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0.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1.xml" ContentType="application/vnd.openxmlformats-officedocument.drawing+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1.xml" ContentType="application/vnd.openxmlformats-officedocument.themeOverride+xml"/>
  <Override PartName="/xl/drawings/drawing12.xml" ContentType="application/vnd.openxmlformats-officedocument.drawingml.chartshapes+xml"/>
  <Override PartName="/xl/drawings/drawing13.xml" ContentType="application/vnd.openxmlformats-officedocument.drawing+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4.xml" ContentType="application/vnd.openxmlformats-officedocument.drawingml.chartshapes+xml"/>
  <Override PartName="/xl/drawings/drawing15.xml" ContentType="application/vnd.openxmlformats-officedocument.drawing+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7.xml" ContentType="application/vnd.openxmlformats-officedocument.drawing+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8.xml" ContentType="application/vnd.openxmlformats-officedocument.drawing+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2.xml" ContentType="application/vnd.openxmlformats-officedocument.themeOverride+xml"/>
  <Override PartName="/xl/drawings/drawing19.xml" ContentType="application/vnd.openxmlformats-officedocument.drawing+xml"/>
  <Override PartName="/xl/charts/chart16.xml" ContentType="application/vnd.openxmlformats-officedocument.drawingml.chart+xml"/>
  <Override PartName="/xl/theme/themeOverride3.xml" ContentType="application/vnd.openxmlformats-officedocument.themeOverride+xml"/>
  <Override PartName="/xl/drawings/drawing20.xml" ContentType="application/vnd.openxmlformats-officedocument.drawing+xml"/>
  <Override PartName="/xl/charts/chart17.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1.xml" ContentType="application/vnd.openxmlformats-officedocument.drawing+xml"/>
  <Override PartName="/xl/charts/chart18.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4.xml" ContentType="application/vnd.openxmlformats-officedocument.themeOverride+xml"/>
  <Override PartName="/xl/drawings/drawing22.xml" ContentType="application/vnd.openxmlformats-officedocument.drawing+xml"/>
  <Override PartName="/xl/charts/chart19.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3.xml" ContentType="application/vnd.openxmlformats-officedocument.drawing+xml"/>
  <Override PartName="/xl/charts/chart20.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4.xml" ContentType="application/vnd.openxmlformats-officedocument.drawingml.chartshapes+xml"/>
  <Override PartName="/xl/charts/chart21.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5.xml" ContentType="application/vnd.openxmlformats-officedocument.drawingml.chartshapes+xml"/>
  <Override PartName="/xl/charts/chart22.xml" ContentType="application/vnd.openxmlformats-officedocument.drawingml.chart+xml"/>
  <Override PartName="/xl/charts/style20.xml" ContentType="application/vnd.ms-office.chartstyle+xml"/>
  <Override PartName="/xl/charts/colors20.xml" ContentType="application/vnd.ms-office.chartcolorstyle+xml"/>
  <Override PartName="/xl/charts/chart23.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6.xml" ContentType="application/vnd.openxmlformats-officedocument.drawingml.chartshapes+xml"/>
  <Override PartName="/xl/charts/chart24.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7.xml" ContentType="application/vnd.openxmlformats-officedocument.drawingml.chartshapes+xml"/>
  <Override PartName="/xl/drawings/drawing28.xml" ContentType="application/vnd.openxmlformats-officedocument.drawing+xml"/>
  <Override PartName="/xl/charts/chart25.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9.xml" ContentType="application/vnd.openxmlformats-officedocument.drawing+xml"/>
  <Override PartName="/xl/charts/chart26.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30.xml" ContentType="application/vnd.openxmlformats-officedocument.drawing+xml"/>
  <Override PartName="/xl/charts/chart27.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31.xml" ContentType="application/vnd.openxmlformats-officedocument.drawing+xml"/>
  <Override PartName="/xl/charts/chart28.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32.xml" ContentType="application/vnd.openxmlformats-officedocument.drawing+xml"/>
  <Override PartName="/xl/charts/chart29.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33.xml" ContentType="application/vnd.openxmlformats-officedocument.drawing+xml"/>
  <Override PartName="/xl/charts/chart30.xml" ContentType="application/vnd.openxmlformats-officedocument.drawingml.chart+xml"/>
  <Override PartName="/xl/drawings/drawing34.xml" ContentType="application/vnd.openxmlformats-officedocument.drawing+xml"/>
  <Override PartName="/xl/charts/chart31.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5.xml" ContentType="application/vnd.openxmlformats-officedocument.drawing+xml"/>
  <Override PartName="/xl/charts/chart32.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6.xml" ContentType="application/vnd.openxmlformats-officedocument.drawing+xml"/>
  <Override PartName="/xl/charts/chart33.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7.xml" ContentType="application/vnd.openxmlformats-officedocument.drawing+xml"/>
  <Override PartName="/xl/charts/chart34.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8.xml" ContentType="application/vnd.openxmlformats-officedocument.drawing+xml"/>
  <Override PartName="/xl/charts/chart35.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9.xml" ContentType="application/vnd.openxmlformats-officedocument.drawing+xml"/>
  <Override PartName="/xl/charts/chart36.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40.xml" ContentType="application/vnd.openxmlformats-officedocument.drawing+xml"/>
  <Override PartName="/xl/charts/chart37.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41.xml" ContentType="application/vnd.openxmlformats-officedocument.drawing+xml"/>
  <Override PartName="/xl/charts/chart38.xml" ContentType="application/vnd.openxmlformats-officedocument.drawingml.chart+xml"/>
  <Override PartName="/xl/drawings/drawing42.xml" ContentType="application/vnd.openxmlformats-officedocument.drawing+xml"/>
  <Override PartName="/xl/charts/chart39.xml" ContentType="application/vnd.openxmlformats-officedocument.drawingml.chart+xml"/>
  <Override PartName="/xl/drawings/drawing43.xml" ContentType="application/vnd.openxmlformats-officedocument.drawing+xml"/>
  <Override PartName="/xl/charts/chart40.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44.xml" ContentType="application/vnd.openxmlformats-officedocument.drawing+xml"/>
  <Override PartName="/xl/charts/chart41.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45.xml" ContentType="application/vnd.openxmlformats-officedocument.drawing+xml"/>
  <Override PartName="/xl/charts/chart42.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46.xml" ContentType="application/vnd.openxmlformats-officedocument.drawingml.chartshapes+xml"/>
  <Override PartName="/xl/charts/chart43.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47.xml" ContentType="application/vnd.openxmlformats-officedocument.drawingml.chartshapes+xml"/>
  <Override PartName="/xl/charts/chart44.xml" ContentType="application/vnd.openxmlformats-officedocument.drawingml.chart+xml"/>
  <Override PartName="/xl/charts/style39.xml" ContentType="application/vnd.ms-office.chartstyle+xml"/>
  <Override PartName="/xl/charts/colors39.xml" ContentType="application/vnd.ms-office.chartcolorstyle+xml"/>
  <Override PartName="/xl/charts/chart45.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48.xml" ContentType="application/vnd.openxmlformats-officedocument.drawingml.chartshapes+xml"/>
  <Override PartName="/xl/charts/chart46.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49.xml" ContentType="application/vnd.openxmlformats-officedocument.drawingml.chartshapes+xml"/>
  <Override PartName="/xl/drawings/drawing50.xml" ContentType="application/vnd.openxmlformats-officedocument.drawing+xml"/>
  <Override PartName="/xl/charts/chart47.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51.xml" ContentType="application/vnd.openxmlformats-officedocument.drawing+xml"/>
  <Override PartName="/xl/charts/chart48.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52.xml" ContentType="application/vnd.openxmlformats-officedocument.drawing+xml"/>
  <Override PartName="/xl/charts/chart49.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53.xml" ContentType="application/vnd.openxmlformats-officedocument.drawingml.chartshapes+xml"/>
  <Override PartName="/xl/charts/chart50.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54.xml" ContentType="application/vnd.openxmlformats-officedocument.drawingml.chartshapes+xml"/>
  <Override PartName="/xl/charts/chart51.xml" ContentType="application/vnd.openxmlformats-officedocument.drawingml.chart+xml"/>
  <Override PartName="/xl/charts/style46.xml" ContentType="application/vnd.ms-office.chartstyle+xml"/>
  <Override PartName="/xl/charts/colors46.xml" ContentType="application/vnd.ms-office.chartcolorstyle+xml"/>
  <Override PartName="/xl/charts/chart52.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55.xml" ContentType="application/vnd.openxmlformats-officedocument.drawingml.chartshapes+xml"/>
  <Override PartName="/xl/charts/chart53.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56.xml" ContentType="application/vnd.openxmlformats-officedocument.drawingml.chartshapes+xml"/>
  <Override PartName="/xl/drawings/drawing57.xml" ContentType="application/vnd.openxmlformats-officedocument.drawing+xml"/>
  <Override PartName="/xl/charts/chart54.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58.xml" ContentType="application/vnd.openxmlformats-officedocument.drawingml.chartshapes+xml"/>
  <Override PartName="/xl/charts/chart55.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59.xml" ContentType="application/vnd.openxmlformats-officedocument.drawingml.chartshapes+xml"/>
  <Override PartName="/xl/charts/chart56.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60.xml" ContentType="application/vnd.openxmlformats-officedocument.drawingml.chartshapes+xml"/>
  <Override PartName="/xl/charts/chart57.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61.xml" ContentType="application/vnd.openxmlformats-officedocument.drawingml.chartshapes+xml"/>
  <Override PartName="/xl/charts/chart58.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62.xml" ContentType="application/vnd.openxmlformats-officedocument.drawing+xml"/>
  <Override PartName="/xl/charts/chart59.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63.xml" ContentType="application/vnd.openxmlformats-officedocument.drawing+xml"/>
  <Override PartName="/xl/charts/chart60.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64.xml" ContentType="application/vnd.openxmlformats-officedocument.drawing+xml"/>
  <Override PartName="/xl/drawings/drawing65.xml" ContentType="application/vnd.openxmlformats-officedocument.drawing+xml"/>
  <Override PartName="/xl/charts/chart61.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66.xml" ContentType="application/vnd.openxmlformats-officedocument.drawingml.chartshapes+xml"/>
  <Override PartName="/xl/charts/chart62.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67.xml" ContentType="application/vnd.openxmlformats-officedocument.drawingml.chartshapes+xml"/>
  <Override PartName="/xl/charts/chart63.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68.xml" ContentType="application/vnd.openxmlformats-officedocument.drawing+xml"/>
  <Override PartName="/xl/charts/chart64.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69.xml" ContentType="application/vnd.openxmlformats-officedocument.drawingml.chartshapes+xml"/>
  <Override PartName="/xl/charts/chart65.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70.xml" ContentType="application/vnd.openxmlformats-officedocument.drawingml.chartshapes+xml"/>
  <Override PartName="/xl/charts/chart66.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71.xml" ContentType="application/vnd.openxmlformats-officedocument.drawingml.chartshapes+xml"/>
  <Override PartName="/xl/charts/chart67.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72.xml" ContentType="application/vnd.openxmlformats-officedocument.drawingml.chartshapes+xml"/>
  <Override PartName="/xl/charts/chart68.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73.xml" ContentType="application/vnd.openxmlformats-officedocument.drawing+xml"/>
  <Override PartName="/xl/charts/chart69.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74.xml" ContentType="application/vnd.openxmlformats-officedocument.drawingml.chartshapes+xml"/>
  <Override PartName="/xl/charts/chart70.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75.xml" ContentType="application/vnd.openxmlformats-officedocument.drawingml.chartshapes+xml"/>
  <Override PartName="/xl/charts/chart71.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76.xml" ContentType="application/vnd.openxmlformats-officedocument.drawing+xml"/>
  <Override PartName="/xl/charts/chart72.xml" ContentType="application/vnd.openxmlformats-officedocument.drawingml.chart+xml"/>
  <Override PartName="/xl/charts/style67.xml" ContentType="application/vnd.ms-office.chartstyle+xml"/>
  <Override PartName="/xl/charts/colors67.xml" ContentType="application/vnd.ms-office.chartcolorstyle+xml"/>
  <Override PartName="/xl/charts/chart73.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77.xml" ContentType="application/vnd.openxmlformats-officedocument.drawing+xml"/>
  <Override PartName="/xl/charts/chart74.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78.xml" ContentType="application/vnd.openxmlformats-officedocument.drawing+xml"/>
  <Override PartName="/xl/charts/chart75.xml" ContentType="application/vnd.openxmlformats-officedocument.drawingml.chart+xml"/>
  <Override PartName="/xl/charts/style70.xml" ContentType="application/vnd.ms-office.chartstyle+xml"/>
  <Override PartName="/xl/charts/colors70.xml" ContentType="application/vnd.ms-office.chartcolorstyle+xml"/>
  <Override PartName="/xl/theme/themeOverride5.xml" ContentType="application/vnd.openxmlformats-officedocument.themeOverride+xml"/>
  <Override PartName="/xl/drawings/drawing79.xml" ContentType="application/vnd.openxmlformats-officedocument.drawingml.chartshapes+xml"/>
  <Override PartName="/xl/drawings/drawing80.xml" ContentType="application/vnd.openxmlformats-officedocument.drawing+xml"/>
  <Override PartName="/xl/charts/chart76.xml" ContentType="application/vnd.openxmlformats-officedocument.drawingml.chart+xml"/>
  <Override PartName="/xl/charts/style71.xml" ContentType="application/vnd.ms-office.chartstyle+xml"/>
  <Override PartName="/xl/charts/colors71.xml" ContentType="application/vnd.ms-office.chartcolorstyle+xml"/>
  <Override PartName="/xl/theme/themeOverride6.xml" ContentType="application/vnd.openxmlformats-officedocument.themeOverride+xml"/>
  <Override PartName="/xl/drawings/drawing81.xml" ContentType="application/vnd.openxmlformats-officedocument.drawingml.chartshapes+xml"/>
  <Override PartName="/xl/drawings/drawing82.xml" ContentType="application/vnd.openxmlformats-officedocument.drawing+xml"/>
  <Override PartName="/xl/charts/chart77.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83.xml" ContentType="application/vnd.openxmlformats-officedocument.drawingml.chartshapes+xml"/>
  <Override PartName="/xl/charts/chart78.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84.xml" ContentType="application/vnd.openxmlformats-officedocument.drawingml.chartshapes+xml"/>
  <Override PartName="/xl/charts/chart79.xml" ContentType="application/vnd.openxmlformats-officedocument.drawingml.chart+xml"/>
  <Override PartName="/xl/charts/style74.xml" ContentType="application/vnd.ms-office.chartstyle+xml"/>
  <Override PartName="/xl/charts/colors74.xml" ContentType="application/vnd.ms-office.chartcolorstyle+xml"/>
  <Override PartName="/xl/theme/themeOverride7.xml" ContentType="application/vnd.openxmlformats-officedocument.themeOverride+xml"/>
  <Override PartName="/xl/charts/chart80.xml" ContentType="application/vnd.openxmlformats-officedocument.drawingml.chart+xml"/>
  <Override PartName="/xl/charts/style75.xml" ContentType="application/vnd.ms-office.chartstyle+xml"/>
  <Override PartName="/xl/charts/colors75.xml" ContentType="application/vnd.ms-office.chartcolorstyle+xml"/>
  <Override PartName="/xl/theme/themeOverride8.xml" ContentType="application/vnd.openxmlformats-officedocument.themeOverride+xml"/>
  <Override PartName="/xl/drawings/drawing85.xml" ContentType="application/vnd.openxmlformats-officedocument.drawing+xml"/>
  <Override PartName="/xl/charts/chart81.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86.xml" ContentType="application/vnd.openxmlformats-officedocument.drawingml.chartshapes+xml"/>
  <Override PartName="/xl/charts/chart82.xml" ContentType="application/vnd.openxmlformats-officedocument.drawingml.chart+xml"/>
  <Override PartName="/xl/charts/style77.xml" ContentType="application/vnd.ms-office.chartstyle+xml"/>
  <Override PartName="/xl/charts/colors77.xml" ContentType="application/vnd.ms-office.chartcolorstyle+xml"/>
  <Override PartName="/xl/theme/themeOverride9.xml" ContentType="application/vnd.openxmlformats-officedocument.themeOverride+xml"/>
  <Override PartName="/xl/drawings/drawing87.xml" ContentType="application/vnd.openxmlformats-officedocument.drawing+xml"/>
  <Override PartName="/xl/charts/chart83.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88.xml" ContentType="application/vnd.openxmlformats-officedocument.drawingml.chartshapes+xml"/>
  <Override PartName="/xl/drawings/drawing89.xml" ContentType="application/vnd.openxmlformats-officedocument.drawing+xml"/>
  <Override PartName="/xl/charts/chart84.xml" ContentType="application/vnd.openxmlformats-officedocument.drawingml.chart+xml"/>
  <Override PartName="/xl/charts/style79.xml" ContentType="application/vnd.ms-office.chartstyle+xml"/>
  <Override PartName="/xl/charts/colors79.xml" ContentType="application/vnd.ms-office.chartcolorstyle+xml"/>
  <Override PartName="/xl/theme/themeOverride10.xml" ContentType="application/vnd.openxmlformats-officedocument.themeOverride+xml"/>
  <Override PartName="/xl/drawings/drawing90.xml" ContentType="application/vnd.openxmlformats-officedocument.drawingml.chartshapes+xml"/>
  <Override PartName="/xl/drawings/drawing91.xml" ContentType="application/vnd.openxmlformats-officedocument.drawing+xml"/>
  <Override PartName="/xl/activeX/activeX1.xml" ContentType="application/vnd.ms-office.activeX+xml"/>
  <Override PartName="/xl/activeX/activeX1.bin" ContentType="application/vnd.ms-office.activeX"/>
  <Override PartName="/xl/charts/chart85.xml" ContentType="application/vnd.openxmlformats-officedocument.drawingml.chart+xml"/>
  <Override PartName="/xl/charts/style80.xml" ContentType="application/vnd.ms-office.chartstyle+xml"/>
  <Override PartName="/xl/charts/colors80.xml" ContentType="application/vnd.ms-office.chartcolorstyle+xml"/>
  <Override PartName="/xl/theme/themeOverride11.xml" ContentType="application/vnd.openxmlformats-officedocument.themeOverride+xml"/>
  <Override PartName="/xl/drawings/drawing92.xml" ContentType="application/vnd.openxmlformats-officedocument.drawing+xml"/>
  <Override PartName="/xl/activeX/activeX2.xml" ContentType="application/vnd.ms-office.activeX+xml"/>
  <Override PartName="/xl/activeX/activeX2.bin" ContentType="application/vnd.ms-office.activeX"/>
  <Override PartName="/xl/charts/chart86.xml" ContentType="application/vnd.openxmlformats-officedocument.drawingml.chart+xml"/>
  <Override PartName="/xl/charts/style81.xml" ContentType="application/vnd.ms-office.chartstyle+xml"/>
  <Override PartName="/xl/charts/colors81.xml" ContentType="application/vnd.ms-office.chartcolorstyle+xml"/>
  <Override PartName="/xl/theme/themeOverride12.xml" ContentType="application/vnd.openxmlformats-officedocument.themeOverride+xml"/>
  <Override PartName="/xl/drawings/drawing93.xml" ContentType="application/vnd.openxmlformats-officedocument.drawingml.chartshapes+xml"/>
  <Override PartName="/xl/drawings/drawing94.xml" ContentType="application/vnd.openxmlformats-officedocument.drawing+xml"/>
  <Override PartName="/xl/charts/chart87.xml" ContentType="application/vnd.openxmlformats-officedocument.drawingml.chart+xml"/>
  <Override PartName="/xl/charts/style82.xml" ContentType="application/vnd.ms-office.chartstyle+xml"/>
  <Override PartName="/xl/charts/colors82.xml" ContentType="application/vnd.ms-office.chartcolorstyle+xml"/>
  <Override PartName="/xl/theme/themeOverride13.xml" ContentType="application/vnd.openxmlformats-officedocument.themeOverride+xml"/>
  <Override PartName="/xl/drawings/drawing95.xml" ContentType="application/vnd.openxmlformats-officedocument.drawing+xml"/>
  <Override PartName="/xl/charts/chart88.xml" ContentType="application/vnd.openxmlformats-officedocument.drawingml.chart+xml"/>
  <Override PartName="/xl/charts/style83.xml" ContentType="application/vnd.ms-office.chartstyle+xml"/>
  <Override PartName="/xl/charts/colors83.xml" ContentType="application/vnd.ms-office.chartcolorstyle+xml"/>
  <Override PartName="/xl/theme/themeOverride14.xml" ContentType="application/vnd.openxmlformats-officedocument.themeOverride+xml"/>
  <Override PartName="/xl/drawings/drawing96.xml" ContentType="application/vnd.openxmlformats-officedocument.drawing+xml"/>
  <Override PartName="/xl/charts/chart89.xml" ContentType="application/vnd.openxmlformats-officedocument.drawingml.chart+xml"/>
  <Override PartName="/xl/charts/style84.xml" ContentType="application/vnd.ms-office.chartstyle+xml"/>
  <Override PartName="/xl/charts/colors84.xml" ContentType="application/vnd.ms-office.chartcolorstyle+xml"/>
  <Override PartName="/xl/theme/themeOverride15.xml" ContentType="application/vnd.openxmlformats-officedocument.themeOverride+xml"/>
  <Override PartName="/xl/charts/chart90.xml" ContentType="application/vnd.openxmlformats-officedocument.drawingml.chart+xml"/>
  <Override PartName="/xl/charts/style85.xml" ContentType="application/vnd.ms-office.chartstyle+xml"/>
  <Override PartName="/xl/charts/colors85.xml" ContentType="application/vnd.ms-office.chartcolorstyle+xml"/>
  <Override PartName="/xl/theme/themeOverride16.xml" ContentType="application/vnd.openxmlformats-officedocument.themeOverride+xml"/>
  <Override PartName="/xl/charts/chart91.xml" ContentType="application/vnd.openxmlformats-officedocument.drawingml.chart+xml"/>
  <Override PartName="/xl/charts/style86.xml" ContentType="application/vnd.ms-office.chartstyle+xml"/>
  <Override PartName="/xl/charts/colors86.xml" ContentType="application/vnd.ms-office.chartcolorstyle+xml"/>
  <Override PartName="/xl/theme/themeOverride17.xml" ContentType="application/vnd.openxmlformats-officedocument.themeOverride+xml"/>
  <Override PartName="/xl/charts/chart92.xml" ContentType="application/vnd.openxmlformats-officedocument.drawingml.chart+xml"/>
  <Override PartName="/xl/charts/style87.xml" ContentType="application/vnd.ms-office.chartstyle+xml"/>
  <Override PartName="/xl/charts/colors87.xml" ContentType="application/vnd.ms-office.chartcolorstyle+xml"/>
  <Override PartName="/xl/theme/themeOverride18.xml" ContentType="application/vnd.openxmlformats-officedocument.themeOverride+xml"/>
  <Override PartName="/xl/charts/chart93.xml" ContentType="application/vnd.openxmlformats-officedocument.drawingml.chart+xml"/>
  <Override PartName="/xl/charts/style88.xml" ContentType="application/vnd.ms-office.chartstyle+xml"/>
  <Override PartName="/xl/charts/colors88.xml" ContentType="application/vnd.ms-office.chartcolorstyle+xml"/>
  <Override PartName="/xl/theme/themeOverride19.xml" ContentType="application/vnd.openxmlformats-officedocument.themeOverride+xml"/>
  <Override PartName="/xl/charts/chart94.xml" ContentType="application/vnd.openxmlformats-officedocument.drawingml.chart+xml"/>
  <Override PartName="/xl/charts/style89.xml" ContentType="application/vnd.ms-office.chartstyle+xml"/>
  <Override PartName="/xl/charts/colors89.xml" ContentType="application/vnd.ms-office.chartcolorstyle+xml"/>
  <Override PartName="/xl/theme/themeOverride20.xml" ContentType="application/vnd.openxmlformats-officedocument.themeOverride+xml"/>
  <Override PartName="/xl/drawings/drawing97.xml" ContentType="application/vnd.openxmlformats-officedocument.drawing+xml"/>
  <Override PartName="/xl/charts/chart95.xml" ContentType="application/vnd.openxmlformats-officedocument.drawingml.chart+xml"/>
  <Override PartName="/xl/charts/style90.xml" ContentType="application/vnd.ms-office.chartstyle+xml"/>
  <Override PartName="/xl/charts/colors90.xml" ContentType="application/vnd.ms-office.chartcolorstyle+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charts/chart96.xml" ContentType="application/vnd.openxmlformats-officedocument.drawingml.chart+xml"/>
  <Override PartName="/xl/charts/style91.xml" ContentType="application/vnd.ms-office.chartstyle+xml"/>
  <Override PartName="/xl/charts/colors91.xml" ContentType="application/vnd.ms-office.chartcolorstyle+xml"/>
  <Override PartName="/xl/theme/themeOverride21.xml" ContentType="application/vnd.openxmlformats-officedocument.themeOverride+xml"/>
  <Override PartName="/xl/drawings/drawing101.xml" ContentType="application/vnd.openxmlformats-officedocument.drawingml.chartshapes+xml"/>
  <Override PartName="/xl/drawings/drawing102.xml" ContentType="application/vnd.openxmlformats-officedocument.drawing+xml"/>
  <Override PartName="/xl/charts/chart97.xml" ContentType="application/vnd.openxmlformats-officedocument.drawingml.chart+xml"/>
  <Override PartName="/xl/charts/style92.xml" ContentType="application/vnd.ms-office.chartstyle+xml"/>
  <Override PartName="/xl/charts/colors92.xml" ContentType="application/vnd.ms-office.chartcolorstyle+xml"/>
  <Override PartName="/xl/theme/themeOverride22.xml" ContentType="application/vnd.openxmlformats-officedocument.themeOverride+xml"/>
  <Override PartName="/xl/drawings/drawing103.xml" ContentType="application/vnd.openxmlformats-officedocument.drawing+xml"/>
  <Override PartName="/xl/charts/chart98.xml" ContentType="application/vnd.openxmlformats-officedocument.drawingml.chart+xml"/>
  <Override PartName="/xl/charts/style93.xml" ContentType="application/vnd.ms-office.chartstyle+xml"/>
  <Override PartName="/xl/charts/colors93.xml" ContentType="application/vnd.ms-office.chartcolorstyle+xml"/>
  <Override PartName="/xl/theme/themeOverride23.xml" ContentType="application/vnd.openxmlformats-officedocument.themeOverride+xml"/>
  <Override PartName="/xl/drawings/drawing104.xml" ContentType="application/vnd.openxmlformats-officedocument.drawingml.chartshapes+xml"/>
  <Override PartName="/xl/drawings/drawing105.xml" ContentType="application/vnd.openxmlformats-officedocument.drawing+xml"/>
  <Override PartName="/xl/charts/chart99.xml" ContentType="application/vnd.openxmlformats-officedocument.drawingml.chart+xml"/>
  <Override PartName="/xl/charts/style94.xml" ContentType="application/vnd.ms-office.chartstyle+xml"/>
  <Override PartName="/xl/charts/colors94.xml" ContentType="application/vnd.ms-office.chartcolorstyle+xml"/>
  <Override PartName="/xl/theme/themeOverride24.xml" ContentType="application/vnd.openxmlformats-officedocument.themeOverride+xml"/>
  <Override PartName="/xl/drawings/drawing106.xml" ContentType="application/vnd.openxmlformats-officedocument.drawing+xml"/>
  <Override PartName="/xl/charts/chart100.xml" ContentType="application/vnd.openxmlformats-officedocument.drawingml.chart+xml"/>
  <Override PartName="/xl/charts/style95.xml" ContentType="application/vnd.ms-office.chartstyle+xml"/>
  <Override PartName="/xl/charts/colors95.xml" ContentType="application/vnd.ms-office.chartcolorstyle+xml"/>
  <Override PartName="/xl/drawings/drawing107.xml" ContentType="application/vnd.openxmlformats-officedocument.drawingml.chartshapes+xml"/>
  <Override PartName="/xl/charts/chart101.xml" ContentType="application/vnd.openxmlformats-officedocument.drawingml.chart+xml"/>
  <Override PartName="/xl/charts/style96.xml" ContentType="application/vnd.ms-office.chartstyle+xml"/>
  <Override PartName="/xl/charts/colors96.xml" ContentType="application/vnd.ms-office.chartcolorstyle+xml"/>
  <Override PartName="/xl/drawings/drawing108.xml" ContentType="application/vnd.openxmlformats-officedocument.drawing+xml"/>
  <Override PartName="/xl/charts/chart102.xml" ContentType="application/vnd.openxmlformats-officedocument.drawingml.chart+xml"/>
  <Override PartName="/xl/charts/style97.xml" ContentType="application/vnd.ms-office.chartstyle+xml"/>
  <Override PartName="/xl/charts/colors97.xml" ContentType="application/vnd.ms-office.chartcolorstyle+xml"/>
  <Override PartName="/xl/drawings/drawing109.xml" ContentType="application/vnd.openxmlformats-officedocument.drawing+xml"/>
  <Override PartName="/xl/charts/chart103.xml" ContentType="application/vnd.openxmlformats-officedocument.drawingml.chart+xml"/>
  <Override PartName="/xl/charts/style98.xml" ContentType="application/vnd.ms-office.chartstyle+xml"/>
  <Override PartName="/xl/charts/colors98.xml" ContentType="application/vnd.ms-office.chartcolorstyle+xml"/>
  <Override PartName="/xl/drawings/drawing110.xml" ContentType="application/vnd.openxmlformats-officedocument.drawing+xml"/>
  <Override PartName="/xl/charts/chart104.xml" ContentType="application/vnd.openxmlformats-officedocument.drawingml.chart+xml"/>
  <Override PartName="/xl/charts/style99.xml" ContentType="application/vnd.ms-office.chartstyle+xml"/>
  <Override PartName="/xl/charts/colors99.xml" ContentType="application/vnd.ms-office.chartcolorstyle+xml"/>
  <Override PartName="/xl/drawings/drawing111.xml" ContentType="application/vnd.openxmlformats-officedocument.drawing+xml"/>
  <Override PartName="/xl/charts/chart105.xml" ContentType="application/vnd.openxmlformats-officedocument.drawingml.chart+xml"/>
  <Override PartName="/xl/charts/style100.xml" ContentType="application/vnd.ms-office.chartstyle+xml"/>
  <Override PartName="/xl/charts/colors100.xml" ContentType="application/vnd.ms-office.chartcolorstyle+xml"/>
  <Override PartName="/xl/drawings/drawing112.xml" ContentType="application/vnd.openxmlformats-officedocument.drawing+xml"/>
  <Override PartName="/xl/charts/chartEx1.xml" ContentType="application/vnd.ms-office.chartex+xml"/>
  <Override PartName="/xl/charts/style101.xml" ContentType="application/vnd.ms-office.chartstyle+xml"/>
  <Override PartName="/xl/charts/colors101.xml" ContentType="application/vnd.ms-office.chartcolorstyle+xml"/>
  <Override PartName="/xl/charts/chart106.xml" ContentType="application/vnd.openxmlformats-officedocument.drawingml.chart+xml"/>
  <Override PartName="/xl/charts/style102.xml" ContentType="application/vnd.ms-office.chartstyle+xml"/>
  <Override PartName="/xl/charts/colors102.xml" ContentType="application/vnd.ms-office.chartcolorstyle+xml"/>
  <Override PartName="/xl/drawings/drawing113.xml" ContentType="application/vnd.openxmlformats-officedocument.drawing+xml"/>
  <Override PartName="/xl/charts/chart107.xml" ContentType="application/vnd.openxmlformats-officedocument.drawingml.chart+xml"/>
  <Override PartName="/xl/charts/style103.xml" ContentType="application/vnd.ms-office.chartstyle+xml"/>
  <Override PartName="/xl/charts/colors103.xml" ContentType="application/vnd.ms-office.chartcolorstyle+xml"/>
  <Override PartName="/xl/drawings/drawing114.xml" ContentType="application/vnd.openxmlformats-officedocument.drawing+xml"/>
  <Override PartName="/xl/charts/chart108.xml" ContentType="application/vnd.openxmlformats-officedocument.drawingml.chart+xml"/>
  <Override PartName="/xl/charts/style104.xml" ContentType="application/vnd.ms-office.chartstyle+xml"/>
  <Override PartName="/xl/charts/colors104.xml" ContentType="application/vnd.ms-office.chartcolorstyle+xml"/>
  <Override PartName="/xl/theme/themeOverride25.xml" ContentType="application/vnd.openxmlformats-officedocument.themeOverride+xml"/>
  <Override PartName="/xl/drawings/drawing115.xml" ContentType="application/vnd.openxmlformats-officedocument.drawing+xml"/>
  <Override PartName="/xl/charts/chart109.xml" ContentType="application/vnd.openxmlformats-officedocument.drawingml.chart+xml"/>
  <Override PartName="/xl/charts/style105.xml" ContentType="application/vnd.ms-office.chartstyle+xml"/>
  <Override PartName="/xl/charts/colors105.xml" ContentType="application/vnd.ms-office.chartcolorstyle+xml"/>
  <Override PartName="/xl/theme/themeOverride26.xml" ContentType="application/vnd.openxmlformats-officedocument.themeOverride+xml"/>
  <Override PartName="/xl/charts/chart110.xml" ContentType="application/vnd.openxmlformats-officedocument.drawingml.chart+xml"/>
  <Override PartName="/xl/charts/style106.xml" ContentType="application/vnd.ms-office.chartstyle+xml"/>
  <Override PartName="/xl/charts/colors106.xml" ContentType="application/vnd.ms-office.chartcolorstyle+xml"/>
  <Override PartName="/xl/theme/themeOverride27.xml" ContentType="application/vnd.openxmlformats-officedocument.themeOverride+xml"/>
  <Override PartName="/xl/drawings/drawing116.xml" ContentType="application/vnd.openxmlformats-officedocument.drawing+xml"/>
  <Override PartName="/xl/charts/chart111.xml" ContentType="application/vnd.openxmlformats-officedocument.drawingml.chart+xml"/>
  <Override PartName="/xl/charts/style107.xml" ContentType="application/vnd.ms-office.chartstyle+xml"/>
  <Override PartName="/xl/charts/colors107.xml" ContentType="application/vnd.ms-office.chartcolorstyle+xml"/>
  <Override PartName="/xl/drawings/drawing117.xml" ContentType="application/vnd.openxmlformats-officedocument.drawing+xml"/>
  <Override PartName="/xl/charts/chart112.xml" ContentType="application/vnd.openxmlformats-officedocument.drawingml.chart+xml"/>
  <Override PartName="/xl/charts/style108.xml" ContentType="application/vnd.ms-office.chartstyle+xml"/>
  <Override PartName="/xl/charts/colors108.xml" ContentType="application/vnd.ms-office.chartcolorstyle+xml"/>
  <Override PartName="/xl/drawings/drawing118.xml" ContentType="application/vnd.openxmlformats-officedocument.drawing+xml"/>
  <Override PartName="/xl/charts/chart113.xml" ContentType="application/vnd.openxmlformats-officedocument.drawingml.chart+xml"/>
  <Override PartName="/xl/charts/style109.xml" ContentType="application/vnd.ms-office.chartstyle+xml"/>
  <Override PartName="/xl/charts/colors109.xml" ContentType="application/vnd.ms-office.chartcolorstyle+xml"/>
  <Override PartName="/xl/drawings/drawing119.xml" ContentType="application/vnd.openxmlformats-officedocument.drawing+xml"/>
  <Override PartName="/xl/charts/chart114.xml" ContentType="application/vnd.openxmlformats-officedocument.drawingml.chart+xml"/>
  <Override PartName="/xl/charts/style110.xml" ContentType="application/vnd.ms-office.chartstyle+xml"/>
  <Override PartName="/xl/charts/colors110.xml" ContentType="application/vnd.ms-office.chartcolorstyle+xml"/>
  <Override PartName="/xl/drawings/drawing120.xml" ContentType="application/vnd.openxmlformats-officedocument.drawing+xml"/>
  <Override PartName="/xl/charts/chart115.xml" ContentType="application/vnd.openxmlformats-officedocument.drawingml.chart+xml"/>
  <Override PartName="/xl/charts/style111.xml" ContentType="application/vnd.ms-office.chartstyle+xml"/>
  <Override PartName="/xl/charts/colors111.xml" ContentType="application/vnd.ms-office.chartcolorstyle+xml"/>
  <Override PartName="/xl/drawings/drawing121.xml" ContentType="application/vnd.openxmlformats-officedocument.drawing+xml"/>
  <Override PartName="/xl/charts/chart116.xml" ContentType="application/vnd.openxmlformats-officedocument.drawingml.chart+xml"/>
  <Override PartName="/xl/charts/style112.xml" ContentType="application/vnd.ms-office.chartstyle+xml"/>
  <Override PartName="/xl/charts/colors112.xml" ContentType="application/vnd.ms-office.chartcolorstyle+xml"/>
  <Override PartName="/xl/drawings/drawing122.xml" ContentType="application/vnd.openxmlformats-officedocument.drawing+xml"/>
  <Override PartName="/xl/charts/chart117.xml" ContentType="application/vnd.openxmlformats-officedocument.drawingml.chart+xml"/>
  <Override PartName="/xl/charts/style113.xml" ContentType="application/vnd.ms-office.chartstyle+xml"/>
  <Override PartName="/xl/charts/colors113.xml" ContentType="application/vnd.ms-office.chartcolorstyle+xml"/>
  <Override PartName="/xl/drawings/drawing123.xml" ContentType="application/vnd.openxmlformats-officedocument.drawing+xml"/>
  <Override PartName="/xl/charts/chart118.xml" ContentType="application/vnd.openxmlformats-officedocument.drawingml.chart+xml"/>
  <Override PartName="/xl/charts/style114.xml" ContentType="application/vnd.ms-office.chartstyle+xml"/>
  <Override PartName="/xl/charts/colors114.xml" ContentType="application/vnd.ms-office.chartcolorstyle+xml"/>
  <Override PartName="/xl/drawings/drawing124.xml" ContentType="application/vnd.openxmlformats-officedocument.drawingml.chartshapes+xml"/>
  <Override PartName="/xl/drawings/drawing125.xml" ContentType="application/vnd.openxmlformats-officedocument.drawing+xml"/>
  <Override PartName="/xl/charts/chart119.xml" ContentType="application/vnd.openxmlformats-officedocument.drawingml.chart+xml"/>
  <Override PartName="/xl/charts/style115.xml" ContentType="application/vnd.ms-office.chartstyle+xml"/>
  <Override PartName="/xl/charts/colors115.xml" ContentType="application/vnd.ms-office.chartcolorstyle+xml"/>
  <Override PartName="/xl/drawings/drawing126.xml" ContentType="application/vnd.openxmlformats-officedocument.drawing+xml"/>
  <Override PartName="/xl/charts/chart120.xml" ContentType="application/vnd.openxmlformats-officedocument.drawingml.chart+xml"/>
  <Override PartName="/xl/charts/style116.xml" ContentType="application/vnd.ms-office.chartstyle+xml"/>
  <Override PartName="/xl/charts/colors116.xml" ContentType="application/vnd.ms-office.chartcolorstyle+xml"/>
  <Override PartName="/xl/drawings/drawing127.xml" ContentType="application/vnd.openxmlformats-officedocument.drawing+xml"/>
  <Override PartName="/xl/charts/chart121.xml" ContentType="application/vnd.openxmlformats-officedocument.drawingml.chart+xml"/>
  <Override PartName="/xl/charts/style117.xml" ContentType="application/vnd.ms-office.chartstyle+xml"/>
  <Override PartName="/xl/charts/colors117.xml" ContentType="application/vnd.ms-office.chartcolorstyle+xml"/>
  <Override PartName="/xl/drawings/drawing128.xml" ContentType="application/vnd.openxmlformats-officedocument.drawing+xml"/>
  <Override PartName="/xl/charts/chart122.xml" ContentType="application/vnd.openxmlformats-officedocument.drawingml.chart+xml"/>
  <Override PartName="/xl/charts/style118.xml" ContentType="application/vnd.ms-office.chartstyle+xml"/>
  <Override PartName="/xl/charts/colors118.xml" ContentType="application/vnd.ms-office.chartcolorstyle+xml"/>
  <Override PartName="/xl/drawings/drawing129.xml" ContentType="application/vnd.openxmlformats-officedocument.drawing+xml"/>
  <Override PartName="/xl/charts/chart123.xml" ContentType="application/vnd.openxmlformats-officedocument.drawingml.chart+xml"/>
  <Override PartName="/xl/charts/style119.xml" ContentType="application/vnd.ms-office.chartstyle+xml"/>
  <Override PartName="/xl/charts/colors119.xml" ContentType="application/vnd.ms-office.chartcolorstyle+xml"/>
  <Override PartName="/xl/drawings/drawing130.xml" ContentType="application/vnd.openxmlformats-officedocument.drawing+xml"/>
  <Override PartName="/xl/charts/chart124.xml" ContentType="application/vnd.openxmlformats-officedocument.drawingml.chart+xml"/>
  <Override PartName="/xl/charts/style120.xml" ContentType="application/vnd.ms-office.chartstyle+xml"/>
  <Override PartName="/xl/charts/colors120.xml" ContentType="application/vnd.ms-office.chartcolorstyle+xml"/>
  <Override PartName="/xl/charts/chart125.xml" ContentType="application/vnd.openxmlformats-officedocument.drawingml.chart+xml"/>
  <Override PartName="/xl/charts/style121.xml" ContentType="application/vnd.ms-office.chartstyle+xml"/>
  <Override PartName="/xl/charts/colors121.xml" ContentType="application/vnd.ms-office.chartcolorstyle+xml"/>
  <Override PartName="/xl/drawings/drawing131.xml" ContentType="application/vnd.openxmlformats-officedocument.drawing+xml"/>
  <Override PartName="/xl/charts/chart126.xml" ContentType="application/vnd.openxmlformats-officedocument.drawingml.chart+xml"/>
  <Override PartName="/xl/charts/style122.xml" ContentType="application/vnd.ms-office.chartstyle+xml"/>
  <Override PartName="/xl/charts/colors122.xml" ContentType="application/vnd.ms-office.chartcolorstyle+xml"/>
  <Override PartName="/xl/drawings/drawing132.xml" ContentType="application/vnd.openxmlformats-officedocument.drawing+xml"/>
  <Override PartName="/xl/charts/chart127.xml" ContentType="application/vnd.openxmlformats-officedocument.drawingml.chart+xml"/>
  <Override PartName="/xl/charts/style123.xml" ContentType="application/vnd.ms-office.chartstyle+xml"/>
  <Override PartName="/xl/charts/colors123.xml" ContentType="application/vnd.ms-office.chartcolorstyle+xml"/>
  <Override PartName="/xl/drawings/drawing133.xml" ContentType="application/vnd.openxmlformats-officedocument.drawing+xml"/>
  <Override PartName="/xl/charts/chart128.xml" ContentType="application/vnd.openxmlformats-officedocument.drawingml.chart+xml"/>
  <Override PartName="/xl/charts/style124.xml" ContentType="application/vnd.ms-office.chartstyle+xml"/>
  <Override PartName="/xl/charts/colors124.xml" ContentType="application/vnd.ms-office.chartcolorstyle+xml"/>
  <Override PartName="/xl/drawings/drawing134.xml" ContentType="application/vnd.openxmlformats-officedocument.drawing+xml"/>
  <Override PartName="/xl/charts/chart129.xml" ContentType="application/vnd.openxmlformats-officedocument.drawingml.chart+xml"/>
  <Override PartName="/xl/charts/style125.xml" ContentType="application/vnd.ms-office.chartstyle+xml"/>
  <Override PartName="/xl/charts/colors125.xml" ContentType="application/vnd.ms-office.chartcolorstyle+xml"/>
  <Override PartName="/xl/drawings/drawing135.xml" ContentType="application/vnd.openxmlformats-officedocument.drawing+xml"/>
  <Override PartName="/xl/charts/chart130.xml" ContentType="application/vnd.openxmlformats-officedocument.drawingml.chart+xml"/>
  <Override PartName="/xl/charts/style126.xml" ContentType="application/vnd.ms-office.chartstyle+xml"/>
  <Override PartName="/xl/charts/colors126.xml" ContentType="application/vnd.ms-office.chartcolorstyle+xml"/>
  <Override PartName="/xl/drawings/drawing136.xml" ContentType="application/vnd.openxmlformats-officedocument.drawing+xml"/>
  <Override PartName="/xl/charts/chart131.xml" ContentType="application/vnd.openxmlformats-officedocument.drawingml.chart+xml"/>
  <Override PartName="/xl/charts/style127.xml" ContentType="application/vnd.ms-office.chartstyle+xml"/>
  <Override PartName="/xl/charts/colors127.xml" ContentType="application/vnd.ms-office.chartcolorstyle+xml"/>
  <Override PartName="/xl/drawings/drawing137.xml" ContentType="application/vnd.openxmlformats-officedocument.drawingml.chartshapes+xml"/>
  <Override PartName="/xl/drawings/drawing138.xml" ContentType="application/vnd.openxmlformats-officedocument.drawing+xml"/>
  <Override PartName="/xl/charts/chart132.xml" ContentType="application/vnd.openxmlformats-officedocument.drawingml.chart+xml"/>
  <Override PartName="/xl/charts/style128.xml" ContentType="application/vnd.ms-office.chartstyle+xml"/>
  <Override PartName="/xl/charts/colors128.xml" ContentType="application/vnd.ms-office.chartcolorstyle+xml"/>
  <Override PartName="/xl/drawings/drawing139.xml" ContentType="application/vnd.openxmlformats-officedocument.drawing+xml"/>
  <Override PartName="/xl/charts/chart133.xml" ContentType="application/vnd.openxmlformats-officedocument.drawingml.chart+xml"/>
  <Override PartName="/xl/charts/style129.xml" ContentType="application/vnd.ms-office.chartstyle+xml"/>
  <Override PartName="/xl/charts/colors129.xml" ContentType="application/vnd.ms-office.chartcolorstyle+xml"/>
  <Override PartName="/xl/theme/themeOverride28.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filterPrivacy="1" codeName="ThisWorkbook"/>
  <xr:revisionPtr revIDLastSave="0" documentId="13_ncr:1_{921FF04A-B4F5-4AD6-9D81-5CF90F67F819}" xr6:coauthVersionLast="47" xr6:coauthVersionMax="47" xr10:uidLastSave="{00000000-0000-0000-0000-000000000000}"/>
  <bookViews>
    <workbookView xWindow="-120" yWindow="-120" windowWidth="29040" windowHeight="15840" tabRatio="806" xr2:uid="{00000000-000D-0000-FFFF-FFFF00000000}"/>
  </bookViews>
  <sheets>
    <sheet name="Tables" sheetId="72" r:id="rId1"/>
    <sheet name="Figures" sheetId="71" r:id="rId2"/>
    <sheet name="Table RE." sheetId="74" r:id="rId3"/>
    <sheet name="C1." sheetId="100" r:id="rId4"/>
    <sheet name="C2." sheetId="75" r:id="rId5"/>
    <sheet name="C3." sheetId="76" r:id="rId6"/>
    <sheet name="C4." sheetId="44" r:id="rId7"/>
    <sheet name="C5." sheetId="45" r:id="rId8"/>
    <sheet name="C6." sheetId="78" r:id="rId9"/>
    <sheet name="C7." sheetId="79" r:id="rId10"/>
    <sheet name="C8. " sheetId="82" r:id="rId11"/>
    <sheet name="C9." sheetId="13" r:id="rId12"/>
    <sheet name="C10." sheetId="83" r:id="rId13"/>
    <sheet name="C11." sheetId="84" r:id="rId14"/>
    <sheet name="C12." sheetId="35" r:id="rId15"/>
    <sheet name="C13." sheetId="85" r:id="rId16"/>
    <sheet name="C 14 " sheetId="17" r:id="rId17"/>
    <sheet name="C 15" sheetId="5" r:id="rId18"/>
    <sheet name="GR RE" sheetId="73" r:id="rId19"/>
    <sheet name="GR1." sheetId="101" r:id="rId20"/>
    <sheet name="GR2." sheetId="102" r:id="rId21"/>
    <sheet name="GR3." sheetId="103" r:id="rId22"/>
    <sheet name="GR4." sheetId="104" r:id="rId23"/>
    <sheet name="GR5." sheetId="105" r:id="rId24"/>
    <sheet name="GR6." sheetId="106" r:id="rId25"/>
    <sheet name="GR7." sheetId="107" r:id="rId26"/>
    <sheet name="GR8." sheetId="108" r:id="rId27"/>
    <sheet name="GR9." sheetId="109" r:id="rId28"/>
    <sheet name="GR10." sheetId="110" r:id="rId29"/>
    <sheet name="GR11." sheetId="111" r:id="rId30"/>
    <sheet name="GR12." sheetId="112" r:id="rId31"/>
    <sheet name="GR13." sheetId="113" r:id="rId32"/>
    <sheet name="GR14." sheetId="15" r:id="rId33"/>
    <sheet name="GR 15A" sheetId="8" r:id="rId34"/>
    <sheet name="GR 15B" sheetId="7" r:id="rId35"/>
    <sheet name="GR 15C" sheetId="6" r:id="rId36"/>
    <sheet name="G16." sheetId="38" r:id="rId37"/>
    <sheet name="GR 17 " sheetId="68" r:id="rId38"/>
    <sheet name="GR17.b." sheetId="39" r:id="rId39"/>
    <sheet name="GR18." sheetId="40" r:id="rId40"/>
    <sheet name="GR19." sheetId="69" r:id="rId41"/>
    <sheet name="GR19.b." sheetId="41" r:id="rId42"/>
    <sheet name="GR 20 " sheetId="70" r:id="rId43"/>
    <sheet name="GR20.b." sheetId="42" r:id="rId44"/>
    <sheet name="G21." sheetId="67" r:id="rId45"/>
    <sheet name="GR21.b." sheetId="43" r:id="rId46"/>
    <sheet name="GR 22" sheetId="89" r:id="rId47"/>
    <sheet name="GR 23" sheetId="91" r:id="rId48"/>
    <sheet name="GR 24" sheetId="90" r:id="rId49"/>
    <sheet name="GR 25" sheetId="12" r:id="rId50"/>
    <sheet name="GR 26" sheetId="11" r:id="rId51"/>
    <sheet name="GR 27" sheetId="10" r:id="rId52"/>
    <sheet name="GR 28" sheetId="22" r:id="rId53"/>
    <sheet name="GR 29" sheetId="21" r:id="rId54"/>
    <sheet name="GR 30" sheetId="20" r:id="rId55"/>
    <sheet name="GR 31" sheetId="93" r:id="rId56"/>
    <sheet name="GR 32" sheetId="94" r:id="rId57"/>
    <sheet name="GR 33" sheetId="95" r:id="rId58"/>
    <sheet name="GR 34" sheetId="96" r:id="rId59"/>
    <sheet name="GR 35" sheetId="66" r:id="rId60"/>
    <sheet name="GR 36" sheetId="24" r:id="rId61"/>
    <sheet name="GR 37" sheetId="23" r:id="rId62"/>
    <sheet name="GR38." sheetId="132" r:id="rId63"/>
    <sheet name="GR39." sheetId="133" r:id="rId64"/>
    <sheet name="GR40." sheetId="130" r:id="rId65"/>
    <sheet name="GR41." sheetId="131" r:id="rId66"/>
    <sheet name="GR42." sheetId="134" r:id="rId67"/>
    <sheet name="GR43." sheetId="137" r:id="rId68"/>
    <sheet name="GR44." sheetId="135" r:id="rId69"/>
    <sheet name="GR45." sheetId="138" r:id="rId70"/>
    <sheet name="GR46." sheetId="139" r:id="rId71"/>
    <sheet name="GR47." sheetId="140" r:id="rId72"/>
    <sheet name="GR48." sheetId="142" r:id="rId73"/>
    <sheet name="GR49." sheetId="144" r:id="rId74"/>
    <sheet name="GR50-55." sheetId="145" r:id="rId75"/>
    <sheet name="GR56." sheetId="146" r:id="rId76"/>
    <sheet name="GR57." sheetId="147" r:id="rId77"/>
    <sheet name="GR58." sheetId="148" r:id="rId78"/>
    <sheet name="GR59." sheetId="149" r:id="rId79"/>
    <sheet name="GR60." sheetId="150" r:id="rId80"/>
    <sheet name="GR61." sheetId="152" r:id="rId81"/>
    <sheet name="GR62." sheetId="151" r:id="rId82"/>
    <sheet name="GR63." sheetId="153" r:id="rId83"/>
    <sheet name="Gr_R1.a MERCADO IBÉRICO GAS " sheetId="122" r:id="rId84"/>
    <sheet name="Gr_R1.b MERCADO IBÉRICO GAS " sheetId="123" r:id="rId85"/>
    <sheet name="Gr_R1.c MERCADO IBÉRICO GAS " sheetId="124" r:id="rId86"/>
    <sheet name="Gr_R1.d MERCADO IBÉRICO GAS " sheetId="125" r:id="rId87"/>
    <sheet name="Gr_R1.e MERCADO IBÉRICO GAS " sheetId="126" r:id="rId88"/>
    <sheet name="Gr_R1.f MERCADO IBÉRICO GAS " sheetId="127" r:id="rId89"/>
    <sheet name="Gr_R1.g MERCADO IBÉRICO GAS " sheetId="128" r:id="rId90"/>
    <sheet name="Gr_R1.h MERCADO IBÉRICO GAS " sheetId="129" r:id="rId91"/>
    <sheet name="GRÁFICOS_recuadro IVA_1" sheetId="58" r:id="rId92"/>
    <sheet name="GRÁFICOS_recuadro IVA_2" sheetId="59" r:id="rId93"/>
    <sheet name="GRÁFICOS_recuadro IVA_3" sheetId="60" r:id="rId94"/>
    <sheet name="GRÁFICOS_recuadro IVA_4" sheetId="61" r:id="rId95"/>
    <sheet name="GRÁFICOS_recuadro IVA_5" sheetId="62" r:id="rId96"/>
    <sheet name="GRÁFICOS_recuadro IVA_6" sheetId="63" r:id="rId97"/>
    <sheet name="GRÁFICOS_recuadro IVA_7" sheetId="64" r:id="rId98"/>
    <sheet name="GRÁFICOS_recuadro IVA_8" sheetId="65" r:id="rId99"/>
    <sheet name="GRÁFICOS_recuadroIRPF_1." sheetId="46" r:id="rId100"/>
    <sheet name="GRÁFICOS_recuadroIRPF_2." sheetId="47" r:id="rId101"/>
    <sheet name="GRÁFICOS_recuadroIRPF_3." sheetId="48" r:id="rId102"/>
    <sheet name="GRÁFICOS_recuadroIRPF_4." sheetId="49" r:id="rId103"/>
    <sheet name="GRÁFICOS_recuadroIRPF_5." sheetId="50" r:id="rId104"/>
    <sheet name="GRÁFICOS_recuadroIRPF_6." sheetId="51" r:id="rId105"/>
    <sheet name="GRÁFICOS_recuadroIRPF_7." sheetId="52" r:id="rId106"/>
    <sheet name="GRÁFICOS_recuadroIRPF_8." sheetId="53" r:id="rId107"/>
    <sheet name="GRÁFICOS_recuadroIRPF_9." sheetId="54" r:id="rId108"/>
    <sheet name="GRÁFICOS_recuadroIRPF_10." sheetId="55" r:id="rId109"/>
    <sheet name="GRÁFICOS_recuadroIRPF_11." sheetId="56" r:id="rId110"/>
    <sheet name="GRÁFICOS_recuadroIRPF_12." sheetId="57" r:id="rId111"/>
    <sheet name="GRÁFICOS_recuadrosCCAA_1." sheetId="97" r:id="rId112"/>
    <sheet name="GRÁFICOS_recuadrosCCAA_2." sheetId="99" r:id="rId113"/>
  </sheets>
  <externalReferences>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s>
  <definedNames>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22" hidden="1">#REF!</definedName>
    <definedName name="__123Graph_A" localSheetId="64" hidden="1">#REF!</definedName>
    <definedName name="__123Graph_A" localSheetId="65" hidden="1">#REF!</definedName>
    <definedName name="__123Graph_A" localSheetId="67" hidden="1">#REF!</definedName>
    <definedName name="__123Graph_A" localSheetId="72" hidden="1">#REF!</definedName>
    <definedName name="__123Graph_A" localSheetId="73" hidden="1">#REF!</definedName>
    <definedName name="__123Graph_A" localSheetId="74" hidden="1">#REF!</definedName>
    <definedName name="__123Graph_A" hidden="1">#REF!</definedName>
    <definedName name="__123Graph_ABERLGRAP" localSheetId="22" hidden="1">'[1]Time series'!#REF!</definedName>
    <definedName name="__123Graph_ABERLGRAP" localSheetId="64" hidden="1">'[1]Time series'!#REF!</definedName>
    <definedName name="__123Graph_ABERLGRAP" localSheetId="65" hidden="1">'[1]Time series'!#REF!</definedName>
    <definedName name="__123Graph_ABERLGRAP" localSheetId="67" hidden="1">'[1]Time series'!#REF!</definedName>
    <definedName name="__123Graph_ABERLGRAP" localSheetId="72" hidden="1">'[1]Time series'!#REF!</definedName>
    <definedName name="__123Graph_ABERLGRAP" localSheetId="73" hidden="1">'[1]Time series'!#REF!</definedName>
    <definedName name="__123Graph_ABERLGRAP" localSheetId="74" hidden="1">'[1]Time series'!#REF!</definedName>
    <definedName name="__123Graph_ABERLGRAP" hidden="1">'[1]Time series'!#REF!</definedName>
    <definedName name="__123Graph_ABKSRESRV" localSheetId="22" hidden="1">[2]BOG!#REF!</definedName>
    <definedName name="__123Graph_ABKSRESRV" localSheetId="64" hidden="1">[2]BOG!#REF!</definedName>
    <definedName name="__123Graph_ABKSRESRV" localSheetId="65" hidden="1">[2]BOG!#REF!</definedName>
    <definedName name="__123Graph_ABKSRESRV" localSheetId="67" hidden="1">[2]BOG!#REF!</definedName>
    <definedName name="__123Graph_ABKSRESRV" localSheetId="72" hidden="1">[2]BOG!#REF!</definedName>
    <definedName name="__123Graph_ABKSRESRV" localSheetId="73" hidden="1">[2]BOG!#REF!</definedName>
    <definedName name="__123Graph_ABKSRESRV" localSheetId="74" hidden="1">[2]BOG!#REF!</definedName>
    <definedName name="__123Graph_ABKSRESRV" hidden="1">[2]BOG!#REF!</definedName>
    <definedName name="__123Graph_ABSYSASST" hidden="1">[3]interv!$C$37:$K$37</definedName>
    <definedName name="__123Graph_ACATCH1" hidden="1">'[1]Time series'!#REF!</definedName>
    <definedName name="__123Graph_ACBASSETS" hidden="1">[3]interv!$C$34:$K$34</definedName>
    <definedName name="__123Graph_AChart1" hidden="1">'[4]2'!#REF!</definedName>
    <definedName name="__123Graph_AChart2" hidden="1">'[4]2'!#REF!</definedName>
    <definedName name="__123Graph_AChart3" hidden="1">'[4]2'!#REF!</definedName>
    <definedName name="__123Graph_ACONVERG1" hidden="1">'[1]Time series'!#REF!</definedName>
    <definedName name="__123Graph_ACurrent" hidden="1">[5]CPIINDEX!$O$263:$O$310</definedName>
    <definedName name="__123Graph_AECTOT" localSheetId="20" hidden="1">#REF!</definedName>
    <definedName name="__123Graph_AECTOT" localSheetId="64" hidden="1">#REF!</definedName>
    <definedName name="__123Graph_AECTOT" localSheetId="65" hidden="1">#REF!</definedName>
    <definedName name="__123Graph_AECTOT" localSheetId="67" hidden="1">#REF!</definedName>
    <definedName name="__123Graph_AECTOT" localSheetId="72" hidden="1">#REF!</definedName>
    <definedName name="__123Graph_AECTOT" localSheetId="73" hidden="1">#REF!</definedName>
    <definedName name="__123Graph_AECTOT" localSheetId="23" hidden="1">#REF!</definedName>
    <definedName name="__123Graph_AECTOT" localSheetId="74" hidden="1">#REF!</definedName>
    <definedName name="__123Graph_AECTOT" hidden="1">#REF!</definedName>
    <definedName name="__123Graph_AERDOLLAR" hidden="1">'[6]ex rate'!$F$30:$AM$30</definedName>
    <definedName name="__123Graph_AERRUBLE" hidden="1">'[6]ex rate'!$F$31:$AM$31</definedName>
    <definedName name="__123Graph_AGFS.3" hidden="1">[7]GFS!$T$14:$V$14</definedName>
    <definedName name="__123Graph_AGRAPH1" hidden="1">[8]T17_T18_MSURC!$E$831:$I$831</definedName>
    <definedName name="__123Graph_AGRAPH2" hidden="1">'[1]Time series'!#REF!</definedName>
    <definedName name="__123Graph_AGRAPH41" hidden="1">'[1]Time series'!#REF!</definedName>
    <definedName name="__123Graph_AGRAPH42" hidden="1">'[1]Time series'!#REF!</definedName>
    <definedName name="__123Graph_AGRAPH44" hidden="1">'[1]Time series'!#REF!</definedName>
    <definedName name="__123Graph_AIBRD_LEND" hidden="1">[9]WB!$Q$13:$AK$13</definedName>
    <definedName name="__123Graph_AIMPORTS" hidden="1">'[10]CA input'!#REF!</definedName>
    <definedName name="__123Graph_AMIMPMAC" hidden="1">[11]monimp!$E$38:$N$38</definedName>
    <definedName name="__123Graph_AMONEY" hidden="1">'[12]MonSurv-BC'!#REF!</definedName>
    <definedName name="__123Graph_AMONIMP" hidden="1">[11]monimp!$E$31:$N$31</definedName>
    <definedName name="__123Graph_AMULTVELO" hidden="1">[11]interv!$C$31:$K$31</definedName>
    <definedName name="__123Graph_APERIB" hidden="1">'[1]Time series'!#REF!</definedName>
    <definedName name="__123Graph_APIPELINE" hidden="1">[9]BoP!$U$359:$AQ$359</definedName>
    <definedName name="__123Graph_APRINCIPAL" hidden="1">[13]FOMENTO!#REF!</definedName>
    <definedName name="__123Graph_APRODABSC" localSheetId="20" hidden="1">'[1]Time series'!#REF!</definedName>
    <definedName name="__123Graph_APRODABSC" localSheetId="22" hidden="1">'[1]Time series'!#REF!</definedName>
    <definedName name="__123Graph_APRODABSC" localSheetId="64" hidden="1">'[1]Time series'!#REF!</definedName>
    <definedName name="__123Graph_APRODABSC" localSheetId="65" hidden="1">'[1]Time series'!#REF!</definedName>
    <definedName name="__123Graph_APRODABSC" localSheetId="67" hidden="1">'[1]Time series'!#REF!</definedName>
    <definedName name="__123Graph_APRODABSC" localSheetId="72" hidden="1">'[1]Time series'!#REF!</definedName>
    <definedName name="__123Graph_APRODABSC" localSheetId="73" hidden="1">'[1]Time series'!#REF!</definedName>
    <definedName name="__123Graph_APRODABSC" localSheetId="23" hidden="1">'[1]Time series'!#REF!</definedName>
    <definedName name="__123Graph_APRODABSC" localSheetId="74" hidden="1">'[1]Time series'!#REF!</definedName>
    <definedName name="__123Graph_APRODABSC" hidden="1">'[1]Time series'!#REF!</definedName>
    <definedName name="__123Graph_APRODABSD" localSheetId="20" hidden="1">'[1]Time series'!#REF!</definedName>
    <definedName name="__123Graph_APRODABSD" localSheetId="22" hidden="1">'[1]Time series'!#REF!</definedName>
    <definedName name="__123Graph_APRODABSD" localSheetId="64" hidden="1">'[1]Time series'!#REF!</definedName>
    <definedName name="__123Graph_APRODABSD" localSheetId="65" hidden="1">'[1]Time series'!#REF!</definedName>
    <definedName name="__123Graph_APRODABSD" localSheetId="67" hidden="1">'[1]Time series'!#REF!</definedName>
    <definedName name="__123Graph_APRODABSD" localSheetId="72" hidden="1">'[1]Time series'!#REF!</definedName>
    <definedName name="__123Graph_APRODABSD" localSheetId="73" hidden="1">'[1]Time series'!#REF!</definedName>
    <definedName name="__123Graph_APRODABSD" localSheetId="23" hidden="1">'[1]Time series'!#REF!</definedName>
    <definedName name="__123Graph_APRODABSD" localSheetId="74" hidden="1">'[1]Time series'!#REF!</definedName>
    <definedName name="__123Graph_APRODABSD" hidden="1">'[1]Time series'!#REF!</definedName>
    <definedName name="__123Graph_APRODTRE2" localSheetId="20" hidden="1">'[1]Time series'!#REF!</definedName>
    <definedName name="__123Graph_APRODTRE2" localSheetId="22" hidden="1">'[1]Time series'!#REF!</definedName>
    <definedName name="__123Graph_APRODTRE2" localSheetId="64" hidden="1">'[1]Time series'!#REF!</definedName>
    <definedName name="__123Graph_APRODTRE2" localSheetId="65" hidden="1">'[1]Time series'!#REF!</definedName>
    <definedName name="__123Graph_APRODTRE2" localSheetId="67" hidden="1">'[1]Time series'!#REF!</definedName>
    <definedName name="__123Graph_APRODTRE2" localSheetId="72" hidden="1">'[1]Time series'!#REF!</definedName>
    <definedName name="__123Graph_APRODTRE2" localSheetId="73" hidden="1">'[1]Time series'!#REF!</definedName>
    <definedName name="__123Graph_APRODTRE2" localSheetId="23" hidden="1">'[1]Time series'!#REF!</definedName>
    <definedName name="__123Graph_APRODTRE2" localSheetId="74" hidden="1">'[1]Time series'!#REF!</definedName>
    <definedName name="__123Graph_APRODTRE2" hidden="1">'[1]Time series'!#REF!</definedName>
    <definedName name="__123Graph_APRODTRE3" localSheetId="20" hidden="1">'[1]Time series'!#REF!</definedName>
    <definedName name="__123Graph_APRODTRE3" localSheetId="22" hidden="1">'[1]Time series'!#REF!</definedName>
    <definedName name="__123Graph_APRODTRE3" localSheetId="64" hidden="1">'[1]Time series'!#REF!</definedName>
    <definedName name="__123Graph_APRODTRE3" localSheetId="65" hidden="1">'[1]Time series'!#REF!</definedName>
    <definedName name="__123Graph_APRODTRE3" localSheetId="67" hidden="1">'[1]Time series'!#REF!</definedName>
    <definedName name="__123Graph_APRODTRE3" localSheetId="72" hidden="1">'[1]Time series'!#REF!</definedName>
    <definedName name="__123Graph_APRODTRE3" localSheetId="73" hidden="1">'[1]Time series'!#REF!</definedName>
    <definedName name="__123Graph_APRODTRE3" localSheetId="23" hidden="1">'[1]Time series'!#REF!</definedName>
    <definedName name="__123Graph_APRODTRE3" localSheetId="74" hidden="1">'[1]Time series'!#REF!</definedName>
    <definedName name="__123Graph_APRODTRE3" hidden="1">'[1]Time series'!#REF!</definedName>
    <definedName name="__123Graph_APRODTRE4" localSheetId="22" hidden="1">'[1]Time series'!#REF!</definedName>
    <definedName name="__123Graph_APRODTRE4" localSheetId="64" hidden="1">'[1]Time series'!#REF!</definedName>
    <definedName name="__123Graph_APRODTRE4" localSheetId="65" hidden="1">'[1]Time series'!#REF!</definedName>
    <definedName name="__123Graph_APRODTRE4" localSheetId="67" hidden="1">'[1]Time series'!#REF!</definedName>
    <definedName name="__123Graph_APRODTRE4" localSheetId="72" hidden="1">'[1]Time series'!#REF!</definedName>
    <definedName name="__123Graph_APRODTRE4" localSheetId="73" hidden="1">'[1]Time series'!#REF!</definedName>
    <definedName name="__123Graph_APRODTRE4" localSheetId="74" hidden="1">'[1]Time series'!#REF!</definedName>
    <definedName name="__123Graph_APRODTRE4" hidden="1">'[1]Time series'!#REF!</definedName>
    <definedName name="__123Graph_APRODTREND" hidden="1">'[1]Time series'!#REF!</definedName>
    <definedName name="__123Graph_AREALRATE" hidden="1">'[6]ex rate'!$F$36:$AU$36</definedName>
    <definedName name="__123Graph_AREER" hidden="1">[9]ER!#REF!</definedName>
    <definedName name="__123Graph_ARESCOV" hidden="1">[11]fiscout!$J$146:$J$166</definedName>
    <definedName name="__123Graph_ARESERVES" hidden="1">[2]BOG!#REF!</definedName>
    <definedName name="__123Graph_ARUBRATE" hidden="1">'[6]ex rate'!$K$37:$AN$37</definedName>
    <definedName name="__123Graph_ASEASON_CASH" hidden="1">'[12]MonSurv-BC'!#REF!</definedName>
    <definedName name="__123Graph_ASEASON_MONEY" hidden="1">'[12]MonSurv-BC'!#REF!</definedName>
    <definedName name="__123Graph_ASEASON_SIGHT" hidden="1">'[12]MonSurv-BC'!#REF!</definedName>
    <definedName name="__123Graph_ASEASON_TIME" hidden="1">'[12]MonSurv-BC'!#REF!</definedName>
    <definedName name="__123Graph_ATAX1" hidden="1">[7]TAX!$V$21:$X$21</definedName>
    <definedName name="__123Graph_ATRADECPI" hidden="1">[14]CPI!#REF!</definedName>
    <definedName name="__123Graph_AUSRATE" hidden="1">'[6]ex rate'!$K$36:$AN$36</definedName>
    <definedName name="__123Graph_AUTRECHT" hidden="1">'[1]Time series'!#REF!</definedName>
    <definedName name="__123Graph_AWEEKLY" localSheetId="20" hidden="1">#REF!</definedName>
    <definedName name="__123Graph_AWEEKLY" localSheetId="64" hidden="1">#REF!</definedName>
    <definedName name="__123Graph_AWEEKLY" localSheetId="65" hidden="1">#REF!</definedName>
    <definedName name="__123Graph_AWEEKLY" localSheetId="67" hidden="1">#REF!</definedName>
    <definedName name="__123Graph_AWEEKLY" localSheetId="72" hidden="1">#REF!</definedName>
    <definedName name="__123Graph_AWEEKLY" localSheetId="73" hidden="1">#REF!</definedName>
    <definedName name="__123Graph_AWEEKLY" localSheetId="23" hidden="1">#REF!</definedName>
    <definedName name="__123Graph_AWEEKLY" localSheetId="74" hidden="1">#REF!</definedName>
    <definedName name="__123Graph_AWEEKLY" hidden="1">#REF!</definedName>
    <definedName name="__123Graph_AXRATE" hidden="1">[15]data!$K$125:$K$243</definedName>
    <definedName name="__123Graph_B" hidden="1">'[16]Table 5'!$C$11:$C$11</definedName>
    <definedName name="__123Graph_BBERLGRAP" hidden="1">'[1]Time series'!#REF!</definedName>
    <definedName name="__123Graph_BBKSRESRV" hidden="1">[2]BOG!#REF!</definedName>
    <definedName name="__123Graph_BBSYSASST" hidden="1">[11]interv!$C$38:$K$38</definedName>
    <definedName name="__123Graph_BCATCH1" hidden="1">'[1]Time series'!#REF!</definedName>
    <definedName name="__123Graph_BCBASSETS" hidden="1">[11]interv!$C$35:$K$35</definedName>
    <definedName name="__123Graph_BChart1" hidden="1">'[4]2'!#REF!</definedName>
    <definedName name="__123Graph_BChart2" hidden="1">'[4]2'!#REF!</definedName>
    <definedName name="__123Graph_BChart3" hidden="1">'[4]2'!#REF!</definedName>
    <definedName name="__123Graph_BCONVERG1" hidden="1">'[1]Time series'!#REF!</definedName>
    <definedName name="__123Graph_BCurrent" hidden="1">[17]G!#REF!</definedName>
    <definedName name="__123Graph_BECTOT" localSheetId="20" hidden="1">#REF!</definedName>
    <definedName name="__123Graph_BECTOT" localSheetId="64" hidden="1">#REF!</definedName>
    <definedName name="__123Graph_BECTOT" localSheetId="65" hidden="1">#REF!</definedName>
    <definedName name="__123Graph_BECTOT" localSheetId="67" hidden="1">#REF!</definedName>
    <definedName name="__123Graph_BECTOT" localSheetId="72" hidden="1">#REF!</definedName>
    <definedName name="__123Graph_BECTOT" localSheetId="73" hidden="1">#REF!</definedName>
    <definedName name="__123Graph_BECTOT" localSheetId="23" hidden="1">#REF!</definedName>
    <definedName name="__123Graph_BECTOT" localSheetId="74" hidden="1">#REF!</definedName>
    <definedName name="__123Graph_BECTOT" hidden="1">#REF!</definedName>
    <definedName name="__123Graph_BERDOLLAR" hidden="1">'[6]ex rate'!$F$36:$AM$36</definedName>
    <definedName name="__123Graph_BERRUBLE" hidden="1">'[6]ex rate'!$F$37:$AM$37</definedName>
    <definedName name="__123Graph_BGFS.1" hidden="1">[7]GFS!$T$9:$V$9</definedName>
    <definedName name="__123Graph_BGFS.3" hidden="1">[7]GFS!$T$15:$V$15</definedName>
    <definedName name="__123Graph_BGRAPH1" hidden="1">[8]T17_T18_MSURC!$E$832:$I$832</definedName>
    <definedName name="__123Graph_BGRAPH2" hidden="1">'[1]Time series'!#REF!</definedName>
    <definedName name="__123Graph_BGRAPH41" hidden="1">'[1]Time series'!#REF!</definedName>
    <definedName name="__123Graph_BIBRD_LEND" hidden="1">[9]WB!$Q$61:$AK$61</definedName>
    <definedName name="__123Graph_BIMPORTS" hidden="1">'[10]CA input'!#REF!</definedName>
    <definedName name="__123Graph_BMONEY" hidden="1">'[12]MonSurv-BC'!#REF!</definedName>
    <definedName name="__123Graph_BMONIMP" hidden="1">[11]monimp!$E$38:$N$38</definedName>
    <definedName name="__123Graph_BMULTVELO" hidden="1">[11]interv!$C$32:$K$32</definedName>
    <definedName name="__123Graph_BPERIB" hidden="1">'[1]Time series'!#REF!</definedName>
    <definedName name="__123Graph_BPIPELINE" hidden="1">[9]BoP!$U$358:$AQ$358</definedName>
    <definedName name="__123Graph_BPRINCIPAL" hidden="1">[13]FOMENTO!#REF!</definedName>
    <definedName name="__123Graph_BPRODABSC" localSheetId="20" hidden="1">'[1]Time series'!#REF!</definedName>
    <definedName name="__123Graph_BPRODABSC" localSheetId="22" hidden="1">'[1]Time series'!#REF!</definedName>
    <definedName name="__123Graph_BPRODABSC" localSheetId="64" hidden="1">'[1]Time series'!#REF!</definedName>
    <definedName name="__123Graph_BPRODABSC" localSheetId="65" hidden="1">'[1]Time series'!#REF!</definedName>
    <definedName name="__123Graph_BPRODABSC" localSheetId="67" hidden="1">'[1]Time series'!#REF!</definedName>
    <definedName name="__123Graph_BPRODABSC" localSheetId="72" hidden="1">'[1]Time series'!#REF!</definedName>
    <definedName name="__123Graph_BPRODABSC" localSheetId="73" hidden="1">'[1]Time series'!#REF!</definedName>
    <definedName name="__123Graph_BPRODABSC" localSheetId="23" hidden="1">'[1]Time series'!#REF!</definedName>
    <definedName name="__123Graph_BPRODABSC" localSheetId="74" hidden="1">'[1]Time series'!#REF!</definedName>
    <definedName name="__123Graph_BPRODABSC" hidden="1">'[1]Time series'!#REF!</definedName>
    <definedName name="__123Graph_BPRODABSD" localSheetId="20" hidden="1">'[1]Time series'!#REF!</definedName>
    <definedName name="__123Graph_BPRODABSD" localSheetId="22" hidden="1">'[1]Time series'!#REF!</definedName>
    <definedName name="__123Graph_BPRODABSD" localSheetId="64" hidden="1">'[1]Time series'!#REF!</definedName>
    <definedName name="__123Graph_BPRODABSD" localSheetId="65" hidden="1">'[1]Time series'!#REF!</definedName>
    <definedName name="__123Graph_BPRODABSD" localSheetId="67" hidden="1">'[1]Time series'!#REF!</definedName>
    <definedName name="__123Graph_BPRODABSD" localSheetId="72" hidden="1">'[1]Time series'!#REF!</definedName>
    <definedName name="__123Graph_BPRODABSD" localSheetId="73" hidden="1">'[1]Time series'!#REF!</definedName>
    <definedName name="__123Graph_BPRODABSD" localSheetId="23" hidden="1">'[1]Time series'!#REF!</definedName>
    <definedName name="__123Graph_BPRODABSD" localSheetId="74" hidden="1">'[1]Time series'!#REF!</definedName>
    <definedName name="__123Graph_BPRODABSD" hidden="1">'[1]Time series'!#REF!</definedName>
    <definedName name="__123Graph_BREALRATE" hidden="1">'[6]ex rate'!$F$37:$AU$37</definedName>
    <definedName name="__123Graph_BREER" hidden="1">[9]ER!#REF!</definedName>
    <definedName name="__123Graph_BRESCOV" hidden="1">[11]fiscout!$K$146:$K$166</definedName>
    <definedName name="__123Graph_BRESERVES" hidden="1">[2]BOG!#REF!</definedName>
    <definedName name="__123Graph_BRUBRATE" hidden="1">'[6]ex rate'!$K$31:$AN$31</definedName>
    <definedName name="__123Graph_BSEASON_CASH" hidden="1">'[12]MonSurv-BC'!#REF!</definedName>
    <definedName name="__123Graph_BSEASON_MONEY" hidden="1">'[12]MonSurv-BC'!#REF!</definedName>
    <definedName name="__123Graph_BSEASON_TIME" hidden="1">'[12]MonSurv-BC'!#REF!</definedName>
    <definedName name="__123Graph_BTAX1" hidden="1">[7]TAX!$V$22:$X$22</definedName>
    <definedName name="__123Graph_BTRADECPI" hidden="1">[14]CPI!#REF!</definedName>
    <definedName name="__123Graph_BUSRATE" hidden="1">'[6]ex rate'!$K$30:$AN$30</definedName>
    <definedName name="__123Graph_C" hidden="1">[7]GFS!$T$16:$V$16</definedName>
    <definedName name="__123Graph_CBERLGRAP" hidden="1">'[1]Time series'!#REF!</definedName>
    <definedName name="__123Graph_CBKSRESRV" hidden="1">[2]BOG!#REF!</definedName>
    <definedName name="__123Graph_CBSYSASST" hidden="1">[11]interv!$C$39:$K$39</definedName>
    <definedName name="__123Graph_CCATCH1" hidden="1">'[1]Time series'!#REF!</definedName>
    <definedName name="__123Graph_CChart1" hidden="1">'[4]2'!#REF!</definedName>
    <definedName name="__123Graph_CChart2" hidden="1">'[4]2'!#REF!</definedName>
    <definedName name="__123Graph_CChart3" hidden="1">'[4]2'!#REF!</definedName>
    <definedName name="__123Graph_CCONVERG1" localSheetId="20" hidden="1">#REF!</definedName>
    <definedName name="__123Graph_CCONVERG1" localSheetId="64" hidden="1">#REF!</definedName>
    <definedName name="__123Graph_CCONVERG1" localSheetId="65" hidden="1">#REF!</definedName>
    <definedName name="__123Graph_CCONVERG1" localSheetId="67" hidden="1">#REF!</definedName>
    <definedName name="__123Graph_CCONVERG1" localSheetId="72" hidden="1">#REF!</definedName>
    <definedName name="__123Graph_CCONVERG1" localSheetId="73" hidden="1">#REF!</definedName>
    <definedName name="__123Graph_CCONVERG1" localSheetId="23" hidden="1">#REF!</definedName>
    <definedName name="__123Graph_CCONVERG1" localSheetId="74" hidden="1">#REF!</definedName>
    <definedName name="__123Graph_CCONVERG1" hidden="1">#REF!</definedName>
    <definedName name="__123Graph_CCURRENT" localSheetId="20" hidden="1">'[18]Dep fonct'!#REF!</definedName>
    <definedName name="__123Graph_CCURRENT" localSheetId="64" hidden="1">'[18]Dep fonct'!#REF!</definedName>
    <definedName name="__123Graph_CCURRENT" localSheetId="65" hidden="1">'[18]Dep fonct'!#REF!</definedName>
    <definedName name="__123Graph_CCURRENT" localSheetId="23" hidden="1">'[18]Dep fonct'!#REF!</definedName>
    <definedName name="__123Graph_CCURRENT" localSheetId="74" hidden="1">'[18]Dep fonct'!#REF!</definedName>
    <definedName name="__123Graph_CCURRENT" hidden="1">'[18]Dep fonct'!#REF!</definedName>
    <definedName name="__123Graph_CECTOT" localSheetId="20" hidden="1">#REF!</definedName>
    <definedName name="__123Graph_CECTOT" localSheetId="64" hidden="1">#REF!</definedName>
    <definedName name="__123Graph_CECTOT" localSheetId="65" hidden="1">#REF!</definedName>
    <definedName name="__123Graph_CECTOT" localSheetId="67" hidden="1">#REF!</definedName>
    <definedName name="__123Graph_CECTOT" localSheetId="72" hidden="1">#REF!</definedName>
    <definedName name="__123Graph_CECTOT" localSheetId="73" hidden="1">#REF!</definedName>
    <definedName name="__123Graph_CECTOT" localSheetId="23" hidden="1">#REF!</definedName>
    <definedName name="__123Graph_CECTOT" localSheetId="74" hidden="1">#REF!</definedName>
    <definedName name="__123Graph_CECTOT" hidden="1">#REF!</definedName>
    <definedName name="__123Graph_CGFS.3" hidden="1">[7]GFS!$T$16:$V$16</definedName>
    <definedName name="__123Graph_CGRAPH1" hidden="1">[19]T17_T18_MSURC!$E$834:$I$834</definedName>
    <definedName name="__123Graph_CGRAPH41" hidden="1">'[1]Time series'!#REF!</definedName>
    <definedName name="__123Graph_CGRAPH44" hidden="1">'[1]Time series'!#REF!</definedName>
    <definedName name="__123Graph_CIMPORTS" localSheetId="20" hidden="1">#REF!</definedName>
    <definedName name="__123Graph_CIMPORTS" localSheetId="64" hidden="1">#REF!</definedName>
    <definedName name="__123Graph_CIMPORTS" localSheetId="65" hidden="1">#REF!</definedName>
    <definedName name="__123Graph_CIMPORTS" localSheetId="67" hidden="1">#REF!</definedName>
    <definedName name="__123Graph_CIMPORTS" localSheetId="72" hidden="1">#REF!</definedName>
    <definedName name="__123Graph_CIMPORTS" localSheetId="73" hidden="1">#REF!</definedName>
    <definedName name="__123Graph_CIMPORTS" localSheetId="23" hidden="1">#REF!</definedName>
    <definedName name="__123Graph_CIMPORTS" localSheetId="74" hidden="1">#REF!</definedName>
    <definedName name="__123Graph_CIMPORTS" hidden="1">#REF!</definedName>
    <definedName name="__123Graph_CMONEY" localSheetId="20" hidden="1">'[12]MonSurv-BC'!#REF!</definedName>
    <definedName name="__123Graph_CMONEY" localSheetId="64" hidden="1">'[12]MonSurv-BC'!#REF!</definedName>
    <definedName name="__123Graph_CMONEY" localSheetId="65" hidden="1">'[12]MonSurv-BC'!#REF!</definedName>
    <definedName name="__123Graph_CMONEY" localSheetId="23" hidden="1">'[12]MonSurv-BC'!#REF!</definedName>
    <definedName name="__123Graph_CMONEY" localSheetId="74" hidden="1">'[12]MonSurv-BC'!#REF!</definedName>
    <definedName name="__123Graph_CMONEY" hidden="1">'[12]MonSurv-BC'!#REF!</definedName>
    <definedName name="__123Graph_CPERIA" localSheetId="20" hidden="1">'[1]Time series'!#REF!</definedName>
    <definedName name="__123Graph_CPERIA" localSheetId="64" hidden="1">'[1]Time series'!#REF!</definedName>
    <definedName name="__123Graph_CPERIA" localSheetId="65" hidden="1">'[1]Time series'!#REF!</definedName>
    <definedName name="__123Graph_CPERIA" localSheetId="23" hidden="1">'[1]Time series'!#REF!</definedName>
    <definedName name="__123Graph_CPERIA" localSheetId="74" hidden="1">'[1]Time series'!#REF!</definedName>
    <definedName name="__123Graph_CPERIA" hidden="1">'[1]Time series'!#REF!</definedName>
    <definedName name="__123Graph_CPERIB" localSheetId="20" hidden="1">'[1]Time series'!#REF!</definedName>
    <definedName name="__123Graph_CPERIB" localSheetId="64" hidden="1">'[1]Time series'!#REF!</definedName>
    <definedName name="__123Graph_CPERIB" localSheetId="65" hidden="1">'[1]Time series'!#REF!</definedName>
    <definedName name="__123Graph_CPERIB" localSheetId="23" hidden="1">'[1]Time series'!#REF!</definedName>
    <definedName name="__123Graph_CPERIB" localSheetId="74" hidden="1">'[1]Time series'!#REF!</definedName>
    <definedName name="__123Graph_CPERIB" hidden="1">'[1]Time series'!#REF!</definedName>
    <definedName name="__123Graph_CPRODABSC" localSheetId="20" hidden="1">'[1]Time series'!#REF!</definedName>
    <definedName name="__123Graph_CPRODABSC" localSheetId="64" hidden="1">'[1]Time series'!#REF!</definedName>
    <definedName name="__123Graph_CPRODABSC" localSheetId="65" hidden="1">'[1]Time series'!#REF!</definedName>
    <definedName name="__123Graph_CPRODABSC" localSheetId="23" hidden="1">'[1]Time series'!#REF!</definedName>
    <definedName name="__123Graph_CPRODABSC" localSheetId="74" hidden="1">'[1]Time series'!#REF!</definedName>
    <definedName name="__123Graph_CPRODABSC" hidden="1">'[1]Time series'!#REF!</definedName>
    <definedName name="__123Graph_CPRODTRE2" localSheetId="20" hidden="1">'[1]Time series'!#REF!</definedName>
    <definedName name="__123Graph_CPRODTRE2" localSheetId="64" hidden="1">'[1]Time series'!#REF!</definedName>
    <definedName name="__123Graph_CPRODTRE2" localSheetId="65" hidden="1">'[1]Time series'!#REF!</definedName>
    <definedName name="__123Graph_CPRODTRE2" localSheetId="23" hidden="1">'[1]Time series'!#REF!</definedName>
    <definedName name="__123Graph_CPRODTRE2" localSheetId="74" hidden="1">'[1]Time series'!#REF!</definedName>
    <definedName name="__123Graph_CPRODTRE2" hidden="1">'[1]Time series'!#REF!</definedName>
    <definedName name="__123Graph_CPRODTREND" hidden="1">'[1]Time series'!#REF!</definedName>
    <definedName name="__123Graph_CREER" hidden="1">[9]ER!#REF!</definedName>
    <definedName name="__123Graph_CRESCOV" hidden="1">[11]fiscout!$I$146:$I$166</definedName>
    <definedName name="__123Graph_CRESERVES" hidden="1">[2]BOG!#REF!</definedName>
    <definedName name="__123Graph_CSEASON_CASH" hidden="1">'[12]MonSurv-BC'!#REF!</definedName>
    <definedName name="__123Graph_CSEASON_MONEY" hidden="1">'[12]MonSurv-BC'!#REF!</definedName>
    <definedName name="__123Graph_CSEASON_SIGHT" hidden="1">'[12]MonSurv-BC'!#REF!</definedName>
    <definedName name="__123Graph_CSEASON_TIME" hidden="1">'[12]MonSurv-BC'!#REF!</definedName>
    <definedName name="__123Graph_CTAX1" hidden="1">[7]TAX!$V$23:$X$23</definedName>
    <definedName name="__123Graph_CUTRECHT" hidden="1">'[1]Time series'!#REF!</definedName>
    <definedName name="__123Graph_CXRATE" hidden="1">[15]data!$V$125:$V$243</definedName>
    <definedName name="__123Graph_D" localSheetId="20" hidden="1">#REF!</definedName>
    <definedName name="__123Graph_D" localSheetId="64" hidden="1">#REF!</definedName>
    <definedName name="__123Graph_D" localSheetId="65" hidden="1">#REF!</definedName>
    <definedName name="__123Graph_D" localSheetId="67" hidden="1">#REF!</definedName>
    <definedName name="__123Graph_D" localSheetId="72" hidden="1">#REF!</definedName>
    <definedName name="__123Graph_D" localSheetId="73" hidden="1">#REF!</definedName>
    <definedName name="__123Graph_D" localSheetId="23" hidden="1">#REF!</definedName>
    <definedName name="__123Graph_D" localSheetId="74" hidden="1">#REF!</definedName>
    <definedName name="__123Graph_D" hidden="1">#REF!</definedName>
    <definedName name="__123Graph_DBERLGRAP" localSheetId="20" hidden="1">'[1]Time series'!#REF!</definedName>
    <definedName name="__123Graph_DBERLGRAP" localSheetId="64" hidden="1">'[1]Time series'!#REF!</definedName>
    <definedName name="__123Graph_DBERLGRAP" localSheetId="65" hidden="1">'[1]Time series'!#REF!</definedName>
    <definedName name="__123Graph_DBERLGRAP" localSheetId="23" hidden="1">'[1]Time series'!#REF!</definedName>
    <definedName name="__123Graph_DBERLGRAP" localSheetId="74" hidden="1">'[1]Time series'!#REF!</definedName>
    <definedName name="__123Graph_DBERLGRAP" hidden="1">'[1]Time series'!#REF!</definedName>
    <definedName name="__123Graph_DCATCH1" localSheetId="20" hidden="1">'[1]Time series'!#REF!</definedName>
    <definedName name="__123Graph_DCATCH1" localSheetId="64" hidden="1">'[1]Time series'!#REF!</definedName>
    <definedName name="__123Graph_DCATCH1" localSheetId="65" hidden="1">'[1]Time series'!#REF!</definedName>
    <definedName name="__123Graph_DCATCH1" localSheetId="23" hidden="1">'[1]Time series'!#REF!</definedName>
    <definedName name="__123Graph_DCATCH1" localSheetId="74" hidden="1">'[1]Time series'!#REF!</definedName>
    <definedName name="__123Graph_DCATCH1" hidden="1">'[1]Time series'!#REF!</definedName>
    <definedName name="__123Graph_DChart1" localSheetId="74" hidden="1">'[4]2'!#REF!</definedName>
    <definedName name="__123Graph_DChart1" hidden="1">'[4]2'!#REF!</definedName>
    <definedName name="__123Graph_DChart2" localSheetId="74" hidden="1">'[4]2'!#REF!</definedName>
    <definedName name="__123Graph_DChart2" hidden="1">'[4]2'!#REF!</definedName>
    <definedName name="__123Graph_DChart3" hidden="1">'[4]2'!#REF!</definedName>
    <definedName name="__123Graph_DCONVERG1" hidden="1">'[1]Time series'!#REF!</definedName>
    <definedName name="__123Graph_DCPI" hidden="1">[14]CPI!#REF!</definedName>
    <definedName name="__123Graph_DCURRENT" hidden="1">'[18]Dep fonct'!#REF!</definedName>
    <definedName name="__123Graph_DECTOT" localSheetId="20" hidden="1">#REF!</definedName>
    <definedName name="__123Graph_DECTOT" localSheetId="64" hidden="1">#REF!</definedName>
    <definedName name="__123Graph_DECTOT" localSheetId="65" hidden="1">#REF!</definedName>
    <definedName name="__123Graph_DECTOT" localSheetId="67" hidden="1">#REF!</definedName>
    <definedName name="__123Graph_DECTOT" localSheetId="72" hidden="1">#REF!</definedName>
    <definedName name="__123Graph_DECTOT" localSheetId="73" hidden="1">#REF!</definedName>
    <definedName name="__123Graph_DECTOT" localSheetId="23" hidden="1">#REF!</definedName>
    <definedName name="__123Graph_DECTOT" localSheetId="74" hidden="1">#REF!</definedName>
    <definedName name="__123Graph_DECTOT" hidden="1">#REF!</definedName>
    <definedName name="__123Graph_DGRAPH1" hidden="1">[19]T17_T18_MSURC!$E$835:$I$835</definedName>
    <definedName name="__123Graph_DGRAPH41" hidden="1">'[1]Time series'!#REF!</definedName>
    <definedName name="__123Graph_DPERIA" hidden="1">'[1]Time series'!#REF!</definedName>
    <definedName name="__123Graph_DPERIB" hidden="1">'[1]Time series'!#REF!</definedName>
    <definedName name="__123Graph_DPRODABSC" hidden="1">'[1]Time series'!#REF!</definedName>
    <definedName name="__123Graph_DSEASON_MONEY" hidden="1">'[12]MonSurv-BC'!#REF!</definedName>
    <definedName name="__123Graph_DSEASON_SIGHT" hidden="1">'[12]MonSurv-BC'!#REF!</definedName>
    <definedName name="__123Graph_DSEASON_TIME" hidden="1">'[12]MonSurv-BC'!#REF!</definedName>
    <definedName name="__123Graph_DTAX1" hidden="1">[7]TAX!$V$24:$X$24</definedName>
    <definedName name="__123Graph_DTRADECPI" hidden="1">[14]CPI!#REF!</definedName>
    <definedName name="__123Graph_DUTRECHT" hidden="1">'[1]Time series'!#REF!</definedName>
    <definedName name="__123Graph_E" hidden="1">[7]TAX!$V$26:$X$26</definedName>
    <definedName name="__123Graph_EBERLGRAP" hidden="1">'[1]Time series'!#REF!</definedName>
    <definedName name="__123Graph_ECATCH1" localSheetId="20" hidden="1">#REF!</definedName>
    <definedName name="__123Graph_ECATCH1" localSheetId="64" hidden="1">#REF!</definedName>
    <definedName name="__123Graph_ECATCH1" localSheetId="65" hidden="1">#REF!</definedName>
    <definedName name="__123Graph_ECATCH1" localSheetId="67" hidden="1">#REF!</definedName>
    <definedName name="__123Graph_ECATCH1" localSheetId="72" hidden="1">#REF!</definedName>
    <definedName name="__123Graph_ECATCH1" localSheetId="73" hidden="1">#REF!</definedName>
    <definedName name="__123Graph_ECATCH1" localSheetId="23" hidden="1">#REF!</definedName>
    <definedName name="__123Graph_ECATCH1" localSheetId="74" hidden="1">#REF!</definedName>
    <definedName name="__123Graph_ECATCH1" hidden="1">#REF!</definedName>
    <definedName name="__123Graph_EChart1" localSheetId="20" hidden="1">'[4]2'!#REF!</definedName>
    <definedName name="__123Graph_EChart1" localSheetId="64" hidden="1">'[4]2'!#REF!</definedName>
    <definedName name="__123Graph_EChart1" localSheetId="65" hidden="1">'[4]2'!#REF!</definedName>
    <definedName name="__123Graph_EChart1" localSheetId="23" hidden="1">'[4]2'!#REF!</definedName>
    <definedName name="__123Graph_EChart1" localSheetId="74" hidden="1">'[4]2'!#REF!</definedName>
    <definedName name="__123Graph_EChart1" hidden="1">'[4]2'!#REF!</definedName>
    <definedName name="__123Graph_EChart2" localSheetId="20" hidden="1">'[4]2'!#REF!</definedName>
    <definedName name="__123Graph_EChart2" localSheetId="64" hidden="1">'[4]2'!#REF!</definedName>
    <definedName name="__123Graph_EChart2" localSheetId="65" hidden="1">'[4]2'!#REF!</definedName>
    <definedName name="__123Graph_EChart2" localSheetId="23" hidden="1">'[4]2'!#REF!</definedName>
    <definedName name="__123Graph_EChart2" localSheetId="74" hidden="1">'[4]2'!#REF!</definedName>
    <definedName name="__123Graph_EChart2" hidden="1">'[4]2'!#REF!</definedName>
    <definedName name="__123Graph_EChart3" localSheetId="20" hidden="1">'[4]2'!#REF!</definedName>
    <definedName name="__123Graph_EChart3" localSheetId="64" hidden="1">'[4]2'!#REF!</definedName>
    <definedName name="__123Graph_EChart3" localSheetId="65" hidden="1">'[4]2'!#REF!</definedName>
    <definedName name="__123Graph_EChart3" localSheetId="23" hidden="1">'[4]2'!#REF!</definedName>
    <definedName name="__123Graph_EChart3" localSheetId="74" hidden="1">'[4]2'!#REF!</definedName>
    <definedName name="__123Graph_EChart3" hidden="1">'[4]2'!#REF!</definedName>
    <definedName name="__123Graph_ECONVERG1" localSheetId="20" hidden="1">'[1]Time series'!#REF!</definedName>
    <definedName name="__123Graph_ECONVERG1" localSheetId="64" hidden="1">'[1]Time series'!#REF!</definedName>
    <definedName name="__123Graph_ECONVERG1" localSheetId="65" hidden="1">'[1]Time series'!#REF!</definedName>
    <definedName name="__123Graph_ECONVERG1" localSheetId="23" hidden="1">'[1]Time series'!#REF!</definedName>
    <definedName name="__123Graph_ECONVERG1" localSheetId="74" hidden="1">'[1]Time series'!#REF!</definedName>
    <definedName name="__123Graph_ECONVERG1" hidden="1">'[1]Time series'!#REF!</definedName>
    <definedName name="__123Graph_ECURRENT" localSheetId="20" hidden="1">'[18]Dep fonct'!#REF!</definedName>
    <definedName name="__123Graph_ECURRENT" localSheetId="64" hidden="1">'[18]Dep fonct'!#REF!</definedName>
    <definedName name="__123Graph_ECURRENT" localSheetId="65" hidden="1">'[18]Dep fonct'!#REF!</definedName>
    <definedName name="__123Graph_ECURRENT" localSheetId="23" hidden="1">'[18]Dep fonct'!#REF!</definedName>
    <definedName name="__123Graph_ECURRENT" localSheetId="74" hidden="1">'[18]Dep fonct'!#REF!</definedName>
    <definedName name="__123Graph_ECURRENT" hidden="1">'[18]Dep fonct'!#REF!</definedName>
    <definedName name="__123Graph_EECTOT" localSheetId="20" hidden="1">#REF!</definedName>
    <definedName name="__123Graph_EECTOT" localSheetId="64" hidden="1">#REF!</definedName>
    <definedName name="__123Graph_EECTOT" localSheetId="65" hidden="1">#REF!</definedName>
    <definedName name="__123Graph_EECTOT" localSheetId="67" hidden="1">#REF!</definedName>
    <definedName name="__123Graph_EECTOT" localSheetId="72" hidden="1">#REF!</definedName>
    <definedName name="__123Graph_EECTOT" localSheetId="73" hidden="1">#REF!</definedName>
    <definedName name="__123Graph_EECTOT" localSheetId="23" hidden="1">#REF!</definedName>
    <definedName name="__123Graph_EECTOT" localSheetId="74" hidden="1">#REF!</definedName>
    <definedName name="__123Graph_EECTOT" hidden="1">#REF!</definedName>
    <definedName name="__123Graph_EGRAPH1" hidden="1">[19]T17_T18_MSURC!$E$837:$I$837</definedName>
    <definedName name="__123Graph_EGRAPH41" hidden="1">'[1]Time series'!#REF!</definedName>
    <definedName name="__123Graph_EPERIA" hidden="1">'[1]Time series'!#REF!</definedName>
    <definedName name="__123Graph_EPRODABSC" hidden="1">'[1]Time series'!#REF!</definedName>
    <definedName name="__123Graph_ESEASON_CASH" hidden="1">'[12]MonSurv-BC'!#REF!</definedName>
    <definedName name="__123Graph_ESEASON_MONEY" hidden="1">'[12]MonSurv-BC'!#REF!</definedName>
    <definedName name="__123Graph_ESEASON_TIME" hidden="1">'[12]MonSurv-BC'!#REF!</definedName>
    <definedName name="__123Graph_ETAX1" hidden="1">[7]TAX!$V$26:$X$26</definedName>
    <definedName name="__123Graph_F" hidden="1">'[20]Table SR'!#REF!</definedName>
    <definedName name="__123Graph_FBERLGRAP" hidden="1">'[1]Time series'!#REF!</definedName>
    <definedName name="__123Graph_FChart1" hidden="1">'[4]2'!#REF!</definedName>
    <definedName name="__123Graph_FChart2" hidden="1">'[4]2'!#REF!</definedName>
    <definedName name="__123Graph_FChart3" hidden="1">'[4]2'!#REF!</definedName>
    <definedName name="__123Graph_FCurrent" hidden="1">'[4]2'!#REF!</definedName>
    <definedName name="__123Graph_FGRAPH1" hidden="1">[19]T17_T18_MSURC!$E$838:$I$838</definedName>
    <definedName name="__123Graph_FGRAPH41" hidden="1">'[1]Time series'!#REF!</definedName>
    <definedName name="__123Graph_FPRODABSC" hidden="1">'[1]Time series'!#REF!</definedName>
    <definedName name="__123Graph_X" localSheetId="20" hidden="1">#REF!</definedName>
    <definedName name="__123Graph_X" localSheetId="64" hidden="1">#REF!</definedName>
    <definedName name="__123Graph_X" localSheetId="65" hidden="1">#REF!</definedName>
    <definedName name="__123Graph_X" localSheetId="67" hidden="1">#REF!</definedName>
    <definedName name="__123Graph_X" localSheetId="72" hidden="1">#REF!</definedName>
    <definedName name="__123Graph_X" localSheetId="73" hidden="1">#REF!</definedName>
    <definedName name="__123Graph_X" localSheetId="23" hidden="1">#REF!</definedName>
    <definedName name="__123Graph_X" localSheetId="74" hidden="1">#REF!</definedName>
    <definedName name="__123Graph_X" hidden="1">#REF!</definedName>
    <definedName name="__123Graph_XBKSRESRV" localSheetId="20" hidden="1">[2]BOG!#REF!</definedName>
    <definedName name="__123Graph_XBKSRESRV" localSheetId="64" hidden="1">[2]BOG!#REF!</definedName>
    <definedName name="__123Graph_XBKSRESRV" localSheetId="65" hidden="1">[2]BOG!#REF!</definedName>
    <definedName name="__123Graph_XBKSRESRV" localSheetId="23" hidden="1">[2]BOG!#REF!</definedName>
    <definedName name="__123Graph_XBKSRESRV" localSheetId="74" hidden="1">[2]BOG!#REF!</definedName>
    <definedName name="__123Graph_XBKSRESRV" hidden="1">[2]BOG!#REF!</definedName>
    <definedName name="__123Graph_XChart1" localSheetId="20" hidden="1">'[21]Summary BOP'!#REF!</definedName>
    <definedName name="__123Graph_XChart1" localSheetId="64" hidden="1">'[21]Summary BOP'!#REF!</definedName>
    <definedName name="__123Graph_XChart1" localSheetId="65" hidden="1">'[21]Summary BOP'!#REF!</definedName>
    <definedName name="__123Graph_XChart1" localSheetId="23" hidden="1">'[21]Summary BOP'!#REF!</definedName>
    <definedName name="__123Graph_XChart1" localSheetId="74" hidden="1">'[21]Summary BOP'!#REF!</definedName>
    <definedName name="__123Graph_XChart1" hidden="1">'[21]Summary BOP'!#REF!</definedName>
    <definedName name="__123Graph_XCREDIT" localSheetId="20" hidden="1">'[12]MonSurv-BC'!#REF!</definedName>
    <definedName name="__123Graph_XCREDIT" localSheetId="64" hidden="1">'[12]MonSurv-BC'!#REF!</definedName>
    <definedName name="__123Graph_XCREDIT" localSheetId="65" hidden="1">'[12]MonSurv-BC'!#REF!</definedName>
    <definedName name="__123Graph_XCREDIT" localSheetId="23" hidden="1">'[12]MonSurv-BC'!#REF!</definedName>
    <definedName name="__123Graph_XCREDIT" localSheetId="74" hidden="1">'[12]MonSurv-BC'!#REF!</definedName>
    <definedName name="__123Graph_XCREDIT" hidden="1">'[12]MonSurv-BC'!#REF!</definedName>
    <definedName name="__123Graph_XCurrent" hidden="1">[5]CPIINDEX!$B$263:$B$310</definedName>
    <definedName name="__123Graph_XECTOT" localSheetId="20" hidden="1">#REF!</definedName>
    <definedName name="__123Graph_XECTOT" localSheetId="64" hidden="1">#REF!</definedName>
    <definedName name="__123Graph_XECTOT" localSheetId="65" hidden="1">#REF!</definedName>
    <definedName name="__123Graph_XECTOT" localSheetId="67" hidden="1">#REF!</definedName>
    <definedName name="__123Graph_XECTOT" localSheetId="72" hidden="1">#REF!</definedName>
    <definedName name="__123Graph_XECTOT" localSheetId="73" hidden="1">#REF!</definedName>
    <definedName name="__123Graph_XECTOT" localSheetId="23" hidden="1">#REF!</definedName>
    <definedName name="__123Graph_XECTOT" localSheetId="74" hidden="1">#REF!</definedName>
    <definedName name="__123Graph_XECTOT" hidden="1">#REF!</definedName>
    <definedName name="__123Graph_XERDOLLAR" hidden="1">'[6]ex rate'!$F$15:$AM$15</definedName>
    <definedName name="__123Graph_XERRUBLE" hidden="1">'[6]ex rate'!$F$15:$AM$15</definedName>
    <definedName name="__123Graph_XGFS.1" hidden="1">[7]GFS!$T$6:$V$6</definedName>
    <definedName name="__123Graph_XGFS.3" hidden="1">[7]GFS!$T$6:$V$6</definedName>
    <definedName name="__123Graph_XGRAPH1" hidden="1">[19]T17_T18_MSURC!$E$829:$I$829</definedName>
    <definedName name="__123Graph_XIBRD_LEND" hidden="1">[9]WB!$Q$9:$AK$9</definedName>
    <definedName name="__123Graph_XIMPORTS" hidden="1">'[10]CA input'!#REF!</definedName>
    <definedName name="__123Graph_XRUBRATE" hidden="1">'[6]ex rate'!$K$15:$AN$15</definedName>
    <definedName name="__123Graph_XTAX1" hidden="1">[7]TAX!$V$4:$X$4</definedName>
    <definedName name="__123Graph_XUSRATE" hidden="1">'[6]ex rate'!$K$15:$AN$15</definedName>
    <definedName name="__123Graph_XXRATE" hidden="1">[15]data!$AE$124:$AE$242</definedName>
    <definedName name="__dde" hidden="1">'[22]Time series'!#REF!</definedName>
    <definedName name="_1___123Graph_AChart_1A" hidden="1">[5]CPIINDEX!$O$263:$O$310</definedName>
    <definedName name="_1__123Graph_AChart_1A" hidden="1">[23]CPIINDEX!$O$263:$O$310</definedName>
    <definedName name="_10___123Graph_XChart_3A" hidden="1">[5]CPIINDEX!$B$203:$B$310</definedName>
    <definedName name="_10__123Graph_BChart_1A" hidden="1">[24]CPIINDEX!$S$263:$S$310</definedName>
    <definedName name="_10__123Graph_BCHART_2" localSheetId="62" hidden="1">[25]A!$C$36:$AJ$36</definedName>
    <definedName name="_10__123Graph_BCHART_2" hidden="1">[26]A!$C$36:$AJ$36</definedName>
    <definedName name="_10__123Graph_CCHART_2" localSheetId="62" hidden="1">[25]A!$C$38:$AJ$38</definedName>
    <definedName name="_10__123Graph_CCHART_2" hidden="1">[26]A!$C$38:$AJ$38</definedName>
    <definedName name="_103__123Graph_BSEIGNOR" hidden="1">[27]seignior!#REF!</definedName>
    <definedName name="_104__123Graph_BWB_ADJ_PRJ" hidden="1">[9]WB!$Q$257:$AK$257</definedName>
    <definedName name="_105__123Graph_CMIMPMA_0" localSheetId="20" hidden="1">#REF!</definedName>
    <definedName name="_105__123Graph_CMIMPMA_0" localSheetId="64" hidden="1">#REF!</definedName>
    <definedName name="_105__123Graph_CMIMPMA_0" localSheetId="65" hidden="1">#REF!</definedName>
    <definedName name="_105__123Graph_CMIMPMA_0" localSheetId="67" hidden="1">#REF!</definedName>
    <definedName name="_105__123Graph_CMIMPMA_0" localSheetId="72" hidden="1">#REF!</definedName>
    <definedName name="_105__123Graph_CMIMPMA_0" localSheetId="73" hidden="1">#REF!</definedName>
    <definedName name="_105__123Graph_CMIMPMA_0" localSheetId="23" hidden="1">#REF!</definedName>
    <definedName name="_105__123Graph_CMIMPMA_0" localSheetId="74" hidden="1">#REF!</definedName>
    <definedName name="_105__123Graph_CMIMPMA_0" hidden="1">#REF!</definedName>
    <definedName name="_11___123Graph_XChart_4A" hidden="1">[5]CPIINDEX!$B$239:$B$298</definedName>
    <definedName name="_11__123Graph_AWB_ADJ_PRJ" hidden="1">[28]WB!$Q$255:$AK$255</definedName>
    <definedName name="_11__123Graph_XCHART_1" localSheetId="62" hidden="1">[25]A!$C$5:$AJ$5</definedName>
    <definedName name="_11__123Graph_XCHART_1" hidden="1">[26]A!$C$5:$AJ$5</definedName>
    <definedName name="_11_0ju" localSheetId="20" hidden="1">#REF!</definedName>
    <definedName name="_11_0ju" localSheetId="64" hidden="1">#REF!</definedName>
    <definedName name="_11_0ju" localSheetId="65" hidden="1">#REF!</definedName>
    <definedName name="_11_0ju" localSheetId="67" hidden="1">#REF!</definedName>
    <definedName name="_11_0ju" localSheetId="72" hidden="1">#REF!</definedName>
    <definedName name="_11_0ju" localSheetId="73" hidden="1">#REF!</definedName>
    <definedName name="_11_0ju" localSheetId="23" hidden="1">#REF!</definedName>
    <definedName name="_11_0ju" localSheetId="74" hidden="1">#REF!</definedName>
    <definedName name="_11_0ju" hidden="1">#REF!</definedName>
    <definedName name="_116__123Graph_DGROWTH_CPI" localSheetId="20" hidden="1">[29]Data!#REF!</definedName>
    <definedName name="_116__123Graph_DGROWTH_CPI" localSheetId="64" hidden="1">[29]Data!#REF!</definedName>
    <definedName name="_116__123Graph_DGROWTH_CPI" localSheetId="65" hidden="1">[29]Data!#REF!</definedName>
    <definedName name="_116__123Graph_DGROWTH_CPI" localSheetId="23" hidden="1">[29]Data!#REF!</definedName>
    <definedName name="_116__123Graph_DGROWTH_CPI" localSheetId="74" hidden="1">[29]Data!#REF!</definedName>
    <definedName name="_116__123Graph_DGROWTH_CPI" hidden="1">[29]Data!#REF!</definedName>
    <definedName name="_117__123Graph_DMIMPMA_1" localSheetId="20" hidden="1">#REF!</definedName>
    <definedName name="_117__123Graph_DMIMPMA_1" localSheetId="64" hidden="1">#REF!</definedName>
    <definedName name="_117__123Graph_DMIMPMA_1" localSheetId="65" hidden="1">#REF!</definedName>
    <definedName name="_117__123Graph_DMIMPMA_1" localSheetId="67" hidden="1">#REF!</definedName>
    <definedName name="_117__123Graph_DMIMPMA_1" localSheetId="72" hidden="1">#REF!</definedName>
    <definedName name="_117__123Graph_DMIMPMA_1" localSheetId="73" hidden="1">#REF!</definedName>
    <definedName name="_117__123Graph_DMIMPMA_1" localSheetId="23" hidden="1">#REF!</definedName>
    <definedName name="_117__123Graph_DMIMPMA_1" localSheetId="74" hidden="1">#REF!</definedName>
    <definedName name="_117__123Graph_DMIMPMA_1" hidden="1">#REF!</definedName>
    <definedName name="_118__123Graph_EMIMPMA_0" localSheetId="20" hidden="1">#REF!</definedName>
    <definedName name="_118__123Graph_EMIMPMA_0" localSheetId="64" hidden="1">#REF!</definedName>
    <definedName name="_118__123Graph_EMIMPMA_0" localSheetId="65" hidden="1">#REF!</definedName>
    <definedName name="_118__123Graph_EMIMPMA_0" localSheetId="67" hidden="1">#REF!</definedName>
    <definedName name="_118__123Graph_EMIMPMA_0" localSheetId="72" hidden="1">#REF!</definedName>
    <definedName name="_118__123Graph_EMIMPMA_0" localSheetId="73" hidden="1">#REF!</definedName>
    <definedName name="_118__123Graph_EMIMPMA_0" localSheetId="23" hidden="1">#REF!</definedName>
    <definedName name="_118__123Graph_EMIMPMA_0" localSheetId="74" hidden="1">#REF!</definedName>
    <definedName name="_118__123Graph_EMIMPMA_0" hidden="1">#REF!</definedName>
    <definedName name="_119__123Graph_EMIMPMA_1" localSheetId="20" hidden="1">#REF!</definedName>
    <definedName name="_119__123Graph_EMIMPMA_1" localSheetId="64" hidden="1">#REF!</definedName>
    <definedName name="_119__123Graph_EMIMPMA_1" localSheetId="65" hidden="1">#REF!</definedName>
    <definedName name="_119__123Graph_EMIMPMA_1" localSheetId="67" hidden="1">#REF!</definedName>
    <definedName name="_119__123Graph_EMIMPMA_1" localSheetId="72" hidden="1">#REF!</definedName>
    <definedName name="_119__123Graph_EMIMPMA_1" localSheetId="73" hidden="1">#REF!</definedName>
    <definedName name="_119__123Graph_EMIMPMA_1" localSheetId="23" hidden="1">#REF!</definedName>
    <definedName name="_119__123Graph_EMIMPMA_1" localSheetId="74" hidden="1">#REF!</definedName>
    <definedName name="_119__123Graph_EMIMPMA_1" hidden="1">#REF!</definedName>
    <definedName name="_12__123Graph_AWB_ADJ_PRJ" hidden="1">[28]WB!$Q$255:$AK$255</definedName>
    <definedName name="_12__123Graph_BCHART_1" localSheetId="62" hidden="1">[25]A!$C$28:$AJ$28</definedName>
    <definedName name="_12__123Graph_BCHART_1" hidden="1">[26]A!$C$28:$AJ$28</definedName>
    <definedName name="_12__123Graph_CCHART_1" localSheetId="62" hidden="1">[25]A!$C$24:$AJ$24</definedName>
    <definedName name="_12__123Graph_CCHART_1" hidden="1">[26]A!$C$24:$AJ$24</definedName>
    <definedName name="_12__123Graph_XChart_1A" hidden="1">[23]CPIINDEX!$B$263:$B$310</definedName>
    <definedName name="_12__123Graph_XCHART_2" localSheetId="62" hidden="1">[25]A!$C$39:$AJ$39</definedName>
    <definedName name="_12__123Graph_XCHART_2" hidden="1">[26]A!$C$39:$AJ$39</definedName>
    <definedName name="_120__123Graph_FMIMPMA_0" localSheetId="20" hidden="1">#REF!</definedName>
    <definedName name="_120__123Graph_FMIMPMA_0" localSheetId="64" hidden="1">#REF!</definedName>
    <definedName name="_120__123Graph_FMIMPMA_0" localSheetId="65" hidden="1">#REF!</definedName>
    <definedName name="_120__123Graph_FMIMPMA_0" localSheetId="67" hidden="1">#REF!</definedName>
    <definedName name="_120__123Graph_FMIMPMA_0" localSheetId="72" hidden="1">#REF!</definedName>
    <definedName name="_120__123Graph_FMIMPMA_0" localSheetId="73" hidden="1">#REF!</definedName>
    <definedName name="_120__123Graph_FMIMPMA_0" localSheetId="23" hidden="1">#REF!</definedName>
    <definedName name="_120__123Graph_FMIMPMA_0" localSheetId="74" hidden="1">#REF!</definedName>
    <definedName name="_120__123Graph_FMIMPMA_0" hidden="1">#REF!</definedName>
    <definedName name="_121__123Graph_XCHART_2" hidden="1">[30]IPC1988!$A$176:$A$182</definedName>
    <definedName name="_122__123Graph_XMIMPMA_0" localSheetId="20" hidden="1">#REF!</definedName>
    <definedName name="_122__123Graph_XMIMPMA_0" localSheetId="64" hidden="1">#REF!</definedName>
    <definedName name="_122__123Graph_XMIMPMA_0" localSheetId="65" hidden="1">#REF!</definedName>
    <definedName name="_122__123Graph_XMIMPMA_0" localSheetId="67" hidden="1">#REF!</definedName>
    <definedName name="_122__123Graph_XMIMPMA_0" localSheetId="72" hidden="1">#REF!</definedName>
    <definedName name="_122__123Graph_XMIMPMA_0" localSheetId="73" hidden="1">#REF!</definedName>
    <definedName name="_122__123Graph_XMIMPMA_0" localSheetId="23" hidden="1">#REF!</definedName>
    <definedName name="_122__123Graph_XMIMPMA_0" localSheetId="74" hidden="1">#REF!</definedName>
    <definedName name="_122__123Graph_XMIMPMA_0" hidden="1">#REF!</definedName>
    <definedName name="_123__123Graph_XR_BMONEY" localSheetId="20" hidden="1">#REF!</definedName>
    <definedName name="_123__123Graph_XR_BMONEY" localSheetId="64" hidden="1">#REF!</definedName>
    <definedName name="_123__123Graph_XR_BMONEY" localSheetId="65" hidden="1">#REF!</definedName>
    <definedName name="_123__123Graph_XR_BMONEY" localSheetId="67" hidden="1">#REF!</definedName>
    <definedName name="_123__123Graph_XR_BMONEY" localSheetId="72" hidden="1">#REF!</definedName>
    <definedName name="_123__123Graph_XR_BMONEY" localSheetId="73" hidden="1">#REF!</definedName>
    <definedName name="_123__123Graph_XR_BMONEY" localSheetId="23" hidden="1">#REF!</definedName>
    <definedName name="_123__123Graph_XR_BMONEY" localSheetId="74" hidden="1">#REF!</definedName>
    <definedName name="_123__123Graph_XR_BMONEY" hidden="1">#REF!</definedName>
    <definedName name="_1234graph_b" hidden="1">[31]GFS!$T$15:$V$15</definedName>
    <definedName name="_123Graph_A1" localSheetId="20" hidden="1">#REF!</definedName>
    <definedName name="_123Graph_A1" localSheetId="64" hidden="1">#REF!</definedName>
    <definedName name="_123Graph_A1" localSheetId="65" hidden="1">#REF!</definedName>
    <definedName name="_123Graph_A1" localSheetId="67" hidden="1">#REF!</definedName>
    <definedName name="_123Graph_A1" localSheetId="72" hidden="1">#REF!</definedName>
    <definedName name="_123Graph_A1" localSheetId="73" hidden="1">#REF!</definedName>
    <definedName name="_123Graph_A1" localSheetId="23" hidden="1">#REF!</definedName>
    <definedName name="_123Graph_A1" localSheetId="74" hidden="1">#REF!</definedName>
    <definedName name="_123Graph_A1" hidden="1">#REF!</definedName>
    <definedName name="_123graph_b" localSheetId="20" hidden="1">[32]A!#REF!</definedName>
    <definedName name="_123graph_b" localSheetId="64" hidden="1">[32]A!#REF!</definedName>
    <definedName name="_123graph_b" localSheetId="65" hidden="1">[32]A!#REF!</definedName>
    <definedName name="_123graph_b" localSheetId="23" hidden="1">[32]A!#REF!</definedName>
    <definedName name="_123graph_b" localSheetId="74" hidden="1">[32]A!#REF!</definedName>
    <definedName name="_123graph_b" hidden="1">[32]A!#REF!</definedName>
    <definedName name="_123graph_bgfs.3" hidden="1">[31]GFS!$T$15:$V$15</definedName>
    <definedName name="_123Graph_BGFS.4" hidden="1">[31]GFS!$T$15:$V$15</definedName>
    <definedName name="_123GRAPH_BTAX1" hidden="1">[31]TAX!$V$22:$X$22</definedName>
    <definedName name="_123GRAPH_C" hidden="1">[31]GFS!$T$16:$V$16</definedName>
    <definedName name="_123GRAPH_CGFS.3" hidden="1">[31]GFS!$T$16:$V$16</definedName>
    <definedName name="_123Graph_CTAX1" hidden="1">[31]TAX!$V$23:$X$23</definedName>
    <definedName name="_123GRAPH_CTAX2" hidden="1">[31]TAX!$V$23:$X$23</definedName>
    <definedName name="_123GRAPH_D" hidden="1">[31]TAX!$V$24:$X$24</definedName>
    <definedName name="_123GRAPH_DTAX1" hidden="1">[31]TAX!$V$24:$X$24</definedName>
    <definedName name="_123Graph_E" hidden="1">[31]TAX!$V$26:$X$26</definedName>
    <definedName name="_123GRAPH_ETAX2" hidden="1">[31]TAX!$V$26:$X$26</definedName>
    <definedName name="_123GRAPH_F" hidden="1">[31]TAX!$V$26:$X$26</definedName>
    <definedName name="_123GRAPH_K" hidden="1">[31]TAX!$V$24:$X$24</definedName>
    <definedName name="_123GRAPH_X" hidden="1">[31]GFS!$T$6:$V$6</definedName>
    <definedName name="_123GRAPH_XGFS.1" hidden="1">[31]GFS!$T$6:$V$6</definedName>
    <definedName name="_123GRAPH_XGFS.3" hidden="1">[31]GFS!$T$6:$V$6</definedName>
    <definedName name="_123gRAPH_XTAX1" hidden="1">[31]TAX!$V$4:$X$4</definedName>
    <definedName name="_123GRAPH_XTAX2" hidden="1">[31]TAX!$V$4:$X$4</definedName>
    <definedName name="_12no" hidden="1">'[18]Dep fonct'!#REF!</definedName>
    <definedName name="_13__123Graph_BCHART_1" localSheetId="62" hidden="1">[25]A!$C$28:$AJ$28</definedName>
    <definedName name="_13__123Graph_BCHART_1" hidden="1">[26]A!$C$28:$AJ$28</definedName>
    <definedName name="_13__123Graph_BCHART_2" localSheetId="62" hidden="1">[25]A!$C$36:$AJ$36</definedName>
    <definedName name="_13__123Graph_BCHART_2" hidden="1">[26]A!$C$36:$AJ$36</definedName>
    <definedName name="_13__123Graph_CCHART_2" localSheetId="62" hidden="1">[25]A!$C$38:$AJ$38</definedName>
    <definedName name="_13__123Graph_CCHART_2" hidden="1">[26]A!$C$38:$AJ$38</definedName>
    <definedName name="_13__123Graph_XChart_2A" hidden="1">[23]CPIINDEX!$B$203:$B$310</definedName>
    <definedName name="_134__123Graph_XREALEX_WAGE" hidden="1">[33]PRIVATE!#REF!</definedName>
    <definedName name="_14__123Graph_BCHART_2" localSheetId="62" hidden="1">[25]A!$C$36:$AJ$36</definedName>
    <definedName name="_14__123Graph_BCHART_2" hidden="1">[26]A!$C$36:$AJ$36</definedName>
    <definedName name="_14__123Graph_BWB_ADJ_PRJ" hidden="1">[28]WB!$Q$257:$AK$257</definedName>
    <definedName name="_14__123Graph_XCHART_1" localSheetId="62" hidden="1">[25]A!$C$5:$AJ$5</definedName>
    <definedName name="_14__123Graph_XCHART_1" hidden="1">[26]A!$C$5:$AJ$5</definedName>
    <definedName name="_14__123Graph_XChart_3A" hidden="1">[23]CPIINDEX!$B$203:$B$310</definedName>
    <definedName name="_15__123Graph_CCHART_1" localSheetId="62" hidden="1">[25]A!$C$24:$AJ$24</definedName>
    <definedName name="_15__123Graph_CCHART_1" hidden="1">[26]A!$C$24:$AJ$24</definedName>
    <definedName name="_15__123Graph_XCHART_2" localSheetId="62" hidden="1">[25]A!$C$39:$AJ$39</definedName>
    <definedName name="_15__123Graph_XCHART_2" hidden="1">[26]A!$C$39:$AJ$39</definedName>
    <definedName name="_15__123Graph_XChart_4A" hidden="1">[23]CPIINDEX!$B$239:$B$298</definedName>
    <definedName name="_16__123Graph_CCHART_2" localSheetId="62" hidden="1">[25]A!$C$38:$AJ$38</definedName>
    <definedName name="_16__123Graph_CCHART_2" hidden="1">[26]A!$C$38:$AJ$38</definedName>
    <definedName name="_165_0ju" localSheetId="20" hidden="1">#REF!</definedName>
    <definedName name="_165_0ju" localSheetId="64" hidden="1">#REF!</definedName>
    <definedName name="_165_0ju" localSheetId="65" hidden="1">#REF!</definedName>
    <definedName name="_165_0ju" localSheetId="67" hidden="1">#REF!</definedName>
    <definedName name="_165_0ju" localSheetId="72" hidden="1">#REF!</definedName>
    <definedName name="_165_0ju" localSheetId="73" hidden="1">#REF!</definedName>
    <definedName name="_165_0ju" localSheetId="23" hidden="1">#REF!</definedName>
    <definedName name="_165_0ju" localSheetId="74" hidden="1">#REF!</definedName>
    <definedName name="_165_0ju" hidden="1">#REF!</definedName>
    <definedName name="_17__123Graph_XCHART_1" localSheetId="62" hidden="1">[25]A!$C$5:$AJ$5</definedName>
    <definedName name="_17__123Graph_XCHART_1" hidden="1">[26]A!$C$5:$AJ$5</definedName>
    <definedName name="_18__123Graph_XChart_1A" hidden="1">[24]CPIINDEX!$B$263:$B$310</definedName>
    <definedName name="_18__123Graph_XCHART_2" localSheetId="62" hidden="1">[25]A!$C$39:$AJ$39</definedName>
    <definedName name="_18__123Graph_XCHART_2" hidden="1">[26]A!$C$39:$AJ$39</definedName>
    <definedName name="_2___123Graph_AChart_2A" hidden="1">[5]CPIINDEX!$K$203:$K$304</definedName>
    <definedName name="_2__123Graph_AChart_1A" hidden="1">[24]CPIINDEX!$O$263:$O$310</definedName>
    <definedName name="_2__123Graph_AChart_2A" hidden="1">[23]CPIINDEX!$K$203:$K$304</definedName>
    <definedName name="_2__123Graph_ACHART_8" localSheetId="20" hidden="1">#REF!</definedName>
    <definedName name="_2__123Graph_ACHART_8" localSheetId="64" hidden="1">#REF!</definedName>
    <definedName name="_2__123Graph_ACHART_8" localSheetId="65" hidden="1">#REF!</definedName>
    <definedName name="_2__123Graph_ACHART_8" localSheetId="67" hidden="1">#REF!</definedName>
    <definedName name="_2__123Graph_ACHART_8" localSheetId="72" hidden="1">#REF!</definedName>
    <definedName name="_2__123Graph_ACHART_8" localSheetId="73" hidden="1">#REF!</definedName>
    <definedName name="_2__123Graph_ACHART_8" localSheetId="23" hidden="1">#REF!</definedName>
    <definedName name="_2__123Graph_ACHART_8" localSheetId="74" hidden="1">#REF!</definedName>
    <definedName name="_2__123Graph_ACHART_8" hidden="1">#REF!</definedName>
    <definedName name="_2__123Graph_BCHART_1A" hidden="1">[15]data!$K$13:$K$91</definedName>
    <definedName name="_20__123Graph_BWB_ADJ_PRJ" hidden="1">[28]WB!$Q$257:$AK$257</definedName>
    <definedName name="_20__123Graph_XChart_2A" hidden="1">[24]CPIINDEX!$B$203:$B$310</definedName>
    <definedName name="_21__123Graph_BWB_ADJ_PRJ" hidden="1">[28]WB!$Q$257:$AK$257</definedName>
    <definedName name="_21__123Graph_CCHART_1" localSheetId="62" hidden="1">[25]A!$C$24:$AJ$24</definedName>
    <definedName name="_21__123Graph_CCHART_1" hidden="1">[26]A!$C$24:$AJ$24</definedName>
    <definedName name="_22__123Graph_CCHART_1" localSheetId="62" hidden="1">[25]A!$C$24:$AJ$24</definedName>
    <definedName name="_22__123Graph_CCHART_1" hidden="1">[26]A!$C$24:$AJ$24</definedName>
    <definedName name="_22__123Graph_CCHART_2" localSheetId="62" hidden="1">[25]A!$C$38:$AJ$38</definedName>
    <definedName name="_22__123Graph_CCHART_2" hidden="1">[26]A!$C$38:$AJ$38</definedName>
    <definedName name="_22__123Graph_XChart_3A" hidden="1">[24]CPIINDEX!$B$203:$B$310</definedName>
    <definedName name="_23__123Graph_CCHART_2" localSheetId="62" hidden="1">[25]A!$C$38:$AJ$38</definedName>
    <definedName name="_23__123Graph_CCHART_2" hidden="1">[26]A!$C$38:$AJ$38</definedName>
    <definedName name="_23__123Graph_XCHART_1" localSheetId="62" hidden="1">[25]A!$C$5:$AJ$5</definedName>
    <definedName name="_23__123Graph_XCHART_1" hidden="1">[26]A!$C$5:$AJ$5</definedName>
    <definedName name="_24__123Graph_ACHART_1" hidden="1">[30]IPC1988!$C$176:$C$182</definedName>
    <definedName name="_24__123Graph_XCHART_1" localSheetId="62" hidden="1">[25]A!$C$5:$AJ$5</definedName>
    <definedName name="_24__123Graph_XCHART_1" hidden="1">[26]A!$C$5:$AJ$5</definedName>
    <definedName name="_24__123Graph_XCHART_2" localSheetId="62" hidden="1">[25]A!$C$39:$AJ$39</definedName>
    <definedName name="_24__123Graph_XCHART_2" hidden="1">[26]A!$C$39:$AJ$39</definedName>
    <definedName name="_24__123Graph_XChart_4A" hidden="1">[24]CPIINDEX!$B$239:$B$298</definedName>
    <definedName name="_25__123Graph_ACHART_2" hidden="1">[30]IPC1988!$B$176:$B$182</definedName>
    <definedName name="_25__123Graph_XCHART_2" localSheetId="62" hidden="1">[25]A!$C$39:$AJ$39</definedName>
    <definedName name="_25__123Graph_XCHART_2" hidden="1">[26]A!$C$39:$AJ$39</definedName>
    <definedName name="_3___123Graph_AChart_3A" hidden="1">[5]CPIINDEX!$O$203:$O$304</definedName>
    <definedName name="_3__123Graph_ACHART_1" localSheetId="62" hidden="1">[25]A!$C$31:$AJ$31</definedName>
    <definedName name="_3__123Graph_ACHART_1" hidden="1">[26]A!$C$31:$AJ$31</definedName>
    <definedName name="_3__123Graph_AChart_3A" hidden="1">[23]CPIINDEX!$O$203:$O$304</definedName>
    <definedName name="_3__123Graph_AGROWTH_CPI" hidden="1">[34]Data!#REF!</definedName>
    <definedName name="_3__123Graph_BCHART_8" localSheetId="20" hidden="1">#REF!</definedName>
    <definedName name="_3__123Graph_BCHART_8" localSheetId="64" hidden="1">#REF!</definedName>
    <definedName name="_3__123Graph_BCHART_8" localSheetId="65" hidden="1">#REF!</definedName>
    <definedName name="_3__123Graph_BCHART_8" localSheetId="67" hidden="1">#REF!</definedName>
    <definedName name="_3__123Graph_BCHART_8" localSheetId="72" hidden="1">#REF!</definedName>
    <definedName name="_3__123Graph_BCHART_8" localSheetId="73" hidden="1">#REF!</definedName>
    <definedName name="_3__123Graph_BCHART_8" localSheetId="23" hidden="1">#REF!</definedName>
    <definedName name="_3__123Graph_BCHART_8" localSheetId="74" hidden="1">#REF!</definedName>
    <definedName name="_3__123Graph_BCHART_8" hidden="1">#REF!</definedName>
    <definedName name="_3__123Graph_XCHART_1A" hidden="1">[15]data!$B$13:$B$91</definedName>
    <definedName name="_37__123Graph_ACPI_ER_LOG" hidden="1">[35]ER!#REF!</definedName>
    <definedName name="_4___123Graph_AChart_4A" hidden="1">[5]CPIINDEX!$O$239:$O$298</definedName>
    <definedName name="_4__123Graph_ACHART_1" localSheetId="62" hidden="1">[25]A!$C$31:$AJ$31</definedName>
    <definedName name="_4__123Graph_ACHART_1" hidden="1">[26]A!$C$31:$AJ$31</definedName>
    <definedName name="_4__123Graph_ACHART_2" localSheetId="62" hidden="1">[25]A!$C$31:$AJ$31</definedName>
    <definedName name="_4__123Graph_ACHART_2" hidden="1">[26]A!$C$31:$AJ$31</definedName>
    <definedName name="_4__123Graph_AChart_2A" hidden="1">[24]CPIINDEX!$K$203:$K$304</definedName>
    <definedName name="_4__123Graph_AChart_4A" hidden="1">[23]CPIINDEX!$O$239:$O$298</definedName>
    <definedName name="_4__123Graph_CCHART_8" localSheetId="20" hidden="1">#REF!</definedName>
    <definedName name="_4__123Graph_CCHART_8" localSheetId="64" hidden="1">#REF!</definedName>
    <definedName name="_4__123Graph_CCHART_8" localSheetId="65" hidden="1">#REF!</definedName>
    <definedName name="_4__123Graph_CCHART_8" localSheetId="67" hidden="1">#REF!</definedName>
    <definedName name="_4__123Graph_CCHART_8" localSheetId="72" hidden="1">#REF!</definedName>
    <definedName name="_4__123Graph_CCHART_8" localSheetId="73" hidden="1">#REF!</definedName>
    <definedName name="_4__123Graph_CCHART_8" localSheetId="23" hidden="1">#REF!</definedName>
    <definedName name="_4__123Graph_CCHART_8" localSheetId="74" hidden="1">#REF!</definedName>
    <definedName name="_4__123Graph_CCHART_8" hidden="1">#REF!</definedName>
    <definedName name="_48__123Graph_AGROWTH_CPI" localSheetId="20" hidden="1">[29]Data!#REF!</definedName>
    <definedName name="_48__123Graph_AGROWTH_CPI" localSheetId="64" hidden="1">[29]Data!#REF!</definedName>
    <definedName name="_48__123Graph_AGROWTH_CPI" localSheetId="65" hidden="1">[29]Data!#REF!</definedName>
    <definedName name="_48__123Graph_AGROWTH_CPI" localSheetId="23" hidden="1">[29]Data!#REF!</definedName>
    <definedName name="_48__123Graph_AGROWTH_CPI" localSheetId="74" hidden="1">[29]Data!#REF!</definedName>
    <definedName name="_48__123Graph_AGROWTH_CPI" hidden="1">[29]Data!#REF!</definedName>
    <definedName name="_49__123Graph_AIBA_IBRD" hidden="1">[9]WB!$Q$62:$AK$62</definedName>
    <definedName name="_5___123Graph_BChart_1A" hidden="1">[5]CPIINDEX!$S$263:$S$310</definedName>
    <definedName name="_5__123Graph_ACHART_2" localSheetId="62" hidden="1">[25]A!$C$31:$AJ$31</definedName>
    <definedName name="_5__123Graph_ACHART_2" hidden="1">[26]A!$C$31:$AJ$31</definedName>
    <definedName name="_5__123Graph_BChart_1A" hidden="1">[23]CPIINDEX!$S$263:$S$310</definedName>
    <definedName name="_5__123Graph_DCHART_8" localSheetId="20" hidden="1">#REF!</definedName>
    <definedName name="_5__123Graph_DCHART_8" localSheetId="64" hidden="1">#REF!</definedName>
    <definedName name="_5__123Graph_DCHART_8" localSheetId="65" hidden="1">#REF!</definedName>
    <definedName name="_5__123Graph_DCHART_8" localSheetId="67" hidden="1">#REF!</definedName>
    <definedName name="_5__123Graph_DCHART_8" localSheetId="72" hidden="1">#REF!</definedName>
    <definedName name="_5__123Graph_DCHART_8" localSheetId="73" hidden="1">#REF!</definedName>
    <definedName name="_5__123Graph_DCHART_8" localSheetId="23" hidden="1">#REF!</definedName>
    <definedName name="_5__123Graph_DCHART_8" localSheetId="74" hidden="1">#REF!</definedName>
    <definedName name="_5__123Graph_DCHART_8" hidden="1">#REF!</definedName>
    <definedName name="_50__123Graph_AINVENT_SALES" localSheetId="20" hidden="1">#REF!</definedName>
    <definedName name="_50__123Graph_AINVENT_SALES" localSheetId="64" hidden="1">#REF!</definedName>
    <definedName name="_50__123Graph_AINVENT_SALES" localSheetId="65" hidden="1">#REF!</definedName>
    <definedName name="_50__123Graph_AINVENT_SALES" localSheetId="67" hidden="1">#REF!</definedName>
    <definedName name="_50__123Graph_AINVENT_SALES" localSheetId="72" hidden="1">#REF!</definedName>
    <definedName name="_50__123Graph_AINVENT_SALES" localSheetId="73" hidden="1">#REF!</definedName>
    <definedName name="_50__123Graph_AINVENT_SALES" localSheetId="23" hidden="1">#REF!</definedName>
    <definedName name="_50__123Graph_AINVENT_SALES" localSheetId="74" hidden="1">#REF!</definedName>
    <definedName name="_50__123Graph_AINVENT_SALES" hidden="1">#REF!</definedName>
    <definedName name="_51__123Graph_AMIMPMA_1" localSheetId="20" hidden="1">#REF!</definedName>
    <definedName name="_51__123Graph_AMIMPMA_1" localSheetId="64" hidden="1">#REF!</definedName>
    <definedName name="_51__123Graph_AMIMPMA_1" localSheetId="65" hidden="1">#REF!</definedName>
    <definedName name="_51__123Graph_AMIMPMA_1" localSheetId="67" hidden="1">#REF!</definedName>
    <definedName name="_51__123Graph_AMIMPMA_1" localSheetId="72" hidden="1">#REF!</definedName>
    <definedName name="_51__123Graph_AMIMPMA_1" localSheetId="73" hidden="1">#REF!</definedName>
    <definedName name="_51__123Graph_AMIMPMA_1" localSheetId="23" hidden="1">#REF!</definedName>
    <definedName name="_51__123Graph_AMIMPMA_1" localSheetId="74" hidden="1">#REF!</definedName>
    <definedName name="_51__123Graph_AMIMPMA_1" hidden="1">#REF!</definedName>
    <definedName name="_52__123Graph_ANDA_OIN" localSheetId="64" hidden="1">#REF!</definedName>
    <definedName name="_52__123Graph_ANDA_OIN" localSheetId="65" hidden="1">#REF!</definedName>
    <definedName name="_52__123Graph_ANDA_OIN" localSheetId="67" hidden="1">#REF!</definedName>
    <definedName name="_52__123Graph_ANDA_OIN" localSheetId="72" hidden="1">#REF!</definedName>
    <definedName name="_52__123Graph_ANDA_OIN" localSheetId="73" hidden="1">#REF!</definedName>
    <definedName name="_52__123Graph_ANDA_OIN" localSheetId="74" hidden="1">#REF!</definedName>
    <definedName name="_52__123Graph_ANDA_OIN" hidden="1">#REF!</definedName>
    <definedName name="_53__123Graph_AR_BMONEY" localSheetId="64" hidden="1">#REF!</definedName>
    <definedName name="_53__123Graph_AR_BMONEY" localSheetId="65" hidden="1">#REF!</definedName>
    <definedName name="_53__123Graph_AR_BMONEY" localSheetId="67" hidden="1">#REF!</definedName>
    <definedName name="_53__123Graph_AR_BMONEY" localSheetId="72" hidden="1">#REF!</definedName>
    <definedName name="_53__123Graph_AR_BMONEY" localSheetId="73" hidden="1">#REF!</definedName>
    <definedName name="_53__123Graph_AR_BMONEY" localSheetId="74" hidden="1">#REF!</definedName>
    <definedName name="_53__123Graph_AR_BMONEY" hidden="1">#REF!</definedName>
    <definedName name="_6___123Graph_BChart_3A" localSheetId="67" hidden="1">[5]CPIINDEX!#REF!</definedName>
    <definedName name="_6___123Graph_BChart_3A" localSheetId="72" hidden="1">[5]CPIINDEX!#REF!</definedName>
    <definedName name="_6___123Graph_BChart_3A" localSheetId="73" hidden="1">[5]CPIINDEX!#REF!</definedName>
    <definedName name="_6___123Graph_BChart_3A" localSheetId="74" hidden="1">[5]CPIINDEX!#REF!</definedName>
    <definedName name="_6___123Graph_BChart_3A" hidden="1">[5]CPIINDEX!#REF!</definedName>
    <definedName name="_6__123Graph_AChart_3A" hidden="1">[24]CPIINDEX!$O$203:$O$304</definedName>
    <definedName name="_6__123Graph_AIBA_IBRD" hidden="1">[28]WB!$Q$62:$AK$62</definedName>
    <definedName name="_6__123Graph_BCHART_1" localSheetId="62" hidden="1">[25]A!$C$28:$AJ$28</definedName>
    <definedName name="_6__123Graph_BCHART_1" hidden="1">[26]A!$C$28:$AJ$28</definedName>
    <definedName name="_6__123Graph_DGROWTH_CPI" hidden="1">[34]Data!#REF!</definedName>
    <definedName name="_6__123Graph_XCHART_8" localSheetId="20" hidden="1">#REF!</definedName>
    <definedName name="_6__123Graph_XCHART_8" localSheetId="64" hidden="1">#REF!</definedName>
    <definedName name="_6__123Graph_XCHART_8" localSheetId="65" hidden="1">#REF!</definedName>
    <definedName name="_6__123Graph_XCHART_8" localSheetId="67" hidden="1">#REF!</definedName>
    <definedName name="_6__123Graph_XCHART_8" localSheetId="72" hidden="1">#REF!</definedName>
    <definedName name="_6__123Graph_XCHART_8" localSheetId="73" hidden="1">#REF!</definedName>
    <definedName name="_6__123Graph_XCHART_8" localSheetId="23" hidden="1">#REF!</definedName>
    <definedName name="_6__123Graph_XCHART_8" localSheetId="74" hidden="1">#REF!</definedName>
    <definedName name="_6__123Graph_XCHART_8" hidden="1">#REF!</definedName>
    <definedName name="_64__123Graph_ASEIGNOR" localSheetId="20" hidden="1">[27]seignior!#REF!</definedName>
    <definedName name="_64__123Graph_ASEIGNOR" localSheetId="64" hidden="1">[27]seignior!#REF!</definedName>
    <definedName name="_64__123Graph_ASEIGNOR" localSheetId="65" hidden="1">[27]seignior!#REF!</definedName>
    <definedName name="_64__123Graph_ASEIGNOR" localSheetId="23" hidden="1">[27]seignior!#REF!</definedName>
    <definedName name="_64__123Graph_ASEIGNOR" localSheetId="74" hidden="1">[27]seignior!#REF!</definedName>
    <definedName name="_64__123Graph_ASEIGNOR" hidden="1">[27]seignior!#REF!</definedName>
    <definedName name="_65__123Graph_AWB_ADJ_PRJ" hidden="1">[9]WB!$Q$255:$AK$255</definedName>
    <definedName name="_66__123Graph_BCHART_1" hidden="1">[30]IPC1988!$E$176:$E$182</definedName>
    <definedName name="_67__123Graph_BCHART_2" hidden="1">[30]IPC1988!$D$176:$D$182</definedName>
    <definedName name="_7___123Graph_BChart_4A" hidden="1">[5]CPIINDEX!#REF!</definedName>
    <definedName name="_7__123Graph_BCHART_2" localSheetId="62" hidden="1">[25]A!$C$36:$AJ$36</definedName>
    <definedName name="_7__123Graph_BCHART_2" hidden="1">[26]A!$C$36:$AJ$36</definedName>
    <definedName name="_7__123Graph_XREALEX_WAGE" hidden="1">[36]PRIVATE!#REF!</definedName>
    <definedName name="_79__123Graph_BCPI_ER_LOG" hidden="1">[35]ER!#REF!</definedName>
    <definedName name="_8___123Graph_XChart_1A" hidden="1">[5]CPIINDEX!$B$263:$B$310</definedName>
    <definedName name="_8__123Graph_AChart_4A" hidden="1">[24]CPIINDEX!$O$239:$O$298</definedName>
    <definedName name="_8__123Graph_AIBA_IBRD" hidden="1">[28]WB!$Q$62:$AK$62</definedName>
    <definedName name="_8__123Graph_AWB_ADJ_PRJ" hidden="1">[28]WB!$Q$255:$AK$255</definedName>
    <definedName name="_8__123Graph_BCHART_1" localSheetId="62" hidden="1">[25]A!$C$28:$AJ$28</definedName>
    <definedName name="_8__123Graph_BCHART_1" hidden="1">[26]A!$C$28:$AJ$28</definedName>
    <definedName name="_9___123Graph_XChart_2A" hidden="1">[5]CPIINDEX!$B$203:$B$310</definedName>
    <definedName name="_9__123Graph_BCHART_1" localSheetId="62" hidden="1">[25]A!$C$28:$AJ$28</definedName>
    <definedName name="_9__123Graph_BCHART_1" hidden="1">[26]A!$C$28:$AJ$28</definedName>
    <definedName name="_9__123Graph_BCHART_2" localSheetId="62" hidden="1">[25]A!$C$36:$AJ$36</definedName>
    <definedName name="_9__123Graph_BCHART_2" hidden="1">[26]A!$C$36:$AJ$36</definedName>
    <definedName name="_9__123Graph_CCHART_1" localSheetId="62" hidden="1">[25]A!$C$24:$AJ$24</definedName>
    <definedName name="_9__123Graph_CCHART_1" hidden="1">[26]A!$C$24:$AJ$24</definedName>
    <definedName name="_90__123Graph_BIBA_IBRD" hidden="1">[35]WB!#REF!</definedName>
    <definedName name="_91__123Graph_BNDA_OIN" localSheetId="20" hidden="1">#REF!</definedName>
    <definedName name="_91__123Graph_BNDA_OIN" localSheetId="64" hidden="1">#REF!</definedName>
    <definedName name="_91__123Graph_BNDA_OIN" localSheetId="65" hidden="1">#REF!</definedName>
    <definedName name="_91__123Graph_BNDA_OIN" localSheetId="67" hidden="1">#REF!</definedName>
    <definedName name="_91__123Graph_BNDA_OIN" localSheetId="72" hidden="1">#REF!</definedName>
    <definedName name="_91__123Graph_BNDA_OIN" localSheetId="73" hidden="1">#REF!</definedName>
    <definedName name="_91__123Graph_BNDA_OIN" localSheetId="23" hidden="1">#REF!</definedName>
    <definedName name="_91__123Graph_BNDA_OIN" localSheetId="74" hidden="1">#REF!</definedName>
    <definedName name="_91__123Graph_BNDA_OIN" hidden="1">#REF!</definedName>
    <definedName name="_92__123Graph_BR_BMONEY" localSheetId="20" hidden="1">#REF!</definedName>
    <definedName name="_92__123Graph_BR_BMONEY" localSheetId="64" hidden="1">#REF!</definedName>
    <definedName name="_92__123Graph_BR_BMONEY" localSheetId="65" hidden="1">#REF!</definedName>
    <definedName name="_92__123Graph_BR_BMONEY" localSheetId="67" hidden="1">#REF!</definedName>
    <definedName name="_92__123Graph_BR_BMONEY" localSheetId="72" hidden="1">#REF!</definedName>
    <definedName name="_92__123Graph_BR_BMONEY" localSheetId="73" hidden="1">#REF!</definedName>
    <definedName name="_92__123Graph_BR_BMONEY" localSheetId="23" hidden="1">#REF!</definedName>
    <definedName name="_92__123Graph_BR_BMONEY" localSheetId="74" hidden="1">#REF!</definedName>
    <definedName name="_92__123Graph_BR_BMONEY" hidden="1">#REF!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ScheduleElement_ScheduledRefresh" hidden="1">"'Partitions:2'"</definedName>
    <definedName name="_AMO_ScheduleElement_ScheduledRefresh.0" hidden="1">"'&lt;ScheduleElement name=""Actualización programada - EC02"" scriptPath=""C:\Users\99TUB685\Documents\My SAS Files\Add-In for Microsoft Office\EC02.1_XXXX ERTES RDL 302020 con reinicio act_tablas_de_sas - Actualizar.vbs"" userName=""REMORINO GOMEZ, ALVA'"</definedName>
    <definedName name="_AMO_ScheduleElement_ScheduledRefresh.1" hidden="1">"'RO""&gt;&lt;DeliveryActions /&gt;&lt;/ScheduleElement&gt;'"</definedName>
    <definedName name="_AMO_SingleObject_617124118_ROM_F0.SEC2.Tabulate_1.SEC1.BDY.Cross_tabular_summary_report_Table_1" localSheetId="22" hidden="1">#REF!</definedName>
    <definedName name="_AMO_SingleObject_617124118_ROM_F0.SEC2.Tabulate_1.SEC1.BDY.Cross_tabular_summary_report_Table_1" hidden="1">#REF!</definedName>
    <definedName name="_AMO_SingleObject_617124118_ROM_F0.SEC2.Tabulate_1.SEC1.FTR.TXT1" localSheetId="22" hidden="1">#REF!</definedName>
    <definedName name="_AMO_SingleObject_617124118_ROM_F0.SEC2.Tabulate_1.SEC1.FTR.TXT1" hidden="1">#REF!</definedName>
    <definedName name="_AMO_SingleObject_617124118_ROM_F0.SEC2.Tabulate_1.SEC1.HDR.TXT1" localSheetId="22" hidden="1">#REF!</definedName>
    <definedName name="_AMO_SingleObject_617124118_ROM_F0.SEC2.Tabulate_1.SEC1.HDR.TXT1" hidden="1">#REF!</definedName>
    <definedName name="_AMO_SingleObject_761801143_ROM_F0.SEC2.Tabulate_1.SEC1.BDY.Cross_tabular_summary_report_Table_1" hidden="1">#REF!</definedName>
    <definedName name="_AMO_SingleObject_761801143_ROM_F0.SEC2.Tabulate_1.SEC1.FTR.TXT1" hidden="1">#REF!</definedName>
    <definedName name="_AMO_SingleObject_761801143_ROM_F0.SEC2.Tabulate_1.SEC1.HDR.TXT1" hidden="1">#REF!</definedName>
    <definedName name="_AMO_SingleObject_795376632_ROM_F0.SEC2.Tabulate_1.SEC1.BDY.Cross_tabular_summary_report_Table_1" hidden="1">#REF!</definedName>
    <definedName name="_AMO_SingleObject_795376632_ROM_F0.SEC2.Tabulate_1.SEC1.FTR.TXT1" hidden="1">#REF!</definedName>
    <definedName name="_AMO_SingleObject_795376632_ROM_F0.SEC2.Tabulate_1.SEC1.HDR.TXT1" hidden="1">#REF!</definedName>
    <definedName name="_AMO_SingleObject_863917869_ROM_F0.SEC2.Tabulate_1.SEC1.BDY.Cross_tabular_summary_report_Table_1" hidden="1">#REF!</definedName>
    <definedName name="_AMO_SingleObject_863917869_ROM_F0.SEC2.Tabulate_1.SEC1.FTR.TXT1" hidden="1">#REF!</definedName>
    <definedName name="_AMO_SingleObject_863917869_ROM_F0.SEC2.Tabulate_1.SEC1.HDR.TXT1" hidden="1">#REF!</definedName>
    <definedName name="_AMO_UniqueIdentifier" localSheetId="31" hidden="1">"'8296a03f-ff62-43c5-a471-c6882e9f3173'"</definedName>
    <definedName name="_AMO_UniqueIdentifier" hidden="1">"'611f1fb8-c223-48c7-bca5-898713a7b5eb'"</definedName>
    <definedName name="_AMO_XmlVersion" hidden="1">"'1'"</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tdRecalcBehavior" hidden="1">0</definedName>
    <definedName name="_AtRisk_SimSetting_StdRecalcWithoutRiskStatic" hidden="1">0</definedName>
    <definedName name="_AtRisk_SimSetting_StdRecalcWithoutRiskStaticPercentile" hidden="1">0.5</definedName>
    <definedName name="_Dist_Bin" localSheetId="64" hidden="1">#REF!</definedName>
    <definedName name="_Dist_Bin" localSheetId="65" hidden="1">#REF!</definedName>
    <definedName name="_Dist_Bin" localSheetId="67" hidden="1">#REF!</definedName>
    <definedName name="_Dist_Bin" localSheetId="72" hidden="1">#REF!</definedName>
    <definedName name="_Dist_Bin" localSheetId="73" hidden="1">#REF!</definedName>
    <definedName name="_Dist_Bin" localSheetId="74" hidden="1">#REF!</definedName>
    <definedName name="_Dist_Bin" hidden="1">#REF!</definedName>
    <definedName name="_Dist_Values" localSheetId="64" hidden="1">#REF!</definedName>
    <definedName name="_Dist_Values" localSheetId="65" hidden="1">#REF!</definedName>
    <definedName name="_Dist_Values" localSheetId="67" hidden="1">#REF!</definedName>
    <definedName name="_Dist_Values" localSheetId="72" hidden="1">#REF!</definedName>
    <definedName name="_Dist_Values" localSheetId="73" hidden="1">#REF!</definedName>
    <definedName name="_Dist_Values" localSheetId="74" hidden="1">#REF!</definedName>
    <definedName name="_Dist_Values" hidden="1">#REF!</definedName>
    <definedName name="_Fil2" localSheetId="31" hidden="1">[37]D1!$V$6:$AJ$6</definedName>
    <definedName name="_Fil2" hidden="1">[38]D1!$V$6:$AJ$6</definedName>
    <definedName name="_Fil3" hidden="1">[39]D1!$V$6:$AJ$6</definedName>
    <definedName name="_Fill" localSheetId="31" hidden="1">[37]D1!$V$6:$AJ$6</definedName>
    <definedName name="_Fill" localSheetId="20" hidden="1">#REF!</definedName>
    <definedName name="_Fill" localSheetId="22" hidden="1">#REF!</definedName>
    <definedName name="_Fill" localSheetId="64" hidden="1">#REF!</definedName>
    <definedName name="_Fill" localSheetId="65" hidden="1">#REF!</definedName>
    <definedName name="_Fill" localSheetId="67" hidden="1">#REF!</definedName>
    <definedName name="_Fill" localSheetId="72" hidden="1">#REF!</definedName>
    <definedName name="_Fill" localSheetId="73" hidden="1">#REF!</definedName>
    <definedName name="_Fill" localSheetId="23" hidden="1">#REF!</definedName>
    <definedName name="_Fill" localSheetId="74" hidden="1">#REF!</definedName>
    <definedName name="_Fill" hidden="1">#REF!</definedName>
    <definedName name="_Fill1" localSheetId="20" hidden="1">#REF!</definedName>
    <definedName name="_Fill1" localSheetId="64" hidden="1">#REF!</definedName>
    <definedName name="_Fill1" localSheetId="65" hidden="1">#REF!</definedName>
    <definedName name="_Fill1" localSheetId="67" hidden="1">#REF!</definedName>
    <definedName name="_Fill1" localSheetId="72" hidden="1">#REF!</definedName>
    <definedName name="_Fill1" localSheetId="73" hidden="1">#REF!</definedName>
    <definedName name="_Fill1" localSheetId="23" hidden="1">#REF!</definedName>
    <definedName name="_Fill1" localSheetId="74" hidden="1">#REF!</definedName>
    <definedName name="_Fill1" hidden="1">#REF!</definedName>
    <definedName name="_Fill4" hidden="1">[39]D1!$V$6:$AJ$6</definedName>
    <definedName name="_Filler" hidden="1">[40]A!$A$43:$A$598</definedName>
    <definedName name="_FILLL" hidden="1">[41]Fund_Credit!#REF!</definedName>
    <definedName name="_filterd" hidden="1">[42]C!$P$428:$T$428</definedName>
    <definedName name="_xlnm._FilterDatabase" hidden="1">[43]C!$P$428:$T$428</definedName>
    <definedName name="_gt4" localSheetId="20" hidden="1">{#N/A,#N/A,FALSE,"DOC";"TB_28",#N/A,FALSE,"FITB_28";"TB_91",#N/A,FALSE,"FITB_91";"TB_182",#N/A,FALSE,"FITB_182";"TB_273",#N/A,FALSE,"FITB_273";"TB_364",#N/A,FALSE,"FITB_364 ";"SUMMARY",#N/A,FALSE,"Summary"}</definedName>
    <definedName name="_gt4" localSheetId="22" hidden="1">{#N/A,#N/A,FALSE,"DOC";"TB_28",#N/A,FALSE,"FITB_28";"TB_91",#N/A,FALSE,"FITB_91";"TB_182",#N/A,FALSE,"FITB_182";"TB_273",#N/A,FALSE,"FITB_273";"TB_364",#N/A,FALSE,"FITB_364 ";"SUMMARY",#N/A,FALSE,"Summary"}</definedName>
    <definedName name="_gt4" localSheetId="64" hidden="1">{#N/A,#N/A,FALSE,"DOC";"TB_28",#N/A,FALSE,"FITB_28";"TB_91",#N/A,FALSE,"FITB_91";"TB_182",#N/A,FALSE,"FITB_182";"TB_273",#N/A,FALSE,"FITB_273";"TB_364",#N/A,FALSE,"FITB_364 ";"SUMMARY",#N/A,FALSE,"Summary"}</definedName>
    <definedName name="_gt4" localSheetId="65" hidden="1">{#N/A,#N/A,FALSE,"DOC";"TB_28",#N/A,FALSE,"FITB_28";"TB_91",#N/A,FALSE,"FITB_91";"TB_182",#N/A,FALSE,"FITB_182";"TB_273",#N/A,FALSE,"FITB_273";"TB_364",#N/A,FALSE,"FITB_364 ";"SUMMARY",#N/A,FALSE,"Summary"}</definedName>
    <definedName name="_gt4" localSheetId="67" hidden="1">{#N/A,#N/A,FALSE,"DOC";"TB_28",#N/A,FALSE,"FITB_28";"TB_91",#N/A,FALSE,"FITB_91";"TB_182",#N/A,FALSE,"FITB_182";"TB_273",#N/A,FALSE,"FITB_273";"TB_364",#N/A,FALSE,"FITB_364 ";"SUMMARY",#N/A,FALSE,"Summary"}</definedName>
    <definedName name="_gt4" localSheetId="72" hidden="1">{#N/A,#N/A,FALSE,"DOC";"TB_28",#N/A,FALSE,"FITB_28";"TB_91",#N/A,FALSE,"FITB_91";"TB_182",#N/A,FALSE,"FITB_182";"TB_273",#N/A,FALSE,"FITB_273";"TB_364",#N/A,FALSE,"FITB_364 ";"SUMMARY",#N/A,FALSE,"Summary"}</definedName>
    <definedName name="_gt4" localSheetId="73" hidden="1">{#N/A,#N/A,FALSE,"DOC";"TB_28",#N/A,FALSE,"FITB_28";"TB_91",#N/A,FALSE,"FITB_91";"TB_182",#N/A,FALSE,"FITB_182";"TB_273",#N/A,FALSE,"FITB_273";"TB_364",#N/A,FALSE,"FITB_364 ";"SUMMARY",#N/A,FALSE,"Summary"}</definedName>
    <definedName name="_gt4" localSheetId="23" hidden="1">{#N/A,#N/A,FALSE,"DOC";"TB_28",#N/A,FALSE,"FITB_28";"TB_91",#N/A,FALSE,"FITB_91";"TB_182",#N/A,FALSE,"FITB_182";"TB_273",#N/A,FALSE,"FITB_273";"TB_364",#N/A,FALSE,"FITB_364 ";"SUMMARY",#N/A,FALSE,"Summary"}</definedName>
    <definedName name="_gt4" localSheetId="74" hidden="1">{#N/A,#N/A,FALSE,"DOC";"TB_28",#N/A,FALSE,"FITB_28";"TB_91",#N/A,FALSE,"FITB_91";"TB_182",#N/A,FALSE,"FITB_182";"TB_273",#N/A,FALSE,"FITB_273";"TB_364",#N/A,FALSE,"FITB_364 ";"SUMMARY",#N/A,FALSE,"Summary"}</definedName>
    <definedName name="_gt4" hidden="1">{#N/A,#N/A,FALSE,"DOC";"TB_28",#N/A,FALSE,"FITB_28";"TB_91",#N/A,FALSE,"FITB_91";"TB_182",#N/A,FALSE,"FITB_182";"TB_273",#N/A,FALSE,"FITB_273";"TB_364",#N/A,FALSE,"FITB_364 ";"SUMMARY",#N/A,FALSE,"Summary"}</definedName>
    <definedName name="_Key1" localSheetId="22" hidden="1">#REF!</definedName>
    <definedName name="_Key1" localSheetId="64" hidden="1">#REF!</definedName>
    <definedName name="_Key1" localSheetId="65" hidden="1">#REF!</definedName>
    <definedName name="_Key1" localSheetId="67" hidden="1">#REF!</definedName>
    <definedName name="_Key1" localSheetId="72" hidden="1">#REF!</definedName>
    <definedName name="_Key1" localSheetId="73" hidden="1">#REF!</definedName>
    <definedName name="_Key1" localSheetId="74" hidden="1">#REF!</definedName>
    <definedName name="_Key1" hidden="1">#REF!</definedName>
    <definedName name="_Key2" localSheetId="20" hidden="1">#REF!</definedName>
    <definedName name="_Key2" localSheetId="64" hidden="1">#REF!</definedName>
    <definedName name="_Key2" localSheetId="65" hidden="1">#REF!</definedName>
    <definedName name="_Key2" localSheetId="67" hidden="1">#REF!</definedName>
    <definedName name="_Key2" localSheetId="72" hidden="1">#REF!</definedName>
    <definedName name="_Key2" localSheetId="73" hidden="1">#REF!</definedName>
    <definedName name="_Key2" localSheetId="23" hidden="1">#REF!</definedName>
    <definedName name="_Key2" localSheetId="74" hidden="1">#REF!</definedName>
    <definedName name="_Key2" hidden="1">#REF!</definedName>
    <definedName name="_LL2" localSheetId="20" hidden="1">{FALSE,FALSE,-1.25,-15.5,484.5,276.75,FALSE,FALSE,TRUE,TRUE,0,12,#N/A,46,#N/A,2.93460490463215,15.35,1,FALSE,FALSE,3,TRUE,1,FALSE,100,"Swvu.PLA1.","ACwvu.PLA1.",#N/A,FALSE,FALSE,0,0,0,0,2,"","",TRUE,TRUE,FALSE,FALSE,1,60,#N/A,#N/A,FALSE,FALSE,FALSE,FALSE,FALSE,FALSE,FALSE,9,65532,65532,FALSE,FALSE,TRUE,TRUE,TRUE}</definedName>
    <definedName name="_LL2" localSheetId="22" hidden="1">{FALSE,FALSE,-1.25,-15.5,484.5,276.75,FALSE,FALSE,TRUE,TRUE,0,12,#N/A,46,#N/A,2.93460490463215,15.35,1,FALSE,FALSE,3,TRUE,1,FALSE,100,"Swvu.PLA1.","ACwvu.PLA1.",#N/A,FALSE,FALSE,0,0,0,0,2,"","",TRUE,TRUE,FALSE,FALSE,1,60,#N/A,#N/A,FALSE,FALSE,FALSE,FALSE,FALSE,FALSE,FALSE,9,65532,65532,FALSE,FALSE,TRUE,TRUE,TRUE}</definedName>
    <definedName name="_LL2" localSheetId="64" hidden="1">{FALSE,FALSE,-1.25,-15.5,484.5,276.75,FALSE,FALSE,TRUE,TRUE,0,12,#N/A,46,#N/A,2.93460490463215,15.35,1,FALSE,FALSE,3,TRUE,1,FALSE,100,"Swvu.PLA1.","ACwvu.PLA1.",#N/A,FALSE,FALSE,0,0,0,0,2,"","",TRUE,TRUE,FALSE,FALSE,1,60,#N/A,#N/A,FALSE,FALSE,FALSE,FALSE,FALSE,FALSE,FALSE,9,65532,65532,FALSE,FALSE,TRUE,TRUE,TRUE}</definedName>
    <definedName name="_LL2" localSheetId="65" hidden="1">{FALSE,FALSE,-1.25,-15.5,484.5,276.75,FALSE,FALSE,TRUE,TRUE,0,12,#N/A,46,#N/A,2.93460490463215,15.35,1,FALSE,FALSE,3,TRUE,1,FALSE,100,"Swvu.PLA1.","ACwvu.PLA1.",#N/A,FALSE,FALSE,0,0,0,0,2,"","",TRUE,TRUE,FALSE,FALSE,1,60,#N/A,#N/A,FALSE,FALSE,FALSE,FALSE,FALSE,FALSE,FALSE,9,65532,65532,FALSE,FALSE,TRUE,TRUE,TRUE}</definedName>
    <definedName name="_LL2" localSheetId="67" hidden="1">{FALSE,FALSE,-1.25,-15.5,484.5,276.75,FALSE,FALSE,TRUE,TRUE,0,12,#N/A,46,#N/A,2.93460490463215,15.35,1,FALSE,FALSE,3,TRUE,1,FALSE,100,"Swvu.PLA1.","ACwvu.PLA1.",#N/A,FALSE,FALSE,0,0,0,0,2,"","",TRUE,TRUE,FALSE,FALSE,1,60,#N/A,#N/A,FALSE,FALSE,FALSE,FALSE,FALSE,FALSE,FALSE,9,65532,65532,FALSE,FALSE,TRUE,TRUE,TRUE}</definedName>
    <definedName name="_LL2" localSheetId="72" hidden="1">{FALSE,FALSE,-1.25,-15.5,484.5,276.75,FALSE,FALSE,TRUE,TRUE,0,12,#N/A,46,#N/A,2.93460490463215,15.35,1,FALSE,FALSE,3,TRUE,1,FALSE,100,"Swvu.PLA1.","ACwvu.PLA1.",#N/A,FALSE,FALSE,0,0,0,0,2,"","",TRUE,TRUE,FALSE,FALSE,1,60,#N/A,#N/A,FALSE,FALSE,FALSE,FALSE,FALSE,FALSE,FALSE,9,65532,65532,FALSE,FALSE,TRUE,TRUE,TRUE}</definedName>
    <definedName name="_LL2" localSheetId="73" hidden="1">{FALSE,FALSE,-1.25,-15.5,484.5,276.75,FALSE,FALSE,TRUE,TRUE,0,12,#N/A,46,#N/A,2.93460490463215,15.35,1,FALSE,FALSE,3,TRUE,1,FALSE,100,"Swvu.PLA1.","ACwvu.PLA1.",#N/A,FALSE,FALSE,0,0,0,0,2,"","",TRUE,TRUE,FALSE,FALSE,1,60,#N/A,#N/A,FALSE,FALSE,FALSE,FALSE,FALSE,FALSE,FALSE,9,65532,65532,FALSE,FALSE,TRUE,TRUE,TRUE}</definedName>
    <definedName name="_LL2" localSheetId="23" hidden="1">{FALSE,FALSE,-1.25,-15.5,484.5,276.75,FALSE,FALSE,TRUE,TRUE,0,12,#N/A,46,#N/A,2.93460490463215,15.35,1,FALSE,FALSE,3,TRUE,1,FALSE,100,"Swvu.PLA1.","ACwvu.PLA1.",#N/A,FALSE,FALSE,0,0,0,0,2,"","",TRUE,TRUE,FALSE,FALSE,1,60,#N/A,#N/A,FALSE,FALSE,FALSE,FALSE,FALSE,FALSE,FALSE,9,65532,65532,FALSE,FALSE,TRUE,TRUE,TRUE}</definedName>
    <definedName name="_LL2" localSheetId="74"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Order1" localSheetId="62" hidden="1">0</definedName>
    <definedName name="_Order1" localSheetId="64" hidden="1">0</definedName>
    <definedName name="_Order1" localSheetId="65" hidden="1">0</definedName>
    <definedName name="_Order1" localSheetId="67" hidden="1">0</definedName>
    <definedName name="_Order1" localSheetId="72" hidden="1">0</definedName>
    <definedName name="_Order1" localSheetId="73" hidden="1">0</definedName>
    <definedName name="_Order1" localSheetId="74" hidden="1">0</definedName>
    <definedName name="_Order1" hidden="1">255</definedName>
    <definedName name="_Order2" localSheetId="62" hidden="1">0</definedName>
    <definedName name="_Order2" localSheetId="64" hidden="1">0</definedName>
    <definedName name="_Order2" localSheetId="65" hidden="1">0</definedName>
    <definedName name="_Order2" localSheetId="67" hidden="1">0</definedName>
    <definedName name="_Order2" localSheetId="72" hidden="1">0</definedName>
    <definedName name="_Order2" localSheetId="73" hidden="1">0</definedName>
    <definedName name="_Order2" localSheetId="74" hidden="1">0</definedName>
    <definedName name="_Order2" hidden="1">255</definedName>
    <definedName name="_Parse_In" localSheetId="20" hidden="1">#REF!</definedName>
    <definedName name="_Parse_In" localSheetId="64" hidden="1">#REF!</definedName>
    <definedName name="_Parse_In" localSheetId="65" hidden="1">#REF!</definedName>
    <definedName name="_Parse_In" localSheetId="67" hidden="1">#REF!</definedName>
    <definedName name="_Parse_In" localSheetId="72" hidden="1">#REF!</definedName>
    <definedName name="_Parse_In" localSheetId="73" hidden="1">#REF!</definedName>
    <definedName name="_Parse_In" localSheetId="23" hidden="1">#REF!</definedName>
    <definedName name="_Parse_In" localSheetId="74" hidden="1">#REF!</definedName>
    <definedName name="_Parse_In" hidden="1">#REF!</definedName>
    <definedName name="_Parse_Out" localSheetId="20" hidden="1">#REF!</definedName>
    <definedName name="_Parse_Out" localSheetId="64" hidden="1">#REF!</definedName>
    <definedName name="_Parse_Out" localSheetId="65" hidden="1">#REF!</definedName>
    <definedName name="_Parse_Out" localSheetId="67" hidden="1">#REF!</definedName>
    <definedName name="_Parse_Out" localSheetId="72" hidden="1">#REF!</definedName>
    <definedName name="_Parse_Out" localSheetId="73" hidden="1">#REF!</definedName>
    <definedName name="_Parse_Out" localSheetId="23" hidden="1">#REF!</definedName>
    <definedName name="_Parse_Out" localSheetId="74" hidden="1">#REF!</definedName>
    <definedName name="_Parse_Out" hidden="1">#REF!</definedName>
    <definedName name="_Regression_Int" hidden="1">1</definedName>
    <definedName name="_Regression_Out" localSheetId="39" hidden="1">[44]Hoja1!#REF!</definedName>
    <definedName name="_Regression_Out" localSheetId="20" hidden="1">[45]Hoja1!#REF!</definedName>
    <definedName name="_Regression_Out" localSheetId="62" hidden="1">[46]C!$AK$18:$AK$18</definedName>
    <definedName name="_Regression_Out" localSheetId="22" hidden="1">[44]Hoja1!#REF!</definedName>
    <definedName name="_Regression_Out" localSheetId="64" hidden="1">[46]C!$AK$18:$AK$18</definedName>
    <definedName name="_Regression_Out" localSheetId="65" hidden="1">[46]C!$AK$18:$AK$18</definedName>
    <definedName name="_Regression_Out" localSheetId="67" hidden="1">[46]C!$AK$18:$AK$18</definedName>
    <definedName name="_Regression_Out" localSheetId="72" hidden="1">[46]C!$AK$18:$AK$18</definedName>
    <definedName name="_Regression_Out" localSheetId="73" hidden="1">[46]C!$AK$18:$AK$18</definedName>
    <definedName name="_Regression_Out" localSheetId="23" hidden="1">[45]Hoja1!#REF!</definedName>
    <definedName name="_Regression_Out" localSheetId="74" hidden="1">[46]C!$AK$18:$AK$18</definedName>
    <definedName name="_Regression_Out" localSheetId="91" hidden="1">[44]Hoja1!#REF!</definedName>
    <definedName name="_Regression_Out" localSheetId="93" hidden="1">[44]Hoja1!#REF!</definedName>
    <definedName name="_Regression_Out" localSheetId="94" hidden="1">[44]Hoja1!#REF!</definedName>
    <definedName name="_Regression_Out" localSheetId="95" hidden="1">[44]Hoja1!#REF!</definedName>
    <definedName name="_Regression_Out" localSheetId="96" hidden="1">[44]Hoja1!#REF!</definedName>
    <definedName name="_Regression_Out" localSheetId="97" hidden="1">[44]Hoja1!#REF!</definedName>
    <definedName name="_Regression_Out" localSheetId="98" hidden="1">[44]Hoja1!#REF!</definedName>
    <definedName name="_Regression_Out" localSheetId="99" hidden="1">[44]Hoja1!#REF!</definedName>
    <definedName name="_Regression_Out" localSheetId="108" hidden="1">[44]Hoja1!#REF!</definedName>
    <definedName name="_Regression_Out" localSheetId="109" hidden="1">[44]Hoja1!#REF!</definedName>
    <definedName name="_Regression_Out" localSheetId="110" hidden="1">[44]Hoja1!#REF!</definedName>
    <definedName name="_Regression_Out" localSheetId="100" hidden="1">[44]Hoja1!#REF!</definedName>
    <definedName name="_Regression_Out" localSheetId="101" hidden="1">[44]Hoja1!#REF!</definedName>
    <definedName name="_Regression_Out" localSheetId="102" hidden="1">[44]Hoja1!#REF!</definedName>
    <definedName name="_Regression_Out" localSheetId="103" hidden="1">[44]Hoja1!#REF!</definedName>
    <definedName name="_Regression_Out" localSheetId="104" hidden="1">[44]Hoja1!#REF!</definedName>
    <definedName name="_Regression_Out" localSheetId="105" hidden="1">[44]Hoja1!#REF!</definedName>
    <definedName name="_Regression_Out" localSheetId="106" hidden="1">[44]Hoja1!#REF!</definedName>
    <definedName name="_Regression_Out" localSheetId="107" hidden="1">[44]Hoja1!#REF!</definedName>
    <definedName name="_Regression_Out" hidden="1">[44]Hoja1!#REF!</definedName>
    <definedName name="_Regression_X" hidden="1">[46]C!$AK$11:$AU$11</definedName>
    <definedName name="_Regression_Y" hidden="1">[46]C!$AK$10:$AU$10</definedName>
    <definedName name="_Sort" localSheetId="20" hidden="1">#REF!</definedName>
    <definedName name="_Sort" localSheetId="64" hidden="1">#REF!</definedName>
    <definedName name="_Sort" localSheetId="65" hidden="1">#REF!</definedName>
    <definedName name="_Sort" localSheetId="67" hidden="1">#REF!</definedName>
    <definedName name="_Sort" localSheetId="72" hidden="1">#REF!</definedName>
    <definedName name="_Sort" localSheetId="73" hidden="1">#REF!</definedName>
    <definedName name="_Sort" localSheetId="23" hidden="1">#REF!</definedName>
    <definedName name="_Sort" localSheetId="74" hidden="1">#REF!</definedName>
    <definedName name="_Sort" hidden="1">#REF!</definedName>
    <definedName name="_SRT11" localSheetId="20" hidden="1">{"Minpmon",#N/A,FALSE,"Monthinput"}</definedName>
    <definedName name="_SRT11" localSheetId="22" hidden="1">{"Minpmon",#N/A,FALSE,"Monthinput"}</definedName>
    <definedName name="_SRT11" localSheetId="64" hidden="1">{"Minpmon",#N/A,FALSE,"Monthinput"}</definedName>
    <definedName name="_SRT11" localSheetId="65" hidden="1">{"Minpmon",#N/A,FALSE,"Monthinput"}</definedName>
    <definedName name="_SRT11" localSheetId="67" hidden="1">{"Minpmon",#N/A,FALSE,"Monthinput"}</definedName>
    <definedName name="_SRT11" localSheetId="72" hidden="1">{"Minpmon",#N/A,FALSE,"Monthinput"}</definedName>
    <definedName name="_SRT11" localSheetId="73" hidden="1">{"Minpmon",#N/A,FALSE,"Monthinput"}</definedName>
    <definedName name="_SRT11" localSheetId="23" hidden="1">{"Minpmon",#N/A,FALSE,"Monthinput"}</definedName>
    <definedName name="_SRT11" localSheetId="74" hidden="1">{"Minpmon",#N/A,FALSE,"Monthinput"}</definedName>
    <definedName name="_SRT11" hidden="1">{"Minpmon",#N/A,FALSE,"Monthinput"}</definedName>
    <definedName name="_ty" hidden="1">'[22]Time series'!#REF!</definedName>
    <definedName name="_xlchart.v1.0" hidden="1">'Gr_R1.e MERCADO IBÉRICO GAS '!#REF!</definedName>
    <definedName name="_xlchart.v1.1" hidden="1">'Gr_R1.e MERCADO IBÉRICO GAS '!$B$3:$B$1808</definedName>
    <definedName name="_xlchart.v1.2" hidden="1">'Gr_R1.e MERCADO IBÉRICO GAS '!$C$3:$C$1808</definedName>
    <definedName name="_xlchart.v1.3" hidden="1">'Gr_R1.e MERCADO IBÉRICO GAS '!$D$3:$D$1808</definedName>
    <definedName name="_xlchart.v1.4" hidden="1">'Gr_R1.e MERCADO IBÉRICO GAS '!$E$3:$E$1808</definedName>
    <definedName name="_xlchart.v1.5" hidden="1">'Gr_R1.e MERCADO IBÉRICO GAS '!$F$3:$F$1808</definedName>
    <definedName name="_xlchart.v1.6" hidden="1">'Gr_R1.e MERCADO IBÉRICO GAS '!$G$3:$G$1808</definedName>
    <definedName name="a" localSheetId="3" hidden="1">#REF!</definedName>
    <definedName name="a" localSheetId="64" hidden="1">#REF!</definedName>
    <definedName name="a" localSheetId="65" hidden="1">#REF!</definedName>
    <definedName name="a" localSheetId="67" hidden="1">#REF!</definedName>
    <definedName name="a" localSheetId="72" hidden="1">#REF!</definedName>
    <definedName name="a" localSheetId="73" hidden="1">#REF!</definedName>
    <definedName name="a" localSheetId="74" hidden="1">#REF!</definedName>
    <definedName name="aa" localSheetId="20" hidden="1">{FALSE,FALSE,-1.25,-15.5,484.5,276.75,FALSE,FALSE,TRUE,TRUE,0,12,#N/A,46,#N/A,2.93460490463215,15.35,1,FALSE,FALSE,3,TRUE,1,FALSE,100,"Swvu.PLA1.","ACwvu.PLA1.",#N/A,FALSE,FALSE,0,0,0,0,2,"","",TRUE,TRUE,FALSE,FALSE,1,60,#N/A,#N/A,FALSE,FALSE,FALSE,FALSE,FALSE,FALSE,FALSE,9,65532,65532,FALSE,FALSE,TRUE,TRUE,TRUE}</definedName>
    <definedName name="aa" localSheetId="22" hidden="1">{FALSE,FALSE,-1.25,-15.5,484.5,276.75,FALSE,FALSE,TRUE,TRUE,0,12,#N/A,46,#N/A,2.93460490463215,15.35,1,FALSE,FALSE,3,TRUE,1,FALSE,100,"Swvu.PLA1.","ACwvu.PLA1.",#N/A,FALSE,FALSE,0,0,0,0,2,"","",TRUE,TRUE,FALSE,FALSE,1,60,#N/A,#N/A,FALSE,FALSE,FALSE,FALSE,FALSE,FALSE,FALSE,9,65532,65532,FALSE,FALSE,TRUE,TRUE,TRUE}</definedName>
    <definedName name="aa" localSheetId="64" hidden="1">{FALSE,FALSE,-1.25,-15.5,484.5,276.75,FALSE,FALSE,TRUE,TRUE,0,12,#N/A,46,#N/A,2.93460490463215,15.35,1,FALSE,FALSE,3,TRUE,1,FALSE,100,"Swvu.PLA1.","ACwvu.PLA1.",#N/A,FALSE,FALSE,0,0,0,0,2,"","",TRUE,TRUE,FALSE,FALSE,1,60,#N/A,#N/A,FALSE,FALSE,FALSE,FALSE,FALSE,FALSE,FALSE,9,65532,65532,FALSE,FALSE,TRUE,TRUE,TRUE}</definedName>
    <definedName name="aa" localSheetId="65" hidden="1">{FALSE,FALSE,-1.25,-15.5,484.5,276.75,FALSE,FALSE,TRUE,TRUE,0,12,#N/A,46,#N/A,2.93460490463215,15.35,1,FALSE,FALSE,3,TRUE,1,FALSE,100,"Swvu.PLA1.","ACwvu.PLA1.",#N/A,FALSE,FALSE,0,0,0,0,2,"","",TRUE,TRUE,FALSE,FALSE,1,60,#N/A,#N/A,FALSE,FALSE,FALSE,FALSE,FALSE,FALSE,FALSE,9,65532,65532,FALSE,FALSE,TRUE,TRUE,TRUE}</definedName>
    <definedName name="aa" localSheetId="67" hidden="1">{FALSE,FALSE,-1.25,-15.5,484.5,276.75,FALSE,FALSE,TRUE,TRUE,0,12,#N/A,46,#N/A,2.93460490463215,15.35,1,FALSE,FALSE,3,TRUE,1,FALSE,100,"Swvu.PLA1.","ACwvu.PLA1.",#N/A,FALSE,FALSE,0,0,0,0,2,"","",TRUE,TRUE,FALSE,FALSE,1,60,#N/A,#N/A,FALSE,FALSE,FALSE,FALSE,FALSE,FALSE,FALSE,9,65532,65532,FALSE,FALSE,TRUE,TRUE,TRUE}</definedName>
    <definedName name="aa" localSheetId="72" hidden="1">{FALSE,FALSE,-1.25,-15.5,484.5,276.75,FALSE,FALSE,TRUE,TRUE,0,12,#N/A,46,#N/A,2.93460490463215,15.35,1,FALSE,FALSE,3,TRUE,1,FALSE,100,"Swvu.PLA1.","ACwvu.PLA1.",#N/A,FALSE,FALSE,0,0,0,0,2,"","",TRUE,TRUE,FALSE,FALSE,1,60,#N/A,#N/A,FALSE,FALSE,FALSE,FALSE,FALSE,FALSE,FALSE,9,65532,65532,FALSE,FALSE,TRUE,TRUE,TRUE}</definedName>
    <definedName name="aa" localSheetId="73" hidden="1">{FALSE,FALSE,-1.25,-15.5,484.5,276.75,FALSE,FALSE,TRUE,TRUE,0,12,#N/A,46,#N/A,2.93460490463215,15.35,1,FALSE,FALSE,3,TRUE,1,FALSE,100,"Swvu.PLA1.","ACwvu.PLA1.",#N/A,FALSE,FALSE,0,0,0,0,2,"","",TRUE,TRUE,FALSE,FALSE,1,60,#N/A,#N/A,FALSE,FALSE,FALSE,FALSE,FALSE,FALSE,FALSE,9,65532,65532,FALSE,FALSE,TRUE,TRUE,TRUE}</definedName>
    <definedName name="aa" localSheetId="23" hidden="1">{FALSE,FALSE,-1.25,-15.5,484.5,276.75,FALSE,FALSE,TRUE,TRUE,0,12,#N/A,46,#N/A,2.93460490463215,15.35,1,FALSE,FALSE,3,TRUE,1,FALSE,100,"Swvu.PLA1.","ACwvu.PLA1.",#N/A,FALSE,FALSE,0,0,0,0,2,"","",TRUE,TRUE,FALSE,FALSE,1,60,#N/A,#N/A,FALSE,FALSE,FALSE,FALSE,FALSE,FALSE,FALSE,9,65532,65532,FALSE,FALSE,TRUE,TRUE,TRUE}</definedName>
    <definedName name="aa" localSheetId="74"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20" hidden="1">{FALSE,FALSE,-1.25,-15.5,484.5,276.75,FALSE,FALSE,TRUE,TRUE,0,12,#N/A,46,#N/A,2.93460490463215,15.35,1,FALSE,FALSE,3,TRUE,1,FALSE,100,"Swvu.PLA1.","ACwvu.PLA1.",#N/A,FALSE,FALSE,0,0,0,0,2,"","",TRUE,TRUE,FALSE,FALSE,1,60,#N/A,#N/A,FALSE,FALSE,FALSE,FALSE,FALSE,FALSE,FALSE,9,65532,65532,FALSE,FALSE,TRUE,TRUE,TRUE}</definedName>
    <definedName name="aaa" localSheetId="22" hidden="1">{FALSE,FALSE,-1.25,-15.5,484.5,276.75,FALSE,FALSE,TRUE,TRUE,0,12,#N/A,46,#N/A,2.93460490463215,15.35,1,FALSE,FALSE,3,TRUE,1,FALSE,100,"Swvu.PLA1.","ACwvu.PLA1.",#N/A,FALSE,FALSE,0,0,0,0,2,"","",TRUE,TRUE,FALSE,FALSE,1,60,#N/A,#N/A,FALSE,FALSE,FALSE,FALSE,FALSE,FALSE,FALSE,9,65532,65532,FALSE,FALSE,TRUE,TRUE,TRUE}</definedName>
    <definedName name="aaa" localSheetId="64" hidden="1">{FALSE,FALSE,-1.25,-15.5,484.5,276.75,FALSE,FALSE,TRUE,TRUE,0,12,#N/A,46,#N/A,2.93460490463215,15.35,1,FALSE,FALSE,3,TRUE,1,FALSE,100,"Swvu.PLA1.","ACwvu.PLA1.",#N/A,FALSE,FALSE,0,0,0,0,2,"","",TRUE,TRUE,FALSE,FALSE,1,60,#N/A,#N/A,FALSE,FALSE,FALSE,FALSE,FALSE,FALSE,FALSE,9,65532,65532,FALSE,FALSE,TRUE,TRUE,TRUE}</definedName>
    <definedName name="aaa" localSheetId="65" hidden="1">{FALSE,FALSE,-1.25,-15.5,484.5,276.75,FALSE,FALSE,TRUE,TRUE,0,12,#N/A,46,#N/A,2.93460490463215,15.35,1,FALSE,FALSE,3,TRUE,1,FALSE,100,"Swvu.PLA1.","ACwvu.PLA1.",#N/A,FALSE,FALSE,0,0,0,0,2,"","",TRUE,TRUE,FALSE,FALSE,1,60,#N/A,#N/A,FALSE,FALSE,FALSE,FALSE,FALSE,FALSE,FALSE,9,65532,65532,FALSE,FALSE,TRUE,TRUE,TRUE}</definedName>
    <definedName name="aaa" localSheetId="67" hidden="1">{FALSE,FALSE,-1.25,-15.5,484.5,276.75,FALSE,FALSE,TRUE,TRUE,0,12,#N/A,46,#N/A,2.93460490463215,15.35,1,FALSE,FALSE,3,TRUE,1,FALSE,100,"Swvu.PLA1.","ACwvu.PLA1.",#N/A,FALSE,FALSE,0,0,0,0,2,"","",TRUE,TRUE,FALSE,FALSE,1,60,#N/A,#N/A,FALSE,FALSE,FALSE,FALSE,FALSE,FALSE,FALSE,9,65532,65532,FALSE,FALSE,TRUE,TRUE,TRUE}</definedName>
    <definedName name="aaa" localSheetId="72" hidden="1">{FALSE,FALSE,-1.25,-15.5,484.5,276.75,FALSE,FALSE,TRUE,TRUE,0,12,#N/A,46,#N/A,2.93460490463215,15.35,1,FALSE,FALSE,3,TRUE,1,FALSE,100,"Swvu.PLA1.","ACwvu.PLA1.",#N/A,FALSE,FALSE,0,0,0,0,2,"","",TRUE,TRUE,FALSE,FALSE,1,60,#N/A,#N/A,FALSE,FALSE,FALSE,FALSE,FALSE,FALSE,FALSE,9,65532,65532,FALSE,FALSE,TRUE,TRUE,TRUE}</definedName>
    <definedName name="aaa" localSheetId="73" hidden="1">{FALSE,FALSE,-1.25,-15.5,484.5,276.75,FALSE,FALSE,TRUE,TRUE,0,12,#N/A,46,#N/A,2.93460490463215,15.35,1,FALSE,FALSE,3,TRUE,1,FALSE,100,"Swvu.PLA1.","ACwvu.PLA1.",#N/A,FALSE,FALSE,0,0,0,0,2,"","",TRUE,TRUE,FALSE,FALSE,1,60,#N/A,#N/A,FALSE,FALSE,FALSE,FALSE,FALSE,FALSE,FALSE,9,65532,65532,FALSE,FALSE,TRUE,TRUE,TRUE}</definedName>
    <definedName name="aaa" localSheetId="23" hidden="1">{FALSE,FALSE,-1.25,-15.5,484.5,276.75,FALSE,FALSE,TRUE,TRUE,0,12,#N/A,46,#N/A,2.93460490463215,15.35,1,FALSE,FALSE,3,TRUE,1,FALSE,100,"Swvu.PLA1.","ACwvu.PLA1.",#N/A,FALSE,FALSE,0,0,0,0,2,"","",TRUE,TRUE,FALSE,FALSE,1,60,#N/A,#N/A,FALSE,FALSE,FALSE,FALSE,FALSE,FALSE,FALSE,9,65532,65532,FALSE,FALSE,TRUE,TRUE,TRUE}</definedName>
    <definedName name="aaa" localSheetId="74" hidden="1">{FALSE,FALSE,-1.25,-15.5,484.5,276.75,FALSE,FALSE,TRUE,TRUE,0,12,#N/A,46,#N/A,2.93460490463215,15.35,1,FALSE,FALSE,3,TRUE,1,FALSE,100,"Swvu.PLA1.","ACwvu.PLA1.",#N/A,FALSE,FALSE,0,0,0,0,2,"","",TRUE,TRUE,FALSE,FALSE,1,60,#N/A,#N/A,FALSE,FALSE,FALSE,FALSE,FALSE,FALSE,FALSE,9,65532,65532,FALSE,FALSE,TRUE,TRUE,TRUE}</definedName>
    <definedName name="aaa" hidden="1">{FALSE,FALSE,-1.25,-15.5,484.5,276.75,FALSE,FALSE,TRUE,TRUE,0,12,#N/A,46,#N/A,2.93460490463215,15.35,1,FALSE,FALSE,3,TRUE,1,FALSE,100,"Swvu.PLA1.","ACwvu.PLA1.",#N/A,FALSE,FALSE,0,0,0,0,2,"","",TRUE,TRUE,FALSE,FALSE,1,60,#N/A,#N/A,FALSE,FALSE,FALSE,FALSE,FALSE,FALSE,FALSE,9,65532,65532,FALSE,FALSE,TRUE,TRUE,TRUE}</definedName>
    <definedName name="aaaaaa" localSheetId="20" hidden="1">{"Riqfin97",#N/A,FALSE,"Tran";"Riqfinpro",#N/A,FALSE,"Tran"}</definedName>
    <definedName name="aaaaaa" localSheetId="22" hidden="1">{"Riqfin97",#N/A,FALSE,"Tran";"Riqfinpro",#N/A,FALSE,"Tran"}</definedName>
    <definedName name="aaaaaa" localSheetId="64" hidden="1">{"Riqfin97",#N/A,FALSE,"Tran";"Riqfinpro",#N/A,FALSE,"Tran"}</definedName>
    <definedName name="aaaaaa" localSheetId="65" hidden="1">{"Riqfin97",#N/A,FALSE,"Tran";"Riqfinpro",#N/A,FALSE,"Tran"}</definedName>
    <definedName name="aaaaaa" localSheetId="67" hidden="1">{"Riqfin97",#N/A,FALSE,"Tran";"Riqfinpro",#N/A,FALSE,"Tran"}</definedName>
    <definedName name="aaaaaa" localSheetId="72" hidden="1">{"Riqfin97",#N/A,FALSE,"Tran";"Riqfinpro",#N/A,FALSE,"Tran"}</definedName>
    <definedName name="aaaaaa" localSheetId="73" hidden="1">{"Riqfin97",#N/A,FALSE,"Tran";"Riqfinpro",#N/A,FALSE,"Tran"}</definedName>
    <definedName name="aaaaaa" localSheetId="23" hidden="1">{"Riqfin97",#N/A,FALSE,"Tran";"Riqfinpro",#N/A,FALSE,"Tran"}</definedName>
    <definedName name="aaaaaa" localSheetId="74" hidden="1">{"Riqfin97",#N/A,FALSE,"Tran";"Riqfinpro",#N/A,FALSE,"Tran"}</definedName>
    <definedName name="aaaaaa" hidden="1">{"Riqfin97",#N/A,FALSE,"Tran";"Riqfinpro",#N/A,FALSE,"Tran"}</definedName>
    <definedName name="abu" localSheetId="20" hidden="1">{FALSE,FALSE,-1.25,-15.5,484.5,276.75,FALSE,FALSE,TRUE,TRUE,0,12,#N/A,46,#N/A,2.93460490463215,15.35,1,FALSE,FALSE,3,TRUE,1,FALSE,100,"Swvu.PLA1.","ACwvu.PLA1.",#N/A,FALSE,FALSE,0,0,0,0,2,"","",TRUE,TRUE,FALSE,FALSE,1,60,#N/A,#N/A,FALSE,FALSE,FALSE,FALSE,FALSE,FALSE,FALSE,9,65532,65532,FALSE,FALSE,TRUE,TRUE,TRUE}</definedName>
    <definedName name="abu" localSheetId="22" hidden="1">{FALSE,FALSE,-1.25,-15.5,484.5,276.75,FALSE,FALSE,TRUE,TRUE,0,12,#N/A,46,#N/A,2.93460490463215,15.35,1,FALSE,FALSE,3,TRUE,1,FALSE,100,"Swvu.PLA1.","ACwvu.PLA1.",#N/A,FALSE,FALSE,0,0,0,0,2,"","",TRUE,TRUE,FALSE,FALSE,1,60,#N/A,#N/A,FALSE,FALSE,FALSE,FALSE,FALSE,FALSE,FALSE,9,65532,65532,FALSE,FALSE,TRUE,TRUE,TRUE}</definedName>
    <definedName name="abu" localSheetId="64" hidden="1">{FALSE,FALSE,-1.25,-15.5,484.5,276.75,FALSE,FALSE,TRUE,TRUE,0,12,#N/A,46,#N/A,2.93460490463215,15.35,1,FALSE,FALSE,3,TRUE,1,FALSE,100,"Swvu.PLA1.","ACwvu.PLA1.",#N/A,FALSE,FALSE,0,0,0,0,2,"","",TRUE,TRUE,FALSE,FALSE,1,60,#N/A,#N/A,FALSE,FALSE,FALSE,FALSE,FALSE,FALSE,FALSE,9,65532,65532,FALSE,FALSE,TRUE,TRUE,TRUE}</definedName>
    <definedName name="abu" localSheetId="65" hidden="1">{FALSE,FALSE,-1.25,-15.5,484.5,276.75,FALSE,FALSE,TRUE,TRUE,0,12,#N/A,46,#N/A,2.93460490463215,15.35,1,FALSE,FALSE,3,TRUE,1,FALSE,100,"Swvu.PLA1.","ACwvu.PLA1.",#N/A,FALSE,FALSE,0,0,0,0,2,"","",TRUE,TRUE,FALSE,FALSE,1,60,#N/A,#N/A,FALSE,FALSE,FALSE,FALSE,FALSE,FALSE,FALSE,9,65532,65532,FALSE,FALSE,TRUE,TRUE,TRUE}</definedName>
    <definedName name="abu" localSheetId="67" hidden="1">{FALSE,FALSE,-1.25,-15.5,484.5,276.75,FALSE,FALSE,TRUE,TRUE,0,12,#N/A,46,#N/A,2.93460490463215,15.35,1,FALSE,FALSE,3,TRUE,1,FALSE,100,"Swvu.PLA1.","ACwvu.PLA1.",#N/A,FALSE,FALSE,0,0,0,0,2,"","",TRUE,TRUE,FALSE,FALSE,1,60,#N/A,#N/A,FALSE,FALSE,FALSE,FALSE,FALSE,FALSE,FALSE,9,65532,65532,FALSE,FALSE,TRUE,TRUE,TRUE}</definedName>
    <definedName name="abu" localSheetId="72" hidden="1">{FALSE,FALSE,-1.25,-15.5,484.5,276.75,FALSE,FALSE,TRUE,TRUE,0,12,#N/A,46,#N/A,2.93460490463215,15.35,1,FALSE,FALSE,3,TRUE,1,FALSE,100,"Swvu.PLA1.","ACwvu.PLA1.",#N/A,FALSE,FALSE,0,0,0,0,2,"","",TRUE,TRUE,FALSE,FALSE,1,60,#N/A,#N/A,FALSE,FALSE,FALSE,FALSE,FALSE,FALSE,FALSE,9,65532,65532,FALSE,FALSE,TRUE,TRUE,TRUE}</definedName>
    <definedName name="abu" localSheetId="73" hidden="1">{FALSE,FALSE,-1.25,-15.5,484.5,276.75,FALSE,FALSE,TRUE,TRUE,0,12,#N/A,46,#N/A,2.93460490463215,15.35,1,FALSE,FALSE,3,TRUE,1,FALSE,100,"Swvu.PLA1.","ACwvu.PLA1.",#N/A,FALSE,FALSE,0,0,0,0,2,"","",TRUE,TRUE,FALSE,FALSE,1,60,#N/A,#N/A,FALSE,FALSE,FALSE,FALSE,FALSE,FALSE,FALSE,9,65532,65532,FALSE,FALSE,TRUE,TRUE,TRUE}</definedName>
    <definedName name="abu" localSheetId="23" hidden="1">{FALSE,FALSE,-1.25,-15.5,484.5,276.75,FALSE,FALSE,TRUE,TRUE,0,12,#N/A,46,#N/A,2.93460490463215,15.35,1,FALSE,FALSE,3,TRUE,1,FALSE,100,"Swvu.PLA1.","ACwvu.PLA1.",#N/A,FALSE,FALSE,0,0,0,0,2,"","",TRUE,TRUE,FALSE,FALSE,1,60,#N/A,#N/A,FALSE,FALSE,FALSE,FALSE,FALSE,FALSE,FALSE,9,65532,65532,FALSE,FALSE,TRUE,TRUE,TRUE}</definedName>
    <definedName name="abu" localSheetId="74"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wvu.PLA1." localSheetId="20" hidden="1">'[47]COP FED'!#REF!</definedName>
    <definedName name="ACwvu.PLA1." localSheetId="22" hidden="1">'[47]COP FED'!#REF!</definedName>
    <definedName name="ACwvu.PLA1." localSheetId="64" hidden="1">'[47]COP FED'!#REF!</definedName>
    <definedName name="ACwvu.PLA1." localSheetId="65" hidden="1">'[47]COP FED'!#REF!</definedName>
    <definedName name="ACwvu.PLA1." localSheetId="67" hidden="1">'[47]COP FED'!#REF!</definedName>
    <definedName name="ACwvu.PLA1." localSheetId="72" hidden="1">'[47]COP FED'!#REF!</definedName>
    <definedName name="ACwvu.PLA1." localSheetId="73" hidden="1">'[47]COP FED'!#REF!</definedName>
    <definedName name="ACwvu.PLA1." localSheetId="23" hidden="1">'[47]COP FED'!#REF!</definedName>
    <definedName name="ACwvu.PLA1." localSheetId="74" hidden="1">'[47]COP FED'!#REF!</definedName>
    <definedName name="ACwvu.PLA1." hidden="1">'[47]COP FED'!#REF!</definedName>
    <definedName name="ACwvu.PLA2." hidden="1">'[47]COP FED'!$A$1:$N$49</definedName>
    <definedName name="ACwvu.Print." hidden="1">[48]Med!#REF!</definedName>
    <definedName name="AlgeriaCCS1" localSheetId="20" hidden="1">#REF!</definedName>
    <definedName name="AlgeriaCCS1" localSheetId="64" hidden="1">#REF!</definedName>
    <definedName name="AlgeriaCCS1" localSheetId="65" hidden="1">#REF!</definedName>
    <definedName name="AlgeriaCCS1" localSheetId="67" hidden="1">#REF!</definedName>
    <definedName name="AlgeriaCCS1" localSheetId="72" hidden="1">#REF!</definedName>
    <definedName name="AlgeriaCCS1" localSheetId="73" hidden="1">#REF!</definedName>
    <definedName name="AlgeriaCCS1" localSheetId="23" hidden="1">#REF!</definedName>
    <definedName name="AlgeriaCCS1" localSheetId="74" hidden="1">#REF!</definedName>
    <definedName name="AlgeriaCCS1" hidden="1">#REF!</definedName>
    <definedName name="anscount" hidden="1">1</definedName>
    <definedName name="Argentina" localSheetId="2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7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7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74"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s" localSheetId="20" hidden="1">{"TRADE_COMP",#N/A,FALSE,"TAB23APP";"BOP",#N/A,FALSE,"TAB6";"DOT",#N/A,FALSE,"TAB24APP";"EXTDEBT",#N/A,FALSE,"TAB25APP"}</definedName>
    <definedName name="as" localSheetId="22" hidden="1">{"TRADE_COMP",#N/A,FALSE,"TAB23APP";"BOP",#N/A,FALSE,"TAB6";"DOT",#N/A,FALSE,"TAB24APP";"EXTDEBT",#N/A,FALSE,"TAB25APP"}</definedName>
    <definedName name="as" localSheetId="64" hidden="1">{"TRADE_COMP",#N/A,FALSE,"TAB23APP";"BOP",#N/A,FALSE,"TAB6";"DOT",#N/A,FALSE,"TAB24APP";"EXTDEBT",#N/A,FALSE,"TAB25APP"}</definedName>
    <definedName name="as" localSheetId="65" hidden="1">{"TRADE_COMP",#N/A,FALSE,"TAB23APP";"BOP",#N/A,FALSE,"TAB6";"DOT",#N/A,FALSE,"TAB24APP";"EXTDEBT",#N/A,FALSE,"TAB25APP"}</definedName>
    <definedName name="as" localSheetId="67" hidden="1">{"TRADE_COMP",#N/A,FALSE,"TAB23APP";"BOP",#N/A,FALSE,"TAB6";"DOT",#N/A,FALSE,"TAB24APP";"EXTDEBT",#N/A,FALSE,"TAB25APP"}</definedName>
    <definedName name="as" localSheetId="72" hidden="1">{"TRADE_COMP",#N/A,FALSE,"TAB23APP";"BOP",#N/A,FALSE,"TAB6";"DOT",#N/A,FALSE,"TAB24APP";"EXTDEBT",#N/A,FALSE,"TAB25APP"}</definedName>
    <definedName name="as" localSheetId="73" hidden="1">{"TRADE_COMP",#N/A,FALSE,"TAB23APP";"BOP",#N/A,FALSE,"TAB6";"DOT",#N/A,FALSE,"TAB24APP";"EXTDEBT",#N/A,FALSE,"TAB25APP"}</definedName>
    <definedName name="as" localSheetId="23" hidden="1">{"TRADE_COMP",#N/A,FALSE,"TAB23APP";"BOP",#N/A,FALSE,"TAB6";"DOT",#N/A,FALSE,"TAB24APP";"EXTDEBT",#N/A,FALSE,"TAB25APP"}</definedName>
    <definedName name="as" localSheetId="74" hidden="1">{"TRADE_COMP",#N/A,FALSE,"TAB23APP";"BOP",#N/A,FALSE,"TAB6";"DOT",#N/A,FALSE,"TAB24APP";"EXTDEBT",#N/A,FALSE,"TAB25APP"}</definedName>
    <definedName name="as" hidden="1">{"TRADE_COMP",#N/A,FALSE,"TAB23APP";"BOP",#N/A,FALSE,"TAB6";"DOT",#N/A,FALSE,"TAB24APP";"EXTDEBT",#N/A,FALSE,"TAB25APP"}</definedName>
    <definedName name="asd" localSheetId="20" hidden="1">{"Riqfin97",#N/A,FALSE,"Tran";"Riqfinpro",#N/A,FALSE,"Tran"}</definedName>
    <definedName name="asd" localSheetId="22" hidden="1">{"Riqfin97",#N/A,FALSE,"Tran";"Riqfinpro",#N/A,FALSE,"Tran"}</definedName>
    <definedName name="asd" localSheetId="64" hidden="1">{"Riqfin97",#N/A,FALSE,"Tran";"Riqfinpro",#N/A,FALSE,"Tran"}</definedName>
    <definedName name="asd" localSheetId="65" hidden="1">{"Riqfin97",#N/A,FALSE,"Tran";"Riqfinpro",#N/A,FALSE,"Tran"}</definedName>
    <definedName name="asd" localSheetId="67" hidden="1">{"Riqfin97",#N/A,FALSE,"Tran";"Riqfinpro",#N/A,FALSE,"Tran"}</definedName>
    <definedName name="asd" localSheetId="72" hidden="1">{"Riqfin97",#N/A,FALSE,"Tran";"Riqfinpro",#N/A,FALSE,"Tran"}</definedName>
    <definedName name="asd" localSheetId="73" hidden="1">{"Riqfin97",#N/A,FALSE,"Tran";"Riqfinpro",#N/A,FALSE,"Tran"}</definedName>
    <definedName name="asd" localSheetId="23" hidden="1">{"Riqfin97",#N/A,FALSE,"Tran";"Riqfinpro",#N/A,FALSE,"Tran"}</definedName>
    <definedName name="asd" localSheetId="74" hidden="1">{"Riqfin97",#N/A,FALSE,"Tran";"Riqfinpro",#N/A,FALSE,"Tran"}</definedName>
    <definedName name="asd" hidden="1">{"Riqfin97",#N/A,FALSE,"Tran";"Riqfinpro",#N/A,FALSE,"Tran"}</definedName>
    <definedName name="asdasd" localSheetId="20" hidden="1">{"Riqfin97",#N/A,FALSE,"Tran";"Riqfinpro",#N/A,FALSE,"Tran"}</definedName>
    <definedName name="asdasd" localSheetId="22" hidden="1">{"Riqfin97",#N/A,FALSE,"Tran";"Riqfinpro",#N/A,FALSE,"Tran"}</definedName>
    <definedName name="asdasd" localSheetId="64" hidden="1">{"Riqfin97",#N/A,FALSE,"Tran";"Riqfinpro",#N/A,FALSE,"Tran"}</definedName>
    <definedName name="asdasd" localSheetId="65" hidden="1">{"Riqfin97",#N/A,FALSE,"Tran";"Riqfinpro",#N/A,FALSE,"Tran"}</definedName>
    <definedName name="asdasd" localSheetId="67" hidden="1">{"Riqfin97",#N/A,FALSE,"Tran";"Riqfinpro",#N/A,FALSE,"Tran"}</definedName>
    <definedName name="asdasd" localSheetId="72" hidden="1">{"Riqfin97",#N/A,FALSE,"Tran";"Riqfinpro",#N/A,FALSE,"Tran"}</definedName>
    <definedName name="asdasd" localSheetId="73" hidden="1">{"Riqfin97",#N/A,FALSE,"Tran";"Riqfinpro",#N/A,FALSE,"Tran"}</definedName>
    <definedName name="asdasd" localSheetId="23" hidden="1">{"Riqfin97",#N/A,FALSE,"Tran";"Riqfinpro",#N/A,FALSE,"Tran"}</definedName>
    <definedName name="asdasd" localSheetId="74" hidden="1">{"Riqfin97",#N/A,FALSE,"Tran";"Riqfinpro",#N/A,FALSE,"Tran"}</definedName>
    <definedName name="asdasd" hidden="1">{"Riqfin97",#N/A,FALSE,"Tran";"Riqfinpro",#N/A,FALSE,"Tran"}</definedName>
    <definedName name="asdasdad" localSheetId="20" hidden="1">{"Riqfin97",#N/A,FALSE,"Tran";"Riqfinpro",#N/A,FALSE,"Tran"}</definedName>
    <definedName name="asdasdad" localSheetId="22" hidden="1">{"Riqfin97",#N/A,FALSE,"Tran";"Riqfinpro",#N/A,FALSE,"Tran"}</definedName>
    <definedName name="asdasdad" localSheetId="64" hidden="1">{"Riqfin97",#N/A,FALSE,"Tran";"Riqfinpro",#N/A,FALSE,"Tran"}</definedName>
    <definedName name="asdasdad" localSheetId="65" hidden="1">{"Riqfin97",#N/A,FALSE,"Tran";"Riqfinpro",#N/A,FALSE,"Tran"}</definedName>
    <definedName name="asdasdad" localSheetId="67" hidden="1">{"Riqfin97",#N/A,FALSE,"Tran";"Riqfinpro",#N/A,FALSE,"Tran"}</definedName>
    <definedName name="asdasdad" localSheetId="72" hidden="1">{"Riqfin97",#N/A,FALSE,"Tran";"Riqfinpro",#N/A,FALSE,"Tran"}</definedName>
    <definedName name="asdasdad" localSheetId="73" hidden="1">{"Riqfin97",#N/A,FALSE,"Tran";"Riqfinpro",#N/A,FALSE,"Tran"}</definedName>
    <definedName name="asdasdad" localSheetId="23" hidden="1">{"Riqfin97",#N/A,FALSE,"Tran";"Riqfinpro",#N/A,FALSE,"Tran"}</definedName>
    <definedName name="asdasdad" localSheetId="74" hidden="1">{"Riqfin97",#N/A,FALSE,"Tran";"Riqfinpro",#N/A,FALSE,"Tran"}</definedName>
    <definedName name="asdasdad" hidden="1">{"Riqfin97",#N/A,FALSE,"Tran";"Riqfinpro",#N/A,FALSE,"Tran"}</definedName>
    <definedName name="asdasdadad" localSheetId="20" hidden="1">{"Riqfin97",#N/A,FALSE,"Tran";"Riqfinpro",#N/A,FALSE,"Tran"}</definedName>
    <definedName name="asdasdadad" localSheetId="22" hidden="1">{"Riqfin97",#N/A,FALSE,"Tran";"Riqfinpro",#N/A,FALSE,"Tran"}</definedName>
    <definedName name="asdasdadad" localSheetId="64" hidden="1">{"Riqfin97",#N/A,FALSE,"Tran";"Riqfinpro",#N/A,FALSE,"Tran"}</definedName>
    <definedName name="asdasdadad" localSheetId="65" hidden="1">{"Riqfin97",#N/A,FALSE,"Tran";"Riqfinpro",#N/A,FALSE,"Tran"}</definedName>
    <definedName name="asdasdadad" localSheetId="67" hidden="1">{"Riqfin97",#N/A,FALSE,"Tran";"Riqfinpro",#N/A,FALSE,"Tran"}</definedName>
    <definedName name="asdasdadad" localSheetId="72" hidden="1">{"Riqfin97",#N/A,FALSE,"Tran";"Riqfinpro",#N/A,FALSE,"Tran"}</definedName>
    <definedName name="asdasdadad" localSheetId="73" hidden="1">{"Riqfin97",#N/A,FALSE,"Tran";"Riqfinpro",#N/A,FALSE,"Tran"}</definedName>
    <definedName name="asdasdadad" localSheetId="23" hidden="1">{"Riqfin97",#N/A,FALSE,"Tran";"Riqfinpro",#N/A,FALSE,"Tran"}</definedName>
    <definedName name="asdasdadad" localSheetId="74" hidden="1">{"Riqfin97",#N/A,FALSE,"Tran";"Riqfinpro",#N/A,FALSE,"Tran"}</definedName>
    <definedName name="asdasdadad" hidden="1">{"Riqfin97",#N/A,FALSE,"Tran";"Riqfinpro",#N/A,FALSE,"Tran"}</definedName>
    <definedName name="asdf" localSheetId="20" hidden="1">{"BOP_TAB",#N/A,FALSE,"N";"MIDTERM_TAB",#N/A,FALSE,"O"}</definedName>
    <definedName name="asdf" localSheetId="22" hidden="1">{"BOP_TAB",#N/A,FALSE,"N";"MIDTERM_TAB",#N/A,FALSE,"O"}</definedName>
    <definedName name="asdf" localSheetId="64" hidden="1">{"BOP_TAB",#N/A,FALSE,"N";"MIDTERM_TAB",#N/A,FALSE,"O"}</definedName>
    <definedName name="asdf" localSheetId="65" hidden="1">{"BOP_TAB",#N/A,FALSE,"N";"MIDTERM_TAB",#N/A,FALSE,"O"}</definedName>
    <definedName name="asdf" localSheetId="67" hidden="1">{"BOP_TAB",#N/A,FALSE,"N";"MIDTERM_TAB",#N/A,FALSE,"O"}</definedName>
    <definedName name="asdf" localSheetId="72" hidden="1">{"BOP_TAB",#N/A,FALSE,"N";"MIDTERM_TAB",#N/A,FALSE,"O"}</definedName>
    <definedName name="asdf" localSheetId="73" hidden="1">{"BOP_TAB",#N/A,FALSE,"N";"MIDTERM_TAB",#N/A,FALSE,"O"}</definedName>
    <definedName name="asdf" localSheetId="23" hidden="1">{"BOP_TAB",#N/A,FALSE,"N";"MIDTERM_TAB",#N/A,FALSE,"O"}</definedName>
    <definedName name="asdf" localSheetId="74" hidden="1">{"BOP_TAB",#N/A,FALSE,"N";"MIDTERM_TAB",#N/A,FALSE,"O"}</definedName>
    <definedName name="asdf" hidden="1">{"BOP_TAB",#N/A,FALSE,"N";"MIDTERM_TAB",#N/A,FALSE,"O"}</definedName>
    <definedName name="ase" localSheetId="20" hidden="1">{"Minpmon",#N/A,FALSE,"Monthinput"}</definedName>
    <definedName name="ase" localSheetId="22" hidden="1">{"Minpmon",#N/A,FALSE,"Monthinput"}</definedName>
    <definedName name="ase" localSheetId="64" hidden="1">{"Minpmon",#N/A,FALSE,"Monthinput"}</definedName>
    <definedName name="ase" localSheetId="65" hidden="1">{"Minpmon",#N/A,FALSE,"Monthinput"}</definedName>
    <definedName name="ase" localSheetId="67" hidden="1">{"Minpmon",#N/A,FALSE,"Monthinput"}</definedName>
    <definedName name="ase" localSheetId="72" hidden="1">{"Minpmon",#N/A,FALSE,"Monthinput"}</definedName>
    <definedName name="ase" localSheetId="73" hidden="1">{"Minpmon",#N/A,FALSE,"Monthinput"}</definedName>
    <definedName name="ase" localSheetId="23" hidden="1">{"Minpmon",#N/A,FALSE,"Monthinput"}</definedName>
    <definedName name="ase" localSheetId="74" hidden="1">{"Minpmon",#N/A,FALSE,"Monthinput"}</definedName>
    <definedName name="ase" hidden="1">{"Minpmon",#N/A,FALSE,"Monthinput"}</definedName>
    <definedName name="bb" localSheetId="20" hidden="1">{"Riqfin97",#N/A,FALSE,"Tran";"Riqfinpro",#N/A,FALSE,"Tran"}</definedName>
    <definedName name="bb" localSheetId="22" hidden="1">{"Riqfin97",#N/A,FALSE,"Tran";"Riqfinpro",#N/A,FALSE,"Tran"}</definedName>
    <definedName name="bb" localSheetId="64" hidden="1">{"Riqfin97",#N/A,FALSE,"Tran";"Riqfinpro",#N/A,FALSE,"Tran"}</definedName>
    <definedName name="bb" localSheetId="65" hidden="1">{"Riqfin97",#N/A,FALSE,"Tran";"Riqfinpro",#N/A,FALSE,"Tran"}</definedName>
    <definedName name="bb" localSheetId="67" hidden="1">{"Riqfin97",#N/A,FALSE,"Tran";"Riqfinpro",#N/A,FALSE,"Tran"}</definedName>
    <definedName name="bb" localSheetId="72" hidden="1">{"Riqfin97",#N/A,FALSE,"Tran";"Riqfinpro",#N/A,FALSE,"Tran"}</definedName>
    <definedName name="bb" localSheetId="73" hidden="1">{"Riqfin97",#N/A,FALSE,"Tran";"Riqfinpro",#N/A,FALSE,"Tran"}</definedName>
    <definedName name="bb" localSheetId="23" hidden="1">{"Riqfin97",#N/A,FALSE,"Tran";"Riqfinpro",#N/A,FALSE,"Tran"}</definedName>
    <definedName name="bb" localSheetId="74" hidden="1">{"Riqfin97",#N/A,FALSE,"Tran";"Riqfinpro",#N/A,FALSE,"Tran"}</definedName>
    <definedName name="bb" hidden="1">{"Riqfin97",#N/A,FALSE,"Tran";"Riqfinpro",#N/A,FALSE,"Tran"}</definedName>
    <definedName name="bbbb" localSheetId="20" hidden="1">{"Minpmon",#N/A,FALSE,"Monthinput"}</definedName>
    <definedName name="bbbb" localSheetId="22" hidden="1">{"Minpmon",#N/A,FALSE,"Monthinput"}</definedName>
    <definedName name="bbbb" localSheetId="64" hidden="1">{"Minpmon",#N/A,FALSE,"Monthinput"}</definedName>
    <definedName name="bbbb" localSheetId="65" hidden="1">{"Minpmon",#N/A,FALSE,"Monthinput"}</definedName>
    <definedName name="bbbb" localSheetId="67" hidden="1">{"Minpmon",#N/A,FALSE,"Monthinput"}</definedName>
    <definedName name="bbbb" localSheetId="72" hidden="1">{"Minpmon",#N/A,FALSE,"Monthinput"}</definedName>
    <definedName name="bbbb" localSheetId="73" hidden="1">{"Minpmon",#N/A,FALSE,"Monthinput"}</definedName>
    <definedName name="bbbb" localSheetId="23" hidden="1">{"Minpmon",#N/A,FALSE,"Monthinput"}</definedName>
    <definedName name="bbbb" localSheetId="74" hidden="1">{"Minpmon",#N/A,FALSE,"Monthinput"}</definedName>
    <definedName name="bbbb" hidden="1">{"Minpmon",#N/A,FALSE,"Monthinput"}</definedName>
    <definedName name="bbbbb" localSheetId="20" hidden="1">{"Riqfin97",#N/A,FALSE,"Tran";"Riqfinpro",#N/A,FALSE,"Tran"}</definedName>
    <definedName name="bbbbb" localSheetId="22" hidden="1">{"Riqfin97",#N/A,FALSE,"Tran";"Riqfinpro",#N/A,FALSE,"Tran"}</definedName>
    <definedName name="bbbbb" localSheetId="64" hidden="1">{"Riqfin97",#N/A,FALSE,"Tran";"Riqfinpro",#N/A,FALSE,"Tran"}</definedName>
    <definedName name="bbbbb" localSheetId="65" hidden="1">{"Riqfin97",#N/A,FALSE,"Tran";"Riqfinpro",#N/A,FALSE,"Tran"}</definedName>
    <definedName name="bbbbb" localSheetId="67" hidden="1">{"Riqfin97",#N/A,FALSE,"Tran";"Riqfinpro",#N/A,FALSE,"Tran"}</definedName>
    <definedName name="bbbbb" localSheetId="72" hidden="1">{"Riqfin97",#N/A,FALSE,"Tran";"Riqfinpro",#N/A,FALSE,"Tran"}</definedName>
    <definedName name="bbbbb" localSheetId="73" hidden="1">{"Riqfin97",#N/A,FALSE,"Tran";"Riqfinpro",#N/A,FALSE,"Tran"}</definedName>
    <definedName name="bbbbb" localSheetId="23" hidden="1">{"Riqfin97",#N/A,FALSE,"Tran";"Riqfinpro",#N/A,FALSE,"Tran"}</definedName>
    <definedName name="bbbbb" localSheetId="74" hidden="1">{"Riqfin97",#N/A,FALSE,"Tran";"Riqfinpro",#N/A,FALSE,"Tran"}</definedName>
    <definedName name="bbbbb" hidden="1">{"Riqfin97",#N/A,FALSE,"Tran";"Riqfinpro",#N/A,FALSE,"Tran"}</definedName>
    <definedName name="bfftsy" hidden="1">[9]ER!#REF!</definedName>
    <definedName name="bfsdhtr" hidden="1">[9]WB!#REF!</definedName>
    <definedName name="bg" localSheetId="20" hidden="1">{"Tab1",#N/A,FALSE,"P";"Tab2",#N/A,FALSE,"P"}</definedName>
    <definedName name="bg" localSheetId="22" hidden="1">{"Tab1",#N/A,FALSE,"P";"Tab2",#N/A,FALSE,"P"}</definedName>
    <definedName name="bg" localSheetId="64" hidden="1">{"Tab1",#N/A,FALSE,"P";"Tab2",#N/A,FALSE,"P"}</definedName>
    <definedName name="bg" localSheetId="65" hidden="1">{"Tab1",#N/A,FALSE,"P";"Tab2",#N/A,FALSE,"P"}</definedName>
    <definedName name="bg" localSheetId="67" hidden="1">{"Tab1",#N/A,FALSE,"P";"Tab2",#N/A,FALSE,"P"}</definedName>
    <definedName name="bg" localSheetId="72" hidden="1">{"Tab1",#N/A,FALSE,"P";"Tab2",#N/A,FALSE,"P"}</definedName>
    <definedName name="bg" localSheetId="73" hidden="1">{"Tab1",#N/A,FALSE,"P";"Tab2",#N/A,FALSE,"P"}</definedName>
    <definedName name="bg" localSheetId="23" hidden="1">{"Tab1",#N/A,FALSE,"P";"Tab2",#N/A,FALSE,"P"}</definedName>
    <definedName name="bg" localSheetId="74" hidden="1">{"Tab1",#N/A,FALSE,"P";"Tab2",#N/A,FALSE,"P"}</definedName>
    <definedName name="bg" hidden="1">{"Tab1",#N/A,FALSE,"P";"Tab2",#N/A,FALSE,"P"}</definedName>
    <definedName name="BLPH1" hidden="1">'[49]Ex rate bloom'!$A$4</definedName>
    <definedName name="BLPH10" localSheetId="20" hidden="1">#REF!</definedName>
    <definedName name="BLPH10" localSheetId="64" hidden="1">#REF!</definedName>
    <definedName name="BLPH10" localSheetId="65" hidden="1">#REF!</definedName>
    <definedName name="BLPH10" localSheetId="67" hidden="1">#REF!</definedName>
    <definedName name="BLPH10" localSheetId="72" hidden="1">#REF!</definedName>
    <definedName name="BLPH10" localSheetId="73" hidden="1">#REF!</definedName>
    <definedName name="BLPH10" localSheetId="23" hidden="1">#REF!</definedName>
    <definedName name="BLPH10" localSheetId="74" hidden="1">#REF!</definedName>
    <definedName name="BLPH10" hidden="1">#REF!</definedName>
    <definedName name="BLPH100" localSheetId="20" hidden="1">[50]SpotExchangeRates!#REF!</definedName>
    <definedName name="BLPH100" localSheetId="64" hidden="1">[50]SpotExchangeRates!#REF!</definedName>
    <definedName name="BLPH100" localSheetId="65" hidden="1">[50]SpotExchangeRates!#REF!</definedName>
    <definedName name="BLPH100" localSheetId="72" hidden="1">[50]SpotExchangeRates!#REF!</definedName>
    <definedName name="BLPH100" localSheetId="73" hidden="1">[50]SpotExchangeRates!#REF!</definedName>
    <definedName name="BLPH100" localSheetId="23" hidden="1">[50]SpotExchangeRates!#REF!</definedName>
    <definedName name="BLPH100" localSheetId="74" hidden="1">[50]SpotExchangeRates!#REF!</definedName>
    <definedName name="BLPH100" hidden="1">[50]SpotExchangeRates!#REF!</definedName>
    <definedName name="BLPH101" localSheetId="20" hidden="1">[50]SpotExchangeRates!#REF!</definedName>
    <definedName name="BLPH101" localSheetId="64" hidden="1">[50]SpotExchangeRates!#REF!</definedName>
    <definedName name="BLPH101" localSheetId="65" hidden="1">[50]SpotExchangeRates!#REF!</definedName>
    <definedName name="BLPH101" localSheetId="72" hidden="1">[50]SpotExchangeRates!#REF!</definedName>
    <definedName name="BLPH101" localSheetId="73" hidden="1">[50]SpotExchangeRates!#REF!</definedName>
    <definedName name="BLPH101" localSheetId="23" hidden="1">[50]SpotExchangeRates!#REF!</definedName>
    <definedName name="BLPH101" localSheetId="74" hidden="1">[50]SpotExchangeRates!#REF!</definedName>
    <definedName name="BLPH101" hidden="1">[50]SpotExchangeRates!#REF!</definedName>
    <definedName name="BLPH102" hidden="1">[50]SpotExchangeRates!#REF!</definedName>
    <definedName name="BLPH103" hidden="1">[50]SpotExchangeRates!#REF!</definedName>
    <definedName name="BLPH104" hidden="1">[50]SpotExchangeRates!#REF!</definedName>
    <definedName name="BLPH105" hidden="1">[50]SpotExchangeRates!#REF!</definedName>
    <definedName name="BLPH106" hidden="1">[50]SpotExchangeRates!#REF!</definedName>
    <definedName name="BLPH107" hidden="1">[50]SpotExchangeRates!#REF!</definedName>
    <definedName name="BLPH108" hidden="1">[50]SpotExchangeRates!#REF!</definedName>
    <definedName name="BLPH109" hidden="1">[50]SpotExchangeRates!#REF!</definedName>
    <definedName name="BLPH110" hidden="1">[50]SpotExchangeRates!#REF!</definedName>
    <definedName name="BLPH111" hidden="1">[50]SpotExchangeRates!#REF!</definedName>
    <definedName name="BLPH112" hidden="1">[50]SpotExchangeRates!#REF!</definedName>
    <definedName name="BLPH113" hidden="1">[50]SpotExchangeRates!#REF!</definedName>
    <definedName name="BLPH114" hidden="1">[50]SpotExchangeRates!#REF!</definedName>
    <definedName name="BLPH115" hidden="1">[50]SpotExchangeRates!#REF!</definedName>
    <definedName name="BLPH116" hidden="1">[50]SpotExchangeRates!#REF!</definedName>
    <definedName name="BLPH117" hidden="1">[50]SpotExchangeRates!#REF!</definedName>
    <definedName name="BLPH118" hidden="1">[50]SpotExchangeRates!#REF!</definedName>
    <definedName name="BLPH119" hidden="1">[50]SpotExchangeRates!#REF!</definedName>
    <definedName name="BLPH12" localSheetId="20" hidden="1">#REF!</definedName>
    <definedName name="BLPH12" localSheetId="64" hidden="1">#REF!</definedName>
    <definedName name="BLPH12" localSheetId="65" hidden="1">#REF!</definedName>
    <definedName name="BLPH12" localSheetId="67" hidden="1">#REF!</definedName>
    <definedName name="BLPH12" localSheetId="72" hidden="1">#REF!</definedName>
    <definedName name="BLPH12" localSheetId="73" hidden="1">#REF!</definedName>
    <definedName name="BLPH12" localSheetId="23" hidden="1">#REF!</definedName>
    <definedName name="BLPH12" localSheetId="74" hidden="1">#REF!</definedName>
    <definedName name="BLPH12" hidden="1">#REF!</definedName>
    <definedName name="BLPH120" localSheetId="20" hidden="1">[50]SpotExchangeRates!#REF!</definedName>
    <definedName name="BLPH120" localSheetId="64" hidden="1">[50]SpotExchangeRates!#REF!</definedName>
    <definedName name="BLPH120" localSheetId="65" hidden="1">[50]SpotExchangeRates!#REF!</definedName>
    <definedName name="BLPH120" localSheetId="72" hidden="1">[50]SpotExchangeRates!#REF!</definedName>
    <definedName name="BLPH120" localSheetId="73" hidden="1">[50]SpotExchangeRates!#REF!</definedName>
    <definedName name="BLPH120" localSheetId="23" hidden="1">[50]SpotExchangeRates!#REF!</definedName>
    <definedName name="BLPH120" localSheetId="74" hidden="1">[50]SpotExchangeRates!#REF!</definedName>
    <definedName name="BLPH120" hidden="1">[50]SpotExchangeRates!#REF!</definedName>
    <definedName name="BLPH121" localSheetId="20" hidden="1">[50]SpotExchangeRates!#REF!</definedName>
    <definedName name="BLPH121" localSheetId="72" hidden="1">[50]SpotExchangeRates!#REF!</definedName>
    <definedName name="BLPH121" localSheetId="73" hidden="1">[50]SpotExchangeRates!#REF!</definedName>
    <definedName name="BLPH121" localSheetId="23" hidden="1">[50]SpotExchangeRates!#REF!</definedName>
    <definedName name="BLPH121" hidden="1">[50]SpotExchangeRates!#REF!</definedName>
    <definedName name="BLPH122" hidden="1">[50]SpotExchangeRates!#REF!</definedName>
    <definedName name="BLPH123" hidden="1">[50]SpotExchangeRates!#REF!</definedName>
    <definedName name="BLPH124" hidden="1">[50]SpotExchangeRates!#REF!</definedName>
    <definedName name="BLPH125" hidden="1">[50]SpotExchangeRates!#REF!</definedName>
    <definedName name="BLPH126" hidden="1">[50]SpotExchangeRates!#REF!</definedName>
    <definedName name="BLPH127" hidden="1">[50]SpotExchangeRates!#REF!</definedName>
    <definedName name="BLPH128" hidden="1">[50]SpotExchangeRates!#REF!</definedName>
    <definedName name="BLPH129" hidden="1">[50]SpotExchangeRates!#REF!</definedName>
    <definedName name="BLPH13" localSheetId="20" hidden="1">#REF!</definedName>
    <definedName name="BLPH13" localSheetId="64" hidden="1">#REF!</definedName>
    <definedName name="BLPH13" localSheetId="65" hidden="1">#REF!</definedName>
    <definedName name="BLPH13" localSheetId="67" hidden="1">#REF!</definedName>
    <definedName name="BLPH13" localSheetId="72" hidden="1">#REF!</definedName>
    <definedName name="BLPH13" localSheetId="73" hidden="1">#REF!</definedName>
    <definedName name="BLPH13" localSheetId="23" hidden="1">#REF!</definedName>
    <definedName name="BLPH13" localSheetId="74" hidden="1">#REF!</definedName>
    <definedName name="BLPH13" hidden="1">#REF!</definedName>
    <definedName name="BLPH130" localSheetId="20" hidden="1">[50]SpotExchangeRates!#REF!</definedName>
    <definedName name="BLPH130" localSheetId="64" hidden="1">[50]SpotExchangeRates!#REF!</definedName>
    <definedName name="BLPH130" localSheetId="65" hidden="1">[50]SpotExchangeRates!#REF!</definedName>
    <definedName name="BLPH130" localSheetId="72" hidden="1">[50]SpotExchangeRates!#REF!</definedName>
    <definedName name="BLPH130" localSheetId="73" hidden="1">[50]SpotExchangeRates!#REF!</definedName>
    <definedName name="BLPH130" localSheetId="23" hidden="1">[50]SpotExchangeRates!#REF!</definedName>
    <definedName name="BLPH130" localSheetId="74" hidden="1">[50]SpotExchangeRates!#REF!</definedName>
    <definedName name="BLPH130" hidden="1">[50]SpotExchangeRates!#REF!</definedName>
    <definedName name="BLPH131" localSheetId="20" hidden="1">[50]SpotExchangeRates!#REF!</definedName>
    <definedName name="BLPH131" localSheetId="72" hidden="1">[50]SpotExchangeRates!#REF!</definedName>
    <definedName name="BLPH131" localSheetId="73" hidden="1">[50]SpotExchangeRates!#REF!</definedName>
    <definedName name="BLPH131" localSheetId="23" hidden="1">[50]SpotExchangeRates!#REF!</definedName>
    <definedName name="BLPH131" hidden="1">[50]SpotExchangeRates!#REF!</definedName>
    <definedName name="BLPH132" hidden="1">[50]SpotExchangeRates!#REF!</definedName>
    <definedName name="BLPH133" hidden="1">[50]SpotExchangeRates!#REF!</definedName>
    <definedName name="BLPH134" hidden="1">[50]SpotExchangeRates!#REF!</definedName>
    <definedName name="BLPH135" hidden="1">[50]SpotExchangeRates!#REF!</definedName>
    <definedName name="BLPH136" hidden="1">[50]SpotExchangeRates!#REF!</definedName>
    <definedName name="BLPH137" hidden="1">[50]SpotExchangeRates!#REF!</definedName>
    <definedName name="BLPH138" hidden="1">[50]SpotExchangeRates!#REF!</definedName>
    <definedName name="BLPH139" hidden="1">[50]SpotExchangeRates!#REF!</definedName>
    <definedName name="BLPH14" hidden="1">[51]Raw_1!#REF!</definedName>
    <definedName name="BLPH140" hidden="1">[50]SpotExchangeRates!#REF!</definedName>
    <definedName name="BLPH141" hidden="1">[50]SpotExchangeRates!#REF!</definedName>
    <definedName name="BLPH142" hidden="1">[50]SpotExchangeRates!#REF!</definedName>
    <definedName name="BLPH143" hidden="1">[50]SpotExchangeRates!#REF!</definedName>
    <definedName name="BLPH144" hidden="1">[50]SpotExchangeRates!#REF!</definedName>
    <definedName name="BLPH145" hidden="1">[50]SpotExchangeRates!#REF!</definedName>
    <definedName name="BLPH146" hidden="1">[50]SpotExchangeRates!#REF!</definedName>
    <definedName name="BLPH147" hidden="1">[50]SpotExchangeRates!#REF!</definedName>
    <definedName name="BLPH148" hidden="1">[50]SpotExchangeRates!#REF!</definedName>
    <definedName name="BLPH149" hidden="1">[50]SpotExchangeRates!#REF!</definedName>
    <definedName name="BLPH15" hidden="1">[50]SpotExchangeRates!#REF!</definedName>
    <definedName name="BLPH150" hidden="1">[50]SpotExchangeRates!#REF!</definedName>
    <definedName name="BLPH151" hidden="1">[50]SpotExchangeRates!#REF!</definedName>
    <definedName name="BLPH152" hidden="1">[50]SpotExchangeRates!#REF!</definedName>
    <definedName name="BLPH153" hidden="1">[50]SpotExchangeRates!#REF!</definedName>
    <definedName name="BLPH154" hidden="1">[50]SpotExchangeRates!#REF!</definedName>
    <definedName name="BLPH155" hidden="1">[50]SpotExchangeRates!#REF!</definedName>
    <definedName name="BLPH156" hidden="1">[50]SpotExchangeRates!#REF!</definedName>
    <definedName name="BLPH157" hidden="1">[50]SpotExchangeRates!#REF!</definedName>
    <definedName name="BLPH158" hidden="1">[50]SpotExchangeRates!#REF!</definedName>
    <definedName name="BLPH159" hidden="1">[50]SpotExchangeRates!#REF!</definedName>
    <definedName name="BLPH16" hidden="1">[50]SpotExchangeRates!#REF!</definedName>
    <definedName name="BLPH160" hidden="1">[50]SpotExchangeRates!#REF!</definedName>
    <definedName name="BLPH161" hidden="1">[50]SpotExchangeRates!#REF!</definedName>
    <definedName name="BLPH162" hidden="1">[50]SpotExchangeRates!#REF!</definedName>
    <definedName name="BLPH163" hidden="1">[50]SpotExchangeRates!#REF!</definedName>
    <definedName name="BLPH164" hidden="1">[50]StockMarketIndices!#REF!</definedName>
    <definedName name="BLPH165" hidden="1">[50]StockMarketIndices!#REF!</definedName>
    <definedName name="BLPH166" hidden="1">[50]StockMarketIndices!$J$7</definedName>
    <definedName name="BLPH167" hidden="1">[50]StockMarketIndices!$I$7</definedName>
    <definedName name="BLPH168" hidden="1">[50]StockMarketIndices!$H$7</definedName>
    <definedName name="BLPH169" hidden="1">[50]StockMarketIndices!#REF!</definedName>
    <definedName name="BLPH17" hidden="1">[50]SpotExchangeRates!#REF!</definedName>
    <definedName name="BLPH170" hidden="1">[50]StockMarketIndices!#REF!</definedName>
    <definedName name="BLPH171" hidden="1">[50]StockMarketIndices!$G$7</definedName>
    <definedName name="BLPH172" hidden="1">[50]StockMarketIndices!$F$7</definedName>
    <definedName name="BLPH173" hidden="1">[50]StockMarketIndices!#REF!</definedName>
    <definedName name="BLPH174" hidden="1">[50]StockMarketIndices!$E$7</definedName>
    <definedName name="BLPH175" hidden="1">[50]StockMarketIndices!#REF!</definedName>
    <definedName name="BLPH176" hidden="1">[50]StockMarketIndices!$D$7</definedName>
    <definedName name="BLPH177" hidden="1">[50]StockMarketIndices!$B$7</definedName>
    <definedName name="BLPH18" hidden="1">[50]SpotExchangeRates!#REF!</definedName>
    <definedName name="BLPH19" hidden="1">[50]SpotExchangeRates!#REF!</definedName>
    <definedName name="BLPH2" hidden="1">'[49]Ex rate bloom'!$D$4</definedName>
    <definedName name="BLPH20" hidden="1">[50]SpotExchangeRates!#REF!</definedName>
    <definedName name="BLPH20023" localSheetId="20" hidden="1">#REF!</definedName>
    <definedName name="BLPH20023" localSheetId="64" hidden="1">#REF!</definedName>
    <definedName name="BLPH20023" localSheetId="65" hidden="1">#REF!</definedName>
    <definedName name="BLPH20023" localSheetId="67" hidden="1">#REF!</definedName>
    <definedName name="BLPH20023" localSheetId="72" hidden="1">#REF!</definedName>
    <definedName name="BLPH20023" localSheetId="73" hidden="1">#REF!</definedName>
    <definedName name="BLPH20023" localSheetId="23" hidden="1">#REF!</definedName>
    <definedName name="BLPH20023" localSheetId="74" hidden="1">#REF!</definedName>
    <definedName name="BLPH20023" hidden="1">#REF!</definedName>
    <definedName name="BLPH21" localSheetId="20" hidden="1">[50]SpotExchangeRates!#REF!</definedName>
    <definedName name="BLPH21" localSheetId="64" hidden="1">[50]SpotExchangeRates!#REF!</definedName>
    <definedName name="BLPH21" localSheetId="65" hidden="1">[50]SpotExchangeRates!#REF!</definedName>
    <definedName name="BLPH21" localSheetId="72" hidden="1">[50]SpotExchangeRates!#REF!</definedName>
    <definedName name="BLPH21" localSheetId="73" hidden="1">[50]SpotExchangeRates!#REF!</definedName>
    <definedName name="BLPH21" localSheetId="23" hidden="1">[50]SpotExchangeRates!#REF!</definedName>
    <definedName name="BLPH21" localSheetId="74" hidden="1">[50]SpotExchangeRates!#REF!</definedName>
    <definedName name="BLPH21" hidden="1">[50]SpotExchangeRates!#REF!</definedName>
    <definedName name="BLPH22" localSheetId="64" hidden="1">[50]SpotExchangeRates!#REF!</definedName>
    <definedName name="BLPH22" localSheetId="65" hidden="1">[50]SpotExchangeRates!#REF!</definedName>
    <definedName name="BLPH22" localSheetId="67" hidden="1">[50]SpotExchangeRates!#REF!</definedName>
    <definedName name="BLPH22" localSheetId="72" hidden="1">[50]SpotExchangeRates!#REF!</definedName>
    <definedName name="BLPH22" localSheetId="73" hidden="1">[50]SpotExchangeRates!#REF!</definedName>
    <definedName name="BLPH22" localSheetId="74" hidden="1">[50]SpotExchangeRates!#REF!</definedName>
    <definedName name="BLPH22" hidden="1">'[52]10YR'!$A$5</definedName>
    <definedName name="BLPH23" localSheetId="64" hidden="1">[50]SpotExchangeRates!#REF!</definedName>
    <definedName name="BLPH23" localSheetId="65" hidden="1">[50]SpotExchangeRates!#REF!</definedName>
    <definedName name="BLPH23" localSheetId="67" hidden="1">[50]SpotExchangeRates!#REF!</definedName>
    <definedName name="BLPH23" localSheetId="72" hidden="1">[50]SpotExchangeRates!#REF!</definedName>
    <definedName name="BLPH23" localSheetId="73" hidden="1">[50]SpotExchangeRates!#REF!</definedName>
    <definedName name="BLPH23" localSheetId="74" hidden="1">[50]SpotExchangeRates!#REF!</definedName>
    <definedName name="BLPH23" hidden="1">'[52]10YR'!$D$5</definedName>
    <definedName name="BLPH24" localSheetId="64" hidden="1">[50]SpotExchangeRates!#REF!</definedName>
    <definedName name="BLPH24" localSheetId="65" hidden="1">[50]SpotExchangeRates!#REF!</definedName>
    <definedName name="BLPH24" localSheetId="67" hidden="1">[50]SpotExchangeRates!#REF!</definedName>
    <definedName name="BLPH24" localSheetId="72" hidden="1">[50]SpotExchangeRates!#REF!</definedName>
    <definedName name="BLPH24" localSheetId="73" hidden="1">[50]SpotExchangeRates!#REF!</definedName>
    <definedName name="BLPH24" localSheetId="74" hidden="1">[50]SpotExchangeRates!#REF!</definedName>
    <definedName name="BLPH24" hidden="1">'[52]10YR'!$G$5</definedName>
    <definedName name="BLPH25" localSheetId="64" hidden="1">[50]SpotExchangeRates!#REF!</definedName>
    <definedName name="BLPH25" localSheetId="65" hidden="1">[50]SpotExchangeRates!#REF!</definedName>
    <definedName name="BLPH25" localSheetId="67" hidden="1">[50]SpotExchangeRates!#REF!</definedName>
    <definedName name="BLPH25" localSheetId="72" hidden="1">[50]SpotExchangeRates!#REF!</definedName>
    <definedName name="BLPH25" localSheetId="73" hidden="1">[50]SpotExchangeRates!#REF!</definedName>
    <definedName name="BLPH25" localSheetId="74" hidden="1">[50]SpotExchangeRates!#REF!</definedName>
    <definedName name="BLPH25" hidden="1">'[52]10YR'!$J$5</definedName>
    <definedName name="BLPH26" localSheetId="64" hidden="1">[50]SpotExchangeRates!#REF!</definedName>
    <definedName name="BLPH26" localSheetId="65" hidden="1">[50]SpotExchangeRates!#REF!</definedName>
    <definedName name="BLPH26" localSheetId="67" hidden="1">[50]SpotExchangeRates!#REF!</definedName>
    <definedName name="BLPH26" localSheetId="72" hidden="1">[50]SpotExchangeRates!#REF!</definedName>
    <definedName name="BLPH26" localSheetId="73" hidden="1">[50]SpotExchangeRates!#REF!</definedName>
    <definedName name="BLPH26" localSheetId="74" hidden="1">[50]SpotExchangeRates!#REF!</definedName>
    <definedName name="BLPH26" hidden="1">'[52]10YR'!$M$5</definedName>
    <definedName name="BLPH27" localSheetId="64" hidden="1">[50]SpotExchangeRates!#REF!</definedName>
    <definedName name="BLPH27" localSheetId="65" hidden="1">[50]SpotExchangeRates!#REF!</definedName>
    <definedName name="BLPH27" localSheetId="67" hidden="1">[50]SpotExchangeRates!#REF!</definedName>
    <definedName name="BLPH27" localSheetId="72" hidden="1">[50]SpotExchangeRates!#REF!</definedName>
    <definedName name="BLPH27" localSheetId="73" hidden="1">[50]SpotExchangeRates!#REF!</definedName>
    <definedName name="BLPH27" localSheetId="74" hidden="1">[50]SpotExchangeRates!#REF!</definedName>
    <definedName name="BLPH27" hidden="1">'[52]10YR'!$P$5</definedName>
    <definedName name="BLPH28" localSheetId="64" hidden="1">[50]SpotExchangeRates!#REF!</definedName>
    <definedName name="BLPH28" localSheetId="65" hidden="1">[50]SpotExchangeRates!#REF!</definedName>
    <definedName name="BLPH28" localSheetId="67" hidden="1">[50]SpotExchangeRates!#REF!</definedName>
    <definedName name="BLPH28" localSheetId="72" hidden="1">[50]SpotExchangeRates!#REF!</definedName>
    <definedName name="BLPH28" localSheetId="73" hidden="1">[50]SpotExchangeRates!#REF!</definedName>
    <definedName name="BLPH28" localSheetId="74" hidden="1">[50]SpotExchangeRates!#REF!</definedName>
    <definedName name="BLPH28" hidden="1">'[52]10YR'!$S$5</definedName>
    <definedName name="BLPH29" localSheetId="64" hidden="1">[50]SpotExchangeRates!#REF!</definedName>
    <definedName name="BLPH29" localSheetId="65" hidden="1">[50]SpotExchangeRates!#REF!</definedName>
    <definedName name="BLPH29" localSheetId="67" hidden="1">[50]SpotExchangeRates!#REF!</definedName>
    <definedName name="BLPH29" localSheetId="72" hidden="1">[50]SpotExchangeRates!#REF!</definedName>
    <definedName name="BLPH29" localSheetId="73" hidden="1">[50]SpotExchangeRates!#REF!</definedName>
    <definedName name="BLPH29" localSheetId="74" hidden="1">[50]SpotExchangeRates!#REF!</definedName>
    <definedName name="BLPH29" hidden="1">'[52]10YR'!$V$5</definedName>
    <definedName name="BLPH3" hidden="1">'[49]Ex rate bloom'!$G$4</definedName>
    <definedName name="BLPH30" localSheetId="64" hidden="1">[50]SpotExchangeRates!#REF!</definedName>
    <definedName name="BLPH30" localSheetId="65" hidden="1">[50]SpotExchangeRates!#REF!</definedName>
    <definedName name="BLPH30" localSheetId="67" hidden="1">[50]SpotExchangeRates!#REF!</definedName>
    <definedName name="BLPH30" localSheetId="72" hidden="1">[50]SpotExchangeRates!#REF!</definedName>
    <definedName name="BLPH30" localSheetId="73" hidden="1">[50]SpotExchangeRates!#REF!</definedName>
    <definedName name="BLPH30" localSheetId="74" hidden="1">[50]SpotExchangeRates!#REF!</definedName>
    <definedName name="BLPH30" hidden="1">'[52]10YR'!$A$6</definedName>
    <definedName name="BLPH31" localSheetId="64" hidden="1">[50]SpotExchangeRates!#REF!</definedName>
    <definedName name="BLPH31" localSheetId="65" hidden="1">[50]SpotExchangeRates!#REF!</definedName>
    <definedName name="BLPH31" localSheetId="67" hidden="1">[50]SpotExchangeRates!#REF!</definedName>
    <definedName name="BLPH31" localSheetId="72" hidden="1">[50]SpotExchangeRates!#REF!</definedName>
    <definedName name="BLPH31" localSheetId="73" hidden="1">[50]SpotExchangeRates!#REF!</definedName>
    <definedName name="BLPH31" localSheetId="74" hidden="1">[50]SpotExchangeRates!#REF!</definedName>
    <definedName name="BLPH31" hidden="1">'[52]10YR'!$A$10</definedName>
    <definedName name="BLPH32" localSheetId="64" hidden="1">[50]SpotExchangeRates!#REF!</definedName>
    <definedName name="BLPH32" localSheetId="65" hidden="1">[50]SpotExchangeRates!#REF!</definedName>
    <definedName name="BLPH32" localSheetId="67" hidden="1">[50]SpotExchangeRates!#REF!</definedName>
    <definedName name="BLPH32" localSheetId="72" hidden="1">[50]SpotExchangeRates!#REF!</definedName>
    <definedName name="BLPH32" localSheetId="73" hidden="1">[50]SpotExchangeRates!#REF!</definedName>
    <definedName name="BLPH32" localSheetId="74" hidden="1">[50]SpotExchangeRates!#REF!</definedName>
    <definedName name="BLPH32" hidden="1">'[52]10YR'!$C$5</definedName>
    <definedName name="BLPH33" localSheetId="64" hidden="1">[50]SpotExchangeRates!#REF!</definedName>
    <definedName name="BLPH33" localSheetId="65" hidden="1">[50]SpotExchangeRates!#REF!</definedName>
    <definedName name="BLPH33" localSheetId="67" hidden="1">[50]SpotExchangeRates!#REF!</definedName>
    <definedName name="BLPH33" localSheetId="72" hidden="1">[50]SpotExchangeRates!#REF!</definedName>
    <definedName name="BLPH33" localSheetId="73" hidden="1">[50]SpotExchangeRates!#REF!</definedName>
    <definedName name="BLPH33" localSheetId="74" hidden="1">[50]SpotExchangeRates!#REF!</definedName>
    <definedName name="BLPH33" hidden="1">'[52]10YR'!$E$5</definedName>
    <definedName name="BLPH34" localSheetId="64" hidden="1">[50]SpotExchangeRates!#REF!</definedName>
    <definedName name="BLPH34" localSheetId="65" hidden="1">[50]SpotExchangeRates!#REF!</definedName>
    <definedName name="BLPH34" localSheetId="67" hidden="1">[50]SpotExchangeRates!#REF!</definedName>
    <definedName name="BLPH34" localSheetId="72" hidden="1">[50]SpotExchangeRates!#REF!</definedName>
    <definedName name="BLPH34" localSheetId="73" hidden="1">[50]SpotExchangeRates!#REF!</definedName>
    <definedName name="BLPH34" localSheetId="74" hidden="1">[50]SpotExchangeRates!#REF!</definedName>
    <definedName name="BLPH34" hidden="1">'[52]10YR'!$F$5</definedName>
    <definedName name="BLPH35" localSheetId="64" hidden="1">[50]SpotExchangeRates!#REF!</definedName>
    <definedName name="BLPH35" localSheetId="65" hidden="1">[50]SpotExchangeRates!#REF!</definedName>
    <definedName name="BLPH35" localSheetId="67" hidden="1">[50]SpotExchangeRates!#REF!</definedName>
    <definedName name="BLPH35" localSheetId="72" hidden="1">[50]SpotExchangeRates!#REF!</definedName>
    <definedName name="BLPH35" localSheetId="73" hidden="1">[50]SpotExchangeRates!#REF!</definedName>
    <definedName name="BLPH35" localSheetId="74" hidden="1">[50]SpotExchangeRates!#REF!</definedName>
    <definedName name="BLPH35" hidden="1">'[52]10YR'!$I$5</definedName>
    <definedName name="BLPH36" localSheetId="20" hidden="1">[50]SpotExchangeRates!#REF!</definedName>
    <definedName name="BLPH36" localSheetId="22" hidden="1">[50]SpotExchangeRates!#REF!</definedName>
    <definedName name="BLPH36" localSheetId="64" hidden="1">[50]SpotExchangeRates!#REF!</definedName>
    <definedName name="BLPH36" localSheetId="65" hidden="1">[50]SpotExchangeRates!#REF!</definedName>
    <definedName name="BLPH36" localSheetId="23" hidden="1">[50]SpotExchangeRates!#REF!</definedName>
    <definedName name="BLPH36" hidden="1">[50]SpotExchangeRates!#REF!</definedName>
    <definedName name="BLPH37" localSheetId="20" hidden="1">[50]SpotExchangeRates!#REF!</definedName>
    <definedName name="BLPH37" localSheetId="23" hidden="1">[50]SpotExchangeRates!#REF!</definedName>
    <definedName name="BLPH37" hidden="1">[50]SpotExchangeRates!#REF!</definedName>
    <definedName name="BLPH38" localSheetId="20" hidden="1">[50]SpotExchangeRates!#REF!</definedName>
    <definedName name="BLPH38" localSheetId="23" hidden="1">[50]SpotExchangeRates!#REF!</definedName>
    <definedName name="BLPH38" hidden="1">[50]SpotExchangeRates!#REF!</definedName>
    <definedName name="BLPH39" localSheetId="20" hidden="1">[50]SpotExchangeRates!#REF!</definedName>
    <definedName name="BLPH39" localSheetId="23" hidden="1">[50]SpotExchangeRates!#REF!</definedName>
    <definedName name="BLPH39" hidden="1">[50]SpotExchangeRates!#REF!</definedName>
    <definedName name="BLPH4" hidden="1">'[49]Ex rate bloom'!$J$4</definedName>
    <definedName name="BLPH40" hidden="1">[50]SpotExchangeRates!#REF!</definedName>
    <definedName name="BLPH40000004" hidden="1">[53]SPOTS!$A$7</definedName>
    <definedName name="BLPH40000007" hidden="1">[53]SPOTS!$B$7</definedName>
    <definedName name="BLPH40000008" hidden="1">[53]SPOTS!$B$8</definedName>
    <definedName name="BLPH40000009" hidden="1">[53]SPOTS!$B$9</definedName>
    <definedName name="BLPH4000002" hidden="1">[54]embi_day!#REF!</definedName>
    <definedName name="BLPH40000026" hidden="1">[53]FUTURES!$I$18</definedName>
    <definedName name="BLPH40000027" hidden="1">[53]FUTURES!$I$21</definedName>
    <definedName name="BLPH40000028" hidden="1">[53]FUTURES!$I$22</definedName>
    <definedName name="BLPH4000003" hidden="1">[54]embi_day!#REF!</definedName>
    <definedName name="BLPH40000036" hidden="1">[53]FUTURES!$H$6</definedName>
    <definedName name="BLPH4000004" hidden="1">[54]embi_day!#REF!</definedName>
    <definedName name="BLPH4000005" hidden="1">[54]embi_day!#REF!</definedName>
    <definedName name="BLPH40000050" hidden="1">[53]FUTURES!$I$6</definedName>
    <definedName name="BLPH40000058" hidden="1">[53]FUTURES!$H$23</definedName>
    <definedName name="BLPH40000059" hidden="1">[53]SPOTS!$D$7</definedName>
    <definedName name="BLPH4000006" hidden="1">[54]embi_day!#REF!</definedName>
    <definedName name="BLPH40000060" hidden="1">[53]SPOTS!$F$7</definedName>
    <definedName name="BLPH40000061" hidden="1">[53]SPOTS!$H$7</definedName>
    <definedName name="BLPH40000062" hidden="1">[53]FUTURES!$H$17</definedName>
    <definedName name="BLPH40000063" hidden="1">[53]FUTURES!$H$16</definedName>
    <definedName name="BLPH40000064" hidden="1">[53]FUTURES!$H$15</definedName>
    <definedName name="BLPH40000065" hidden="1">[53]FUTURES!$H$14</definedName>
    <definedName name="BLPH40000066" hidden="1">[53]FUTURES!$H$13</definedName>
    <definedName name="BLPH40000067" hidden="1">[53]FUTURES!$H$12</definedName>
    <definedName name="BLPH40000068" hidden="1">[53]FUTURES!$H$11</definedName>
    <definedName name="BLPH40000069" hidden="1">[53]FUTURES!$H$10</definedName>
    <definedName name="BLPH4000007" hidden="1">[54]embi_day!#REF!</definedName>
    <definedName name="BLPH40000070" hidden="1">[53]FUTURES!$H$9</definedName>
    <definedName name="BLPH40000071" hidden="1">[53]FUTURES!$H$7</definedName>
    <definedName name="BLPH40000073" hidden="1">[53]FUTURES!$I$9</definedName>
    <definedName name="BLPH40000074" hidden="1">[53]FUTURES!$I$12</definedName>
    <definedName name="BLPH40000075" hidden="1">[53]FUTURES!$H$24</definedName>
    <definedName name="BLPH4000008" hidden="1">[54]embi_day!#REF!</definedName>
    <definedName name="BLPH4000009" hidden="1">[54]embi_day!#REF!</definedName>
    <definedName name="BLPH4000011" hidden="1">[54]embi_day!#REF!</definedName>
    <definedName name="BLPH4000012" hidden="1">[54]embi_day!#REF!</definedName>
    <definedName name="BLPH4000014" hidden="1">[54]embi_day!#REF!</definedName>
    <definedName name="BLPH4000015" hidden="1">[54]embi_day!#REF!</definedName>
    <definedName name="BLPH41" hidden="1">[50]SpotExchangeRates!#REF!</definedName>
    <definedName name="BLPH42" hidden="1">[50]SpotExchangeRates!#REF!</definedName>
    <definedName name="BLPH43" hidden="1">[50]SpotExchangeRates!#REF!</definedName>
    <definedName name="BLPH44" hidden="1">[50]SpotExchangeRates!#REF!</definedName>
    <definedName name="BLPH45" hidden="1">[50]SpotExchangeRates!#REF!</definedName>
    <definedName name="BLPH46" hidden="1">[50]SpotExchangeRates!#REF!</definedName>
    <definedName name="BLPH47" localSheetId="64" hidden="1">#REF!</definedName>
    <definedName name="BLPH47" localSheetId="65" hidden="1">#REF!</definedName>
    <definedName name="BLPH47" localSheetId="67" hidden="1">#REF!</definedName>
    <definedName name="BLPH47" localSheetId="72" hidden="1">#REF!</definedName>
    <definedName name="BLPH47" localSheetId="73" hidden="1">#REF!</definedName>
    <definedName name="BLPH47" localSheetId="74" hidden="1">#REF!</definedName>
    <definedName name="BLPH47" hidden="1">'[52]10YR'!$K$5</definedName>
    <definedName name="BLPH48" hidden="1">'[52]10YR'!$O$5</definedName>
    <definedName name="BLPH49" hidden="1">'[52]10YR'!$Q$5</definedName>
    <definedName name="BLPH5" hidden="1">'[49]Ex rate bloom'!$M$4</definedName>
    <definedName name="BLPH50" hidden="1">'[52]10YR'!$U$5</definedName>
    <definedName name="BLPH51" hidden="1">'[52]10YR'!$X$4</definedName>
    <definedName name="BLPH56" hidden="1">[50]SpotExchangeRates!#REF!</definedName>
    <definedName name="BLPH57" hidden="1">[50]SpotExchangeRates!#REF!</definedName>
    <definedName name="BLPH58" hidden="1">[50]SpotExchangeRates!#REF!</definedName>
    <definedName name="BLPH6" hidden="1">'[49]Ex rate bloom'!$P$4</definedName>
    <definedName name="BLPH7" hidden="1">'[49]Ex rate bloom'!$S$4</definedName>
    <definedName name="BLPH78" hidden="1">[54]GenericIR!#REF!</definedName>
    <definedName name="BLPH8" hidden="1">'[55]Ex rate bloom'!$V$4</definedName>
    <definedName name="BLPH86" hidden="1">[50]SpotExchangeRates!#REF!</definedName>
    <definedName name="BLPH87" hidden="1">[50]SpotExchangeRates!#REF!</definedName>
    <definedName name="BLPH88" hidden="1">[50]SpotExchangeRates!$D$10</definedName>
    <definedName name="BLPH89" hidden="1">[50]SpotExchangeRates!#REF!</definedName>
    <definedName name="BLPH9" hidden="1">'[56]Excel History Wizard'!#REF!</definedName>
    <definedName name="BLPH90" hidden="1">[50]SpotExchangeRates!$E$10</definedName>
    <definedName name="BLPH91" hidden="1">[50]SpotExchangeRates!$F$10</definedName>
    <definedName name="BLPH92" hidden="1">[50]SpotExchangeRates!#REF!</definedName>
    <definedName name="BLPH93" hidden="1">[50]SpotExchangeRates!#REF!</definedName>
    <definedName name="BLPH94" hidden="1">[50]SpotExchangeRates!$G$10</definedName>
    <definedName name="BLPH95" hidden="1">[50]SpotExchangeRates!$H$10</definedName>
    <definedName name="BLPH96" hidden="1">[50]SpotExchangeRates!$I$10</definedName>
    <definedName name="BLPH97" hidden="1">[50]SpotExchangeRates!#REF!</definedName>
    <definedName name="BLPH98" hidden="1">[50]SpotExchangeRates!#REF!</definedName>
    <definedName name="BLPH99" hidden="1">[50]SpotExchangeRates!#REF!</definedName>
    <definedName name="board" localSheetId="20" hidden="1">{FALSE,FALSE,-1.25,-15.5,484.5,276.75,FALSE,FALSE,TRUE,TRUE,0,12,#N/A,46,#N/A,2.93460490463215,15.35,1,FALSE,FALSE,3,TRUE,1,FALSE,100,"Swvu.PLA1.","ACwvu.PLA1.",#N/A,FALSE,FALSE,0,0,0,0,2,"","",TRUE,TRUE,FALSE,FALSE,1,60,#N/A,#N/A,FALSE,FALSE,FALSE,FALSE,FALSE,FALSE,FALSE,9,65532,65532,FALSE,FALSE,TRUE,TRUE,TRUE}</definedName>
    <definedName name="board" localSheetId="22" hidden="1">{FALSE,FALSE,-1.25,-15.5,484.5,276.75,FALSE,FALSE,TRUE,TRUE,0,12,#N/A,46,#N/A,2.93460490463215,15.35,1,FALSE,FALSE,3,TRUE,1,FALSE,100,"Swvu.PLA1.","ACwvu.PLA1.",#N/A,FALSE,FALSE,0,0,0,0,2,"","",TRUE,TRUE,FALSE,FALSE,1,60,#N/A,#N/A,FALSE,FALSE,FALSE,FALSE,FALSE,FALSE,FALSE,9,65532,65532,FALSE,FALSE,TRUE,TRUE,TRUE}</definedName>
    <definedName name="board" localSheetId="64" hidden="1">{FALSE,FALSE,-1.25,-15.5,484.5,276.75,FALSE,FALSE,TRUE,TRUE,0,12,#N/A,46,#N/A,2.93460490463215,15.35,1,FALSE,FALSE,3,TRUE,1,FALSE,100,"Swvu.PLA1.","ACwvu.PLA1.",#N/A,FALSE,FALSE,0,0,0,0,2,"","",TRUE,TRUE,FALSE,FALSE,1,60,#N/A,#N/A,FALSE,FALSE,FALSE,FALSE,FALSE,FALSE,FALSE,9,65532,65532,FALSE,FALSE,TRUE,TRUE,TRUE}</definedName>
    <definedName name="board" localSheetId="65" hidden="1">{FALSE,FALSE,-1.25,-15.5,484.5,276.75,FALSE,FALSE,TRUE,TRUE,0,12,#N/A,46,#N/A,2.93460490463215,15.35,1,FALSE,FALSE,3,TRUE,1,FALSE,100,"Swvu.PLA1.","ACwvu.PLA1.",#N/A,FALSE,FALSE,0,0,0,0,2,"","",TRUE,TRUE,FALSE,FALSE,1,60,#N/A,#N/A,FALSE,FALSE,FALSE,FALSE,FALSE,FALSE,FALSE,9,65532,65532,FALSE,FALSE,TRUE,TRUE,TRUE}</definedName>
    <definedName name="board" localSheetId="67" hidden="1">{FALSE,FALSE,-1.25,-15.5,484.5,276.75,FALSE,FALSE,TRUE,TRUE,0,12,#N/A,46,#N/A,2.93460490463215,15.35,1,FALSE,FALSE,3,TRUE,1,FALSE,100,"Swvu.PLA1.","ACwvu.PLA1.",#N/A,FALSE,FALSE,0,0,0,0,2,"","",TRUE,TRUE,FALSE,FALSE,1,60,#N/A,#N/A,FALSE,FALSE,FALSE,FALSE,FALSE,FALSE,FALSE,9,65532,65532,FALSE,FALSE,TRUE,TRUE,TRUE}</definedName>
    <definedName name="board" localSheetId="72" hidden="1">{FALSE,FALSE,-1.25,-15.5,484.5,276.75,FALSE,FALSE,TRUE,TRUE,0,12,#N/A,46,#N/A,2.93460490463215,15.35,1,FALSE,FALSE,3,TRUE,1,FALSE,100,"Swvu.PLA1.","ACwvu.PLA1.",#N/A,FALSE,FALSE,0,0,0,0,2,"","",TRUE,TRUE,FALSE,FALSE,1,60,#N/A,#N/A,FALSE,FALSE,FALSE,FALSE,FALSE,FALSE,FALSE,9,65532,65532,FALSE,FALSE,TRUE,TRUE,TRUE}</definedName>
    <definedName name="board" localSheetId="73" hidden="1">{FALSE,FALSE,-1.25,-15.5,484.5,276.75,FALSE,FALSE,TRUE,TRUE,0,12,#N/A,46,#N/A,2.93460490463215,15.35,1,FALSE,FALSE,3,TRUE,1,FALSE,100,"Swvu.PLA1.","ACwvu.PLA1.",#N/A,FALSE,FALSE,0,0,0,0,2,"","",TRUE,TRUE,FALSE,FALSE,1,60,#N/A,#N/A,FALSE,FALSE,FALSE,FALSE,FALSE,FALSE,FALSE,9,65532,65532,FALSE,FALSE,TRUE,TRUE,TRUE}</definedName>
    <definedName name="board" localSheetId="23" hidden="1">{FALSE,FALSE,-1.25,-15.5,484.5,276.75,FALSE,FALSE,TRUE,TRUE,0,12,#N/A,46,#N/A,2.93460490463215,15.35,1,FALSE,FALSE,3,TRUE,1,FALSE,100,"Swvu.PLA1.","ACwvu.PLA1.",#N/A,FALSE,FALSE,0,0,0,0,2,"","",TRUE,TRUE,FALSE,FALSE,1,60,#N/A,#N/A,FALSE,FALSE,FALSE,FALSE,FALSE,FALSE,FALSE,9,65532,65532,FALSE,FALSE,TRUE,TRUE,TRUE}</definedName>
    <definedName name="board" localSheetId="74"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orrame" hidden="1">[39]D1!$V$6:$AJ$6</definedName>
    <definedName name="brf" localSheetId="20" hidden="1">{"Tab1",#N/A,FALSE,"P";"Tab2",#N/A,FALSE,"P"}</definedName>
    <definedName name="brf" localSheetId="22" hidden="1">{"Tab1",#N/A,FALSE,"P";"Tab2",#N/A,FALSE,"P"}</definedName>
    <definedName name="brf" localSheetId="64" hidden="1">{"Tab1",#N/A,FALSE,"P";"Tab2",#N/A,FALSE,"P"}</definedName>
    <definedName name="brf" localSheetId="65" hidden="1">{"Tab1",#N/A,FALSE,"P";"Tab2",#N/A,FALSE,"P"}</definedName>
    <definedName name="brf" localSheetId="67" hidden="1">{"Tab1",#N/A,FALSE,"P";"Tab2",#N/A,FALSE,"P"}</definedName>
    <definedName name="brf" localSheetId="72" hidden="1">{"Tab1",#N/A,FALSE,"P";"Tab2",#N/A,FALSE,"P"}</definedName>
    <definedName name="brf" localSheetId="73" hidden="1">{"Tab1",#N/A,FALSE,"P";"Tab2",#N/A,FALSE,"P"}</definedName>
    <definedName name="brf" localSheetId="23" hidden="1">{"Tab1",#N/A,FALSE,"P";"Tab2",#N/A,FALSE,"P"}</definedName>
    <definedName name="brf" localSheetId="74" hidden="1">{"Tab1",#N/A,FALSE,"P";"Tab2",#N/A,FALSE,"P"}</definedName>
    <definedName name="brf" hidden="1">{"Tab1",#N/A,FALSE,"P";"Tab2",#N/A,FALSE,"P"}</definedName>
    <definedName name="bv" localSheetId="20" hidden="1">{"Main Economic Indicators",#N/A,FALSE,"C"}</definedName>
    <definedName name="bv" localSheetId="22" hidden="1">{"Main Economic Indicators",#N/A,FALSE,"C"}</definedName>
    <definedName name="bv" localSheetId="64" hidden="1">{"Main Economic Indicators",#N/A,FALSE,"C"}</definedName>
    <definedName name="bv" localSheetId="65" hidden="1">{"Main Economic Indicators",#N/A,FALSE,"C"}</definedName>
    <definedName name="bv" localSheetId="67" hidden="1">{"Main Economic Indicators",#N/A,FALSE,"C"}</definedName>
    <definedName name="bv" localSheetId="72" hidden="1">{"Main Economic Indicators",#N/A,FALSE,"C"}</definedName>
    <definedName name="bv" localSheetId="73" hidden="1">{"Main Economic Indicators",#N/A,FALSE,"C"}</definedName>
    <definedName name="bv" localSheetId="23" hidden="1">{"Main Economic Indicators",#N/A,FALSE,"C"}</definedName>
    <definedName name="bv" localSheetId="74" hidden="1">{"Main Economic Indicators",#N/A,FALSE,"C"}</definedName>
    <definedName name="bv" hidden="1">{"Main Economic Indicators",#N/A,FALSE,"C"}</definedName>
    <definedName name="caja" localSheetId="20" hidden="1">{FALSE,FALSE,-1.25,-15.5,484.5,276.75,FALSE,FALSE,TRUE,TRUE,0,12,#N/A,46,#N/A,2.93460490463215,15.35,1,FALSE,FALSE,3,TRUE,1,FALSE,100,"Swvu.PLA1.","ACwvu.PLA1.",#N/A,FALSE,FALSE,0,0,0,0,2,"","",TRUE,TRUE,FALSE,FALSE,1,60,#N/A,#N/A,FALSE,FALSE,FALSE,FALSE,FALSE,FALSE,FALSE,9,65532,65532,FALSE,FALSE,TRUE,TRUE,TRUE}</definedName>
    <definedName name="caja" localSheetId="22" hidden="1">{FALSE,FALSE,-1.25,-15.5,484.5,276.75,FALSE,FALSE,TRUE,TRUE,0,12,#N/A,46,#N/A,2.93460490463215,15.35,1,FALSE,FALSE,3,TRUE,1,FALSE,100,"Swvu.PLA1.","ACwvu.PLA1.",#N/A,FALSE,FALSE,0,0,0,0,2,"","",TRUE,TRUE,FALSE,FALSE,1,60,#N/A,#N/A,FALSE,FALSE,FALSE,FALSE,FALSE,FALSE,FALSE,9,65532,65532,FALSE,FALSE,TRUE,TRUE,TRUE}</definedName>
    <definedName name="caja" localSheetId="64" hidden="1">{FALSE,FALSE,-1.25,-15.5,484.5,276.75,FALSE,FALSE,TRUE,TRUE,0,12,#N/A,46,#N/A,2.93460490463215,15.35,1,FALSE,FALSE,3,TRUE,1,FALSE,100,"Swvu.PLA1.","ACwvu.PLA1.",#N/A,FALSE,FALSE,0,0,0,0,2,"","",TRUE,TRUE,FALSE,FALSE,1,60,#N/A,#N/A,FALSE,FALSE,FALSE,FALSE,FALSE,FALSE,FALSE,9,65532,65532,FALSE,FALSE,TRUE,TRUE,TRUE}</definedName>
    <definedName name="caja" localSheetId="65" hidden="1">{FALSE,FALSE,-1.25,-15.5,484.5,276.75,FALSE,FALSE,TRUE,TRUE,0,12,#N/A,46,#N/A,2.93460490463215,15.35,1,FALSE,FALSE,3,TRUE,1,FALSE,100,"Swvu.PLA1.","ACwvu.PLA1.",#N/A,FALSE,FALSE,0,0,0,0,2,"","",TRUE,TRUE,FALSE,FALSE,1,60,#N/A,#N/A,FALSE,FALSE,FALSE,FALSE,FALSE,FALSE,FALSE,9,65532,65532,FALSE,FALSE,TRUE,TRUE,TRUE}</definedName>
    <definedName name="caja" localSheetId="67" hidden="1">{FALSE,FALSE,-1.25,-15.5,484.5,276.75,FALSE,FALSE,TRUE,TRUE,0,12,#N/A,46,#N/A,2.93460490463215,15.35,1,FALSE,FALSE,3,TRUE,1,FALSE,100,"Swvu.PLA1.","ACwvu.PLA1.",#N/A,FALSE,FALSE,0,0,0,0,2,"","",TRUE,TRUE,FALSE,FALSE,1,60,#N/A,#N/A,FALSE,FALSE,FALSE,FALSE,FALSE,FALSE,FALSE,9,65532,65532,FALSE,FALSE,TRUE,TRUE,TRUE}</definedName>
    <definedName name="caja" localSheetId="72" hidden="1">{FALSE,FALSE,-1.25,-15.5,484.5,276.75,FALSE,FALSE,TRUE,TRUE,0,12,#N/A,46,#N/A,2.93460490463215,15.35,1,FALSE,FALSE,3,TRUE,1,FALSE,100,"Swvu.PLA1.","ACwvu.PLA1.",#N/A,FALSE,FALSE,0,0,0,0,2,"","",TRUE,TRUE,FALSE,FALSE,1,60,#N/A,#N/A,FALSE,FALSE,FALSE,FALSE,FALSE,FALSE,FALSE,9,65532,65532,FALSE,FALSE,TRUE,TRUE,TRUE}</definedName>
    <definedName name="caja" localSheetId="73" hidden="1">{FALSE,FALSE,-1.25,-15.5,484.5,276.75,FALSE,FALSE,TRUE,TRUE,0,12,#N/A,46,#N/A,2.93460490463215,15.35,1,FALSE,FALSE,3,TRUE,1,FALSE,100,"Swvu.PLA1.","ACwvu.PLA1.",#N/A,FALSE,FALSE,0,0,0,0,2,"","",TRUE,TRUE,FALSE,FALSE,1,60,#N/A,#N/A,FALSE,FALSE,FALSE,FALSE,FALSE,FALSE,FALSE,9,65532,65532,FALSE,FALSE,TRUE,TRUE,TRUE}</definedName>
    <definedName name="caja" localSheetId="23" hidden="1">{FALSE,FALSE,-1.25,-15.5,484.5,276.75,FALSE,FALSE,TRUE,TRUE,0,12,#N/A,46,#N/A,2.93460490463215,15.35,1,FALSE,FALSE,3,TRUE,1,FALSE,100,"Swvu.PLA1.","ACwvu.PLA1.",#N/A,FALSE,FALSE,0,0,0,0,2,"","",TRUE,TRUE,FALSE,FALSE,1,60,#N/A,#N/A,FALSE,FALSE,FALSE,FALSE,FALSE,FALSE,FALSE,9,65532,65532,FALSE,FALSE,TRUE,TRUE,TRUE}</definedName>
    <definedName name="caja" localSheetId="74"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20" hidden="1">{FALSE,FALSE,-1.25,-15.5,484.5,276.75,FALSE,FALSE,TRUE,TRUE,0,12,#N/A,46,#N/A,2.93460490463215,15.35,1,FALSE,FALSE,3,TRUE,1,FALSE,100,"Swvu.PLA1.","ACwvu.PLA1.",#N/A,FALSE,FALSE,0,0,0,0,2,"","",TRUE,TRUE,FALSE,FALSE,1,60,#N/A,#N/A,FALSE,FALSE,FALSE,FALSE,FALSE,FALSE,FALSE,9,65532,65532,FALSE,FALSE,TRUE,TRUE,TRUE}</definedName>
    <definedName name="Caja1" localSheetId="22" hidden="1">{FALSE,FALSE,-1.25,-15.5,484.5,276.75,FALSE,FALSE,TRUE,TRUE,0,12,#N/A,46,#N/A,2.93460490463215,15.35,1,FALSE,FALSE,3,TRUE,1,FALSE,100,"Swvu.PLA1.","ACwvu.PLA1.",#N/A,FALSE,FALSE,0,0,0,0,2,"","",TRUE,TRUE,FALSE,FALSE,1,60,#N/A,#N/A,FALSE,FALSE,FALSE,FALSE,FALSE,FALSE,FALSE,9,65532,65532,FALSE,FALSE,TRUE,TRUE,TRUE}</definedName>
    <definedName name="Caja1" localSheetId="64" hidden="1">{FALSE,FALSE,-1.25,-15.5,484.5,276.75,FALSE,FALSE,TRUE,TRUE,0,12,#N/A,46,#N/A,2.93460490463215,15.35,1,FALSE,FALSE,3,TRUE,1,FALSE,100,"Swvu.PLA1.","ACwvu.PLA1.",#N/A,FALSE,FALSE,0,0,0,0,2,"","",TRUE,TRUE,FALSE,FALSE,1,60,#N/A,#N/A,FALSE,FALSE,FALSE,FALSE,FALSE,FALSE,FALSE,9,65532,65532,FALSE,FALSE,TRUE,TRUE,TRUE}</definedName>
    <definedName name="Caja1" localSheetId="65" hidden="1">{FALSE,FALSE,-1.25,-15.5,484.5,276.75,FALSE,FALSE,TRUE,TRUE,0,12,#N/A,46,#N/A,2.93460490463215,15.35,1,FALSE,FALSE,3,TRUE,1,FALSE,100,"Swvu.PLA1.","ACwvu.PLA1.",#N/A,FALSE,FALSE,0,0,0,0,2,"","",TRUE,TRUE,FALSE,FALSE,1,60,#N/A,#N/A,FALSE,FALSE,FALSE,FALSE,FALSE,FALSE,FALSE,9,65532,65532,FALSE,FALSE,TRUE,TRUE,TRUE}</definedName>
    <definedName name="Caja1" localSheetId="67" hidden="1">{FALSE,FALSE,-1.25,-15.5,484.5,276.75,FALSE,FALSE,TRUE,TRUE,0,12,#N/A,46,#N/A,2.93460490463215,15.35,1,FALSE,FALSE,3,TRUE,1,FALSE,100,"Swvu.PLA1.","ACwvu.PLA1.",#N/A,FALSE,FALSE,0,0,0,0,2,"","",TRUE,TRUE,FALSE,FALSE,1,60,#N/A,#N/A,FALSE,FALSE,FALSE,FALSE,FALSE,FALSE,FALSE,9,65532,65532,FALSE,FALSE,TRUE,TRUE,TRUE}</definedName>
    <definedName name="Caja1" localSheetId="72" hidden="1">{FALSE,FALSE,-1.25,-15.5,484.5,276.75,FALSE,FALSE,TRUE,TRUE,0,12,#N/A,46,#N/A,2.93460490463215,15.35,1,FALSE,FALSE,3,TRUE,1,FALSE,100,"Swvu.PLA1.","ACwvu.PLA1.",#N/A,FALSE,FALSE,0,0,0,0,2,"","",TRUE,TRUE,FALSE,FALSE,1,60,#N/A,#N/A,FALSE,FALSE,FALSE,FALSE,FALSE,FALSE,FALSE,9,65532,65532,FALSE,FALSE,TRUE,TRUE,TRUE}</definedName>
    <definedName name="Caja1" localSheetId="73" hidden="1">{FALSE,FALSE,-1.25,-15.5,484.5,276.75,FALSE,FALSE,TRUE,TRUE,0,12,#N/A,46,#N/A,2.93460490463215,15.35,1,FALSE,FALSE,3,TRUE,1,FALSE,100,"Swvu.PLA1.","ACwvu.PLA1.",#N/A,FALSE,FALSE,0,0,0,0,2,"","",TRUE,TRUE,FALSE,FALSE,1,60,#N/A,#N/A,FALSE,FALSE,FALSE,FALSE,FALSE,FALSE,FALSE,9,65532,65532,FALSE,FALSE,TRUE,TRUE,TRUE}</definedName>
    <definedName name="Caja1" localSheetId="23" hidden="1">{FALSE,FALSE,-1.25,-15.5,484.5,276.75,FALSE,FALSE,TRUE,TRUE,0,12,#N/A,46,#N/A,2.93460490463215,15.35,1,FALSE,FALSE,3,TRUE,1,FALSE,100,"Swvu.PLA1.","ACwvu.PLA1.",#N/A,FALSE,FALSE,0,0,0,0,2,"","",TRUE,TRUE,FALSE,FALSE,1,60,#N/A,#N/A,FALSE,FALSE,FALSE,FALSE,FALSE,FALSE,FALSE,9,65532,65532,FALSE,FALSE,TRUE,TRUE,TRUE}</definedName>
    <definedName name="Caja1" localSheetId="74"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20" hidden="1">{FALSE,FALSE,-1.25,-15.5,484.5,276.75,FALSE,FALSE,TRUE,TRUE,0,12,#N/A,46,#N/A,2.93460490463215,15.35,1,FALSE,FALSE,3,TRUE,1,FALSE,100,"Swvu.PLA1.","ACwvu.PLA1.",#N/A,FALSE,FALSE,0,0,0,0,2,"","",TRUE,TRUE,FALSE,FALSE,1,60,#N/A,#N/A,FALSE,FALSE,FALSE,FALSE,FALSE,FALSE,FALSE,9,65532,65532,FALSE,FALSE,TRUE,TRUE,TRUE}</definedName>
    <definedName name="caja2" localSheetId="22" hidden="1">{FALSE,FALSE,-1.25,-15.5,484.5,276.75,FALSE,FALSE,TRUE,TRUE,0,12,#N/A,46,#N/A,2.93460490463215,15.35,1,FALSE,FALSE,3,TRUE,1,FALSE,100,"Swvu.PLA1.","ACwvu.PLA1.",#N/A,FALSE,FALSE,0,0,0,0,2,"","",TRUE,TRUE,FALSE,FALSE,1,60,#N/A,#N/A,FALSE,FALSE,FALSE,FALSE,FALSE,FALSE,FALSE,9,65532,65532,FALSE,FALSE,TRUE,TRUE,TRUE}</definedName>
    <definedName name="caja2" localSheetId="64" hidden="1">{FALSE,FALSE,-1.25,-15.5,484.5,276.75,FALSE,FALSE,TRUE,TRUE,0,12,#N/A,46,#N/A,2.93460490463215,15.35,1,FALSE,FALSE,3,TRUE,1,FALSE,100,"Swvu.PLA1.","ACwvu.PLA1.",#N/A,FALSE,FALSE,0,0,0,0,2,"","",TRUE,TRUE,FALSE,FALSE,1,60,#N/A,#N/A,FALSE,FALSE,FALSE,FALSE,FALSE,FALSE,FALSE,9,65532,65532,FALSE,FALSE,TRUE,TRUE,TRUE}</definedName>
    <definedName name="caja2" localSheetId="65" hidden="1">{FALSE,FALSE,-1.25,-15.5,484.5,276.75,FALSE,FALSE,TRUE,TRUE,0,12,#N/A,46,#N/A,2.93460490463215,15.35,1,FALSE,FALSE,3,TRUE,1,FALSE,100,"Swvu.PLA1.","ACwvu.PLA1.",#N/A,FALSE,FALSE,0,0,0,0,2,"","",TRUE,TRUE,FALSE,FALSE,1,60,#N/A,#N/A,FALSE,FALSE,FALSE,FALSE,FALSE,FALSE,FALSE,9,65532,65532,FALSE,FALSE,TRUE,TRUE,TRUE}</definedName>
    <definedName name="caja2" localSheetId="67" hidden="1">{FALSE,FALSE,-1.25,-15.5,484.5,276.75,FALSE,FALSE,TRUE,TRUE,0,12,#N/A,46,#N/A,2.93460490463215,15.35,1,FALSE,FALSE,3,TRUE,1,FALSE,100,"Swvu.PLA1.","ACwvu.PLA1.",#N/A,FALSE,FALSE,0,0,0,0,2,"","",TRUE,TRUE,FALSE,FALSE,1,60,#N/A,#N/A,FALSE,FALSE,FALSE,FALSE,FALSE,FALSE,FALSE,9,65532,65532,FALSE,FALSE,TRUE,TRUE,TRUE}</definedName>
    <definedName name="caja2" localSheetId="72" hidden="1">{FALSE,FALSE,-1.25,-15.5,484.5,276.75,FALSE,FALSE,TRUE,TRUE,0,12,#N/A,46,#N/A,2.93460490463215,15.35,1,FALSE,FALSE,3,TRUE,1,FALSE,100,"Swvu.PLA1.","ACwvu.PLA1.",#N/A,FALSE,FALSE,0,0,0,0,2,"","",TRUE,TRUE,FALSE,FALSE,1,60,#N/A,#N/A,FALSE,FALSE,FALSE,FALSE,FALSE,FALSE,FALSE,9,65532,65532,FALSE,FALSE,TRUE,TRUE,TRUE}</definedName>
    <definedName name="caja2" localSheetId="73" hidden="1">{FALSE,FALSE,-1.25,-15.5,484.5,276.75,FALSE,FALSE,TRUE,TRUE,0,12,#N/A,46,#N/A,2.93460490463215,15.35,1,FALSE,FALSE,3,TRUE,1,FALSE,100,"Swvu.PLA1.","ACwvu.PLA1.",#N/A,FALSE,FALSE,0,0,0,0,2,"","",TRUE,TRUE,FALSE,FALSE,1,60,#N/A,#N/A,FALSE,FALSE,FALSE,FALSE,FALSE,FALSE,FALSE,9,65532,65532,FALSE,FALSE,TRUE,TRUE,TRUE}</definedName>
    <definedName name="caja2" localSheetId="23" hidden="1">{FALSE,FALSE,-1.25,-15.5,484.5,276.75,FALSE,FALSE,TRUE,TRUE,0,12,#N/A,46,#N/A,2.93460490463215,15.35,1,FALSE,FALSE,3,TRUE,1,FALSE,100,"Swvu.PLA1.","ACwvu.PLA1.",#N/A,FALSE,FALSE,0,0,0,0,2,"","",TRUE,TRUE,FALSE,FALSE,1,60,#N/A,#N/A,FALSE,FALSE,FALSE,FALSE,FALSE,FALSE,FALSE,9,65532,65532,FALSE,FALSE,TRUE,TRUE,TRUE}</definedName>
    <definedName name="caja2" localSheetId="74"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20" hidden="1">{FALSE,FALSE,-1.25,-15.5,484.5,276.75,FALSE,FALSE,TRUE,TRUE,0,12,#N/A,46,#N/A,2.93460490463215,15.35,1,FALSE,FALSE,3,TRUE,1,FALSE,100,"Swvu.PLA1.","ACwvu.PLA1.",#N/A,FALSE,FALSE,0,0,0,0,2,"","",TRUE,TRUE,FALSE,FALSE,1,60,#N/A,#N/A,FALSE,FALSE,FALSE,FALSE,FALSE,FALSE,FALSE,9,65532,65532,FALSE,FALSE,TRUE,TRUE,TRUE}</definedName>
    <definedName name="caja3" localSheetId="22" hidden="1">{FALSE,FALSE,-1.25,-15.5,484.5,276.75,FALSE,FALSE,TRUE,TRUE,0,12,#N/A,46,#N/A,2.93460490463215,15.35,1,FALSE,FALSE,3,TRUE,1,FALSE,100,"Swvu.PLA1.","ACwvu.PLA1.",#N/A,FALSE,FALSE,0,0,0,0,2,"","",TRUE,TRUE,FALSE,FALSE,1,60,#N/A,#N/A,FALSE,FALSE,FALSE,FALSE,FALSE,FALSE,FALSE,9,65532,65532,FALSE,FALSE,TRUE,TRUE,TRUE}</definedName>
    <definedName name="caja3" localSheetId="64" hidden="1">{FALSE,FALSE,-1.25,-15.5,484.5,276.75,FALSE,FALSE,TRUE,TRUE,0,12,#N/A,46,#N/A,2.93460490463215,15.35,1,FALSE,FALSE,3,TRUE,1,FALSE,100,"Swvu.PLA1.","ACwvu.PLA1.",#N/A,FALSE,FALSE,0,0,0,0,2,"","",TRUE,TRUE,FALSE,FALSE,1,60,#N/A,#N/A,FALSE,FALSE,FALSE,FALSE,FALSE,FALSE,FALSE,9,65532,65532,FALSE,FALSE,TRUE,TRUE,TRUE}</definedName>
    <definedName name="caja3" localSheetId="65" hidden="1">{FALSE,FALSE,-1.25,-15.5,484.5,276.75,FALSE,FALSE,TRUE,TRUE,0,12,#N/A,46,#N/A,2.93460490463215,15.35,1,FALSE,FALSE,3,TRUE,1,FALSE,100,"Swvu.PLA1.","ACwvu.PLA1.",#N/A,FALSE,FALSE,0,0,0,0,2,"","",TRUE,TRUE,FALSE,FALSE,1,60,#N/A,#N/A,FALSE,FALSE,FALSE,FALSE,FALSE,FALSE,FALSE,9,65532,65532,FALSE,FALSE,TRUE,TRUE,TRUE}</definedName>
    <definedName name="caja3" localSheetId="67" hidden="1">{FALSE,FALSE,-1.25,-15.5,484.5,276.75,FALSE,FALSE,TRUE,TRUE,0,12,#N/A,46,#N/A,2.93460490463215,15.35,1,FALSE,FALSE,3,TRUE,1,FALSE,100,"Swvu.PLA1.","ACwvu.PLA1.",#N/A,FALSE,FALSE,0,0,0,0,2,"","",TRUE,TRUE,FALSE,FALSE,1,60,#N/A,#N/A,FALSE,FALSE,FALSE,FALSE,FALSE,FALSE,FALSE,9,65532,65532,FALSE,FALSE,TRUE,TRUE,TRUE}</definedName>
    <definedName name="caja3" localSheetId="72" hidden="1">{FALSE,FALSE,-1.25,-15.5,484.5,276.75,FALSE,FALSE,TRUE,TRUE,0,12,#N/A,46,#N/A,2.93460490463215,15.35,1,FALSE,FALSE,3,TRUE,1,FALSE,100,"Swvu.PLA1.","ACwvu.PLA1.",#N/A,FALSE,FALSE,0,0,0,0,2,"","",TRUE,TRUE,FALSE,FALSE,1,60,#N/A,#N/A,FALSE,FALSE,FALSE,FALSE,FALSE,FALSE,FALSE,9,65532,65532,FALSE,FALSE,TRUE,TRUE,TRUE}</definedName>
    <definedName name="caja3" localSheetId="73" hidden="1">{FALSE,FALSE,-1.25,-15.5,484.5,276.75,FALSE,FALSE,TRUE,TRUE,0,12,#N/A,46,#N/A,2.93460490463215,15.35,1,FALSE,FALSE,3,TRUE,1,FALSE,100,"Swvu.PLA1.","ACwvu.PLA1.",#N/A,FALSE,FALSE,0,0,0,0,2,"","",TRUE,TRUE,FALSE,FALSE,1,60,#N/A,#N/A,FALSE,FALSE,FALSE,FALSE,FALSE,FALSE,FALSE,9,65532,65532,FALSE,FALSE,TRUE,TRUE,TRUE}</definedName>
    <definedName name="caja3" localSheetId="23" hidden="1">{FALSE,FALSE,-1.25,-15.5,484.5,276.75,FALSE,FALSE,TRUE,TRUE,0,12,#N/A,46,#N/A,2.93460490463215,15.35,1,FALSE,FALSE,3,TRUE,1,FALSE,100,"Swvu.PLA1.","ACwvu.PLA1.",#N/A,FALSE,FALSE,0,0,0,0,2,"","",TRUE,TRUE,FALSE,FALSE,1,60,#N/A,#N/A,FALSE,FALSE,FALSE,FALSE,FALSE,FALSE,FALSE,9,65532,65532,FALSE,FALSE,TRUE,TRUE,TRUE}</definedName>
    <definedName name="caja3" localSheetId="74"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BWorkbookPriority" hidden="1">-944898989</definedName>
    <definedName name="cc" localSheetId="20" hidden="1">{"Riqfin97",#N/A,FALSE,"Tran";"Riqfinpro",#N/A,FALSE,"Tran"}</definedName>
    <definedName name="cc" localSheetId="22" hidden="1">{"Riqfin97",#N/A,FALSE,"Tran";"Riqfinpro",#N/A,FALSE,"Tran"}</definedName>
    <definedName name="cc" localSheetId="64" hidden="1">{"Riqfin97",#N/A,FALSE,"Tran";"Riqfinpro",#N/A,FALSE,"Tran"}</definedName>
    <definedName name="cc" localSheetId="65" hidden="1">{"Riqfin97",#N/A,FALSE,"Tran";"Riqfinpro",#N/A,FALSE,"Tran"}</definedName>
    <definedName name="cc" localSheetId="67" hidden="1">{"Riqfin97",#N/A,FALSE,"Tran";"Riqfinpro",#N/A,FALSE,"Tran"}</definedName>
    <definedName name="cc" localSheetId="72" hidden="1">{"Riqfin97",#N/A,FALSE,"Tran";"Riqfinpro",#N/A,FALSE,"Tran"}</definedName>
    <definedName name="cc" localSheetId="73" hidden="1">{"Riqfin97",#N/A,FALSE,"Tran";"Riqfinpro",#N/A,FALSE,"Tran"}</definedName>
    <definedName name="cc" localSheetId="23" hidden="1">{"Riqfin97",#N/A,FALSE,"Tran";"Riqfinpro",#N/A,FALSE,"Tran"}</definedName>
    <definedName name="cc" localSheetId="74" hidden="1">{"Riqfin97",#N/A,FALSE,"Tran";"Riqfinpro",#N/A,FALSE,"Tran"}</definedName>
    <definedName name="cc" hidden="1">{"Riqfin97",#N/A,FALSE,"Tran";"Riqfinpro",#N/A,FALSE,"Tran"}</definedName>
    <definedName name="ccc" localSheetId="20" hidden="1">#REF!</definedName>
    <definedName name="ccc" localSheetId="22" hidden="1">#REF!</definedName>
    <definedName name="ccc" localSheetId="64" hidden="1">{"Riqfin97",#N/A,FALSE,"Tran";"Riqfinpro",#N/A,FALSE,"Tran"}</definedName>
    <definedName name="ccc" localSheetId="65" hidden="1">{"Riqfin97",#N/A,FALSE,"Tran";"Riqfinpro",#N/A,FALSE,"Tran"}</definedName>
    <definedName name="ccc" localSheetId="67" hidden="1">{"Riqfin97",#N/A,FALSE,"Tran";"Riqfinpro",#N/A,FALSE,"Tran"}</definedName>
    <definedName name="ccc" localSheetId="72" hidden="1">{"Riqfin97",#N/A,FALSE,"Tran";"Riqfinpro",#N/A,FALSE,"Tran"}</definedName>
    <definedName name="ccc" localSheetId="73" hidden="1">{"Riqfin97",#N/A,FALSE,"Tran";"Riqfinpro",#N/A,FALSE,"Tran"}</definedName>
    <definedName name="ccc" localSheetId="23" hidden="1">#REF!</definedName>
    <definedName name="ccc" localSheetId="74" hidden="1">{"Riqfin97",#N/A,FALSE,"Tran";"Riqfinpro",#N/A,FALSE,"Tran"}</definedName>
    <definedName name="ccc" hidden="1">#REF!</definedName>
    <definedName name="ccccc" localSheetId="20" hidden="1">{"Minpmon",#N/A,FALSE,"Monthinput"}</definedName>
    <definedName name="ccccc" localSheetId="22" hidden="1">{"Minpmon",#N/A,FALSE,"Monthinput"}</definedName>
    <definedName name="ccccc" localSheetId="64" hidden="1">{"Minpmon",#N/A,FALSE,"Monthinput"}</definedName>
    <definedName name="ccccc" localSheetId="65" hidden="1">{"Minpmon",#N/A,FALSE,"Monthinput"}</definedName>
    <definedName name="ccccc" localSheetId="67" hidden="1">{"Minpmon",#N/A,FALSE,"Monthinput"}</definedName>
    <definedName name="ccccc" localSheetId="72" hidden="1">{"Minpmon",#N/A,FALSE,"Monthinput"}</definedName>
    <definedName name="ccccc" localSheetId="73" hidden="1">{"Minpmon",#N/A,FALSE,"Monthinput"}</definedName>
    <definedName name="ccccc" localSheetId="23" hidden="1">{"Minpmon",#N/A,FALSE,"Monthinput"}</definedName>
    <definedName name="ccccc" localSheetId="74" hidden="1">{"Minpmon",#N/A,FALSE,"Monthinput"}</definedName>
    <definedName name="ccccc" hidden="1">{"Minpmon",#N/A,FALSE,"Monthinput"}</definedName>
    <definedName name="cccm" localSheetId="20" hidden="1">{"Riqfin97",#N/A,FALSE,"Tran";"Riqfinpro",#N/A,FALSE,"Tran"}</definedName>
    <definedName name="cccm" localSheetId="22" hidden="1">{"Riqfin97",#N/A,FALSE,"Tran";"Riqfinpro",#N/A,FALSE,"Tran"}</definedName>
    <definedName name="cccm" localSheetId="64" hidden="1">{"Riqfin97",#N/A,FALSE,"Tran";"Riqfinpro",#N/A,FALSE,"Tran"}</definedName>
    <definedName name="cccm" localSheetId="65" hidden="1">{"Riqfin97",#N/A,FALSE,"Tran";"Riqfinpro",#N/A,FALSE,"Tran"}</definedName>
    <definedName name="cccm" localSheetId="67" hidden="1">{"Riqfin97",#N/A,FALSE,"Tran";"Riqfinpro",#N/A,FALSE,"Tran"}</definedName>
    <definedName name="cccm" localSheetId="72" hidden="1">{"Riqfin97",#N/A,FALSE,"Tran";"Riqfinpro",#N/A,FALSE,"Tran"}</definedName>
    <definedName name="cccm" localSheetId="73" hidden="1">{"Riqfin97",#N/A,FALSE,"Tran";"Riqfinpro",#N/A,FALSE,"Tran"}</definedName>
    <definedName name="cccm" localSheetId="23" hidden="1">{"Riqfin97",#N/A,FALSE,"Tran";"Riqfinpro",#N/A,FALSE,"Tran"}</definedName>
    <definedName name="cccm" localSheetId="74" hidden="1">{"Riqfin97",#N/A,FALSE,"Tran";"Riqfinpro",#N/A,FALSE,"Tran"}</definedName>
    <definedName name="cccm" hidden="1">{"Riqfin97",#N/A,FALSE,"Tran";"Riqfinpro",#N/A,FALSE,"Tran"}</definedName>
    <definedName name="cde" localSheetId="20" hidden="1">{"Riqfin97",#N/A,FALSE,"Tran";"Riqfinpro",#N/A,FALSE,"Tran"}</definedName>
    <definedName name="cde" localSheetId="22" hidden="1">{"Riqfin97",#N/A,FALSE,"Tran";"Riqfinpro",#N/A,FALSE,"Tran"}</definedName>
    <definedName name="cde" localSheetId="64" hidden="1">{"Riqfin97",#N/A,FALSE,"Tran";"Riqfinpro",#N/A,FALSE,"Tran"}</definedName>
    <definedName name="cde" localSheetId="65" hidden="1">{"Riqfin97",#N/A,FALSE,"Tran";"Riqfinpro",#N/A,FALSE,"Tran"}</definedName>
    <definedName name="cde" localSheetId="67" hidden="1">{"Riqfin97",#N/A,FALSE,"Tran";"Riqfinpro",#N/A,FALSE,"Tran"}</definedName>
    <definedName name="cde" localSheetId="72" hidden="1">{"Riqfin97",#N/A,FALSE,"Tran";"Riqfinpro",#N/A,FALSE,"Tran"}</definedName>
    <definedName name="cde" localSheetId="73" hidden="1">{"Riqfin97",#N/A,FALSE,"Tran";"Riqfinpro",#N/A,FALSE,"Tran"}</definedName>
    <definedName name="cde" localSheetId="23" hidden="1">{"Riqfin97",#N/A,FALSE,"Tran";"Riqfinpro",#N/A,FALSE,"Tran"}</definedName>
    <definedName name="cde" localSheetId="74" hidden="1">{"Riqfin97",#N/A,FALSE,"Tran";"Riqfinpro",#N/A,FALSE,"Tran"}</definedName>
    <definedName name="cde" hidden="1">{"Riqfin97",#N/A,FALSE,"Tran";"Riqfinpro",#N/A,FALSE,"Tran"}</definedName>
    <definedName name="cdert" localSheetId="20" hidden="1">{"Minpmon",#N/A,FALSE,"Monthinput"}</definedName>
    <definedName name="cdert" localSheetId="22" hidden="1">{"Minpmon",#N/A,FALSE,"Monthinput"}</definedName>
    <definedName name="cdert" localSheetId="64" hidden="1">{"Minpmon",#N/A,FALSE,"Monthinput"}</definedName>
    <definedName name="cdert" localSheetId="65" hidden="1">{"Minpmon",#N/A,FALSE,"Monthinput"}</definedName>
    <definedName name="cdert" localSheetId="67" hidden="1">{"Minpmon",#N/A,FALSE,"Monthinput"}</definedName>
    <definedName name="cdert" localSheetId="72" hidden="1">{"Minpmon",#N/A,FALSE,"Monthinput"}</definedName>
    <definedName name="cdert" localSheetId="73" hidden="1">{"Minpmon",#N/A,FALSE,"Monthinput"}</definedName>
    <definedName name="cdert" localSheetId="23" hidden="1">{"Minpmon",#N/A,FALSE,"Monthinput"}</definedName>
    <definedName name="cdert" localSheetId="74" hidden="1">{"Minpmon",#N/A,FALSE,"Monthinput"}</definedName>
    <definedName name="cdert" hidden="1">{"Minpmon",#N/A,FALSE,"Monthinput"}</definedName>
    <definedName name="char20" hidden="1">'[57]Savings &amp; Invest.'!$M$5</definedName>
    <definedName name="chart19" hidden="1">[58]C!$P$428:$T$428</definedName>
    <definedName name="chart27" hidden="1">0</definedName>
    <definedName name="chart28" hidden="1">0</definedName>
    <definedName name="chart35" hidden="1">'[57]Savings &amp; Invest.'!$M$5:$T$5</definedName>
    <definedName name="chart9" hidden="1">[59]CPIINDEX!$B$263:$B$310</definedName>
    <definedName name="Chartsik" hidden="1">[60]REER!$I$53:$AM$53</definedName>
    <definedName name="contents2" localSheetId="20" hidden="1">[61]MSRV!#REF!</definedName>
    <definedName name="contents2" localSheetId="22" hidden="1">[61]MSRV!#REF!</definedName>
    <definedName name="contents2" localSheetId="64" hidden="1">[61]MSRV!#REF!</definedName>
    <definedName name="contents2" localSheetId="65" hidden="1">[61]MSRV!#REF!</definedName>
    <definedName name="contents2" localSheetId="67" hidden="1">[61]MSRV!#REF!</definedName>
    <definedName name="contents2" localSheetId="72" hidden="1">[61]MSRV!#REF!</definedName>
    <definedName name="contents2" localSheetId="73" hidden="1">[61]MSRV!#REF!</definedName>
    <definedName name="contents2" localSheetId="23" hidden="1">[61]MSRV!#REF!</definedName>
    <definedName name="contents2" localSheetId="74" hidden="1">[61]MSRV!#REF!</definedName>
    <definedName name="contents2" hidden="1">[61]MSRV!#REF!</definedName>
    <definedName name="cp" localSheetId="20" hidden="1">'[62]C Summary'!#REF!</definedName>
    <definedName name="cp" localSheetId="64" hidden="1">'[62]C Summary'!#REF!</definedName>
    <definedName name="cp" localSheetId="65" hidden="1">'[62]C Summary'!#REF!</definedName>
    <definedName name="cp" localSheetId="72" hidden="1">'[62]C Summary'!#REF!</definedName>
    <definedName name="cp" localSheetId="73" hidden="1">'[62]C Summary'!#REF!</definedName>
    <definedName name="cp" localSheetId="23" hidden="1">'[62]C Summary'!#REF!</definedName>
    <definedName name="cp" localSheetId="74" hidden="1">'[62]C Summary'!#REF!</definedName>
    <definedName name="cp" hidden="1">'[62]C Summary'!#REF!</definedName>
    <definedName name="Crystal_1_1_WEBI_VHeading" hidden="1">'[63]EVOL 1-1'!#REF!</definedName>
    <definedName name="Cwvu.a." localSheetId="20" hidden="1">[64]BOP!$A$36:$IV$36,[64]BOP!$A$44:$IV$44,[64]BOP!$A$59:$IV$59,[64]BOP!#REF!,[64]BOP!#REF!,[64]BOP!$A$81:$IV$88</definedName>
    <definedName name="Cwvu.a." localSheetId="22" hidden="1">[64]BOP!$A$36:$IV$36,[64]BOP!$A$44:$IV$44,[64]BOP!$A$59:$IV$59,[64]BOP!#REF!,[64]BOP!#REF!,[64]BOP!$A$81:$IV$88</definedName>
    <definedName name="Cwvu.a." localSheetId="64" hidden="1">[64]BOP!$A$36:$IV$36,[64]BOP!$A$44:$IV$44,[64]BOP!$A$59:$IV$59,[64]BOP!#REF!,[64]BOP!#REF!,[64]BOP!$A$81:$IV$88</definedName>
    <definedName name="Cwvu.a." localSheetId="65" hidden="1">[64]BOP!$A$36:$IV$36,[64]BOP!$A$44:$IV$44,[64]BOP!$A$59:$IV$59,[64]BOP!#REF!,[64]BOP!#REF!,[64]BOP!$A$81:$IV$88</definedName>
    <definedName name="Cwvu.a." localSheetId="67" hidden="1">[64]BOP!$A$36:$IV$36,[64]BOP!$A$44:$IV$44,[64]BOP!$A$59:$IV$59,[64]BOP!#REF!,[64]BOP!#REF!,[64]BOP!$A$81:$IV$88</definedName>
    <definedName name="Cwvu.a." localSheetId="72" hidden="1">[64]BOP!$A$36:$IV$36,[64]BOP!$A$44:$IV$44,[64]BOP!$A$59:$IV$59,[64]BOP!#REF!,[64]BOP!#REF!,[64]BOP!$A$81:$IV$88</definedName>
    <definedName name="Cwvu.a." localSheetId="73" hidden="1">[64]BOP!$A$36:$IV$36,[64]BOP!$A$44:$IV$44,[64]BOP!$A$59:$IV$59,[64]BOP!#REF!,[64]BOP!#REF!,[64]BOP!$A$81:$IV$88</definedName>
    <definedName name="Cwvu.a." localSheetId="23" hidden="1">[64]BOP!$A$36:$IV$36,[64]BOP!$A$44:$IV$44,[64]BOP!$A$59:$IV$59,[64]BOP!#REF!,[64]BOP!#REF!,[64]BOP!$A$81:$IV$88</definedName>
    <definedName name="Cwvu.a." localSheetId="74" hidden="1">[64]BOP!$A$36:$IV$36,[64]BOP!$A$44:$IV$44,[64]BOP!$A$59:$IV$59,[64]BOP!#REF!,[64]BOP!#REF!,[64]BOP!$A$81:$IV$88</definedName>
    <definedName name="Cwvu.a." hidden="1">[64]BOP!$A$36:$IV$36,[64]BOP!$A$44:$IV$44,[64]BOP!$A$59:$IV$59,[64]BOP!#REF!,[64]BOP!#REF!,[64]BOP!$A$81:$IV$88</definedName>
    <definedName name="Cwvu.bop." localSheetId="20" hidden="1">[64]BOP!$A$36:$IV$36,[64]BOP!$A$44:$IV$44,[64]BOP!$A$59:$IV$59,[64]BOP!#REF!,[64]BOP!#REF!,[64]BOP!$A$81:$IV$88</definedName>
    <definedName name="Cwvu.bop." localSheetId="64" hidden="1">[64]BOP!$A$36:$IV$36,[64]BOP!$A$44:$IV$44,[64]BOP!$A$59:$IV$59,[64]BOP!#REF!,[64]BOP!#REF!,[64]BOP!$A$81:$IV$88</definedName>
    <definedName name="Cwvu.bop." localSheetId="65" hidden="1">[64]BOP!$A$36:$IV$36,[64]BOP!$A$44:$IV$44,[64]BOP!$A$59:$IV$59,[64]BOP!#REF!,[64]BOP!#REF!,[64]BOP!$A$81:$IV$88</definedName>
    <definedName name="Cwvu.bop." localSheetId="67" hidden="1">[64]BOP!$A$36:$IV$36,[64]BOP!$A$44:$IV$44,[64]BOP!$A$59:$IV$59,[64]BOP!#REF!,[64]BOP!#REF!,[64]BOP!$A$81:$IV$88</definedName>
    <definedName name="Cwvu.bop." localSheetId="72" hidden="1">[64]BOP!$A$36:$IV$36,[64]BOP!$A$44:$IV$44,[64]BOP!$A$59:$IV$59,[64]BOP!#REF!,[64]BOP!#REF!,[64]BOP!$A$81:$IV$88</definedName>
    <definedName name="Cwvu.bop." localSheetId="73" hidden="1">[64]BOP!$A$36:$IV$36,[64]BOP!$A$44:$IV$44,[64]BOP!$A$59:$IV$59,[64]BOP!#REF!,[64]BOP!#REF!,[64]BOP!$A$81:$IV$88</definedName>
    <definedName name="Cwvu.bop." localSheetId="23" hidden="1">[64]BOP!$A$36:$IV$36,[64]BOP!$A$44:$IV$44,[64]BOP!$A$59:$IV$59,[64]BOP!#REF!,[64]BOP!#REF!,[64]BOP!$A$81:$IV$88</definedName>
    <definedName name="Cwvu.bop." localSheetId="74" hidden="1">[64]BOP!$A$36:$IV$36,[64]BOP!$A$44:$IV$44,[64]BOP!$A$59:$IV$59,[64]BOP!#REF!,[64]BOP!#REF!,[64]BOP!$A$81:$IV$88</definedName>
    <definedName name="Cwvu.bop." hidden="1">[64]BOP!$A$36:$IV$36,[64]BOP!$A$44:$IV$44,[64]BOP!$A$59:$IV$59,[64]BOP!#REF!,[64]BOP!#REF!,[64]BOP!$A$81:$IV$88</definedName>
    <definedName name="Cwvu.bop.sr." localSheetId="20" hidden="1">[64]BOP!$A$36:$IV$36,[64]BOP!$A$44:$IV$44,[64]BOP!$A$59:$IV$59,[64]BOP!#REF!,[64]BOP!#REF!,[64]BOP!$A$81:$IV$88</definedName>
    <definedName name="Cwvu.bop.sr." localSheetId="64" hidden="1">[64]BOP!$A$36:$IV$36,[64]BOP!$A$44:$IV$44,[64]BOP!$A$59:$IV$59,[64]BOP!#REF!,[64]BOP!#REF!,[64]BOP!$A$81:$IV$88</definedName>
    <definedName name="Cwvu.bop.sr." localSheetId="65" hidden="1">[64]BOP!$A$36:$IV$36,[64]BOP!$A$44:$IV$44,[64]BOP!$A$59:$IV$59,[64]BOP!#REF!,[64]BOP!#REF!,[64]BOP!$A$81:$IV$88</definedName>
    <definedName name="Cwvu.bop.sr." localSheetId="67" hidden="1">[64]BOP!$A$36:$IV$36,[64]BOP!$A$44:$IV$44,[64]BOP!$A$59:$IV$59,[64]BOP!#REF!,[64]BOP!#REF!,[64]BOP!$A$81:$IV$88</definedName>
    <definedName name="Cwvu.bop.sr." localSheetId="72" hidden="1">[64]BOP!$A$36:$IV$36,[64]BOP!$A$44:$IV$44,[64]BOP!$A$59:$IV$59,[64]BOP!#REF!,[64]BOP!#REF!,[64]BOP!$A$81:$IV$88</definedName>
    <definedName name="Cwvu.bop.sr." localSheetId="73" hidden="1">[64]BOP!$A$36:$IV$36,[64]BOP!$A$44:$IV$44,[64]BOP!$A$59:$IV$59,[64]BOP!#REF!,[64]BOP!#REF!,[64]BOP!$A$81:$IV$88</definedName>
    <definedName name="Cwvu.bop.sr." localSheetId="23" hidden="1">[64]BOP!$A$36:$IV$36,[64]BOP!$A$44:$IV$44,[64]BOP!$A$59:$IV$59,[64]BOP!#REF!,[64]BOP!#REF!,[64]BOP!$A$81:$IV$88</definedName>
    <definedName name="Cwvu.bop.sr." localSheetId="74" hidden="1">[64]BOP!$A$36:$IV$36,[64]BOP!$A$44:$IV$44,[64]BOP!$A$59:$IV$59,[64]BOP!#REF!,[64]BOP!#REF!,[64]BOP!$A$81:$IV$88</definedName>
    <definedName name="Cwvu.bop.sr." hidden="1">[64]BOP!$A$36:$IV$36,[64]BOP!$A$44:$IV$44,[64]BOP!$A$59:$IV$59,[64]BOP!#REF!,[64]BOP!#REF!,[64]BOP!$A$81:$IV$88</definedName>
    <definedName name="Cwvu.bopsdr.sr." localSheetId="20" hidden="1">[64]BOP!$A$36:$IV$36,[64]BOP!$A$44:$IV$44,[64]BOP!$A$59:$IV$59,[64]BOP!#REF!,[64]BOP!#REF!,[64]BOP!$A$81:$IV$88</definedName>
    <definedName name="Cwvu.bopsdr.sr." localSheetId="64" hidden="1">[64]BOP!$A$36:$IV$36,[64]BOP!$A$44:$IV$44,[64]BOP!$A$59:$IV$59,[64]BOP!#REF!,[64]BOP!#REF!,[64]BOP!$A$81:$IV$88</definedName>
    <definedName name="Cwvu.bopsdr.sr." localSheetId="65" hidden="1">[64]BOP!$A$36:$IV$36,[64]BOP!$A$44:$IV$44,[64]BOP!$A$59:$IV$59,[64]BOP!#REF!,[64]BOP!#REF!,[64]BOP!$A$81:$IV$88</definedName>
    <definedName name="Cwvu.bopsdr.sr." localSheetId="67" hidden="1">[64]BOP!$A$36:$IV$36,[64]BOP!$A$44:$IV$44,[64]BOP!$A$59:$IV$59,[64]BOP!#REF!,[64]BOP!#REF!,[64]BOP!$A$81:$IV$88</definedName>
    <definedName name="Cwvu.bopsdr.sr." localSheetId="72" hidden="1">[64]BOP!$A$36:$IV$36,[64]BOP!$A$44:$IV$44,[64]BOP!$A$59:$IV$59,[64]BOP!#REF!,[64]BOP!#REF!,[64]BOP!$A$81:$IV$88</definedName>
    <definedName name="Cwvu.bopsdr.sr." localSheetId="73" hidden="1">[64]BOP!$A$36:$IV$36,[64]BOP!$A$44:$IV$44,[64]BOP!$A$59:$IV$59,[64]BOP!#REF!,[64]BOP!#REF!,[64]BOP!$A$81:$IV$88</definedName>
    <definedName name="Cwvu.bopsdr.sr." localSheetId="23" hidden="1">[64]BOP!$A$36:$IV$36,[64]BOP!$A$44:$IV$44,[64]BOP!$A$59:$IV$59,[64]BOP!#REF!,[64]BOP!#REF!,[64]BOP!$A$81:$IV$88</definedName>
    <definedName name="Cwvu.bopsdr.sr." localSheetId="74" hidden="1">[64]BOP!$A$36:$IV$36,[64]BOP!$A$44:$IV$44,[64]BOP!$A$59:$IV$59,[64]BOP!#REF!,[64]BOP!#REF!,[64]BOP!$A$81:$IV$88</definedName>
    <definedName name="Cwvu.bopsdr.sr." hidden="1">[64]BOP!$A$36:$IV$36,[64]BOP!$A$44:$IV$44,[64]BOP!$A$59:$IV$59,[64]BOP!#REF!,[64]BOP!#REF!,[64]BOP!$A$81:$IV$88</definedName>
    <definedName name="Cwvu.cotton." localSheetId="20" hidden="1">[64]BOP!$A$36:$IV$36,[64]BOP!$A$44:$IV$44,[64]BOP!$A$59:$IV$59,[64]BOP!#REF!,[64]BOP!#REF!,[64]BOP!$A$79:$IV$79,[64]BOP!$A$81:$IV$88,[64]BOP!#REF!</definedName>
    <definedName name="Cwvu.cotton." localSheetId="22" hidden="1">[64]BOP!$A$36:$IV$36,[64]BOP!$A$44:$IV$44,[64]BOP!$A$59:$IV$59,[64]BOP!#REF!,[64]BOP!#REF!,[64]BOP!$A$79:$IV$79,[64]BOP!$A$81:$IV$88,[64]BOP!#REF!</definedName>
    <definedName name="Cwvu.cotton." localSheetId="64" hidden="1">[64]BOP!$A$36:$IV$36,[64]BOP!$A$44:$IV$44,[64]BOP!$A$59:$IV$59,[64]BOP!#REF!,[64]BOP!#REF!,[64]BOP!$A$79:$IV$79,[64]BOP!$A$81:$IV$88,[64]BOP!#REF!</definedName>
    <definedName name="Cwvu.cotton." localSheetId="65" hidden="1">[64]BOP!$A$36:$IV$36,[64]BOP!$A$44:$IV$44,[64]BOP!$A$59:$IV$59,[64]BOP!#REF!,[64]BOP!#REF!,[64]BOP!$A$79:$IV$79,[64]BOP!$A$81:$IV$88,[64]BOP!#REF!</definedName>
    <definedName name="Cwvu.cotton." localSheetId="67" hidden="1">[64]BOP!$A$36:$IV$36,[64]BOP!$A$44:$IV$44,[64]BOP!$A$59:$IV$59,[64]BOP!#REF!,[64]BOP!#REF!,[64]BOP!$A$79:$IV$79,[64]BOP!$A$81:$IV$88,[64]BOP!#REF!</definedName>
    <definedName name="Cwvu.cotton." localSheetId="72" hidden="1">[64]BOP!$A$36:$IV$36,[64]BOP!$A$44:$IV$44,[64]BOP!$A$59:$IV$59,[64]BOP!#REF!,[64]BOP!#REF!,[64]BOP!$A$79:$IV$79,[64]BOP!$A$81:$IV$88,[64]BOP!#REF!</definedName>
    <definedName name="Cwvu.cotton." localSheetId="73" hidden="1">[64]BOP!$A$36:$IV$36,[64]BOP!$A$44:$IV$44,[64]BOP!$A$59:$IV$59,[64]BOP!#REF!,[64]BOP!#REF!,[64]BOP!$A$79:$IV$79,[64]BOP!$A$81:$IV$88,[64]BOP!#REF!</definedName>
    <definedName name="Cwvu.cotton." localSheetId="23" hidden="1">[64]BOP!$A$36:$IV$36,[64]BOP!$A$44:$IV$44,[64]BOP!$A$59:$IV$59,[64]BOP!#REF!,[64]BOP!#REF!,[64]BOP!$A$79:$IV$79,[64]BOP!$A$81:$IV$88,[64]BOP!#REF!</definedName>
    <definedName name="Cwvu.cotton." localSheetId="74" hidden="1">[64]BOP!$A$36:$IV$36,[64]BOP!$A$44:$IV$44,[64]BOP!$A$59:$IV$59,[64]BOP!#REF!,[64]BOP!#REF!,[64]BOP!$A$79:$IV$79,[64]BOP!$A$81:$IV$88,[64]BOP!#REF!</definedName>
    <definedName name="Cwvu.cotton." hidden="1">[64]BOP!$A$36:$IV$36,[64]BOP!$A$44:$IV$44,[64]BOP!$A$59:$IV$59,[64]BOP!#REF!,[64]BOP!#REF!,[64]BOP!$A$79:$IV$79,[64]BOP!$A$81:$IV$88,[64]BOP!#REF!</definedName>
    <definedName name="Cwvu.cottonall." localSheetId="20" hidden="1">[64]BOP!$A$36:$IV$36,[64]BOP!$A$44:$IV$44,[64]BOP!$A$59:$IV$59,[64]BOP!#REF!,[64]BOP!#REF!,[64]BOP!$A$79:$IV$79,[64]BOP!$A$81:$IV$88</definedName>
    <definedName name="Cwvu.cottonall." localSheetId="64" hidden="1">[64]BOP!$A$36:$IV$36,[64]BOP!$A$44:$IV$44,[64]BOP!$A$59:$IV$59,[64]BOP!#REF!,[64]BOP!#REF!,[64]BOP!$A$79:$IV$79,[64]BOP!$A$81:$IV$88</definedName>
    <definedName name="Cwvu.cottonall." localSheetId="65" hidden="1">[64]BOP!$A$36:$IV$36,[64]BOP!$A$44:$IV$44,[64]BOP!$A$59:$IV$59,[64]BOP!#REF!,[64]BOP!#REF!,[64]BOP!$A$79:$IV$79,[64]BOP!$A$81:$IV$88</definedName>
    <definedName name="Cwvu.cottonall." localSheetId="67" hidden="1">[64]BOP!$A$36:$IV$36,[64]BOP!$A$44:$IV$44,[64]BOP!$A$59:$IV$59,[64]BOP!#REF!,[64]BOP!#REF!,[64]BOP!$A$79:$IV$79,[64]BOP!$A$81:$IV$88</definedName>
    <definedName name="Cwvu.cottonall." localSheetId="72" hidden="1">[64]BOP!$A$36:$IV$36,[64]BOP!$A$44:$IV$44,[64]BOP!$A$59:$IV$59,[64]BOP!#REF!,[64]BOP!#REF!,[64]BOP!$A$79:$IV$79,[64]BOP!$A$81:$IV$88</definedName>
    <definedName name="Cwvu.cottonall." localSheetId="73" hidden="1">[64]BOP!$A$36:$IV$36,[64]BOP!$A$44:$IV$44,[64]BOP!$A$59:$IV$59,[64]BOP!#REF!,[64]BOP!#REF!,[64]BOP!$A$79:$IV$79,[64]BOP!$A$81:$IV$88</definedName>
    <definedName name="Cwvu.cottonall." localSheetId="23" hidden="1">[64]BOP!$A$36:$IV$36,[64]BOP!$A$44:$IV$44,[64]BOP!$A$59:$IV$59,[64]BOP!#REF!,[64]BOP!#REF!,[64]BOP!$A$79:$IV$79,[64]BOP!$A$81:$IV$88</definedName>
    <definedName name="Cwvu.cottonall." localSheetId="74" hidden="1">[64]BOP!$A$36:$IV$36,[64]BOP!$A$44:$IV$44,[64]BOP!$A$59:$IV$59,[64]BOP!#REF!,[64]BOP!#REF!,[64]BOP!$A$79:$IV$79,[64]BOP!$A$81:$IV$88</definedName>
    <definedName name="Cwvu.cottonall." hidden="1">[64]BOP!$A$36:$IV$36,[64]BOP!$A$44:$IV$44,[64]BOP!$A$59:$IV$59,[64]BOP!#REF!,[64]BOP!#REF!,[64]BOP!$A$79:$IV$79,[64]BOP!$A$81:$IV$88</definedName>
    <definedName name="Cwvu.exportdetails." hidden="1">[64]BOP!$A$36:$IV$36,[64]BOP!$A$44:$IV$44,[64]BOP!$A$59:$IV$59,[64]BOP!#REF!,[64]BOP!#REF!,[64]BOP!$A$79:$IV$79,[64]BOP!#REF!</definedName>
    <definedName name="Cwvu.exports." localSheetId="20" hidden="1">[64]BOP!$A$36:$IV$36,[64]BOP!$A$44:$IV$44,[64]BOP!$A$59:$IV$59,[64]BOP!#REF!,[64]BOP!#REF!,[64]BOP!$A$79:$IV$79,[64]BOP!$A$81:$IV$88,[64]BOP!#REF!</definedName>
    <definedName name="Cwvu.exports." localSheetId="64" hidden="1">[64]BOP!$A$36:$IV$36,[64]BOP!$A$44:$IV$44,[64]BOP!$A$59:$IV$59,[64]BOP!#REF!,[64]BOP!#REF!,[64]BOP!$A$79:$IV$79,[64]BOP!$A$81:$IV$88,[64]BOP!#REF!</definedName>
    <definedName name="Cwvu.exports." localSheetId="65" hidden="1">[64]BOP!$A$36:$IV$36,[64]BOP!$A$44:$IV$44,[64]BOP!$A$59:$IV$59,[64]BOP!#REF!,[64]BOP!#REF!,[64]BOP!$A$79:$IV$79,[64]BOP!$A$81:$IV$88,[64]BOP!#REF!</definedName>
    <definedName name="Cwvu.exports." localSheetId="67" hidden="1">[64]BOP!$A$36:$IV$36,[64]BOP!$A$44:$IV$44,[64]BOP!$A$59:$IV$59,[64]BOP!#REF!,[64]BOP!#REF!,[64]BOP!$A$79:$IV$79,[64]BOP!$A$81:$IV$88,[64]BOP!#REF!</definedName>
    <definedName name="Cwvu.exports." localSheetId="72" hidden="1">[64]BOP!$A$36:$IV$36,[64]BOP!$A$44:$IV$44,[64]BOP!$A$59:$IV$59,[64]BOP!#REF!,[64]BOP!#REF!,[64]BOP!$A$79:$IV$79,[64]BOP!$A$81:$IV$88,[64]BOP!#REF!</definedName>
    <definedName name="Cwvu.exports." localSheetId="73" hidden="1">[64]BOP!$A$36:$IV$36,[64]BOP!$A$44:$IV$44,[64]BOP!$A$59:$IV$59,[64]BOP!#REF!,[64]BOP!#REF!,[64]BOP!$A$79:$IV$79,[64]BOP!$A$81:$IV$88,[64]BOP!#REF!</definedName>
    <definedName name="Cwvu.exports." localSheetId="23" hidden="1">[64]BOP!$A$36:$IV$36,[64]BOP!$A$44:$IV$44,[64]BOP!$A$59:$IV$59,[64]BOP!#REF!,[64]BOP!#REF!,[64]BOP!$A$79:$IV$79,[64]BOP!$A$81:$IV$88,[64]BOP!#REF!</definedName>
    <definedName name="Cwvu.exports." localSheetId="74" hidden="1">[64]BOP!$A$36:$IV$36,[64]BOP!$A$44:$IV$44,[64]BOP!$A$59:$IV$59,[64]BOP!#REF!,[64]BOP!#REF!,[64]BOP!$A$79:$IV$79,[64]BOP!$A$81:$IV$88,[64]BOP!#REF!</definedName>
    <definedName name="Cwvu.exports." hidden="1">[64]BOP!$A$36:$IV$36,[64]BOP!$A$44:$IV$44,[64]BOP!$A$59:$IV$59,[64]BOP!#REF!,[64]BOP!#REF!,[64]BOP!$A$79:$IV$79,[64]BOP!$A$81:$IV$88,[64]BOP!#REF!</definedName>
    <definedName name="Cwvu.gold." localSheetId="20" hidden="1">[64]BOP!$A$36:$IV$36,[64]BOP!$A$44:$IV$44,[64]BOP!$A$59:$IV$59,[64]BOP!#REF!,[64]BOP!#REF!,[64]BOP!$A$79:$IV$79,[64]BOP!$A$81:$IV$88,[64]BOP!#REF!</definedName>
    <definedName name="Cwvu.gold." localSheetId="64" hidden="1">[64]BOP!$A$36:$IV$36,[64]BOP!$A$44:$IV$44,[64]BOP!$A$59:$IV$59,[64]BOP!#REF!,[64]BOP!#REF!,[64]BOP!$A$79:$IV$79,[64]BOP!$A$81:$IV$88,[64]BOP!#REF!</definedName>
    <definedName name="Cwvu.gold." localSheetId="65" hidden="1">[64]BOP!$A$36:$IV$36,[64]BOP!$A$44:$IV$44,[64]BOP!$A$59:$IV$59,[64]BOP!#REF!,[64]BOP!#REF!,[64]BOP!$A$79:$IV$79,[64]BOP!$A$81:$IV$88,[64]BOP!#REF!</definedName>
    <definedName name="Cwvu.gold." localSheetId="67" hidden="1">[64]BOP!$A$36:$IV$36,[64]BOP!$A$44:$IV$44,[64]BOP!$A$59:$IV$59,[64]BOP!#REF!,[64]BOP!#REF!,[64]BOP!$A$79:$IV$79,[64]BOP!$A$81:$IV$88,[64]BOP!#REF!</definedName>
    <definedName name="Cwvu.gold." localSheetId="72" hidden="1">[64]BOP!$A$36:$IV$36,[64]BOP!$A$44:$IV$44,[64]BOP!$A$59:$IV$59,[64]BOP!#REF!,[64]BOP!#REF!,[64]BOP!$A$79:$IV$79,[64]BOP!$A$81:$IV$88,[64]BOP!#REF!</definedName>
    <definedName name="Cwvu.gold." localSheetId="73" hidden="1">[64]BOP!$A$36:$IV$36,[64]BOP!$A$44:$IV$44,[64]BOP!$A$59:$IV$59,[64]BOP!#REF!,[64]BOP!#REF!,[64]BOP!$A$79:$IV$79,[64]BOP!$A$81:$IV$88,[64]BOP!#REF!</definedName>
    <definedName name="Cwvu.gold." localSheetId="23" hidden="1">[64]BOP!$A$36:$IV$36,[64]BOP!$A$44:$IV$44,[64]BOP!$A$59:$IV$59,[64]BOP!#REF!,[64]BOP!#REF!,[64]BOP!$A$79:$IV$79,[64]BOP!$A$81:$IV$88,[64]BOP!#REF!</definedName>
    <definedName name="Cwvu.gold." localSheetId="74" hidden="1">[64]BOP!$A$36:$IV$36,[64]BOP!$A$44:$IV$44,[64]BOP!$A$59:$IV$59,[64]BOP!#REF!,[64]BOP!#REF!,[64]BOP!$A$79:$IV$79,[64]BOP!$A$81:$IV$88,[64]BOP!#REF!</definedName>
    <definedName name="Cwvu.gold." hidden="1">[64]BOP!$A$36:$IV$36,[64]BOP!$A$44:$IV$44,[64]BOP!$A$59:$IV$59,[64]BOP!#REF!,[64]BOP!#REF!,[64]BOP!$A$79:$IV$79,[64]BOP!$A$81:$IV$88,[64]BOP!#REF!</definedName>
    <definedName name="Cwvu.goldall." localSheetId="20" hidden="1">[64]BOP!$A$36:$IV$36,[64]BOP!$A$44:$IV$44,[64]BOP!$A$59:$IV$59,[64]BOP!#REF!,[64]BOP!#REF!,[64]BOP!$A$79:$IV$79,[64]BOP!$A$81:$IV$88,[64]BOP!#REF!</definedName>
    <definedName name="Cwvu.goldall." localSheetId="64" hidden="1">[64]BOP!$A$36:$IV$36,[64]BOP!$A$44:$IV$44,[64]BOP!$A$59:$IV$59,[64]BOP!#REF!,[64]BOP!#REF!,[64]BOP!$A$79:$IV$79,[64]BOP!$A$81:$IV$88,[64]BOP!#REF!</definedName>
    <definedName name="Cwvu.goldall." localSheetId="65" hidden="1">[64]BOP!$A$36:$IV$36,[64]BOP!$A$44:$IV$44,[64]BOP!$A$59:$IV$59,[64]BOP!#REF!,[64]BOP!#REF!,[64]BOP!$A$79:$IV$79,[64]BOP!$A$81:$IV$88,[64]BOP!#REF!</definedName>
    <definedName name="Cwvu.goldall." localSheetId="67" hidden="1">[64]BOP!$A$36:$IV$36,[64]BOP!$A$44:$IV$44,[64]BOP!$A$59:$IV$59,[64]BOP!#REF!,[64]BOP!#REF!,[64]BOP!$A$79:$IV$79,[64]BOP!$A$81:$IV$88,[64]BOP!#REF!</definedName>
    <definedName name="Cwvu.goldall." localSheetId="72" hidden="1">[64]BOP!$A$36:$IV$36,[64]BOP!$A$44:$IV$44,[64]BOP!$A$59:$IV$59,[64]BOP!#REF!,[64]BOP!#REF!,[64]BOP!$A$79:$IV$79,[64]BOP!$A$81:$IV$88,[64]BOP!#REF!</definedName>
    <definedName name="Cwvu.goldall." localSheetId="73" hidden="1">[64]BOP!$A$36:$IV$36,[64]BOP!$A$44:$IV$44,[64]BOP!$A$59:$IV$59,[64]BOP!#REF!,[64]BOP!#REF!,[64]BOP!$A$79:$IV$79,[64]BOP!$A$81:$IV$88,[64]BOP!#REF!</definedName>
    <definedName name="Cwvu.goldall." localSheetId="23" hidden="1">[64]BOP!$A$36:$IV$36,[64]BOP!$A$44:$IV$44,[64]BOP!$A$59:$IV$59,[64]BOP!#REF!,[64]BOP!#REF!,[64]BOP!$A$79:$IV$79,[64]BOP!$A$81:$IV$88,[64]BOP!#REF!</definedName>
    <definedName name="Cwvu.goldall." localSheetId="74" hidden="1">[64]BOP!$A$36:$IV$36,[64]BOP!$A$44:$IV$44,[64]BOP!$A$59:$IV$59,[64]BOP!#REF!,[64]BOP!#REF!,[64]BOP!$A$79:$IV$79,[64]BOP!$A$81:$IV$88,[64]BOP!#REF!</definedName>
    <definedName name="Cwvu.goldall." hidden="1">[64]BOP!$A$36:$IV$36,[64]BOP!$A$44:$IV$44,[64]BOP!$A$59:$IV$59,[64]BOP!#REF!,[64]BOP!#REF!,[64]BOP!$A$79:$IV$79,[64]BOP!$A$81:$IV$88,[64]BOP!#REF!</definedName>
    <definedName name="Cwvu.IMPORT." localSheetId="20" hidden="1">#REF!</definedName>
    <definedName name="Cwvu.IMPORT." localSheetId="64" hidden="1">#REF!</definedName>
    <definedName name="Cwvu.IMPORT." localSheetId="65" hidden="1">#REF!</definedName>
    <definedName name="Cwvu.IMPORT." localSheetId="67" hidden="1">#REF!</definedName>
    <definedName name="Cwvu.IMPORT." localSheetId="72" hidden="1">#REF!</definedName>
    <definedName name="Cwvu.IMPORT." localSheetId="73" hidden="1">#REF!</definedName>
    <definedName name="Cwvu.IMPORT." localSheetId="23" hidden="1">#REF!</definedName>
    <definedName name="Cwvu.IMPORT." localSheetId="74" hidden="1">#REF!</definedName>
    <definedName name="Cwvu.IMPORT." hidden="1">#REF!</definedName>
    <definedName name="Cwvu.imports." localSheetId="20" hidden="1">[64]BOP!$A$36:$IV$36,[64]BOP!$A$44:$IV$44,[64]BOP!$A$59:$IV$59,[64]BOP!#REF!,[64]BOP!#REF!,[64]BOP!$A$79:$IV$79,[64]BOP!$A$81:$IV$88,[64]BOP!#REF!,[64]BOP!#REF!</definedName>
    <definedName name="Cwvu.imports." localSheetId="22" hidden="1">[64]BOP!$A$36:$IV$36,[64]BOP!$A$44:$IV$44,[64]BOP!$A$59:$IV$59,[64]BOP!#REF!,[64]BOP!#REF!,[64]BOP!$A$79:$IV$79,[64]BOP!$A$81:$IV$88,[64]BOP!#REF!,[64]BOP!#REF!</definedName>
    <definedName name="Cwvu.imports." localSheetId="64" hidden="1">[64]BOP!$A$36:$IV$36,[64]BOP!$A$44:$IV$44,[64]BOP!$A$59:$IV$59,[64]BOP!#REF!,[64]BOP!#REF!,[64]BOP!$A$79:$IV$79,[64]BOP!$A$81:$IV$88,[64]BOP!#REF!,[64]BOP!#REF!</definedName>
    <definedName name="Cwvu.imports." localSheetId="65" hidden="1">[64]BOP!$A$36:$IV$36,[64]BOP!$A$44:$IV$44,[64]BOP!$A$59:$IV$59,[64]BOP!#REF!,[64]BOP!#REF!,[64]BOP!$A$79:$IV$79,[64]BOP!$A$81:$IV$88,[64]BOP!#REF!,[64]BOP!#REF!</definedName>
    <definedName name="Cwvu.imports." localSheetId="67" hidden="1">[64]BOP!$A$36:$IV$36,[64]BOP!$A$44:$IV$44,[64]BOP!$A$59:$IV$59,[64]BOP!#REF!,[64]BOP!#REF!,[64]BOP!$A$79:$IV$79,[64]BOP!$A$81:$IV$88,[64]BOP!#REF!,[64]BOP!#REF!</definedName>
    <definedName name="Cwvu.imports." localSheetId="72" hidden="1">[64]BOP!$A$36:$IV$36,[64]BOP!$A$44:$IV$44,[64]BOP!$A$59:$IV$59,[64]BOP!#REF!,[64]BOP!#REF!,[64]BOP!$A$79:$IV$79,[64]BOP!$A$81:$IV$88,[64]BOP!#REF!,[64]BOP!#REF!</definedName>
    <definedName name="Cwvu.imports." localSheetId="73" hidden="1">[64]BOP!$A$36:$IV$36,[64]BOP!$A$44:$IV$44,[64]BOP!$A$59:$IV$59,[64]BOP!#REF!,[64]BOP!#REF!,[64]BOP!$A$79:$IV$79,[64]BOP!$A$81:$IV$88,[64]BOP!#REF!,[64]BOP!#REF!</definedName>
    <definedName name="Cwvu.imports." localSheetId="23" hidden="1">[64]BOP!$A$36:$IV$36,[64]BOP!$A$44:$IV$44,[64]BOP!$A$59:$IV$59,[64]BOP!#REF!,[64]BOP!#REF!,[64]BOP!$A$79:$IV$79,[64]BOP!$A$81:$IV$88,[64]BOP!#REF!,[64]BOP!#REF!</definedName>
    <definedName name="Cwvu.imports." localSheetId="74" hidden="1">[64]BOP!$A$36:$IV$36,[64]BOP!$A$44:$IV$44,[64]BOP!$A$59:$IV$59,[64]BOP!#REF!,[64]BOP!#REF!,[64]BOP!$A$79:$IV$79,[64]BOP!$A$81:$IV$88,[64]BOP!#REF!,[64]BOP!#REF!</definedName>
    <definedName name="Cwvu.imports." hidden="1">[64]BOP!$A$36:$IV$36,[64]BOP!$A$44:$IV$44,[64]BOP!$A$59:$IV$59,[64]BOP!#REF!,[64]BOP!#REF!,[64]BOP!$A$79:$IV$79,[64]BOP!$A$81:$IV$88,[64]BOP!#REF!,[64]BOP!#REF!</definedName>
    <definedName name="Cwvu.importsall." localSheetId="20" hidden="1">[64]BOP!$A$36:$IV$36,[64]BOP!$A$44:$IV$44,[64]BOP!$A$59:$IV$59,[64]BOP!#REF!,[64]BOP!#REF!,[64]BOP!$A$79:$IV$79,[64]BOP!$A$81:$IV$88,[64]BOP!#REF!,[64]BOP!#REF!</definedName>
    <definedName name="Cwvu.importsall." localSheetId="64" hidden="1">[64]BOP!$A$36:$IV$36,[64]BOP!$A$44:$IV$44,[64]BOP!$A$59:$IV$59,[64]BOP!#REF!,[64]BOP!#REF!,[64]BOP!$A$79:$IV$79,[64]BOP!$A$81:$IV$88,[64]BOP!#REF!,[64]BOP!#REF!</definedName>
    <definedName name="Cwvu.importsall." localSheetId="65" hidden="1">[64]BOP!$A$36:$IV$36,[64]BOP!$A$44:$IV$44,[64]BOP!$A$59:$IV$59,[64]BOP!#REF!,[64]BOP!#REF!,[64]BOP!$A$79:$IV$79,[64]BOP!$A$81:$IV$88,[64]BOP!#REF!,[64]BOP!#REF!</definedName>
    <definedName name="Cwvu.importsall." localSheetId="67" hidden="1">[64]BOP!$A$36:$IV$36,[64]BOP!$A$44:$IV$44,[64]BOP!$A$59:$IV$59,[64]BOP!#REF!,[64]BOP!#REF!,[64]BOP!$A$79:$IV$79,[64]BOP!$A$81:$IV$88,[64]BOP!#REF!,[64]BOP!#REF!</definedName>
    <definedName name="Cwvu.importsall." localSheetId="72" hidden="1">[64]BOP!$A$36:$IV$36,[64]BOP!$A$44:$IV$44,[64]BOP!$A$59:$IV$59,[64]BOP!#REF!,[64]BOP!#REF!,[64]BOP!$A$79:$IV$79,[64]BOP!$A$81:$IV$88,[64]BOP!#REF!,[64]BOP!#REF!</definedName>
    <definedName name="Cwvu.importsall." localSheetId="73" hidden="1">[64]BOP!$A$36:$IV$36,[64]BOP!$A$44:$IV$44,[64]BOP!$A$59:$IV$59,[64]BOP!#REF!,[64]BOP!#REF!,[64]BOP!$A$79:$IV$79,[64]BOP!$A$81:$IV$88,[64]BOP!#REF!,[64]BOP!#REF!</definedName>
    <definedName name="Cwvu.importsall." localSheetId="23" hidden="1">[64]BOP!$A$36:$IV$36,[64]BOP!$A$44:$IV$44,[64]BOP!$A$59:$IV$59,[64]BOP!#REF!,[64]BOP!#REF!,[64]BOP!$A$79:$IV$79,[64]BOP!$A$81:$IV$88,[64]BOP!#REF!,[64]BOP!#REF!</definedName>
    <definedName name="Cwvu.importsall." localSheetId="74" hidden="1">[64]BOP!$A$36:$IV$36,[64]BOP!$A$44:$IV$44,[64]BOP!$A$59:$IV$59,[64]BOP!#REF!,[64]BOP!#REF!,[64]BOP!$A$79:$IV$79,[64]BOP!$A$81:$IV$88,[64]BOP!#REF!,[64]BOP!#REF!</definedName>
    <definedName name="Cwvu.importsall." hidden="1">[64]BOP!$A$36:$IV$36,[64]BOP!$A$44:$IV$44,[64]BOP!$A$59:$IV$59,[64]BOP!#REF!,[64]BOP!#REF!,[64]BOP!$A$79:$IV$79,[64]BOP!$A$81:$IV$88,[64]BOP!#REF!,[64]BOP!#REF!</definedName>
    <definedName name="Cwvu.Print." hidden="1">[65]Indic!$A$109:$IV$109,[65]Indic!$A$196:$IV$197,[65]Indic!$A$208:$IV$209,[65]Indic!$A$217:$IV$218</definedName>
    <definedName name="Cwvu.sa97." hidden="1">[66]Rev!$A$23:$IV$26,[66]Rev!$A$37:$IV$38</definedName>
    <definedName name="Cwvu.tot." hidden="1">[64]BOP!$A$36:$IV$36,[64]BOP!$A$44:$IV$44,[64]BOP!$A$59:$IV$59,[64]BOP!#REF!,[64]BOP!#REF!,[64]BOP!$A$79:$IV$79</definedName>
    <definedName name="d" localSheetId="20" hidden="1">[45]Hoja1!#REF!</definedName>
    <definedName name="D" localSheetId="22" hidden="1">{"Main Economic Indicators",#N/A,FALSE,"C"}</definedName>
    <definedName name="D" localSheetId="64" hidden="1">{"Main Economic Indicators",#N/A,FALSE,"C"}</definedName>
    <definedName name="D" localSheetId="65" hidden="1">{"Main Economic Indicators",#N/A,FALSE,"C"}</definedName>
    <definedName name="D" localSheetId="67" hidden="1">{"Main Economic Indicators",#N/A,FALSE,"C"}</definedName>
    <definedName name="D" localSheetId="72" hidden="1">{"Main Economic Indicators",#N/A,FALSE,"C"}</definedName>
    <definedName name="D" localSheetId="73" hidden="1">{"Main Economic Indicators",#N/A,FALSE,"C"}</definedName>
    <definedName name="d" localSheetId="23" hidden="1">[45]Hoja1!#REF!</definedName>
    <definedName name="D" localSheetId="74" hidden="1">{"Main Economic Indicators",#N/A,FALSE,"C"}</definedName>
    <definedName name="D" hidden="1">{"Main Economic Indicators",#N/A,FALSE,"C"}</definedName>
    <definedName name="dd" localSheetId="20" hidden="1">[67]FOMENTO!#REF!</definedName>
    <definedName name="dd" localSheetId="22" hidden="1">{"Riqfin97",#N/A,FALSE,"Tran";"Riqfinpro",#N/A,FALSE,"Tran"}</definedName>
    <definedName name="dd" localSheetId="64" hidden="1">{"Riqfin97",#N/A,FALSE,"Tran";"Riqfinpro",#N/A,FALSE,"Tran"}</definedName>
    <definedName name="dd" localSheetId="65" hidden="1">{"Riqfin97",#N/A,FALSE,"Tran";"Riqfinpro",#N/A,FALSE,"Tran"}</definedName>
    <definedName name="dd" localSheetId="67" hidden="1">{"Riqfin97",#N/A,FALSE,"Tran";"Riqfinpro",#N/A,FALSE,"Tran"}</definedName>
    <definedName name="dd" localSheetId="72" hidden="1">{"Riqfin97",#N/A,FALSE,"Tran";"Riqfinpro",#N/A,FALSE,"Tran"}</definedName>
    <definedName name="dd" localSheetId="73" hidden="1">{"Riqfin97",#N/A,FALSE,"Tran";"Riqfinpro",#N/A,FALSE,"Tran"}</definedName>
    <definedName name="dd" localSheetId="23" hidden="1">[67]FOMENTO!#REF!</definedName>
    <definedName name="dd" localSheetId="74" hidden="1">{"Riqfin97",#N/A,FALSE,"Tran";"Riqfinpro",#N/A,FALSE,"Tran"}</definedName>
    <definedName name="dd" hidden="1">{"Riqfin97",#N/A,FALSE,"Tran";"Riqfinpro",#N/A,FALSE,"Tran"}</definedName>
    <definedName name="ddd" localSheetId="20" hidden="1">{"Riqfin97",#N/A,FALSE,"Tran";"Riqfinpro",#N/A,FALSE,"Tran"}</definedName>
    <definedName name="ddd" localSheetId="22" hidden="1">{"Riqfin97",#N/A,FALSE,"Tran";"Riqfinpro",#N/A,FALSE,"Tran"}</definedName>
    <definedName name="ddd" localSheetId="64" hidden="1">{"Riqfin97",#N/A,FALSE,"Tran";"Riqfinpro",#N/A,FALSE,"Tran"}</definedName>
    <definedName name="ddd" localSheetId="65" hidden="1">{"Riqfin97",#N/A,FALSE,"Tran";"Riqfinpro",#N/A,FALSE,"Tran"}</definedName>
    <definedName name="ddd" localSheetId="67" hidden="1">{"Riqfin97",#N/A,FALSE,"Tran";"Riqfinpro",#N/A,FALSE,"Tran"}</definedName>
    <definedName name="ddd" localSheetId="72" hidden="1">{"Riqfin97",#N/A,FALSE,"Tran";"Riqfinpro",#N/A,FALSE,"Tran"}</definedName>
    <definedName name="ddd" localSheetId="73" hidden="1">{"Riqfin97",#N/A,FALSE,"Tran";"Riqfinpro",#N/A,FALSE,"Tran"}</definedName>
    <definedName name="ddd" localSheetId="23" hidden="1">{"Riqfin97",#N/A,FALSE,"Tran";"Riqfinpro",#N/A,FALSE,"Tran"}</definedName>
    <definedName name="ddd" localSheetId="74" hidden="1">{"Riqfin97",#N/A,FALSE,"Tran";"Riqfinpro",#N/A,FALSE,"Tran"}</definedName>
    <definedName name="ddd" hidden="1">{"Riqfin97",#N/A,FALSE,"Tran";"Riqfinpro",#N/A,FALSE,"Tran"}</definedName>
    <definedName name="dddd" localSheetId="20" hidden="1">{"Minpmon",#N/A,FALSE,"Monthinput"}</definedName>
    <definedName name="dddd" localSheetId="22" hidden="1">{"Minpmon",#N/A,FALSE,"Monthinput"}</definedName>
    <definedName name="dddd" localSheetId="64" hidden="1">{"Minpmon",#N/A,FALSE,"Monthinput"}</definedName>
    <definedName name="dddd" localSheetId="65" hidden="1">{"Minpmon",#N/A,FALSE,"Monthinput"}</definedName>
    <definedName name="dddd" localSheetId="67" hidden="1">{"Minpmon",#N/A,FALSE,"Monthinput"}</definedName>
    <definedName name="dddd" localSheetId="72" hidden="1">{"Minpmon",#N/A,FALSE,"Monthinput"}</definedName>
    <definedName name="dddd" localSheetId="73" hidden="1">{"Minpmon",#N/A,FALSE,"Monthinput"}</definedName>
    <definedName name="dddd" localSheetId="23" hidden="1">{"Minpmon",#N/A,FALSE,"Monthinput"}</definedName>
    <definedName name="dddd" localSheetId="74" hidden="1">{"Minpmon",#N/A,FALSE,"Monthinput"}</definedName>
    <definedName name="dddd" hidden="1">{"Minpmon",#N/A,FALSE,"Monthinput"}</definedName>
    <definedName name="ddddd" localSheetId="20" hidden="1">{"Riqfin97",#N/A,FALSE,"Tran";"Riqfinpro",#N/A,FALSE,"Tran"}</definedName>
    <definedName name="ddddd" localSheetId="22" hidden="1">{"Riqfin97",#N/A,FALSE,"Tran";"Riqfinpro",#N/A,FALSE,"Tran"}</definedName>
    <definedName name="ddddd" localSheetId="64" hidden="1">{"Riqfin97",#N/A,FALSE,"Tran";"Riqfinpro",#N/A,FALSE,"Tran"}</definedName>
    <definedName name="ddddd" localSheetId="65" hidden="1">{"Riqfin97",#N/A,FALSE,"Tran";"Riqfinpro",#N/A,FALSE,"Tran"}</definedName>
    <definedName name="ddddd" localSheetId="67" hidden="1">{"Riqfin97",#N/A,FALSE,"Tran";"Riqfinpro",#N/A,FALSE,"Tran"}</definedName>
    <definedName name="ddddd" localSheetId="72" hidden="1">{"Riqfin97",#N/A,FALSE,"Tran";"Riqfinpro",#N/A,FALSE,"Tran"}</definedName>
    <definedName name="ddddd" localSheetId="73" hidden="1">{"Riqfin97",#N/A,FALSE,"Tran";"Riqfinpro",#N/A,FALSE,"Tran"}</definedName>
    <definedName name="ddddd" localSheetId="23" hidden="1">{"Riqfin97",#N/A,FALSE,"Tran";"Riqfinpro",#N/A,FALSE,"Tran"}</definedName>
    <definedName name="ddddd" localSheetId="74" hidden="1">{"Riqfin97",#N/A,FALSE,"Tran";"Riqfinpro",#N/A,FALSE,"Tran"}</definedName>
    <definedName name="ddddd" hidden="1">{"Riqfin97",#N/A,FALSE,"Tran";"Riqfinpro",#N/A,FALSE,"Tran"}</definedName>
    <definedName name="dddddd" localSheetId="20" hidden="1">{"Tab1",#N/A,FALSE,"P";"Tab2",#N/A,FALSE,"P"}</definedName>
    <definedName name="dddddd" localSheetId="22" hidden="1">{"Tab1",#N/A,FALSE,"P";"Tab2",#N/A,FALSE,"P"}</definedName>
    <definedName name="dddddd" localSheetId="64" hidden="1">{"Tab1",#N/A,FALSE,"P";"Tab2",#N/A,FALSE,"P"}</definedName>
    <definedName name="dddddd" localSheetId="65" hidden="1">{"Tab1",#N/A,FALSE,"P";"Tab2",#N/A,FALSE,"P"}</definedName>
    <definedName name="dddddd" localSheetId="67" hidden="1">{"Tab1",#N/A,FALSE,"P";"Tab2",#N/A,FALSE,"P"}</definedName>
    <definedName name="dddddd" localSheetId="72" hidden="1">{"Tab1",#N/A,FALSE,"P";"Tab2",#N/A,FALSE,"P"}</definedName>
    <definedName name="dddddd" localSheetId="73" hidden="1">{"Tab1",#N/A,FALSE,"P";"Tab2",#N/A,FALSE,"P"}</definedName>
    <definedName name="dddddd" localSheetId="23" hidden="1">{"Tab1",#N/A,FALSE,"P";"Tab2",#N/A,FALSE,"P"}</definedName>
    <definedName name="dddddd" localSheetId="74" hidden="1">{"Tab1",#N/A,FALSE,"P";"Tab2",#N/A,FALSE,"P"}</definedName>
    <definedName name="dddddd" hidden="1">{"Tab1",#N/A,FALSE,"P";"Tab2",#N/A,FALSE,"P"}</definedName>
    <definedName name="der" localSheetId="20" hidden="1">{"Tab1",#N/A,FALSE,"P";"Tab2",#N/A,FALSE,"P"}</definedName>
    <definedName name="der" localSheetId="22" hidden="1">{"Tab1",#N/A,FALSE,"P";"Tab2",#N/A,FALSE,"P"}</definedName>
    <definedName name="der" localSheetId="64" hidden="1">{"Tab1",#N/A,FALSE,"P";"Tab2",#N/A,FALSE,"P"}</definedName>
    <definedName name="der" localSheetId="65" hidden="1">{"Tab1",#N/A,FALSE,"P";"Tab2",#N/A,FALSE,"P"}</definedName>
    <definedName name="der" localSheetId="67" hidden="1">{"Tab1",#N/A,FALSE,"P";"Tab2",#N/A,FALSE,"P"}</definedName>
    <definedName name="der" localSheetId="72" hidden="1">{"Tab1",#N/A,FALSE,"P";"Tab2",#N/A,FALSE,"P"}</definedName>
    <definedName name="der" localSheetId="73" hidden="1">{"Tab1",#N/A,FALSE,"P";"Tab2",#N/A,FALSE,"P"}</definedName>
    <definedName name="der" localSheetId="23" hidden="1">{"Tab1",#N/A,FALSE,"P";"Tab2",#N/A,FALSE,"P"}</definedName>
    <definedName name="der" localSheetId="74" hidden="1">{"Tab1",#N/A,FALSE,"P";"Tab2",#N/A,FALSE,"P"}</definedName>
    <definedName name="der" hidden="1">{"Tab1",#N/A,FALSE,"P";"Tab2",#N/A,FALSE,"P"}</definedName>
    <definedName name="df" hidden="1">[37]D1!$V$6:$AJ$6</definedName>
    <definedName name="dfdf" localSheetId="20" hidden="1">{#N/A,#N/A,FALSE,"slvsrtb1";#N/A,#N/A,FALSE,"slvsrtb2";#N/A,#N/A,FALSE,"slvsrtb3";#N/A,#N/A,FALSE,"slvsrtb4";#N/A,#N/A,FALSE,"slvsrtb5";#N/A,#N/A,FALSE,"slvsrtb6";#N/A,#N/A,FALSE,"slvsrtb7";#N/A,#N/A,FALSE,"slvsrtb8";#N/A,#N/A,FALSE,"slvsrtb9";#N/A,#N/A,FALSE,"slvsrtb10";#N/A,#N/A,FALSE,"slvsrtb12"}</definedName>
    <definedName name="dfdf" localSheetId="22" hidden="1">{#N/A,#N/A,FALSE,"slvsrtb1";#N/A,#N/A,FALSE,"slvsrtb2";#N/A,#N/A,FALSE,"slvsrtb3";#N/A,#N/A,FALSE,"slvsrtb4";#N/A,#N/A,FALSE,"slvsrtb5";#N/A,#N/A,FALSE,"slvsrtb6";#N/A,#N/A,FALSE,"slvsrtb7";#N/A,#N/A,FALSE,"slvsrtb8";#N/A,#N/A,FALSE,"slvsrtb9";#N/A,#N/A,FALSE,"slvsrtb10";#N/A,#N/A,FALSE,"slvsrtb12"}</definedName>
    <definedName name="dfdf" localSheetId="64" hidden="1">{#N/A,#N/A,FALSE,"slvsrtb1";#N/A,#N/A,FALSE,"slvsrtb2";#N/A,#N/A,FALSE,"slvsrtb3";#N/A,#N/A,FALSE,"slvsrtb4";#N/A,#N/A,FALSE,"slvsrtb5";#N/A,#N/A,FALSE,"slvsrtb6";#N/A,#N/A,FALSE,"slvsrtb7";#N/A,#N/A,FALSE,"slvsrtb8";#N/A,#N/A,FALSE,"slvsrtb9";#N/A,#N/A,FALSE,"slvsrtb10";#N/A,#N/A,FALSE,"slvsrtb12"}</definedName>
    <definedName name="dfdf" localSheetId="65" hidden="1">{#N/A,#N/A,FALSE,"slvsrtb1";#N/A,#N/A,FALSE,"slvsrtb2";#N/A,#N/A,FALSE,"slvsrtb3";#N/A,#N/A,FALSE,"slvsrtb4";#N/A,#N/A,FALSE,"slvsrtb5";#N/A,#N/A,FALSE,"slvsrtb6";#N/A,#N/A,FALSE,"slvsrtb7";#N/A,#N/A,FALSE,"slvsrtb8";#N/A,#N/A,FALSE,"slvsrtb9";#N/A,#N/A,FALSE,"slvsrtb10";#N/A,#N/A,FALSE,"slvsrtb12"}</definedName>
    <definedName name="dfdf" localSheetId="67" hidden="1">{#N/A,#N/A,FALSE,"slvsrtb1";#N/A,#N/A,FALSE,"slvsrtb2";#N/A,#N/A,FALSE,"slvsrtb3";#N/A,#N/A,FALSE,"slvsrtb4";#N/A,#N/A,FALSE,"slvsrtb5";#N/A,#N/A,FALSE,"slvsrtb6";#N/A,#N/A,FALSE,"slvsrtb7";#N/A,#N/A,FALSE,"slvsrtb8";#N/A,#N/A,FALSE,"slvsrtb9";#N/A,#N/A,FALSE,"slvsrtb10";#N/A,#N/A,FALSE,"slvsrtb12"}</definedName>
    <definedName name="dfdf" localSheetId="72" hidden="1">{#N/A,#N/A,FALSE,"slvsrtb1";#N/A,#N/A,FALSE,"slvsrtb2";#N/A,#N/A,FALSE,"slvsrtb3";#N/A,#N/A,FALSE,"slvsrtb4";#N/A,#N/A,FALSE,"slvsrtb5";#N/A,#N/A,FALSE,"slvsrtb6";#N/A,#N/A,FALSE,"slvsrtb7";#N/A,#N/A,FALSE,"slvsrtb8";#N/A,#N/A,FALSE,"slvsrtb9";#N/A,#N/A,FALSE,"slvsrtb10";#N/A,#N/A,FALSE,"slvsrtb12"}</definedName>
    <definedName name="dfdf" localSheetId="73" hidden="1">{#N/A,#N/A,FALSE,"slvsrtb1";#N/A,#N/A,FALSE,"slvsrtb2";#N/A,#N/A,FALSE,"slvsrtb3";#N/A,#N/A,FALSE,"slvsrtb4";#N/A,#N/A,FALSE,"slvsrtb5";#N/A,#N/A,FALSE,"slvsrtb6";#N/A,#N/A,FALSE,"slvsrtb7";#N/A,#N/A,FALSE,"slvsrtb8";#N/A,#N/A,FALSE,"slvsrtb9";#N/A,#N/A,FALSE,"slvsrtb10";#N/A,#N/A,FALSE,"slvsrtb12"}</definedName>
    <definedName name="dfdf" localSheetId="23" hidden="1">{#N/A,#N/A,FALSE,"slvsrtb1";#N/A,#N/A,FALSE,"slvsrtb2";#N/A,#N/A,FALSE,"slvsrtb3";#N/A,#N/A,FALSE,"slvsrtb4";#N/A,#N/A,FALSE,"slvsrtb5";#N/A,#N/A,FALSE,"slvsrtb6";#N/A,#N/A,FALSE,"slvsrtb7";#N/A,#N/A,FALSE,"slvsrtb8";#N/A,#N/A,FALSE,"slvsrtb9";#N/A,#N/A,FALSE,"slvsrtb10";#N/A,#N/A,FALSE,"slvsrtb12"}</definedName>
    <definedName name="dfdf" localSheetId="74" hidden="1">{#N/A,#N/A,FALSE,"slvsrtb1";#N/A,#N/A,FALSE,"slvsrtb2";#N/A,#N/A,FALSE,"slvsrtb3";#N/A,#N/A,FALSE,"slvsrtb4";#N/A,#N/A,FALSE,"slvsrtb5";#N/A,#N/A,FALSE,"slvsrtb6";#N/A,#N/A,FALSE,"slvsrtb7";#N/A,#N/A,FALSE,"slvsrtb8";#N/A,#N/A,FALSE,"slvsrtb9";#N/A,#N/A,FALSE,"slvsrtb10";#N/A,#N/A,FALSE,"slvsrtb12"}</definedName>
    <definedName name="dfdf" hidden="1">{#N/A,#N/A,FALSE,"slvsrtb1";#N/A,#N/A,FALSE,"slvsrtb2";#N/A,#N/A,FALSE,"slvsrtb3";#N/A,#N/A,FALSE,"slvsrtb4";#N/A,#N/A,FALSE,"slvsrtb5";#N/A,#N/A,FALSE,"slvsrtb6";#N/A,#N/A,FALSE,"slvsrtb7";#N/A,#N/A,FALSE,"slvsrtb8";#N/A,#N/A,FALSE,"slvsrtb9";#N/A,#N/A,FALSE,"slvsrtb10";#N/A,#N/A,FALSE,"slvsrtb12"}</definedName>
    <definedName name="dfe"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6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6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6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7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7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7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6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6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6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7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7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7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ME_Dirty" hidden="1">"False"</definedName>
    <definedName name="DME_LocalFile" hidden="1">"True"</definedName>
    <definedName name="drth" localSheetId="20" hidden="1">{"Minpmon",#N/A,FALSE,"Monthinput"}</definedName>
    <definedName name="drth" localSheetId="22" hidden="1">{"Minpmon",#N/A,FALSE,"Monthinput"}</definedName>
    <definedName name="drth" localSheetId="64" hidden="1">{"Minpmon",#N/A,FALSE,"Monthinput"}</definedName>
    <definedName name="drth" localSheetId="65" hidden="1">{"Minpmon",#N/A,FALSE,"Monthinput"}</definedName>
    <definedName name="drth" localSheetId="67" hidden="1">{"Minpmon",#N/A,FALSE,"Monthinput"}</definedName>
    <definedName name="drth" localSheetId="72" hidden="1">{"Minpmon",#N/A,FALSE,"Monthinput"}</definedName>
    <definedName name="drth" localSheetId="73" hidden="1">{"Minpmon",#N/A,FALSE,"Monthinput"}</definedName>
    <definedName name="drth" localSheetId="23" hidden="1">{"Minpmon",#N/A,FALSE,"Monthinput"}</definedName>
    <definedName name="drth" localSheetId="74" hidden="1">{"Minpmon",#N/A,FALSE,"Monthinput"}</definedName>
    <definedName name="drth" hidden="1">{"Minpmon",#N/A,FALSE,"Monthinput"}</definedName>
    <definedName name="dsa" localSheetId="20" hidden="1">{"Tab1",#N/A,FALSE,"P";"Tab2",#N/A,FALSE,"P"}</definedName>
    <definedName name="dsa" localSheetId="22" hidden="1">{"Tab1",#N/A,FALSE,"P";"Tab2",#N/A,FALSE,"P"}</definedName>
    <definedName name="dsa" localSheetId="64" hidden="1">{"Tab1",#N/A,FALSE,"P";"Tab2",#N/A,FALSE,"P"}</definedName>
    <definedName name="dsa" localSheetId="65" hidden="1">{"Tab1",#N/A,FALSE,"P";"Tab2",#N/A,FALSE,"P"}</definedName>
    <definedName name="dsa" localSheetId="67" hidden="1">{"Tab1",#N/A,FALSE,"P";"Tab2",#N/A,FALSE,"P"}</definedName>
    <definedName name="dsa" localSheetId="72" hidden="1">{"Tab1",#N/A,FALSE,"P";"Tab2",#N/A,FALSE,"P"}</definedName>
    <definedName name="dsa" localSheetId="73" hidden="1">{"Tab1",#N/A,FALSE,"P";"Tab2",#N/A,FALSE,"P"}</definedName>
    <definedName name="dsa" localSheetId="23" hidden="1">{"Tab1",#N/A,FALSE,"P";"Tab2",#N/A,FALSE,"P"}</definedName>
    <definedName name="dsa" localSheetId="74" hidden="1">{"Tab1",#N/A,FALSE,"P";"Tab2",#N/A,FALSE,"P"}</definedName>
    <definedName name="dsa" hidden="1">{"Tab1",#N/A,FALSE,"P";"Tab2",#N/A,FALSE,"P"}</definedName>
    <definedName name="ear" localSheetId="36" hidden="1">[44]Hoja1!#REF!</definedName>
    <definedName name="ear" localSheetId="38" hidden="1">[44]Hoja1!#REF!</definedName>
    <definedName name="ear" localSheetId="39" hidden="1">[44]Hoja1!#REF!</definedName>
    <definedName name="ear" localSheetId="41" hidden="1">[44]Hoja1!#REF!</definedName>
    <definedName name="ear" localSheetId="43" hidden="1">[44]Hoja1!#REF!</definedName>
    <definedName name="ear" localSheetId="45" hidden="1">[44]Hoja1!#REF!</definedName>
    <definedName name="ear" localSheetId="91" hidden="1">[44]Hoja1!#REF!</definedName>
    <definedName name="ear" localSheetId="93" hidden="1">[44]Hoja1!#REF!</definedName>
    <definedName name="ear" localSheetId="94" hidden="1">[44]Hoja1!#REF!</definedName>
    <definedName name="ear" localSheetId="95" hidden="1">[44]Hoja1!#REF!</definedName>
    <definedName name="ear" localSheetId="96" hidden="1">[44]Hoja1!#REF!</definedName>
    <definedName name="ear" localSheetId="97" hidden="1">[44]Hoja1!#REF!</definedName>
    <definedName name="ear" localSheetId="98" hidden="1">[44]Hoja1!#REF!</definedName>
    <definedName name="ear" localSheetId="99" hidden="1">[44]Hoja1!#REF!</definedName>
    <definedName name="ear" localSheetId="108" hidden="1">[44]Hoja1!#REF!</definedName>
    <definedName name="ear" localSheetId="109" hidden="1">[44]Hoja1!#REF!</definedName>
    <definedName name="ear" localSheetId="110" hidden="1">[44]Hoja1!#REF!</definedName>
    <definedName name="ear" localSheetId="100" hidden="1">[44]Hoja1!#REF!</definedName>
    <definedName name="ear" localSheetId="101" hidden="1">[44]Hoja1!#REF!</definedName>
    <definedName name="ear" localSheetId="102" hidden="1">[44]Hoja1!#REF!</definedName>
    <definedName name="ear" localSheetId="103" hidden="1">[44]Hoja1!#REF!</definedName>
    <definedName name="ear" localSheetId="104" hidden="1">[44]Hoja1!#REF!</definedName>
    <definedName name="ear" localSheetId="105" hidden="1">[44]Hoja1!#REF!</definedName>
    <definedName name="ear" localSheetId="106" hidden="1">[44]Hoja1!#REF!</definedName>
    <definedName name="ear" localSheetId="107" hidden="1">[44]Hoja1!#REF!</definedName>
    <definedName name="ear" hidden="1">[44]Hoja1!#REF!</definedName>
    <definedName name="edr" localSheetId="20" hidden="1">{"Riqfin97",#N/A,FALSE,"Tran";"Riqfinpro",#N/A,FALSE,"Tran"}</definedName>
    <definedName name="edr" localSheetId="22" hidden="1">{"Riqfin97",#N/A,FALSE,"Tran";"Riqfinpro",#N/A,FALSE,"Tran"}</definedName>
    <definedName name="edr" localSheetId="64" hidden="1">{"Riqfin97",#N/A,FALSE,"Tran";"Riqfinpro",#N/A,FALSE,"Tran"}</definedName>
    <definedName name="edr" localSheetId="65" hidden="1">{"Riqfin97",#N/A,FALSE,"Tran";"Riqfinpro",#N/A,FALSE,"Tran"}</definedName>
    <definedName name="edr" localSheetId="67" hidden="1">{"Riqfin97",#N/A,FALSE,"Tran";"Riqfinpro",#N/A,FALSE,"Tran"}</definedName>
    <definedName name="edr" localSheetId="72" hidden="1">{"Riqfin97",#N/A,FALSE,"Tran";"Riqfinpro",#N/A,FALSE,"Tran"}</definedName>
    <definedName name="edr" localSheetId="73" hidden="1">{"Riqfin97",#N/A,FALSE,"Tran";"Riqfinpro",#N/A,FALSE,"Tran"}</definedName>
    <definedName name="edr" localSheetId="23" hidden="1">{"Riqfin97",#N/A,FALSE,"Tran";"Riqfinpro",#N/A,FALSE,"Tran"}</definedName>
    <definedName name="edr" localSheetId="74" hidden="1">{"Riqfin97",#N/A,FALSE,"Tran";"Riqfinpro",#N/A,FALSE,"Tran"}</definedName>
    <definedName name="edr" hidden="1">{"Riqfin97",#N/A,FALSE,"Tran";"Riqfinpro",#N/A,FALSE,"Tran"}</definedName>
    <definedName name="ee" localSheetId="20" hidden="1">{"Tab1",#N/A,FALSE,"P";"Tab2",#N/A,FALSE,"P"}</definedName>
    <definedName name="ee" localSheetId="22" hidden="1">{"Tab1",#N/A,FALSE,"P";"Tab2",#N/A,FALSE,"P"}</definedName>
    <definedName name="ee" localSheetId="64" hidden="1">{"Tab1",#N/A,FALSE,"P";"Tab2",#N/A,FALSE,"P"}</definedName>
    <definedName name="ee" localSheetId="65" hidden="1">{"Tab1",#N/A,FALSE,"P";"Tab2",#N/A,FALSE,"P"}</definedName>
    <definedName name="ee" localSheetId="67" hidden="1">{"Tab1",#N/A,FALSE,"P";"Tab2",#N/A,FALSE,"P"}</definedName>
    <definedName name="ee" localSheetId="72" hidden="1">{"Tab1",#N/A,FALSE,"P";"Tab2",#N/A,FALSE,"P"}</definedName>
    <definedName name="ee" localSheetId="73" hidden="1">{"Tab1",#N/A,FALSE,"P";"Tab2",#N/A,FALSE,"P"}</definedName>
    <definedName name="ee" localSheetId="23" hidden="1">{"Tab1",#N/A,FALSE,"P";"Tab2",#N/A,FALSE,"P"}</definedName>
    <definedName name="ee" localSheetId="74" hidden="1">{"Tab1",#N/A,FALSE,"P";"Tab2",#N/A,FALSE,"P"}</definedName>
    <definedName name="ee" hidden="1">{"Tab1",#N/A,FALSE,"P";"Tab2",#N/A,FALSE,"P"}</definedName>
    <definedName name="eee" localSheetId="20" hidden="1">{"Tab1",#N/A,FALSE,"P";"Tab2",#N/A,FALSE,"P"}</definedName>
    <definedName name="eee" localSheetId="22" hidden="1">{"Tab1",#N/A,FALSE,"P";"Tab2",#N/A,FALSE,"P"}</definedName>
    <definedName name="eee" localSheetId="64" hidden="1">{"Tab1",#N/A,FALSE,"P";"Tab2",#N/A,FALSE,"P"}</definedName>
    <definedName name="eee" localSheetId="65" hidden="1">{"Tab1",#N/A,FALSE,"P";"Tab2",#N/A,FALSE,"P"}</definedName>
    <definedName name="eee" localSheetId="67" hidden="1">{"Tab1",#N/A,FALSE,"P";"Tab2",#N/A,FALSE,"P"}</definedName>
    <definedName name="eee" localSheetId="72" hidden="1">{"Tab1",#N/A,FALSE,"P";"Tab2",#N/A,FALSE,"P"}</definedName>
    <definedName name="eee" localSheetId="73" hidden="1">{"Tab1",#N/A,FALSE,"P";"Tab2",#N/A,FALSE,"P"}</definedName>
    <definedName name="eee" localSheetId="23" hidden="1">{"Tab1",#N/A,FALSE,"P";"Tab2",#N/A,FALSE,"P"}</definedName>
    <definedName name="eee" localSheetId="74" hidden="1">{"Tab1",#N/A,FALSE,"P";"Tab2",#N/A,FALSE,"P"}</definedName>
    <definedName name="eee" hidden="1">{"Tab1",#N/A,FALSE,"P";"Tab2",#N/A,FALSE,"P"}</definedName>
    <definedName name="eeee" localSheetId="20" hidden="1">{"Riqfin97",#N/A,FALSE,"Tran";"Riqfinpro",#N/A,FALSE,"Tran"}</definedName>
    <definedName name="eeee" localSheetId="22" hidden="1">{"Riqfin97",#N/A,FALSE,"Tran";"Riqfinpro",#N/A,FALSE,"Tran"}</definedName>
    <definedName name="eeee" localSheetId="64" hidden="1">{"Riqfin97",#N/A,FALSE,"Tran";"Riqfinpro",#N/A,FALSE,"Tran"}</definedName>
    <definedName name="eeee" localSheetId="65" hidden="1">{"Riqfin97",#N/A,FALSE,"Tran";"Riqfinpro",#N/A,FALSE,"Tran"}</definedName>
    <definedName name="eeee" localSheetId="67" hidden="1">{"Riqfin97",#N/A,FALSE,"Tran";"Riqfinpro",#N/A,FALSE,"Tran"}</definedName>
    <definedName name="eeee" localSheetId="72" hidden="1">{"Riqfin97",#N/A,FALSE,"Tran";"Riqfinpro",#N/A,FALSE,"Tran"}</definedName>
    <definedName name="eeee" localSheetId="73" hidden="1">{"Riqfin97",#N/A,FALSE,"Tran";"Riqfinpro",#N/A,FALSE,"Tran"}</definedName>
    <definedName name="eeee" localSheetId="23" hidden="1">{"Riqfin97",#N/A,FALSE,"Tran";"Riqfinpro",#N/A,FALSE,"Tran"}</definedName>
    <definedName name="eeee" localSheetId="74" hidden="1">{"Riqfin97",#N/A,FALSE,"Tran";"Riqfinpro",#N/A,FALSE,"Tran"}</definedName>
    <definedName name="eeee" hidden="1">{"Riqfin97",#N/A,FALSE,"Tran";"Riqfinpro",#N/A,FALSE,"Tran"}</definedName>
    <definedName name="eeeee" localSheetId="20" hidden="1">{"Riqfin97",#N/A,FALSE,"Tran";"Riqfinpro",#N/A,FALSE,"Tran"}</definedName>
    <definedName name="eeeee" localSheetId="22" hidden="1">{"Riqfin97",#N/A,FALSE,"Tran";"Riqfinpro",#N/A,FALSE,"Tran"}</definedName>
    <definedName name="eeeee" localSheetId="64" hidden="1">{"Riqfin97",#N/A,FALSE,"Tran";"Riqfinpro",#N/A,FALSE,"Tran"}</definedName>
    <definedName name="eeeee" localSheetId="65" hidden="1">{"Riqfin97",#N/A,FALSE,"Tran";"Riqfinpro",#N/A,FALSE,"Tran"}</definedName>
    <definedName name="eeeee" localSheetId="67" hidden="1">{"Riqfin97",#N/A,FALSE,"Tran";"Riqfinpro",#N/A,FALSE,"Tran"}</definedName>
    <definedName name="eeeee" localSheetId="72" hidden="1">{"Riqfin97",#N/A,FALSE,"Tran";"Riqfinpro",#N/A,FALSE,"Tran"}</definedName>
    <definedName name="eeeee" localSheetId="73" hidden="1">{"Riqfin97",#N/A,FALSE,"Tran";"Riqfinpro",#N/A,FALSE,"Tran"}</definedName>
    <definedName name="eeeee" localSheetId="23" hidden="1">{"Riqfin97",#N/A,FALSE,"Tran";"Riqfinpro",#N/A,FALSE,"Tran"}</definedName>
    <definedName name="eeeee" localSheetId="74" hidden="1">{"Riqfin97",#N/A,FALSE,"Tran";"Riqfinpro",#N/A,FALSE,"Tran"}</definedName>
    <definedName name="eeeee" hidden="1">{"Riqfin97",#N/A,FALSE,"Tran";"Riqfinpro",#N/A,FALSE,"Tran"}</definedName>
    <definedName name="elec"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6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6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6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7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7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7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6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6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6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7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7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7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6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6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6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7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7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7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6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6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6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7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7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7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PA_inercial" localSheetId="20" hidden="1">{"Mobiliario",#N/A,FALSE,"C. mobiliario";"Trabajo",#N/A,FALSE,"C. mobiliario"}</definedName>
    <definedName name="EPA_inercial" localSheetId="22" hidden="1">{"Mobiliario",#N/A,FALSE,"C. mobiliario";"Trabajo",#N/A,FALSE,"C. mobiliario"}</definedName>
    <definedName name="EPA_inercial" localSheetId="23" hidden="1">{"Mobiliario",#N/A,FALSE,"C. mobiliario";"Trabajo",#N/A,FALSE,"C. mobiliario"}</definedName>
    <definedName name="EPA_inercial" hidden="1">{"Mobiliario",#N/A,FALSE,"C. mobiliario";"Trabajo",#N/A,FALSE,"C. mobiliario"}</definedName>
    <definedName name="ergferger" localSheetId="20" hidden="1">{"Main Economic Indicators",#N/A,FALSE,"C"}</definedName>
    <definedName name="ergferger" localSheetId="22" hidden="1">{"Main Economic Indicators",#N/A,FALSE,"C"}</definedName>
    <definedName name="ergferger" localSheetId="64" hidden="1">{"Main Economic Indicators",#N/A,FALSE,"C"}</definedName>
    <definedName name="ergferger" localSheetId="65" hidden="1">{"Main Economic Indicators",#N/A,FALSE,"C"}</definedName>
    <definedName name="ergferger" localSheetId="67" hidden="1">{"Main Economic Indicators",#N/A,FALSE,"C"}</definedName>
    <definedName name="ergferger" localSheetId="72" hidden="1">{"Main Economic Indicators",#N/A,FALSE,"C"}</definedName>
    <definedName name="ergferger" localSheetId="73" hidden="1">{"Main Economic Indicators",#N/A,FALSE,"C"}</definedName>
    <definedName name="ergferger" localSheetId="23" hidden="1">{"Main Economic Indicators",#N/A,FALSE,"C"}</definedName>
    <definedName name="ergferger" localSheetId="74" hidden="1">{"Main Economic Indicators",#N/A,FALSE,"C"}</definedName>
    <definedName name="ergferger" hidden="1">{"Main Economic Indicators",#N/A,FALSE,"C"}</definedName>
    <definedName name="ert" localSheetId="20" hidden="1">{"Minpmon",#N/A,FALSE,"Monthinput"}</definedName>
    <definedName name="ert" localSheetId="22" hidden="1">{"Minpmon",#N/A,FALSE,"Monthinput"}</definedName>
    <definedName name="ert" localSheetId="64" hidden="1">{"Minpmon",#N/A,FALSE,"Monthinput"}</definedName>
    <definedName name="ert" localSheetId="65" hidden="1">{"Minpmon",#N/A,FALSE,"Monthinput"}</definedName>
    <definedName name="ert" localSheetId="67" hidden="1">{"Minpmon",#N/A,FALSE,"Monthinput"}</definedName>
    <definedName name="ert" localSheetId="72" hidden="1">{"Minpmon",#N/A,FALSE,"Monthinput"}</definedName>
    <definedName name="ert" localSheetId="73" hidden="1">{"Minpmon",#N/A,FALSE,"Monthinput"}</definedName>
    <definedName name="ert" localSheetId="23" hidden="1">{"Minpmon",#N/A,FALSE,"Monthinput"}</definedName>
    <definedName name="ert" localSheetId="74" hidden="1">{"Minpmon",#N/A,FALSE,"Monthinput"}</definedName>
    <definedName name="ert" hidden="1">{"Minpmon",#N/A,FALSE,"Monthinput"}</definedName>
    <definedName name="erty" localSheetId="20" hidden="1">{"Riqfin97",#N/A,FALSE,"Tran";"Riqfinpro",#N/A,FALSE,"Tran"}</definedName>
    <definedName name="erty" localSheetId="22" hidden="1">{"Riqfin97",#N/A,FALSE,"Tran";"Riqfinpro",#N/A,FALSE,"Tran"}</definedName>
    <definedName name="erty" localSheetId="64" hidden="1">{"Riqfin97",#N/A,FALSE,"Tran";"Riqfinpro",#N/A,FALSE,"Tran"}</definedName>
    <definedName name="erty" localSheetId="65" hidden="1">{"Riqfin97",#N/A,FALSE,"Tran";"Riqfinpro",#N/A,FALSE,"Tran"}</definedName>
    <definedName name="erty" localSheetId="67" hidden="1">{"Riqfin97",#N/A,FALSE,"Tran";"Riqfinpro",#N/A,FALSE,"Tran"}</definedName>
    <definedName name="erty" localSheetId="72" hidden="1">{"Riqfin97",#N/A,FALSE,"Tran";"Riqfinpro",#N/A,FALSE,"Tran"}</definedName>
    <definedName name="erty" localSheetId="73" hidden="1">{"Riqfin97",#N/A,FALSE,"Tran";"Riqfinpro",#N/A,FALSE,"Tran"}</definedName>
    <definedName name="erty" localSheetId="23" hidden="1">{"Riqfin97",#N/A,FALSE,"Tran";"Riqfinpro",#N/A,FALSE,"Tran"}</definedName>
    <definedName name="erty" localSheetId="74" hidden="1">{"Riqfin97",#N/A,FALSE,"Tran";"Riqfinpro",#N/A,FALSE,"Tran"}</definedName>
    <definedName name="erty" hidden="1">{"Riqfin97",#N/A,FALSE,"Tran";"Riqfinpro",#N/A,FALSE,"Tran"}</definedName>
    <definedName name="ertyyeawet" hidden="1">'[22]Time series'!#REF!</definedName>
    <definedName name="erwre" localSheetId="20" hidden="1">{"'Resources'!$A$1:$W$34","'Balance Sheet'!$A$1:$W$58","'SFD'!$A$1:$J$52"}</definedName>
    <definedName name="erwre" localSheetId="22" hidden="1">{"'Resources'!$A$1:$W$34","'Balance Sheet'!$A$1:$W$58","'SFD'!$A$1:$J$52"}</definedName>
    <definedName name="erwre" localSheetId="64" hidden="1">{"'Resources'!$A$1:$W$34","'Balance Sheet'!$A$1:$W$58","'SFD'!$A$1:$J$52"}</definedName>
    <definedName name="erwre" localSheetId="65" hidden="1">{"'Resources'!$A$1:$W$34","'Balance Sheet'!$A$1:$W$58","'SFD'!$A$1:$J$52"}</definedName>
    <definedName name="erwre" localSheetId="67" hidden="1">{"'Resources'!$A$1:$W$34","'Balance Sheet'!$A$1:$W$58","'SFD'!$A$1:$J$52"}</definedName>
    <definedName name="erwre" localSheetId="72" hidden="1">{"'Resources'!$A$1:$W$34","'Balance Sheet'!$A$1:$W$58","'SFD'!$A$1:$J$52"}</definedName>
    <definedName name="erwre" localSheetId="73" hidden="1">{"'Resources'!$A$1:$W$34","'Balance Sheet'!$A$1:$W$58","'SFD'!$A$1:$J$52"}</definedName>
    <definedName name="erwre" localSheetId="23" hidden="1">{"'Resources'!$A$1:$W$34","'Balance Sheet'!$A$1:$W$58","'SFD'!$A$1:$J$52"}</definedName>
    <definedName name="erwre" localSheetId="74" hidden="1">{"'Resources'!$A$1:$W$34","'Balance Sheet'!$A$1:$W$58","'SFD'!$A$1:$J$52"}</definedName>
    <definedName name="erwre" hidden="1">{"'Resources'!$A$1:$W$34","'Balance Sheet'!$A$1:$W$58","'SFD'!$A$1:$J$52"}</definedName>
    <definedName name="ewqr" hidden="1">[29]Data!#REF!</definedName>
    <definedName name="fdv" localSheetId="36" hidden="1">[44]Hoja1!#REF!</definedName>
    <definedName name="fdv" localSheetId="38" hidden="1">[44]Hoja1!#REF!</definedName>
    <definedName name="fdv" localSheetId="39" hidden="1">[44]Hoja1!#REF!</definedName>
    <definedName name="fdv" localSheetId="41" hidden="1">[44]Hoja1!#REF!</definedName>
    <definedName name="fdv" localSheetId="43" hidden="1">[44]Hoja1!#REF!</definedName>
    <definedName name="fdv" localSheetId="45" hidden="1">[44]Hoja1!#REF!</definedName>
    <definedName name="fdv" localSheetId="91" hidden="1">[44]Hoja1!#REF!</definedName>
    <definedName name="fdv" localSheetId="93" hidden="1">[44]Hoja1!#REF!</definedName>
    <definedName name="fdv" localSheetId="94" hidden="1">[44]Hoja1!#REF!</definedName>
    <definedName name="fdv" localSheetId="95" hidden="1">[44]Hoja1!#REF!</definedName>
    <definedName name="fdv" localSheetId="96" hidden="1">[44]Hoja1!#REF!</definedName>
    <definedName name="fdv" localSheetId="97" hidden="1">[44]Hoja1!#REF!</definedName>
    <definedName name="fdv" localSheetId="98" hidden="1">[44]Hoja1!#REF!</definedName>
    <definedName name="fdv" localSheetId="99" hidden="1">[44]Hoja1!#REF!</definedName>
    <definedName name="fdv" localSheetId="108" hidden="1">[44]Hoja1!#REF!</definedName>
    <definedName name="fdv" localSheetId="109" hidden="1">[44]Hoja1!#REF!</definedName>
    <definedName name="fdv" localSheetId="110" hidden="1">[44]Hoja1!#REF!</definedName>
    <definedName name="fdv" localSheetId="100" hidden="1">[44]Hoja1!#REF!</definedName>
    <definedName name="fdv" localSheetId="101" hidden="1">[44]Hoja1!#REF!</definedName>
    <definedName name="fdv" localSheetId="102" hidden="1">[44]Hoja1!#REF!</definedName>
    <definedName name="fdv" localSheetId="103" hidden="1">[44]Hoja1!#REF!</definedName>
    <definedName name="fdv" localSheetId="104" hidden="1">[44]Hoja1!#REF!</definedName>
    <definedName name="fdv" localSheetId="105" hidden="1">[44]Hoja1!#REF!</definedName>
    <definedName name="fdv" localSheetId="106" hidden="1">[44]Hoja1!#REF!</definedName>
    <definedName name="fdv" localSheetId="107" hidden="1">[44]Hoja1!#REF!</definedName>
    <definedName name="fdv" hidden="1">[44]Hoja1!#REF!</definedName>
    <definedName name="fed" localSheetId="20" hidden="1">{"Riqfin97",#N/A,FALSE,"Tran";"Riqfinpro",#N/A,FALSE,"Tran"}</definedName>
    <definedName name="fed" localSheetId="22" hidden="1">{"Riqfin97",#N/A,FALSE,"Tran";"Riqfinpro",#N/A,FALSE,"Tran"}</definedName>
    <definedName name="fed" localSheetId="64" hidden="1">{"Riqfin97",#N/A,FALSE,"Tran";"Riqfinpro",#N/A,FALSE,"Tran"}</definedName>
    <definedName name="fed" localSheetId="65" hidden="1">{"Riqfin97",#N/A,FALSE,"Tran";"Riqfinpro",#N/A,FALSE,"Tran"}</definedName>
    <definedName name="fed" localSheetId="67" hidden="1">{"Riqfin97",#N/A,FALSE,"Tran";"Riqfinpro",#N/A,FALSE,"Tran"}</definedName>
    <definedName name="fed" localSheetId="72" hidden="1">{"Riqfin97",#N/A,FALSE,"Tran";"Riqfinpro",#N/A,FALSE,"Tran"}</definedName>
    <definedName name="fed" localSheetId="73" hidden="1">{"Riqfin97",#N/A,FALSE,"Tran";"Riqfinpro",#N/A,FALSE,"Tran"}</definedName>
    <definedName name="fed" localSheetId="23" hidden="1">{"Riqfin97",#N/A,FALSE,"Tran";"Riqfinpro",#N/A,FALSE,"Tran"}</definedName>
    <definedName name="fed" localSheetId="74" hidden="1">{"Riqfin97",#N/A,FALSE,"Tran";"Riqfinpro",#N/A,FALSE,"Tran"}</definedName>
    <definedName name="fed" hidden="1">{"Riqfin97",#N/A,FALSE,"Tran";"Riqfinpro",#N/A,FALSE,"Tran"}</definedName>
    <definedName name="fer" localSheetId="20" hidden="1">{"Riqfin97",#N/A,FALSE,"Tran";"Riqfinpro",#N/A,FALSE,"Tran"}</definedName>
    <definedName name="fer" localSheetId="22" hidden="1">{"Riqfin97",#N/A,FALSE,"Tran";"Riqfinpro",#N/A,FALSE,"Tran"}</definedName>
    <definedName name="fer" localSheetId="64" hidden="1">{"Riqfin97",#N/A,FALSE,"Tran";"Riqfinpro",#N/A,FALSE,"Tran"}</definedName>
    <definedName name="fer" localSheetId="65" hidden="1">{"Riqfin97",#N/A,FALSE,"Tran";"Riqfinpro",#N/A,FALSE,"Tran"}</definedName>
    <definedName name="fer" localSheetId="67" hidden="1">{"Riqfin97",#N/A,FALSE,"Tran";"Riqfinpro",#N/A,FALSE,"Tran"}</definedName>
    <definedName name="fer" localSheetId="72" hidden="1">{"Riqfin97",#N/A,FALSE,"Tran";"Riqfinpro",#N/A,FALSE,"Tran"}</definedName>
    <definedName name="fer" localSheetId="73" hidden="1">{"Riqfin97",#N/A,FALSE,"Tran";"Riqfinpro",#N/A,FALSE,"Tran"}</definedName>
    <definedName name="fer" localSheetId="23" hidden="1">{"Riqfin97",#N/A,FALSE,"Tran";"Riqfinpro",#N/A,FALSE,"Tran"}</definedName>
    <definedName name="fer" localSheetId="74" hidden="1">{"Riqfin97",#N/A,FALSE,"Tran";"Riqfinpro",#N/A,FALSE,"Tran"}</definedName>
    <definedName name="fer" hidden="1">{"Riqfin97",#N/A,FALSE,"Tran";"Riqfinpro",#N/A,FALSE,"Tran"}</definedName>
    <definedName name="ff" localSheetId="20" hidden="1">{"Tab1",#N/A,FALSE,"P";"Tab2",#N/A,FALSE,"P"}</definedName>
    <definedName name="ff" localSheetId="22" hidden="1">{"Tab1",#N/A,FALSE,"P";"Tab2",#N/A,FALSE,"P"}</definedName>
    <definedName name="ff" localSheetId="64" hidden="1">{"Tab1",#N/A,FALSE,"P";"Tab2",#N/A,FALSE,"P"}</definedName>
    <definedName name="ff" localSheetId="65" hidden="1">{"Tab1",#N/A,FALSE,"P";"Tab2",#N/A,FALSE,"P"}</definedName>
    <definedName name="ff" localSheetId="67" hidden="1">{"Tab1",#N/A,FALSE,"P";"Tab2",#N/A,FALSE,"P"}</definedName>
    <definedName name="ff" localSheetId="72" hidden="1">{"Tab1",#N/A,FALSE,"P";"Tab2",#N/A,FALSE,"P"}</definedName>
    <definedName name="ff" localSheetId="73" hidden="1">{"Tab1",#N/A,FALSE,"P";"Tab2",#N/A,FALSE,"P"}</definedName>
    <definedName name="ff" localSheetId="23" hidden="1">{"Tab1",#N/A,FALSE,"P";"Tab2",#N/A,FALSE,"P"}</definedName>
    <definedName name="ff" localSheetId="74" hidden="1">{"Tab1",#N/A,FALSE,"P";"Tab2",#N/A,FALSE,"P"}</definedName>
    <definedName name="ff" hidden="1">{"Tab1",#N/A,FALSE,"P";"Tab2",#N/A,FALSE,"P"}</definedName>
    <definedName name="fff" localSheetId="22" hidden="1">#REF!</definedName>
    <definedName name="fff" localSheetId="64" hidden="1">{"Tab1",#N/A,FALSE,"P";"Tab2",#N/A,FALSE,"P"}</definedName>
    <definedName name="fff" localSheetId="65" hidden="1">{"Tab1",#N/A,FALSE,"P";"Tab2",#N/A,FALSE,"P"}</definedName>
    <definedName name="fff" localSheetId="67" hidden="1">{"Tab1",#N/A,FALSE,"P";"Tab2",#N/A,FALSE,"P"}</definedName>
    <definedName name="fff" localSheetId="72" hidden="1">{"Tab1",#N/A,FALSE,"P";"Tab2",#N/A,FALSE,"P"}</definedName>
    <definedName name="fff" localSheetId="73" hidden="1">{"Tab1",#N/A,FALSE,"P";"Tab2",#N/A,FALSE,"P"}</definedName>
    <definedName name="fff" localSheetId="74" hidden="1">{"Tab1",#N/A,FALSE,"P";"Tab2",#N/A,FALSE,"P"}</definedName>
    <definedName name="fff" hidden="1">#REF!</definedName>
    <definedName name="ffff" localSheetId="20" hidden="1">{"Riqfin97",#N/A,FALSE,"Tran";"Riqfinpro",#N/A,FALSE,"Tran"}</definedName>
    <definedName name="ffff" localSheetId="22" hidden="1">{"Riqfin97",#N/A,FALSE,"Tran";"Riqfinpro",#N/A,FALSE,"Tran"}</definedName>
    <definedName name="ffff" localSheetId="64" hidden="1">{"Riqfin97",#N/A,FALSE,"Tran";"Riqfinpro",#N/A,FALSE,"Tran"}</definedName>
    <definedName name="ffff" localSheetId="65" hidden="1">{"Riqfin97",#N/A,FALSE,"Tran";"Riqfinpro",#N/A,FALSE,"Tran"}</definedName>
    <definedName name="ffff" localSheetId="67" hidden="1">{"Riqfin97",#N/A,FALSE,"Tran";"Riqfinpro",#N/A,FALSE,"Tran"}</definedName>
    <definedName name="ffff" localSheetId="72" hidden="1">{"Riqfin97",#N/A,FALSE,"Tran";"Riqfinpro",#N/A,FALSE,"Tran"}</definedName>
    <definedName name="ffff" localSheetId="73" hidden="1">{"Riqfin97",#N/A,FALSE,"Tran";"Riqfinpro",#N/A,FALSE,"Tran"}</definedName>
    <definedName name="ffff" localSheetId="23" hidden="1">{"Riqfin97",#N/A,FALSE,"Tran";"Riqfinpro",#N/A,FALSE,"Tran"}</definedName>
    <definedName name="ffff" localSheetId="74" hidden="1">{"Riqfin97",#N/A,FALSE,"Tran";"Riqfinpro",#N/A,FALSE,"Tran"}</definedName>
    <definedName name="ffff" hidden="1">{"Riqfin97",#N/A,FALSE,"Tran";"Riqfinpro",#N/A,FALSE,"Tran"}</definedName>
    <definedName name="ffffff" localSheetId="20" hidden="1">{"Tab1",#N/A,FALSE,"P";"Tab2",#N/A,FALSE,"P"}</definedName>
    <definedName name="ffffff" localSheetId="22" hidden="1">{"Tab1",#N/A,FALSE,"P";"Tab2",#N/A,FALSE,"P"}</definedName>
    <definedName name="ffffff" localSheetId="64" hidden="1">{"Tab1",#N/A,FALSE,"P";"Tab2",#N/A,FALSE,"P"}</definedName>
    <definedName name="ffffff" localSheetId="65" hidden="1">{"Tab1",#N/A,FALSE,"P";"Tab2",#N/A,FALSE,"P"}</definedName>
    <definedName name="ffffff" localSheetId="67" hidden="1">{"Tab1",#N/A,FALSE,"P";"Tab2",#N/A,FALSE,"P"}</definedName>
    <definedName name="ffffff" localSheetId="72" hidden="1">{"Tab1",#N/A,FALSE,"P";"Tab2",#N/A,FALSE,"P"}</definedName>
    <definedName name="ffffff" localSheetId="73" hidden="1">{"Tab1",#N/A,FALSE,"P";"Tab2",#N/A,FALSE,"P"}</definedName>
    <definedName name="ffffff" localSheetId="23" hidden="1">{"Tab1",#N/A,FALSE,"P";"Tab2",#N/A,FALSE,"P"}</definedName>
    <definedName name="ffffff" localSheetId="74" hidden="1">{"Tab1",#N/A,FALSE,"P";"Tab2",#N/A,FALSE,"P"}</definedName>
    <definedName name="ffffff" hidden="1">{"Tab1",#N/A,FALSE,"P";"Tab2",#N/A,FALSE,"P"}</definedName>
    <definedName name="fffffff" localSheetId="20" hidden="1">{"Minpmon",#N/A,FALSE,"Monthinput"}</definedName>
    <definedName name="fffffff" localSheetId="22" hidden="1">{"Minpmon",#N/A,FALSE,"Monthinput"}</definedName>
    <definedName name="fffffff" localSheetId="64" hidden="1">{"Minpmon",#N/A,FALSE,"Monthinput"}</definedName>
    <definedName name="fffffff" localSheetId="65" hidden="1">{"Minpmon",#N/A,FALSE,"Monthinput"}</definedName>
    <definedName name="fffffff" localSheetId="67" hidden="1">{"Minpmon",#N/A,FALSE,"Monthinput"}</definedName>
    <definedName name="fffffff" localSheetId="72" hidden="1">{"Minpmon",#N/A,FALSE,"Monthinput"}</definedName>
    <definedName name="fffffff" localSheetId="73" hidden="1">{"Minpmon",#N/A,FALSE,"Monthinput"}</definedName>
    <definedName name="fffffff" localSheetId="23" hidden="1">{"Minpmon",#N/A,FALSE,"Monthinput"}</definedName>
    <definedName name="fffffff" localSheetId="74" hidden="1">{"Minpmon",#N/A,FALSE,"Monthinput"}</definedName>
    <definedName name="fffffff" hidden="1">{"Minpmon",#N/A,FALSE,"Monthinput"}</definedName>
    <definedName name="ffggg" localSheetId="20" hidden="1">{"Tab1",#N/A,FALSE,"P";"Tab2",#N/A,FALSE,"P"}</definedName>
    <definedName name="ffggg" localSheetId="22" hidden="1">{"Tab1",#N/A,FALSE,"P";"Tab2",#N/A,FALSE,"P"}</definedName>
    <definedName name="ffggg" localSheetId="64" hidden="1">{"Tab1",#N/A,FALSE,"P";"Tab2",#N/A,FALSE,"P"}</definedName>
    <definedName name="ffggg" localSheetId="65" hidden="1">{"Tab1",#N/A,FALSE,"P";"Tab2",#N/A,FALSE,"P"}</definedName>
    <definedName name="ffggg" localSheetId="67" hidden="1">{"Tab1",#N/A,FALSE,"P";"Tab2",#N/A,FALSE,"P"}</definedName>
    <definedName name="ffggg" localSheetId="72" hidden="1">{"Tab1",#N/A,FALSE,"P";"Tab2",#N/A,FALSE,"P"}</definedName>
    <definedName name="ffggg" localSheetId="73" hidden="1">{"Tab1",#N/A,FALSE,"P";"Tab2",#N/A,FALSE,"P"}</definedName>
    <definedName name="ffggg" localSheetId="23" hidden="1">{"Tab1",#N/A,FALSE,"P";"Tab2",#N/A,FALSE,"P"}</definedName>
    <definedName name="ffggg" localSheetId="74" hidden="1">{"Tab1",#N/A,FALSE,"P";"Tab2",#N/A,FALSE,"P"}</definedName>
    <definedName name="ffggg" hidden="1">{"Tab1",#N/A,FALSE,"P";"Tab2",#N/A,FALSE,"P"}</definedName>
    <definedName name="fgf" localSheetId="20" hidden="1">{"Riqfin97",#N/A,FALSE,"Tran";"Riqfinpro",#N/A,FALSE,"Tran"}</definedName>
    <definedName name="fgf" localSheetId="22" hidden="1">{"Riqfin97",#N/A,FALSE,"Tran";"Riqfinpro",#N/A,FALSE,"Tran"}</definedName>
    <definedName name="fgf" localSheetId="64" hidden="1">{"Riqfin97",#N/A,FALSE,"Tran";"Riqfinpro",#N/A,FALSE,"Tran"}</definedName>
    <definedName name="fgf" localSheetId="65" hidden="1">{"Riqfin97",#N/A,FALSE,"Tran";"Riqfinpro",#N/A,FALSE,"Tran"}</definedName>
    <definedName name="fgf" localSheetId="67" hidden="1">{"Riqfin97",#N/A,FALSE,"Tran";"Riqfinpro",#N/A,FALSE,"Tran"}</definedName>
    <definedName name="fgf" localSheetId="72" hidden="1">{"Riqfin97",#N/A,FALSE,"Tran";"Riqfinpro",#N/A,FALSE,"Tran"}</definedName>
    <definedName name="fgf" localSheetId="73" hidden="1">{"Riqfin97",#N/A,FALSE,"Tran";"Riqfinpro",#N/A,FALSE,"Tran"}</definedName>
    <definedName name="fgf" localSheetId="23" hidden="1">{"Riqfin97",#N/A,FALSE,"Tran";"Riqfinpro",#N/A,FALSE,"Tran"}</definedName>
    <definedName name="fgf" localSheetId="74" hidden="1">{"Riqfin97",#N/A,FALSE,"Tran";"Riqfinpro",#N/A,FALSE,"Tran"}</definedName>
    <definedName name="fgf" hidden="1">{"Riqfin97",#N/A,FALSE,"Tran";"Riqfinpro",#N/A,FALSE,"Tran"}</definedName>
    <definedName name="fhjekwf" localSheetId="20" hidden="1">{"Main Economic Indicators",#N/A,FALSE,"C"}</definedName>
    <definedName name="fhjekwf" localSheetId="22" hidden="1">{"Main Economic Indicators",#N/A,FALSE,"C"}</definedName>
    <definedName name="fhjekwf" localSheetId="64" hidden="1">{"Main Economic Indicators",#N/A,FALSE,"C"}</definedName>
    <definedName name="fhjekwf" localSheetId="65" hidden="1">{"Main Economic Indicators",#N/A,FALSE,"C"}</definedName>
    <definedName name="fhjekwf" localSheetId="67" hidden="1">{"Main Economic Indicators",#N/A,FALSE,"C"}</definedName>
    <definedName name="fhjekwf" localSheetId="72" hidden="1">{"Main Economic Indicators",#N/A,FALSE,"C"}</definedName>
    <definedName name="fhjekwf" localSheetId="73" hidden="1">{"Main Economic Indicators",#N/A,FALSE,"C"}</definedName>
    <definedName name="fhjekwf" localSheetId="23" hidden="1">{"Main Economic Indicators",#N/A,FALSE,"C"}</definedName>
    <definedName name="fhjekwf" localSheetId="74" hidden="1">{"Main Economic Indicators",#N/A,FALSE,"C"}</definedName>
    <definedName name="fhjekwf" hidden="1">{"Main Economic Indicators",#N/A,FALSE,"C"}</definedName>
    <definedName name="FIG2wp1" localSheetId="20" hidden="1">#REF!</definedName>
    <definedName name="FIG2wp1" localSheetId="64" hidden="1">#REF!</definedName>
    <definedName name="FIG2wp1" localSheetId="65" hidden="1">#REF!</definedName>
    <definedName name="FIG2wp1" localSheetId="67" hidden="1">#REF!</definedName>
    <definedName name="FIG2wp1" localSheetId="72" hidden="1">#REF!</definedName>
    <definedName name="FIG2wp1" localSheetId="73" hidden="1">#REF!</definedName>
    <definedName name="FIG2wp1" localSheetId="23" hidden="1">#REF!</definedName>
    <definedName name="FIG2wp1" localSheetId="74" hidden="1">#REF!</definedName>
    <definedName name="FIG2wp1" hidden="1">#REF!</definedName>
    <definedName name="Financing" localSheetId="20" hidden="1">{"Tab1",#N/A,FALSE,"P";"Tab2",#N/A,FALSE,"P"}</definedName>
    <definedName name="Financing" localSheetId="22" hidden="1">{"Tab1",#N/A,FALSE,"P";"Tab2",#N/A,FALSE,"P"}</definedName>
    <definedName name="Financing" localSheetId="64" hidden="1">{"Tab1",#N/A,FALSE,"P";"Tab2",#N/A,FALSE,"P"}</definedName>
    <definedName name="Financing" localSheetId="65" hidden="1">{"Tab1",#N/A,FALSE,"P";"Tab2",#N/A,FALSE,"P"}</definedName>
    <definedName name="Financing" localSheetId="67" hidden="1">{"Tab1",#N/A,FALSE,"P";"Tab2",#N/A,FALSE,"P"}</definedName>
    <definedName name="Financing" localSheetId="72" hidden="1">{"Tab1",#N/A,FALSE,"P";"Tab2",#N/A,FALSE,"P"}</definedName>
    <definedName name="Financing" localSheetId="73" hidden="1">{"Tab1",#N/A,FALSE,"P";"Tab2",#N/A,FALSE,"P"}</definedName>
    <definedName name="Financing" localSheetId="23" hidden="1">{"Tab1",#N/A,FALSE,"P";"Tab2",#N/A,FALSE,"P"}</definedName>
    <definedName name="Financing" localSheetId="74" hidden="1">{"Tab1",#N/A,FALSE,"P";"Tab2",#N/A,FALSE,"P"}</definedName>
    <definedName name="Financing" hidden="1">{"Tab1",#N/A,FALSE,"P";"Tab2",#N/A,FALSE,"P"}</definedName>
    <definedName name="fiscal" localSheetId="2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6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6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6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7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7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7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re" localSheetId="20" hidden="1">{"Tab1",#N/A,FALSE,"P";"Tab2",#N/A,FALSE,"P"}</definedName>
    <definedName name="fre" localSheetId="22" hidden="1">{"Tab1",#N/A,FALSE,"P";"Tab2",#N/A,FALSE,"P"}</definedName>
    <definedName name="fre" localSheetId="64" hidden="1">{"Tab1",#N/A,FALSE,"P";"Tab2",#N/A,FALSE,"P"}</definedName>
    <definedName name="fre" localSheetId="65" hidden="1">{"Tab1",#N/A,FALSE,"P";"Tab2",#N/A,FALSE,"P"}</definedName>
    <definedName name="fre" localSheetId="67" hidden="1">{"Tab1",#N/A,FALSE,"P";"Tab2",#N/A,FALSE,"P"}</definedName>
    <definedName name="fre" localSheetId="72" hidden="1">{"Tab1",#N/A,FALSE,"P";"Tab2",#N/A,FALSE,"P"}</definedName>
    <definedName name="fre" localSheetId="73" hidden="1">{"Tab1",#N/A,FALSE,"P";"Tab2",#N/A,FALSE,"P"}</definedName>
    <definedName name="fre" localSheetId="23" hidden="1">{"Tab1",#N/A,FALSE,"P";"Tab2",#N/A,FALSE,"P"}</definedName>
    <definedName name="fre" localSheetId="74" hidden="1">{"Tab1",#N/A,FALSE,"P";"Tab2",#N/A,FALSE,"P"}</definedName>
    <definedName name="fre" hidden="1">{"Tab1",#N/A,FALSE,"P";"Tab2",#N/A,FALSE,"P"}</definedName>
    <definedName name="fshrts" hidden="1">[9]WB!$Q$255:$AK$255</definedName>
    <definedName name="ftr" localSheetId="20" hidden="1">{"Riqfin97",#N/A,FALSE,"Tran";"Riqfinpro",#N/A,FALSE,"Tran"}</definedName>
    <definedName name="ftr" localSheetId="22" hidden="1">{"Riqfin97",#N/A,FALSE,"Tran";"Riqfinpro",#N/A,FALSE,"Tran"}</definedName>
    <definedName name="ftr" localSheetId="64" hidden="1">{"Riqfin97",#N/A,FALSE,"Tran";"Riqfinpro",#N/A,FALSE,"Tran"}</definedName>
    <definedName name="ftr" localSheetId="65" hidden="1">{"Riqfin97",#N/A,FALSE,"Tran";"Riqfinpro",#N/A,FALSE,"Tran"}</definedName>
    <definedName name="ftr" localSheetId="67" hidden="1">{"Riqfin97",#N/A,FALSE,"Tran";"Riqfinpro",#N/A,FALSE,"Tran"}</definedName>
    <definedName name="ftr" localSheetId="72" hidden="1">{"Riqfin97",#N/A,FALSE,"Tran";"Riqfinpro",#N/A,FALSE,"Tran"}</definedName>
    <definedName name="ftr" localSheetId="73" hidden="1">{"Riqfin97",#N/A,FALSE,"Tran";"Riqfinpro",#N/A,FALSE,"Tran"}</definedName>
    <definedName name="ftr" localSheetId="23" hidden="1">{"Riqfin97",#N/A,FALSE,"Tran";"Riqfinpro",#N/A,FALSE,"Tran"}</definedName>
    <definedName name="ftr" localSheetId="74" hidden="1">{"Riqfin97",#N/A,FALSE,"Tran";"Riqfinpro",#N/A,FALSE,"Tran"}</definedName>
    <definedName name="ftr" hidden="1">{"Riqfin97",#N/A,FALSE,"Tran";"Riqfinpro",#N/A,FALSE,"Tran"}</definedName>
    <definedName name="fty" localSheetId="20" hidden="1">{"Riqfin97",#N/A,FALSE,"Tran";"Riqfinpro",#N/A,FALSE,"Tran"}</definedName>
    <definedName name="fty" localSheetId="22" hidden="1">{"Riqfin97",#N/A,FALSE,"Tran";"Riqfinpro",#N/A,FALSE,"Tran"}</definedName>
    <definedName name="fty" localSheetId="64" hidden="1">{"Riqfin97",#N/A,FALSE,"Tran";"Riqfinpro",#N/A,FALSE,"Tran"}</definedName>
    <definedName name="fty" localSheetId="65" hidden="1">{"Riqfin97",#N/A,FALSE,"Tran";"Riqfinpro",#N/A,FALSE,"Tran"}</definedName>
    <definedName name="fty" localSheetId="67" hidden="1">{"Riqfin97",#N/A,FALSE,"Tran";"Riqfinpro",#N/A,FALSE,"Tran"}</definedName>
    <definedName name="fty" localSheetId="72" hidden="1">{"Riqfin97",#N/A,FALSE,"Tran";"Riqfinpro",#N/A,FALSE,"Tran"}</definedName>
    <definedName name="fty" localSheetId="73" hidden="1">{"Riqfin97",#N/A,FALSE,"Tran";"Riqfinpro",#N/A,FALSE,"Tran"}</definedName>
    <definedName name="fty" localSheetId="23" hidden="1">{"Riqfin97",#N/A,FALSE,"Tran";"Riqfinpro",#N/A,FALSE,"Tran"}</definedName>
    <definedName name="fty" localSheetId="74" hidden="1">{"Riqfin97",#N/A,FALSE,"Tran";"Riqfinpro",#N/A,FALSE,"Tran"}</definedName>
    <definedName name="fty" hidden="1">{"Riqfin97",#N/A,FALSE,"Tran";"Riqfinpro",#N/A,FALSE,"Tran"}</definedName>
    <definedName name="fuck" localSheetId="22" hidden="1">#REF!</definedName>
    <definedName name="fuck" localSheetId="64" hidden="1">#REF!</definedName>
    <definedName name="fuck" localSheetId="65" hidden="1">#REF!</definedName>
    <definedName name="fuck" localSheetId="67" hidden="1">#REF!</definedName>
    <definedName name="fuck" localSheetId="72" hidden="1">#REF!</definedName>
    <definedName name="fuck" localSheetId="73" hidden="1">#REF!</definedName>
    <definedName name="fuck" localSheetId="74" hidden="1">#REF!</definedName>
    <definedName name="fuck" hidden="1">#REF!</definedName>
    <definedName name="gbnj" localSheetId="20" hidden="1">{"Tab1",#N/A,FALSE,"P";"Tab2",#N/A,FALSE,"P"}</definedName>
    <definedName name="gbnj" localSheetId="22" hidden="1">{"Tab1",#N/A,FALSE,"P";"Tab2",#N/A,FALSE,"P"}</definedName>
    <definedName name="gbnj" localSheetId="64" hidden="1">{"Tab1",#N/A,FALSE,"P";"Tab2",#N/A,FALSE,"P"}</definedName>
    <definedName name="gbnj" localSheetId="65" hidden="1">{"Tab1",#N/A,FALSE,"P";"Tab2",#N/A,FALSE,"P"}</definedName>
    <definedName name="gbnj" localSheetId="67" hidden="1">{"Tab1",#N/A,FALSE,"P";"Tab2",#N/A,FALSE,"P"}</definedName>
    <definedName name="gbnj" localSheetId="72" hidden="1">{"Tab1",#N/A,FALSE,"P";"Tab2",#N/A,FALSE,"P"}</definedName>
    <definedName name="gbnj" localSheetId="73" hidden="1">{"Tab1",#N/A,FALSE,"P";"Tab2",#N/A,FALSE,"P"}</definedName>
    <definedName name="gbnj" localSheetId="23" hidden="1">{"Tab1",#N/A,FALSE,"P";"Tab2",#N/A,FALSE,"P"}</definedName>
    <definedName name="gbnj" localSheetId="74" hidden="1">{"Tab1",#N/A,FALSE,"P";"Tab2",#N/A,FALSE,"P"}</definedName>
    <definedName name="gbnj" hidden="1">{"Tab1",#N/A,FALSE,"P";"Tab2",#N/A,FALSE,"P"}</definedName>
    <definedName name="gffd" localSheetId="20" hidden="1">{"Riqfin97",#N/A,FALSE,"Tran";"Riqfinpro",#N/A,FALSE,"Tran"}</definedName>
    <definedName name="gffd" localSheetId="22" hidden="1">{"Riqfin97",#N/A,FALSE,"Tran";"Riqfinpro",#N/A,FALSE,"Tran"}</definedName>
    <definedName name="gffd" localSheetId="64" hidden="1">{"Riqfin97",#N/A,FALSE,"Tran";"Riqfinpro",#N/A,FALSE,"Tran"}</definedName>
    <definedName name="gffd" localSheetId="65" hidden="1">{"Riqfin97",#N/A,FALSE,"Tran";"Riqfinpro",#N/A,FALSE,"Tran"}</definedName>
    <definedName name="gffd" localSheetId="67" hidden="1">{"Riqfin97",#N/A,FALSE,"Tran";"Riqfinpro",#N/A,FALSE,"Tran"}</definedName>
    <definedName name="gffd" localSheetId="72" hidden="1">{"Riqfin97",#N/A,FALSE,"Tran";"Riqfinpro",#N/A,FALSE,"Tran"}</definedName>
    <definedName name="gffd" localSheetId="73" hidden="1">{"Riqfin97",#N/A,FALSE,"Tran";"Riqfinpro",#N/A,FALSE,"Tran"}</definedName>
    <definedName name="gffd" localSheetId="23" hidden="1">{"Riqfin97",#N/A,FALSE,"Tran";"Riqfinpro",#N/A,FALSE,"Tran"}</definedName>
    <definedName name="gffd" localSheetId="74" hidden="1">{"Riqfin97",#N/A,FALSE,"Tran";"Riqfinpro",#N/A,FALSE,"Tran"}</definedName>
    <definedName name="gffd" hidden="1">{"Riqfin97",#N/A,FALSE,"Tran";"Riqfinpro",#N/A,FALSE,"Tran"}</definedName>
    <definedName name="gg" localSheetId="20" hidden="1">{"TBILLS_ALL",#N/A,FALSE,"FITB_all"}</definedName>
    <definedName name="gg" localSheetId="22" hidden="1">{"TBILLS_ALL",#N/A,FALSE,"FITB_all"}</definedName>
    <definedName name="gg" localSheetId="64" hidden="1">{"TBILLS_ALL",#N/A,FALSE,"FITB_all"}</definedName>
    <definedName name="gg" localSheetId="65" hidden="1">{"TBILLS_ALL",#N/A,FALSE,"FITB_all"}</definedName>
    <definedName name="gg" localSheetId="67" hidden="1">{"TBILLS_ALL",#N/A,FALSE,"FITB_all"}</definedName>
    <definedName name="gg" localSheetId="72" hidden="1">{"TBILLS_ALL",#N/A,FALSE,"FITB_all"}</definedName>
    <definedName name="gg" localSheetId="73" hidden="1">{"TBILLS_ALL",#N/A,FALSE,"FITB_all"}</definedName>
    <definedName name="gg" localSheetId="23" hidden="1">{"TBILLS_ALL",#N/A,FALSE,"FITB_all"}</definedName>
    <definedName name="gg" localSheetId="74" hidden="1">{"TBILLS_ALL",#N/A,FALSE,"FITB_all"}</definedName>
    <definedName name="gg" hidden="1">{"TBILLS_ALL",#N/A,FALSE,"FITB_all"}</definedName>
    <definedName name="ggg" localSheetId="20" hidden="1">#REF!</definedName>
    <definedName name="ggg" localSheetId="22" hidden="1">#REF!</definedName>
    <definedName name="ggg" localSheetId="64" hidden="1">{"Riqfin97",#N/A,FALSE,"Tran";"Riqfinpro",#N/A,FALSE,"Tran"}</definedName>
    <definedName name="ggg" localSheetId="65" hidden="1">{"Riqfin97",#N/A,FALSE,"Tran";"Riqfinpro",#N/A,FALSE,"Tran"}</definedName>
    <definedName name="ggg" localSheetId="67" hidden="1">{"Riqfin97",#N/A,FALSE,"Tran";"Riqfinpro",#N/A,FALSE,"Tran"}</definedName>
    <definedName name="ggg" localSheetId="72" hidden="1">{"Riqfin97",#N/A,FALSE,"Tran";"Riqfinpro",#N/A,FALSE,"Tran"}</definedName>
    <definedName name="ggg" localSheetId="73" hidden="1">{"Riqfin97",#N/A,FALSE,"Tran";"Riqfinpro",#N/A,FALSE,"Tran"}</definedName>
    <definedName name="ggg" localSheetId="23" hidden="1">#REF!</definedName>
    <definedName name="ggg" localSheetId="74" hidden="1">{"Riqfin97",#N/A,FALSE,"Tran";"Riqfinpro",#N/A,FALSE,"Tran"}</definedName>
    <definedName name="ggg" hidden="1">#REF!</definedName>
    <definedName name="gggg" localSheetId="20" hidden="1">{"Minpmon",#N/A,FALSE,"Monthinput"}</definedName>
    <definedName name="gggg" localSheetId="22" hidden="1">{"Minpmon",#N/A,FALSE,"Monthinput"}</definedName>
    <definedName name="gggg" localSheetId="64" hidden="1">{"Minpmon",#N/A,FALSE,"Monthinput"}</definedName>
    <definedName name="gggg" localSheetId="65" hidden="1">{"Minpmon",#N/A,FALSE,"Monthinput"}</definedName>
    <definedName name="gggg" localSheetId="67" hidden="1">{"Minpmon",#N/A,FALSE,"Monthinput"}</definedName>
    <definedName name="gggg" localSheetId="72" hidden="1">{"Minpmon",#N/A,FALSE,"Monthinput"}</definedName>
    <definedName name="gggg" localSheetId="73" hidden="1">{"Minpmon",#N/A,FALSE,"Monthinput"}</definedName>
    <definedName name="gggg" localSheetId="23" hidden="1">{"Minpmon",#N/A,FALSE,"Monthinput"}</definedName>
    <definedName name="gggg" localSheetId="74" hidden="1">{"Minpmon",#N/A,FALSE,"Monthinput"}</definedName>
    <definedName name="gggg" hidden="1">{"Minpmon",#N/A,FALSE,"Monthinput"}</definedName>
    <definedName name="ggggg" hidden="1">'[68]J(Priv.Cap)'!#REF!</definedName>
    <definedName name="gggggggg" localSheetId="20" hidden="1">{"Tab1",#N/A,FALSE,"P";"Tab2",#N/A,FALSE,"P"}</definedName>
    <definedName name="gggggggg" localSheetId="22" hidden="1">{"Tab1",#N/A,FALSE,"P";"Tab2",#N/A,FALSE,"P"}</definedName>
    <definedName name="gggggggg" localSheetId="64" hidden="1">{"Tab1",#N/A,FALSE,"P";"Tab2",#N/A,FALSE,"P"}</definedName>
    <definedName name="gggggggg" localSheetId="65" hidden="1">{"Tab1",#N/A,FALSE,"P";"Tab2",#N/A,FALSE,"P"}</definedName>
    <definedName name="gggggggg" localSheetId="67" hidden="1">{"Tab1",#N/A,FALSE,"P";"Tab2",#N/A,FALSE,"P"}</definedName>
    <definedName name="gggggggg" localSheetId="72" hidden="1">{"Tab1",#N/A,FALSE,"P";"Tab2",#N/A,FALSE,"P"}</definedName>
    <definedName name="gggggggg" localSheetId="73" hidden="1">{"Tab1",#N/A,FALSE,"P";"Tab2",#N/A,FALSE,"P"}</definedName>
    <definedName name="gggggggg" localSheetId="23" hidden="1">{"Tab1",#N/A,FALSE,"P";"Tab2",#N/A,FALSE,"P"}</definedName>
    <definedName name="gggggggg" localSheetId="74" hidden="1">{"Tab1",#N/A,FALSE,"P";"Tab2",#N/A,FALSE,"P"}</definedName>
    <definedName name="gggggggg" hidden="1">{"Tab1",#N/A,FALSE,"P";"Tab2",#N/A,FALSE,"P"}</definedName>
    <definedName name="ght" localSheetId="20" hidden="1">{"Tab1",#N/A,FALSE,"P";"Tab2",#N/A,FALSE,"P"}</definedName>
    <definedName name="ght" localSheetId="22" hidden="1">{"Tab1",#N/A,FALSE,"P";"Tab2",#N/A,FALSE,"P"}</definedName>
    <definedName name="ght" localSheetId="64" hidden="1">{"Tab1",#N/A,FALSE,"P";"Tab2",#N/A,FALSE,"P"}</definedName>
    <definedName name="ght" localSheetId="65" hidden="1">{"Tab1",#N/A,FALSE,"P";"Tab2",#N/A,FALSE,"P"}</definedName>
    <definedName name="ght" localSheetId="67" hidden="1">{"Tab1",#N/A,FALSE,"P";"Tab2",#N/A,FALSE,"P"}</definedName>
    <definedName name="ght" localSheetId="72" hidden="1">{"Tab1",#N/A,FALSE,"P";"Tab2",#N/A,FALSE,"P"}</definedName>
    <definedName name="ght" localSheetId="73" hidden="1">{"Tab1",#N/A,FALSE,"P";"Tab2",#N/A,FALSE,"P"}</definedName>
    <definedName name="ght" localSheetId="23" hidden="1">{"Tab1",#N/A,FALSE,"P";"Tab2",#N/A,FALSE,"P"}</definedName>
    <definedName name="ght" localSheetId="74" hidden="1">{"Tab1",#N/A,FALSE,"P";"Tab2",#N/A,FALSE,"P"}</definedName>
    <definedName name="ght" hidden="1">{"Tab1",#N/A,FALSE,"P";"Tab2",#N/A,FALSE,"P"}</definedName>
    <definedName name="Grafico10" localSheetId="22" hidden="1">#REF!</definedName>
    <definedName name="Grafico10" localSheetId="64" hidden="1">#REF!</definedName>
    <definedName name="Grafico10" localSheetId="65" hidden="1">#REF!</definedName>
    <definedName name="Grafico10" localSheetId="67" hidden="1">#REF!</definedName>
    <definedName name="Grafico10" localSheetId="72" hidden="1">#REF!</definedName>
    <definedName name="Grafico10" localSheetId="73" hidden="1">#REF!</definedName>
    <definedName name="Grafico10" localSheetId="74" hidden="1">#REF!</definedName>
    <definedName name="Grafico10" hidden="1">#REF!</definedName>
    <definedName name="Gráfico10_b" localSheetId="22" hidden="1">#REF!</definedName>
    <definedName name="Gráfico10_b" localSheetId="64" hidden="1">#REF!</definedName>
    <definedName name="Gráfico10_b" localSheetId="65" hidden="1">#REF!</definedName>
    <definedName name="Gráfico10_b" localSheetId="67" hidden="1">#REF!</definedName>
    <definedName name="Gráfico10_b" localSheetId="72" hidden="1">#REF!</definedName>
    <definedName name="Gráfico10_b" localSheetId="73" hidden="1">#REF!</definedName>
    <definedName name="Gráfico10_b" localSheetId="74" hidden="1">#REF!</definedName>
    <definedName name="Gráfico10_b" hidden="1">#REF!</definedName>
    <definedName name="grafico102" localSheetId="22" hidden="1">#REF!</definedName>
    <definedName name="grafico102" localSheetId="64" hidden="1">#REF!</definedName>
    <definedName name="grafico102" localSheetId="65" hidden="1">#REF!</definedName>
    <definedName name="grafico102" localSheetId="67" hidden="1">#REF!</definedName>
    <definedName name="grafico102" localSheetId="72" hidden="1">#REF!</definedName>
    <definedName name="grafico102" localSheetId="73" hidden="1">#REF!</definedName>
    <definedName name="grafico102" localSheetId="74" hidden="1">#REF!</definedName>
    <definedName name="grafico102" hidden="1">#REF!</definedName>
    <definedName name="Gráfico10bb" localSheetId="64" hidden="1">#REF!</definedName>
    <definedName name="Gráfico10bb" localSheetId="65" hidden="1">#REF!</definedName>
    <definedName name="Gráfico10bb" localSheetId="67" hidden="1">#REF!</definedName>
    <definedName name="Gráfico10bb" localSheetId="72" hidden="1">#REF!</definedName>
    <definedName name="Gráfico10bb" localSheetId="73" hidden="1">#REF!</definedName>
    <definedName name="Gráfico10bb" localSheetId="74" hidden="1">#REF!</definedName>
    <definedName name="Gráfico10bb" hidden="1">#REF!</definedName>
    <definedName name="Grafico11" localSheetId="64" hidden="1">#REF!</definedName>
    <definedName name="Grafico11" localSheetId="65" hidden="1">#REF!</definedName>
    <definedName name="Grafico11" localSheetId="67" hidden="1">#REF!</definedName>
    <definedName name="Grafico11" localSheetId="72" hidden="1">#REF!</definedName>
    <definedName name="Grafico11" localSheetId="73" hidden="1">#REF!</definedName>
    <definedName name="Grafico11" localSheetId="74" hidden="1">#REF!</definedName>
    <definedName name="Grafico11" hidden="1">#REF!</definedName>
    <definedName name="grafico112" localSheetId="64" hidden="1">#REF!</definedName>
    <definedName name="grafico112" localSheetId="65" hidden="1">#REF!</definedName>
    <definedName name="grafico112" localSheetId="67" hidden="1">#REF!</definedName>
    <definedName name="grafico112" localSheetId="72" hidden="1">#REF!</definedName>
    <definedName name="grafico112" localSheetId="73" hidden="1">#REF!</definedName>
    <definedName name="grafico112" localSheetId="74" hidden="1">#REF!</definedName>
    <definedName name="grafico112" hidden="1">#REF!</definedName>
    <definedName name="Gráfico11b" localSheetId="64" hidden="1">#REF!</definedName>
    <definedName name="Gráfico11b" localSheetId="65" hidden="1">#REF!</definedName>
    <definedName name="Gráfico11b" localSheetId="67" hidden="1">#REF!</definedName>
    <definedName name="Gráfico11b" localSheetId="72" hidden="1">#REF!</definedName>
    <definedName name="Gráfico11b" localSheetId="73" hidden="1">#REF!</definedName>
    <definedName name="Gráfico11b" localSheetId="74" hidden="1">#REF!</definedName>
    <definedName name="Gráfico11b" hidden="1">#REF!</definedName>
    <definedName name="Gráfico2_b" localSheetId="64" hidden="1">#REF!</definedName>
    <definedName name="Gráfico2_b" localSheetId="65" hidden="1">#REF!</definedName>
    <definedName name="Gráfico2_b" localSheetId="67" hidden="1">#REF!</definedName>
    <definedName name="Gráfico2_b" localSheetId="72" hidden="1">#REF!</definedName>
    <definedName name="Gráfico2_b" localSheetId="73" hidden="1">#REF!</definedName>
    <definedName name="Gráfico2_b" localSheetId="74" hidden="1">#REF!</definedName>
    <definedName name="Gráfico2_b" hidden="1">#REF!</definedName>
    <definedName name="Gráfico6_b" localSheetId="64" hidden="1">#REF!</definedName>
    <definedName name="Gráfico6_b" localSheetId="65" hidden="1">#REF!</definedName>
    <definedName name="Gráfico6_b" localSheetId="67" hidden="1">#REF!</definedName>
    <definedName name="Gráfico6_b" localSheetId="72" hidden="1">#REF!</definedName>
    <definedName name="Gráfico6_b" localSheetId="73" hidden="1">#REF!</definedName>
    <definedName name="Gráfico6_b" localSheetId="74" hidden="1">#REF!</definedName>
    <definedName name="Gráfico6_b" hidden="1">#REF!</definedName>
    <definedName name="Gráfico8_b" localSheetId="64" hidden="1">#REF!</definedName>
    <definedName name="Gráfico8_b" localSheetId="65" hidden="1">#REF!</definedName>
    <definedName name="Gráfico8_b" localSheetId="67" hidden="1">#REF!</definedName>
    <definedName name="Gráfico8_b" localSheetId="72" hidden="1">#REF!</definedName>
    <definedName name="Gráfico8_b" localSheetId="73" hidden="1">#REF!</definedName>
    <definedName name="Gráfico8_b" localSheetId="74" hidden="1">#REF!</definedName>
    <definedName name="Gráfico8_b" hidden="1">#REF!</definedName>
    <definedName name="graph" hidden="1">[69]Report1!$G$227:$G$243</definedName>
    <definedName name="gre" localSheetId="20" hidden="1">{"Riqfin97",#N/A,FALSE,"Tran";"Riqfinpro",#N/A,FALSE,"Tran"}</definedName>
    <definedName name="gre" localSheetId="22" hidden="1">{"Riqfin97",#N/A,FALSE,"Tran";"Riqfinpro",#N/A,FALSE,"Tran"}</definedName>
    <definedName name="gre" localSheetId="64" hidden="1">{"Riqfin97",#N/A,FALSE,"Tran";"Riqfinpro",#N/A,FALSE,"Tran"}</definedName>
    <definedName name="gre" localSheetId="65" hidden="1">{"Riqfin97",#N/A,FALSE,"Tran";"Riqfinpro",#N/A,FALSE,"Tran"}</definedName>
    <definedName name="gre" localSheetId="67" hidden="1">{"Riqfin97",#N/A,FALSE,"Tran";"Riqfinpro",#N/A,FALSE,"Tran"}</definedName>
    <definedName name="gre" localSheetId="72" hidden="1">{"Riqfin97",#N/A,FALSE,"Tran";"Riqfinpro",#N/A,FALSE,"Tran"}</definedName>
    <definedName name="gre" localSheetId="73" hidden="1">{"Riqfin97",#N/A,FALSE,"Tran";"Riqfinpro",#N/A,FALSE,"Tran"}</definedName>
    <definedName name="gre" localSheetId="23" hidden="1">{"Riqfin97",#N/A,FALSE,"Tran";"Riqfinpro",#N/A,FALSE,"Tran"}</definedName>
    <definedName name="gre" localSheetId="74" hidden="1">{"Riqfin97",#N/A,FALSE,"Tran";"Riqfinpro",#N/A,FALSE,"Tran"}</definedName>
    <definedName name="gre" hidden="1">{"Riqfin97",#N/A,FALSE,"Tran";"Riqfinpro",#N/A,FALSE,"Tran"}</definedName>
    <definedName name="guyana1003" localSheetId="20" hidden="1">{"Main Economic Indicators",#N/A,FALSE,"C"}</definedName>
    <definedName name="guyana1003" localSheetId="22" hidden="1">{"Main Economic Indicators",#N/A,FALSE,"C"}</definedName>
    <definedName name="guyana1003" localSheetId="64" hidden="1">{"Main Economic Indicators",#N/A,FALSE,"C"}</definedName>
    <definedName name="guyana1003" localSheetId="65" hidden="1">{"Main Economic Indicators",#N/A,FALSE,"C"}</definedName>
    <definedName name="guyana1003" localSheetId="67" hidden="1">{"Main Economic Indicators",#N/A,FALSE,"C"}</definedName>
    <definedName name="guyana1003" localSheetId="72" hidden="1">{"Main Economic Indicators",#N/A,FALSE,"C"}</definedName>
    <definedName name="guyana1003" localSheetId="73" hidden="1">{"Main Economic Indicators",#N/A,FALSE,"C"}</definedName>
    <definedName name="guyana1003" localSheetId="23" hidden="1">{"Main Economic Indicators",#N/A,FALSE,"C"}</definedName>
    <definedName name="guyana1003" localSheetId="74" hidden="1">{"Main Economic Indicators",#N/A,FALSE,"C"}</definedName>
    <definedName name="guyana1003" hidden="1">{"Main Economic Indicators",#N/A,FALSE,"C"}</definedName>
    <definedName name="gyu" localSheetId="20" hidden="1">{"Tab1",#N/A,FALSE,"P";"Tab2",#N/A,FALSE,"P"}</definedName>
    <definedName name="gyu" localSheetId="22" hidden="1">{"Tab1",#N/A,FALSE,"P";"Tab2",#N/A,FALSE,"P"}</definedName>
    <definedName name="gyu" localSheetId="64" hidden="1">{"Tab1",#N/A,FALSE,"P";"Tab2",#N/A,FALSE,"P"}</definedName>
    <definedName name="gyu" localSheetId="65" hidden="1">{"Tab1",#N/A,FALSE,"P";"Tab2",#N/A,FALSE,"P"}</definedName>
    <definedName name="gyu" localSheetId="67" hidden="1">{"Tab1",#N/A,FALSE,"P";"Tab2",#N/A,FALSE,"P"}</definedName>
    <definedName name="gyu" localSheetId="72" hidden="1">{"Tab1",#N/A,FALSE,"P";"Tab2",#N/A,FALSE,"P"}</definedName>
    <definedName name="gyu" localSheetId="73" hidden="1">{"Tab1",#N/A,FALSE,"P";"Tab2",#N/A,FALSE,"P"}</definedName>
    <definedName name="gyu" localSheetId="23" hidden="1">{"Tab1",#N/A,FALSE,"P";"Tab2",#N/A,FALSE,"P"}</definedName>
    <definedName name="gyu" localSheetId="74" hidden="1">{"Tab1",#N/A,FALSE,"P";"Tab2",#N/A,FALSE,"P"}</definedName>
    <definedName name="gyu" hidden="1">{"Tab1",#N/A,FALSE,"P";"Tab2",#N/A,FALSE,"P"}</definedName>
    <definedName name="hfrstes" hidden="1">[9]ER!#REF!</definedName>
    <definedName name="hfshfrt" hidden="1">[9]WB!$Q$62:$AK$62</definedName>
    <definedName name="hgfd" localSheetId="20" hidden="1">{#N/A,#N/A,FALSE,"I";#N/A,#N/A,FALSE,"J";#N/A,#N/A,FALSE,"K";#N/A,#N/A,FALSE,"L";#N/A,#N/A,FALSE,"M";#N/A,#N/A,FALSE,"N";#N/A,#N/A,FALSE,"O"}</definedName>
    <definedName name="hgfd" localSheetId="22" hidden="1">{#N/A,#N/A,FALSE,"I";#N/A,#N/A,FALSE,"J";#N/A,#N/A,FALSE,"K";#N/A,#N/A,FALSE,"L";#N/A,#N/A,FALSE,"M";#N/A,#N/A,FALSE,"N";#N/A,#N/A,FALSE,"O"}</definedName>
    <definedName name="hgfd" localSheetId="64" hidden="1">{#N/A,#N/A,FALSE,"I";#N/A,#N/A,FALSE,"J";#N/A,#N/A,FALSE,"K";#N/A,#N/A,FALSE,"L";#N/A,#N/A,FALSE,"M";#N/A,#N/A,FALSE,"N";#N/A,#N/A,FALSE,"O"}</definedName>
    <definedName name="hgfd" localSheetId="65" hidden="1">{#N/A,#N/A,FALSE,"I";#N/A,#N/A,FALSE,"J";#N/A,#N/A,FALSE,"K";#N/A,#N/A,FALSE,"L";#N/A,#N/A,FALSE,"M";#N/A,#N/A,FALSE,"N";#N/A,#N/A,FALSE,"O"}</definedName>
    <definedName name="hgfd" localSheetId="67" hidden="1">{#N/A,#N/A,FALSE,"I";#N/A,#N/A,FALSE,"J";#N/A,#N/A,FALSE,"K";#N/A,#N/A,FALSE,"L";#N/A,#N/A,FALSE,"M";#N/A,#N/A,FALSE,"N";#N/A,#N/A,FALSE,"O"}</definedName>
    <definedName name="hgfd" localSheetId="72" hidden="1">{#N/A,#N/A,FALSE,"I";#N/A,#N/A,FALSE,"J";#N/A,#N/A,FALSE,"K";#N/A,#N/A,FALSE,"L";#N/A,#N/A,FALSE,"M";#N/A,#N/A,FALSE,"N";#N/A,#N/A,FALSE,"O"}</definedName>
    <definedName name="hgfd" localSheetId="73" hidden="1">{#N/A,#N/A,FALSE,"I";#N/A,#N/A,FALSE,"J";#N/A,#N/A,FALSE,"K";#N/A,#N/A,FALSE,"L";#N/A,#N/A,FALSE,"M";#N/A,#N/A,FALSE,"N";#N/A,#N/A,FALSE,"O"}</definedName>
    <definedName name="hgfd" localSheetId="23" hidden="1">{#N/A,#N/A,FALSE,"I";#N/A,#N/A,FALSE,"J";#N/A,#N/A,FALSE,"K";#N/A,#N/A,FALSE,"L";#N/A,#N/A,FALSE,"M";#N/A,#N/A,FALSE,"N";#N/A,#N/A,FALSE,"O"}</definedName>
    <definedName name="hgfd" localSheetId="74" hidden="1">{#N/A,#N/A,FALSE,"I";#N/A,#N/A,FALSE,"J";#N/A,#N/A,FALSE,"K";#N/A,#N/A,FALSE,"L";#N/A,#N/A,FALSE,"M";#N/A,#N/A,FALSE,"N";#N/A,#N/A,FALSE,"O"}</definedName>
    <definedName name="hgfd" hidden="1">{#N/A,#N/A,FALSE,"I";#N/A,#N/A,FALSE,"J";#N/A,#N/A,FALSE,"K";#N/A,#N/A,FALSE,"L";#N/A,#N/A,FALSE,"M";#N/A,#N/A,FALSE,"N";#N/A,#N/A,FALSE,"O"}</definedName>
    <definedName name="hhh" hidden="1">'[70]J(Priv.Cap)'!#REF!</definedName>
    <definedName name="hhhhh" localSheetId="20" hidden="1">{"Tab1",#N/A,FALSE,"P";"Tab2",#N/A,FALSE,"P"}</definedName>
    <definedName name="hhhhh" localSheetId="22" hidden="1">{"Tab1",#N/A,FALSE,"P";"Tab2",#N/A,FALSE,"P"}</definedName>
    <definedName name="hhhhh" localSheetId="64" hidden="1">{"Tab1",#N/A,FALSE,"P";"Tab2",#N/A,FALSE,"P"}</definedName>
    <definedName name="hhhhh" localSheetId="65" hidden="1">{"Tab1",#N/A,FALSE,"P";"Tab2",#N/A,FALSE,"P"}</definedName>
    <definedName name="hhhhh" localSheetId="67" hidden="1">{"Tab1",#N/A,FALSE,"P";"Tab2",#N/A,FALSE,"P"}</definedName>
    <definedName name="hhhhh" localSheetId="72" hidden="1">{"Tab1",#N/A,FALSE,"P";"Tab2",#N/A,FALSE,"P"}</definedName>
    <definedName name="hhhhh" localSheetId="73" hidden="1">{"Tab1",#N/A,FALSE,"P";"Tab2",#N/A,FALSE,"P"}</definedName>
    <definedName name="hhhhh" localSheetId="23" hidden="1">{"Tab1",#N/A,FALSE,"P";"Tab2",#N/A,FALSE,"P"}</definedName>
    <definedName name="hhhhh" localSheetId="74" hidden="1">{"Tab1",#N/A,FALSE,"P";"Tab2",#N/A,FALSE,"P"}</definedName>
    <definedName name="hhhhh" hidden="1">{"Tab1",#N/A,FALSE,"P";"Tab2",#N/A,FALSE,"P"}</definedName>
    <definedName name="hio" localSheetId="20" hidden="1">{"Tab1",#N/A,FALSE,"P";"Tab2",#N/A,FALSE,"P"}</definedName>
    <definedName name="hio" localSheetId="22" hidden="1">{"Tab1",#N/A,FALSE,"P";"Tab2",#N/A,FALSE,"P"}</definedName>
    <definedName name="hio" localSheetId="64" hidden="1">{"Tab1",#N/A,FALSE,"P";"Tab2",#N/A,FALSE,"P"}</definedName>
    <definedName name="hio" localSheetId="65" hidden="1">{"Tab1",#N/A,FALSE,"P";"Tab2",#N/A,FALSE,"P"}</definedName>
    <definedName name="hio" localSheetId="67" hidden="1">{"Tab1",#N/A,FALSE,"P";"Tab2",#N/A,FALSE,"P"}</definedName>
    <definedName name="hio" localSheetId="72" hidden="1">{"Tab1",#N/A,FALSE,"P";"Tab2",#N/A,FALSE,"P"}</definedName>
    <definedName name="hio" localSheetId="73" hidden="1">{"Tab1",#N/A,FALSE,"P";"Tab2",#N/A,FALSE,"P"}</definedName>
    <definedName name="hio" localSheetId="23" hidden="1">{"Tab1",#N/A,FALSE,"P";"Tab2",#N/A,FALSE,"P"}</definedName>
    <definedName name="hio" localSheetId="74" hidden="1">{"Tab1",#N/A,FALSE,"P";"Tab2",#N/A,FALSE,"P"}</definedName>
    <definedName name="hio" hidden="1">{"Tab1",#N/A,FALSE,"P";"Tab2",#N/A,FALSE,"P"}</definedName>
    <definedName name="hjk" localSheetId="20" hidden="1">{"Riqfin97",#N/A,FALSE,"Tran";"Riqfinpro",#N/A,FALSE,"Tran"}</definedName>
    <definedName name="hjk" localSheetId="22" hidden="1">{"Riqfin97",#N/A,FALSE,"Tran";"Riqfinpro",#N/A,FALSE,"Tran"}</definedName>
    <definedName name="hjk" localSheetId="64" hidden="1">{"Riqfin97",#N/A,FALSE,"Tran";"Riqfinpro",#N/A,FALSE,"Tran"}</definedName>
    <definedName name="hjk" localSheetId="65" hidden="1">{"Riqfin97",#N/A,FALSE,"Tran";"Riqfinpro",#N/A,FALSE,"Tran"}</definedName>
    <definedName name="hjk" localSheetId="67" hidden="1">{"Riqfin97",#N/A,FALSE,"Tran";"Riqfinpro",#N/A,FALSE,"Tran"}</definedName>
    <definedName name="hjk" localSheetId="72" hidden="1">{"Riqfin97",#N/A,FALSE,"Tran";"Riqfinpro",#N/A,FALSE,"Tran"}</definedName>
    <definedName name="hjk" localSheetId="73" hidden="1">{"Riqfin97",#N/A,FALSE,"Tran";"Riqfinpro",#N/A,FALSE,"Tran"}</definedName>
    <definedName name="hjk" localSheetId="23" hidden="1">{"Riqfin97",#N/A,FALSE,"Tran";"Riqfinpro",#N/A,FALSE,"Tran"}</definedName>
    <definedName name="hjk" localSheetId="74" hidden="1">{"Riqfin97",#N/A,FALSE,"Tran";"Riqfinpro",#N/A,FALSE,"Tran"}</definedName>
    <definedName name="hjk" hidden="1">{"Riqfin97",#N/A,FALSE,"Tran";"Riqfinpro",#N/A,FALSE,"Tran"}</definedName>
    <definedName name="hn" localSheetId="20" hidden="1">{"Riqfin97",#N/A,FALSE,"Tran";"Riqfinpro",#N/A,FALSE,"Tran"}</definedName>
    <definedName name="hn" localSheetId="22" hidden="1">{"Riqfin97",#N/A,FALSE,"Tran";"Riqfinpro",#N/A,FALSE,"Tran"}</definedName>
    <definedName name="hn" localSheetId="64" hidden="1">{"Riqfin97",#N/A,FALSE,"Tran";"Riqfinpro",#N/A,FALSE,"Tran"}</definedName>
    <definedName name="hn" localSheetId="65" hidden="1">{"Riqfin97",#N/A,FALSE,"Tran";"Riqfinpro",#N/A,FALSE,"Tran"}</definedName>
    <definedName name="hn" localSheetId="67" hidden="1">{"Riqfin97",#N/A,FALSE,"Tran";"Riqfinpro",#N/A,FALSE,"Tran"}</definedName>
    <definedName name="hn" localSheetId="72" hidden="1">{"Riqfin97",#N/A,FALSE,"Tran";"Riqfinpro",#N/A,FALSE,"Tran"}</definedName>
    <definedName name="hn" localSheetId="73" hidden="1">{"Riqfin97",#N/A,FALSE,"Tran";"Riqfinpro",#N/A,FALSE,"Tran"}</definedName>
    <definedName name="hn" localSheetId="23" hidden="1">{"Riqfin97",#N/A,FALSE,"Tran";"Riqfinpro",#N/A,FALSE,"Tran"}</definedName>
    <definedName name="hn" localSheetId="74" hidden="1">{"Riqfin97",#N/A,FALSE,"Tran";"Riqfinpro",#N/A,FALSE,"Tran"}</definedName>
    <definedName name="hn" hidden="1">{"Riqfin97",#N/A,FALSE,"Tran";"Riqfinpro",#N/A,FALSE,"Tran"}</definedName>
    <definedName name="hpu" localSheetId="20" hidden="1">{"Tab1",#N/A,FALSE,"P";"Tab2",#N/A,FALSE,"P"}</definedName>
    <definedName name="hpu" localSheetId="22" hidden="1">{"Tab1",#N/A,FALSE,"P";"Tab2",#N/A,FALSE,"P"}</definedName>
    <definedName name="hpu" localSheetId="64" hidden="1">{"Tab1",#N/A,FALSE,"P";"Tab2",#N/A,FALSE,"P"}</definedName>
    <definedName name="hpu" localSheetId="65" hidden="1">{"Tab1",#N/A,FALSE,"P";"Tab2",#N/A,FALSE,"P"}</definedName>
    <definedName name="hpu" localSheetId="67" hidden="1">{"Tab1",#N/A,FALSE,"P";"Tab2",#N/A,FALSE,"P"}</definedName>
    <definedName name="hpu" localSheetId="72" hidden="1">{"Tab1",#N/A,FALSE,"P";"Tab2",#N/A,FALSE,"P"}</definedName>
    <definedName name="hpu" localSheetId="73" hidden="1">{"Tab1",#N/A,FALSE,"P";"Tab2",#N/A,FALSE,"P"}</definedName>
    <definedName name="hpu" localSheetId="23" hidden="1">{"Tab1",#N/A,FALSE,"P";"Tab2",#N/A,FALSE,"P"}</definedName>
    <definedName name="hpu" localSheetId="74" hidden="1">{"Tab1",#N/A,FALSE,"P";"Tab2",#N/A,FALSE,"P"}</definedName>
    <definedName name="hpu" hidden="1">{"Tab1",#N/A,FALSE,"P";"Tab2",#N/A,FALSE,"P"}</definedName>
    <definedName name="HTML_CodePage" hidden="1">1252</definedName>
    <definedName name="HTML_Control" localSheetId="3" hidden="1">{"'Resources'!$A$1:$W$34","'Balance Sheet'!$A$1:$W$58","'SFD'!$A$1:$J$52"}</definedName>
    <definedName name="HTML_Control" localSheetId="6" hidden="1">{"'Hoja1'!$A$8:$L$38"}</definedName>
    <definedName name="HTML_Control" localSheetId="7" hidden="1">{"'Hoja1'!$A$8:$L$38"}</definedName>
    <definedName name="HTML_Control" localSheetId="36" hidden="1">{"'Hoja1'!$A$8:$L$38"}</definedName>
    <definedName name="HTML_Control" localSheetId="38" hidden="1">{"'Hoja1'!$A$8:$L$38"}</definedName>
    <definedName name="HTML_Control" localSheetId="39" hidden="1">{"'Hoja1'!$A$8:$L$38"}</definedName>
    <definedName name="HTML_Control" localSheetId="41" hidden="1">{"'Hoja1'!$A$8:$L$38"}</definedName>
    <definedName name="HTML_Control" localSheetId="20" hidden="1">{"'Afi01'!$A$7:$Q$35"}</definedName>
    <definedName name="HTML_Control" localSheetId="43" hidden="1">{"'Hoja1'!$A$8:$L$38"}</definedName>
    <definedName name="HTML_Control" localSheetId="45" hidden="1">{"'Hoja1'!$A$8:$L$38"}</definedName>
    <definedName name="HTML_Control" localSheetId="62" hidden="1">{"'Resources'!$A$1:$W$34","'Balance Sheet'!$A$1:$W$58","'SFD'!$A$1:$J$52"}</definedName>
    <definedName name="HTML_Control" localSheetId="22" hidden="1">{"'Resources'!$A$1:$W$34","'Balance Sheet'!$A$1:$W$58","'SFD'!$A$1:$J$52"}</definedName>
    <definedName name="HTML_Control" localSheetId="64" hidden="1">{"'Resources'!$A$1:$W$34","'Balance Sheet'!$A$1:$W$58","'SFD'!$A$1:$J$52"}</definedName>
    <definedName name="HTML_Control" localSheetId="65" hidden="1">{"'Resources'!$A$1:$W$34","'Balance Sheet'!$A$1:$W$58","'SFD'!$A$1:$J$52"}</definedName>
    <definedName name="HTML_Control" localSheetId="67" hidden="1">{"'Resources'!$A$1:$W$34","'Balance Sheet'!$A$1:$W$58","'SFD'!$A$1:$J$52"}</definedName>
    <definedName name="HTML_Control" localSheetId="72" hidden="1">{"'Resources'!$A$1:$W$34","'Balance Sheet'!$A$1:$W$58","'SFD'!$A$1:$J$52"}</definedName>
    <definedName name="HTML_Control" localSheetId="73" hidden="1">{"'Resources'!$A$1:$W$34","'Balance Sheet'!$A$1:$W$58","'SFD'!$A$1:$J$52"}</definedName>
    <definedName name="HTML_Control" localSheetId="23" hidden="1">{"'Afi01'!$A$7:$Q$35"}</definedName>
    <definedName name="HTML_Control" localSheetId="74" hidden="1">{"'Resources'!$A$1:$W$34","'Balance Sheet'!$A$1:$W$58","'SFD'!$A$1:$J$52"}</definedName>
    <definedName name="HTML_Control" localSheetId="91" hidden="1">{"'Hoja1'!$A$8:$L$38"}</definedName>
    <definedName name="HTML_Control" localSheetId="92" hidden="1">{"'Hoja1'!$A$8:$L$38"}</definedName>
    <definedName name="HTML_Control" localSheetId="93" hidden="1">{"'Hoja1'!$A$8:$L$38"}</definedName>
    <definedName name="HTML_Control" localSheetId="94" hidden="1">{"'Hoja1'!$A$8:$L$38"}</definedName>
    <definedName name="HTML_Control" localSheetId="95" hidden="1">{"'Hoja1'!$A$8:$L$38"}</definedName>
    <definedName name="HTML_Control" localSheetId="96" hidden="1">{"'Hoja1'!$A$8:$L$38"}</definedName>
    <definedName name="HTML_Control" localSheetId="97" hidden="1">{"'Hoja1'!$A$8:$L$38"}</definedName>
    <definedName name="HTML_Control" localSheetId="98" hidden="1">{"'Hoja1'!$A$8:$L$38"}</definedName>
    <definedName name="HTML_Control" localSheetId="99" hidden="1">{"'Hoja1'!$A$8:$L$38"}</definedName>
    <definedName name="HTML_Control" localSheetId="108" hidden="1">{"'Hoja1'!$A$8:$L$38"}</definedName>
    <definedName name="HTML_Control" localSheetId="109" hidden="1">{"'Hoja1'!$A$8:$L$38"}</definedName>
    <definedName name="HTML_Control" localSheetId="110" hidden="1">{"'Hoja1'!$A$8:$L$38"}</definedName>
    <definedName name="HTML_Control" localSheetId="100" hidden="1">{"'Hoja1'!$A$8:$L$38"}</definedName>
    <definedName name="HTML_Control" localSheetId="101" hidden="1">{"'Hoja1'!$A$8:$L$38"}</definedName>
    <definedName name="HTML_Control" localSheetId="102" hidden="1">{"'Hoja1'!$A$8:$L$38"}</definedName>
    <definedName name="HTML_Control" localSheetId="103" hidden="1">{"'Hoja1'!$A$8:$L$38"}</definedName>
    <definedName name="HTML_Control" localSheetId="104" hidden="1">{"'Hoja1'!$A$8:$L$38"}</definedName>
    <definedName name="HTML_Control" localSheetId="105" hidden="1">{"'Hoja1'!$A$8:$L$38"}</definedName>
    <definedName name="HTML_Control" localSheetId="106" hidden="1">{"'Hoja1'!$A$8:$L$38"}</definedName>
    <definedName name="HTML_Control" localSheetId="107" hidden="1">{"'Hoja1'!$A$8:$L$38"}</definedName>
    <definedName name="HTML_Control" hidden="1">{"'Hoja1'!$A$8:$L$38"}</definedName>
    <definedName name="HTML_Control_2" localSheetId="20" hidden="1">{"'web page'!$A$1:$G$48"}</definedName>
    <definedName name="HTML_Control_2" localSheetId="22" hidden="1">{"'web page'!$A$1:$G$48"}</definedName>
    <definedName name="HTML_Control_2" localSheetId="64" hidden="1">{"'web page'!$A$1:$G$48"}</definedName>
    <definedName name="HTML_Control_2" localSheetId="65" hidden="1">{"'web page'!$A$1:$G$48"}</definedName>
    <definedName name="HTML_Control_2" localSheetId="67" hidden="1">{"'web page'!$A$1:$G$48"}</definedName>
    <definedName name="HTML_Control_2" localSheetId="72" hidden="1">{"'web page'!$A$1:$G$48"}</definedName>
    <definedName name="HTML_Control_2" localSheetId="73" hidden="1">{"'web page'!$A$1:$G$48"}</definedName>
    <definedName name="HTML_Control_2" localSheetId="23" hidden="1">{"'web page'!$A$1:$G$48"}</definedName>
    <definedName name="HTML_Control_2" localSheetId="74" hidden="1">{"'web page'!$A$1:$G$48"}</definedName>
    <definedName name="HTML_Control_2" hidden="1">{"'web page'!$A$1:$G$48"}</definedName>
    <definedName name="HTML_Description" hidden="1">""</definedName>
    <definedName name="HTML_Email" hidden="1">""</definedName>
    <definedName name="HTML_Header" localSheetId="3" hidden="1">"Balance Sheet"</definedName>
    <definedName name="HTML_Header" localSheetId="20" hidden="1">""</definedName>
    <definedName name="HTML_Header" localSheetId="62" hidden="1">"Balance Sheet"</definedName>
    <definedName name="HTML_Header" localSheetId="22" hidden="1">"Balance Sheet"</definedName>
    <definedName name="HTML_Header" localSheetId="64" hidden="1">"Balance Sheet"</definedName>
    <definedName name="HTML_Header" localSheetId="65" hidden="1">"Balance Sheet"</definedName>
    <definedName name="HTML_Header" localSheetId="67" hidden="1">"Balance Sheet"</definedName>
    <definedName name="HTML_Header" localSheetId="72" hidden="1">"Balance Sheet"</definedName>
    <definedName name="HTML_Header" localSheetId="73" hidden="1">"Balance Sheet"</definedName>
    <definedName name="HTML_Header" localSheetId="23" hidden="1">""</definedName>
    <definedName name="HTML_Header" localSheetId="74" hidden="1">"Balance Sheet"</definedName>
    <definedName name="HTML_Header" hidden="1">""</definedName>
    <definedName name="HTML_LastUpdate" localSheetId="3" hidden="1">"11/14/97"</definedName>
    <definedName name="HTML_LastUpdate" localSheetId="20" hidden="1">""</definedName>
    <definedName name="HTML_LastUpdate" localSheetId="62" hidden="1">"11/14/97"</definedName>
    <definedName name="HTML_LastUpdate" localSheetId="22" hidden="1">"11/14/97"</definedName>
    <definedName name="HTML_LastUpdate" localSheetId="64" hidden="1">"11/14/97"</definedName>
    <definedName name="HTML_LastUpdate" localSheetId="65" hidden="1">"11/14/97"</definedName>
    <definedName name="HTML_LastUpdate" localSheetId="67" hidden="1">"11/14/97"</definedName>
    <definedName name="HTML_LastUpdate" localSheetId="72" hidden="1">"11/14/97"</definedName>
    <definedName name="HTML_LastUpdate" localSheetId="73" hidden="1">"11/14/97"</definedName>
    <definedName name="HTML_LastUpdate" localSheetId="23" hidden="1">""</definedName>
    <definedName name="HTML_LastUpdate" localSheetId="74" hidden="1">"11/14/97"</definedName>
    <definedName name="HTML_LastUpdate" hidden="1">""</definedName>
    <definedName name="HTML_LineAfter" hidden="1">FALSE</definedName>
    <definedName name="HTML_LineBefore" hidden="1">FALSE</definedName>
    <definedName name="HTML_Name" localSheetId="3" hidden="1">"Frank M. Meek"</definedName>
    <definedName name="HTML_Name" localSheetId="20" hidden="1">""</definedName>
    <definedName name="HTML_Name" localSheetId="62" hidden="1">"Frank M. Meek"</definedName>
    <definedName name="HTML_Name" localSheetId="22" hidden="1">"Frank M. Meek"</definedName>
    <definedName name="HTML_Name" localSheetId="64" hidden="1">"Frank M. Meek"</definedName>
    <definedName name="HTML_Name" localSheetId="65" hidden="1">"Frank M. Meek"</definedName>
    <definedName name="HTML_Name" localSheetId="67" hidden="1">"Frank M. Meek"</definedName>
    <definedName name="HTML_Name" localSheetId="72" hidden="1">"Frank M. Meek"</definedName>
    <definedName name="HTML_Name" localSheetId="73" hidden="1">"Frank M. Meek"</definedName>
    <definedName name="HTML_Name" localSheetId="23" hidden="1">""</definedName>
    <definedName name="HTML_Name" localSheetId="74" hidden="1">"Frank M. Meek"</definedName>
    <definedName name="HTML_Name" hidden="1">""</definedName>
    <definedName name="HTML_OBDlg2" hidden="1">TRUE</definedName>
    <definedName name="HTML_OBDlg3" hidden="1">TRUE</definedName>
    <definedName name="HTML_OBDlg4" hidden="1">TRUE</definedName>
    <definedName name="HTML_OS" hidden="1">0</definedName>
    <definedName name="HTML_PathFile" localSheetId="3" hidden="1">"Q:\DATA\AR\98FYFS\SEPT97\ESAF\esafadmfsHL.htm"</definedName>
    <definedName name="HTML_PathFile" localSheetId="20" hidden="1">"M:\Servicio Afi-E-Pens\AFI\ANUARIOS\ANU02\C.HTM\afi01.htm"</definedName>
    <definedName name="HTML_PathFile" localSheetId="62" hidden="1">"Q:\DATA\AR\98FYFS\SEPT97\ESAF\esafadmfsHL.htm"</definedName>
    <definedName name="HTML_PathFile" localSheetId="22" hidden="1">"Q:\DATA\AR\98FYFS\SEPT97\ESAF\esafadmfsHL.htm"</definedName>
    <definedName name="HTML_PathFile" localSheetId="64" hidden="1">"Q:\DATA\AR\98FYFS\SEPT97\ESAF\esafadmfsHL.htm"</definedName>
    <definedName name="HTML_PathFile" localSheetId="65" hidden="1">"Q:\DATA\AR\98FYFS\SEPT97\ESAF\esafadmfsHL.htm"</definedName>
    <definedName name="HTML_PathFile" localSheetId="67" hidden="1">"Q:\DATA\AR\98FYFS\SEPT97\ESAF\esafadmfsHL.htm"</definedName>
    <definedName name="HTML_PathFile" localSheetId="72" hidden="1">"Q:\DATA\AR\98FYFS\SEPT97\ESAF\esafadmfsHL.htm"</definedName>
    <definedName name="HTML_PathFile" localSheetId="73" hidden="1">"Q:\DATA\AR\98FYFS\SEPT97\ESAF\esafadmfsHL.htm"</definedName>
    <definedName name="HTML_PathFile" localSheetId="23" hidden="1">"M:\Servicio Afi-E-Pens\AFI\ANUARIOS\ANU02\C.HTM\afi01.htm"</definedName>
    <definedName name="HTML_PathFile" localSheetId="74" hidden="1">"Q:\DATA\AR\98FYFS\SEPT97\ESAF\esafadmfsHL.htm"</definedName>
    <definedName name="HTML_PathFile" localSheetId="111" hidden="1">"M:\Servicio Afi-E-Pens\AFI\ANUARIOS\ANU02\C.HTM\afi01.htm"</definedName>
    <definedName name="HTML_PathFile" localSheetId="112" hidden="1">"M:\Servicio Afi-E-Pens\AFI\ANUARIOS\ANU02\C.HTM\afi01.htm"</definedName>
    <definedName name="HTML_PathFile" hidden="1">"C:\anu2002\mac\HTM\mac28.htm"</definedName>
    <definedName name="HTML_PathTemplate" hidden="1">"C:\AsianDem\Database 98\Forecasts\HTMLTemp.htm"</definedName>
    <definedName name="HTML_Title" localSheetId="3" hidden="1">"ADMFS97HTMLlinks"</definedName>
    <definedName name="HTML_Title" localSheetId="20" hidden="1">""</definedName>
    <definedName name="HTML_Title" localSheetId="62" hidden="1">"ADMFS97HTMLlinks"</definedName>
    <definedName name="HTML_Title" localSheetId="22" hidden="1">"ADMFS97HTMLlinks"</definedName>
    <definedName name="HTML_Title" localSheetId="64" hidden="1">"ADMFS97HTMLlinks"</definedName>
    <definedName name="HTML_Title" localSheetId="65" hidden="1">"ADMFS97HTMLlinks"</definedName>
    <definedName name="HTML_Title" localSheetId="67" hidden="1">"ADMFS97HTMLlinks"</definedName>
    <definedName name="HTML_Title" localSheetId="72" hidden="1">"ADMFS97HTMLlinks"</definedName>
    <definedName name="HTML_Title" localSheetId="73" hidden="1">"ADMFS97HTMLlinks"</definedName>
    <definedName name="HTML_Title" localSheetId="23" hidden="1">""</definedName>
    <definedName name="HTML_Title" localSheetId="74" hidden="1">"ADMFS97HTMLlinks"</definedName>
    <definedName name="HTML_Title" hidden="1">""</definedName>
    <definedName name="HTML1_1" localSheetId="3" hidden="1">"[BOLE8097b.xls]Inflación!$C$3:$D$31"</definedName>
    <definedName name="HTML1_1" localSheetId="20" hidden="1">"'[AFI-01.XLS]AFI-01'!$A$7:$P$36"</definedName>
    <definedName name="HTML1_1" localSheetId="62" hidden="1">"[BOLE8097b.xls]Inflación!$C$3:$D$31"</definedName>
    <definedName name="HTML1_1" localSheetId="22" hidden="1">"[BOLE8097b.xls]Inflación!$C$3:$D$31"</definedName>
    <definedName name="HTML1_1" localSheetId="64" hidden="1">"[BOLE8097b.xls]Inflación!$C$3:$D$31"</definedName>
    <definedName name="HTML1_1" localSheetId="65" hidden="1">"[BOLE8097b.xls]Inflación!$C$3:$D$31"</definedName>
    <definedName name="HTML1_1" localSheetId="67" hidden="1">"[BOLE8097b.xls]Inflación!$C$3:$D$31"</definedName>
    <definedName name="HTML1_1" localSheetId="72" hidden="1">"[BOLE8097b.xls]Inflación!$C$3:$D$31"</definedName>
    <definedName name="HTML1_1" localSheetId="73" hidden="1">"[BOLE8097b.xls]Inflación!$C$3:$D$31"</definedName>
    <definedName name="HTML1_1" localSheetId="23" hidden="1">"'[AFI-01.XLS]AFI-01'!$A$7:$P$36"</definedName>
    <definedName name="HTML1_1" localSheetId="74" hidden="1">"[BOLE8097b.xls]Inflación!$C$3:$D$31"</definedName>
    <definedName name="HTML1_1" localSheetId="111" hidden="1">"'[AFI-01.XLS]AFI-01'!$A$7:$P$36"</definedName>
    <definedName name="HTML1_1" localSheetId="112" hidden="1">"'[AFI-01.XLS]AFI-01'!$A$7:$P$36"</definedName>
    <definedName name="HTML1_1" hidden="1">"[RESUMEN2.XLS]Hoja1!$A$1:$K$218"</definedName>
    <definedName name="HTML1_10" hidden="1">""</definedName>
    <definedName name="HTML1_11" hidden="1">1</definedName>
    <definedName name="HTML1_12" localSheetId="3" hidden="1">"k:\pim01.htm"</definedName>
    <definedName name="HTML1_12" localSheetId="20" hidden="1">"l:\anu97htm\afi01.htm"</definedName>
    <definedName name="HTML1_12" localSheetId="62" hidden="1">"k:\pim01.htm"</definedName>
    <definedName name="HTML1_12" localSheetId="22" hidden="1">"k:\pim01.htm"</definedName>
    <definedName name="HTML1_12" localSheetId="64" hidden="1">"k:\pim01.htm"</definedName>
    <definedName name="HTML1_12" localSheetId="65" hidden="1">"k:\pim01.htm"</definedName>
    <definedName name="HTML1_12" localSheetId="67" hidden="1">"k:\pim01.htm"</definedName>
    <definedName name="HTML1_12" localSheetId="72" hidden="1">"k:\pim01.htm"</definedName>
    <definedName name="HTML1_12" localSheetId="73" hidden="1">"k:\pim01.htm"</definedName>
    <definedName name="HTML1_12" localSheetId="23" hidden="1">"l:\anu97htm\afi01.htm"</definedName>
    <definedName name="HTML1_12" localSheetId="74" hidden="1">"k:\pim01.htm"</definedName>
    <definedName name="HTML1_12" localSheetId="111" hidden="1">"l:\anu97htm\afi01.htm"</definedName>
    <definedName name="HTML1_12" localSheetId="112" hidden="1">"l:\anu97htm\afi01.htm"</definedName>
    <definedName name="HTML1_12" hidden="1">"L:\BEL\RESUMEN\resumen.html"</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localSheetId="20" hidden="1">"7/07/98"</definedName>
    <definedName name="HTML1_8" localSheetId="22" hidden="1">""</definedName>
    <definedName name="HTML1_8" localSheetId="23" hidden="1">"7/07/98"</definedName>
    <definedName name="HTML1_8" localSheetId="111" hidden="1">"7/07/98"</definedName>
    <definedName name="HTML1_8" localSheetId="112" hidden="1">"7/07/98"</definedName>
    <definedName name="HTML1_8" hidden="1">""</definedName>
    <definedName name="HTML1_9" localSheetId="20" hidden="1">"MTAS"</definedName>
    <definedName name="HTML1_9" localSheetId="22" hidden="1">""</definedName>
    <definedName name="HTML1_9" localSheetId="23" hidden="1">"MTAS"</definedName>
    <definedName name="HTML1_9" localSheetId="111" hidden="1">"MTAS"</definedName>
    <definedName name="HTML1_9" localSheetId="112" hidden="1">"MTAS"</definedName>
    <definedName name="HTML1_9" hidden="1">""</definedName>
    <definedName name="HTML10_1" localSheetId="3" hidden="1">"[BOLE8097b.xls]Bcambycomer!$B$8:$D$36"</definedName>
    <definedName name="HTML10_1" localSheetId="62" hidden="1">"[BOLE8097b.xls]Bcambycomer!$B$8:$D$36"</definedName>
    <definedName name="HTML10_1" localSheetId="64" hidden="1">"[BOLE8097b.xls]Bcambycomer!$B$8:$D$36"</definedName>
    <definedName name="HTML10_1" localSheetId="65" hidden="1">"[BOLE8097b.xls]Bcambycomer!$B$8:$D$36"</definedName>
    <definedName name="HTML10_1" localSheetId="67" hidden="1">"[BOLE8097b.xls]Bcambycomer!$B$8:$D$36"</definedName>
    <definedName name="HTML10_1" localSheetId="72" hidden="1">"[BOLE8097b.xls]Bcambycomer!$B$8:$D$36"</definedName>
    <definedName name="HTML10_1" localSheetId="73" hidden="1">"[BOLE8097b.xls]Bcambycomer!$B$8:$D$36"</definedName>
    <definedName name="HTML10_1" localSheetId="74" hidden="1">"[BOLE8097b.xls]Bcambycomer!$B$8:$D$36"</definedName>
    <definedName name="HTML10_1" hidden="1">"[RESINTER.XLS]Hoja1!$A$216:$K$224"</definedName>
    <definedName name="HTML10_10" hidden="1">""</definedName>
    <definedName name="HTML10_11" hidden="1">1</definedName>
    <definedName name="HTML10_12" localSheetId="3" hidden="1">"k:\pim11.htm"</definedName>
    <definedName name="HTML10_12" localSheetId="62" hidden="1">"k:\pim11.htm"</definedName>
    <definedName name="HTML10_12" localSheetId="64" hidden="1">"k:\pim11.htm"</definedName>
    <definedName name="HTML10_12" localSheetId="65" hidden="1">"k:\pim11.htm"</definedName>
    <definedName name="HTML10_12" localSheetId="67" hidden="1">"k:\pim11.htm"</definedName>
    <definedName name="HTML10_12" localSheetId="72" hidden="1">"k:\pim11.htm"</definedName>
    <definedName name="HTML10_12" localSheetId="73" hidden="1">"k:\pim11.htm"</definedName>
    <definedName name="HTML10_12" localSheetId="74" hidden="1">"k:\pim11.htm"</definedName>
    <definedName name="HTML10_12" hidden="1">"l:\bel\resumen\res2.html"</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localSheetId="3" hidden="1">"13/05/98"</definedName>
    <definedName name="HTML10_8" localSheetId="62" hidden="1">"13/05/98"</definedName>
    <definedName name="HTML10_8" localSheetId="64" hidden="1">"13/05/98"</definedName>
    <definedName name="HTML10_8" localSheetId="65" hidden="1">"13/05/98"</definedName>
    <definedName name="HTML10_8" localSheetId="67" hidden="1">"13/05/98"</definedName>
    <definedName name="HTML10_8" localSheetId="72" hidden="1">"13/05/98"</definedName>
    <definedName name="HTML10_8" localSheetId="73" hidden="1">"13/05/98"</definedName>
    <definedName name="HTML10_8" localSheetId="74" hidden="1">"13/05/98"</definedName>
    <definedName name="HTML10_8" hidden="1">""</definedName>
    <definedName name="HTML10_9" localSheetId="3" hidden="1">"Alfredo Hernandez"</definedName>
    <definedName name="HTML10_9" localSheetId="62" hidden="1">"Alfredo Hernandez"</definedName>
    <definedName name="HTML10_9" localSheetId="64" hidden="1">"Alfredo Hernandez"</definedName>
    <definedName name="HTML10_9" localSheetId="65" hidden="1">"Alfredo Hernandez"</definedName>
    <definedName name="HTML10_9" localSheetId="67" hidden="1">"Alfredo Hernandez"</definedName>
    <definedName name="HTML10_9" localSheetId="72" hidden="1">"Alfredo Hernandez"</definedName>
    <definedName name="HTML10_9" localSheetId="73" hidden="1">"Alfredo Hernandez"</definedName>
    <definedName name="HTML10_9" localSheetId="74" hidden="1">"Alfredo Hernandez"</definedName>
    <definedName name="HTML10_9" hidden="1">""</definedName>
    <definedName name="HTML11_1" localSheetId="3" hidden="1">"[BOLE8097b.xls]Ingresos!$B$5:$H$35"</definedName>
    <definedName name="HTML11_1" localSheetId="62" hidden="1">"[BOLE8097b.xls]Ingresos!$B$5:$H$35"</definedName>
    <definedName name="HTML11_1" localSheetId="64" hidden="1">"[BOLE8097b.xls]Ingresos!$B$5:$H$35"</definedName>
    <definedName name="HTML11_1" localSheetId="65" hidden="1">"[BOLE8097b.xls]Ingresos!$B$5:$H$35"</definedName>
    <definedName name="HTML11_1" localSheetId="67" hidden="1">"[BOLE8097b.xls]Ingresos!$B$5:$H$35"</definedName>
    <definedName name="HTML11_1" localSheetId="72" hidden="1">"[BOLE8097b.xls]Ingresos!$B$5:$H$35"</definedName>
    <definedName name="HTML11_1" localSheetId="73" hidden="1">"[BOLE8097b.xls]Ingresos!$B$5:$H$35"</definedName>
    <definedName name="HTML11_1" localSheetId="74" hidden="1">"[BOLE8097b.xls]Ingresos!$B$5:$H$35"</definedName>
    <definedName name="HTML11_1" hidden="1">"[RESINTER.XLS]Hoja1!$A$216:$V$224"</definedName>
    <definedName name="HTML11_10" hidden="1">""</definedName>
    <definedName name="HTML11_11" hidden="1">1</definedName>
    <definedName name="HTML11_12" localSheetId="3" hidden="1">"k:\pim12.htm"</definedName>
    <definedName name="HTML11_12" localSheetId="62" hidden="1">"k:\pim12.htm"</definedName>
    <definedName name="HTML11_12" localSheetId="64" hidden="1">"k:\pim12.htm"</definedName>
    <definedName name="HTML11_12" localSheetId="65" hidden="1">"k:\pim12.htm"</definedName>
    <definedName name="HTML11_12" localSheetId="67" hidden="1">"k:\pim12.htm"</definedName>
    <definedName name="HTML11_12" localSheetId="72" hidden="1">"k:\pim12.htm"</definedName>
    <definedName name="HTML11_12" localSheetId="73" hidden="1">"k:\pim12.htm"</definedName>
    <definedName name="HTML11_12" localSheetId="74" hidden="1">"k:\pim12.htm"</definedName>
    <definedName name="HTML11_12" hidden="1">"l:\bel\resumen\res2.html"</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localSheetId="3" hidden="1">"21/05/98"</definedName>
    <definedName name="HTML11_8" localSheetId="62" hidden="1">"21/05/98"</definedName>
    <definedName name="HTML11_8" localSheetId="64" hidden="1">"21/05/98"</definedName>
    <definedName name="HTML11_8" localSheetId="65" hidden="1">"21/05/98"</definedName>
    <definedName name="HTML11_8" localSheetId="67" hidden="1">"21/05/98"</definedName>
    <definedName name="HTML11_8" localSheetId="72" hidden="1">"21/05/98"</definedName>
    <definedName name="HTML11_8" localSheetId="73" hidden="1">"21/05/98"</definedName>
    <definedName name="HTML11_8" localSheetId="74" hidden="1">"21/05/98"</definedName>
    <definedName name="HTML11_8" hidden="1">""</definedName>
    <definedName name="HTML11_9" localSheetId="3" hidden="1">"Alfredo Hernandez"</definedName>
    <definedName name="HTML11_9" localSheetId="62" hidden="1">"Alfredo Hernandez"</definedName>
    <definedName name="HTML11_9" localSheetId="64" hidden="1">"Alfredo Hernandez"</definedName>
    <definedName name="HTML11_9" localSheetId="65" hidden="1">"Alfredo Hernandez"</definedName>
    <definedName name="HTML11_9" localSheetId="67" hidden="1">"Alfredo Hernandez"</definedName>
    <definedName name="HTML11_9" localSheetId="72" hidden="1">"Alfredo Hernandez"</definedName>
    <definedName name="HTML11_9" localSheetId="73" hidden="1">"Alfredo Hernandez"</definedName>
    <definedName name="HTML11_9" localSheetId="74" hidden="1">"Alfredo Hernandez"</definedName>
    <definedName name="HTML11_9" hidden="1">""</definedName>
    <definedName name="HTML12_1" localSheetId="3" hidden="1">"[BOLE8097b.xls]Egresos!$B$5:$H$35"</definedName>
    <definedName name="HTML12_1" localSheetId="62" hidden="1">"[BOLE8097b.xls]Egresos!$B$5:$H$35"</definedName>
    <definedName name="HTML12_1" localSheetId="64" hidden="1">"[BOLE8097b.xls]Egresos!$B$5:$H$35"</definedName>
    <definedName name="HTML12_1" localSheetId="65" hidden="1">"[BOLE8097b.xls]Egresos!$B$5:$H$35"</definedName>
    <definedName name="HTML12_1" localSheetId="67" hidden="1">"[BOLE8097b.xls]Egresos!$B$5:$H$35"</definedName>
    <definedName name="HTML12_1" localSheetId="72" hidden="1">"[BOLE8097b.xls]Egresos!$B$5:$H$35"</definedName>
    <definedName name="HTML12_1" localSheetId="73" hidden="1">"[BOLE8097b.xls]Egresos!$B$5:$H$35"</definedName>
    <definedName name="HTML12_1" localSheetId="74" hidden="1">"[BOLE8097b.xls]Egresos!$B$5:$H$35"</definedName>
    <definedName name="HTML12_1" hidden="1">"[RESINTER.XLS]Hoja1!$A$218:$K$224"</definedName>
    <definedName name="HTML12_10" hidden="1">""</definedName>
    <definedName name="HTML12_11" hidden="1">1</definedName>
    <definedName name="HTML12_12" localSheetId="3" hidden="1">"k:\pim13.htm"</definedName>
    <definedName name="HTML12_12" localSheetId="62" hidden="1">"k:\pim13.htm"</definedName>
    <definedName name="HTML12_12" localSheetId="64" hidden="1">"k:\pim13.htm"</definedName>
    <definedName name="HTML12_12" localSheetId="65" hidden="1">"k:\pim13.htm"</definedName>
    <definedName name="HTML12_12" localSheetId="67" hidden="1">"k:\pim13.htm"</definedName>
    <definedName name="HTML12_12" localSheetId="72" hidden="1">"k:\pim13.htm"</definedName>
    <definedName name="HTML12_12" localSheetId="73" hidden="1">"k:\pim13.htm"</definedName>
    <definedName name="HTML12_12" localSheetId="74" hidden="1">"k:\pim13.htm"</definedName>
    <definedName name="HTML12_12" hidden="1">"l:\bel\resumen\res2.html"</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localSheetId="3" hidden="1">"18/05/98"</definedName>
    <definedName name="HTML12_8" localSheetId="62" hidden="1">"18/05/98"</definedName>
    <definedName name="HTML12_8" localSheetId="64" hidden="1">"18/05/98"</definedName>
    <definedName name="HTML12_8" localSheetId="65" hidden="1">"18/05/98"</definedName>
    <definedName name="HTML12_8" localSheetId="67" hidden="1">"18/05/98"</definedName>
    <definedName name="HTML12_8" localSheetId="72" hidden="1">"18/05/98"</definedName>
    <definedName name="HTML12_8" localSheetId="73" hidden="1">"18/05/98"</definedName>
    <definedName name="HTML12_8" localSheetId="74" hidden="1">"18/05/98"</definedName>
    <definedName name="HTML12_8" hidden="1">""</definedName>
    <definedName name="HTML12_9" localSheetId="3" hidden="1">"Alfredo Hernandez"</definedName>
    <definedName name="HTML12_9" localSheetId="62" hidden="1">"Alfredo Hernandez"</definedName>
    <definedName name="HTML12_9" localSheetId="64" hidden="1">"Alfredo Hernandez"</definedName>
    <definedName name="HTML12_9" localSheetId="65" hidden="1">"Alfredo Hernandez"</definedName>
    <definedName name="HTML12_9" localSheetId="67" hidden="1">"Alfredo Hernandez"</definedName>
    <definedName name="HTML12_9" localSheetId="72" hidden="1">"Alfredo Hernandez"</definedName>
    <definedName name="HTML12_9" localSheetId="73" hidden="1">"Alfredo Hernandez"</definedName>
    <definedName name="HTML12_9" localSheetId="74" hidden="1">"Alfredo Hernandez"</definedName>
    <definedName name="HTML12_9" hidden="1">""</definedName>
    <definedName name="HTML13_1" localSheetId="3" hidden="1">"[BOLE8097b.xls]Exfob!$B$5:$I$36"</definedName>
    <definedName name="HTML13_1" localSheetId="62" hidden="1">"[BOLE8097b.xls]Exfob!$B$5:$I$36"</definedName>
    <definedName name="HTML13_1" localSheetId="64" hidden="1">"[BOLE8097b.xls]Exfob!$B$5:$I$36"</definedName>
    <definedName name="HTML13_1" localSheetId="65" hidden="1">"[BOLE8097b.xls]Exfob!$B$5:$I$36"</definedName>
    <definedName name="HTML13_1" localSheetId="67" hidden="1">"[BOLE8097b.xls]Exfob!$B$5:$I$36"</definedName>
    <definedName name="HTML13_1" localSheetId="72" hidden="1">"[BOLE8097b.xls]Exfob!$B$5:$I$36"</definedName>
    <definedName name="HTML13_1" localSheetId="73" hidden="1">"[BOLE8097b.xls]Exfob!$B$5:$I$36"</definedName>
    <definedName name="HTML13_1" localSheetId="74" hidden="1">"[BOLE8097b.xls]Exfob!$B$5:$I$36"</definedName>
    <definedName name="HTML13_1" hidden="1">"[RESINTER.XLS]Hoja1!$A$1:$K$224"</definedName>
    <definedName name="HTML13_10" hidden="1">""</definedName>
    <definedName name="HTML13_11" hidden="1">1</definedName>
    <definedName name="HTML13_12" localSheetId="3" hidden="1">"k:\pim14.htm"</definedName>
    <definedName name="HTML13_12" localSheetId="62" hidden="1">"k:\pim14.htm"</definedName>
    <definedName name="HTML13_12" localSheetId="64" hidden="1">"k:\pim14.htm"</definedName>
    <definedName name="HTML13_12" localSheetId="65" hidden="1">"k:\pim14.htm"</definedName>
    <definedName name="HTML13_12" localSheetId="67" hidden="1">"k:\pim14.htm"</definedName>
    <definedName name="HTML13_12" localSheetId="72" hidden="1">"k:\pim14.htm"</definedName>
    <definedName name="HTML13_12" localSheetId="73" hidden="1">"k:\pim14.htm"</definedName>
    <definedName name="HTML13_12" localSheetId="74" hidden="1">"k:\pim14.htm"</definedName>
    <definedName name="HTML13_12" hidden="1">"l:\estadis\estman\borrar2.htm"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localSheetId="3" hidden="1">"18/05/98"</definedName>
    <definedName name="HTML13_8" localSheetId="62" hidden="1">"18/05/98"</definedName>
    <definedName name="HTML13_8" localSheetId="64" hidden="1">"18/05/98"</definedName>
    <definedName name="HTML13_8" localSheetId="65" hidden="1">"18/05/98"</definedName>
    <definedName name="HTML13_8" localSheetId="67" hidden="1">"18/05/98"</definedName>
    <definedName name="HTML13_8" localSheetId="72" hidden="1">"18/05/98"</definedName>
    <definedName name="HTML13_8" localSheetId="73" hidden="1">"18/05/98"</definedName>
    <definedName name="HTML13_8" localSheetId="74" hidden="1">"18/05/98"</definedName>
    <definedName name="HTML13_8" hidden="1">""</definedName>
    <definedName name="HTML13_9" localSheetId="3" hidden="1">"Alfredo Hernandez"</definedName>
    <definedName name="HTML13_9" localSheetId="62" hidden="1">"Alfredo Hernandez"</definedName>
    <definedName name="HTML13_9" localSheetId="64" hidden="1">"Alfredo Hernandez"</definedName>
    <definedName name="HTML13_9" localSheetId="65" hidden="1">"Alfredo Hernandez"</definedName>
    <definedName name="HTML13_9" localSheetId="67" hidden="1">"Alfredo Hernandez"</definedName>
    <definedName name="HTML13_9" localSheetId="72" hidden="1">"Alfredo Hernandez"</definedName>
    <definedName name="HTML13_9" localSheetId="73" hidden="1">"Alfredo Hernandez"</definedName>
    <definedName name="HTML13_9" localSheetId="74" hidden="1">"Alfredo Hernandez"</definedName>
    <definedName name="HTML13_9" hidden="1">""</definedName>
    <definedName name="HTML14_1" localSheetId="3" hidden="1">"[BOLE8097b.xls]Impocif!$B$5:$I$35"</definedName>
    <definedName name="HTML14_1" localSheetId="62" hidden="1">"[BOLE8097b.xls]Impocif!$B$5:$I$35"</definedName>
    <definedName name="HTML14_1" localSheetId="64" hidden="1">"[BOLE8097b.xls]Impocif!$B$5:$I$35"</definedName>
    <definedName name="HTML14_1" localSheetId="65" hidden="1">"[BOLE8097b.xls]Impocif!$B$5:$I$35"</definedName>
    <definedName name="HTML14_1" localSheetId="67" hidden="1">"[BOLE8097b.xls]Impocif!$B$5:$I$35"</definedName>
    <definedName name="HTML14_1" localSheetId="72" hidden="1">"[BOLE8097b.xls]Impocif!$B$5:$I$35"</definedName>
    <definedName name="HTML14_1" localSheetId="73" hidden="1">"[BOLE8097b.xls]Impocif!$B$5:$I$35"</definedName>
    <definedName name="HTML14_1" localSheetId="74" hidden="1">"[BOLE8097b.xls]Impocif!$B$5:$I$35"</definedName>
    <definedName name="HTML14_1" hidden="1">"[RESINTER.XLS]Hoja1!$A$218:$A$224"</definedName>
    <definedName name="HTML14_10" hidden="1">""</definedName>
    <definedName name="HTML14_11" hidden="1">1</definedName>
    <definedName name="HTML14_12" localSheetId="3" hidden="1">"k:\pim15.htm"</definedName>
    <definedName name="HTML14_12" localSheetId="62" hidden="1">"k:\pim15.htm"</definedName>
    <definedName name="HTML14_12" localSheetId="64" hidden="1">"k:\pim15.htm"</definedName>
    <definedName name="HTML14_12" localSheetId="65" hidden="1">"k:\pim15.htm"</definedName>
    <definedName name="HTML14_12" localSheetId="67" hidden="1">"k:\pim15.htm"</definedName>
    <definedName name="HTML14_12" localSheetId="72" hidden="1">"k:\pim15.htm"</definedName>
    <definedName name="HTML14_12" localSheetId="73" hidden="1">"k:\pim15.htm"</definedName>
    <definedName name="HTML14_12" localSheetId="74" hidden="1">"k:\pim15.htm"</definedName>
    <definedName name="HTML14_12" hidden="1">"l:\bel\resumen\res2.html"</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localSheetId="3" hidden="1">"18/05/98"</definedName>
    <definedName name="HTML14_8" localSheetId="62" hidden="1">"18/05/98"</definedName>
    <definedName name="HTML14_8" localSheetId="64" hidden="1">"18/05/98"</definedName>
    <definedName name="HTML14_8" localSheetId="65" hidden="1">"18/05/98"</definedName>
    <definedName name="HTML14_8" localSheetId="67" hidden="1">"18/05/98"</definedName>
    <definedName name="HTML14_8" localSheetId="72" hidden="1">"18/05/98"</definedName>
    <definedName name="HTML14_8" localSheetId="73" hidden="1">"18/05/98"</definedName>
    <definedName name="HTML14_8" localSheetId="74" hidden="1">"18/05/98"</definedName>
    <definedName name="HTML14_8" hidden="1">""</definedName>
    <definedName name="HTML14_9" localSheetId="3" hidden="1">"Alfredo Hernandez"</definedName>
    <definedName name="HTML14_9" localSheetId="62" hidden="1">"Alfredo Hernandez"</definedName>
    <definedName name="HTML14_9" localSheetId="64" hidden="1">"Alfredo Hernandez"</definedName>
    <definedName name="HTML14_9" localSheetId="65" hidden="1">"Alfredo Hernandez"</definedName>
    <definedName name="HTML14_9" localSheetId="67" hidden="1">"Alfredo Hernandez"</definedName>
    <definedName name="HTML14_9" localSheetId="72" hidden="1">"Alfredo Hernandez"</definedName>
    <definedName name="HTML14_9" localSheetId="73" hidden="1">"Alfredo Hernandez"</definedName>
    <definedName name="HTML14_9" localSheetId="74" hidden="1">"Alfredo Hernandez"</definedName>
    <definedName name="HTML14_9" hidden="1">""</definedName>
    <definedName name="HTML15_1" localSheetId="3" hidden="1">"[BOLE8097b.xls]Dpúbext!$C$3:$I$33"</definedName>
    <definedName name="HTML15_1" localSheetId="62" hidden="1">"[BOLE8097b.xls]Dpúbext!$C$3:$I$33"</definedName>
    <definedName name="HTML15_1" localSheetId="64" hidden="1">"[BOLE8097b.xls]Dpúbext!$C$3:$I$33"</definedName>
    <definedName name="HTML15_1" localSheetId="65" hidden="1">"[BOLE8097b.xls]Dpúbext!$C$3:$I$33"</definedName>
    <definedName name="HTML15_1" localSheetId="67" hidden="1">"[BOLE8097b.xls]Dpúbext!$C$3:$I$33"</definedName>
    <definedName name="HTML15_1" localSheetId="72" hidden="1">"[BOLE8097b.xls]Dpúbext!$C$3:$I$33"</definedName>
    <definedName name="HTML15_1" localSheetId="73" hidden="1">"[BOLE8097b.xls]Dpúbext!$C$3:$I$33"</definedName>
    <definedName name="HTML15_1" localSheetId="74" hidden="1">"[BOLE8097b.xls]Dpúbext!$C$3:$I$33"</definedName>
    <definedName name="HTML15_1" hidden="1">"[RESINTER.XLS]Hoja1!$A$1:$K$44"</definedName>
    <definedName name="HTML15_10" hidden="1">""</definedName>
    <definedName name="HTML15_11" hidden="1">1</definedName>
    <definedName name="HTML15_12" localSheetId="3" hidden="1">"k:\pim16.htm"</definedName>
    <definedName name="HTML15_12" localSheetId="62" hidden="1">"k:\pim16.htm"</definedName>
    <definedName name="HTML15_12" localSheetId="64" hidden="1">"k:\pim16.htm"</definedName>
    <definedName name="HTML15_12" localSheetId="65" hidden="1">"k:\pim16.htm"</definedName>
    <definedName name="HTML15_12" localSheetId="67" hidden="1">"k:\pim16.htm"</definedName>
    <definedName name="HTML15_12" localSheetId="72" hidden="1">"k:\pim16.htm"</definedName>
    <definedName name="HTML15_12" localSheetId="73" hidden="1">"k:\pim16.htm"</definedName>
    <definedName name="HTML15_12" localSheetId="74" hidden="1">"k:\pim16.htm"</definedName>
    <definedName name="HTML15_12" hidden="1">"L:\estadis\estman\borrar1.htm"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localSheetId="3" hidden="1">"18/05/98"</definedName>
    <definedName name="HTML15_8" localSheetId="62" hidden="1">"18/05/98"</definedName>
    <definedName name="HTML15_8" localSheetId="64" hidden="1">"18/05/98"</definedName>
    <definedName name="HTML15_8" localSheetId="65" hidden="1">"18/05/98"</definedName>
    <definedName name="HTML15_8" localSheetId="67" hidden="1">"18/05/98"</definedName>
    <definedName name="HTML15_8" localSheetId="72" hidden="1">"18/05/98"</definedName>
    <definedName name="HTML15_8" localSheetId="73" hidden="1">"18/05/98"</definedName>
    <definedName name="HTML15_8" localSheetId="74" hidden="1">"18/05/98"</definedName>
    <definedName name="HTML15_8" hidden="1">""</definedName>
    <definedName name="HTML15_9" localSheetId="3" hidden="1">"Alfredo Hernandez"</definedName>
    <definedName name="HTML15_9" localSheetId="62" hidden="1">"Alfredo Hernandez"</definedName>
    <definedName name="HTML15_9" localSheetId="64" hidden="1">"Alfredo Hernandez"</definedName>
    <definedName name="HTML15_9" localSheetId="65" hidden="1">"Alfredo Hernandez"</definedName>
    <definedName name="HTML15_9" localSheetId="67" hidden="1">"Alfredo Hernandez"</definedName>
    <definedName name="HTML15_9" localSheetId="72" hidden="1">"Alfredo Hernandez"</definedName>
    <definedName name="HTML15_9" localSheetId="73" hidden="1">"Alfredo Hernandez"</definedName>
    <definedName name="HTML15_9" localSheetId="74" hidden="1">"Alfredo Hernandez"</definedName>
    <definedName name="HTML15_9" hidden="1">""</definedName>
    <definedName name="HTML16_1" localSheetId="3" hidden="1">"[BOLE8097b.xls]DpúintBdeG!$C$3:$F$33"</definedName>
    <definedName name="HTML16_1" localSheetId="62" hidden="1">"[BOLE8097b.xls]DpúintBdeG!$C$3:$F$33"</definedName>
    <definedName name="HTML16_1" localSheetId="64" hidden="1">"[BOLE8097b.xls]DpúintBdeG!$C$3:$F$33"</definedName>
    <definedName name="HTML16_1" localSheetId="65" hidden="1">"[BOLE8097b.xls]DpúintBdeG!$C$3:$F$33"</definedName>
    <definedName name="HTML16_1" localSheetId="67" hidden="1">"[BOLE8097b.xls]DpúintBdeG!$C$3:$F$33"</definedName>
    <definedName name="HTML16_1" localSheetId="72" hidden="1">"[BOLE8097b.xls]DpúintBdeG!$C$3:$F$33"</definedName>
    <definedName name="HTML16_1" localSheetId="73" hidden="1">"[BOLE8097b.xls]DpúintBdeG!$C$3:$F$33"</definedName>
    <definedName name="HTML16_1" localSheetId="74" hidden="1">"[BOLE8097b.xls]DpúintBdeG!$C$3:$F$33"</definedName>
    <definedName name="HTML16_1" hidden="1">"[RESINTER.XLS]Hoja1!$A$1:$K$45"</definedName>
    <definedName name="HTML16_10" hidden="1">""</definedName>
    <definedName name="HTML16_11" hidden="1">1</definedName>
    <definedName name="HTML16_12" localSheetId="3" hidden="1">"k:/pim17.htm"</definedName>
    <definedName name="HTML16_12" localSheetId="62" hidden="1">"k:/pim17.htm"</definedName>
    <definedName name="HTML16_12" localSheetId="64" hidden="1">"k:/pim17.htm"</definedName>
    <definedName name="HTML16_12" localSheetId="65" hidden="1">"k:/pim17.htm"</definedName>
    <definedName name="HTML16_12" localSheetId="67" hidden="1">"k:/pim17.htm"</definedName>
    <definedName name="HTML16_12" localSheetId="72" hidden="1">"k:/pim17.htm"</definedName>
    <definedName name="HTML16_12" localSheetId="73" hidden="1">"k:/pim17.htm"</definedName>
    <definedName name="HTML16_12" localSheetId="74" hidden="1">"k:/pim17.htm"</definedName>
    <definedName name="HTML16_12" hidden="1">"l:\estadis\estman\borrar2.htm"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localSheetId="3" hidden="1">"18/05/98"</definedName>
    <definedName name="HTML16_8" localSheetId="62" hidden="1">"18/05/98"</definedName>
    <definedName name="HTML16_8" localSheetId="64" hidden="1">"18/05/98"</definedName>
    <definedName name="HTML16_8" localSheetId="65" hidden="1">"18/05/98"</definedName>
    <definedName name="HTML16_8" localSheetId="67" hidden="1">"18/05/98"</definedName>
    <definedName name="HTML16_8" localSheetId="72" hidden="1">"18/05/98"</definedName>
    <definedName name="HTML16_8" localSheetId="73" hidden="1">"18/05/98"</definedName>
    <definedName name="HTML16_8" localSheetId="74" hidden="1">"18/05/98"</definedName>
    <definedName name="HTML16_8" hidden="1">""</definedName>
    <definedName name="HTML16_9" localSheetId="3" hidden="1">"Alfredo Hernandez"</definedName>
    <definedName name="HTML16_9" localSheetId="62" hidden="1">"Alfredo Hernandez"</definedName>
    <definedName name="HTML16_9" localSheetId="64" hidden="1">"Alfredo Hernandez"</definedName>
    <definedName name="HTML16_9" localSheetId="65" hidden="1">"Alfredo Hernandez"</definedName>
    <definedName name="HTML16_9" localSheetId="67" hidden="1">"Alfredo Hernandez"</definedName>
    <definedName name="HTML16_9" localSheetId="72" hidden="1">"Alfredo Hernandez"</definedName>
    <definedName name="HTML16_9" localSheetId="73" hidden="1">"Alfredo Hernandez"</definedName>
    <definedName name="HTML16_9" localSheetId="74" hidden="1">"Alfredo Hernandez"</definedName>
    <definedName name="HTML16_9" hidden="1">""</definedName>
    <definedName name="HTML17_1" localSheetId="3" hidden="1">"[BOLE8097b.xls]Dpúintsecpú!$C$3:$H$33"</definedName>
    <definedName name="HTML17_1" localSheetId="62" hidden="1">"[BOLE8097b.xls]Dpúintsecpú!$C$3:$H$33"</definedName>
    <definedName name="HTML17_1" localSheetId="64" hidden="1">"[BOLE8097b.xls]Dpúintsecpú!$C$3:$H$33"</definedName>
    <definedName name="HTML17_1" localSheetId="65" hidden="1">"[BOLE8097b.xls]Dpúintsecpú!$C$3:$H$33"</definedName>
    <definedName name="HTML17_1" localSheetId="67" hidden="1">"[BOLE8097b.xls]Dpúintsecpú!$C$3:$H$33"</definedName>
    <definedName name="HTML17_1" localSheetId="72" hidden="1">"[BOLE8097b.xls]Dpúintsecpú!$C$3:$H$33"</definedName>
    <definedName name="HTML17_1" localSheetId="73" hidden="1">"[BOLE8097b.xls]Dpúintsecpú!$C$3:$H$33"</definedName>
    <definedName name="HTML17_1" localSheetId="74" hidden="1">"[BOLE8097b.xls]Dpúintsecpú!$C$3:$H$33"</definedName>
    <definedName name="HTML17_1" hidden="1">"[RESINTER.XLS]Hoja1!$A$218:$H$224"</definedName>
    <definedName name="HTML17_10" hidden="1">""</definedName>
    <definedName name="HTML17_11" hidden="1">1</definedName>
    <definedName name="HTML17_12" localSheetId="3" hidden="1">"k:\pim18.htm"</definedName>
    <definedName name="HTML17_12" localSheetId="62" hidden="1">"k:\pim18.htm"</definedName>
    <definedName name="HTML17_12" localSheetId="64" hidden="1">"k:\pim18.htm"</definedName>
    <definedName name="HTML17_12" localSheetId="65" hidden="1">"k:\pim18.htm"</definedName>
    <definedName name="HTML17_12" localSheetId="67" hidden="1">"k:\pim18.htm"</definedName>
    <definedName name="HTML17_12" localSheetId="72" hidden="1">"k:\pim18.htm"</definedName>
    <definedName name="HTML17_12" localSheetId="73" hidden="1">"k:\pim18.htm"</definedName>
    <definedName name="HTML17_12" localSheetId="74" hidden="1">"k:\pim18.htm"</definedName>
    <definedName name="HTML17_12" hidden="1">"l:\estadis\estman\borrar3.htm"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localSheetId="3" hidden="1">"18/05/98"</definedName>
    <definedName name="HTML17_8" localSheetId="62" hidden="1">"18/05/98"</definedName>
    <definedName name="HTML17_8" localSheetId="64" hidden="1">"18/05/98"</definedName>
    <definedName name="HTML17_8" localSheetId="65" hidden="1">"18/05/98"</definedName>
    <definedName name="HTML17_8" localSheetId="67" hidden="1">"18/05/98"</definedName>
    <definedName name="HTML17_8" localSheetId="72" hidden="1">"18/05/98"</definedName>
    <definedName name="HTML17_8" localSheetId="73" hidden="1">"18/05/98"</definedName>
    <definedName name="HTML17_8" localSheetId="74" hidden="1">"18/05/98"</definedName>
    <definedName name="HTML17_8" hidden="1">""</definedName>
    <definedName name="HTML17_9" localSheetId="3" hidden="1">"Alfredo Hernandez"</definedName>
    <definedName name="HTML17_9" localSheetId="62" hidden="1">"Alfredo Hernandez"</definedName>
    <definedName name="HTML17_9" localSheetId="64" hidden="1">"Alfredo Hernandez"</definedName>
    <definedName name="HTML17_9" localSheetId="65" hidden="1">"Alfredo Hernandez"</definedName>
    <definedName name="HTML17_9" localSheetId="67" hidden="1">"Alfredo Hernandez"</definedName>
    <definedName name="HTML17_9" localSheetId="72" hidden="1">"Alfredo Hernandez"</definedName>
    <definedName name="HTML17_9" localSheetId="73" hidden="1">"Alfredo Hernandez"</definedName>
    <definedName name="HTML17_9" localSheetId="74" hidden="1">"Alfredo Hernandez"</definedName>
    <definedName name="HTML17_9" hidden="1">""</definedName>
    <definedName name="HTML18_1" localSheetId="3" hidden="1">"[BOLE8097b.xls]Bmonetaria!$C$3:$F$31"</definedName>
    <definedName name="HTML18_1" localSheetId="62" hidden="1">"[BOLE8097b.xls]Bmonetaria!$C$3:$F$31"</definedName>
    <definedName name="HTML18_1" localSheetId="64" hidden="1">"[BOLE8097b.xls]Bmonetaria!$C$3:$F$31"</definedName>
    <definedName name="HTML18_1" localSheetId="65" hidden="1">"[BOLE8097b.xls]Bmonetaria!$C$3:$F$31"</definedName>
    <definedName name="HTML18_1" localSheetId="67" hidden="1">"[BOLE8097b.xls]Bmonetaria!$C$3:$F$31"</definedName>
    <definedName name="HTML18_1" localSheetId="72" hidden="1">"[BOLE8097b.xls]Bmonetaria!$C$3:$F$31"</definedName>
    <definedName name="HTML18_1" localSheetId="73" hidden="1">"[BOLE8097b.xls]Bmonetaria!$C$3:$F$31"</definedName>
    <definedName name="HTML18_1" localSheetId="74" hidden="1">"[BOLE8097b.xls]Bmonetaria!$C$3:$F$31"</definedName>
    <definedName name="HTML18_1" hidden="1">"[RESINTER.XLS]Hoja1!$A$205:$K$228"</definedName>
    <definedName name="HTML18_10" hidden="1">""</definedName>
    <definedName name="HTML18_11" hidden="1">1</definedName>
    <definedName name="HTML18_12" localSheetId="3" hidden="1">"k:pim08.htm"</definedName>
    <definedName name="HTML18_12" localSheetId="62" hidden="1">"k:pim08.htm"</definedName>
    <definedName name="HTML18_12" localSheetId="64" hidden="1">"k:pim08.htm"</definedName>
    <definedName name="HTML18_12" localSheetId="65" hidden="1">"k:pim08.htm"</definedName>
    <definedName name="HTML18_12" localSheetId="67" hidden="1">"k:pim08.htm"</definedName>
    <definedName name="HTML18_12" localSheetId="72" hidden="1">"k:pim08.htm"</definedName>
    <definedName name="HTML18_12" localSheetId="73" hidden="1">"k:pim08.htm"</definedName>
    <definedName name="HTML18_12" localSheetId="74" hidden="1">"k:pim08.htm"</definedName>
    <definedName name="HTML18_12" hidden="1">"l:\estadis\estman\borrar3.htm"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localSheetId="3" hidden="1">"21/05/98"</definedName>
    <definedName name="HTML18_8" localSheetId="62" hidden="1">"21/05/98"</definedName>
    <definedName name="HTML18_8" localSheetId="64" hidden="1">"21/05/98"</definedName>
    <definedName name="HTML18_8" localSheetId="65" hidden="1">"21/05/98"</definedName>
    <definedName name="HTML18_8" localSheetId="67" hidden="1">"21/05/98"</definedName>
    <definedName name="HTML18_8" localSheetId="72" hidden="1">"21/05/98"</definedName>
    <definedName name="HTML18_8" localSheetId="73" hidden="1">"21/05/98"</definedName>
    <definedName name="HTML18_8" localSheetId="74" hidden="1">"21/05/98"</definedName>
    <definedName name="HTML18_8" hidden="1">""</definedName>
    <definedName name="HTML18_9" localSheetId="3" hidden="1">"Alfredo Hernandez"</definedName>
    <definedName name="HTML18_9" localSheetId="62" hidden="1">"Alfredo Hernandez"</definedName>
    <definedName name="HTML18_9" localSheetId="64" hidden="1">"Alfredo Hernandez"</definedName>
    <definedName name="HTML18_9" localSheetId="65" hidden="1">"Alfredo Hernandez"</definedName>
    <definedName name="HTML18_9" localSheetId="67" hidden="1">"Alfredo Hernandez"</definedName>
    <definedName name="HTML18_9" localSheetId="72" hidden="1">"Alfredo Hernandez"</definedName>
    <definedName name="HTML18_9" localSheetId="73" hidden="1">"Alfredo Hernandez"</definedName>
    <definedName name="HTML18_9" localSheetId="74" hidden="1">"Alfredo Hernandez"</definedName>
    <definedName name="HTML18_9" hidden="1">""</definedName>
    <definedName name="HTML19_1" localSheetId="3" hidden="1">"[BOLE8097b.xls]Gcingre!$C$3:$H$31"</definedName>
    <definedName name="HTML19_1" localSheetId="62" hidden="1">"[BOLE8097b.xls]Gcingre!$C$3:$H$31"</definedName>
    <definedName name="HTML19_1" localSheetId="64" hidden="1">"[BOLE8097b.xls]Gcingre!$C$3:$H$31"</definedName>
    <definedName name="HTML19_1" localSheetId="65" hidden="1">"[BOLE8097b.xls]Gcingre!$C$3:$H$31"</definedName>
    <definedName name="HTML19_1" localSheetId="67" hidden="1">"[BOLE8097b.xls]Gcingre!$C$3:$H$31"</definedName>
    <definedName name="HTML19_1" localSheetId="72" hidden="1">"[BOLE8097b.xls]Gcingre!$C$3:$H$31"</definedName>
    <definedName name="HTML19_1" localSheetId="73" hidden="1">"[BOLE8097b.xls]Gcingre!$C$3:$H$31"</definedName>
    <definedName name="HTML19_1" localSheetId="74" hidden="1">"[BOLE8097b.xls]Gcingre!$C$3:$H$31"</definedName>
    <definedName name="HTML19_1" hidden="1">"[RESINTER.XLS]Hoja1!$A$210:$K$226"</definedName>
    <definedName name="HTML19_10" hidden="1">""</definedName>
    <definedName name="HTML19_11" hidden="1">1</definedName>
    <definedName name="HTML19_12" localSheetId="3" hidden="1">"k:\pim18.htm"</definedName>
    <definedName name="HTML19_12" localSheetId="62" hidden="1">"k:\pim18.htm"</definedName>
    <definedName name="HTML19_12" localSheetId="64" hidden="1">"k:\pim18.htm"</definedName>
    <definedName name="HTML19_12" localSheetId="65" hidden="1">"k:\pim18.htm"</definedName>
    <definedName name="HTML19_12" localSheetId="67" hidden="1">"k:\pim18.htm"</definedName>
    <definedName name="HTML19_12" localSheetId="72" hidden="1">"k:\pim18.htm"</definedName>
    <definedName name="HTML19_12" localSheetId="73" hidden="1">"k:\pim18.htm"</definedName>
    <definedName name="HTML19_12" localSheetId="74" hidden="1">"k:\pim18.htm"</definedName>
    <definedName name="HTML19_12" hidden="1">"l:\estadis\estman\borrar3.htm"</definedName>
    <definedName name="HTML19_2" hidden="1">1</definedName>
    <definedName name="HTML19_3" hidden="1">""</definedName>
    <definedName name="HTML19_4" localSheetId="3" hidden="1">""</definedName>
    <definedName name="HTML19_4" localSheetId="62" hidden="1">""</definedName>
    <definedName name="HTML19_4" localSheetId="64" hidden="1">""</definedName>
    <definedName name="HTML19_4" localSheetId="65" hidden="1">""</definedName>
    <definedName name="HTML19_4" localSheetId="67" hidden="1">""</definedName>
    <definedName name="HTML19_4" localSheetId="72" hidden="1">""</definedName>
    <definedName name="HTML19_4" localSheetId="73" hidden="1">""</definedName>
    <definedName name="HTML19_4" localSheetId="74" hidden="1">""</definedName>
    <definedName name="HTML19_4" hidden="1">"Hoja1"</definedName>
    <definedName name="HTML19_5" hidden="1">""</definedName>
    <definedName name="HTML19_6" hidden="1">-4146</definedName>
    <definedName name="HTML19_7" hidden="1">-4146</definedName>
    <definedName name="HTML19_8" hidden="1">""</definedName>
    <definedName name="HTML19_9" hidden="1">""</definedName>
    <definedName name="HTML2_1" localSheetId="3" hidden="1">"[BOLE8097b.xls]Tinterés!$C$3:$E$33"</definedName>
    <definedName name="HTML2_1" localSheetId="20" hidden="1">"'[AFI-01.XLS]AFI-01'!$A$7:$P$43"</definedName>
    <definedName name="HTML2_1" localSheetId="62" hidden="1">"[BOLE8097b.xls]Tinterés!$C$3:$E$33"</definedName>
    <definedName name="HTML2_1" localSheetId="22" hidden="1">"[BOLE8097b.xls]Tinterés!$C$3:$E$33"</definedName>
    <definedName name="HTML2_1" localSheetId="64" hidden="1">"[BOLE8097b.xls]Tinterés!$C$3:$E$33"</definedName>
    <definedName name="HTML2_1" localSheetId="65" hidden="1">"[BOLE8097b.xls]Tinterés!$C$3:$E$33"</definedName>
    <definedName name="HTML2_1" localSheetId="67" hidden="1">"[BOLE8097b.xls]Tinterés!$C$3:$E$33"</definedName>
    <definedName name="HTML2_1" localSheetId="72" hidden="1">"[BOLE8097b.xls]Tinterés!$C$3:$E$33"</definedName>
    <definedName name="HTML2_1" localSheetId="73" hidden="1">"[BOLE8097b.xls]Tinterés!$C$3:$E$33"</definedName>
    <definedName name="HTML2_1" localSheetId="23" hidden="1">"'[AFI-01.XLS]AFI-01'!$A$7:$P$43"</definedName>
    <definedName name="HTML2_1" localSheetId="74" hidden="1">"[BOLE8097b.xls]Tinterés!$C$3:$E$33"</definedName>
    <definedName name="HTML2_1" localSheetId="111" hidden="1">"'[AFI-01.XLS]AFI-01'!$A$7:$P$43"</definedName>
    <definedName name="HTML2_1" localSheetId="112" hidden="1">"'[AFI-01.XLS]AFI-01'!$A$7:$P$43"</definedName>
    <definedName name="HTML2_1" hidden="1">"[RESUMEN2.XLS]Hoja1!$A$216:$K$218"</definedName>
    <definedName name="HTML2_10" hidden="1">""</definedName>
    <definedName name="HTML2_11" hidden="1">1</definedName>
    <definedName name="HTML2_12" localSheetId="3" hidden="1">"K:\pim03.htm"</definedName>
    <definedName name="HTML2_12" localSheetId="20" hidden="1">"L:\anu97htm\afi01.htm"</definedName>
    <definedName name="HTML2_12" localSheetId="62" hidden="1">"K:\pim03.htm"</definedName>
    <definedName name="HTML2_12" localSheetId="22" hidden="1">"K:\pim03.htm"</definedName>
    <definedName name="HTML2_12" localSheetId="64" hidden="1">"K:\pim03.htm"</definedName>
    <definedName name="HTML2_12" localSheetId="65" hidden="1">"K:\pim03.htm"</definedName>
    <definedName name="HTML2_12" localSheetId="67" hidden="1">"K:\pim03.htm"</definedName>
    <definedName name="HTML2_12" localSheetId="72" hidden="1">"K:\pim03.htm"</definedName>
    <definedName name="HTML2_12" localSheetId="73" hidden="1">"K:\pim03.htm"</definedName>
    <definedName name="HTML2_12" localSheetId="23" hidden="1">"L:\anu97htm\afi01.htm"</definedName>
    <definedName name="HTML2_12" localSheetId="74" hidden="1">"K:\pim03.htm"</definedName>
    <definedName name="HTML2_12" localSheetId="111" hidden="1">"L:\anu97htm\afi01.htm"</definedName>
    <definedName name="HTML2_12" localSheetId="112" hidden="1">"L:\anu97htm\afi01.htm"</definedName>
    <definedName name="HTML2_12" hidden="1">"L:\BEL\RESUMEN\prueba.html"</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localSheetId="20" hidden="1">"13/07/98"</definedName>
    <definedName name="HTML2_8" localSheetId="22" hidden="1">""</definedName>
    <definedName name="HTML2_8" localSheetId="23" hidden="1">"13/07/98"</definedName>
    <definedName name="HTML2_8" localSheetId="111" hidden="1">"13/07/98"</definedName>
    <definedName name="HTML2_8" localSheetId="112" hidden="1">"13/07/98"</definedName>
    <definedName name="HTML2_8" hidden="1">""</definedName>
    <definedName name="HTML2_9" localSheetId="20" hidden="1">"mtas"</definedName>
    <definedName name="HTML2_9" localSheetId="22" hidden="1">""</definedName>
    <definedName name="HTML2_9" localSheetId="23" hidden="1">"mtas"</definedName>
    <definedName name="HTML2_9" localSheetId="111" hidden="1">"mtas"</definedName>
    <definedName name="HTML2_9" localSheetId="112" hidden="1">"mtas"</definedName>
    <definedName name="HTML2_9" hidden="1">""</definedName>
    <definedName name="HTML20_1" localSheetId="3" hidden="1">"[BOLE8097b.xls]Gcgtosyresp!$C$3:$G$32"</definedName>
    <definedName name="HTML20_1" localSheetId="62" hidden="1">"[BOLE8097b.xls]Gcgtosyresp!$C$3:$G$32"</definedName>
    <definedName name="HTML20_1" localSheetId="64" hidden="1">"[BOLE8097b.xls]Gcgtosyresp!$C$3:$G$32"</definedName>
    <definedName name="HTML20_1" localSheetId="65" hidden="1">"[BOLE8097b.xls]Gcgtosyresp!$C$3:$G$32"</definedName>
    <definedName name="HTML20_1" localSheetId="67" hidden="1">"[BOLE8097b.xls]Gcgtosyresp!$C$3:$G$32"</definedName>
    <definedName name="HTML20_1" localSheetId="72" hidden="1">"[BOLE8097b.xls]Gcgtosyresp!$C$3:$G$32"</definedName>
    <definedName name="HTML20_1" localSheetId="73" hidden="1">"[BOLE8097b.xls]Gcgtosyresp!$C$3:$G$32"</definedName>
    <definedName name="HTML20_1" localSheetId="74" hidden="1">"[BOLE8097b.xls]Gcgtosyresp!$C$3:$G$32"</definedName>
    <definedName name="HTML20_1" hidden="1">"[RESINT2.XLS]Hoja1!$A$1:$K$224"</definedName>
    <definedName name="HTML20_10" hidden="1">""</definedName>
    <definedName name="HTML20_11" hidden="1">1</definedName>
    <definedName name="HTML20_12" localSheetId="3" hidden="1">"k:\pim19.htm"</definedName>
    <definedName name="HTML20_12" localSheetId="62" hidden="1">"k:\pim19.htm"</definedName>
    <definedName name="HTML20_12" localSheetId="64" hidden="1">"k:\pim19.htm"</definedName>
    <definedName name="HTML20_12" localSheetId="65" hidden="1">"k:\pim19.htm"</definedName>
    <definedName name="HTML20_12" localSheetId="67" hidden="1">"k:\pim19.htm"</definedName>
    <definedName name="HTML20_12" localSheetId="72" hidden="1">"k:\pim19.htm"</definedName>
    <definedName name="HTML20_12" localSheetId="73" hidden="1">"k:\pim19.htm"</definedName>
    <definedName name="HTML20_12" localSheetId="74" hidden="1">"k:\pim19.htm"</definedName>
    <definedName name="HTML20_12" hidden="1">"l:\bel\resumen\resint2.htm"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localSheetId="3" hidden="1">"[BOLE8097b.xls]Pib!$C$3:$E$31"</definedName>
    <definedName name="HTML21_1" localSheetId="62" hidden="1">"[BOLE8097b.xls]Pib!$C$3:$E$31"</definedName>
    <definedName name="HTML21_1" localSheetId="64" hidden="1">"[BOLE8097b.xls]Pib!$C$3:$E$31"</definedName>
    <definedName name="HTML21_1" localSheetId="65" hidden="1">"[BOLE8097b.xls]Pib!$C$3:$E$31"</definedName>
    <definedName name="HTML21_1" localSheetId="67" hidden="1">"[BOLE8097b.xls]Pib!$C$3:$E$31"</definedName>
    <definedName name="HTML21_1" localSheetId="72" hidden="1">"[BOLE8097b.xls]Pib!$C$3:$E$31"</definedName>
    <definedName name="HTML21_1" localSheetId="73" hidden="1">"[BOLE8097b.xls]Pib!$C$3:$E$31"</definedName>
    <definedName name="HTML21_1" localSheetId="74" hidden="1">"[BOLE8097b.xls]Pib!$C$3:$E$31"</definedName>
    <definedName name="HTML21_1" hidden="1">"[RESINT2.XLS]Hoja1!$A$1:$K$225"</definedName>
    <definedName name="HTML21_10" hidden="1">""</definedName>
    <definedName name="HTML21_11" hidden="1">1</definedName>
    <definedName name="HTML21_12" localSheetId="3" hidden="1">"k:\pim20.htm"</definedName>
    <definedName name="HTML21_12" localSheetId="62" hidden="1">"k:\pim20.htm"</definedName>
    <definedName name="HTML21_12" localSheetId="64" hidden="1">"k:\pim20.htm"</definedName>
    <definedName name="HTML21_12" localSheetId="65" hidden="1">"k:\pim20.htm"</definedName>
    <definedName name="HTML21_12" localSheetId="67" hidden="1">"k:\pim20.htm"</definedName>
    <definedName name="HTML21_12" localSheetId="72" hidden="1">"k:\pim20.htm"</definedName>
    <definedName name="HTML21_12" localSheetId="73" hidden="1">"k:\pim20.htm"</definedName>
    <definedName name="HTML21_12" localSheetId="74" hidden="1">"k:\pim20.htm"</definedName>
    <definedName name="HTML21_12" hidden="1">"l:\estadis\estman\borrar3.htm"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localSheetId="3" hidden="1">"[BOLE8097b.xls]Dpúintsecpú!$C$3:$H$32"</definedName>
    <definedName name="HTML22_1" localSheetId="62" hidden="1">"[BOLE8097b.xls]Dpúintsecpú!$C$3:$H$32"</definedName>
    <definedName name="HTML22_1" localSheetId="64" hidden="1">"[BOLE8097b.xls]Dpúintsecpú!$C$3:$H$32"</definedName>
    <definedName name="HTML22_1" localSheetId="65" hidden="1">"[BOLE8097b.xls]Dpúintsecpú!$C$3:$H$32"</definedName>
    <definedName name="HTML22_1" localSheetId="67" hidden="1">"[BOLE8097b.xls]Dpúintsecpú!$C$3:$H$32"</definedName>
    <definedName name="HTML22_1" localSheetId="72" hidden="1">"[BOLE8097b.xls]Dpúintsecpú!$C$3:$H$32"</definedName>
    <definedName name="HTML22_1" localSheetId="73" hidden="1">"[BOLE8097b.xls]Dpúintsecpú!$C$3:$H$32"</definedName>
    <definedName name="HTML22_1" localSheetId="74" hidden="1">"[BOLE8097b.xls]Dpúintsecpú!$C$3:$H$32"</definedName>
    <definedName name="HTML22_1" hidden="1">"[RESINT2.XLS]Hoja1!$A$1:$K$226"</definedName>
    <definedName name="HTML22_10" hidden="1">""</definedName>
    <definedName name="HTML22_11" hidden="1">1</definedName>
    <definedName name="HTML22_12" localSheetId="3" hidden="1">"k:\pim17.htm"</definedName>
    <definedName name="HTML22_12" localSheetId="62" hidden="1">"k:\pim17.htm"</definedName>
    <definedName name="HTML22_12" localSheetId="64" hidden="1">"k:\pim17.htm"</definedName>
    <definedName name="HTML22_12" localSheetId="65" hidden="1">"k:\pim17.htm"</definedName>
    <definedName name="HTML22_12" localSheetId="67" hidden="1">"k:\pim17.htm"</definedName>
    <definedName name="HTML22_12" localSheetId="72" hidden="1">"k:\pim17.htm"</definedName>
    <definedName name="HTML22_12" localSheetId="73" hidden="1">"k:\pim17.htm"</definedName>
    <definedName name="HTML22_12" localSheetId="74" hidden="1">"k:\pim17.htm"</definedName>
    <definedName name="HTML22_12" hidden="1">"l:\estadis\estman\borrar3.htm"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localSheetId="3" hidden="1">"'[ESTADISTICAS ANUALES.xls]TCambio'!$B$6:$F$31"</definedName>
    <definedName name="HTML23_1" localSheetId="62" hidden="1">"'[ESTADISTICAS ANUALES.xls]TCambio'!$B$6:$F$31"</definedName>
    <definedName name="HTML23_1" localSheetId="64" hidden="1">"'[ESTADISTICAS ANUALES.xls]TCambio'!$B$6:$F$31"</definedName>
    <definedName name="HTML23_1" localSheetId="65" hidden="1">"'[ESTADISTICAS ANUALES.xls]TCambio'!$B$6:$F$31"</definedName>
    <definedName name="HTML23_1" localSheetId="67" hidden="1">"'[ESTADISTICAS ANUALES.xls]TCambio'!$B$6:$F$31"</definedName>
    <definedName name="HTML23_1" localSheetId="72" hidden="1">"'[ESTADISTICAS ANUALES.xls]TCambio'!$B$6:$F$31"</definedName>
    <definedName name="HTML23_1" localSheetId="73" hidden="1">"'[ESTADISTICAS ANUALES.xls]TCambio'!$B$6:$F$31"</definedName>
    <definedName name="HTML23_1" localSheetId="74" hidden="1">"'[ESTADISTICAS ANUALES.xls]TCambio'!$B$6:$F$31"</definedName>
    <definedName name="HTML23_1" hidden="1">"[RBELINT.XLS]Hoja1!$A$1:$K$224"</definedName>
    <definedName name="HTML23_10" hidden="1">""</definedName>
    <definedName name="HTML23_11" hidden="1">1</definedName>
    <definedName name="HTML23_12" localSheetId="3" hidden="1">"K:\internet\pim02.htm"</definedName>
    <definedName name="HTML23_12" localSheetId="62" hidden="1">"K:\internet\pim02.htm"</definedName>
    <definedName name="HTML23_12" localSheetId="64" hidden="1">"K:\internet\pim02.htm"</definedName>
    <definedName name="HTML23_12" localSheetId="65" hidden="1">"K:\internet\pim02.htm"</definedName>
    <definedName name="HTML23_12" localSheetId="67" hidden="1">"K:\internet\pim02.htm"</definedName>
    <definedName name="HTML23_12" localSheetId="72" hidden="1">"K:\internet\pim02.htm"</definedName>
    <definedName name="HTML23_12" localSheetId="73" hidden="1">"K:\internet\pim02.htm"</definedName>
    <definedName name="HTML23_12" localSheetId="74" hidden="1">"K:\internet\pim02.htm"</definedName>
    <definedName name="HTML23_12" hidden="1">"K:\BASES\BEL\RES\RES1.HTM"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localSheetId="3" hidden="1">"'[ESTADISTICAS ANUALES.xls]Ainbdg'!$C$3:$F$32"</definedName>
    <definedName name="HTML24_1" localSheetId="62" hidden="1">"'[ESTADISTICAS ANUALES.xls]Ainbdg'!$C$3:$F$32"</definedName>
    <definedName name="HTML24_1" localSheetId="64" hidden="1">"'[ESTADISTICAS ANUALES.xls]Ainbdg'!$C$3:$F$32"</definedName>
    <definedName name="HTML24_1" localSheetId="65" hidden="1">"'[ESTADISTICAS ANUALES.xls]Ainbdg'!$C$3:$F$32"</definedName>
    <definedName name="HTML24_1" localSheetId="67" hidden="1">"'[ESTADISTICAS ANUALES.xls]Ainbdg'!$C$3:$F$32"</definedName>
    <definedName name="HTML24_1" localSheetId="72" hidden="1">"'[ESTADISTICAS ANUALES.xls]Ainbdg'!$C$3:$F$32"</definedName>
    <definedName name="HTML24_1" localSheetId="73" hidden="1">"'[ESTADISTICAS ANUALES.xls]Ainbdg'!$C$3:$F$32"</definedName>
    <definedName name="HTML24_1" localSheetId="74" hidden="1">"'[ESTADISTICAS ANUALES.xls]Ainbdg'!$C$3:$F$32"</definedName>
    <definedName name="HTML24_1" hidden="1">"[RESUMEN.XLS]Hoja1!$A$1:$K$226"</definedName>
    <definedName name="HTML24_10" hidden="1">""</definedName>
    <definedName name="HTML24_11" hidden="1">1</definedName>
    <definedName name="HTML24_12" localSheetId="3" hidden="1">"K:\internet\pim06.htm"</definedName>
    <definedName name="HTML24_12" localSheetId="62" hidden="1">"K:\internet\pim06.htm"</definedName>
    <definedName name="HTML24_12" localSheetId="64" hidden="1">"K:\internet\pim06.htm"</definedName>
    <definedName name="HTML24_12" localSheetId="65" hidden="1">"K:\internet\pim06.htm"</definedName>
    <definedName name="HTML24_12" localSheetId="67" hidden="1">"K:\internet\pim06.htm"</definedName>
    <definedName name="HTML24_12" localSheetId="72" hidden="1">"K:\internet\pim06.htm"</definedName>
    <definedName name="HTML24_12" localSheetId="73" hidden="1">"K:\internet\pim06.htm"</definedName>
    <definedName name="HTML24_12" localSheetId="74" hidden="1">"K:\internet\pim06.htm"</definedName>
    <definedName name="HTML24_12" hidden="1">"L:\BEL\RESUMEN\MyHTML.htm"</definedName>
    <definedName name="HTML24_2" hidden="1">1</definedName>
    <definedName name="HTML24_3" localSheetId="3" hidden="1">""</definedName>
    <definedName name="HTML24_3" localSheetId="62" hidden="1">""</definedName>
    <definedName name="HTML24_3" localSheetId="64" hidden="1">""</definedName>
    <definedName name="HTML24_3" localSheetId="65" hidden="1">""</definedName>
    <definedName name="HTML24_3" localSheetId="67" hidden="1">""</definedName>
    <definedName name="HTML24_3" localSheetId="72" hidden="1">""</definedName>
    <definedName name="HTML24_3" localSheetId="73" hidden="1">""</definedName>
    <definedName name="HTML24_3" localSheetId="74" hidden="1">""</definedName>
    <definedName name="HTML24_3" hidden="1">"RESUMEN.htm"</definedName>
    <definedName name="HTML24_4" localSheetId="3" hidden="1">""</definedName>
    <definedName name="HTML24_4" localSheetId="62" hidden="1">""</definedName>
    <definedName name="HTML24_4" localSheetId="64" hidden="1">""</definedName>
    <definedName name="HTML24_4" localSheetId="65" hidden="1">""</definedName>
    <definedName name="HTML24_4" localSheetId="67" hidden="1">""</definedName>
    <definedName name="HTML24_4" localSheetId="72" hidden="1">""</definedName>
    <definedName name="HTML24_4" localSheetId="73" hidden="1">""</definedName>
    <definedName name="HTML24_4" localSheetId="74" hidden="1">""</definedName>
    <definedName name="HTML24_4" hidden="1">"Hoja1"</definedName>
    <definedName name="HTML24_5" hidden="1">""</definedName>
    <definedName name="HTML24_6" hidden="1">-4146</definedName>
    <definedName name="HTML24_7" hidden="1">-4146</definedName>
    <definedName name="HTML24_8" localSheetId="3" hidden="1">""</definedName>
    <definedName name="HTML24_8" localSheetId="62" hidden="1">""</definedName>
    <definedName name="HTML24_8" localSheetId="64" hidden="1">""</definedName>
    <definedName name="HTML24_8" localSheetId="65" hidden="1">""</definedName>
    <definedName name="HTML24_8" localSheetId="67" hidden="1">""</definedName>
    <definedName name="HTML24_8" localSheetId="72" hidden="1">""</definedName>
    <definedName name="HTML24_8" localSheetId="73" hidden="1">""</definedName>
    <definedName name="HTML24_8" localSheetId="74" hidden="1">""</definedName>
    <definedName name="HTML24_8" hidden="1">"23/04/98"</definedName>
    <definedName name="HTML24_9" localSheetId="3" hidden="1">""</definedName>
    <definedName name="HTML24_9" localSheetId="62" hidden="1">""</definedName>
    <definedName name="HTML24_9" localSheetId="64" hidden="1">""</definedName>
    <definedName name="HTML24_9" localSheetId="65" hidden="1">""</definedName>
    <definedName name="HTML24_9" localSheetId="67" hidden="1">""</definedName>
    <definedName name="HTML24_9" localSheetId="72" hidden="1">""</definedName>
    <definedName name="HTML24_9" localSheetId="73" hidden="1">""</definedName>
    <definedName name="HTML24_9" localSheetId="74" hidden="1">""</definedName>
    <definedName name="HTML24_9" hidden="1">"MTAS"</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localSheetId="3" hidden="1">"[BOLE8097b.xls]TCambio!$B$6:$F$35"</definedName>
    <definedName name="HTML3_1" localSheetId="20" hidden="1">"'[AFI-01.XLS]AFI-01'!$A$7:$P$44"</definedName>
    <definedName name="HTML3_1" localSheetId="62" hidden="1">"[BOLE8097b.xls]TCambio!$B$6:$F$35"</definedName>
    <definedName name="HTML3_1" localSheetId="22" hidden="1">"[BOLE8097b.xls]TCambio!$B$6:$F$35"</definedName>
    <definedName name="HTML3_1" localSheetId="64" hidden="1">"[BOLE8097b.xls]TCambio!$B$6:$F$35"</definedName>
    <definedName name="HTML3_1" localSheetId="65" hidden="1">"[BOLE8097b.xls]TCambio!$B$6:$F$35"</definedName>
    <definedName name="HTML3_1" localSheetId="67" hidden="1">"[BOLE8097b.xls]TCambio!$B$6:$F$35"</definedName>
    <definedName name="HTML3_1" localSheetId="72" hidden="1">"[BOLE8097b.xls]TCambio!$B$6:$F$35"</definedName>
    <definedName name="HTML3_1" localSheetId="73" hidden="1">"[BOLE8097b.xls]TCambio!$B$6:$F$35"</definedName>
    <definedName name="HTML3_1" localSheetId="23" hidden="1">"'[AFI-01.XLS]AFI-01'!$A$7:$P$44"</definedName>
    <definedName name="HTML3_1" localSheetId="74" hidden="1">"[BOLE8097b.xls]TCambio!$B$6:$F$35"</definedName>
    <definedName name="HTML3_1" localSheetId="111" hidden="1">"'[AFI-01.XLS]AFI-01'!$A$7:$P$44"</definedName>
    <definedName name="HTML3_1" localSheetId="112" hidden="1">"'[AFI-01.XLS]AFI-01'!$A$7:$P$44"</definedName>
    <definedName name="HTML3_1" hidden="1">"[RESUMEN2.XLS]Hoja1!$A$1:$K$137"</definedName>
    <definedName name="HTML3_10" hidden="1">""</definedName>
    <definedName name="HTML3_11" hidden="1">1</definedName>
    <definedName name="HTML3_12" localSheetId="3" hidden="1">"k:\pim02.htm"</definedName>
    <definedName name="HTML3_12" localSheetId="20" hidden="1">"l:\anu97htm\afi01.htm"</definedName>
    <definedName name="HTML3_12" localSheetId="62" hidden="1">"k:\pim02.htm"</definedName>
    <definedName name="HTML3_12" localSheetId="22" hidden="1">"k:\pim02.htm"</definedName>
    <definedName name="HTML3_12" localSheetId="64" hidden="1">"k:\pim02.htm"</definedName>
    <definedName name="HTML3_12" localSheetId="65" hidden="1">"k:\pim02.htm"</definedName>
    <definedName name="HTML3_12" localSheetId="67" hidden="1">"k:\pim02.htm"</definedName>
    <definedName name="HTML3_12" localSheetId="72" hidden="1">"k:\pim02.htm"</definedName>
    <definedName name="HTML3_12" localSheetId="73" hidden="1">"k:\pim02.htm"</definedName>
    <definedName name="HTML3_12" localSheetId="23" hidden="1">"l:\anu97htm\afi01.htm"</definedName>
    <definedName name="HTML3_12" localSheetId="74" hidden="1">"k:\pim02.htm"</definedName>
    <definedName name="HTML3_12" localSheetId="111" hidden="1">"l:\anu97htm\afi01.htm"</definedName>
    <definedName name="HTML3_12" localSheetId="112" hidden="1">"l:\anu97htm\afi01.htm"</definedName>
    <definedName name="HTML3_12" hidden="1">"L:\BEL\RESUMEN\resumen.html"</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localSheetId="3" hidden="1">"21/05/98"</definedName>
    <definedName name="HTML3_8" localSheetId="20" hidden="1">""</definedName>
    <definedName name="HTML3_8" localSheetId="62" hidden="1">"21/05/98"</definedName>
    <definedName name="HTML3_8" localSheetId="22" hidden="1">"21/05/98"</definedName>
    <definedName name="HTML3_8" localSheetId="64" hidden="1">"21/05/98"</definedName>
    <definedName name="HTML3_8" localSheetId="65" hidden="1">"21/05/98"</definedName>
    <definedName name="HTML3_8" localSheetId="67" hidden="1">"21/05/98"</definedName>
    <definedName name="HTML3_8" localSheetId="72" hidden="1">"21/05/98"</definedName>
    <definedName name="HTML3_8" localSheetId="73" hidden="1">"21/05/98"</definedName>
    <definedName name="HTML3_8" localSheetId="23" hidden="1">""</definedName>
    <definedName name="HTML3_8" localSheetId="74" hidden="1">"21/05/98"</definedName>
    <definedName name="HTML3_8" hidden="1">""</definedName>
    <definedName name="HTML3_9" localSheetId="3" hidden="1">"Alfredo Hernandez"</definedName>
    <definedName name="HTML3_9" localSheetId="20" hidden="1">""</definedName>
    <definedName name="HTML3_9" localSheetId="62" hidden="1">"Alfredo Hernandez"</definedName>
    <definedName name="HTML3_9" localSheetId="22" hidden="1">"Alfredo Hernandez"</definedName>
    <definedName name="HTML3_9" localSheetId="64" hidden="1">"Alfredo Hernandez"</definedName>
    <definedName name="HTML3_9" localSheetId="65" hidden="1">"Alfredo Hernandez"</definedName>
    <definedName name="HTML3_9" localSheetId="67" hidden="1">"Alfredo Hernandez"</definedName>
    <definedName name="HTML3_9" localSheetId="72" hidden="1">"Alfredo Hernandez"</definedName>
    <definedName name="HTML3_9" localSheetId="73" hidden="1">"Alfredo Hernandez"</definedName>
    <definedName name="HTML3_9" localSheetId="23" hidden="1">""</definedName>
    <definedName name="HTML3_9" localSheetId="74" hidden="1">"Alfredo Hernandez"</definedName>
    <definedName name="HTML3_9" hidden="1">""</definedName>
    <definedName name="HTML4_1" localSheetId="3" hidden="1">"[BOLE8097b.xls]Rmin!$C$3:$D$32"</definedName>
    <definedName name="HTML4_1" localSheetId="62" hidden="1">"[BOLE8097b.xls]Rmin!$C$3:$D$32"</definedName>
    <definedName name="HTML4_1" localSheetId="64" hidden="1">"[BOLE8097b.xls]Rmin!$C$3:$D$32"</definedName>
    <definedName name="HTML4_1" localSheetId="65" hidden="1">"[BOLE8097b.xls]Rmin!$C$3:$D$32"</definedName>
    <definedName name="HTML4_1" localSheetId="67" hidden="1">"[BOLE8097b.xls]Rmin!$C$3:$D$32"</definedName>
    <definedName name="HTML4_1" localSheetId="72" hidden="1">"[BOLE8097b.xls]Rmin!$C$3:$D$32"</definedName>
    <definedName name="HTML4_1" localSheetId="73" hidden="1">"[BOLE8097b.xls]Rmin!$C$3:$D$32"</definedName>
    <definedName name="HTML4_1" localSheetId="74" hidden="1">"[BOLE8097b.xls]Rmin!$C$3:$D$32"</definedName>
    <definedName name="HTML4_1" hidden="1">"[RESINTER.XLS]Hoja1!$A$1:$K$218"</definedName>
    <definedName name="HTML4_10" hidden="1">""</definedName>
    <definedName name="HTML4_11" hidden="1">1</definedName>
    <definedName name="HTML4_12" localSheetId="3" hidden="1">"K:\pim04.htm"</definedName>
    <definedName name="HTML4_12" localSheetId="62" hidden="1">"K:\pim04.htm"</definedName>
    <definedName name="HTML4_12" localSheetId="64" hidden="1">"K:\pim04.htm"</definedName>
    <definedName name="HTML4_12" localSheetId="65" hidden="1">"K:\pim04.htm"</definedName>
    <definedName name="HTML4_12" localSheetId="67" hidden="1">"K:\pim04.htm"</definedName>
    <definedName name="HTML4_12" localSheetId="72" hidden="1">"K:\pim04.htm"</definedName>
    <definedName name="HTML4_12" localSheetId="73" hidden="1">"K:\pim04.htm"</definedName>
    <definedName name="HTML4_12" localSheetId="74" hidden="1">"K:\pim04.htm"</definedName>
    <definedName name="HTML4_12" hidden="1">"L:\BEL\RESUMEN\res2inte.html"</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localSheetId="3" hidden="1">"21/05/98"</definedName>
    <definedName name="HTML4_8" localSheetId="62" hidden="1">"21/05/98"</definedName>
    <definedName name="HTML4_8" localSheetId="64" hidden="1">"21/05/98"</definedName>
    <definedName name="HTML4_8" localSheetId="65" hidden="1">"21/05/98"</definedName>
    <definedName name="HTML4_8" localSheetId="67" hidden="1">"21/05/98"</definedName>
    <definedName name="HTML4_8" localSheetId="72" hidden="1">"21/05/98"</definedName>
    <definedName name="HTML4_8" localSheetId="73" hidden="1">"21/05/98"</definedName>
    <definedName name="HTML4_8" localSheetId="74" hidden="1">"21/05/98"</definedName>
    <definedName name="HTML4_8" hidden="1">""</definedName>
    <definedName name="HTML4_9" localSheetId="3" hidden="1">"Alfredo Hernandez"</definedName>
    <definedName name="HTML4_9" localSheetId="62" hidden="1">"Alfredo Hernandez"</definedName>
    <definedName name="HTML4_9" localSheetId="64" hidden="1">"Alfredo Hernandez"</definedName>
    <definedName name="HTML4_9" localSheetId="65" hidden="1">"Alfredo Hernandez"</definedName>
    <definedName name="HTML4_9" localSheetId="67" hidden="1">"Alfredo Hernandez"</definedName>
    <definedName name="HTML4_9" localSheetId="72" hidden="1">"Alfredo Hernandez"</definedName>
    <definedName name="HTML4_9" localSheetId="73" hidden="1">"Alfredo Hernandez"</definedName>
    <definedName name="HTML4_9" localSheetId="74" hidden="1">"Alfredo Hernandez"</definedName>
    <definedName name="HTML4_9" hidden="1">""</definedName>
    <definedName name="HTML5_1" localSheetId="3" hidden="1">"[BOLE8097b.xls]Emoneta!$C$3:$D$30"</definedName>
    <definedName name="HTML5_1" localSheetId="62" hidden="1">"[BOLE8097b.xls]Emoneta!$C$3:$D$30"</definedName>
    <definedName name="HTML5_1" localSheetId="64" hidden="1">"[BOLE8097b.xls]Emoneta!$C$3:$D$30"</definedName>
    <definedName name="HTML5_1" localSheetId="65" hidden="1">"[BOLE8097b.xls]Emoneta!$C$3:$D$30"</definedName>
    <definedName name="HTML5_1" localSheetId="67" hidden="1">"[BOLE8097b.xls]Emoneta!$C$3:$D$30"</definedName>
    <definedName name="HTML5_1" localSheetId="72" hidden="1">"[BOLE8097b.xls]Emoneta!$C$3:$D$30"</definedName>
    <definedName name="HTML5_1" localSheetId="73" hidden="1">"[BOLE8097b.xls]Emoneta!$C$3:$D$30"</definedName>
    <definedName name="HTML5_1" localSheetId="74" hidden="1">"[BOLE8097b.xls]Emoneta!$C$3:$D$30"</definedName>
    <definedName name="HTML5_1" hidden="1">"[RESINTER.XLS]Hoja1!$A$214:$K$217"</definedName>
    <definedName name="HTML5_10" hidden="1">""</definedName>
    <definedName name="HTML5_11" hidden="1">1</definedName>
    <definedName name="HTML5_12" localSheetId="3" hidden="1">"k:\pim05.htm"</definedName>
    <definedName name="HTML5_12" localSheetId="62" hidden="1">"k:\pim05.htm"</definedName>
    <definedName name="HTML5_12" localSheetId="64" hidden="1">"k:\pim05.htm"</definedName>
    <definedName name="HTML5_12" localSheetId="65" hidden="1">"k:\pim05.htm"</definedName>
    <definedName name="HTML5_12" localSheetId="67" hidden="1">"k:\pim05.htm"</definedName>
    <definedName name="HTML5_12" localSheetId="72" hidden="1">"k:\pim05.htm"</definedName>
    <definedName name="HTML5_12" localSheetId="73" hidden="1">"k:\pim05.htm"</definedName>
    <definedName name="HTML5_12" localSheetId="74" hidden="1">"k:\pim05.htm"</definedName>
    <definedName name="HTML5_12" hidden="1">"L:\BEL\RESUMEN\RES2INTE"</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localSheetId="3" hidden="1">"11/05/98"</definedName>
    <definedName name="HTML5_8" localSheetId="62" hidden="1">"11/05/98"</definedName>
    <definedName name="HTML5_8" localSheetId="64" hidden="1">"11/05/98"</definedName>
    <definedName name="HTML5_8" localSheetId="65" hidden="1">"11/05/98"</definedName>
    <definedName name="HTML5_8" localSheetId="67" hidden="1">"11/05/98"</definedName>
    <definedName name="HTML5_8" localSheetId="72" hidden="1">"11/05/98"</definedName>
    <definedName name="HTML5_8" localSheetId="73" hidden="1">"11/05/98"</definedName>
    <definedName name="HTML5_8" localSheetId="74" hidden="1">"11/05/98"</definedName>
    <definedName name="HTML5_8" hidden="1">""</definedName>
    <definedName name="HTML5_9" localSheetId="3" hidden="1">"Alfredo Hernandez"</definedName>
    <definedName name="HTML5_9" localSheetId="62" hidden="1">"Alfredo Hernandez"</definedName>
    <definedName name="HTML5_9" localSheetId="64" hidden="1">"Alfredo Hernandez"</definedName>
    <definedName name="HTML5_9" localSheetId="65" hidden="1">"Alfredo Hernandez"</definedName>
    <definedName name="HTML5_9" localSheetId="67" hidden="1">"Alfredo Hernandez"</definedName>
    <definedName name="HTML5_9" localSheetId="72" hidden="1">"Alfredo Hernandez"</definedName>
    <definedName name="HTML5_9" localSheetId="73" hidden="1">"Alfredo Hernandez"</definedName>
    <definedName name="HTML5_9" localSheetId="74" hidden="1">"Alfredo Hernandez"</definedName>
    <definedName name="HTML5_9" hidden="1">""</definedName>
    <definedName name="HTML6_1" localSheetId="3" hidden="1">"[BOLE8097b.xls]Depbcos!$C$3:$F$31"</definedName>
    <definedName name="HTML6_1" localSheetId="62" hidden="1">"[BOLE8097b.xls]Depbcos!$C$3:$F$31"</definedName>
    <definedName name="HTML6_1" localSheetId="64" hidden="1">"[BOLE8097b.xls]Depbcos!$C$3:$F$31"</definedName>
    <definedName name="HTML6_1" localSheetId="65" hidden="1">"[BOLE8097b.xls]Depbcos!$C$3:$F$31"</definedName>
    <definedName name="HTML6_1" localSheetId="67" hidden="1">"[BOLE8097b.xls]Depbcos!$C$3:$F$31"</definedName>
    <definedName name="HTML6_1" localSheetId="72" hidden="1">"[BOLE8097b.xls]Depbcos!$C$3:$F$31"</definedName>
    <definedName name="HTML6_1" localSheetId="73" hidden="1">"[BOLE8097b.xls]Depbcos!$C$3:$F$31"</definedName>
    <definedName name="HTML6_1" localSheetId="74" hidden="1">"[BOLE8097b.xls]Depbcos!$C$3:$F$31"</definedName>
    <definedName name="HTML6_1" hidden="1">"[RESINTER.XLS]Hoja1!$A$215:$K$218"</definedName>
    <definedName name="HTML6_10" hidden="1">""</definedName>
    <definedName name="HTML6_11" hidden="1">1</definedName>
    <definedName name="HTML6_12" localSheetId="3" hidden="1">"k:\pim09.htm"</definedName>
    <definedName name="HTML6_12" localSheetId="62" hidden="1">"k:\pim09.htm"</definedName>
    <definedName name="HTML6_12" localSheetId="64" hidden="1">"k:\pim09.htm"</definedName>
    <definedName name="HTML6_12" localSheetId="65" hidden="1">"k:\pim09.htm"</definedName>
    <definedName name="HTML6_12" localSheetId="67" hidden="1">"k:\pim09.htm"</definedName>
    <definedName name="HTML6_12" localSheetId="72" hidden="1">"k:\pim09.htm"</definedName>
    <definedName name="HTML6_12" localSheetId="73" hidden="1">"k:\pim09.htm"</definedName>
    <definedName name="HTML6_12" localSheetId="74" hidden="1">"k:\pim09.htm"</definedName>
    <definedName name="HTML6_12" hidden="1">"L:\BEL\RESUMEN\res2.html"</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localSheetId="3" hidden="1">"[BOLE8097b.xls]Ainbdg!$C$3:$F$34"</definedName>
    <definedName name="HTML7_1" localSheetId="62" hidden="1">"[BOLE8097b.xls]Ainbdg!$C$3:$F$34"</definedName>
    <definedName name="HTML7_1" localSheetId="64" hidden="1">"[BOLE8097b.xls]Ainbdg!$C$3:$F$34"</definedName>
    <definedName name="HTML7_1" localSheetId="65" hidden="1">"[BOLE8097b.xls]Ainbdg!$C$3:$F$34"</definedName>
    <definedName name="HTML7_1" localSheetId="67" hidden="1">"[BOLE8097b.xls]Ainbdg!$C$3:$F$34"</definedName>
    <definedName name="HTML7_1" localSheetId="72" hidden="1">"[BOLE8097b.xls]Ainbdg!$C$3:$F$34"</definedName>
    <definedName name="HTML7_1" localSheetId="73" hidden="1">"[BOLE8097b.xls]Ainbdg!$C$3:$F$34"</definedName>
    <definedName name="HTML7_1" localSheetId="74" hidden="1">"[BOLE8097b.xls]Ainbdg!$C$3:$F$34"</definedName>
    <definedName name="HTML7_1" hidden="1">"[RESINTER.XLS]Hoja1!$A$216:$K$218"</definedName>
    <definedName name="HTML7_10" hidden="1">""</definedName>
    <definedName name="HTML7_11" hidden="1">1</definedName>
    <definedName name="HTML7_12" localSheetId="3" hidden="1">"k:\pim06.htm"</definedName>
    <definedName name="HTML7_12" localSheetId="62" hidden="1">"k:\pim06.htm"</definedName>
    <definedName name="HTML7_12" localSheetId="64" hidden="1">"k:\pim06.htm"</definedName>
    <definedName name="HTML7_12" localSheetId="65" hidden="1">"k:\pim06.htm"</definedName>
    <definedName name="HTML7_12" localSheetId="67" hidden="1">"k:\pim06.htm"</definedName>
    <definedName name="HTML7_12" localSheetId="72" hidden="1">"k:\pim06.htm"</definedName>
    <definedName name="HTML7_12" localSheetId="73" hidden="1">"k:\pim06.htm"</definedName>
    <definedName name="HTML7_12" localSheetId="74" hidden="1">"k:\pim06.htm"</definedName>
    <definedName name="HTML7_12" hidden="1">"L:\BEL\RESUMEN\res2.html"</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localSheetId="3" hidden="1">"21/05/98"</definedName>
    <definedName name="HTML7_8" localSheetId="62" hidden="1">"21/05/98"</definedName>
    <definedName name="HTML7_8" localSheetId="64" hidden="1">"21/05/98"</definedName>
    <definedName name="HTML7_8" localSheetId="65" hidden="1">"21/05/98"</definedName>
    <definedName name="HTML7_8" localSheetId="67" hidden="1">"21/05/98"</definedName>
    <definedName name="HTML7_8" localSheetId="72" hidden="1">"21/05/98"</definedName>
    <definedName name="HTML7_8" localSheetId="73" hidden="1">"21/05/98"</definedName>
    <definedName name="HTML7_8" localSheetId="74" hidden="1">"21/05/98"</definedName>
    <definedName name="HTML7_8" hidden="1">""</definedName>
    <definedName name="HTML7_9" localSheetId="3" hidden="1">"Alfredo Hernandez"</definedName>
    <definedName name="HTML7_9" localSheetId="62" hidden="1">"Alfredo Hernandez"</definedName>
    <definedName name="HTML7_9" localSheetId="64" hidden="1">"Alfredo Hernandez"</definedName>
    <definedName name="HTML7_9" localSheetId="65" hidden="1">"Alfredo Hernandez"</definedName>
    <definedName name="HTML7_9" localSheetId="67" hidden="1">"Alfredo Hernandez"</definedName>
    <definedName name="HTML7_9" localSheetId="72" hidden="1">"Alfredo Hernandez"</definedName>
    <definedName name="HTML7_9" localSheetId="73" hidden="1">"Alfredo Hernandez"</definedName>
    <definedName name="HTML7_9" localSheetId="74" hidden="1">"Alfredo Hernandez"</definedName>
    <definedName name="HTML7_9" hidden="1">""</definedName>
    <definedName name="HTML8_1" localSheetId="3" hidden="1">"[BOLE8097b.xls]Crbancario!$C$3:$F$31"</definedName>
    <definedName name="HTML8_1" localSheetId="62" hidden="1">"[BOLE8097b.xls]Crbancario!$C$3:$F$31"</definedName>
    <definedName name="HTML8_1" localSheetId="64" hidden="1">"[BOLE8097b.xls]Crbancario!$C$3:$F$31"</definedName>
    <definedName name="HTML8_1" localSheetId="65" hidden="1">"[BOLE8097b.xls]Crbancario!$C$3:$F$31"</definedName>
    <definedName name="HTML8_1" localSheetId="67" hidden="1">"[BOLE8097b.xls]Crbancario!$C$3:$F$31"</definedName>
    <definedName name="HTML8_1" localSheetId="72" hidden="1">"[BOLE8097b.xls]Crbancario!$C$3:$F$31"</definedName>
    <definedName name="HTML8_1" localSheetId="73" hidden="1">"[BOLE8097b.xls]Crbancario!$C$3:$F$31"</definedName>
    <definedName name="HTML8_1" localSheetId="74" hidden="1">"[BOLE8097b.xls]Crbancario!$C$3:$F$31"</definedName>
    <definedName name="HTML8_1" hidden="1">"[RESINTER.XLS]Hoja1!$A$216:$K$222"</definedName>
    <definedName name="HTML8_10" hidden="1">""</definedName>
    <definedName name="HTML8_11" hidden="1">1</definedName>
    <definedName name="HTML8_12" localSheetId="3" hidden="1">"k:\pim07.htm"</definedName>
    <definedName name="HTML8_12" localSheetId="62" hidden="1">"k:\pim07.htm"</definedName>
    <definedName name="HTML8_12" localSheetId="64" hidden="1">"k:\pim07.htm"</definedName>
    <definedName name="HTML8_12" localSheetId="65" hidden="1">"k:\pim07.htm"</definedName>
    <definedName name="HTML8_12" localSheetId="67" hidden="1">"k:\pim07.htm"</definedName>
    <definedName name="HTML8_12" localSheetId="72" hidden="1">"k:\pim07.htm"</definedName>
    <definedName name="HTML8_12" localSheetId="73" hidden="1">"k:\pim07.htm"</definedName>
    <definedName name="HTML8_12" localSheetId="74" hidden="1">"k:\pim07.htm"</definedName>
    <definedName name="HTML8_12" hidden="1">"L:\BEL\RESUMEN\res2.html"</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localSheetId="3" hidden="1">"11/05/98"</definedName>
    <definedName name="HTML8_8" localSheetId="62" hidden="1">"11/05/98"</definedName>
    <definedName name="HTML8_8" localSheetId="64" hidden="1">"11/05/98"</definedName>
    <definedName name="HTML8_8" localSheetId="65" hidden="1">"11/05/98"</definedName>
    <definedName name="HTML8_8" localSheetId="67" hidden="1">"11/05/98"</definedName>
    <definedName name="HTML8_8" localSheetId="72" hidden="1">"11/05/98"</definedName>
    <definedName name="HTML8_8" localSheetId="73" hidden="1">"11/05/98"</definedName>
    <definedName name="HTML8_8" localSheetId="74" hidden="1">"11/05/98"</definedName>
    <definedName name="HTML8_8" hidden="1">""</definedName>
    <definedName name="HTML8_9" localSheetId="3" hidden="1">"Alfredo Hernandez"</definedName>
    <definedName name="HTML8_9" localSheetId="62" hidden="1">"Alfredo Hernandez"</definedName>
    <definedName name="HTML8_9" localSheetId="64" hidden="1">"Alfredo Hernandez"</definedName>
    <definedName name="HTML8_9" localSheetId="65" hidden="1">"Alfredo Hernandez"</definedName>
    <definedName name="HTML8_9" localSheetId="67" hidden="1">"Alfredo Hernandez"</definedName>
    <definedName name="HTML8_9" localSheetId="72" hidden="1">"Alfredo Hernandez"</definedName>
    <definedName name="HTML8_9" localSheetId="73" hidden="1">"Alfredo Hernandez"</definedName>
    <definedName name="HTML8_9" localSheetId="74" hidden="1">"Alfredo Hernandez"</definedName>
    <definedName name="HTML8_9" hidden="1">""</definedName>
    <definedName name="HTML9_1" localSheetId="3" hidden="1">"[BOLE8097b.xls]Amonetarios!$C$3:$E$32"</definedName>
    <definedName name="HTML9_1" localSheetId="62" hidden="1">"[BOLE8097b.xls]Amonetarios!$C$3:$E$32"</definedName>
    <definedName name="HTML9_1" localSheetId="64" hidden="1">"[BOLE8097b.xls]Amonetarios!$C$3:$E$32"</definedName>
    <definedName name="HTML9_1" localSheetId="65" hidden="1">"[BOLE8097b.xls]Amonetarios!$C$3:$E$32"</definedName>
    <definedName name="HTML9_1" localSheetId="67" hidden="1">"[BOLE8097b.xls]Amonetarios!$C$3:$E$32"</definedName>
    <definedName name="HTML9_1" localSheetId="72" hidden="1">"[BOLE8097b.xls]Amonetarios!$C$3:$E$32"</definedName>
    <definedName name="HTML9_1" localSheetId="73" hidden="1">"[BOLE8097b.xls]Amonetarios!$C$3:$E$32"</definedName>
    <definedName name="HTML9_1" localSheetId="74" hidden="1">"[BOLE8097b.xls]Amonetarios!$C$3:$E$32"</definedName>
    <definedName name="HTML9_1" hidden="1">"[RESINTER.XLS]Hoja1!$A$1:$K$222"</definedName>
    <definedName name="HTML9_10" hidden="1">""</definedName>
    <definedName name="HTML9_11" hidden="1">1</definedName>
    <definedName name="HTML9_12" localSheetId="3" hidden="1">"k:\pim10.htm"</definedName>
    <definedName name="HTML9_12" localSheetId="62" hidden="1">"k:\pim10.htm"</definedName>
    <definedName name="HTML9_12" localSheetId="64" hidden="1">"k:\pim10.htm"</definedName>
    <definedName name="HTML9_12" localSheetId="65" hidden="1">"k:\pim10.htm"</definedName>
    <definedName name="HTML9_12" localSheetId="67" hidden="1">"k:\pim10.htm"</definedName>
    <definedName name="HTML9_12" localSheetId="72" hidden="1">"k:\pim10.htm"</definedName>
    <definedName name="HTML9_12" localSheetId="73" hidden="1">"k:\pim10.htm"</definedName>
    <definedName name="HTML9_12" localSheetId="74" hidden="1">"k:\pim10.htm"</definedName>
    <definedName name="HTML9_12" hidden="1">"l:\bel\resumen\res2inte.html"</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localSheetId="3" hidden="1">28</definedName>
    <definedName name="HTMLCount" localSheetId="20" hidden="1">3</definedName>
    <definedName name="HTMLCount" localSheetId="62" hidden="1">28</definedName>
    <definedName name="HTMLCount" localSheetId="22" hidden="1">28</definedName>
    <definedName name="HTMLCount" localSheetId="64" hidden="1">28</definedName>
    <definedName name="HTMLCount" localSheetId="65" hidden="1">28</definedName>
    <definedName name="HTMLCount" localSheetId="67" hidden="1">28</definedName>
    <definedName name="HTMLCount" localSheetId="72" hidden="1">28</definedName>
    <definedName name="HTMLCount" localSheetId="73" hidden="1">28</definedName>
    <definedName name="HTMLCount" localSheetId="23" hidden="1">3</definedName>
    <definedName name="HTMLCount" localSheetId="74" hidden="1">28</definedName>
    <definedName name="HTMLCount" localSheetId="111" hidden="1">3</definedName>
    <definedName name="HTMLCount" localSheetId="112" hidden="1">3</definedName>
    <definedName name="HTMLCount" hidden="1">24</definedName>
    <definedName name="huh" localSheetId="20" hidden="1">{"'Basic'!$A$1:$F$96"}</definedName>
    <definedName name="huh" localSheetId="62" hidden="1">{"'Basic'!$A$1:$F$96"}</definedName>
    <definedName name="huh" localSheetId="22" hidden="1">{"'Basic'!$A$1:$F$96"}</definedName>
    <definedName name="huh" localSheetId="64" hidden="1">{"'Basic'!$A$1:$F$96"}</definedName>
    <definedName name="huh" localSheetId="65" hidden="1">{"'Basic'!$A$1:$F$96"}</definedName>
    <definedName name="huh" localSheetId="67" hidden="1">{"'Basic'!$A$1:$F$96"}</definedName>
    <definedName name="huh" localSheetId="72" hidden="1">{"'Basic'!$A$1:$F$96"}</definedName>
    <definedName name="huh" localSheetId="73" hidden="1">{"'Basic'!$A$1:$F$96"}</definedName>
    <definedName name="huh" localSheetId="23" hidden="1">{"'Basic'!$A$1:$F$96"}</definedName>
    <definedName name="huh" localSheetId="74" hidden="1">{"'Basic'!$A$1:$F$96"}</definedName>
    <definedName name="huh" hidden="1">{"'Basic'!$A$1:$F$96"}</definedName>
    <definedName name="hui" localSheetId="20" hidden="1">{"Tab1",#N/A,FALSE,"P";"Tab2",#N/A,FALSE,"P"}</definedName>
    <definedName name="hui" localSheetId="22" hidden="1">{"Tab1",#N/A,FALSE,"P";"Tab2",#N/A,FALSE,"P"}</definedName>
    <definedName name="hui" localSheetId="64" hidden="1">{"Tab1",#N/A,FALSE,"P";"Tab2",#N/A,FALSE,"P"}</definedName>
    <definedName name="hui" localSheetId="65" hidden="1">{"Tab1",#N/A,FALSE,"P";"Tab2",#N/A,FALSE,"P"}</definedName>
    <definedName name="hui" localSheetId="67" hidden="1">{"Tab1",#N/A,FALSE,"P";"Tab2",#N/A,FALSE,"P"}</definedName>
    <definedName name="hui" localSheetId="72" hidden="1">{"Tab1",#N/A,FALSE,"P";"Tab2",#N/A,FALSE,"P"}</definedName>
    <definedName name="hui" localSheetId="73" hidden="1">{"Tab1",#N/A,FALSE,"P";"Tab2",#N/A,FALSE,"P"}</definedName>
    <definedName name="hui" localSheetId="23" hidden="1">{"Tab1",#N/A,FALSE,"P";"Tab2",#N/A,FALSE,"P"}</definedName>
    <definedName name="hui" localSheetId="74" hidden="1">{"Tab1",#N/A,FALSE,"P";"Tab2",#N/A,FALSE,"P"}</definedName>
    <definedName name="hui" hidden="1">{"Tab1",#N/A,FALSE,"P";"Tab2",#N/A,FALSE,"P"}</definedName>
    <definedName name="huo" localSheetId="20" hidden="1">{"Tab1",#N/A,FALSE,"P";"Tab2",#N/A,FALSE,"P"}</definedName>
    <definedName name="huo" localSheetId="22" hidden="1">{"Tab1",#N/A,FALSE,"P";"Tab2",#N/A,FALSE,"P"}</definedName>
    <definedName name="huo" localSheetId="64" hidden="1">{"Tab1",#N/A,FALSE,"P";"Tab2",#N/A,FALSE,"P"}</definedName>
    <definedName name="huo" localSheetId="65" hidden="1">{"Tab1",#N/A,FALSE,"P";"Tab2",#N/A,FALSE,"P"}</definedName>
    <definedName name="huo" localSheetId="67" hidden="1">{"Tab1",#N/A,FALSE,"P";"Tab2",#N/A,FALSE,"P"}</definedName>
    <definedName name="huo" localSheetId="72" hidden="1">{"Tab1",#N/A,FALSE,"P";"Tab2",#N/A,FALSE,"P"}</definedName>
    <definedName name="huo" localSheetId="73" hidden="1">{"Tab1",#N/A,FALSE,"P";"Tab2",#N/A,FALSE,"P"}</definedName>
    <definedName name="huo" localSheetId="23" hidden="1">{"Tab1",#N/A,FALSE,"P";"Tab2",#N/A,FALSE,"P"}</definedName>
    <definedName name="huo" localSheetId="74" hidden="1">{"Tab1",#N/A,FALSE,"P";"Tab2",#N/A,FALSE,"P"}</definedName>
    <definedName name="huo" hidden="1">{"Tab1",#N/A,FALSE,"P";"Tab2",#N/A,FALSE,"P"}</definedName>
    <definedName name="ii" localSheetId="20" hidden="1">{"Tab1",#N/A,FALSE,"P";"Tab2",#N/A,FALSE,"P"}</definedName>
    <definedName name="ii" localSheetId="22" hidden="1">{"Tab1",#N/A,FALSE,"P";"Tab2",#N/A,FALSE,"P"}</definedName>
    <definedName name="ii" localSheetId="64" hidden="1">{"Tab1",#N/A,FALSE,"P";"Tab2",#N/A,FALSE,"P"}</definedName>
    <definedName name="ii" localSheetId="65" hidden="1">{"Tab1",#N/A,FALSE,"P";"Tab2",#N/A,FALSE,"P"}</definedName>
    <definedName name="ii" localSheetId="67" hidden="1">{"Tab1",#N/A,FALSE,"P";"Tab2",#N/A,FALSE,"P"}</definedName>
    <definedName name="ii" localSheetId="72" hidden="1">{"Tab1",#N/A,FALSE,"P";"Tab2",#N/A,FALSE,"P"}</definedName>
    <definedName name="ii" localSheetId="73" hidden="1">{"Tab1",#N/A,FALSE,"P";"Tab2",#N/A,FALSE,"P"}</definedName>
    <definedName name="ii" localSheetId="23" hidden="1">{"Tab1",#N/A,FALSE,"P";"Tab2",#N/A,FALSE,"P"}</definedName>
    <definedName name="ii" localSheetId="74" hidden="1">{"Tab1",#N/A,FALSE,"P";"Tab2",#N/A,FALSE,"P"}</definedName>
    <definedName name="ii" hidden="1">{"Tab1",#N/A,FALSE,"P";"Tab2",#N/A,FALSE,"P"}</definedName>
    <definedName name="ikjh" localSheetId="20" hidden="1">{"Riqfin97",#N/A,FALSE,"Tran";"Riqfinpro",#N/A,FALSE,"Tran"}</definedName>
    <definedName name="ikjh" localSheetId="22" hidden="1">{"Riqfin97",#N/A,FALSE,"Tran";"Riqfinpro",#N/A,FALSE,"Tran"}</definedName>
    <definedName name="ikjh" localSheetId="64" hidden="1">{"Riqfin97",#N/A,FALSE,"Tran";"Riqfinpro",#N/A,FALSE,"Tran"}</definedName>
    <definedName name="ikjh" localSheetId="65" hidden="1">{"Riqfin97",#N/A,FALSE,"Tran";"Riqfinpro",#N/A,FALSE,"Tran"}</definedName>
    <definedName name="ikjh" localSheetId="67" hidden="1">{"Riqfin97",#N/A,FALSE,"Tran";"Riqfinpro",#N/A,FALSE,"Tran"}</definedName>
    <definedName name="ikjh" localSheetId="72" hidden="1">{"Riqfin97",#N/A,FALSE,"Tran";"Riqfinpro",#N/A,FALSE,"Tran"}</definedName>
    <definedName name="ikjh" localSheetId="73" hidden="1">{"Riqfin97",#N/A,FALSE,"Tran";"Riqfinpro",#N/A,FALSE,"Tran"}</definedName>
    <definedName name="ikjh" localSheetId="23" hidden="1">{"Riqfin97",#N/A,FALSE,"Tran";"Riqfinpro",#N/A,FALSE,"Tran"}</definedName>
    <definedName name="ikjh" localSheetId="74" hidden="1">{"Riqfin97",#N/A,FALSE,"Tran";"Riqfinpro",#N/A,FALSE,"Tran"}</definedName>
    <definedName name="ikjh" hidden="1">{"Riqfin97",#N/A,FALSE,"Tran";"Riqfinpro",#N/A,FALSE,"Tran"}</definedName>
    <definedName name="ilo" localSheetId="20" hidden="1">{"Riqfin97",#N/A,FALSE,"Tran";"Riqfinpro",#N/A,FALSE,"Tran"}</definedName>
    <definedName name="ilo" localSheetId="22" hidden="1">{"Riqfin97",#N/A,FALSE,"Tran";"Riqfinpro",#N/A,FALSE,"Tran"}</definedName>
    <definedName name="ilo" localSheetId="64" hidden="1">{"Riqfin97",#N/A,FALSE,"Tran";"Riqfinpro",#N/A,FALSE,"Tran"}</definedName>
    <definedName name="ilo" localSheetId="65" hidden="1">{"Riqfin97",#N/A,FALSE,"Tran";"Riqfinpro",#N/A,FALSE,"Tran"}</definedName>
    <definedName name="ilo" localSheetId="67" hidden="1">{"Riqfin97",#N/A,FALSE,"Tran";"Riqfinpro",#N/A,FALSE,"Tran"}</definedName>
    <definedName name="ilo" localSheetId="72" hidden="1">{"Riqfin97",#N/A,FALSE,"Tran";"Riqfinpro",#N/A,FALSE,"Tran"}</definedName>
    <definedName name="ilo" localSheetId="73" hidden="1">{"Riqfin97",#N/A,FALSE,"Tran";"Riqfinpro",#N/A,FALSE,"Tran"}</definedName>
    <definedName name="ilo" localSheetId="23" hidden="1">{"Riqfin97",#N/A,FALSE,"Tran";"Riqfinpro",#N/A,FALSE,"Tran"}</definedName>
    <definedName name="ilo" localSheetId="74" hidden="1">{"Riqfin97",#N/A,FALSE,"Tran";"Riqfinpro",#N/A,FALSE,"Tran"}</definedName>
    <definedName name="ilo" hidden="1">{"Riqfin97",#N/A,FALSE,"Tran";"Riqfinpro",#N/A,FALSE,"Tran"}</definedName>
    <definedName name="ilu" localSheetId="20" hidden="1">{"Riqfin97",#N/A,FALSE,"Tran";"Riqfinpro",#N/A,FALSE,"Tran"}</definedName>
    <definedName name="ilu" localSheetId="22" hidden="1">{"Riqfin97",#N/A,FALSE,"Tran";"Riqfinpro",#N/A,FALSE,"Tran"}</definedName>
    <definedName name="ilu" localSheetId="64" hidden="1">{"Riqfin97",#N/A,FALSE,"Tran";"Riqfinpro",#N/A,FALSE,"Tran"}</definedName>
    <definedName name="ilu" localSheetId="65" hidden="1">{"Riqfin97",#N/A,FALSE,"Tran";"Riqfinpro",#N/A,FALSE,"Tran"}</definedName>
    <definedName name="ilu" localSheetId="67" hidden="1">{"Riqfin97",#N/A,FALSE,"Tran";"Riqfinpro",#N/A,FALSE,"Tran"}</definedName>
    <definedName name="ilu" localSheetId="72" hidden="1">{"Riqfin97",#N/A,FALSE,"Tran";"Riqfinpro",#N/A,FALSE,"Tran"}</definedName>
    <definedName name="ilu" localSheetId="73" hidden="1">{"Riqfin97",#N/A,FALSE,"Tran";"Riqfinpro",#N/A,FALSE,"Tran"}</definedName>
    <definedName name="ilu" localSheetId="23" hidden="1">{"Riqfin97",#N/A,FALSE,"Tran";"Riqfinpro",#N/A,FALSE,"Tran"}</definedName>
    <definedName name="ilu" localSheetId="74" hidden="1">{"Riqfin97",#N/A,FALSE,"Tran";"Riqfinpro",#N/A,FALSE,"Tran"}</definedName>
    <definedName name="ilu" hidden="1">{"Riqfin97",#N/A,FALSE,"Tran";"Riqfinpro",#N/A,FALSE,"Tran"}</definedName>
    <definedName name="input_in" localSheetId="20" hidden="1">{"TRADE_COMP",#N/A,FALSE,"TAB23APP";"BOP",#N/A,FALSE,"TAB6";"DOT",#N/A,FALSE,"TAB24APP";"EXTDEBT",#N/A,FALSE,"TAB25APP"}</definedName>
    <definedName name="input_in" localSheetId="22" hidden="1">{"TRADE_COMP",#N/A,FALSE,"TAB23APP";"BOP",#N/A,FALSE,"TAB6";"DOT",#N/A,FALSE,"TAB24APP";"EXTDEBT",#N/A,FALSE,"TAB25APP"}</definedName>
    <definedName name="input_in" localSheetId="64" hidden="1">{"TRADE_COMP",#N/A,FALSE,"TAB23APP";"BOP",#N/A,FALSE,"TAB6";"DOT",#N/A,FALSE,"TAB24APP";"EXTDEBT",#N/A,FALSE,"TAB25APP"}</definedName>
    <definedName name="input_in" localSheetId="65" hidden="1">{"TRADE_COMP",#N/A,FALSE,"TAB23APP";"BOP",#N/A,FALSE,"TAB6";"DOT",#N/A,FALSE,"TAB24APP";"EXTDEBT",#N/A,FALSE,"TAB25APP"}</definedName>
    <definedName name="input_in" localSheetId="67" hidden="1">{"TRADE_COMP",#N/A,FALSE,"TAB23APP";"BOP",#N/A,FALSE,"TAB6";"DOT",#N/A,FALSE,"TAB24APP";"EXTDEBT",#N/A,FALSE,"TAB25APP"}</definedName>
    <definedName name="input_in" localSheetId="72" hidden="1">{"TRADE_COMP",#N/A,FALSE,"TAB23APP";"BOP",#N/A,FALSE,"TAB6";"DOT",#N/A,FALSE,"TAB24APP";"EXTDEBT",#N/A,FALSE,"TAB25APP"}</definedName>
    <definedName name="input_in" localSheetId="73" hidden="1">{"TRADE_COMP",#N/A,FALSE,"TAB23APP";"BOP",#N/A,FALSE,"TAB6";"DOT",#N/A,FALSE,"TAB24APP";"EXTDEBT",#N/A,FALSE,"TAB25APP"}</definedName>
    <definedName name="input_in" localSheetId="23" hidden="1">{"TRADE_COMP",#N/A,FALSE,"TAB23APP";"BOP",#N/A,FALSE,"TAB6";"DOT",#N/A,FALSE,"TAB24APP";"EXTDEBT",#N/A,FALSE,"TAB25APP"}</definedName>
    <definedName name="input_in" localSheetId="74" hidden="1">{"TRADE_COMP",#N/A,FALSE,"TAB23APP";"BOP",#N/A,FALSE,"TAB6";"DOT",#N/A,FALSE,"TAB24APP";"EXTDEBT",#N/A,FALSE,"TAB25APP"}</definedName>
    <definedName name="input_in" hidden="1">{"TRADE_COMP",#N/A,FALSE,"TAB23APP";"BOP",#N/A,FALSE,"TAB6";"DOT",#N/A,FALSE,"TAB24APP";"EXTDEBT",#N/A,FALSE,"TAB25APP"}</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41401.4855902778</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jgukg" localSheetId="20" hidden="1">{#N/A,#N/A,FALSE,"DOC";"TB_28",#N/A,FALSE,"FITB_28";"TB_91",#N/A,FALSE,"FITB_91";"TB_182",#N/A,FALSE,"FITB_182";"TB_273",#N/A,FALSE,"FITB_273";"TB_364",#N/A,FALSE,"FITB_364 ";"SUMMARY",#N/A,FALSE,"Summary"}</definedName>
    <definedName name="jgukg" localSheetId="22" hidden="1">{#N/A,#N/A,FALSE,"DOC";"TB_28",#N/A,FALSE,"FITB_28";"TB_91",#N/A,FALSE,"FITB_91";"TB_182",#N/A,FALSE,"FITB_182";"TB_273",#N/A,FALSE,"FITB_273";"TB_364",#N/A,FALSE,"FITB_364 ";"SUMMARY",#N/A,FALSE,"Summary"}</definedName>
    <definedName name="jgukg" localSheetId="64" hidden="1">{#N/A,#N/A,FALSE,"DOC";"TB_28",#N/A,FALSE,"FITB_28";"TB_91",#N/A,FALSE,"FITB_91";"TB_182",#N/A,FALSE,"FITB_182";"TB_273",#N/A,FALSE,"FITB_273";"TB_364",#N/A,FALSE,"FITB_364 ";"SUMMARY",#N/A,FALSE,"Summary"}</definedName>
    <definedName name="jgukg" localSheetId="65" hidden="1">{#N/A,#N/A,FALSE,"DOC";"TB_28",#N/A,FALSE,"FITB_28";"TB_91",#N/A,FALSE,"FITB_91";"TB_182",#N/A,FALSE,"FITB_182";"TB_273",#N/A,FALSE,"FITB_273";"TB_364",#N/A,FALSE,"FITB_364 ";"SUMMARY",#N/A,FALSE,"Summary"}</definedName>
    <definedName name="jgukg" localSheetId="67" hidden="1">{#N/A,#N/A,FALSE,"DOC";"TB_28",#N/A,FALSE,"FITB_28";"TB_91",#N/A,FALSE,"FITB_91";"TB_182",#N/A,FALSE,"FITB_182";"TB_273",#N/A,FALSE,"FITB_273";"TB_364",#N/A,FALSE,"FITB_364 ";"SUMMARY",#N/A,FALSE,"Summary"}</definedName>
    <definedName name="jgukg" localSheetId="72" hidden="1">{#N/A,#N/A,FALSE,"DOC";"TB_28",#N/A,FALSE,"FITB_28";"TB_91",#N/A,FALSE,"FITB_91";"TB_182",#N/A,FALSE,"FITB_182";"TB_273",#N/A,FALSE,"FITB_273";"TB_364",#N/A,FALSE,"FITB_364 ";"SUMMARY",#N/A,FALSE,"Summary"}</definedName>
    <definedName name="jgukg" localSheetId="73" hidden="1">{#N/A,#N/A,FALSE,"DOC";"TB_28",#N/A,FALSE,"FITB_28";"TB_91",#N/A,FALSE,"FITB_91";"TB_182",#N/A,FALSE,"FITB_182";"TB_273",#N/A,FALSE,"FITB_273";"TB_364",#N/A,FALSE,"FITB_364 ";"SUMMARY",#N/A,FALSE,"Summary"}</definedName>
    <definedName name="jgukg" localSheetId="23" hidden="1">{#N/A,#N/A,FALSE,"DOC";"TB_28",#N/A,FALSE,"FITB_28";"TB_91",#N/A,FALSE,"FITB_91";"TB_182",#N/A,FALSE,"FITB_182";"TB_273",#N/A,FALSE,"FITB_273";"TB_364",#N/A,FALSE,"FITB_364 ";"SUMMARY",#N/A,FALSE,"Summary"}</definedName>
    <definedName name="jgukg" localSheetId="74" hidden="1">{#N/A,#N/A,FALSE,"DOC";"TB_28",#N/A,FALSE,"FITB_28";"TB_91",#N/A,FALSE,"FITB_91";"TB_182",#N/A,FALSE,"FITB_182";"TB_273",#N/A,FALSE,"FITB_273";"TB_364",#N/A,FALSE,"FITB_364 ";"SUMMARY",#N/A,FALSE,"Summary"}</definedName>
    <definedName name="jgukg" hidden="1">{#N/A,#N/A,FALSE,"DOC";"TB_28",#N/A,FALSE,"FITB_28";"TB_91",#N/A,FALSE,"FITB_91";"TB_182",#N/A,FALSE,"FITB_182";"TB_273",#N/A,FALSE,"FITB_273";"TB_364",#N/A,FALSE,"FITB_364 ";"SUMMARY",#N/A,FALSE,"Summary"}</definedName>
    <definedName name="jhgf" localSheetId="20" hidden="1">{"MONA",#N/A,FALSE,"S"}</definedName>
    <definedName name="jhgf" localSheetId="22" hidden="1">{"MONA",#N/A,FALSE,"S"}</definedName>
    <definedName name="jhgf" localSheetId="64" hidden="1">{"MONA",#N/A,FALSE,"S"}</definedName>
    <definedName name="jhgf" localSheetId="65" hidden="1">{"MONA",#N/A,FALSE,"S"}</definedName>
    <definedName name="jhgf" localSheetId="67" hidden="1">{"MONA",#N/A,FALSE,"S"}</definedName>
    <definedName name="jhgf" localSheetId="72" hidden="1">{"MONA",#N/A,FALSE,"S"}</definedName>
    <definedName name="jhgf" localSheetId="73" hidden="1">{"MONA",#N/A,FALSE,"S"}</definedName>
    <definedName name="jhgf" localSheetId="23" hidden="1">{"MONA",#N/A,FALSE,"S"}</definedName>
    <definedName name="jhgf" localSheetId="74" hidden="1">{"MONA",#N/A,FALSE,"S"}</definedName>
    <definedName name="jhgf" hidden="1">{"MONA",#N/A,FALSE,"S"}</definedName>
    <definedName name="jj" localSheetId="20" hidden="1">{"Riqfin97",#N/A,FALSE,"Tran";"Riqfinpro",#N/A,FALSE,"Tran"}</definedName>
    <definedName name="jj" localSheetId="22" hidden="1">{"Riqfin97",#N/A,FALSE,"Tran";"Riqfinpro",#N/A,FALSE,"Tran"}</definedName>
    <definedName name="jj" localSheetId="64" hidden="1">{"Riqfin97",#N/A,FALSE,"Tran";"Riqfinpro",#N/A,FALSE,"Tran"}</definedName>
    <definedName name="jj" localSheetId="65" hidden="1">{"Riqfin97",#N/A,FALSE,"Tran";"Riqfinpro",#N/A,FALSE,"Tran"}</definedName>
    <definedName name="jj" localSheetId="67" hidden="1">{"Riqfin97",#N/A,FALSE,"Tran";"Riqfinpro",#N/A,FALSE,"Tran"}</definedName>
    <definedName name="jj" localSheetId="72" hidden="1">{"Riqfin97",#N/A,FALSE,"Tran";"Riqfinpro",#N/A,FALSE,"Tran"}</definedName>
    <definedName name="jj" localSheetId="73" hidden="1">{"Riqfin97",#N/A,FALSE,"Tran";"Riqfinpro",#N/A,FALSE,"Tran"}</definedName>
    <definedName name="jj" localSheetId="23" hidden="1">{"Riqfin97",#N/A,FALSE,"Tran";"Riqfinpro",#N/A,FALSE,"Tran"}</definedName>
    <definedName name="jj" localSheetId="74" hidden="1">{"Riqfin97",#N/A,FALSE,"Tran";"Riqfinpro",#N/A,FALSE,"Tran"}</definedName>
    <definedName name="jj" hidden="1">{"Riqfin97",#N/A,FALSE,"Tran";"Riqfinpro",#N/A,FALSE,"Tran"}</definedName>
    <definedName name="jjj" hidden="1">[71]M!#REF!</definedName>
    <definedName name="jjjj" localSheetId="20" hidden="1">{"Tab1",#N/A,FALSE,"P";"Tab2",#N/A,FALSE,"P"}</definedName>
    <definedName name="jjjj" localSheetId="22" hidden="1">{"Tab1",#N/A,FALSE,"P";"Tab2",#N/A,FALSE,"P"}</definedName>
    <definedName name="jjjj" localSheetId="64" hidden="1">{"Tab1",#N/A,FALSE,"P";"Tab2",#N/A,FALSE,"P"}</definedName>
    <definedName name="jjjj" localSheetId="65" hidden="1">{"Tab1",#N/A,FALSE,"P";"Tab2",#N/A,FALSE,"P"}</definedName>
    <definedName name="jjjj" localSheetId="67" hidden="1">{"Tab1",#N/A,FALSE,"P";"Tab2",#N/A,FALSE,"P"}</definedName>
    <definedName name="jjjj" localSheetId="72" hidden="1">{"Tab1",#N/A,FALSE,"P";"Tab2",#N/A,FALSE,"P"}</definedName>
    <definedName name="jjjj" localSheetId="73" hidden="1">{"Tab1",#N/A,FALSE,"P";"Tab2",#N/A,FALSE,"P"}</definedName>
    <definedName name="jjjj" localSheetId="23" hidden="1">{"Tab1",#N/A,FALSE,"P";"Tab2",#N/A,FALSE,"P"}</definedName>
    <definedName name="jjjj" localSheetId="74" hidden="1">{"Tab1",#N/A,FALSE,"P";"Tab2",#N/A,FALSE,"P"}</definedName>
    <definedName name="jjjj" hidden="1">{"Tab1",#N/A,FALSE,"P";"Tab2",#N/A,FALSE,"P"}</definedName>
    <definedName name="jjjjjj" hidden="1">'[68]J(Priv.Cap)'!#REF!</definedName>
    <definedName name="jkbjkb" localSheetId="20" hidden="1">{"DEPOSITS",#N/A,FALSE,"COMML_MON";"LOANS",#N/A,FALSE,"COMML_MON"}</definedName>
    <definedName name="jkbjkb" localSheetId="22" hidden="1">{"DEPOSITS",#N/A,FALSE,"COMML_MON";"LOANS",#N/A,FALSE,"COMML_MON"}</definedName>
    <definedName name="jkbjkb" localSheetId="64" hidden="1">{"DEPOSITS",#N/A,FALSE,"COMML_MON";"LOANS",#N/A,FALSE,"COMML_MON"}</definedName>
    <definedName name="jkbjkb" localSheetId="65" hidden="1">{"DEPOSITS",#N/A,FALSE,"COMML_MON";"LOANS",#N/A,FALSE,"COMML_MON"}</definedName>
    <definedName name="jkbjkb" localSheetId="67" hidden="1">{"DEPOSITS",#N/A,FALSE,"COMML_MON";"LOANS",#N/A,FALSE,"COMML_MON"}</definedName>
    <definedName name="jkbjkb" localSheetId="72" hidden="1">{"DEPOSITS",#N/A,FALSE,"COMML_MON";"LOANS",#N/A,FALSE,"COMML_MON"}</definedName>
    <definedName name="jkbjkb" localSheetId="73" hidden="1">{"DEPOSITS",#N/A,FALSE,"COMML_MON";"LOANS",#N/A,FALSE,"COMML_MON"}</definedName>
    <definedName name="jkbjkb" localSheetId="23" hidden="1">{"DEPOSITS",#N/A,FALSE,"COMML_MON";"LOANS",#N/A,FALSE,"COMML_MON"}</definedName>
    <definedName name="jkbjkb" localSheetId="74" hidden="1">{"DEPOSITS",#N/A,FALSE,"COMML_MON";"LOANS",#N/A,FALSE,"COMML_MON"}</definedName>
    <definedName name="jkbjkb" hidden="1">{"DEPOSITS",#N/A,FALSE,"COMML_MON";"LOANS",#N/A,FALSE,"COMML_MON"}</definedName>
    <definedName name="ju" localSheetId="20" hidden="1">{#N/A,#N/A,FALSE,"slvsrtb1";#N/A,#N/A,FALSE,"slvsrtb2";#N/A,#N/A,FALSE,"slvsrtb3";#N/A,#N/A,FALSE,"slvsrtb4";#N/A,#N/A,FALSE,"slvsrtb5";#N/A,#N/A,FALSE,"slvsrtb6";#N/A,#N/A,FALSE,"slvsrtb7";#N/A,#N/A,FALSE,"slvsrtb8";#N/A,#N/A,FALSE,"slvsrtb9";#N/A,#N/A,FALSE,"slvsrtb10";#N/A,#N/A,FALSE,"slvsrtb12"}</definedName>
    <definedName name="ju" localSheetId="22" hidden="1">{#N/A,#N/A,FALSE,"slvsrtb1";#N/A,#N/A,FALSE,"slvsrtb2";#N/A,#N/A,FALSE,"slvsrtb3";#N/A,#N/A,FALSE,"slvsrtb4";#N/A,#N/A,FALSE,"slvsrtb5";#N/A,#N/A,FALSE,"slvsrtb6";#N/A,#N/A,FALSE,"slvsrtb7";#N/A,#N/A,FALSE,"slvsrtb8";#N/A,#N/A,FALSE,"slvsrtb9";#N/A,#N/A,FALSE,"slvsrtb10";#N/A,#N/A,FALSE,"slvsrtb12"}</definedName>
    <definedName name="ju" localSheetId="64" hidden="1">{#N/A,#N/A,FALSE,"slvsrtb1";#N/A,#N/A,FALSE,"slvsrtb2";#N/A,#N/A,FALSE,"slvsrtb3";#N/A,#N/A,FALSE,"slvsrtb4";#N/A,#N/A,FALSE,"slvsrtb5";#N/A,#N/A,FALSE,"slvsrtb6";#N/A,#N/A,FALSE,"slvsrtb7";#N/A,#N/A,FALSE,"slvsrtb8";#N/A,#N/A,FALSE,"slvsrtb9";#N/A,#N/A,FALSE,"slvsrtb10";#N/A,#N/A,FALSE,"slvsrtb12"}</definedName>
    <definedName name="ju" localSheetId="65" hidden="1">{#N/A,#N/A,FALSE,"slvsrtb1";#N/A,#N/A,FALSE,"slvsrtb2";#N/A,#N/A,FALSE,"slvsrtb3";#N/A,#N/A,FALSE,"slvsrtb4";#N/A,#N/A,FALSE,"slvsrtb5";#N/A,#N/A,FALSE,"slvsrtb6";#N/A,#N/A,FALSE,"slvsrtb7";#N/A,#N/A,FALSE,"slvsrtb8";#N/A,#N/A,FALSE,"slvsrtb9";#N/A,#N/A,FALSE,"slvsrtb10";#N/A,#N/A,FALSE,"slvsrtb12"}</definedName>
    <definedName name="ju" localSheetId="67" hidden="1">{#N/A,#N/A,FALSE,"slvsrtb1";#N/A,#N/A,FALSE,"slvsrtb2";#N/A,#N/A,FALSE,"slvsrtb3";#N/A,#N/A,FALSE,"slvsrtb4";#N/A,#N/A,FALSE,"slvsrtb5";#N/A,#N/A,FALSE,"slvsrtb6";#N/A,#N/A,FALSE,"slvsrtb7";#N/A,#N/A,FALSE,"slvsrtb8";#N/A,#N/A,FALSE,"slvsrtb9";#N/A,#N/A,FALSE,"slvsrtb10";#N/A,#N/A,FALSE,"slvsrtb12"}</definedName>
    <definedName name="ju" localSheetId="72" hidden="1">{#N/A,#N/A,FALSE,"slvsrtb1";#N/A,#N/A,FALSE,"slvsrtb2";#N/A,#N/A,FALSE,"slvsrtb3";#N/A,#N/A,FALSE,"slvsrtb4";#N/A,#N/A,FALSE,"slvsrtb5";#N/A,#N/A,FALSE,"slvsrtb6";#N/A,#N/A,FALSE,"slvsrtb7";#N/A,#N/A,FALSE,"slvsrtb8";#N/A,#N/A,FALSE,"slvsrtb9";#N/A,#N/A,FALSE,"slvsrtb10";#N/A,#N/A,FALSE,"slvsrtb12"}</definedName>
    <definedName name="ju" localSheetId="73" hidden="1">{#N/A,#N/A,FALSE,"slvsrtb1";#N/A,#N/A,FALSE,"slvsrtb2";#N/A,#N/A,FALSE,"slvsrtb3";#N/A,#N/A,FALSE,"slvsrtb4";#N/A,#N/A,FALSE,"slvsrtb5";#N/A,#N/A,FALSE,"slvsrtb6";#N/A,#N/A,FALSE,"slvsrtb7";#N/A,#N/A,FALSE,"slvsrtb8";#N/A,#N/A,FALSE,"slvsrtb9";#N/A,#N/A,FALSE,"slvsrtb10";#N/A,#N/A,FALSE,"slvsrtb12"}</definedName>
    <definedName name="ju" localSheetId="23" hidden="1">{#N/A,#N/A,FALSE,"slvsrtb1";#N/A,#N/A,FALSE,"slvsrtb2";#N/A,#N/A,FALSE,"slvsrtb3";#N/A,#N/A,FALSE,"slvsrtb4";#N/A,#N/A,FALSE,"slvsrtb5";#N/A,#N/A,FALSE,"slvsrtb6";#N/A,#N/A,FALSE,"slvsrtb7";#N/A,#N/A,FALSE,"slvsrtb8";#N/A,#N/A,FALSE,"slvsrtb9";#N/A,#N/A,FALSE,"slvsrtb10";#N/A,#N/A,FALSE,"slvsrtb12"}</definedName>
    <definedName name="ju" localSheetId="74" hidden="1">{#N/A,#N/A,FALSE,"slvsrtb1";#N/A,#N/A,FALSE,"slvsrtb2";#N/A,#N/A,FALSE,"slvsrtb3";#N/A,#N/A,FALSE,"slvsrtb4";#N/A,#N/A,FALSE,"slvsrtb5";#N/A,#N/A,FALSE,"slvsrtb6";#N/A,#N/A,FALSE,"slvsrtb7";#N/A,#N/A,FALSE,"slvsrtb8";#N/A,#N/A,FALSE,"slvsrtb9";#N/A,#N/A,FALSE,"slvsrtb10";#N/A,#N/A,FALSE,"slvsrtb12"}</definedName>
    <definedName name="ju" hidden="1">{#N/A,#N/A,FALSE,"slvsrtb1";#N/A,#N/A,FALSE,"slvsrtb2";#N/A,#N/A,FALSE,"slvsrtb3";#N/A,#N/A,FALSE,"slvsrtb4";#N/A,#N/A,FALSE,"slvsrtb5";#N/A,#N/A,FALSE,"slvsrtb6";#N/A,#N/A,FALSE,"slvsrtb7";#N/A,#N/A,FALSE,"slvsrtb8";#N/A,#N/A,FALSE,"slvsrtb9";#N/A,#N/A,FALSE,"slvsrtb10";#N/A,#N/A,FALSE,"slvsrtb12"}</definedName>
    <definedName name="jui" localSheetId="20" hidden="1">{"Riqfin97",#N/A,FALSE,"Tran";"Riqfinpro",#N/A,FALSE,"Tran"}</definedName>
    <definedName name="jui" localSheetId="22" hidden="1">{"Riqfin97",#N/A,FALSE,"Tran";"Riqfinpro",#N/A,FALSE,"Tran"}</definedName>
    <definedName name="jui" localSheetId="64" hidden="1">{"Riqfin97",#N/A,FALSE,"Tran";"Riqfinpro",#N/A,FALSE,"Tran"}</definedName>
    <definedName name="jui" localSheetId="65" hidden="1">{"Riqfin97",#N/A,FALSE,"Tran";"Riqfinpro",#N/A,FALSE,"Tran"}</definedName>
    <definedName name="jui" localSheetId="67" hidden="1">{"Riqfin97",#N/A,FALSE,"Tran";"Riqfinpro",#N/A,FALSE,"Tran"}</definedName>
    <definedName name="jui" localSheetId="72" hidden="1">{"Riqfin97",#N/A,FALSE,"Tran";"Riqfinpro",#N/A,FALSE,"Tran"}</definedName>
    <definedName name="jui" localSheetId="73" hidden="1">{"Riqfin97",#N/A,FALSE,"Tran";"Riqfinpro",#N/A,FALSE,"Tran"}</definedName>
    <definedName name="jui" localSheetId="23" hidden="1">{"Riqfin97",#N/A,FALSE,"Tran";"Riqfinpro",#N/A,FALSE,"Tran"}</definedName>
    <definedName name="jui" localSheetId="74" hidden="1">{"Riqfin97",#N/A,FALSE,"Tran";"Riqfinpro",#N/A,FALSE,"Tran"}</definedName>
    <definedName name="jui" hidden="1">{"Riqfin97",#N/A,FALSE,"Tran";"Riqfinpro",#N/A,FALSE,"Tran"}</definedName>
    <definedName name="juy" localSheetId="20" hidden="1">{"Tab1",#N/A,FALSE,"P";"Tab2",#N/A,FALSE,"P"}</definedName>
    <definedName name="juy" localSheetId="22" hidden="1">{"Tab1",#N/A,FALSE,"P";"Tab2",#N/A,FALSE,"P"}</definedName>
    <definedName name="juy" localSheetId="64" hidden="1">{"Tab1",#N/A,FALSE,"P";"Tab2",#N/A,FALSE,"P"}</definedName>
    <definedName name="juy" localSheetId="65" hidden="1">{"Tab1",#N/A,FALSE,"P";"Tab2",#N/A,FALSE,"P"}</definedName>
    <definedName name="juy" localSheetId="67" hidden="1">{"Tab1",#N/A,FALSE,"P";"Tab2",#N/A,FALSE,"P"}</definedName>
    <definedName name="juy" localSheetId="72" hidden="1">{"Tab1",#N/A,FALSE,"P";"Tab2",#N/A,FALSE,"P"}</definedName>
    <definedName name="juy" localSheetId="73" hidden="1">{"Tab1",#N/A,FALSE,"P";"Tab2",#N/A,FALSE,"P"}</definedName>
    <definedName name="juy" localSheetId="23" hidden="1">{"Tab1",#N/A,FALSE,"P";"Tab2",#N/A,FALSE,"P"}</definedName>
    <definedName name="juy" localSheetId="74" hidden="1">{"Tab1",#N/A,FALSE,"P";"Tab2",#N/A,FALSE,"P"}</definedName>
    <definedName name="juy" hidden="1">{"Tab1",#N/A,FALSE,"P";"Tab2",#N/A,FALSE,"P"}</definedName>
    <definedName name="k" localSheetId="20" hidden="1">{"Riqfin97",#N/A,FALSE,"Tran";"Riqfinpro",#N/A,FALSE,"Tran"}</definedName>
    <definedName name="k" localSheetId="22" hidden="1">{"Riqfin97",#N/A,FALSE,"Tran";"Riqfinpro",#N/A,FALSE,"Tran"}</definedName>
    <definedName name="k" localSheetId="64" hidden="1">{"Riqfin97",#N/A,FALSE,"Tran";"Riqfinpro",#N/A,FALSE,"Tran"}</definedName>
    <definedName name="k" localSheetId="65" hidden="1">{"Riqfin97",#N/A,FALSE,"Tran";"Riqfinpro",#N/A,FALSE,"Tran"}</definedName>
    <definedName name="k" localSheetId="67" hidden="1">{"Riqfin97",#N/A,FALSE,"Tran";"Riqfinpro",#N/A,FALSE,"Tran"}</definedName>
    <definedName name="k" localSheetId="72" hidden="1">{"Riqfin97",#N/A,FALSE,"Tran";"Riqfinpro",#N/A,FALSE,"Tran"}</definedName>
    <definedName name="k" localSheetId="73" hidden="1">{"Riqfin97",#N/A,FALSE,"Tran";"Riqfinpro",#N/A,FALSE,"Tran"}</definedName>
    <definedName name="k" localSheetId="23" hidden="1">{"Riqfin97",#N/A,FALSE,"Tran";"Riqfinpro",#N/A,FALSE,"Tran"}</definedName>
    <definedName name="k" localSheetId="74" hidden="1">{"Riqfin97",#N/A,FALSE,"Tran";"Riqfinpro",#N/A,FALSE,"Tran"}</definedName>
    <definedName name="k" hidden="1">{"Riqfin97",#N/A,FALSE,"Tran";"Riqfinpro",#N/A,FALSE,"Tran"}</definedName>
    <definedName name="kb" localSheetId="20" hidden="1">{"Riqfin97",#N/A,FALSE,"Tran";"Riqfinpro",#N/A,FALSE,"Tran"}</definedName>
    <definedName name="kb" localSheetId="22" hidden="1">{"Riqfin97",#N/A,FALSE,"Tran";"Riqfinpro",#N/A,FALSE,"Tran"}</definedName>
    <definedName name="kb" localSheetId="64" hidden="1">{"Riqfin97",#N/A,FALSE,"Tran";"Riqfinpro",#N/A,FALSE,"Tran"}</definedName>
    <definedName name="kb" localSheetId="65" hidden="1">{"Riqfin97",#N/A,FALSE,"Tran";"Riqfinpro",#N/A,FALSE,"Tran"}</definedName>
    <definedName name="kb" localSheetId="67" hidden="1">{"Riqfin97",#N/A,FALSE,"Tran";"Riqfinpro",#N/A,FALSE,"Tran"}</definedName>
    <definedName name="kb" localSheetId="72" hidden="1">{"Riqfin97",#N/A,FALSE,"Tran";"Riqfinpro",#N/A,FALSE,"Tran"}</definedName>
    <definedName name="kb" localSheetId="73" hidden="1">{"Riqfin97",#N/A,FALSE,"Tran";"Riqfinpro",#N/A,FALSE,"Tran"}</definedName>
    <definedName name="kb" localSheetId="23" hidden="1">{"Riqfin97",#N/A,FALSE,"Tran";"Riqfinpro",#N/A,FALSE,"Tran"}</definedName>
    <definedName name="kb" localSheetId="74" hidden="1">{"Riqfin97",#N/A,FALSE,"Tran";"Riqfinpro",#N/A,FALSE,"Tran"}</definedName>
    <definedName name="kb" hidden="1">{"Riqfin97",#N/A,FALSE,"Tran";"Riqfinpro",#N/A,FALSE,"Tran"}</definedName>
    <definedName name="kio" localSheetId="20" hidden="1">{"Tab1",#N/A,FALSE,"P";"Tab2",#N/A,FALSE,"P"}</definedName>
    <definedName name="kio" localSheetId="22" hidden="1">{"Tab1",#N/A,FALSE,"P";"Tab2",#N/A,FALSE,"P"}</definedName>
    <definedName name="kio" localSheetId="64" hidden="1">{"Tab1",#N/A,FALSE,"P";"Tab2",#N/A,FALSE,"P"}</definedName>
    <definedName name="kio" localSheetId="65" hidden="1">{"Tab1",#N/A,FALSE,"P";"Tab2",#N/A,FALSE,"P"}</definedName>
    <definedName name="kio" localSheetId="67" hidden="1">{"Tab1",#N/A,FALSE,"P";"Tab2",#N/A,FALSE,"P"}</definedName>
    <definedName name="kio" localSheetId="72" hidden="1">{"Tab1",#N/A,FALSE,"P";"Tab2",#N/A,FALSE,"P"}</definedName>
    <definedName name="kio" localSheetId="73" hidden="1">{"Tab1",#N/A,FALSE,"P";"Tab2",#N/A,FALSE,"P"}</definedName>
    <definedName name="kio" localSheetId="23" hidden="1">{"Tab1",#N/A,FALSE,"P";"Tab2",#N/A,FALSE,"P"}</definedName>
    <definedName name="kio" localSheetId="74" hidden="1">{"Tab1",#N/A,FALSE,"P";"Tab2",#N/A,FALSE,"P"}</definedName>
    <definedName name="kio" hidden="1">{"Tab1",#N/A,FALSE,"P";"Tab2",#N/A,FALSE,"P"}</definedName>
    <definedName name="kiu" localSheetId="20" hidden="1">{"Riqfin97",#N/A,FALSE,"Tran";"Riqfinpro",#N/A,FALSE,"Tran"}</definedName>
    <definedName name="kiu" localSheetId="22" hidden="1">{"Riqfin97",#N/A,FALSE,"Tran";"Riqfinpro",#N/A,FALSE,"Tran"}</definedName>
    <definedName name="kiu" localSheetId="64" hidden="1">{"Riqfin97",#N/A,FALSE,"Tran";"Riqfinpro",#N/A,FALSE,"Tran"}</definedName>
    <definedName name="kiu" localSheetId="65" hidden="1">{"Riqfin97",#N/A,FALSE,"Tran";"Riqfinpro",#N/A,FALSE,"Tran"}</definedName>
    <definedName name="kiu" localSheetId="67" hidden="1">{"Riqfin97",#N/A,FALSE,"Tran";"Riqfinpro",#N/A,FALSE,"Tran"}</definedName>
    <definedName name="kiu" localSheetId="72" hidden="1">{"Riqfin97",#N/A,FALSE,"Tran";"Riqfinpro",#N/A,FALSE,"Tran"}</definedName>
    <definedName name="kiu" localSheetId="73" hidden="1">{"Riqfin97",#N/A,FALSE,"Tran";"Riqfinpro",#N/A,FALSE,"Tran"}</definedName>
    <definedName name="kiu" localSheetId="23" hidden="1">{"Riqfin97",#N/A,FALSE,"Tran";"Riqfinpro",#N/A,FALSE,"Tran"}</definedName>
    <definedName name="kiu" localSheetId="74" hidden="1">{"Riqfin97",#N/A,FALSE,"Tran";"Riqfinpro",#N/A,FALSE,"Tran"}</definedName>
    <definedName name="kiu" hidden="1">{"Riqfin97",#N/A,FALSE,"Tran";"Riqfinpro",#N/A,FALSE,"Tran"}</definedName>
    <definedName name="kjas" localSheetId="20" hidden="1">{"Riqfin97",#N/A,FALSE,"Tran";"Riqfinpro",#N/A,FALSE,"Tran"}</definedName>
    <definedName name="kjas" localSheetId="22" hidden="1">{"Riqfin97",#N/A,FALSE,"Tran";"Riqfinpro",#N/A,FALSE,"Tran"}</definedName>
    <definedName name="kjas" localSheetId="64" hidden="1">{"Riqfin97",#N/A,FALSE,"Tran";"Riqfinpro",#N/A,FALSE,"Tran"}</definedName>
    <definedName name="kjas" localSheetId="65" hidden="1">{"Riqfin97",#N/A,FALSE,"Tran";"Riqfinpro",#N/A,FALSE,"Tran"}</definedName>
    <definedName name="kjas" localSheetId="67" hidden="1">{"Riqfin97",#N/A,FALSE,"Tran";"Riqfinpro",#N/A,FALSE,"Tran"}</definedName>
    <definedName name="kjas" localSheetId="72" hidden="1">{"Riqfin97",#N/A,FALSE,"Tran";"Riqfinpro",#N/A,FALSE,"Tran"}</definedName>
    <definedName name="kjas" localSheetId="73" hidden="1">{"Riqfin97",#N/A,FALSE,"Tran";"Riqfinpro",#N/A,FALSE,"Tran"}</definedName>
    <definedName name="kjas" localSheetId="23" hidden="1">{"Riqfin97",#N/A,FALSE,"Tran";"Riqfinpro",#N/A,FALSE,"Tran"}</definedName>
    <definedName name="kjas" localSheetId="74" hidden="1">{"Riqfin97",#N/A,FALSE,"Tran";"Riqfinpro",#N/A,FALSE,"Tran"}</definedName>
    <definedName name="kjas" hidden="1">{"Riqfin97",#N/A,FALSE,"Tran";"Riqfinpro",#N/A,FALSE,"Tran"}</definedName>
    <definedName name="kjg" localSheetId="20" hidden="1">{#N/A,#N/A,FALSE,"SimInp1";#N/A,#N/A,FALSE,"SimInp2";#N/A,#N/A,FALSE,"SimOut1";#N/A,#N/A,FALSE,"SimOut2";#N/A,#N/A,FALSE,"SimOut3";#N/A,#N/A,FALSE,"SimOut4";#N/A,#N/A,FALSE,"SimOut5"}</definedName>
    <definedName name="kjg" localSheetId="22" hidden="1">{#N/A,#N/A,FALSE,"SimInp1";#N/A,#N/A,FALSE,"SimInp2";#N/A,#N/A,FALSE,"SimOut1";#N/A,#N/A,FALSE,"SimOut2";#N/A,#N/A,FALSE,"SimOut3";#N/A,#N/A,FALSE,"SimOut4";#N/A,#N/A,FALSE,"SimOut5"}</definedName>
    <definedName name="kjg" localSheetId="64" hidden="1">{#N/A,#N/A,FALSE,"SimInp1";#N/A,#N/A,FALSE,"SimInp2";#N/A,#N/A,FALSE,"SimOut1";#N/A,#N/A,FALSE,"SimOut2";#N/A,#N/A,FALSE,"SimOut3";#N/A,#N/A,FALSE,"SimOut4";#N/A,#N/A,FALSE,"SimOut5"}</definedName>
    <definedName name="kjg" localSheetId="65" hidden="1">{#N/A,#N/A,FALSE,"SimInp1";#N/A,#N/A,FALSE,"SimInp2";#N/A,#N/A,FALSE,"SimOut1";#N/A,#N/A,FALSE,"SimOut2";#N/A,#N/A,FALSE,"SimOut3";#N/A,#N/A,FALSE,"SimOut4";#N/A,#N/A,FALSE,"SimOut5"}</definedName>
    <definedName name="kjg" localSheetId="67" hidden="1">{#N/A,#N/A,FALSE,"SimInp1";#N/A,#N/A,FALSE,"SimInp2";#N/A,#N/A,FALSE,"SimOut1";#N/A,#N/A,FALSE,"SimOut2";#N/A,#N/A,FALSE,"SimOut3";#N/A,#N/A,FALSE,"SimOut4";#N/A,#N/A,FALSE,"SimOut5"}</definedName>
    <definedName name="kjg" localSheetId="72" hidden="1">{#N/A,#N/A,FALSE,"SimInp1";#N/A,#N/A,FALSE,"SimInp2";#N/A,#N/A,FALSE,"SimOut1";#N/A,#N/A,FALSE,"SimOut2";#N/A,#N/A,FALSE,"SimOut3";#N/A,#N/A,FALSE,"SimOut4";#N/A,#N/A,FALSE,"SimOut5"}</definedName>
    <definedName name="kjg" localSheetId="73" hidden="1">{#N/A,#N/A,FALSE,"SimInp1";#N/A,#N/A,FALSE,"SimInp2";#N/A,#N/A,FALSE,"SimOut1";#N/A,#N/A,FALSE,"SimOut2";#N/A,#N/A,FALSE,"SimOut3";#N/A,#N/A,FALSE,"SimOut4";#N/A,#N/A,FALSE,"SimOut5"}</definedName>
    <definedName name="kjg" localSheetId="23" hidden="1">{#N/A,#N/A,FALSE,"SimInp1";#N/A,#N/A,FALSE,"SimInp2";#N/A,#N/A,FALSE,"SimOut1";#N/A,#N/A,FALSE,"SimOut2";#N/A,#N/A,FALSE,"SimOut3";#N/A,#N/A,FALSE,"SimOut4";#N/A,#N/A,FALSE,"SimOut5"}</definedName>
    <definedName name="kjg" localSheetId="74" hidden="1">{#N/A,#N/A,FALSE,"SimInp1";#N/A,#N/A,FALSE,"SimInp2";#N/A,#N/A,FALSE,"SimOut1";#N/A,#N/A,FALSE,"SimOut2";#N/A,#N/A,FALSE,"SimOut3";#N/A,#N/A,FALSE,"SimOut4";#N/A,#N/A,FALSE,"SimOut5"}</definedName>
    <definedName name="kjg" hidden="1">{#N/A,#N/A,FALSE,"SimInp1";#N/A,#N/A,FALSE,"SimInp2";#N/A,#N/A,FALSE,"SimOut1";#N/A,#N/A,FALSE,"SimOut2";#N/A,#N/A,FALSE,"SimOut3";#N/A,#N/A,FALSE,"SimOut4";#N/A,#N/A,FALSE,"SimOut5"}</definedName>
    <definedName name="kjhg" localSheetId="20" hidden="1">{"BOP_TAB",#N/A,FALSE,"N";"MIDTERM_TAB",#N/A,FALSE,"O";"FUND_CRED",#N/A,FALSE,"P";"DEBT_TAB1",#N/A,FALSE,"Q";"DEBT_TAB2",#N/A,FALSE,"Q";"FORFIN_TAB1",#N/A,FALSE,"R";"FORFIN_TAB2",#N/A,FALSE,"R";"BOP_ANALY",#N/A,FALSE,"U"}</definedName>
    <definedName name="kjhg" localSheetId="22" hidden="1">{"BOP_TAB",#N/A,FALSE,"N";"MIDTERM_TAB",#N/A,FALSE,"O";"FUND_CRED",#N/A,FALSE,"P";"DEBT_TAB1",#N/A,FALSE,"Q";"DEBT_TAB2",#N/A,FALSE,"Q";"FORFIN_TAB1",#N/A,FALSE,"R";"FORFIN_TAB2",#N/A,FALSE,"R";"BOP_ANALY",#N/A,FALSE,"U"}</definedName>
    <definedName name="kjhg" localSheetId="64" hidden="1">{"BOP_TAB",#N/A,FALSE,"N";"MIDTERM_TAB",#N/A,FALSE,"O";"FUND_CRED",#N/A,FALSE,"P";"DEBT_TAB1",#N/A,FALSE,"Q";"DEBT_TAB2",#N/A,FALSE,"Q";"FORFIN_TAB1",#N/A,FALSE,"R";"FORFIN_TAB2",#N/A,FALSE,"R";"BOP_ANALY",#N/A,FALSE,"U"}</definedName>
    <definedName name="kjhg" localSheetId="65" hidden="1">{"BOP_TAB",#N/A,FALSE,"N";"MIDTERM_TAB",#N/A,FALSE,"O";"FUND_CRED",#N/A,FALSE,"P";"DEBT_TAB1",#N/A,FALSE,"Q";"DEBT_TAB2",#N/A,FALSE,"Q";"FORFIN_TAB1",#N/A,FALSE,"R";"FORFIN_TAB2",#N/A,FALSE,"R";"BOP_ANALY",#N/A,FALSE,"U"}</definedName>
    <definedName name="kjhg" localSheetId="67" hidden="1">{"BOP_TAB",#N/A,FALSE,"N";"MIDTERM_TAB",#N/A,FALSE,"O";"FUND_CRED",#N/A,FALSE,"P";"DEBT_TAB1",#N/A,FALSE,"Q";"DEBT_TAB2",#N/A,FALSE,"Q";"FORFIN_TAB1",#N/A,FALSE,"R";"FORFIN_TAB2",#N/A,FALSE,"R";"BOP_ANALY",#N/A,FALSE,"U"}</definedName>
    <definedName name="kjhg" localSheetId="72" hidden="1">{"BOP_TAB",#N/A,FALSE,"N";"MIDTERM_TAB",#N/A,FALSE,"O";"FUND_CRED",#N/A,FALSE,"P";"DEBT_TAB1",#N/A,FALSE,"Q";"DEBT_TAB2",#N/A,FALSE,"Q";"FORFIN_TAB1",#N/A,FALSE,"R";"FORFIN_TAB2",#N/A,FALSE,"R";"BOP_ANALY",#N/A,FALSE,"U"}</definedName>
    <definedName name="kjhg" localSheetId="73" hidden="1">{"BOP_TAB",#N/A,FALSE,"N";"MIDTERM_TAB",#N/A,FALSE,"O";"FUND_CRED",#N/A,FALSE,"P";"DEBT_TAB1",#N/A,FALSE,"Q";"DEBT_TAB2",#N/A,FALSE,"Q";"FORFIN_TAB1",#N/A,FALSE,"R";"FORFIN_TAB2",#N/A,FALSE,"R";"BOP_ANALY",#N/A,FALSE,"U"}</definedName>
    <definedName name="kjhg" localSheetId="23" hidden="1">{"BOP_TAB",#N/A,FALSE,"N";"MIDTERM_TAB",#N/A,FALSE,"O";"FUND_CRED",#N/A,FALSE,"P";"DEBT_TAB1",#N/A,FALSE,"Q";"DEBT_TAB2",#N/A,FALSE,"Q";"FORFIN_TAB1",#N/A,FALSE,"R";"FORFIN_TAB2",#N/A,FALSE,"R";"BOP_ANALY",#N/A,FALSE,"U"}</definedName>
    <definedName name="kjhg" localSheetId="74" hidden="1">{"BOP_TAB",#N/A,FALSE,"N";"MIDTERM_TAB",#N/A,FALSE,"O";"FUND_CRED",#N/A,FALSE,"P";"DEBT_TAB1",#N/A,FALSE,"Q";"DEBT_TAB2",#N/A,FALSE,"Q";"FORFIN_TAB1",#N/A,FALSE,"R";"FORFIN_TAB2",#N/A,FALSE,"R";"BOP_ANALY",#N/A,FALSE,"U"}</definedName>
    <definedName name="kjhg" hidden="1">{"BOP_TAB",#N/A,FALSE,"N";"MIDTERM_TAB",#N/A,FALSE,"O";"FUND_CRED",#N/A,FALSE,"P";"DEBT_TAB1",#N/A,FALSE,"Q";"DEBT_TAB2",#N/A,FALSE,"Q";"FORFIN_TAB1",#N/A,FALSE,"R";"FORFIN_TAB2",#N/A,FALSE,"R";"BOP_ANALY",#N/A,FALSE,"U"}</definedName>
    <definedName name="kjkj" localSheetId="20" hidden="1">{"Main Economic Indicators",#N/A,FALSE,"C"}</definedName>
    <definedName name="kjkj" localSheetId="22" hidden="1">{"Main Economic Indicators",#N/A,FALSE,"C"}</definedName>
    <definedName name="kjkj" localSheetId="64" hidden="1">{"Main Economic Indicators",#N/A,FALSE,"C"}</definedName>
    <definedName name="kjkj" localSheetId="65" hidden="1">{"Main Economic Indicators",#N/A,FALSE,"C"}</definedName>
    <definedName name="kjkj" localSheetId="67" hidden="1">{"Main Economic Indicators",#N/A,FALSE,"C"}</definedName>
    <definedName name="kjkj" localSheetId="72" hidden="1">{"Main Economic Indicators",#N/A,FALSE,"C"}</definedName>
    <definedName name="kjkj" localSheetId="73" hidden="1">{"Main Economic Indicators",#N/A,FALSE,"C"}</definedName>
    <definedName name="kjkj" localSheetId="23" hidden="1">{"Main Economic Indicators",#N/A,FALSE,"C"}</definedName>
    <definedName name="kjkj" localSheetId="74" hidden="1">{"Main Economic Indicators",#N/A,FALSE,"C"}</definedName>
    <definedName name="kjkj" hidden="1">{"Main Economic Indicators",#N/A,FALSE,"C"}</definedName>
    <definedName name="kk" localSheetId="31" hidden="1">[39]D1!$V$6:$AJ$6</definedName>
    <definedName name="kk" localSheetId="20" hidden="1">{"Tab1",#N/A,FALSE,"P";"Tab2",#N/A,FALSE,"P"}</definedName>
    <definedName name="kk" localSheetId="22" hidden="1">{"Tab1",#N/A,FALSE,"P";"Tab2",#N/A,FALSE,"P"}</definedName>
    <definedName name="kk" localSheetId="64" hidden="1">{"Tab1",#N/A,FALSE,"P";"Tab2",#N/A,FALSE,"P"}</definedName>
    <definedName name="kk" localSheetId="65" hidden="1">{"Tab1",#N/A,FALSE,"P";"Tab2",#N/A,FALSE,"P"}</definedName>
    <definedName name="kk" localSheetId="67" hidden="1">{"Tab1",#N/A,FALSE,"P";"Tab2",#N/A,FALSE,"P"}</definedName>
    <definedName name="kk" localSheetId="72" hidden="1">{"Tab1",#N/A,FALSE,"P";"Tab2",#N/A,FALSE,"P"}</definedName>
    <definedName name="kk" localSheetId="73" hidden="1">{"Tab1",#N/A,FALSE,"P";"Tab2",#N/A,FALSE,"P"}</definedName>
    <definedName name="kk" localSheetId="23" hidden="1">{"Tab1",#N/A,FALSE,"P";"Tab2",#N/A,FALSE,"P"}</definedName>
    <definedName name="kk" localSheetId="74" hidden="1">{"Tab1",#N/A,FALSE,"P";"Tab2",#N/A,FALSE,"P"}</definedName>
    <definedName name="kk" hidden="1">{"Tab1",#N/A,FALSE,"P";"Tab2",#N/A,FALSE,"P"}</definedName>
    <definedName name="kkk" localSheetId="20" hidden="1">{"Tab1",#N/A,FALSE,"P";"Tab2",#N/A,FALSE,"P"}</definedName>
    <definedName name="kkk" localSheetId="22" hidden="1">{"Tab1",#N/A,FALSE,"P";"Tab2",#N/A,FALSE,"P"}</definedName>
    <definedName name="kkk" localSheetId="64" hidden="1">{"Tab1",#N/A,FALSE,"P";"Tab2",#N/A,FALSE,"P"}</definedName>
    <definedName name="kkk" localSheetId="65" hidden="1">{"Tab1",#N/A,FALSE,"P";"Tab2",#N/A,FALSE,"P"}</definedName>
    <definedName name="kkk" localSheetId="67" hidden="1">{"Tab1",#N/A,FALSE,"P";"Tab2",#N/A,FALSE,"P"}</definedName>
    <definedName name="kkk" localSheetId="72" hidden="1">{"Tab1",#N/A,FALSE,"P";"Tab2",#N/A,FALSE,"P"}</definedName>
    <definedName name="kkk" localSheetId="73" hidden="1">{"Tab1",#N/A,FALSE,"P";"Tab2",#N/A,FALSE,"P"}</definedName>
    <definedName name="kkk" localSheetId="23" hidden="1">{"Tab1",#N/A,FALSE,"P";"Tab2",#N/A,FALSE,"P"}</definedName>
    <definedName name="kkk" localSheetId="74" hidden="1">{"Tab1",#N/A,FALSE,"P";"Tab2",#N/A,FALSE,"P"}</definedName>
    <definedName name="kkk" hidden="1">{"Tab1",#N/A,FALSE,"P";"Tab2",#N/A,FALSE,"P"}</definedName>
    <definedName name="kkkk" hidden="1">[72]M!#REF!</definedName>
    <definedName name="kkkkk" hidden="1">'[73]J(Priv.Cap)'!#REF!</definedName>
    <definedName name="kl" localSheetId="20" hidden="1">{"Riqfin97",#N/A,FALSE,"Tran";"Riqfinpro",#N/A,FALSE,"Tran"}</definedName>
    <definedName name="kl" localSheetId="22" hidden="1">{"Riqfin97",#N/A,FALSE,"Tran";"Riqfinpro",#N/A,FALSE,"Tran"}</definedName>
    <definedName name="kl" localSheetId="64" hidden="1">{"Riqfin97",#N/A,FALSE,"Tran";"Riqfinpro",#N/A,FALSE,"Tran"}</definedName>
    <definedName name="kl" localSheetId="65" hidden="1">{"Riqfin97",#N/A,FALSE,"Tran";"Riqfinpro",#N/A,FALSE,"Tran"}</definedName>
    <definedName name="kl" localSheetId="67" hidden="1">{"Riqfin97",#N/A,FALSE,"Tran";"Riqfinpro",#N/A,FALSE,"Tran"}</definedName>
    <definedName name="kl" localSheetId="72" hidden="1">{"Riqfin97",#N/A,FALSE,"Tran";"Riqfinpro",#N/A,FALSE,"Tran"}</definedName>
    <definedName name="kl" localSheetId="73" hidden="1">{"Riqfin97",#N/A,FALSE,"Tran";"Riqfinpro",#N/A,FALSE,"Tran"}</definedName>
    <definedName name="kl" localSheetId="23" hidden="1">{"Riqfin97",#N/A,FALSE,"Tran";"Riqfinpro",#N/A,FALSE,"Tran"}</definedName>
    <definedName name="kl" localSheetId="74" hidden="1">{"Riqfin97",#N/A,FALSE,"Tran";"Riqfinpro",#N/A,FALSE,"Tran"}</definedName>
    <definedName name="kl" hidden="1">{"Riqfin97",#N/A,FALSE,"Tran";"Riqfinpro",#N/A,FALSE,"Tran"}</definedName>
    <definedName name="kljlkh" localSheetId="20" hidden="1">{"TRADE_COMP",#N/A,FALSE,"TAB23APP";"BOP",#N/A,FALSE,"TAB6";"DOT",#N/A,FALSE,"TAB24APP";"EXTDEBT",#N/A,FALSE,"TAB25APP"}</definedName>
    <definedName name="kljlkh" localSheetId="22" hidden="1">{"TRADE_COMP",#N/A,FALSE,"TAB23APP";"BOP",#N/A,FALSE,"TAB6";"DOT",#N/A,FALSE,"TAB24APP";"EXTDEBT",#N/A,FALSE,"TAB25APP"}</definedName>
    <definedName name="kljlkh" localSheetId="64" hidden="1">{"TRADE_COMP",#N/A,FALSE,"TAB23APP";"BOP",#N/A,FALSE,"TAB6";"DOT",#N/A,FALSE,"TAB24APP";"EXTDEBT",#N/A,FALSE,"TAB25APP"}</definedName>
    <definedName name="kljlkh" localSheetId="65" hidden="1">{"TRADE_COMP",#N/A,FALSE,"TAB23APP";"BOP",#N/A,FALSE,"TAB6";"DOT",#N/A,FALSE,"TAB24APP";"EXTDEBT",#N/A,FALSE,"TAB25APP"}</definedName>
    <definedName name="kljlkh" localSheetId="67" hidden="1">{"TRADE_COMP",#N/A,FALSE,"TAB23APP";"BOP",#N/A,FALSE,"TAB6";"DOT",#N/A,FALSE,"TAB24APP";"EXTDEBT",#N/A,FALSE,"TAB25APP"}</definedName>
    <definedName name="kljlkh" localSheetId="72" hidden="1">{"TRADE_COMP",#N/A,FALSE,"TAB23APP";"BOP",#N/A,FALSE,"TAB6";"DOT",#N/A,FALSE,"TAB24APP";"EXTDEBT",#N/A,FALSE,"TAB25APP"}</definedName>
    <definedName name="kljlkh" localSheetId="73" hidden="1">{"TRADE_COMP",#N/A,FALSE,"TAB23APP";"BOP",#N/A,FALSE,"TAB6";"DOT",#N/A,FALSE,"TAB24APP";"EXTDEBT",#N/A,FALSE,"TAB25APP"}</definedName>
    <definedName name="kljlkh" localSheetId="23" hidden="1">{"TRADE_COMP",#N/A,FALSE,"TAB23APP";"BOP",#N/A,FALSE,"TAB6";"DOT",#N/A,FALSE,"TAB24APP";"EXTDEBT",#N/A,FALSE,"TAB25APP"}</definedName>
    <definedName name="kljlkh" localSheetId="74" hidden="1">{"TRADE_COMP",#N/A,FALSE,"TAB23APP";"BOP",#N/A,FALSE,"TAB6";"DOT",#N/A,FALSE,"TAB24APP";"EXTDEBT",#N/A,FALSE,"TAB25APP"}</definedName>
    <definedName name="kljlkh" hidden="1">{"TRADE_COMP",#N/A,FALSE,"TAB23APP";"BOP",#N/A,FALSE,"TAB6";"DOT",#N/A,FALSE,"TAB24APP";"EXTDEBT",#N/A,FALSE,"TAB25APP"}</definedName>
    <definedName name="km" localSheetId="20" hidden="1">{"Tab1",#N/A,FALSE,"P";"Tab2",#N/A,FALSE,"P"}</definedName>
    <definedName name="km" localSheetId="22" hidden="1">{"Tab1",#N/A,FALSE,"P";"Tab2",#N/A,FALSE,"P"}</definedName>
    <definedName name="km" localSheetId="64" hidden="1">{"Tab1",#N/A,FALSE,"P";"Tab2",#N/A,FALSE,"P"}</definedName>
    <definedName name="km" localSheetId="65" hidden="1">{"Tab1",#N/A,FALSE,"P";"Tab2",#N/A,FALSE,"P"}</definedName>
    <definedName name="km" localSheetId="67" hidden="1">{"Tab1",#N/A,FALSE,"P";"Tab2",#N/A,FALSE,"P"}</definedName>
    <definedName name="km" localSheetId="72" hidden="1">{"Tab1",#N/A,FALSE,"P";"Tab2",#N/A,FALSE,"P"}</definedName>
    <definedName name="km" localSheetId="73" hidden="1">{"Tab1",#N/A,FALSE,"P";"Tab2",#N/A,FALSE,"P"}</definedName>
    <definedName name="km" localSheetId="23" hidden="1">{"Tab1",#N/A,FALSE,"P";"Tab2",#N/A,FALSE,"P"}</definedName>
    <definedName name="km" localSheetId="74" hidden="1">{"Tab1",#N/A,FALSE,"P";"Tab2",#N/A,FALSE,"P"}</definedName>
    <definedName name="km" hidden="1">{"Tab1",#N/A,FALSE,"P";"Tab2",#N/A,FALSE,"P"}</definedName>
    <definedName name="kol" localSheetId="22" hidden="1">#REF!</definedName>
    <definedName name="kol" localSheetId="64" hidden="1">#REF!</definedName>
    <definedName name="kol" localSheetId="65" hidden="1">#REF!</definedName>
    <definedName name="kol" localSheetId="67" hidden="1">#REF!</definedName>
    <definedName name="kol" localSheetId="72" hidden="1">#REF!</definedName>
    <definedName name="kol" localSheetId="73" hidden="1">#REF!</definedName>
    <definedName name="kol" localSheetId="74" hidden="1">#REF!</definedName>
    <definedName name="kol" hidden="1">#REF!</definedName>
    <definedName name="kossi" localSheetId="22" hidden="1">'[18]Dep fonct'!#REF!</definedName>
    <definedName name="kossi" localSheetId="64" hidden="1">'[18]Dep fonct'!#REF!</definedName>
    <definedName name="kossi" localSheetId="65" hidden="1">'[18]Dep fonct'!#REF!</definedName>
    <definedName name="kossi" localSheetId="67" hidden="1">'[18]Dep fonct'!#REF!</definedName>
    <definedName name="kossi" localSheetId="72" hidden="1">'[18]Dep fonct'!#REF!</definedName>
    <definedName name="kossi" localSheetId="73" hidden="1">'[18]Dep fonct'!#REF!</definedName>
    <definedName name="kossi" localSheetId="74" hidden="1">'[18]Dep fonct'!#REF!</definedName>
    <definedName name="kossi" hidden="1">'[18]Dep fonct'!#REF!</definedName>
    <definedName name="limcount" hidden="1">3</definedName>
    <definedName name="lkjh" localSheetId="20" hidden="1">{"Riqfin97",#N/A,FALSE,"Tran";"Riqfinpro",#N/A,FALSE,"Tran"}</definedName>
    <definedName name="lkjh" localSheetId="22" hidden="1">{"Riqfin97",#N/A,FALSE,"Tran";"Riqfinpro",#N/A,FALSE,"Tran"}</definedName>
    <definedName name="lkjh" localSheetId="64" hidden="1">{"Riqfin97",#N/A,FALSE,"Tran";"Riqfinpro",#N/A,FALSE,"Tran"}</definedName>
    <definedName name="lkjh" localSheetId="65" hidden="1">{"Riqfin97",#N/A,FALSE,"Tran";"Riqfinpro",#N/A,FALSE,"Tran"}</definedName>
    <definedName name="lkjh" localSheetId="67" hidden="1">{"Riqfin97",#N/A,FALSE,"Tran";"Riqfinpro",#N/A,FALSE,"Tran"}</definedName>
    <definedName name="lkjh" localSheetId="72" hidden="1">{"Riqfin97",#N/A,FALSE,"Tran";"Riqfinpro",#N/A,FALSE,"Tran"}</definedName>
    <definedName name="lkjh" localSheetId="73" hidden="1">{"Riqfin97",#N/A,FALSE,"Tran";"Riqfinpro",#N/A,FALSE,"Tran"}</definedName>
    <definedName name="lkjh" localSheetId="23" hidden="1">{"Riqfin97",#N/A,FALSE,"Tran";"Riqfinpro",#N/A,FALSE,"Tran"}</definedName>
    <definedName name="lkjh" localSheetId="74" hidden="1">{"Riqfin97",#N/A,FALSE,"Tran";"Riqfinpro",#N/A,FALSE,"Tran"}</definedName>
    <definedName name="lkjh" hidden="1">{"Riqfin97",#N/A,FALSE,"Tran";"Riqfinpro",#N/A,FALSE,"Tran"}</definedName>
    <definedName name="ll" localSheetId="20" hidden="1">{"Tab1",#N/A,FALSE,"P";"Tab2",#N/A,FALSE,"P"}</definedName>
    <definedName name="ll" localSheetId="22" hidden="1">{"Tab1",#N/A,FALSE,"P";"Tab2",#N/A,FALSE,"P"}</definedName>
    <definedName name="ll" localSheetId="64" hidden="1">{"Tab1",#N/A,FALSE,"P";"Tab2",#N/A,FALSE,"P"}</definedName>
    <definedName name="ll" localSheetId="65" hidden="1">{"Tab1",#N/A,FALSE,"P";"Tab2",#N/A,FALSE,"P"}</definedName>
    <definedName name="ll" localSheetId="67" hidden="1">{"Tab1",#N/A,FALSE,"P";"Tab2",#N/A,FALSE,"P"}</definedName>
    <definedName name="ll" localSheetId="72" hidden="1">{"Tab1",#N/A,FALSE,"P";"Tab2",#N/A,FALSE,"P"}</definedName>
    <definedName name="ll" localSheetId="73" hidden="1">{"Tab1",#N/A,FALSE,"P";"Tab2",#N/A,FALSE,"P"}</definedName>
    <definedName name="ll" localSheetId="23" hidden="1">{"Tab1",#N/A,FALSE,"P";"Tab2",#N/A,FALSE,"P"}</definedName>
    <definedName name="ll" localSheetId="74" hidden="1">{"Tab1",#N/A,FALSE,"P";"Tab2",#N/A,FALSE,"P"}</definedName>
    <definedName name="ll" hidden="1">{"Tab1",#N/A,FALSE,"P";"Tab2",#N/A,FALSE,"P"}</definedName>
    <definedName name="lll" localSheetId="20" hidden="1">{"Riqfin97",#N/A,FALSE,"Tran";"Riqfinpro",#N/A,FALSE,"Tran"}</definedName>
    <definedName name="lll" localSheetId="22" hidden="1">{"Riqfin97",#N/A,FALSE,"Tran";"Riqfinpro",#N/A,FALSE,"Tran"}</definedName>
    <definedName name="lll" localSheetId="64" hidden="1">{"Riqfin97",#N/A,FALSE,"Tran";"Riqfinpro",#N/A,FALSE,"Tran"}</definedName>
    <definedName name="lll" localSheetId="65" hidden="1">{"Riqfin97",#N/A,FALSE,"Tran";"Riqfinpro",#N/A,FALSE,"Tran"}</definedName>
    <definedName name="lll" localSheetId="67" hidden="1">{"Riqfin97",#N/A,FALSE,"Tran";"Riqfinpro",#N/A,FALSE,"Tran"}</definedName>
    <definedName name="lll" localSheetId="72" hidden="1">{"Riqfin97",#N/A,FALSE,"Tran";"Riqfinpro",#N/A,FALSE,"Tran"}</definedName>
    <definedName name="lll" localSheetId="73" hidden="1">{"Riqfin97",#N/A,FALSE,"Tran";"Riqfinpro",#N/A,FALSE,"Tran"}</definedName>
    <definedName name="lll" localSheetId="23" hidden="1">{"Riqfin97",#N/A,FALSE,"Tran";"Riqfinpro",#N/A,FALSE,"Tran"}</definedName>
    <definedName name="lll" localSheetId="74" hidden="1">{"Riqfin97",#N/A,FALSE,"Tran";"Riqfinpro",#N/A,FALSE,"Tran"}</definedName>
    <definedName name="lll" hidden="1">{"Riqfin97",#N/A,FALSE,"Tran";"Riqfinpro",#N/A,FALSE,"Tran"}</definedName>
    <definedName name="llll" hidden="1">[71]M!#REF!</definedName>
    <definedName name="lllll" localSheetId="20" hidden="1">{"Tab1",#N/A,FALSE,"P";"Tab2",#N/A,FALSE,"P"}</definedName>
    <definedName name="lllll" localSheetId="22" hidden="1">{"Tab1",#N/A,FALSE,"P";"Tab2",#N/A,FALSE,"P"}</definedName>
    <definedName name="lllll" localSheetId="64" hidden="1">{"Tab1",#N/A,FALSE,"P";"Tab2",#N/A,FALSE,"P"}</definedName>
    <definedName name="lllll" localSheetId="65" hidden="1">{"Tab1",#N/A,FALSE,"P";"Tab2",#N/A,FALSE,"P"}</definedName>
    <definedName name="lllll" localSheetId="67" hidden="1">{"Tab1",#N/A,FALSE,"P";"Tab2",#N/A,FALSE,"P"}</definedName>
    <definedName name="lllll" localSheetId="72" hidden="1">{"Tab1",#N/A,FALSE,"P";"Tab2",#N/A,FALSE,"P"}</definedName>
    <definedName name="lllll" localSheetId="73" hidden="1">{"Tab1",#N/A,FALSE,"P";"Tab2",#N/A,FALSE,"P"}</definedName>
    <definedName name="lllll" localSheetId="23" hidden="1">{"Tab1",#N/A,FALSE,"P";"Tab2",#N/A,FALSE,"P"}</definedName>
    <definedName name="lllll" localSheetId="74" hidden="1">{"Tab1",#N/A,FALSE,"P";"Tab2",#N/A,FALSE,"P"}</definedName>
    <definedName name="lllll" hidden="1">{"Tab1",#N/A,FALSE,"P";"Tab2",#N/A,FALSE,"P"}</definedName>
    <definedName name="llllll" localSheetId="20" hidden="1">{"Minpmon",#N/A,FALSE,"Monthinput"}</definedName>
    <definedName name="llllll" localSheetId="22" hidden="1">{"Minpmon",#N/A,FALSE,"Monthinput"}</definedName>
    <definedName name="llllll" localSheetId="64" hidden="1">{"Minpmon",#N/A,FALSE,"Monthinput"}</definedName>
    <definedName name="llllll" localSheetId="65" hidden="1">{"Minpmon",#N/A,FALSE,"Monthinput"}</definedName>
    <definedName name="llllll" localSheetId="67" hidden="1">{"Minpmon",#N/A,FALSE,"Monthinput"}</definedName>
    <definedName name="llllll" localSheetId="72" hidden="1">{"Minpmon",#N/A,FALSE,"Monthinput"}</definedName>
    <definedName name="llllll" localSheetId="73" hidden="1">{"Minpmon",#N/A,FALSE,"Monthinput"}</definedName>
    <definedName name="llllll" localSheetId="23" hidden="1">{"Minpmon",#N/A,FALSE,"Monthinput"}</definedName>
    <definedName name="llllll" localSheetId="74" hidden="1">{"Minpmon",#N/A,FALSE,"Monthinput"}</definedName>
    <definedName name="llllll" hidden="1">{"Minpmon",#N/A,FALSE,"Monthinput"}</definedName>
    <definedName name="lta" localSheetId="20" hidden="1">{"Riqfin97",#N/A,FALSE,"Tran";"Riqfinpro",#N/A,FALSE,"Tran"}</definedName>
    <definedName name="lta" localSheetId="22" hidden="1">{"Riqfin97",#N/A,FALSE,"Tran";"Riqfinpro",#N/A,FALSE,"Tran"}</definedName>
    <definedName name="lta" localSheetId="64" hidden="1">{"Riqfin97",#N/A,FALSE,"Tran";"Riqfinpro",#N/A,FALSE,"Tran"}</definedName>
    <definedName name="lta" localSheetId="65" hidden="1">{"Riqfin97",#N/A,FALSE,"Tran";"Riqfinpro",#N/A,FALSE,"Tran"}</definedName>
    <definedName name="lta" localSheetId="67" hidden="1">{"Riqfin97",#N/A,FALSE,"Tran";"Riqfinpro",#N/A,FALSE,"Tran"}</definedName>
    <definedName name="lta" localSheetId="72" hidden="1">{"Riqfin97",#N/A,FALSE,"Tran";"Riqfinpro",#N/A,FALSE,"Tran"}</definedName>
    <definedName name="lta" localSheetId="73" hidden="1">{"Riqfin97",#N/A,FALSE,"Tran";"Riqfinpro",#N/A,FALSE,"Tran"}</definedName>
    <definedName name="lta" localSheetId="23" hidden="1">{"Riqfin97",#N/A,FALSE,"Tran";"Riqfinpro",#N/A,FALSE,"Tran"}</definedName>
    <definedName name="lta" localSheetId="74" hidden="1">{"Riqfin97",#N/A,FALSE,"Tran";"Riqfinpro",#N/A,FALSE,"Tran"}</definedName>
    <definedName name="lta" hidden="1">{"Riqfin97",#N/A,FALSE,"Tran";"Riqfinpro",#N/A,FALSE,"Tran"}</definedName>
    <definedName name="MDTab" localSheetId="20" hidden="1">{FALSE,FALSE,-1.25,-15.5,484.5,276.75,FALSE,FALSE,TRUE,TRUE,0,12,#N/A,46,#N/A,2.93460490463215,15.35,1,FALSE,FALSE,3,TRUE,1,FALSE,100,"Swvu.PLA1.","ACwvu.PLA1.",#N/A,FALSE,FALSE,0,0,0,0,2,"","",TRUE,TRUE,FALSE,FALSE,1,60,#N/A,#N/A,FALSE,FALSE,FALSE,FALSE,FALSE,FALSE,FALSE,9,65532,65532,FALSE,FALSE,TRUE,TRUE,TRUE}</definedName>
    <definedName name="MDTab" localSheetId="22" hidden="1">{FALSE,FALSE,-1.25,-15.5,484.5,276.75,FALSE,FALSE,TRUE,TRUE,0,12,#N/A,46,#N/A,2.93460490463215,15.35,1,FALSE,FALSE,3,TRUE,1,FALSE,100,"Swvu.PLA1.","ACwvu.PLA1.",#N/A,FALSE,FALSE,0,0,0,0,2,"","",TRUE,TRUE,FALSE,FALSE,1,60,#N/A,#N/A,FALSE,FALSE,FALSE,FALSE,FALSE,FALSE,FALSE,9,65532,65532,FALSE,FALSE,TRUE,TRUE,TRUE}</definedName>
    <definedName name="MDTab" localSheetId="64" hidden="1">{FALSE,FALSE,-1.25,-15.5,484.5,276.75,FALSE,FALSE,TRUE,TRUE,0,12,#N/A,46,#N/A,2.93460490463215,15.35,1,FALSE,FALSE,3,TRUE,1,FALSE,100,"Swvu.PLA1.","ACwvu.PLA1.",#N/A,FALSE,FALSE,0,0,0,0,2,"","",TRUE,TRUE,FALSE,FALSE,1,60,#N/A,#N/A,FALSE,FALSE,FALSE,FALSE,FALSE,FALSE,FALSE,9,65532,65532,FALSE,FALSE,TRUE,TRUE,TRUE}</definedName>
    <definedName name="MDTab" localSheetId="65" hidden="1">{FALSE,FALSE,-1.25,-15.5,484.5,276.75,FALSE,FALSE,TRUE,TRUE,0,12,#N/A,46,#N/A,2.93460490463215,15.35,1,FALSE,FALSE,3,TRUE,1,FALSE,100,"Swvu.PLA1.","ACwvu.PLA1.",#N/A,FALSE,FALSE,0,0,0,0,2,"","",TRUE,TRUE,FALSE,FALSE,1,60,#N/A,#N/A,FALSE,FALSE,FALSE,FALSE,FALSE,FALSE,FALSE,9,65532,65532,FALSE,FALSE,TRUE,TRUE,TRUE}</definedName>
    <definedName name="MDTab" localSheetId="67" hidden="1">{FALSE,FALSE,-1.25,-15.5,484.5,276.75,FALSE,FALSE,TRUE,TRUE,0,12,#N/A,46,#N/A,2.93460490463215,15.35,1,FALSE,FALSE,3,TRUE,1,FALSE,100,"Swvu.PLA1.","ACwvu.PLA1.",#N/A,FALSE,FALSE,0,0,0,0,2,"","",TRUE,TRUE,FALSE,FALSE,1,60,#N/A,#N/A,FALSE,FALSE,FALSE,FALSE,FALSE,FALSE,FALSE,9,65532,65532,FALSE,FALSE,TRUE,TRUE,TRUE}</definedName>
    <definedName name="MDTab" localSheetId="72" hidden="1">{FALSE,FALSE,-1.25,-15.5,484.5,276.75,FALSE,FALSE,TRUE,TRUE,0,12,#N/A,46,#N/A,2.93460490463215,15.35,1,FALSE,FALSE,3,TRUE,1,FALSE,100,"Swvu.PLA1.","ACwvu.PLA1.",#N/A,FALSE,FALSE,0,0,0,0,2,"","",TRUE,TRUE,FALSE,FALSE,1,60,#N/A,#N/A,FALSE,FALSE,FALSE,FALSE,FALSE,FALSE,FALSE,9,65532,65532,FALSE,FALSE,TRUE,TRUE,TRUE}</definedName>
    <definedName name="MDTab" localSheetId="73" hidden="1">{FALSE,FALSE,-1.25,-15.5,484.5,276.75,FALSE,FALSE,TRUE,TRUE,0,12,#N/A,46,#N/A,2.93460490463215,15.35,1,FALSE,FALSE,3,TRUE,1,FALSE,100,"Swvu.PLA1.","ACwvu.PLA1.",#N/A,FALSE,FALSE,0,0,0,0,2,"","",TRUE,TRUE,FALSE,FALSE,1,60,#N/A,#N/A,FALSE,FALSE,FALSE,FALSE,FALSE,FALSE,FALSE,9,65532,65532,FALSE,FALSE,TRUE,TRUE,TRUE}</definedName>
    <definedName name="MDTab" localSheetId="23" hidden="1">{FALSE,FALSE,-1.25,-15.5,484.5,276.75,FALSE,FALSE,TRUE,TRUE,0,12,#N/A,46,#N/A,2.93460490463215,15.35,1,FALSE,FALSE,3,TRUE,1,FALSE,100,"Swvu.PLA1.","ACwvu.PLA1.",#N/A,FALSE,FALSE,0,0,0,0,2,"","",TRUE,TRUE,FALSE,FALSE,1,60,#N/A,#N/A,FALSE,FALSE,FALSE,FALSE,FALSE,FALSE,FALSE,9,65532,65532,FALSE,FALSE,TRUE,TRUE,TRUE}</definedName>
    <definedName name="MDTab" localSheetId="74"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mm" localSheetId="20" hidden="1">{"Riqfin97",#N/A,FALSE,"Tran";"Riqfinpro",#N/A,FALSE,"Tran"}</definedName>
    <definedName name="mmm" localSheetId="22" hidden="1">{"Riqfin97",#N/A,FALSE,"Tran";"Riqfinpro",#N/A,FALSE,"Tran"}</definedName>
    <definedName name="mmm" localSheetId="64" hidden="1">{"Riqfin97",#N/A,FALSE,"Tran";"Riqfinpro",#N/A,FALSE,"Tran"}</definedName>
    <definedName name="mmm" localSheetId="65" hidden="1">{"Riqfin97",#N/A,FALSE,"Tran";"Riqfinpro",#N/A,FALSE,"Tran"}</definedName>
    <definedName name="mmm" localSheetId="67" hidden="1">{"Riqfin97",#N/A,FALSE,"Tran";"Riqfinpro",#N/A,FALSE,"Tran"}</definedName>
    <definedName name="mmm" localSheetId="72" hidden="1">{"Riqfin97",#N/A,FALSE,"Tran";"Riqfinpro",#N/A,FALSE,"Tran"}</definedName>
    <definedName name="mmm" localSheetId="73" hidden="1">{"Riqfin97",#N/A,FALSE,"Tran";"Riqfinpro",#N/A,FALSE,"Tran"}</definedName>
    <definedName name="mmm" localSheetId="23" hidden="1">{"Riqfin97",#N/A,FALSE,"Tran";"Riqfinpro",#N/A,FALSE,"Tran"}</definedName>
    <definedName name="mmm" localSheetId="74" hidden="1">{"Riqfin97",#N/A,FALSE,"Tran";"Riqfinpro",#N/A,FALSE,"Tran"}</definedName>
    <definedName name="mmm" hidden="1">{"Riqfin97",#N/A,FALSE,"Tran";"Riqfinpro",#N/A,FALSE,"Tran"}</definedName>
    <definedName name="mmmm" localSheetId="20" hidden="1">{"Tab1",#N/A,FALSE,"P";"Tab2",#N/A,FALSE,"P"}</definedName>
    <definedName name="mmmm" localSheetId="22" hidden="1">{"Tab1",#N/A,FALSE,"P";"Tab2",#N/A,FALSE,"P"}</definedName>
    <definedName name="mmmm" localSheetId="64" hidden="1">{"Tab1",#N/A,FALSE,"P";"Tab2",#N/A,FALSE,"P"}</definedName>
    <definedName name="mmmm" localSheetId="65" hidden="1">{"Tab1",#N/A,FALSE,"P";"Tab2",#N/A,FALSE,"P"}</definedName>
    <definedName name="mmmm" localSheetId="67" hidden="1">{"Tab1",#N/A,FALSE,"P";"Tab2",#N/A,FALSE,"P"}</definedName>
    <definedName name="mmmm" localSheetId="72" hidden="1">{"Tab1",#N/A,FALSE,"P";"Tab2",#N/A,FALSE,"P"}</definedName>
    <definedName name="mmmm" localSheetId="73" hidden="1">{"Tab1",#N/A,FALSE,"P";"Tab2",#N/A,FALSE,"P"}</definedName>
    <definedName name="mmmm" localSheetId="23" hidden="1">{"Tab1",#N/A,FALSE,"P";"Tab2",#N/A,FALSE,"P"}</definedName>
    <definedName name="mmmm" localSheetId="74" hidden="1">{"Tab1",#N/A,FALSE,"P";"Tab2",#N/A,FALSE,"P"}</definedName>
    <definedName name="mmmm" hidden="1">{"Tab1",#N/A,FALSE,"P";"Tab2",#N/A,FALSE,"P"}</definedName>
    <definedName name="mmmmm" localSheetId="20" hidden="1">{"Riqfin97",#N/A,FALSE,"Tran";"Riqfinpro",#N/A,FALSE,"Tran"}</definedName>
    <definedName name="mmmmm" localSheetId="22" hidden="1">{"Riqfin97",#N/A,FALSE,"Tran";"Riqfinpro",#N/A,FALSE,"Tran"}</definedName>
    <definedName name="mmmmm" localSheetId="64" hidden="1">{"Riqfin97",#N/A,FALSE,"Tran";"Riqfinpro",#N/A,FALSE,"Tran"}</definedName>
    <definedName name="mmmmm" localSheetId="65" hidden="1">{"Riqfin97",#N/A,FALSE,"Tran";"Riqfinpro",#N/A,FALSE,"Tran"}</definedName>
    <definedName name="mmmmm" localSheetId="67" hidden="1">{"Riqfin97",#N/A,FALSE,"Tran";"Riqfinpro",#N/A,FALSE,"Tran"}</definedName>
    <definedName name="mmmmm" localSheetId="72" hidden="1">{"Riqfin97",#N/A,FALSE,"Tran";"Riqfinpro",#N/A,FALSE,"Tran"}</definedName>
    <definedName name="mmmmm" localSheetId="73" hidden="1">{"Riqfin97",#N/A,FALSE,"Tran";"Riqfinpro",#N/A,FALSE,"Tran"}</definedName>
    <definedName name="mmmmm" localSheetId="23" hidden="1">{"Riqfin97",#N/A,FALSE,"Tran";"Riqfinpro",#N/A,FALSE,"Tran"}</definedName>
    <definedName name="mmmmm" localSheetId="74" hidden="1">{"Riqfin97",#N/A,FALSE,"Tran";"Riqfinpro",#N/A,FALSE,"Tran"}</definedName>
    <definedName name="mmmmm" hidden="1">{"Riqfin97",#N/A,FALSE,"Tran";"Riqfinpro",#N/A,FALSE,"Tran"}</definedName>
    <definedName name="mn" localSheetId="20" hidden="1">{"Riqfin97",#N/A,FALSE,"Tran";"Riqfinpro",#N/A,FALSE,"Tran"}</definedName>
    <definedName name="mn" localSheetId="22" hidden="1">{"Riqfin97",#N/A,FALSE,"Tran";"Riqfinpro",#N/A,FALSE,"Tran"}</definedName>
    <definedName name="mn" localSheetId="64" hidden="1">{"Riqfin97",#N/A,FALSE,"Tran";"Riqfinpro",#N/A,FALSE,"Tran"}</definedName>
    <definedName name="mn" localSheetId="65" hidden="1">{"Riqfin97",#N/A,FALSE,"Tran";"Riqfinpro",#N/A,FALSE,"Tran"}</definedName>
    <definedName name="mn" localSheetId="67" hidden="1">{"Riqfin97",#N/A,FALSE,"Tran";"Riqfinpro",#N/A,FALSE,"Tran"}</definedName>
    <definedName name="mn" localSheetId="72" hidden="1">{"Riqfin97",#N/A,FALSE,"Tran";"Riqfinpro",#N/A,FALSE,"Tran"}</definedName>
    <definedName name="mn" localSheetId="73" hidden="1">{"Riqfin97",#N/A,FALSE,"Tran";"Riqfinpro",#N/A,FALSE,"Tran"}</definedName>
    <definedName name="mn" localSheetId="23" hidden="1">{"Riqfin97",#N/A,FALSE,"Tran";"Riqfinpro",#N/A,FALSE,"Tran"}</definedName>
    <definedName name="mn" localSheetId="74" hidden="1">{"Riqfin97",#N/A,FALSE,"Tran";"Riqfinpro",#N/A,FALSE,"Tran"}</definedName>
    <definedName name="mn" hidden="1">{"Riqfin97",#N/A,FALSE,"Tran";"Riqfinpro",#N/A,FALSE,"Tran"}</definedName>
    <definedName name="mte" localSheetId="20" hidden="1">{"Riqfin97",#N/A,FALSE,"Tran";"Riqfinpro",#N/A,FALSE,"Tran"}</definedName>
    <definedName name="mte" localSheetId="22" hidden="1">{"Riqfin97",#N/A,FALSE,"Tran";"Riqfinpro",#N/A,FALSE,"Tran"}</definedName>
    <definedName name="mte" localSheetId="64" hidden="1">{"Riqfin97",#N/A,FALSE,"Tran";"Riqfinpro",#N/A,FALSE,"Tran"}</definedName>
    <definedName name="mte" localSheetId="65" hidden="1">{"Riqfin97",#N/A,FALSE,"Tran";"Riqfinpro",#N/A,FALSE,"Tran"}</definedName>
    <definedName name="mte" localSheetId="67" hidden="1">{"Riqfin97",#N/A,FALSE,"Tran";"Riqfinpro",#N/A,FALSE,"Tran"}</definedName>
    <definedName name="mte" localSheetId="72" hidden="1">{"Riqfin97",#N/A,FALSE,"Tran";"Riqfinpro",#N/A,FALSE,"Tran"}</definedName>
    <definedName name="mte" localSheetId="73" hidden="1">{"Riqfin97",#N/A,FALSE,"Tran";"Riqfinpro",#N/A,FALSE,"Tran"}</definedName>
    <definedName name="mte" localSheetId="23" hidden="1">{"Riqfin97",#N/A,FALSE,"Tran";"Riqfinpro",#N/A,FALSE,"Tran"}</definedName>
    <definedName name="mte" localSheetId="74" hidden="1">{"Riqfin97",#N/A,FALSE,"Tran";"Riqfinpro",#N/A,FALSE,"Tran"}</definedName>
    <definedName name="mte" hidden="1">{"Riqfin97",#N/A,FALSE,"Tran";"Riqfinpro",#N/A,FALSE,"Tran"}</definedName>
    <definedName name="n" localSheetId="20" hidden="1">{"Minpmon",#N/A,FALSE,"Monthinput"}</definedName>
    <definedName name="n" localSheetId="22" hidden="1">{"Minpmon",#N/A,FALSE,"Monthinput"}</definedName>
    <definedName name="n" localSheetId="64" hidden="1">{"Minpmon",#N/A,FALSE,"Monthinput"}</definedName>
    <definedName name="n" localSheetId="65" hidden="1">{"Minpmon",#N/A,FALSE,"Monthinput"}</definedName>
    <definedName name="n" localSheetId="67" hidden="1">{"Minpmon",#N/A,FALSE,"Monthinput"}</definedName>
    <definedName name="n" localSheetId="72" hidden="1">{"Minpmon",#N/A,FALSE,"Monthinput"}</definedName>
    <definedName name="n" localSheetId="73" hidden="1">{"Minpmon",#N/A,FALSE,"Monthinput"}</definedName>
    <definedName name="n" localSheetId="23" hidden="1">{"Minpmon",#N/A,FALSE,"Monthinput"}</definedName>
    <definedName name="n" localSheetId="74" hidden="1">{"Minpmon",#N/A,FALSE,"Monthinput"}</definedName>
    <definedName name="n" hidden="1">{"Minpmon",#N/A,FALSE,"Monthinput"}</definedName>
    <definedName name="new" localSheetId="20" hidden="1">{"TBILLS_ALL",#N/A,FALSE,"FITB_all"}</definedName>
    <definedName name="new" localSheetId="22" hidden="1">{"TBILLS_ALL",#N/A,FALSE,"FITB_all"}</definedName>
    <definedName name="new" localSheetId="64" hidden="1">{"TBILLS_ALL",#N/A,FALSE,"FITB_all"}</definedName>
    <definedName name="new" localSheetId="65" hidden="1">{"TBILLS_ALL",#N/A,FALSE,"FITB_all"}</definedName>
    <definedName name="new" localSheetId="67" hidden="1">{"TBILLS_ALL",#N/A,FALSE,"FITB_all"}</definedName>
    <definedName name="new" localSheetId="72" hidden="1">{"TBILLS_ALL",#N/A,FALSE,"FITB_all"}</definedName>
    <definedName name="new" localSheetId="73" hidden="1">{"TBILLS_ALL",#N/A,FALSE,"FITB_all"}</definedName>
    <definedName name="new" localSheetId="23" hidden="1">{"TBILLS_ALL",#N/A,FALSE,"FITB_all"}</definedName>
    <definedName name="new" localSheetId="74" hidden="1">{"TBILLS_ALL",#N/A,FALSE,"FITB_all"}</definedName>
    <definedName name="new" hidden="1">{"TBILLS_ALL",#N/A,FALSE,"FITB_all"}</definedName>
    <definedName name="New_Fil2" hidden="1">[37]D1!$V$6:$AJ$6</definedName>
    <definedName name="newnew" localSheetId="20" hidden="1">{"TBILLS_ALL",#N/A,FALSE,"FITB_all"}</definedName>
    <definedName name="newnew" localSheetId="22" hidden="1">{"TBILLS_ALL",#N/A,FALSE,"FITB_all"}</definedName>
    <definedName name="newnew" localSheetId="64" hidden="1">{"TBILLS_ALL",#N/A,FALSE,"FITB_all"}</definedName>
    <definedName name="newnew" localSheetId="65" hidden="1">{"TBILLS_ALL",#N/A,FALSE,"FITB_all"}</definedName>
    <definedName name="newnew" localSheetId="67" hidden="1">{"TBILLS_ALL",#N/A,FALSE,"FITB_all"}</definedName>
    <definedName name="newnew" localSheetId="72" hidden="1">{"TBILLS_ALL",#N/A,FALSE,"FITB_all"}</definedName>
    <definedName name="newnew" localSheetId="73" hidden="1">{"TBILLS_ALL",#N/A,FALSE,"FITB_all"}</definedName>
    <definedName name="newnew" localSheetId="23" hidden="1">{"TBILLS_ALL",#N/A,FALSE,"FITB_all"}</definedName>
    <definedName name="newnew" localSheetId="74" hidden="1">{"TBILLS_ALL",#N/A,FALSE,"FITB_all"}</definedName>
    <definedName name="newnew" hidden="1">{"TBILLS_ALL",#N/A,FALSE,"FITB_all"}</definedName>
    <definedName name="NewNew_FIl" hidden="1">[37]D1!$V$6:$AJ$6</definedName>
    <definedName name="nfrtrs" hidden="1">[9]WB!$Q$257:$AK$257</definedName>
    <definedName name="nn" localSheetId="20" hidden="1">{"Riqfin97",#N/A,FALSE,"Tran";"Riqfinpro",#N/A,FALSE,"Tran"}</definedName>
    <definedName name="nn" localSheetId="22" hidden="1">{"Riqfin97",#N/A,FALSE,"Tran";"Riqfinpro",#N/A,FALSE,"Tran"}</definedName>
    <definedName name="nn" localSheetId="64" hidden="1">{"Riqfin97",#N/A,FALSE,"Tran";"Riqfinpro",#N/A,FALSE,"Tran"}</definedName>
    <definedName name="nn" localSheetId="65" hidden="1">{"Riqfin97",#N/A,FALSE,"Tran";"Riqfinpro",#N/A,FALSE,"Tran"}</definedName>
    <definedName name="nn" localSheetId="67" hidden="1">{"Riqfin97",#N/A,FALSE,"Tran";"Riqfinpro",#N/A,FALSE,"Tran"}</definedName>
    <definedName name="nn" localSheetId="72" hidden="1">{"Riqfin97",#N/A,FALSE,"Tran";"Riqfinpro",#N/A,FALSE,"Tran"}</definedName>
    <definedName name="nn" localSheetId="73" hidden="1">{"Riqfin97",#N/A,FALSE,"Tran";"Riqfinpro",#N/A,FALSE,"Tran"}</definedName>
    <definedName name="nn" localSheetId="23" hidden="1">{"Riqfin97",#N/A,FALSE,"Tran";"Riqfinpro",#N/A,FALSE,"Tran"}</definedName>
    <definedName name="nn" localSheetId="74" hidden="1">{"Riqfin97",#N/A,FALSE,"Tran";"Riqfinpro",#N/A,FALSE,"Tran"}</definedName>
    <definedName name="nn" hidden="1">{"Riqfin97",#N/A,FALSE,"Tran";"Riqfinpro",#N/A,FALSE,"Tran"}</definedName>
    <definedName name="nnga" localSheetId="22" hidden="1">#REF!</definedName>
    <definedName name="nnga" localSheetId="64" hidden="1">#REF!</definedName>
    <definedName name="nnga" localSheetId="65" hidden="1">#REF!</definedName>
    <definedName name="nnga" localSheetId="67" hidden="1">#REF!</definedName>
    <definedName name="nnga" localSheetId="72" hidden="1">#REF!</definedName>
    <definedName name="nnga" localSheetId="73" hidden="1">#REF!</definedName>
    <definedName name="nnga" localSheetId="74" hidden="1">#REF!</definedName>
    <definedName name="nnga" hidden="1">#REF!</definedName>
    <definedName name="nnn" localSheetId="20" hidden="1">{"Tab1",#N/A,FALSE,"P";"Tab2",#N/A,FALSE,"P"}</definedName>
    <definedName name="nnn" localSheetId="22" hidden="1">{"Tab1",#N/A,FALSE,"P";"Tab2",#N/A,FALSE,"P"}</definedName>
    <definedName name="nnn" localSheetId="64" hidden="1">{"Tab1",#N/A,FALSE,"P";"Tab2",#N/A,FALSE,"P"}</definedName>
    <definedName name="nnn" localSheetId="65" hidden="1">{"Tab1",#N/A,FALSE,"P";"Tab2",#N/A,FALSE,"P"}</definedName>
    <definedName name="nnn" localSheetId="67" hidden="1">{"Tab1",#N/A,FALSE,"P";"Tab2",#N/A,FALSE,"P"}</definedName>
    <definedName name="nnn" localSheetId="72" hidden="1">{"Tab1",#N/A,FALSE,"P";"Tab2",#N/A,FALSE,"P"}</definedName>
    <definedName name="nnn" localSheetId="73" hidden="1">{"Tab1",#N/A,FALSE,"P";"Tab2",#N/A,FALSE,"P"}</definedName>
    <definedName name="nnn" localSheetId="23" hidden="1">{"Tab1",#N/A,FALSE,"P";"Tab2",#N/A,FALSE,"P"}</definedName>
    <definedName name="nnn" localSheetId="74" hidden="1">{"Tab1",#N/A,FALSE,"P";"Tab2",#N/A,FALSE,"P"}</definedName>
    <definedName name="nnn" hidden="1">{"Tab1",#N/A,FALSE,"P";"Tab2",#N/A,FALSE,"P"}</definedName>
    <definedName name="old" localSheetId="20" hidden="1">{"TBILLS_ALL",#N/A,FALSE,"FITB_all"}</definedName>
    <definedName name="old" localSheetId="22" hidden="1">{"TBILLS_ALL",#N/A,FALSE,"FITB_all"}</definedName>
    <definedName name="old" localSheetId="64" hidden="1">{"TBILLS_ALL",#N/A,FALSE,"FITB_all"}</definedName>
    <definedName name="old" localSheetId="65" hidden="1">{"TBILLS_ALL",#N/A,FALSE,"FITB_all"}</definedName>
    <definedName name="old" localSheetId="67" hidden="1">{"TBILLS_ALL",#N/A,FALSE,"FITB_all"}</definedName>
    <definedName name="old" localSheetId="72" hidden="1">{"TBILLS_ALL",#N/A,FALSE,"FITB_all"}</definedName>
    <definedName name="old" localSheetId="73" hidden="1">{"TBILLS_ALL",#N/A,FALSE,"FITB_all"}</definedName>
    <definedName name="old" localSheetId="23" hidden="1">{"TBILLS_ALL",#N/A,FALSE,"FITB_all"}</definedName>
    <definedName name="old" localSheetId="74" hidden="1">{"TBILLS_ALL",#N/A,FALSE,"FITB_all"}</definedName>
    <definedName name="old" hidden="1">{"TBILLS_ALL",#N/A,FALSE,"FITB_all"}</definedName>
    <definedName name="oliu" localSheetId="20" hidden="1">{"WEO",#N/A,FALSE,"T"}</definedName>
    <definedName name="oliu" localSheetId="22" hidden="1">{"WEO",#N/A,FALSE,"T"}</definedName>
    <definedName name="oliu" localSheetId="64" hidden="1">{"WEO",#N/A,FALSE,"T"}</definedName>
    <definedName name="oliu" localSheetId="65" hidden="1">{"WEO",#N/A,FALSE,"T"}</definedName>
    <definedName name="oliu" localSheetId="67" hidden="1">{"WEO",#N/A,FALSE,"T"}</definedName>
    <definedName name="oliu" localSheetId="72" hidden="1">{"WEO",#N/A,FALSE,"T"}</definedName>
    <definedName name="oliu" localSheetId="73" hidden="1">{"WEO",#N/A,FALSE,"T"}</definedName>
    <definedName name="oliu" localSheetId="23" hidden="1">{"WEO",#N/A,FALSE,"T"}</definedName>
    <definedName name="oliu" localSheetId="74" hidden="1">{"WEO",#N/A,FALSE,"T"}</definedName>
    <definedName name="oliu" hidden="1">{"WEO",#N/A,FALSE,"T"}</definedName>
    <definedName name="oo" localSheetId="20" hidden="1">{"Riqfin97",#N/A,FALSE,"Tran";"Riqfinpro",#N/A,FALSE,"Tran"}</definedName>
    <definedName name="oo" localSheetId="22" hidden="1">{"Riqfin97",#N/A,FALSE,"Tran";"Riqfinpro",#N/A,FALSE,"Tran"}</definedName>
    <definedName name="oo" localSheetId="64" hidden="1">{"Riqfin97",#N/A,FALSE,"Tran";"Riqfinpro",#N/A,FALSE,"Tran"}</definedName>
    <definedName name="oo" localSheetId="65" hidden="1">{"Riqfin97",#N/A,FALSE,"Tran";"Riqfinpro",#N/A,FALSE,"Tran"}</definedName>
    <definedName name="oo" localSheetId="67" hidden="1">{"Riqfin97",#N/A,FALSE,"Tran";"Riqfinpro",#N/A,FALSE,"Tran"}</definedName>
    <definedName name="oo" localSheetId="72" hidden="1">{"Riqfin97",#N/A,FALSE,"Tran";"Riqfinpro",#N/A,FALSE,"Tran"}</definedName>
    <definedName name="oo" localSheetId="73" hidden="1">{"Riqfin97",#N/A,FALSE,"Tran";"Riqfinpro",#N/A,FALSE,"Tran"}</definedName>
    <definedName name="oo" localSheetId="23" hidden="1">{"Riqfin97",#N/A,FALSE,"Tran";"Riqfinpro",#N/A,FALSE,"Tran"}</definedName>
    <definedName name="oo" localSheetId="74" hidden="1">{"Riqfin97",#N/A,FALSE,"Tran";"Riqfinpro",#N/A,FALSE,"Tran"}</definedName>
    <definedName name="oo" hidden="1">{"Riqfin97",#N/A,FALSE,"Tran";"Riqfinpro",#N/A,FALSE,"Tran"}</definedName>
    <definedName name="ooo" localSheetId="22" hidden="1">#REF!</definedName>
    <definedName name="ooo" localSheetId="64" hidden="1">{"Tab1",#N/A,FALSE,"P";"Tab2",#N/A,FALSE,"P"}</definedName>
    <definedName name="ooo" localSheetId="65" hidden="1">{"Tab1",#N/A,FALSE,"P";"Tab2",#N/A,FALSE,"P"}</definedName>
    <definedName name="ooo" localSheetId="67" hidden="1">{"Tab1",#N/A,FALSE,"P";"Tab2",#N/A,FALSE,"P"}</definedName>
    <definedName name="ooo" localSheetId="72" hidden="1">{"Tab1",#N/A,FALSE,"P";"Tab2",#N/A,FALSE,"P"}</definedName>
    <definedName name="ooo" localSheetId="73" hidden="1">{"Tab1",#N/A,FALSE,"P";"Tab2",#N/A,FALSE,"P"}</definedName>
    <definedName name="ooo" localSheetId="74" hidden="1">{"Tab1",#N/A,FALSE,"P";"Tab2",#N/A,FALSE,"P"}</definedName>
    <definedName name="ooo" hidden="1">#REF!</definedName>
    <definedName name="oooo" localSheetId="20" hidden="1">{"Tab1",#N/A,FALSE,"P";"Tab2",#N/A,FALSE,"P"}</definedName>
    <definedName name="oooo" localSheetId="22" hidden="1">{"Tab1",#N/A,FALSE,"P";"Tab2",#N/A,FALSE,"P"}</definedName>
    <definedName name="oooo" localSheetId="64" hidden="1">{"Tab1",#N/A,FALSE,"P";"Tab2",#N/A,FALSE,"P"}</definedName>
    <definedName name="oooo" localSheetId="65" hidden="1">{"Tab1",#N/A,FALSE,"P";"Tab2",#N/A,FALSE,"P"}</definedName>
    <definedName name="oooo" localSheetId="67" hidden="1">{"Tab1",#N/A,FALSE,"P";"Tab2",#N/A,FALSE,"P"}</definedName>
    <definedName name="oooo" localSheetId="72" hidden="1">{"Tab1",#N/A,FALSE,"P";"Tab2",#N/A,FALSE,"P"}</definedName>
    <definedName name="oooo" localSheetId="73" hidden="1">{"Tab1",#N/A,FALSE,"P";"Tab2",#N/A,FALSE,"P"}</definedName>
    <definedName name="oooo" localSheetId="23" hidden="1">{"Tab1",#N/A,FALSE,"P";"Tab2",#N/A,FALSE,"P"}</definedName>
    <definedName name="oooo" localSheetId="74" hidden="1">{"Tab1",#N/A,FALSE,"P";"Tab2",#N/A,FALSE,"P"}</definedName>
    <definedName name="oooo" hidden="1">{"Tab1",#N/A,FALSE,"P";"Tab2",#N/A,FALSE,"P"}</definedName>
    <definedName name="opu" localSheetId="20" hidden="1">{"Riqfin97",#N/A,FALSE,"Tran";"Riqfinpro",#N/A,FALSE,"Tran"}</definedName>
    <definedName name="opu" localSheetId="22" hidden="1">{"Riqfin97",#N/A,FALSE,"Tran";"Riqfinpro",#N/A,FALSE,"Tran"}</definedName>
    <definedName name="opu" localSheetId="64" hidden="1">{"Riqfin97",#N/A,FALSE,"Tran";"Riqfinpro",#N/A,FALSE,"Tran"}</definedName>
    <definedName name="opu" localSheetId="65" hidden="1">{"Riqfin97",#N/A,FALSE,"Tran";"Riqfinpro",#N/A,FALSE,"Tran"}</definedName>
    <definedName name="opu" localSheetId="67" hidden="1">{"Riqfin97",#N/A,FALSE,"Tran";"Riqfinpro",#N/A,FALSE,"Tran"}</definedName>
    <definedName name="opu" localSheetId="72" hidden="1">{"Riqfin97",#N/A,FALSE,"Tran";"Riqfinpro",#N/A,FALSE,"Tran"}</definedName>
    <definedName name="opu" localSheetId="73" hidden="1">{"Riqfin97",#N/A,FALSE,"Tran";"Riqfinpro",#N/A,FALSE,"Tran"}</definedName>
    <definedName name="opu" localSheetId="23" hidden="1">{"Riqfin97",#N/A,FALSE,"Tran";"Riqfinpro",#N/A,FALSE,"Tran"}</definedName>
    <definedName name="opu" localSheetId="74" hidden="1">{"Riqfin97",#N/A,FALSE,"Tran";"Riqfinpro",#N/A,FALSE,"Tran"}</definedName>
    <definedName name="opu" hidden="1">{"Riqfin97",#N/A,FALSE,"Tran";"Riqfinpro",#N/A,FALSE,"Tran"}</definedName>
    <definedName name="oqui89" localSheetId="20" hidden="1">[64]BOP!$A$36:$IV$36,[64]BOP!$A$44:$IV$44,[64]BOP!$A$59:$IV$59,[64]BOP!#REF!,[64]BOP!#REF!,[64]BOP!$A$79:$IV$79,[64]BOP!$A$81:$IV$88,[64]BOP!#REF!</definedName>
    <definedName name="oqui89" localSheetId="22" hidden="1">[64]BOP!$A$36:$IV$36,[64]BOP!$A$44:$IV$44,[64]BOP!$A$59:$IV$59,[64]BOP!#REF!,[64]BOP!#REF!,[64]BOP!$A$79:$IV$79,[64]BOP!$A$81:$IV$88,[64]BOP!#REF!</definedName>
    <definedName name="oqui89" localSheetId="64" hidden="1">[64]BOP!$A$36:$IV$36,[64]BOP!$A$44:$IV$44,[64]BOP!$A$59:$IV$59,[64]BOP!#REF!,[64]BOP!#REF!,[64]BOP!$A$79:$IV$79,[64]BOP!$A$81:$IV$88,[64]BOP!#REF!</definedName>
    <definedName name="oqui89" localSheetId="65" hidden="1">[64]BOP!$A$36:$IV$36,[64]BOP!$A$44:$IV$44,[64]BOP!$A$59:$IV$59,[64]BOP!#REF!,[64]BOP!#REF!,[64]BOP!$A$79:$IV$79,[64]BOP!$A$81:$IV$88,[64]BOP!#REF!</definedName>
    <definedName name="oqui89" localSheetId="67" hidden="1">[64]BOP!$A$36:$IV$36,[64]BOP!$A$44:$IV$44,[64]BOP!$A$59:$IV$59,[64]BOP!#REF!,[64]BOP!#REF!,[64]BOP!$A$79:$IV$79,[64]BOP!$A$81:$IV$88,[64]BOP!#REF!</definedName>
    <definedName name="oqui89" localSheetId="72" hidden="1">[64]BOP!$A$36:$IV$36,[64]BOP!$A$44:$IV$44,[64]BOP!$A$59:$IV$59,[64]BOP!#REF!,[64]BOP!#REF!,[64]BOP!$A$79:$IV$79,[64]BOP!$A$81:$IV$88,[64]BOP!#REF!</definedName>
    <definedName name="oqui89" localSheetId="73" hidden="1">[64]BOP!$A$36:$IV$36,[64]BOP!$A$44:$IV$44,[64]BOP!$A$59:$IV$59,[64]BOP!#REF!,[64]BOP!#REF!,[64]BOP!$A$79:$IV$79,[64]BOP!$A$81:$IV$88,[64]BOP!#REF!</definedName>
    <definedName name="oqui89" localSheetId="23" hidden="1">[64]BOP!$A$36:$IV$36,[64]BOP!$A$44:$IV$44,[64]BOP!$A$59:$IV$59,[64]BOP!#REF!,[64]BOP!#REF!,[64]BOP!$A$79:$IV$79,[64]BOP!$A$81:$IV$88,[64]BOP!#REF!</definedName>
    <definedName name="oqui89" localSheetId="74" hidden="1">[64]BOP!$A$36:$IV$36,[64]BOP!$A$44:$IV$44,[64]BOP!$A$59:$IV$59,[64]BOP!#REF!,[64]BOP!#REF!,[64]BOP!$A$79:$IV$79,[64]BOP!$A$81:$IV$88,[64]BOP!#REF!</definedName>
    <definedName name="oqui89" hidden="1">[64]BOP!$A$36:$IV$36,[64]BOP!$A$44:$IV$44,[64]BOP!$A$59:$IV$59,[64]BOP!#REF!,[64]BOP!#REF!,[64]BOP!$A$79:$IV$79,[64]BOP!$A$81:$IV$88,[64]BOP!#REF!</definedName>
    <definedName name="otro" localSheetId="20" hidden="1">{FALSE,FALSE,-1.25,-15.5,484.5,276.75,FALSE,FALSE,TRUE,TRUE,0,12,#N/A,46,#N/A,2.93460490463215,15.35,1,FALSE,FALSE,3,TRUE,1,FALSE,100,"Swvu.PLA1.","ACwvu.PLA1.",#N/A,FALSE,FALSE,0,0,0,0,2,"","",TRUE,TRUE,FALSE,FALSE,1,60,#N/A,#N/A,FALSE,FALSE,FALSE,FALSE,FALSE,FALSE,FALSE,9,65532,65532,FALSE,FALSE,TRUE,TRUE,TRUE}</definedName>
    <definedName name="otro" localSheetId="22" hidden="1">{FALSE,FALSE,-1.25,-15.5,484.5,276.75,FALSE,FALSE,TRUE,TRUE,0,12,#N/A,46,#N/A,2.93460490463215,15.35,1,FALSE,FALSE,3,TRUE,1,FALSE,100,"Swvu.PLA1.","ACwvu.PLA1.",#N/A,FALSE,FALSE,0,0,0,0,2,"","",TRUE,TRUE,FALSE,FALSE,1,60,#N/A,#N/A,FALSE,FALSE,FALSE,FALSE,FALSE,FALSE,FALSE,9,65532,65532,FALSE,FALSE,TRUE,TRUE,TRUE}</definedName>
    <definedName name="otro" localSheetId="64" hidden="1">{FALSE,FALSE,-1.25,-15.5,484.5,276.75,FALSE,FALSE,TRUE,TRUE,0,12,#N/A,46,#N/A,2.93460490463215,15.35,1,FALSE,FALSE,3,TRUE,1,FALSE,100,"Swvu.PLA1.","ACwvu.PLA1.",#N/A,FALSE,FALSE,0,0,0,0,2,"","",TRUE,TRUE,FALSE,FALSE,1,60,#N/A,#N/A,FALSE,FALSE,FALSE,FALSE,FALSE,FALSE,FALSE,9,65532,65532,FALSE,FALSE,TRUE,TRUE,TRUE}</definedName>
    <definedName name="otro" localSheetId="65" hidden="1">{FALSE,FALSE,-1.25,-15.5,484.5,276.75,FALSE,FALSE,TRUE,TRUE,0,12,#N/A,46,#N/A,2.93460490463215,15.35,1,FALSE,FALSE,3,TRUE,1,FALSE,100,"Swvu.PLA1.","ACwvu.PLA1.",#N/A,FALSE,FALSE,0,0,0,0,2,"","",TRUE,TRUE,FALSE,FALSE,1,60,#N/A,#N/A,FALSE,FALSE,FALSE,FALSE,FALSE,FALSE,FALSE,9,65532,65532,FALSE,FALSE,TRUE,TRUE,TRUE}</definedName>
    <definedName name="otro" localSheetId="67" hidden="1">{FALSE,FALSE,-1.25,-15.5,484.5,276.75,FALSE,FALSE,TRUE,TRUE,0,12,#N/A,46,#N/A,2.93460490463215,15.35,1,FALSE,FALSE,3,TRUE,1,FALSE,100,"Swvu.PLA1.","ACwvu.PLA1.",#N/A,FALSE,FALSE,0,0,0,0,2,"","",TRUE,TRUE,FALSE,FALSE,1,60,#N/A,#N/A,FALSE,FALSE,FALSE,FALSE,FALSE,FALSE,FALSE,9,65532,65532,FALSE,FALSE,TRUE,TRUE,TRUE}</definedName>
    <definedName name="otro" localSheetId="72" hidden="1">{FALSE,FALSE,-1.25,-15.5,484.5,276.75,FALSE,FALSE,TRUE,TRUE,0,12,#N/A,46,#N/A,2.93460490463215,15.35,1,FALSE,FALSE,3,TRUE,1,FALSE,100,"Swvu.PLA1.","ACwvu.PLA1.",#N/A,FALSE,FALSE,0,0,0,0,2,"","",TRUE,TRUE,FALSE,FALSE,1,60,#N/A,#N/A,FALSE,FALSE,FALSE,FALSE,FALSE,FALSE,FALSE,9,65532,65532,FALSE,FALSE,TRUE,TRUE,TRUE}</definedName>
    <definedName name="otro" localSheetId="73" hidden="1">{FALSE,FALSE,-1.25,-15.5,484.5,276.75,FALSE,FALSE,TRUE,TRUE,0,12,#N/A,46,#N/A,2.93460490463215,15.35,1,FALSE,FALSE,3,TRUE,1,FALSE,100,"Swvu.PLA1.","ACwvu.PLA1.",#N/A,FALSE,FALSE,0,0,0,0,2,"","",TRUE,TRUE,FALSE,FALSE,1,60,#N/A,#N/A,FALSE,FALSE,FALSE,FALSE,FALSE,FALSE,FALSE,9,65532,65532,FALSE,FALSE,TRUE,TRUE,TRUE}</definedName>
    <definedName name="otro" localSheetId="23" hidden="1">{FALSE,FALSE,-1.25,-15.5,484.5,276.75,FALSE,FALSE,TRUE,TRUE,0,12,#N/A,46,#N/A,2.93460490463215,15.35,1,FALSE,FALSE,3,TRUE,1,FALSE,100,"Swvu.PLA1.","ACwvu.PLA1.",#N/A,FALSE,FALSE,0,0,0,0,2,"","",TRUE,TRUE,FALSE,FALSE,1,60,#N/A,#N/A,FALSE,FALSE,FALSE,FALSE,FALSE,FALSE,FALSE,9,65532,65532,FALSE,FALSE,TRUE,TRUE,TRUE}</definedName>
    <definedName name="otro" localSheetId="74"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p" localSheetId="20" hidden="1">{"Riqfin97",#N/A,FALSE,"Tran";"Riqfinpro",#N/A,FALSE,"Tran"}</definedName>
    <definedName name="p" localSheetId="22" hidden="1">{"Riqfin97",#N/A,FALSE,"Tran";"Riqfinpro",#N/A,FALSE,"Tran"}</definedName>
    <definedName name="p" localSheetId="64" hidden="1">{"Riqfin97",#N/A,FALSE,"Tran";"Riqfinpro",#N/A,FALSE,"Tran"}</definedName>
    <definedName name="p" localSheetId="65" hidden="1">{"Riqfin97",#N/A,FALSE,"Tran";"Riqfinpro",#N/A,FALSE,"Tran"}</definedName>
    <definedName name="p" localSheetId="67" hidden="1">{"Riqfin97",#N/A,FALSE,"Tran";"Riqfinpro",#N/A,FALSE,"Tran"}</definedName>
    <definedName name="p" localSheetId="72" hidden="1">{"Riqfin97",#N/A,FALSE,"Tran";"Riqfinpro",#N/A,FALSE,"Tran"}</definedName>
    <definedName name="p" localSheetId="73" hidden="1">{"Riqfin97",#N/A,FALSE,"Tran";"Riqfinpro",#N/A,FALSE,"Tran"}</definedName>
    <definedName name="p" localSheetId="23" hidden="1">{"Riqfin97",#N/A,FALSE,"Tran";"Riqfinpro",#N/A,FALSE,"Tran"}</definedName>
    <definedName name="p" localSheetId="74" hidden="1">{"Riqfin97",#N/A,FALSE,"Tran";"Riqfinpro",#N/A,FALSE,"Tran"}</definedName>
    <definedName name="p" hidden="1">{"Riqfin97",#N/A,FALSE,"Tran";"Riqfinpro",#N/A,FALSE,"Tran"}</definedName>
    <definedName name="pit" localSheetId="20" hidden="1">{"Riqfin97",#N/A,FALSE,"Tran";"Riqfinpro",#N/A,FALSE,"Tran"}</definedName>
    <definedName name="pit" localSheetId="22" hidden="1">{"Riqfin97",#N/A,FALSE,"Tran";"Riqfinpro",#N/A,FALSE,"Tran"}</definedName>
    <definedName name="pit" localSheetId="64" hidden="1">{"Riqfin97",#N/A,FALSE,"Tran";"Riqfinpro",#N/A,FALSE,"Tran"}</definedName>
    <definedName name="pit" localSheetId="65" hidden="1">{"Riqfin97",#N/A,FALSE,"Tran";"Riqfinpro",#N/A,FALSE,"Tran"}</definedName>
    <definedName name="pit" localSheetId="67" hidden="1">{"Riqfin97",#N/A,FALSE,"Tran";"Riqfinpro",#N/A,FALSE,"Tran"}</definedName>
    <definedName name="pit" localSheetId="72" hidden="1">{"Riqfin97",#N/A,FALSE,"Tran";"Riqfinpro",#N/A,FALSE,"Tran"}</definedName>
    <definedName name="pit" localSheetId="73" hidden="1">{"Riqfin97",#N/A,FALSE,"Tran";"Riqfinpro",#N/A,FALSE,"Tran"}</definedName>
    <definedName name="pit" localSheetId="23" hidden="1">{"Riqfin97",#N/A,FALSE,"Tran";"Riqfinpro",#N/A,FALSE,"Tran"}</definedName>
    <definedName name="pit" localSheetId="74" hidden="1">{"Riqfin97",#N/A,FALSE,"Tran";"Riqfinpro",#N/A,FALSE,"Tran"}</definedName>
    <definedName name="pit" hidden="1">{"Riqfin97",#N/A,FALSE,"Tran";"Riqfinpro",#N/A,FALSE,"Tran"}</definedName>
    <definedName name="pol" hidden="1">[32]A!#REF!</definedName>
    <definedName name="popl" localSheetId="20" hidden="1">#REF!</definedName>
    <definedName name="popl" localSheetId="64" hidden="1">#REF!</definedName>
    <definedName name="popl" localSheetId="65" hidden="1">#REF!</definedName>
    <definedName name="popl" localSheetId="67" hidden="1">#REF!</definedName>
    <definedName name="popl" localSheetId="72" hidden="1">#REF!</definedName>
    <definedName name="popl" localSheetId="73" hidden="1">#REF!</definedName>
    <definedName name="popl" localSheetId="23" hidden="1">#REF!</definedName>
    <definedName name="popl" localSheetId="74" hidden="1">#REF!</definedName>
    <definedName name="popl" hidden="1">#REF!</definedName>
    <definedName name="pp" localSheetId="20" hidden="1">{"Riqfin97",#N/A,FALSE,"Tran";"Riqfinpro",#N/A,FALSE,"Tran"}</definedName>
    <definedName name="pp" localSheetId="22" hidden="1">{"Riqfin97",#N/A,FALSE,"Tran";"Riqfinpro",#N/A,FALSE,"Tran"}</definedName>
    <definedName name="pp" localSheetId="64" hidden="1">{"Riqfin97",#N/A,FALSE,"Tran";"Riqfinpro",#N/A,FALSE,"Tran"}</definedName>
    <definedName name="pp" localSheetId="65" hidden="1">{"Riqfin97",#N/A,FALSE,"Tran";"Riqfinpro",#N/A,FALSE,"Tran"}</definedName>
    <definedName name="pp" localSheetId="67" hidden="1">{"Riqfin97",#N/A,FALSE,"Tran";"Riqfinpro",#N/A,FALSE,"Tran"}</definedName>
    <definedName name="pp" localSheetId="72" hidden="1">{"Riqfin97",#N/A,FALSE,"Tran";"Riqfinpro",#N/A,FALSE,"Tran"}</definedName>
    <definedName name="pp" localSheetId="73" hidden="1">{"Riqfin97",#N/A,FALSE,"Tran";"Riqfinpro",#N/A,FALSE,"Tran"}</definedName>
    <definedName name="pp" localSheetId="23" hidden="1">{"Riqfin97",#N/A,FALSE,"Tran";"Riqfinpro",#N/A,FALSE,"Tran"}</definedName>
    <definedName name="pp" localSheetId="74" hidden="1">{"Riqfin97",#N/A,FALSE,"Tran";"Riqfinpro",#N/A,FALSE,"Tran"}</definedName>
    <definedName name="pp" hidden="1">{"Riqfin97",#N/A,FALSE,"Tran";"Riqfinpro",#N/A,FALSE,"Tran"}</definedName>
    <definedName name="ppp" localSheetId="20" hidden="1">{"Riqfin97",#N/A,FALSE,"Tran";"Riqfinpro",#N/A,FALSE,"Tran"}</definedName>
    <definedName name="ppp" localSheetId="22" hidden="1">{"Riqfin97",#N/A,FALSE,"Tran";"Riqfinpro",#N/A,FALSE,"Tran"}</definedName>
    <definedName name="ppp" localSheetId="64" hidden="1">{"Riqfin97",#N/A,FALSE,"Tran";"Riqfinpro",#N/A,FALSE,"Tran"}</definedName>
    <definedName name="ppp" localSheetId="65" hidden="1">{"Riqfin97",#N/A,FALSE,"Tran";"Riqfinpro",#N/A,FALSE,"Tran"}</definedName>
    <definedName name="ppp" localSheetId="67" hidden="1">{"Riqfin97",#N/A,FALSE,"Tran";"Riqfinpro",#N/A,FALSE,"Tran"}</definedName>
    <definedName name="ppp" localSheetId="72" hidden="1">{"Riqfin97",#N/A,FALSE,"Tran";"Riqfinpro",#N/A,FALSE,"Tran"}</definedName>
    <definedName name="ppp" localSheetId="73" hidden="1">{"Riqfin97",#N/A,FALSE,"Tran";"Riqfinpro",#N/A,FALSE,"Tran"}</definedName>
    <definedName name="ppp" localSheetId="23" hidden="1">{"Riqfin97",#N/A,FALSE,"Tran";"Riqfinpro",#N/A,FALSE,"Tran"}</definedName>
    <definedName name="ppp" localSheetId="74" hidden="1">{"Riqfin97",#N/A,FALSE,"Tran";"Riqfinpro",#N/A,FALSE,"Tran"}</definedName>
    <definedName name="ppp" hidden="1">{"Riqfin97",#N/A,FALSE,"Tran";"Riqfinpro",#N/A,FALSE,"Tran"}</definedName>
    <definedName name="pppppp" localSheetId="20" hidden="1">{"Riqfin97",#N/A,FALSE,"Tran";"Riqfinpro",#N/A,FALSE,"Tran"}</definedName>
    <definedName name="pppppp" localSheetId="22" hidden="1">{"Riqfin97",#N/A,FALSE,"Tran";"Riqfinpro",#N/A,FALSE,"Tran"}</definedName>
    <definedName name="pppppp" localSheetId="64" hidden="1">{"Riqfin97",#N/A,FALSE,"Tran";"Riqfinpro",#N/A,FALSE,"Tran"}</definedName>
    <definedName name="pppppp" localSheetId="65" hidden="1">{"Riqfin97",#N/A,FALSE,"Tran";"Riqfinpro",#N/A,FALSE,"Tran"}</definedName>
    <definedName name="pppppp" localSheetId="67" hidden="1">{"Riqfin97",#N/A,FALSE,"Tran";"Riqfinpro",#N/A,FALSE,"Tran"}</definedName>
    <definedName name="pppppp" localSheetId="72" hidden="1">{"Riqfin97",#N/A,FALSE,"Tran";"Riqfinpro",#N/A,FALSE,"Tran"}</definedName>
    <definedName name="pppppp" localSheetId="73" hidden="1">{"Riqfin97",#N/A,FALSE,"Tran";"Riqfinpro",#N/A,FALSE,"Tran"}</definedName>
    <definedName name="pppppp" localSheetId="23" hidden="1">{"Riqfin97",#N/A,FALSE,"Tran";"Riqfinpro",#N/A,FALSE,"Tran"}</definedName>
    <definedName name="pppppp" localSheetId="74" hidden="1">{"Riqfin97",#N/A,FALSE,"Tran";"Riqfinpro",#N/A,FALSE,"Tran"}</definedName>
    <definedName name="pppppp" hidden="1">{"Riqfin97",#N/A,FALSE,"Tran";"Riqfinpro",#N/A,FALSE,"Tran"}</definedName>
    <definedName name="qaz" localSheetId="20" hidden="1">{"Tab1",#N/A,FALSE,"P";"Tab2",#N/A,FALSE,"P"}</definedName>
    <definedName name="qaz" localSheetId="22" hidden="1">{"Tab1",#N/A,FALSE,"P";"Tab2",#N/A,FALSE,"P"}</definedName>
    <definedName name="qaz" localSheetId="64" hidden="1">{"Tab1",#N/A,FALSE,"P";"Tab2",#N/A,FALSE,"P"}</definedName>
    <definedName name="qaz" localSheetId="65" hidden="1">{"Tab1",#N/A,FALSE,"P";"Tab2",#N/A,FALSE,"P"}</definedName>
    <definedName name="qaz" localSheetId="67" hidden="1">{"Tab1",#N/A,FALSE,"P";"Tab2",#N/A,FALSE,"P"}</definedName>
    <definedName name="qaz" localSheetId="72" hidden="1">{"Tab1",#N/A,FALSE,"P";"Tab2",#N/A,FALSE,"P"}</definedName>
    <definedName name="qaz" localSheetId="73" hidden="1">{"Tab1",#N/A,FALSE,"P";"Tab2",#N/A,FALSE,"P"}</definedName>
    <definedName name="qaz" localSheetId="23" hidden="1">{"Tab1",#N/A,FALSE,"P";"Tab2",#N/A,FALSE,"P"}</definedName>
    <definedName name="qaz" localSheetId="74" hidden="1">{"Tab1",#N/A,FALSE,"P";"Tab2",#N/A,FALSE,"P"}</definedName>
    <definedName name="qaz" hidden="1">{"Tab1",#N/A,FALSE,"P";"Tab2",#N/A,FALSE,"P"}</definedName>
    <definedName name="qer" localSheetId="20" hidden="1">{"Tab1",#N/A,FALSE,"P";"Tab2",#N/A,FALSE,"P"}</definedName>
    <definedName name="qer" localSheetId="22" hidden="1">{"Tab1",#N/A,FALSE,"P";"Tab2",#N/A,FALSE,"P"}</definedName>
    <definedName name="qer" localSheetId="64" hidden="1">{"Tab1",#N/A,FALSE,"P";"Tab2",#N/A,FALSE,"P"}</definedName>
    <definedName name="qer" localSheetId="65" hidden="1">{"Tab1",#N/A,FALSE,"P";"Tab2",#N/A,FALSE,"P"}</definedName>
    <definedName name="qer" localSheetId="67" hidden="1">{"Tab1",#N/A,FALSE,"P";"Tab2",#N/A,FALSE,"P"}</definedName>
    <definedName name="qer" localSheetId="72" hidden="1">{"Tab1",#N/A,FALSE,"P";"Tab2",#N/A,FALSE,"P"}</definedName>
    <definedName name="qer" localSheetId="73" hidden="1">{"Tab1",#N/A,FALSE,"P";"Tab2",#N/A,FALSE,"P"}</definedName>
    <definedName name="qer" localSheetId="23" hidden="1">{"Tab1",#N/A,FALSE,"P";"Tab2",#N/A,FALSE,"P"}</definedName>
    <definedName name="qer" localSheetId="74" hidden="1">{"Tab1",#N/A,FALSE,"P";"Tab2",#N/A,FALSE,"P"}</definedName>
    <definedName name="qer" hidden="1">{"Tab1",#N/A,FALSE,"P";"Tab2",#N/A,FALSE,"P"}</definedName>
    <definedName name="qq" hidden="1">'[70]J(Priv.Cap)'!#REF!</definedName>
    <definedName name="qqq" localSheetId="20" hidden="1">#REF!</definedName>
    <definedName name="qqq" localSheetId="22" hidden="1">#REF!</definedName>
    <definedName name="qqq" localSheetId="64" hidden="1">{"Minpmon",#N/A,FALSE,"Monthinput"}</definedName>
    <definedName name="qqq" localSheetId="65" hidden="1">{"Minpmon",#N/A,FALSE,"Monthinput"}</definedName>
    <definedName name="qqq" localSheetId="67" hidden="1">{"Minpmon",#N/A,FALSE,"Monthinput"}</definedName>
    <definedName name="qqq" localSheetId="72" hidden="1">{"Minpmon",#N/A,FALSE,"Monthinput"}</definedName>
    <definedName name="qqq" localSheetId="73" hidden="1">{"Minpmon",#N/A,FALSE,"Monthinput"}</definedName>
    <definedName name="qqq" localSheetId="23" hidden="1">#REF!</definedName>
    <definedName name="qqq" localSheetId="74" hidden="1">{"Minpmon",#N/A,FALSE,"Monthinput"}</definedName>
    <definedName name="qqq" hidden="1">#REF!</definedName>
    <definedName name="qqqqq" localSheetId="20" hidden="1">{"Minpmon",#N/A,FALSE,"Monthinput"}</definedName>
    <definedName name="qqqqq" localSheetId="22" hidden="1">{"Minpmon",#N/A,FALSE,"Monthinput"}</definedName>
    <definedName name="qqqqq" localSheetId="64" hidden="1">{"Minpmon",#N/A,FALSE,"Monthinput"}</definedName>
    <definedName name="qqqqq" localSheetId="65" hidden="1">{"Minpmon",#N/A,FALSE,"Monthinput"}</definedName>
    <definedName name="qqqqq" localSheetId="67" hidden="1">{"Minpmon",#N/A,FALSE,"Monthinput"}</definedName>
    <definedName name="qqqqq" localSheetId="72" hidden="1">{"Minpmon",#N/A,FALSE,"Monthinput"}</definedName>
    <definedName name="qqqqq" localSheetId="73" hidden="1">{"Minpmon",#N/A,FALSE,"Monthinput"}</definedName>
    <definedName name="qqqqq" localSheetId="23" hidden="1">{"Minpmon",#N/A,FALSE,"Monthinput"}</definedName>
    <definedName name="qqqqq" localSheetId="74" hidden="1">{"Minpmon",#N/A,FALSE,"Monthinput"}</definedName>
    <definedName name="qqqqq" hidden="1">{"Minpmon",#N/A,FALSE,"Monthinput"}</definedName>
    <definedName name="qqqqqq" localSheetId="20" hidden="1">{"Riqfin97",#N/A,FALSE,"Tran";"Riqfinpro",#N/A,FALSE,"Tran"}</definedName>
    <definedName name="qqqqqq" localSheetId="22" hidden="1">{"Riqfin97",#N/A,FALSE,"Tran";"Riqfinpro",#N/A,FALSE,"Tran"}</definedName>
    <definedName name="qqqqqq" localSheetId="64" hidden="1">{"Riqfin97",#N/A,FALSE,"Tran";"Riqfinpro",#N/A,FALSE,"Tran"}</definedName>
    <definedName name="qqqqqq" localSheetId="65" hidden="1">{"Riqfin97",#N/A,FALSE,"Tran";"Riqfinpro",#N/A,FALSE,"Tran"}</definedName>
    <definedName name="qqqqqq" localSheetId="67" hidden="1">{"Riqfin97",#N/A,FALSE,"Tran";"Riqfinpro",#N/A,FALSE,"Tran"}</definedName>
    <definedName name="qqqqqq" localSheetId="72" hidden="1">{"Riqfin97",#N/A,FALSE,"Tran";"Riqfinpro",#N/A,FALSE,"Tran"}</definedName>
    <definedName name="qqqqqq" localSheetId="73" hidden="1">{"Riqfin97",#N/A,FALSE,"Tran";"Riqfinpro",#N/A,FALSE,"Tran"}</definedName>
    <definedName name="qqqqqq" localSheetId="23" hidden="1">{"Riqfin97",#N/A,FALSE,"Tran";"Riqfinpro",#N/A,FALSE,"Tran"}</definedName>
    <definedName name="qqqqqq" localSheetId="74" hidden="1">{"Riqfin97",#N/A,FALSE,"Tran";"Riqfinpro",#N/A,FALSE,"Tran"}</definedName>
    <definedName name="qqqqqq" hidden="1">{"Riqfin97",#N/A,FALSE,"Tran";"Riqfinpro",#N/A,FALSE,"Tran"}</definedName>
    <definedName name="qqqqqqqqqq" localSheetId="20" hidden="1">{"Riqfin97",#N/A,FALSE,"Tran";"Riqfinpro",#N/A,FALSE,"Tran"}</definedName>
    <definedName name="qqqqqqqqqq" localSheetId="22" hidden="1">{"Riqfin97",#N/A,FALSE,"Tran";"Riqfinpro",#N/A,FALSE,"Tran"}</definedName>
    <definedName name="qqqqqqqqqq" localSheetId="64" hidden="1">{"Riqfin97",#N/A,FALSE,"Tran";"Riqfinpro",#N/A,FALSE,"Tran"}</definedName>
    <definedName name="qqqqqqqqqq" localSheetId="65" hidden="1">{"Riqfin97",#N/A,FALSE,"Tran";"Riqfinpro",#N/A,FALSE,"Tran"}</definedName>
    <definedName name="qqqqqqqqqq" localSheetId="67" hidden="1">{"Riqfin97",#N/A,FALSE,"Tran";"Riqfinpro",#N/A,FALSE,"Tran"}</definedName>
    <definedName name="qqqqqqqqqq" localSheetId="72" hidden="1">{"Riqfin97",#N/A,FALSE,"Tran";"Riqfinpro",#N/A,FALSE,"Tran"}</definedName>
    <definedName name="qqqqqqqqqq" localSheetId="73" hidden="1">{"Riqfin97",#N/A,FALSE,"Tran";"Riqfinpro",#N/A,FALSE,"Tran"}</definedName>
    <definedName name="qqqqqqqqqq" localSheetId="23" hidden="1">{"Riqfin97",#N/A,FALSE,"Tran";"Riqfinpro",#N/A,FALSE,"Tran"}</definedName>
    <definedName name="qqqqqqqqqq" localSheetId="74" hidden="1">{"Riqfin97",#N/A,FALSE,"Tran";"Riqfinpro",#N/A,FALSE,"Tran"}</definedName>
    <definedName name="qqqqqqqqqq" hidden="1">{"Riqfin97",#N/A,FALSE,"Tran";"Riqfinpro",#N/A,FALSE,"Tran"}</definedName>
    <definedName name="qwer" localSheetId="20" hidden="1">{"Tab1",#N/A,FALSE,"P";"Tab2",#N/A,FALSE,"P"}</definedName>
    <definedName name="qwer" localSheetId="22" hidden="1">{"Tab1",#N/A,FALSE,"P";"Tab2",#N/A,FALSE,"P"}</definedName>
    <definedName name="qwer" localSheetId="64" hidden="1">{"Tab1",#N/A,FALSE,"P";"Tab2",#N/A,FALSE,"P"}</definedName>
    <definedName name="qwer" localSheetId="65" hidden="1">{"Tab1",#N/A,FALSE,"P";"Tab2",#N/A,FALSE,"P"}</definedName>
    <definedName name="qwer" localSheetId="67" hidden="1">{"Tab1",#N/A,FALSE,"P";"Tab2",#N/A,FALSE,"P"}</definedName>
    <definedName name="qwer" localSheetId="72" hidden="1">{"Tab1",#N/A,FALSE,"P";"Tab2",#N/A,FALSE,"P"}</definedName>
    <definedName name="qwer" localSheetId="73" hidden="1">{"Tab1",#N/A,FALSE,"P";"Tab2",#N/A,FALSE,"P"}</definedName>
    <definedName name="qwer" localSheetId="23" hidden="1">{"Tab1",#N/A,FALSE,"P";"Tab2",#N/A,FALSE,"P"}</definedName>
    <definedName name="qwer" localSheetId="74" hidden="1">{"Tab1",#N/A,FALSE,"P";"Tab2",#N/A,FALSE,"P"}</definedName>
    <definedName name="qwer" hidden="1">{"Tab1",#N/A,FALSE,"P";"Tab2",#N/A,FALSE,"P"}</definedName>
    <definedName name="re" hidden="1">#N/A</definedName>
    <definedName name="rft" localSheetId="20" hidden="1">{"Riqfin97",#N/A,FALSE,"Tran";"Riqfinpro",#N/A,FALSE,"Tran"}</definedName>
    <definedName name="rft" localSheetId="22" hidden="1">{"Riqfin97",#N/A,FALSE,"Tran";"Riqfinpro",#N/A,FALSE,"Tran"}</definedName>
    <definedName name="rft" localSheetId="64" hidden="1">{"Riqfin97",#N/A,FALSE,"Tran";"Riqfinpro",#N/A,FALSE,"Tran"}</definedName>
    <definedName name="rft" localSheetId="65" hidden="1">{"Riqfin97",#N/A,FALSE,"Tran";"Riqfinpro",#N/A,FALSE,"Tran"}</definedName>
    <definedName name="rft" localSheetId="67" hidden="1">{"Riqfin97",#N/A,FALSE,"Tran";"Riqfinpro",#N/A,FALSE,"Tran"}</definedName>
    <definedName name="rft" localSheetId="72" hidden="1">{"Riqfin97",#N/A,FALSE,"Tran";"Riqfinpro",#N/A,FALSE,"Tran"}</definedName>
    <definedName name="rft" localSheetId="73" hidden="1">{"Riqfin97",#N/A,FALSE,"Tran";"Riqfinpro",#N/A,FALSE,"Tran"}</definedName>
    <definedName name="rft" localSheetId="23" hidden="1">{"Riqfin97",#N/A,FALSE,"Tran";"Riqfinpro",#N/A,FALSE,"Tran"}</definedName>
    <definedName name="rft" localSheetId="74" hidden="1">{"Riqfin97",#N/A,FALSE,"Tran";"Riqfinpro",#N/A,FALSE,"Tran"}</definedName>
    <definedName name="rft" hidden="1">{"Riqfin97",#N/A,FALSE,"Tran";"Riqfinpro",#N/A,FALSE,"Tran"}</definedName>
    <definedName name="rfv" localSheetId="20" hidden="1">{"Tab1",#N/A,FALSE,"P";"Tab2",#N/A,FALSE,"P"}</definedName>
    <definedName name="rfv" localSheetId="22" hidden="1">{"Tab1",#N/A,FALSE,"P";"Tab2",#N/A,FALSE,"P"}</definedName>
    <definedName name="rfv" localSheetId="64" hidden="1">{"Tab1",#N/A,FALSE,"P";"Tab2",#N/A,FALSE,"P"}</definedName>
    <definedName name="rfv" localSheetId="65" hidden="1">{"Tab1",#N/A,FALSE,"P";"Tab2",#N/A,FALSE,"P"}</definedName>
    <definedName name="rfv" localSheetId="67" hidden="1">{"Tab1",#N/A,FALSE,"P";"Tab2",#N/A,FALSE,"P"}</definedName>
    <definedName name="rfv" localSheetId="72" hidden="1">{"Tab1",#N/A,FALSE,"P";"Tab2",#N/A,FALSE,"P"}</definedName>
    <definedName name="rfv" localSheetId="73" hidden="1">{"Tab1",#N/A,FALSE,"P";"Tab2",#N/A,FALSE,"P"}</definedName>
    <definedName name="rfv" localSheetId="23" hidden="1">{"Tab1",#N/A,FALSE,"P";"Tab2",#N/A,FALSE,"P"}</definedName>
    <definedName name="rfv" localSheetId="74" hidden="1">{"Tab1",#N/A,FALSE,"P";"Tab2",#N/A,FALSE,"P"}</definedName>
    <definedName name="rfv" hidden="1">{"Tab1",#N/A,FALSE,"P";"Tab2",#N/A,FALSE,"P"}</definedName>
    <definedName name="RiskBeforeRecalcMacro" hidden="1">""</definedName>
    <definedName name="RiskBeforeSimMacro" hidden="1">"Before"</definedName>
    <definedName name="RiskCollectDistributionSamples" hidden="1">2</definedName>
    <definedName name="RiskMinimizeOnStart" hidden="1">FALSE</definedName>
    <definedName name="RiskMonitorConvergence" hidden="1">FALSE</definedName>
    <definedName name="RiskRunAfterRecalcMacro" hidden="1">FALSE</definedName>
    <definedName name="rr" localSheetId="20" hidden="1">{"Riqfin97",#N/A,FALSE,"Tran";"Riqfinpro",#N/A,FALSE,"Tran"}</definedName>
    <definedName name="rr" localSheetId="22" hidden="1">{"Riqfin97",#N/A,FALSE,"Tran";"Riqfinpro",#N/A,FALSE,"Tran"}</definedName>
    <definedName name="rr" localSheetId="64" hidden="1">{"Riqfin97",#N/A,FALSE,"Tran";"Riqfinpro",#N/A,FALSE,"Tran"}</definedName>
    <definedName name="rr" localSheetId="65" hidden="1">{"Riqfin97",#N/A,FALSE,"Tran";"Riqfinpro",#N/A,FALSE,"Tran"}</definedName>
    <definedName name="rr" localSheetId="67" hidden="1">{"Riqfin97",#N/A,FALSE,"Tran";"Riqfinpro",#N/A,FALSE,"Tran"}</definedName>
    <definedName name="rr" localSheetId="72" hidden="1">{"Riqfin97",#N/A,FALSE,"Tran";"Riqfinpro",#N/A,FALSE,"Tran"}</definedName>
    <definedName name="rr" localSheetId="73" hidden="1">{"Riqfin97",#N/A,FALSE,"Tran";"Riqfinpro",#N/A,FALSE,"Tran"}</definedName>
    <definedName name="rr" localSheetId="23" hidden="1">{"Riqfin97",#N/A,FALSE,"Tran";"Riqfinpro",#N/A,FALSE,"Tran"}</definedName>
    <definedName name="rr" localSheetId="74" hidden="1">{"Riqfin97",#N/A,FALSE,"Tran";"Riqfinpro",#N/A,FALSE,"Tran"}</definedName>
    <definedName name="rr" hidden="1">{"Riqfin97",#N/A,FALSE,"Tran";"Riqfinpro",#N/A,FALSE,"Tran"}</definedName>
    <definedName name="rrr" localSheetId="20" hidden="1">{"Riqfin97",#N/A,FALSE,"Tran";"Riqfinpro",#N/A,FALSE,"Tran"}</definedName>
    <definedName name="rrr" localSheetId="22" hidden="1">{"Riqfin97",#N/A,FALSE,"Tran";"Riqfinpro",#N/A,FALSE,"Tran"}</definedName>
    <definedName name="rrr" localSheetId="64" hidden="1">{"Riqfin97",#N/A,FALSE,"Tran";"Riqfinpro",#N/A,FALSE,"Tran"}</definedName>
    <definedName name="rrr" localSheetId="65" hidden="1">{"Riqfin97",#N/A,FALSE,"Tran";"Riqfinpro",#N/A,FALSE,"Tran"}</definedName>
    <definedName name="rrr" localSheetId="67" hidden="1">{"Riqfin97",#N/A,FALSE,"Tran";"Riqfinpro",#N/A,FALSE,"Tran"}</definedName>
    <definedName name="rrr" localSheetId="72" hidden="1">{"Riqfin97",#N/A,FALSE,"Tran";"Riqfinpro",#N/A,FALSE,"Tran"}</definedName>
    <definedName name="rrr" localSheetId="73" hidden="1">{"Riqfin97",#N/A,FALSE,"Tran";"Riqfinpro",#N/A,FALSE,"Tran"}</definedName>
    <definedName name="rrr" localSheetId="23" hidden="1">{"Riqfin97",#N/A,FALSE,"Tran";"Riqfinpro",#N/A,FALSE,"Tran"}</definedName>
    <definedName name="rrr" localSheetId="74" hidden="1">{"Riqfin97",#N/A,FALSE,"Tran";"Riqfinpro",#N/A,FALSE,"Tran"}</definedName>
    <definedName name="rrr" hidden="1">{"Riqfin97",#N/A,FALSE,"Tran";"Riqfinpro",#N/A,FALSE,"Tran"}</definedName>
    <definedName name="rrrgg" localSheetId="20" hidden="1">{"Riqfin97",#N/A,FALSE,"Tran";"Riqfinpro",#N/A,FALSE,"Tran"}</definedName>
    <definedName name="rrrgg" localSheetId="22" hidden="1">{"Riqfin97",#N/A,FALSE,"Tran";"Riqfinpro",#N/A,FALSE,"Tran"}</definedName>
    <definedName name="rrrgg" localSheetId="64" hidden="1">{"Riqfin97",#N/A,FALSE,"Tran";"Riqfinpro",#N/A,FALSE,"Tran"}</definedName>
    <definedName name="rrrgg" localSheetId="65" hidden="1">{"Riqfin97",#N/A,FALSE,"Tran";"Riqfinpro",#N/A,FALSE,"Tran"}</definedName>
    <definedName name="rrrgg" localSheetId="67" hidden="1">{"Riqfin97",#N/A,FALSE,"Tran";"Riqfinpro",#N/A,FALSE,"Tran"}</definedName>
    <definedName name="rrrgg" localSheetId="72" hidden="1">{"Riqfin97",#N/A,FALSE,"Tran";"Riqfinpro",#N/A,FALSE,"Tran"}</definedName>
    <definedName name="rrrgg" localSheetId="73" hidden="1">{"Riqfin97",#N/A,FALSE,"Tran";"Riqfinpro",#N/A,FALSE,"Tran"}</definedName>
    <definedName name="rrrgg" localSheetId="23" hidden="1">{"Riqfin97",#N/A,FALSE,"Tran";"Riqfinpro",#N/A,FALSE,"Tran"}</definedName>
    <definedName name="rrrgg" localSheetId="74" hidden="1">{"Riqfin97",#N/A,FALSE,"Tran";"Riqfinpro",#N/A,FALSE,"Tran"}</definedName>
    <definedName name="rrrgg" hidden="1">{"Riqfin97",#N/A,FALSE,"Tran";"Riqfinpro",#N/A,FALSE,"Tran"}</definedName>
    <definedName name="rrrr" localSheetId="20" hidden="1">{#N/A,#N/A,FALSE,"slvsrtb1";#N/A,#N/A,FALSE,"slvsrtb2";#N/A,#N/A,FALSE,"slvsrtb3";#N/A,#N/A,FALSE,"slvsrtb4";#N/A,#N/A,FALSE,"slvsrtb5";#N/A,#N/A,FALSE,"slvsrtb6";#N/A,#N/A,FALSE,"slvsrtb7";#N/A,#N/A,FALSE,"slvsrtb8";#N/A,#N/A,FALSE,"slvsrtb9";#N/A,#N/A,FALSE,"slvsrtb10";#N/A,#N/A,FALSE,"slvsrtb12"}</definedName>
    <definedName name="rrrr" localSheetId="22" hidden="1">{#N/A,#N/A,FALSE,"slvsrtb1";#N/A,#N/A,FALSE,"slvsrtb2";#N/A,#N/A,FALSE,"slvsrtb3";#N/A,#N/A,FALSE,"slvsrtb4";#N/A,#N/A,FALSE,"slvsrtb5";#N/A,#N/A,FALSE,"slvsrtb6";#N/A,#N/A,FALSE,"slvsrtb7";#N/A,#N/A,FALSE,"slvsrtb8";#N/A,#N/A,FALSE,"slvsrtb9";#N/A,#N/A,FALSE,"slvsrtb10";#N/A,#N/A,FALSE,"slvsrtb12"}</definedName>
    <definedName name="rrrr" localSheetId="64" hidden="1">{#N/A,#N/A,FALSE,"slvsrtb1";#N/A,#N/A,FALSE,"slvsrtb2";#N/A,#N/A,FALSE,"slvsrtb3";#N/A,#N/A,FALSE,"slvsrtb4";#N/A,#N/A,FALSE,"slvsrtb5";#N/A,#N/A,FALSE,"slvsrtb6";#N/A,#N/A,FALSE,"slvsrtb7";#N/A,#N/A,FALSE,"slvsrtb8";#N/A,#N/A,FALSE,"slvsrtb9";#N/A,#N/A,FALSE,"slvsrtb10";#N/A,#N/A,FALSE,"slvsrtb12"}</definedName>
    <definedName name="rrrr" localSheetId="65" hidden="1">{#N/A,#N/A,FALSE,"slvsrtb1";#N/A,#N/A,FALSE,"slvsrtb2";#N/A,#N/A,FALSE,"slvsrtb3";#N/A,#N/A,FALSE,"slvsrtb4";#N/A,#N/A,FALSE,"slvsrtb5";#N/A,#N/A,FALSE,"slvsrtb6";#N/A,#N/A,FALSE,"slvsrtb7";#N/A,#N/A,FALSE,"slvsrtb8";#N/A,#N/A,FALSE,"slvsrtb9";#N/A,#N/A,FALSE,"slvsrtb10";#N/A,#N/A,FALSE,"slvsrtb12"}</definedName>
    <definedName name="rrrr" localSheetId="67" hidden="1">{#N/A,#N/A,FALSE,"slvsrtb1";#N/A,#N/A,FALSE,"slvsrtb2";#N/A,#N/A,FALSE,"slvsrtb3";#N/A,#N/A,FALSE,"slvsrtb4";#N/A,#N/A,FALSE,"slvsrtb5";#N/A,#N/A,FALSE,"slvsrtb6";#N/A,#N/A,FALSE,"slvsrtb7";#N/A,#N/A,FALSE,"slvsrtb8";#N/A,#N/A,FALSE,"slvsrtb9";#N/A,#N/A,FALSE,"slvsrtb10";#N/A,#N/A,FALSE,"slvsrtb12"}</definedName>
    <definedName name="rrrr" localSheetId="72" hidden="1">{#N/A,#N/A,FALSE,"slvsrtb1";#N/A,#N/A,FALSE,"slvsrtb2";#N/A,#N/A,FALSE,"slvsrtb3";#N/A,#N/A,FALSE,"slvsrtb4";#N/A,#N/A,FALSE,"slvsrtb5";#N/A,#N/A,FALSE,"slvsrtb6";#N/A,#N/A,FALSE,"slvsrtb7";#N/A,#N/A,FALSE,"slvsrtb8";#N/A,#N/A,FALSE,"slvsrtb9";#N/A,#N/A,FALSE,"slvsrtb10";#N/A,#N/A,FALSE,"slvsrtb12"}</definedName>
    <definedName name="rrrr" localSheetId="73" hidden="1">{#N/A,#N/A,FALSE,"slvsrtb1";#N/A,#N/A,FALSE,"slvsrtb2";#N/A,#N/A,FALSE,"slvsrtb3";#N/A,#N/A,FALSE,"slvsrtb4";#N/A,#N/A,FALSE,"slvsrtb5";#N/A,#N/A,FALSE,"slvsrtb6";#N/A,#N/A,FALSE,"slvsrtb7";#N/A,#N/A,FALSE,"slvsrtb8";#N/A,#N/A,FALSE,"slvsrtb9";#N/A,#N/A,FALSE,"slvsrtb10";#N/A,#N/A,FALSE,"slvsrtb12"}</definedName>
    <definedName name="rrrr" localSheetId="23" hidden="1">{#N/A,#N/A,FALSE,"slvsrtb1";#N/A,#N/A,FALSE,"slvsrtb2";#N/A,#N/A,FALSE,"slvsrtb3";#N/A,#N/A,FALSE,"slvsrtb4";#N/A,#N/A,FALSE,"slvsrtb5";#N/A,#N/A,FALSE,"slvsrtb6";#N/A,#N/A,FALSE,"slvsrtb7";#N/A,#N/A,FALSE,"slvsrtb8";#N/A,#N/A,FALSE,"slvsrtb9";#N/A,#N/A,FALSE,"slvsrtb10";#N/A,#N/A,FALSE,"slvsrtb12"}</definedName>
    <definedName name="rrrr" localSheetId="74"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20" hidden="1">{"Tab1",#N/A,FALSE,"P";"Tab2",#N/A,FALSE,"P"}</definedName>
    <definedName name="rrrrrr" localSheetId="22" hidden="1">{"Tab1",#N/A,FALSE,"P";"Tab2",#N/A,FALSE,"P"}</definedName>
    <definedName name="rrrrrr" localSheetId="64" hidden="1">{"Tab1",#N/A,FALSE,"P";"Tab2",#N/A,FALSE,"P"}</definedName>
    <definedName name="rrrrrr" localSheetId="65" hidden="1">{"Tab1",#N/A,FALSE,"P";"Tab2",#N/A,FALSE,"P"}</definedName>
    <definedName name="rrrrrr" localSheetId="67" hidden="1">{"Tab1",#N/A,FALSE,"P";"Tab2",#N/A,FALSE,"P"}</definedName>
    <definedName name="rrrrrr" localSheetId="72" hidden="1">{"Tab1",#N/A,FALSE,"P";"Tab2",#N/A,FALSE,"P"}</definedName>
    <definedName name="rrrrrr" localSheetId="73" hidden="1">{"Tab1",#N/A,FALSE,"P";"Tab2",#N/A,FALSE,"P"}</definedName>
    <definedName name="rrrrrr" localSheetId="23" hidden="1">{"Tab1",#N/A,FALSE,"P";"Tab2",#N/A,FALSE,"P"}</definedName>
    <definedName name="rrrrrr" localSheetId="74" hidden="1">{"Tab1",#N/A,FALSE,"P";"Tab2",#N/A,FALSE,"P"}</definedName>
    <definedName name="rrrrrr" hidden="1">{"Tab1",#N/A,FALSE,"P";"Tab2",#N/A,FALSE,"P"}</definedName>
    <definedName name="rrrrrrr" localSheetId="20" hidden="1">{"Tab1",#N/A,FALSE,"P";"Tab2",#N/A,FALSE,"P"}</definedName>
    <definedName name="rrrrrrr" localSheetId="22" hidden="1">{"Tab1",#N/A,FALSE,"P";"Tab2",#N/A,FALSE,"P"}</definedName>
    <definedName name="rrrrrrr" localSheetId="64" hidden="1">{"Tab1",#N/A,FALSE,"P";"Tab2",#N/A,FALSE,"P"}</definedName>
    <definedName name="rrrrrrr" localSheetId="65" hidden="1">{"Tab1",#N/A,FALSE,"P";"Tab2",#N/A,FALSE,"P"}</definedName>
    <definedName name="rrrrrrr" localSheetId="67" hidden="1">{"Tab1",#N/A,FALSE,"P";"Tab2",#N/A,FALSE,"P"}</definedName>
    <definedName name="rrrrrrr" localSheetId="72" hidden="1">{"Tab1",#N/A,FALSE,"P";"Tab2",#N/A,FALSE,"P"}</definedName>
    <definedName name="rrrrrrr" localSheetId="73" hidden="1">{"Tab1",#N/A,FALSE,"P";"Tab2",#N/A,FALSE,"P"}</definedName>
    <definedName name="rrrrrrr" localSheetId="23" hidden="1">{"Tab1",#N/A,FALSE,"P";"Tab2",#N/A,FALSE,"P"}</definedName>
    <definedName name="rrrrrrr" localSheetId="74" hidden="1">{"Tab1",#N/A,FALSE,"P";"Tab2",#N/A,FALSE,"P"}</definedName>
    <definedName name="rrrrrrr" hidden="1">{"Tab1",#N/A,FALSE,"P";"Tab2",#N/A,FALSE,"P"}</definedName>
    <definedName name="rt" localSheetId="20" hidden="1">{"Minpmon",#N/A,FALSE,"Monthinput"}</definedName>
    <definedName name="rt" localSheetId="22" hidden="1">{"Minpmon",#N/A,FALSE,"Monthinput"}</definedName>
    <definedName name="rt" localSheetId="64" hidden="1">{"Minpmon",#N/A,FALSE,"Monthinput"}</definedName>
    <definedName name="rt" localSheetId="65" hidden="1">{"Minpmon",#N/A,FALSE,"Monthinput"}</definedName>
    <definedName name="rt" localSheetId="67" hidden="1">{"Minpmon",#N/A,FALSE,"Monthinput"}</definedName>
    <definedName name="rt" localSheetId="72" hidden="1">{"Minpmon",#N/A,FALSE,"Monthinput"}</definedName>
    <definedName name="rt" localSheetId="73" hidden="1">{"Minpmon",#N/A,FALSE,"Monthinput"}</definedName>
    <definedName name="rt" localSheetId="23" hidden="1">{"Minpmon",#N/A,FALSE,"Monthinput"}</definedName>
    <definedName name="rt" localSheetId="74" hidden="1">{"Minpmon",#N/A,FALSE,"Monthinput"}</definedName>
    <definedName name="rt" hidden="1">{"Minpmon",#N/A,FALSE,"Monthinput"}</definedName>
    <definedName name="rte" localSheetId="20" hidden="1">{"Riqfin97",#N/A,FALSE,"Tran";"Riqfinpro",#N/A,FALSE,"Tran"}</definedName>
    <definedName name="rte" localSheetId="22" hidden="1">{"Riqfin97",#N/A,FALSE,"Tran";"Riqfinpro",#N/A,FALSE,"Tran"}</definedName>
    <definedName name="rte" localSheetId="64" hidden="1">{"Riqfin97",#N/A,FALSE,"Tran";"Riqfinpro",#N/A,FALSE,"Tran"}</definedName>
    <definedName name="rte" localSheetId="65" hidden="1">{"Riqfin97",#N/A,FALSE,"Tran";"Riqfinpro",#N/A,FALSE,"Tran"}</definedName>
    <definedName name="rte" localSheetId="67" hidden="1">{"Riqfin97",#N/A,FALSE,"Tran";"Riqfinpro",#N/A,FALSE,"Tran"}</definedName>
    <definedName name="rte" localSheetId="72" hidden="1">{"Riqfin97",#N/A,FALSE,"Tran";"Riqfinpro",#N/A,FALSE,"Tran"}</definedName>
    <definedName name="rte" localSheetId="73" hidden="1">{"Riqfin97",#N/A,FALSE,"Tran";"Riqfinpro",#N/A,FALSE,"Tran"}</definedName>
    <definedName name="rte" localSheetId="23" hidden="1">{"Riqfin97",#N/A,FALSE,"Tran";"Riqfinpro",#N/A,FALSE,"Tran"}</definedName>
    <definedName name="rte" localSheetId="74" hidden="1">{"Riqfin97",#N/A,FALSE,"Tran";"Riqfinpro",#N/A,FALSE,"Tran"}</definedName>
    <definedName name="rte" hidden="1">{"Riqfin97",#N/A,FALSE,"Tran";"Riqfinpro",#N/A,FALSE,"Tran"}</definedName>
    <definedName name="rtre" localSheetId="20" hidden="1">{"Main Economic Indicators",#N/A,FALSE,"C"}</definedName>
    <definedName name="rtre" localSheetId="22" hidden="1">{"Main Economic Indicators",#N/A,FALSE,"C"}</definedName>
    <definedName name="rtre" localSheetId="64" hidden="1">{"Main Economic Indicators",#N/A,FALSE,"C"}</definedName>
    <definedName name="rtre" localSheetId="65" hidden="1">{"Main Economic Indicators",#N/A,FALSE,"C"}</definedName>
    <definedName name="rtre" localSheetId="67" hidden="1">{"Main Economic Indicators",#N/A,FALSE,"C"}</definedName>
    <definedName name="rtre" localSheetId="72" hidden="1">{"Main Economic Indicators",#N/A,FALSE,"C"}</definedName>
    <definedName name="rtre" localSheetId="73" hidden="1">{"Main Economic Indicators",#N/A,FALSE,"C"}</definedName>
    <definedName name="rtre" localSheetId="23" hidden="1">{"Main Economic Indicators",#N/A,FALSE,"C"}</definedName>
    <definedName name="rtre" localSheetId="74" hidden="1">{"Main Economic Indicators",#N/A,FALSE,"C"}</definedName>
    <definedName name="rtre" hidden="1">{"Main Economic Indicators",#N/A,FALSE,"C"}</definedName>
    <definedName name="rty" localSheetId="20" hidden="1">{"Riqfin97",#N/A,FALSE,"Tran";"Riqfinpro",#N/A,FALSE,"Tran"}</definedName>
    <definedName name="rty" localSheetId="22" hidden="1">{"Riqfin97",#N/A,FALSE,"Tran";"Riqfinpro",#N/A,FALSE,"Tran"}</definedName>
    <definedName name="rty" localSheetId="64" hidden="1">{"Riqfin97",#N/A,FALSE,"Tran";"Riqfinpro",#N/A,FALSE,"Tran"}</definedName>
    <definedName name="rty" localSheetId="65" hidden="1">{"Riqfin97",#N/A,FALSE,"Tran";"Riqfinpro",#N/A,FALSE,"Tran"}</definedName>
    <definedName name="rty" localSheetId="67" hidden="1">{"Riqfin97",#N/A,FALSE,"Tran";"Riqfinpro",#N/A,FALSE,"Tran"}</definedName>
    <definedName name="rty" localSheetId="72" hidden="1">{"Riqfin97",#N/A,FALSE,"Tran";"Riqfinpro",#N/A,FALSE,"Tran"}</definedName>
    <definedName name="rty" localSheetId="73" hidden="1">{"Riqfin97",#N/A,FALSE,"Tran";"Riqfinpro",#N/A,FALSE,"Tran"}</definedName>
    <definedName name="rty" localSheetId="23" hidden="1">{"Riqfin97",#N/A,FALSE,"Tran";"Riqfinpro",#N/A,FALSE,"Tran"}</definedName>
    <definedName name="rty" localSheetId="74" hidden="1">{"Riqfin97",#N/A,FALSE,"Tran";"Riqfinpro",#N/A,FALSE,"Tran"}</definedName>
    <definedName name="rty" hidden="1">{"Riqfin97",#N/A,FALSE,"Tran";"Riqfinpro",#N/A,FALSE,"Tran"}</definedName>
    <definedName name="Rwvu.Export." localSheetId="20" hidden="1">#REF!,#REF!</definedName>
    <definedName name="Rwvu.Export." localSheetId="64" hidden="1">#REF!,#REF!</definedName>
    <definedName name="Rwvu.Export." localSheetId="65" hidden="1">#REF!,#REF!</definedName>
    <definedName name="Rwvu.Export." localSheetId="67" hidden="1">#REF!,#REF!</definedName>
    <definedName name="Rwvu.Export." localSheetId="72" hidden="1">#REF!,#REF!</definedName>
    <definedName name="Rwvu.Export." localSheetId="73" hidden="1">#REF!,#REF!</definedName>
    <definedName name="Rwvu.Export." localSheetId="23" hidden="1">#REF!,#REF!</definedName>
    <definedName name="Rwvu.Export." localSheetId="74" hidden="1">#REF!,#REF!</definedName>
    <definedName name="Rwvu.Export." hidden="1">#REF!,#REF!</definedName>
    <definedName name="Rwvu.IMPORT." localSheetId="20" hidden="1">#REF!</definedName>
    <definedName name="Rwvu.IMPORT." localSheetId="64" hidden="1">#REF!</definedName>
    <definedName name="Rwvu.IMPORT." localSheetId="65" hidden="1">#REF!</definedName>
    <definedName name="Rwvu.IMPORT." localSheetId="67" hidden="1">#REF!</definedName>
    <definedName name="Rwvu.IMPORT." localSheetId="72" hidden="1">#REF!</definedName>
    <definedName name="Rwvu.IMPORT." localSheetId="73" hidden="1">#REF!</definedName>
    <definedName name="Rwvu.IMPORT." localSheetId="23" hidden="1">#REF!</definedName>
    <definedName name="Rwvu.IMPORT." localSheetId="74" hidden="1">#REF!</definedName>
    <definedName name="Rwvu.IMPORT." hidden="1">#REF!</definedName>
    <definedName name="Rwvu.PLA2." localSheetId="20" hidden="1">'[47]COP FED'!#REF!</definedName>
    <definedName name="Rwvu.PLA2." localSheetId="64" hidden="1">'[47]COP FED'!#REF!</definedName>
    <definedName name="Rwvu.PLA2." localSheetId="65" hidden="1">'[47]COP FED'!#REF!</definedName>
    <definedName name="Rwvu.PLA2." localSheetId="67" hidden="1">'[47]COP FED'!#REF!</definedName>
    <definedName name="Rwvu.PLA2." localSheetId="72" hidden="1">'[47]COP FED'!#REF!</definedName>
    <definedName name="Rwvu.PLA2." localSheetId="73" hidden="1">'[47]COP FED'!#REF!</definedName>
    <definedName name="Rwvu.PLA2." localSheetId="23" hidden="1">'[47]COP FED'!#REF!</definedName>
    <definedName name="Rwvu.PLA2." localSheetId="74" hidden="1">'[47]COP FED'!#REF!</definedName>
    <definedName name="Rwvu.PLA2." hidden="1">'[47]COP FED'!#REF!</definedName>
    <definedName name="Rwvu.Print." hidden="1">#N/A</definedName>
    <definedName name="Rwvu.sa97." hidden="1">[66]Rev!$B$1:$B$65536,[66]Rev!$C$1:$D$65536,[66]Rev!$AB$1:$AB$65536,[66]Rev!$L$1:$Q$65536</definedName>
    <definedName name="rx" localSheetId="20" hidden="1">#REF!</definedName>
    <definedName name="rx" localSheetId="64" hidden="1">#REF!</definedName>
    <definedName name="rx" localSheetId="65" hidden="1">#REF!</definedName>
    <definedName name="rx" localSheetId="67" hidden="1">#REF!</definedName>
    <definedName name="rx" localSheetId="72" hidden="1">#REF!</definedName>
    <definedName name="rx" localSheetId="73" hidden="1">#REF!</definedName>
    <definedName name="rx" localSheetId="23" hidden="1">#REF!</definedName>
    <definedName name="rx" localSheetId="74" hidden="1">#REF!</definedName>
    <definedName name="rx" hidden="1">#REF!</definedName>
    <definedName name="ry" localSheetId="20" hidden="1">#REF!</definedName>
    <definedName name="ry" localSheetId="64" hidden="1">#REF!</definedName>
    <definedName name="ry" localSheetId="65" hidden="1">#REF!</definedName>
    <definedName name="ry" localSheetId="67" hidden="1">#REF!</definedName>
    <definedName name="ry" localSheetId="72" hidden="1">#REF!</definedName>
    <definedName name="ry" localSheetId="73" hidden="1">#REF!</definedName>
    <definedName name="ry" localSheetId="23" hidden="1">#REF!</definedName>
    <definedName name="ry" localSheetId="74" hidden="1">#REF!</definedName>
    <definedName name="ry" hidden="1">#REF!</definedName>
    <definedName name="s" localSheetId="20" hidden="1">[13]FOMENTO!#REF!</definedName>
    <definedName name="s" localSheetId="22" hidden="1">#REF!</definedName>
    <definedName name="s" localSheetId="64" hidden="1">#REF!</definedName>
    <definedName name="s" localSheetId="65" hidden="1">#REF!</definedName>
    <definedName name="s" localSheetId="67" hidden="1">#REF!</definedName>
    <definedName name="s" localSheetId="72" hidden="1">#REF!</definedName>
    <definedName name="s" localSheetId="73" hidden="1">#REF!</definedName>
    <definedName name="s" localSheetId="23" hidden="1">[13]FOMENTO!#REF!</definedName>
    <definedName name="s" localSheetId="74" hidden="1">#REF!</definedName>
    <definedName name="s" hidden="1">#REF!</definedName>
    <definedName name="sad" localSheetId="20" hidden="1">{"Riqfin97",#N/A,FALSE,"Tran";"Riqfinpro",#N/A,FALSE,"Tran"}</definedName>
    <definedName name="sad" localSheetId="22" hidden="1">{"Riqfin97",#N/A,FALSE,"Tran";"Riqfinpro",#N/A,FALSE,"Tran"}</definedName>
    <definedName name="sad" localSheetId="64" hidden="1">{"Riqfin97",#N/A,FALSE,"Tran";"Riqfinpro",#N/A,FALSE,"Tran"}</definedName>
    <definedName name="sad" localSheetId="65" hidden="1">{"Riqfin97",#N/A,FALSE,"Tran";"Riqfinpro",#N/A,FALSE,"Tran"}</definedName>
    <definedName name="sad" localSheetId="67" hidden="1">{"Riqfin97",#N/A,FALSE,"Tran";"Riqfinpro",#N/A,FALSE,"Tran"}</definedName>
    <definedName name="sad" localSheetId="72" hidden="1">{"Riqfin97",#N/A,FALSE,"Tran";"Riqfinpro",#N/A,FALSE,"Tran"}</definedName>
    <definedName name="sad" localSheetId="73" hidden="1">{"Riqfin97",#N/A,FALSE,"Tran";"Riqfinpro",#N/A,FALSE,"Tran"}</definedName>
    <definedName name="sad" localSheetId="23" hidden="1">{"Riqfin97",#N/A,FALSE,"Tran";"Riqfinpro",#N/A,FALSE,"Tran"}</definedName>
    <definedName name="sad" localSheetId="74" hidden="1">{"Riqfin97",#N/A,FALSE,"Tran";"Riqfinpro",#N/A,FALSE,"Tran"}</definedName>
    <definedName name="sad" hidden="1">{"Riqfin97",#N/A,FALSE,"Tran";"Riqfinpro",#N/A,FALSE,"Tran"}</definedName>
    <definedName name="SAPBEXrevision" hidden="1">1</definedName>
    <definedName name="SAPBEXsysID" hidden="1">"BWP"</definedName>
    <definedName name="SAPBEXwbID" hidden="1">"3JWNKPJPDI66MGYD92LLP8GMR"</definedName>
    <definedName name="sar" localSheetId="2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6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6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6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7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7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7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f" localSheetId="20" hidden="1">{"Main Economic Indicators",#N/A,FALSE,"C"}</definedName>
    <definedName name="sdf" localSheetId="22" hidden="1">{"Main Economic Indicators",#N/A,FALSE,"C"}</definedName>
    <definedName name="sdf" localSheetId="64" hidden="1">{"Main Economic Indicators",#N/A,FALSE,"C"}</definedName>
    <definedName name="sdf" localSheetId="65" hidden="1">{"Main Economic Indicators",#N/A,FALSE,"C"}</definedName>
    <definedName name="sdf" localSheetId="67" hidden="1">{"Main Economic Indicators",#N/A,FALSE,"C"}</definedName>
    <definedName name="sdf" localSheetId="72" hidden="1">{"Main Economic Indicators",#N/A,FALSE,"C"}</definedName>
    <definedName name="sdf" localSheetId="73" hidden="1">{"Main Economic Indicators",#N/A,FALSE,"C"}</definedName>
    <definedName name="sdf" localSheetId="23" hidden="1">{"Main Economic Indicators",#N/A,FALSE,"C"}</definedName>
    <definedName name="sdf" localSheetId="74" hidden="1">{"Main Economic Indicators",#N/A,FALSE,"C"}</definedName>
    <definedName name="sdf" hidden="1">{"Main Economic Indicators",#N/A,FALSE,"C"}</definedName>
    <definedName name="sdkljsdklf" localSheetId="20" hidden="1">{"Main Economic Indicators",#N/A,FALSE,"C"}</definedName>
    <definedName name="sdkljsdklf" localSheetId="22" hidden="1">{"Main Economic Indicators",#N/A,FALSE,"C"}</definedName>
    <definedName name="sdkljsdklf" localSheetId="64" hidden="1">{"Main Economic Indicators",#N/A,FALSE,"C"}</definedName>
    <definedName name="sdkljsdklf" localSheetId="65" hidden="1">{"Main Economic Indicators",#N/A,FALSE,"C"}</definedName>
    <definedName name="sdkljsdklf" localSheetId="67" hidden="1">{"Main Economic Indicators",#N/A,FALSE,"C"}</definedName>
    <definedName name="sdkljsdklf" localSheetId="72" hidden="1">{"Main Economic Indicators",#N/A,FALSE,"C"}</definedName>
    <definedName name="sdkljsdklf" localSheetId="73" hidden="1">{"Main Economic Indicators",#N/A,FALSE,"C"}</definedName>
    <definedName name="sdkljsdklf" localSheetId="23" hidden="1">{"Main Economic Indicators",#N/A,FALSE,"C"}</definedName>
    <definedName name="sdkljsdklf" localSheetId="74" hidden="1">{"Main Economic Indicators",#N/A,FALSE,"C"}</definedName>
    <definedName name="sdkljsdklf" hidden="1">{"Main Economic Indicators",#N/A,FALSE,"C"}</definedName>
    <definedName name="sdr" localSheetId="20" hidden="1">{"Riqfin97",#N/A,FALSE,"Tran";"Riqfinpro",#N/A,FALSE,"Tran"}</definedName>
    <definedName name="sdr" localSheetId="22" hidden="1">{"Riqfin97",#N/A,FALSE,"Tran";"Riqfinpro",#N/A,FALSE,"Tran"}</definedName>
    <definedName name="sdr" localSheetId="64" hidden="1">{"Riqfin97",#N/A,FALSE,"Tran";"Riqfinpro",#N/A,FALSE,"Tran"}</definedName>
    <definedName name="sdr" localSheetId="65" hidden="1">{"Riqfin97",#N/A,FALSE,"Tran";"Riqfinpro",#N/A,FALSE,"Tran"}</definedName>
    <definedName name="sdr" localSheetId="67" hidden="1">{"Riqfin97",#N/A,FALSE,"Tran";"Riqfinpro",#N/A,FALSE,"Tran"}</definedName>
    <definedName name="sdr" localSheetId="72" hidden="1">{"Riqfin97",#N/A,FALSE,"Tran";"Riqfinpro",#N/A,FALSE,"Tran"}</definedName>
    <definedName name="sdr" localSheetId="73" hidden="1">{"Riqfin97",#N/A,FALSE,"Tran";"Riqfinpro",#N/A,FALSE,"Tran"}</definedName>
    <definedName name="sdr" localSheetId="23" hidden="1">{"Riqfin97",#N/A,FALSE,"Tran";"Riqfinpro",#N/A,FALSE,"Tran"}</definedName>
    <definedName name="sdr" localSheetId="74" hidden="1">{"Riqfin97",#N/A,FALSE,"Tran";"Riqfinpro",#N/A,FALSE,"Tran"}</definedName>
    <definedName name="sdr" hidden="1">{"Riqfin97",#N/A,FALSE,"Tran";"Riqfinpro",#N/A,FALSE,"Tran"}</definedName>
    <definedName name="sdsd" localSheetId="20" hidden="1">{"Riqfin97",#N/A,FALSE,"Tran";"Riqfinpro",#N/A,FALSE,"Tran"}</definedName>
    <definedName name="sdsd" localSheetId="22" hidden="1">{"Riqfin97",#N/A,FALSE,"Tran";"Riqfinpro",#N/A,FALSE,"Tran"}</definedName>
    <definedName name="sdsd" localSheetId="64" hidden="1">{"Riqfin97",#N/A,FALSE,"Tran";"Riqfinpro",#N/A,FALSE,"Tran"}</definedName>
    <definedName name="sdsd" localSheetId="65" hidden="1">{"Riqfin97",#N/A,FALSE,"Tran";"Riqfinpro",#N/A,FALSE,"Tran"}</definedName>
    <definedName name="sdsd" localSheetId="67" hidden="1">{"Riqfin97",#N/A,FALSE,"Tran";"Riqfinpro",#N/A,FALSE,"Tran"}</definedName>
    <definedName name="sdsd" localSheetId="72" hidden="1">{"Riqfin97",#N/A,FALSE,"Tran";"Riqfinpro",#N/A,FALSE,"Tran"}</definedName>
    <definedName name="sdsd" localSheetId="73" hidden="1">{"Riqfin97",#N/A,FALSE,"Tran";"Riqfinpro",#N/A,FALSE,"Tran"}</definedName>
    <definedName name="sdsd" localSheetId="23" hidden="1">{"Riqfin97",#N/A,FALSE,"Tran";"Riqfinpro",#N/A,FALSE,"Tran"}</definedName>
    <definedName name="sdsd" localSheetId="74" hidden="1">{"Riqfin97",#N/A,FALSE,"Tran";"Riqfinpro",#N/A,FALSE,"Tran"}</definedName>
    <definedName name="sdsd" hidden="1">{"Riqfin97",#N/A,FALSE,"Tran";"Riqfinpro",#N/A,FALSE,"Tran"}</definedName>
    <definedName name="sencount" localSheetId="62" hidden="1">2</definedName>
    <definedName name="sencount" hidden="1">1</definedName>
    <definedName name="ser" localSheetId="20" hidden="1">{"Riqfin97",#N/A,FALSE,"Tran";"Riqfinpro",#N/A,FALSE,"Tran"}</definedName>
    <definedName name="ser" localSheetId="22" hidden="1">{"Riqfin97",#N/A,FALSE,"Tran";"Riqfinpro",#N/A,FALSE,"Tran"}</definedName>
    <definedName name="ser" localSheetId="64" hidden="1">{"Riqfin97",#N/A,FALSE,"Tran";"Riqfinpro",#N/A,FALSE,"Tran"}</definedName>
    <definedName name="ser" localSheetId="65" hidden="1">{"Riqfin97",#N/A,FALSE,"Tran";"Riqfinpro",#N/A,FALSE,"Tran"}</definedName>
    <definedName name="ser" localSheetId="67" hidden="1">{"Riqfin97",#N/A,FALSE,"Tran";"Riqfinpro",#N/A,FALSE,"Tran"}</definedName>
    <definedName name="ser" localSheetId="72" hidden="1">{"Riqfin97",#N/A,FALSE,"Tran";"Riqfinpro",#N/A,FALSE,"Tran"}</definedName>
    <definedName name="ser" localSheetId="73" hidden="1">{"Riqfin97",#N/A,FALSE,"Tran";"Riqfinpro",#N/A,FALSE,"Tran"}</definedName>
    <definedName name="ser" localSheetId="23" hidden="1">{"Riqfin97",#N/A,FALSE,"Tran";"Riqfinpro",#N/A,FALSE,"Tran"}</definedName>
    <definedName name="ser" localSheetId="74" hidden="1">{"Riqfin97",#N/A,FALSE,"Tran";"Riqfinpro",#N/A,FALSE,"Tran"}</definedName>
    <definedName name="ser" hidden="1">{"Riqfin97",#N/A,FALSE,"Tran";"Riqfinpro",#N/A,FALSE,"Tran"}</definedName>
    <definedName name="solver_lin" hidden="1">0</definedName>
    <definedName name="solver_num" hidden="1">0</definedName>
    <definedName name="solver_typ" hidden="1">1</definedName>
    <definedName name="solver_val" hidden="1">0</definedName>
    <definedName name="SR" localSheetId="20"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6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6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67" hidden="1">{"CONSOLIDATED",#N/A,FALSE,"TAB2";"CONSOL_GDP",#N/A,FALSE,"TAB3";"STATE_OP",#N/A,FALSE,"TAB13APP";"STATE_GDP",#N/A,FALSE,"TAB14APP";"TAXREV",#N/A,FALSE,"TAB15APP";"CURREXP",#N/A,FALSE,"TAB16APP";"PEF",#N/A,FALSE,"TAB17APP";"PEF_GDP",#N/A,FALSE,"TAB18APP";"PENSION_AVG",#N/A,FALSE,"TAB19APP";"BENEFIT_UNEMP",#N/A,FALSE,"TAB20APP"}</definedName>
    <definedName name="SR" localSheetId="7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7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74" hidden="1">{"CONSOLIDATED",#N/A,FALSE,"TAB2";"CONSOL_GDP",#N/A,FALSE,"TAB3";"STATE_OP",#N/A,FALSE,"TAB13APP";"STATE_GDP",#N/A,FALSE,"TAB14APP";"TAXREV",#N/A,FALSE,"TAB15APP";"CURREXP",#N/A,FALSE,"TAB16APP";"PEF",#N/A,FALSE,"TAB17APP";"PEF_GDP",#N/A,FALSE,"TAB18APP";"PENSION_AVG",#N/A,FALSE,"TAB19APP";"BENEFIT_UNEMP",#N/A,FALSE,"TAB20APP"}</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localSheetId="20" hidden="1">{"CBA",#N/A,FALSE,"TAB4";"MS",#N/A,FALSE,"TAB5";"BANKLOANS",#N/A,FALSE,"TAB21APP ";"INTEREST",#N/A,FALSE,"TAB22APP"}</definedName>
    <definedName name="sraff" localSheetId="22" hidden="1">{"CBA",#N/A,FALSE,"TAB4";"MS",#N/A,FALSE,"TAB5";"BANKLOANS",#N/A,FALSE,"TAB21APP ";"INTEREST",#N/A,FALSE,"TAB22APP"}</definedName>
    <definedName name="sraff" localSheetId="64" hidden="1">{"CBA",#N/A,FALSE,"TAB4";"MS",#N/A,FALSE,"TAB5";"BANKLOANS",#N/A,FALSE,"TAB21APP ";"INTEREST",#N/A,FALSE,"TAB22APP"}</definedName>
    <definedName name="sraff" localSheetId="65" hidden="1">{"CBA",#N/A,FALSE,"TAB4";"MS",#N/A,FALSE,"TAB5";"BANKLOANS",#N/A,FALSE,"TAB21APP ";"INTEREST",#N/A,FALSE,"TAB22APP"}</definedName>
    <definedName name="sraff" localSheetId="67" hidden="1">{"CBA",#N/A,FALSE,"TAB4";"MS",#N/A,FALSE,"TAB5";"BANKLOANS",#N/A,FALSE,"TAB21APP ";"INTEREST",#N/A,FALSE,"TAB22APP"}</definedName>
    <definedName name="sraff" localSheetId="72" hidden="1">{"CBA",#N/A,FALSE,"TAB4";"MS",#N/A,FALSE,"TAB5";"BANKLOANS",#N/A,FALSE,"TAB21APP ";"INTEREST",#N/A,FALSE,"TAB22APP"}</definedName>
    <definedName name="sraff" localSheetId="73" hidden="1">{"CBA",#N/A,FALSE,"TAB4";"MS",#N/A,FALSE,"TAB5";"BANKLOANS",#N/A,FALSE,"TAB21APP ";"INTEREST",#N/A,FALSE,"TAB22APP"}</definedName>
    <definedName name="sraff" localSheetId="23" hidden="1">{"CBA",#N/A,FALSE,"TAB4";"MS",#N/A,FALSE,"TAB5";"BANKLOANS",#N/A,FALSE,"TAB21APP ";"INTEREST",#N/A,FALSE,"TAB22APP"}</definedName>
    <definedName name="sraff" localSheetId="74" hidden="1">{"CBA",#N/A,FALSE,"TAB4";"MS",#N/A,FALSE,"TAB5";"BANKLOANS",#N/A,FALSE,"TAB21APP ";"INTEREST",#N/A,FALSE,"TAB22APP"}</definedName>
    <definedName name="sraff" hidden="1">{"CBA",#N/A,FALSE,"TAB4";"MS",#N/A,FALSE,"TAB5";"BANKLOANS",#N/A,FALSE,"TAB21APP ";"INTEREST",#N/A,FALSE,"TAB22APP"}</definedName>
    <definedName name="srv" localSheetId="20"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6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6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67"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7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7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74" hidden="1">{"CONSOLIDATED",#N/A,FALSE,"TAB2";"CONSOL_GDP",#N/A,FALSE,"TAB3";"STATE_OP",#N/A,FALSE,"TAB13APP";"STATE_GDP",#N/A,FALSE,"TAB14APP";"TAXREV",#N/A,FALSE,"TAB15APP";"CURREXP",#N/A,FALSE,"TAB16APP";"PEF",#N/A,FALSE,"TAB17APP";"PEF_GDP",#N/A,FALSE,"TAB18APP";"PENSION_AVG",#N/A,FALSE,"TAB19APP";"BENEFIT_UNEMP",#N/A,FALSE,"TAB20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localSheetId="3" hidden="1">{"Dif tabajo",#N/A,FALSE,"C. mobiliario";"Difi mobiliario",#N/A,FALSE,"C. mobiliario"}</definedName>
    <definedName name="SS" localSheetId="6" hidden="1">{"Dif tabajo",#N/A,FALSE,"C. mobiliario";"Difi mobiliario",#N/A,FALSE,"C. mobiliario"}</definedName>
    <definedName name="SS" localSheetId="7" hidden="1">{"Dif tabajo",#N/A,FALSE,"C. mobiliario";"Difi mobiliario",#N/A,FALSE,"C. mobiliario"}</definedName>
    <definedName name="SS" localSheetId="36" hidden="1">{"Dif tabajo",#N/A,FALSE,"C. mobiliario";"Difi mobiliario",#N/A,FALSE,"C. mobiliario"}</definedName>
    <definedName name="SS" localSheetId="38" hidden="1">{"Dif tabajo",#N/A,FALSE,"C. mobiliario";"Difi mobiliario",#N/A,FALSE,"C. mobiliario"}</definedName>
    <definedName name="SS" localSheetId="39" hidden="1">{"Dif tabajo",#N/A,FALSE,"C. mobiliario";"Difi mobiliario",#N/A,FALSE,"C. mobiliario"}</definedName>
    <definedName name="SS" localSheetId="41" hidden="1">{"Dif tabajo",#N/A,FALSE,"C. mobiliario";"Difi mobiliario",#N/A,FALSE,"C. mobiliario"}</definedName>
    <definedName name="SS" localSheetId="20" hidden="1">{"Dif tabajo",#N/A,FALSE,"C. mobiliario";"Difi mobiliario",#N/A,FALSE,"C. mobiliario"}</definedName>
    <definedName name="SS" localSheetId="43" hidden="1">{"Dif tabajo",#N/A,FALSE,"C. mobiliario";"Difi mobiliario",#N/A,FALSE,"C. mobiliario"}</definedName>
    <definedName name="SS" localSheetId="45" hidden="1">{"Dif tabajo",#N/A,FALSE,"C. mobiliario";"Difi mobiliario",#N/A,FALSE,"C. mobiliario"}</definedName>
    <definedName name="SS" localSheetId="22" hidden="1">{"Dif tabajo",#N/A,FALSE,"C. mobiliario";"Difi mobiliario",#N/A,FALSE,"C. mobiliario"}</definedName>
    <definedName name="SS" localSheetId="23" hidden="1">{"Dif tabajo",#N/A,FALSE,"C. mobiliario";"Difi mobiliario",#N/A,FALSE,"C. mobiliario"}</definedName>
    <definedName name="SS" localSheetId="91" hidden="1">{"Dif tabajo",#N/A,FALSE,"C. mobiliario";"Difi mobiliario",#N/A,FALSE,"C. mobiliario"}</definedName>
    <definedName name="SS" localSheetId="92" hidden="1">{"Dif tabajo",#N/A,FALSE,"C. mobiliario";"Difi mobiliario",#N/A,FALSE,"C. mobiliario"}</definedName>
    <definedName name="SS" localSheetId="93" hidden="1">{"Dif tabajo",#N/A,FALSE,"C. mobiliario";"Difi mobiliario",#N/A,FALSE,"C. mobiliario"}</definedName>
    <definedName name="SS" localSheetId="94" hidden="1">{"Dif tabajo",#N/A,FALSE,"C. mobiliario";"Difi mobiliario",#N/A,FALSE,"C. mobiliario"}</definedName>
    <definedName name="SS" localSheetId="95" hidden="1">{"Dif tabajo",#N/A,FALSE,"C. mobiliario";"Difi mobiliario",#N/A,FALSE,"C. mobiliario"}</definedName>
    <definedName name="SS" localSheetId="96" hidden="1">{"Dif tabajo",#N/A,FALSE,"C. mobiliario";"Difi mobiliario",#N/A,FALSE,"C. mobiliario"}</definedName>
    <definedName name="SS" localSheetId="97" hidden="1">{"Dif tabajo",#N/A,FALSE,"C. mobiliario";"Difi mobiliario",#N/A,FALSE,"C. mobiliario"}</definedName>
    <definedName name="SS" localSheetId="98" hidden="1">{"Dif tabajo",#N/A,FALSE,"C. mobiliario";"Difi mobiliario",#N/A,FALSE,"C. mobiliario"}</definedName>
    <definedName name="SS" localSheetId="99" hidden="1">{"Dif tabajo",#N/A,FALSE,"C. mobiliario";"Difi mobiliario",#N/A,FALSE,"C. mobiliario"}</definedName>
    <definedName name="SS" localSheetId="108" hidden="1">{"Dif tabajo",#N/A,FALSE,"C. mobiliario";"Difi mobiliario",#N/A,FALSE,"C. mobiliario"}</definedName>
    <definedName name="SS" localSheetId="109" hidden="1">{"Dif tabajo",#N/A,FALSE,"C. mobiliario";"Difi mobiliario",#N/A,FALSE,"C. mobiliario"}</definedName>
    <definedName name="SS" localSheetId="110" hidden="1">{"Dif tabajo",#N/A,FALSE,"C. mobiliario";"Difi mobiliario",#N/A,FALSE,"C. mobiliario"}</definedName>
    <definedName name="SS" localSheetId="100" hidden="1">{"Dif tabajo",#N/A,FALSE,"C. mobiliario";"Difi mobiliario",#N/A,FALSE,"C. mobiliario"}</definedName>
    <definedName name="SS" localSheetId="101" hidden="1">{"Dif tabajo",#N/A,FALSE,"C. mobiliario";"Difi mobiliario",#N/A,FALSE,"C. mobiliario"}</definedName>
    <definedName name="SS" localSheetId="102" hidden="1">{"Dif tabajo",#N/A,FALSE,"C. mobiliario";"Difi mobiliario",#N/A,FALSE,"C. mobiliario"}</definedName>
    <definedName name="SS" localSheetId="103" hidden="1">{"Dif tabajo",#N/A,FALSE,"C. mobiliario";"Difi mobiliario",#N/A,FALSE,"C. mobiliario"}</definedName>
    <definedName name="SS" localSheetId="104" hidden="1">{"Dif tabajo",#N/A,FALSE,"C. mobiliario";"Difi mobiliario",#N/A,FALSE,"C. mobiliario"}</definedName>
    <definedName name="SS" localSheetId="105" hidden="1">{"Dif tabajo",#N/A,FALSE,"C. mobiliario";"Difi mobiliario",#N/A,FALSE,"C. mobiliario"}</definedName>
    <definedName name="SS" localSheetId="106" hidden="1">{"Dif tabajo",#N/A,FALSE,"C. mobiliario";"Difi mobiliario",#N/A,FALSE,"C. mobiliario"}</definedName>
    <definedName name="SS" localSheetId="107" hidden="1">{"Dif tabajo",#N/A,FALSE,"C. mobiliario";"Difi mobiliario",#N/A,FALSE,"C. mobiliario"}</definedName>
    <definedName name="SS" hidden="1">{"Dif tabajo",#N/A,FALSE,"C. mobiliario";"Difi mobiliario",#N/A,FALSE,"C. mobiliario"}</definedName>
    <definedName name="ssss" localSheetId="20" hidden="1">{"Riqfin97",#N/A,FALSE,"Tran";"Riqfinpro",#N/A,FALSE,"Tran"}</definedName>
    <definedName name="ssss" localSheetId="22" hidden="1">{"Riqfin97",#N/A,FALSE,"Tran";"Riqfinpro",#N/A,FALSE,"Tran"}</definedName>
    <definedName name="ssss" localSheetId="64" hidden="1">{"Riqfin97",#N/A,FALSE,"Tran";"Riqfinpro",#N/A,FALSE,"Tran"}</definedName>
    <definedName name="ssss" localSheetId="65" hidden="1">{"Riqfin97",#N/A,FALSE,"Tran";"Riqfinpro",#N/A,FALSE,"Tran"}</definedName>
    <definedName name="ssss" localSheetId="67" hidden="1">{"Riqfin97",#N/A,FALSE,"Tran";"Riqfinpro",#N/A,FALSE,"Tran"}</definedName>
    <definedName name="ssss" localSheetId="72" hidden="1">{"Riqfin97",#N/A,FALSE,"Tran";"Riqfinpro",#N/A,FALSE,"Tran"}</definedName>
    <definedName name="ssss" localSheetId="73" hidden="1">{"Riqfin97",#N/A,FALSE,"Tran";"Riqfinpro",#N/A,FALSE,"Tran"}</definedName>
    <definedName name="ssss" localSheetId="23" hidden="1">{"Riqfin97",#N/A,FALSE,"Tran";"Riqfinpro",#N/A,FALSE,"Tran"}</definedName>
    <definedName name="ssss" localSheetId="74" hidden="1">{"Riqfin97",#N/A,FALSE,"Tran";"Riqfinpro",#N/A,FALSE,"Tran"}</definedName>
    <definedName name="ssss" hidden="1">{"Riqfin97",#N/A,FALSE,"Tran";"Riqfinpro",#N/A,FALSE,"Tran"}</definedName>
    <definedName name="swe" localSheetId="20" hidden="1">{"Tab1",#N/A,FALSE,"P";"Tab2",#N/A,FALSE,"P"}</definedName>
    <definedName name="swe" localSheetId="22" hidden="1">{"Tab1",#N/A,FALSE,"P";"Tab2",#N/A,FALSE,"P"}</definedName>
    <definedName name="swe" localSheetId="64" hidden="1">{"Tab1",#N/A,FALSE,"P";"Tab2",#N/A,FALSE,"P"}</definedName>
    <definedName name="swe" localSheetId="65" hidden="1">{"Tab1",#N/A,FALSE,"P";"Tab2",#N/A,FALSE,"P"}</definedName>
    <definedName name="swe" localSheetId="67" hidden="1">{"Tab1",#N/A,FALSE,"P";"Tab2",#N/A,FALSE,"P"}</definedName>
    <definedName name="swe" localSheetId="72" hidden="1">{"Tab1",#N/A,FALSE,"P";"Tab2",#N/A,FALSE,"P"}</definedName>
    <definedName name="swe" localSheetId="73" hidden="1">{"Tab1",#N/A,FALSE,"P";"Tab2",#N/A,FALSE,"P"}</definedName>
    <definedName name="swe" localSheetId="23" hidden="1">{"Tab1",#N/A,FALSE,"P";"Tab2",#N/A,FALSE,"P"}</definedName>
    <definedName name="swe" localSheetId="74" hidden="1">{"Tab1",#N/A,FALSE,"P";"Tab2",#N/A,FALSE,"P"}</definedName>
    <definedName name="swe" hidden="1">{"Tab1",#N/A,FALSE,"P";"Tab2",#N/A,FALSE,"P"}</definedName>
    <definedName name="Swvu.PLA1." hidden="1">'[47]COP FED'!#REF!</definedName>
    <definedName name="Swvu.PLA2." hidden="1">'[47]COP FED'!$A$1:$N$49</definedName>
    <definedName name="Swvu.Print." hidden="1">[48]Med!#REF!</definedName>
    <definedName name="sxc" localSheetId="20" hidden="1">{"Riqfin97",#N/A,FALSE,"Tran";"Riqfinpro",#N/A,FALSE,"Tran"}</definedName>
    <definedName name="sxc" localSheetId="22" hidden="1">{"Riqfin97",#N/A,FALSE,"Tran";"Riqfinpro",#N/A,FALSE,"Tran"}</definedName>
    <definedName name="sxc" localSheetId="64" hidden="1">{"Riqfin97",#N/A,FALSE,"Tran";"Riqfinpro",#N/A,FALSE,"Tran"}</definedName>
    <definedName name="sxc" localSheetId="65" hidden="1">{"Riqfin97",#N/A,FALSE,"Tran";"Riqfinpro",#N/A,FALSE,"Tran"}</definedName>
    <definedName name="sxc" localSheetId="67" hidden="1">{"Riqfin97",#N/A,FALSE,"Tran";"Riqfinpro",#N/A,FALSE,"Tran"}</definedName>
    <definedName name="sxc" localSheetId="72" hidden="1">{"Riqfin97",#N/A,FALSE,"Tran";"Riqfinpro",#N/A,FALSE,"Tran"}</definedName>
    <definedName name="sxc" localSheetId="73" hidden="1">{"Riqfin97",#N/A,FALSE,"Tran";"Riqfinpro",#N/A,FALSE,"Tran"}</definedName>
    <definedName name="sxc" localSheetId="23" hidden="1">{"Riqfin97",#N/A,FALSE,"Tran";"Riqfinpro",#N/A,FALSE,"Tran"}</definedName>
    <definedName name="sxc" localSheetId="74" hidden="1">{"Riqfin97",#N/A,FALSE,"Tran";"Riqfinpro",#N/A,FALSE,"Tran"}</definedName>
    <definedName name="sxc" hidden="1">{"Riqfin97",#N/A,FALSE,"Tran";"Riqfinpro",#N/A,FALSE,"Tran"}</definedName>
    <definedName name="sxe" localSheetId="20" hidden="1">{"Riqfin97",#N/A,FALSE,"Tran";"Riqfinpro",#N/A,FALSE,"Tran"}</definedName>
    <definedName name="sxe" localSheetId="22" hidden="1">{"Riqfin97",#N/A,FALSE,"Tran";"Riqfinpro",#N/A,FALSE,"Tran"}</definedName>
    <definedName name="sxe" localSheetId="64" hidden="1">{"Riqfin97",#N/A,FALSE,"Tran";"Riqfinpro",#N/A,FALSE,"Tran"}</definedName>
    <definedName name="sxe" localSheetId="65" hidden="1">{"Riqfin97",#N/A,FALSE,"Tran";"Riqfinpro",#N/A,FALSE,"Tran"}</definedName>
    <definedName name="sxe" localSheetId="67" hidden="1">{"Riqfin97",#N/A,FALSE,"Tran";"Riqfinpro",#N/A,FALSE,"Tran"}</definedName>
    <definedName name="sxe" localSheetId="72" hidden="1">{"Riqfin97",#N/A,FALSE,"Tran";"Riqfinpro",#N/A,FALSE,"Tran"}</definedName>
    <definedName name="sxe" localSheetId="73" hidden="1">{"Riqfin97",#N/A,FALSE,"Tran";"Riqfinpro",#N/A,FALSE,"Tran"}</definedName>
    <definedName name="sxe" localSheetId="23" hidden="1">{"Riqfin97",#N/A,FALSE,"Tran";"Riqfinpro",#N/A,FALSE,"Tran"}</definedName>
    <definedName name="sxe" localSheetId="74" hidden="1">{"Riqfin97",#N/A,FALSE,"Tran";"Riqfinpro",#N/A,FALSE,"Tran"}</definedName>
    <definedName name="sxe" hidden="1">{"Riqfin97",#N/A,FALSE,"Tran";"Riqfinpro",#N/A,FALSE,"Tran"}</definedName>
    <definedName name="T0" localSheetId="20" hidden="1">{"Main Economic Indicators",#N/A,FALSE,"C"}</definedName>
    <definedName name="T0" localSheetId="22" hidden="1">{"Main Economic Indicators",#N/A,FALSE,"C"}</definedName>
    <definedName name="T0" localSheetId="64" hidden="1">{"Main Economic Indicators",#N/A,FALSE,"C"}</definedName>
    <definedName name="T0" localSheetId="65" hidden="1">{"Main Economic Indicators",#N/A,FALSE,"C"}</definedName>
    <definedName name="T0" localSheetId="67" hidden="1">{"Main Economic Indicators",#N/A,FALSE,"C"}</definedName>
    <definedName name="T0" localSheetId="72" hidden="1">{"Main Economic Indicators",#N/A,FALSE,"C"}</definedName>
    <definedName name="T0" localSheetId="73" hidden="1">{"Main Economic Indicators",#N/A,FALSE,"C"}</definedName>
    <definedName name="T0" localSheetId="23" hidden="1">{"Main Economic Indicators",#N/A,FALSE,"C"}</definedName>
    <definedName name="T0" localSheetId="74" hidden="1">{"Main Economic Indicators",#N/A,FALSE,"C"}</definedName>
    <definedName name="T0" hidden="1">{"Main Economic Indicators",#N/A,FALSE,"C"}</definedName>
    <definedName name="table6"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6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6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6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7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7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7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x" localSheetId="20" hidden="1">{"g95_96m1",#N/A,FALSE,"Graf(95+96)M";"g95_96m2",#N/A,FALSE,"Graf(95+96)M";"g95_96mb1",#N/A,FALSE,"Graf(95+96)Mb";"g95_96mb2",#N/A,FALSE,"Graf(95+96)Mb";"g95_96f1",#N/A,FALSE,"Graf(95+96)F";"g95_96f2",#N/A,FALSE,"Graf(95+96)F";"g95_96fb1",#N/A,FALSE,"Graf(95+96)Fb";"g95_96fb2",#N/A,FALSE,"Graf(95+96)Fb"}</definedName>
    <definedName name="tabx" localSheetId="22" hidden="1">{"g95_96m1",#N/A,FALSE,"Graf(95+96)M";"g95_96m2",#N/A,FALSE,"Graf(95+96)M";"g95_96mb1",#N/A,FALSE,"Graf(95+96)Mb";"g95_96mb2",#N/A,FALSE,"Graf(95+96)Mb";"g95_96f1",#N/A,FALSE,"Graf(95+96)F";"g95_96f2",#N/A,FALSE,"Graf(95+96)F";"g95_96fb1",#N/A,FALSE,"Graf(95+96)Fb";"g95_96fb2",#N/A,FALSE,"Graf(95+96)Fb"}</definedName>
    <definedName name="tabx" localSheetId="64" hidden="1">{"g95_96m1",#N/A,FALSE,"Graf(95+96)M";"g95_96m2",#N/A,FALSE,"Graf(95+96)M";"g95_96mb1",#N/A,FALSE,"Graf(95+96)Mb";"g95_96mb2",#N/A,FALSE,"Graf(95+96)Mb";"g95_96f1",#N/A,FALSE,"Graf(95+96)F";"g95_96f2",#N/A,FALSE,"Graf(95+96)F";"g95_96fb1",#N/A,FALSE,"Graf(95+96)Fb";"g95_96fb2",#N/A,FALSE,"Graf(95+96)Fb"}</definedName>
    <definedName name="tabx" localSheetId="65" hidden="1">{"g95_96m1",#N/A,FALSE,"Graf(95+96)M";"g95_96m2",#N/A,FALSE,"Graf(95+96)M";"g95_96mb1",#N/A,FALSE,"Graf(95+96)Mb";"g95_96mb2",#N/A,FALSE,"Graf(95+96)Mb";"g95_96f1",#N/A,FALSE,"Graf(95+96)F";"g95_96f2",#N/A,FALSE,"Graf(95+96)F";"g95_96fb1",#N/A,FALSE,"Graf(95+96)Fb";"g95_96fb2",#N/A,FALSE,"Graf(95+96)Fb"}</definedName>
    <definedName name="tabx" localSheetId="67" hidden="1">{"g95_96m1",#N/A,FALSE,"Graf(95+96)M";"g95_96m2",#N/A,FALSE,"Graf(95+96)M";"g95_96mb1",#N/A,FALSE,"Graf(95+96)Mb";"g95_96mb2",#N/A,FALSE,"Graf(95+96)Mb";"g95_96f1",#N/A,FALSE,"Graf(95+96)F";"g95_96f2",#N/A,FALSE,"Graf(95+96)F";"g95_96fb1",#N/A,FALSE,"Graf(95+96)Fb";"g95_96fb2",#N/A,FALSE,"Graf(95+96)Fb"}</definedName>
    <definedName name="tabx" localSheetId="72" hidden="1">{"g95_96m1",#N/A,FALSE,"Graf(95+96)M";"g95_96m2",#N/A,FALSE,"Graf(95+96)M";"g95_96mb1",#N/A,FALSE,"Graf(95+96)Mb";"g95_96mb2",#N/A,FALSE,"Graf(95+96)Mb";"g95_96f1",#N/A,FALSE,"Graf(95+96)F";"g95_96f2",#N/A,FALSE,"Graf(95+96)F";"g95_96fb1",#N/A,FALSE,"Graf(95+96)Fb";"g95_96fb2",#N/A,FALSE,"Graf(95+96)Fb"}</definedName>
    <definedName name="tabx" localSheetId="73" hidden="1">{"g95_96m1",#N/A,FALSE,"Graf(95+96)M";"g95_96m2",#N/A,FALSE,"Graf(95+96)M";"g95_96mb1",#N/A,FALSE,"Graf(95+96)Mb";"g95_96mb2",#N/A,FALSE,"Graf(95+96)Mb";"g95_96f1",#N/A,FALSE,"Graf(95+96)F";"g95_96f2",#N/A,FALSE,"Graf(95+96)F";"g95_96fb1",#N/A,FALSE,"Graf(95+96)Fb";"g95_96fb2",#N/A,FALSE,"Graf(95+96)Fb"}</definedName>
    <definedName name="tabx" localSheetId="23" hidden="1">{"g95_96m1",#N/A,FALSE,"Graf(95+96)M";"g95_96m2",#N/A,FALSE,"Graf(95+96)M";"g95_96mb1",#N/A,FALSE,"Graf(95+96)Mb";"g95_96mb2",#N/A,FALSE,"Graf(95+96)Mb";"g95_96f1",#N/A,FALSE,"Graf(95+96)F";"g95_96f2",#N/A,FALSE,"Graf(95+96)F";"g95_96fb1",#N/A,FALSE,"Graf(95+96)Fb";"g95_96fb2",#N/A,FALSE,"Graf(95+96)Fb"}</definedName>
    <definedName name="tabx" localSheetId="74"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enou" hidden="1">'[18]Dep fonct'!#REF!</definedName>
    <definedName name="test" localSheetId="20" hidden="1">{"Riqfin97",#N/A,FALSE,"Tran";"Riqfinpro",#N/A,FALSE,"Tran"}</definedName>
    <definedName name="test" localSheetId="22" hidden="1">{"Riqfin97",#N/A,FALSE,"Tran";"Riqfinpro",#N/A,FALSE,"Tran"}</definedName>
    <definedName name="test" localSheetId="64" hidden="1">{"Riqfin97",#N/A,FALSE,"Tran";"Riqfinpro",#N/A,FALSE,"Tran"}</definedName>
    <definedName name="test" localSheetId="65" hidden="1">{"Riqfin97",#N/A,FALSE,"Tran";"Riqfinpro",#N/A,FALSE,"Tran"}</definedName>
    <definedName name="test" localSheetId="67" hidden="1">{"Riqfin97",#N/A,FALSE,"Tran";"Riqfinpro",#N/A,FALSE,"Tran"}</definedName>
    <definedName name="test" localSheetId="72" hidden="1">{"Riqfin97",#N/A,FALSE,"Tran";"Riqfinpro",#N/A,FALSE,"Tran"}</definedName>
    <definedName name="test" localSheetId="73" hidden="1">{"Riqfin97",#N/A,FALSE,"Tran";"Riqfinpro",#N/A,FALSE,"Tran"}</definedName>
    <definedName name="test" localSheetId="23" hidden="1">{"Riqfin97",#N/A,FALSE,"Tran";"Riqfinpro",#N/A,FALSE,"Tran"}</definedName>
    <definedName name="test" localSheetId="74" hidden="1">{"Riqfin97",#N/A,FALSE,"Tran";"Riqfinpro",#N/A,FALSE,"Tran"}</definedName>
    <definedName name="test" hidden="1">{"Riqfin97",#N/A,FALSE,"Tran";"Riqfinpro",#N/A,FALSE,"Tran"}</definedName>
    <definedName name="tj" localSheetId="20" hidden="1">{"Riqfin97",#N/A,FALSE,"Tran";"Riqfinpro",#N/A,FALSE,"Tran"}</definedName>
    <definedName name="tj" localSheetId="22" hidden="1">{"Riqfin97",#N/A,FALSE,"Tran";"Riqfinpro",#N/A,FALSE,"Tran"}</definedName>
    <definedName name="tj" localSheetId="64" hidden="1">{"Riqfin97",#N/A,FALSE,"Tran";"Riqfinpro",#N/A,FALSE,"Tran"}</definedName>
    <definedName name="tj" localSheetId="65" hidden="1">{"Riqfin97",#N/A,FALSE,"Tran";"Riqfinpro",#N/A,FALSE,"Tran"}</definedName>
    <definedName name="tj" localSheetId="67" hidden="1">{"Riqfin97",#N/A,FALSE,"Tran";"Riqfinpro",#N/A,FALSE,"Tran"}</definedName>
    <definedName name="tj" localSheetId="72" hidden="1">{"Riqfin97",#N/A,FALSE,"Tran";"Riqfinpro",#N/A,FALSE,"Tran"}</definedName>
    <definedName name="tj" localSheetId="73" hidden="1">{"Riqfin97",#N/A,FALSE,"Tran";"Riqfinpro",#N/A,FALSE,"Tran"}</definedName>
    <definedName name="tj" localSheetId="23" hidden="1">{"Riqfin97",#N/A,FALSE,"Tran";"Riqfinpro",#N/A,FALSE,"Tran"}</definedName>
    <definedName name="tj" localSheetId="74" hidden="1">{"Riqfin97",#N/A,FALSE,"Tran";"Riqfinpro",#N/A,FALSE,"Tran"}</definedName>
    <definedName name="tj" hidden="1">{"Riqfin97",#N/A,FALSE,"Tran";"Riqfinpro",#N/A,FALSE,"Tran"}</definedName>
    <definedName name="tretry" hidden="1">[29]Data!#REF!</definedName>
    <definedName name="TRNR_00180e1425fc4e94abd36b943636d8dd_50_3" hidden="1">'GR39.'!#REF!</definedName>
    <definedName name="TRNR_01295e5c4a0748d3a63cbc44f65d82d8_2_1" localSheetId="30" hidden="1">#REF!</definedName>
    <definedName name="TRNR_01295e5c4a0748d3a63cbc44f65d82d8_2_1" localSheetId="31" hidden="1">#REF!</definedName>
    <definedName name="TRNR_01295e5c4a0748d3a63cbc44f65d82d8_2_1" localSheetId="20" hidden="1">#REF!</definedName>
    <definedName name="TRNR_01295e5c4a0748d3a63cbc44f65d82d8_2_1" localSheetId="23" hidden="1">#REF!</definedName>
    <definedName name="TRNR_01295e5c4a0748d3a63cbc44f65d82d8_2_1" hidden="1">#REF!</definedName>
    <definedName name="TRNR_0166126cd17c4908903dc29ffad88811_5_4" localSheetId="31" hidden="1">#REF!</definedName>
    <definedName name="TRNR_0166126cd17c4908903dc29ffad88811_5_4" localSheetId="20" hidden="1">#REF!</definedName>
    <definedName name="TRNR_0166126cd17c4908903dc29ffad88811_5_4" localSheetId="23" hidden="1">#REF!</definedName>
    <definedName name="TRNR_0166126cd17c4908903dc29ffad88811_5_4" hidden="1">#REF!</definedName>
    <definedName name="TRNR_01a2248e121647cc91e4cd0ea68a9bfc_311_10" hidden="1">#REF!</definedName>
    <definedName name="TRNR_01b1358649914c7da94d6922cf71215a_1_1" localSheetId="28" hidden="1">#REF!</definedName>
    <definedName name="TRNR_01b1358649914c7da94d6922cf71215a_1_1" localSheetId="29" hidden="1">#REF!</definedName>
    <definedName name="TRNR_01b1358649914c7da94d6922cf71215a_1_1" localSheetId="30" hidden="1">#REF!</definedName>
    <definedName name="TRNR_01b1358649914c7da94d6922cf71215a_1_1" localSheetId="31" hidden="1">#REF!</definedName>
    <definedName name="TRNR_01b1358649914c7da94d6922cf71215a_1_1" localSheetId="20" hidden="1">#REF!</definedName>
    <definedName name="TRNR_01b1358649914c7da94d6922cf71215a_1_1" localSheetId="63" hidden="1">#REF!</definedName>
    <definedName name="TRNR_01b1358649914c7da94d6922cf71215a_1_1" localSheetId="64" hidden="1">#REF!</definedName>
    <definedName name="TRNR_01b1358649914c7da94d6922cf71215a_1_1" localSheetId="65" hidden="1">#REF!</definedName>
    <definedName name="TRNR_01b1358649914c7da94d6922cf71215a_1_1" localSheetId="67" hidden="1">#REF!</definedName>
    <definedName name="TRNR_01b1358649914c7da94d6922cf71215a_1_1" localSheetId="69" hidden="1">#REF!</definedName>
    <definedName name="TRNR_01b1358649914c7da94d6922cf71215a_1_1" localSheetId="70" hidden="1">#REF!</definedName>
    <definedName name="TRNR_01b1358649914c7da94d6922cf71215a_1_1" localSheetId="71" hidden="1">#REF!</definedName>
    <definedName name="TRNR_01b1358649914c7da94d6922cf71215a_1_1" localSheetId="72" hidden="1">#REF!</definedName>
    <definedName name="TRNR_01b1358649914c7da94d6922cf71215a_1_1" localSheetId="73" hidden="1">#REF!</definedName>
    <definedName name="TRNR_01b1358649914c7da94d6922cf71215a_1_1" localSheetId="23" hidden="1">#REF!</definedName>
    <definedName name="TRNR_01b1358649914c7da94d6922cf71215a_1_1" localSheetId="74" hidden="1">#REF!</definedName>
    <definedName name="TRNR_01b1358649914c7da94d6922cf71215a_1_1" hidden="1">#REF!</definedName>
    <definedName name="TRNR_023aa718446c49108dabf1982ecd4f64_59_3" hidden="1">'GR39.'!#REF!</definedName>
    <definedName name="TRNR_02df0c7971bd4af2bee25cbdbab71635_52_37" hidden="1">#REF!</definedName>
    <definedName name="TRNR_0372e32d4552470390ed9464c7f341ab_5871_12" localSheetId="71" hidden="1">'GR47.'!#REF!</definedName>
    <definedName name="TRNR_0372e32d4552470390ed9464c7f341ab_5871_12" hidden="1">'GR46.'!#REF!</definedName>
    <definedName name="TRNR_041261b743bf4e2193c1e8575ffda30e_5886_6" hidden="1">'GR45.'!#REF!</definedName>
    <definedName name="TRNR_0541f4f944a044fa95ac9c28a27da9f3_5842_12" localSheetId="71" hidden="1">'GR47.'!#REF!</definedName>
    <definedName name="TRNR_0541f4f944a044fa95ac9c28a27da9f3_5842_12" hidden="1">'GR46.'!#REF!</definedName>
    <definedName name="TRNR_0590e98b5dac4c16b936fe2af56614fb_40_6" hidden="1">#REF!</definedName>
    <definedName name="TRNR_0707a6fdd65f4f71ae6a2ed1c2239128_32_3" localSheetId="30" hidden="1">#REF!</definedName>
    <definedName name="TRNR_0707a6fdd65f4f71ae6a2ed1c2239128_32_3" hidden="1">#REF!</definedName>
    <definedName name="TRNR_07fb560b97964233a58b33e1fdedefd9_4914_9" localSheetId="28" hidden="1">#REF!</definedName>
    <definedName name="TRNR_07fb560b97964233a58b33e1fdedefd9_4914_9" localSheetId="29" hidden="1">#REF!</definedName>
    <definedName name="TRNR_07fb560b97964233a58b33e1fdedefd9_4914_9" localSheetId="30" hidden="1">#REF!</definedName>
    <definedName name="TRNR_07fb560b97964233a58b33e1fdedefd9_4914_9" localSheetId="64" hidden="1">#REF!</definedName>
    <definedName name="TRNR_07fb560b97964233a58b33e1fdedefd9_4914_9" localSheetId="65" hidden="1">#REF!</definedName>
    <definedName name="TRNR_07fb560b97964233a58b33e1fdedefd9_4914_9" localSheetId="67" hidden="1">#REF!</definedName>
    <definedName name="TRNR_07fb560b97964233a58b33e1fdedefd9_4914_9" localSheetId="69" hidden="1">#REF!</definedName>
    <definedName name="TRNR_07fb560b97964233a58b33e1fdedefd9_4914_9" localSheetId="70" hidden="1">#REF!</definedName>
    <definedName name="TRNR_07fb560b97964233a58b33e1fdedefd9_4914_9" localSheetId="71" hidden="1">#REF!</definedName>
    <definedName name="TRNR_07fb560b97964233a58b33e1fdedefd9_4914_9" localSheetId="72" hidden="1">#REF!</definedName>
    <definedName name="TRNR_07fb560b97964233a58b33e1fdedefd9_4914_9" localSheetId="73" hidden="1">#REF!</definedName>
    <definedName name="TRNR_07fb560b97964233a58b33e1fdedefd9_4914_9" localSheetId="74" hidden="1">#REF!</definedName>
    <definedName name="TRNR_07fb560b97964233a58b33e1fdedefd9_4914_9" hidden="1">#REF!</definedName>
    <definedName name="TRNR_0848e85183c44535ac3e0b7f8fea0784_20_3" localSheetId="30" hidden="1">[74]Ds_iapc!#REF!</definedName>
    <definedName name="TRNR_0848e85183c44535ac3e0b7f8fea0784_20_3" hidden="1">#REF!</definedName>
    <definedName name="TRNR_084f6bc1ea7a40f0850c7ba175e9f37e_5881_12" localSheetId="71" hidden="1">'GR47.'!#REF!</definedName>
    <definedName name="TRNR_084f6bc1ea7a40f0850c7ba175e9f37e_5881_12" hidden="1">'GR46.'!#REF!</definedName>
    <definedName name="TRNR_087b0d87ca1e4c21adc794c2f724108d_61_2" localSheetId="30" hidden="1" xml:space="preserve">                                                                                                                        [74]Ds_mp_tc!#REF!</definedName>
    <definedName name="TRNR_087b0d87ca1e4c21adc794c2f724108d_61_2" hidden="1">#REF!</definedName>
    <definedName name="TRNR_08a6fd053fe14c3e96321a36c45e86ae_5861_12" localSheetId="71" hidden="1">'GR47.'!#REF!</definedName>
    <definedName name="TRNR_08a6fd053fe14c3e96321a36c45e86ae_5861_12" hidden="1">'GR46.'!#REF!</definedName>
    <definedName name="TRNR_09459d88c4d547158c4100bc3031b5e6_4939_9" localSheetId="28" hidden="1">#REF!</definedName>
    <definedName name="TRNR_09459d88c4d547158c4100bc3031b5e6_4939_9" localSheetId="29" hidden="1">#REF!</definedName>
    <definedName name="TRNR_09459d88c4d547158c4100bc3031b5e6_4939_9" localSheetId="30" hidden="1">#REF!</definedName>
    <definedName name="TRNR_09459d88c4d547158c4100bc3031b5e6_4939_9" localSheetId="64" hidden="1">#REF!</definedName>
    <definedName name="TRNR_09459d88c4d547158c4100bc3031b5e6_4939_9" localSheetId="65" hidden="1">#REF!</definedName>
    <definedName name="TRNR_09459d88c4d547158c4100bc3031b5e6_4939_9" localSheetId="67" hidden="1">#REF!</definedName>
    <definedName name="TRNR_09459d88c4d547158c4100bc3031b5e6_4939_9" localSheetId="69" hidden="1">#REF!</definedName>
    <definedName name="TRNR_09459d88c4d547158c4100bc3031b5e6_4939_9" localSheetId="70" hidden="1">#REF!</definedName>
    <definedName name="TRNR_09459d88c4d547158c4100bc3031b5e6_4939_9" localSheetId="71" hidden="1">#REF!</definedName>
    <definedName name="TRNR_09459d88c4d547158c4100bc3031b5e6_4939_9" localSheetId="72" hidden="1">#REF!</definedName>
    <definedName name="TRNR_09459d88c4d547158c4100bc3031b5e6_4939_9" localSheetId="73" hidden="1">#REF!</definedName>
    <definedName name="TRNR_09459d88c4d547158c4100bc3031b5e6_4939_9" localSheetId="74" hidden="1">#REF!</definedName>
    <definedName name="TRNR_09459d88c4d547158c4100bc3031b5e6_4939_9" hidden="1">#REF!</definedName>
    <definedName name="TRNR_094d2bc1b9ce4afc9b610f4f2106376a_5864_6" hidden="1">'GR45.'!#REF!</definedName>
    <definedName name="TRNR_0a0083ce27bb46208a785fa30b110838_2_1" hidden="1">#REF!</definedName>
    <definedName name="TRNR_0a5b8309c4bf4d6d88b62e422660b19e_310_16" hidden="1">#REF!</definedName>
    <definedName name="TRNR_0b0a6eacb60b4a16b590b16609f80444_5854_12" localSheetId="71" hidden="1">'GR47.'!#REF!</definedName>
    <definedName name="TRNR_0b0a6eacb60b4a16b590b16609f80444_5854_12" hidden="1">'GR46.'!#REF!</definedName>
    <definedName name="TRNR_0bda5d273e3143b0a0fb36fd2d5dab8c_40_50" hidden="1">#REF!</definedName>
    <definedName name="TRNR_0c211fa811f54c6db05cb4d0cc83f944_584_1" localSheetId="20" hidden="1">[75]PEPP!#REF!</definedName>
    <definedName name="TRNR_0c211fa811f54c6db05cb4d0cc83f944_584_1" localSheetId="63" hidden="1">[75]PEPP!#REF!</definedName>
    <definedName name="TRNR_0c211fa811f54c6db05cb4d0cc83f944_584_1" localSheetId="22" hidden="1">[75]PEPP!#REF!</definedName>
    <definedName name="TRNR_0c211fa811f54c6db05cb4d0cc83f944_584_1" localSheetId="64" hidden="1">[75]PEPP!#REF!</definedName>
    <definedName name="TRNR_0c211fa811f54c6db05cb4d0cc83f944_584_1" localSheetId="65" hidden="1">[75]PEPP!#REF!</definedName>
    <definedName name="TRNR_0c211fa811f54c6db05cb4d0cc83f944_584_1" localSheetId="72" hidden="1">[75]PEPP!#REF!</definedName>
    <definedName name="TRNR_0c211fa811f54c6db05cb4d0cc83f944_584_1" localSheetId="73" hidden="1">[75]PEPP!#REF!</definedName>
    <definedName name="TRNR_0c211fa811f54c6db05cb4d0cc83f944_584_1" localSheetId="23" hidden="1">[75]PEPP!#REF!</definedName>
    <definedName name="TRNR_0c211fa811f54c6db05cb4d0cc83f944_584_1" localSheetId="74" hidden="1">[76]PEPP!#REF!</definedName>
    <definedName name="TRNR_0c211fa811f54c6db05cb4d0cc83f944_584_1" hidden="1">[76]PEPP!#REF!</definedName>
    <definedName name="TRNR_0c5d733389db4b2290eb4f2d0fc86fe9_2_1" localSheetId="30" hidden="1" xml:space="preserve">                                                                                                                        [74]Ds_pet!#REF!</definedName>
    <definedName name="TRNR_0c5d733389db4b2290eb4f2d0fc86fe9_2_1" localSheetId="31" hidden="1">#REF!</definedName>
    <definedName name="TRNR_0c5d733389db4b2290eb4f2d0fc86fe9_2_1" localSheetId="20" hidden="1">#REF!</definedName>
    <definedName name="TRNR_0c5d733389db4b2290eb4f2d0fc86fe9_2_1" localSheetId="23" hidden="1">#REF!</definedName>
    <definedName name="TRNR_0c5d733389db4b2290eb4f2d0fc86fe9_2_1" hidden="1">#REF!</definedName>
    <definedName name="TRNR_0ca97f340ba2471e951f10320f410917_5873_6" hidden="1">'GR45.'!#REF!</definedName>
    <definedName name="TRNR_0d516512fe8849f598a29de80ec9d0ac_138_3" hidden="1">#REF!</definedName>
    <definedName name="TRNR_0d7432b55c0047daade34f3848629fd6_6045_7" localSheetId="30" hidden="1" xml:space="preserve">                                                                                                                        [74]Ds_mp_tc!$R$5</definedName>
    <definedName name="TRNR_0d7432b55c0047daade34f3848629fd6_6045_7" localSheetId="20" hidden="1">#REF!</definedName>
    <definedName name="TRNR_0d7432b55c0047daade34f3848629fd6_6045_7" localSheetId="23" hidden="1">#REF!</definedName>
    <definedName name="TRNR_0d7432b55c0047daade34f3848629fd6_6045_7" hidden="1">#REF!</definedName>
    <definedName name="TRNR_0d7b72afa43f4b53a4cbba5328edc55b_50_3" hidden="1">'GR39.'!#REF!</definedName>
    <definedName name="TRNR_0eceee26e596457b884f2dc885191b07_6045_7" localSheetId="30" hidden="1" xml:space="preserve">                                                                                                                        [74]Ds_mp_tc!$R$5</definedName>
    <definedName name="TRNR_0eceee26e596457b884f2dc885191b07_6045_7" localSheetId="20" hidden="1">#REF!</definedName>
    <definedName name="TRNR_0eceee26e596457b884f2dc885191b07_6045_7" localSheetId="23" hidden="1">#REF!</definedName>
    <definedName name="TRNR_0eceee26e596457b884f2dc885191b07_6045_7" hidden="1">#REF!</definedName>
    <definedName name="TRNR_0ef4afa871954067a1655461afa18378_17_2" localSheetId="28" hidden="1">'[77]BalancesBCE-FED'!#REF!</definedName>
    <definedName name="TRNR_0ef4afa871954067a1655461afa18378_17_2" localSheetId="29" hidden="1">'[77]BalancesBCE-FED'!#REF!</definedName>
    <definedName name="TRNR_0ef4afa871954067a1655461afa18378_17_2" localSheetId="30" hidden="1">'[77]BalancesBCE-FED'!#REF!</definedName>
    <definedName name="TRNR_0ef4afa871954067a1655461afa18378_17_2" localSheetId="20" hidden="1">'[77]BalancesBCE-FED'!#REF!</definedName>
    <definedName name="TRNR_0ef4afa871954067a1655461afa18378_17_2" localSheetId="64" hidden="1">#REF!</definedName>
    <definedName name="TRNR_0ef4afa871954067a1655461afa18378_17_2" localSheetId="65" hidden="1">#REF!</definedName>
    <definedName name="TRNR_0ef4afa871954067a1655461afa18378_17_2" localSheetId="67" hidden="1">#REF!</definedName>
    <definedName name="TRNR_0ef4afa871954067a1655461afa18378_17_2" localSheetId="69" hidden="1">'[77]BalancesBCE-FED'!#REF!</definedName>
    <definedName name="TRNR_0ef4afa871954067a1655461afa18378_17_2" localSheetId="70" hidden="1">'[77]BalancesBCE-FED'!#REF!</definedName>
    <definedName name="TRNR_0ef4afa871954067a1655461afa18378_17_2" localSheetId="71" hidden="1">'[77]BalancesBCE-FED'!#REF!</definedName>
    <definedName name="TRNR_0ef4afa871954067a1655461afa18378_17_2" localSheetId="72" hidden="1">#REF!</definedName>
    <definedName name="TRNR_0ef4afa871954067a1655461afa18378_17_2" localSheetId="73" hidden="1">#REF!</definedName>
    <definedName name="TRNR_0ef4afa871954067a1655461afa18378_17_2" localSheetId="23" hidden="1">'[77]BalancesBCE-FED'!#REF!</definedName>
    <definedName name="TRNR_0ef4afa871954067a1655461afa18378_17_2" localSheetId="74" hidden="1">#REF!</definedName>
    <definedName name="TRNR_0ef4afa871954067a1655461afa18378_17_2" hidden="1">'[77]BalancesBCE-FED'!#REF!</definedName>
    <definedName name="TRNR_108598a1fa654c7f90c5a09681cda312_5820_12" localSheetId="71" hidden="1">'GR47.'!#REF!</definedName>
    <definedName name="TRNR_108598a1fa654c7f90c5a09681cda312_5820_12" hidden="1">'GR46.'!#REF!</definedName>
    <definedName name="TRNR_10c64fb6b10f4cafb936ee68fdc96d53_5879_12" localSheetId="71" hidden="1">'GR47.'!#REF!</definedName>
    <definedName name="TRNR_10c64fb6b10f4cafb936ee68fdc96d53_5879_12" hidden="1">'GR46.'!#REF!</definedName>
    <definedName name="TRNR_11054d18bf5c4cca9adae1deca5d2569_5671_6" localSheetId="70" hidden="1">'GR46.'!#REF!</definedName>
    <definedName name="TRNR_11054d18bf5c4cca9adae1deca5d2569_5671_6" localSheetId="71" hidden="1">'GR47.'!#REF!</definedName>
    <definedName name="TRNR_11f0159542eb40be9af0761f0335a032_654_3" hidden="1">'GR39.'!$B$2</definedName>
    <definedName name="TRNR_122c031265a24b1bafa999bb7c200101_523_1" localSheetId="28" hidden="1">#REF!</definedName>
    <definedName name="TRNR_122c031265a24b1bafa999bb7c200101_523_1" localSheetId="29" hidden="1">#REF!</definedName>
    <definedName name="TRNR_122c031265a24b1bafa999bb7c200101_523_1" localSheetId="30" hidden="1">#REF!</definedName>
    <definedName name="TRNR_122c031265a24b1bafa999bb7c200101_523_1" localSheetId="31" hidden="1">#REF!</definedName>
    <definedName name="TRNR_122c031265a24b1bafa999bb7c200101_523_1" localSheetId="20" hidden="1">#REF!</definedName>
    <definedName name="TRNR_122c031265a24b1bafa999bb7c200101_523_1" localSheetId="69" hidden="1">#REF!</definedName>
    <definedName name="TRNR_122c031265a24b1bafa999bb7c200101_523_1" localSheetId="70" hidden="1">#REF!</definedName>
    <definedName name="TRNR_122c031265a24b1bafa999bb7c200101_523_1" localSheetId="71" hidden="1">#REF!</definedName>
    <definedName name="TRNR_122c031265a24b1bafa999bb7c200101_523_1" localSheetId="23" hidden="1">#REF!</definedName>
    <definedName name="TRNR_122c031265a24b1bafa999bb7c200101_523_1" hidden="1">#REF!</definedName>
    <definedName name="TRNR_1245fccb1812433794ba2d29963a42ba_5672_12" localSheetId="30" hidden="1">#REF!</definedName>
    <definedName name="TRNR_1245fccb1812433794ba2d29963a42ba_5672_12" localSheetId="31" hidden="1">#REF!</definedName>
    <definedName name="TRNR_1245fccb1812433794ba2d29963a42ba_5672_12" localSheetId="20" hidden="1">#REF!</definedName>
    <definedName name="TRNR_1245fccb1812433794ba2d29963a42ba_5672_12" localSheetId="70" hidden="1">'GR46.'!#REF!</definedName>
    <definedName name="TRNR_1245fccb1812433794ba2d29963a42ba_5672_12" localSheetId="71" hidden="1">'GR47.'!#REF!</definedName>
    <definedName name="TRNR_1245fccb1812433794ba2d29963a42ba_5672_12" localSheetId="23" hidden="1">#REF!</definedName>
    <definedName name="TRNR_1245fccb1812433794ba2d29963a42ba_5672_12" hidden="1">#REF!</definedName>
    <definedName name="TRNR_126764fd8e8c49b480a2bf34b8d47f95_5768_12" localSheetId="71" hidden="1">'GR47.'!#REF!</definedName>
    <definedName name="TRNR_126764fd8e8c49b480a2bf34b8d47f95_5768_12" hidden="1">'GR46.'!#REF!</definedName>
    <definedName name="TRNR_13067fe2c0d74630b87d6e76f1a95bde_0_0" localSheetId="28" hidden="1">#REF!</definedName>
    <definedName name="TRNR_13067fe2c0d74630b87d6e76f1a95bde_0_0" localSheetId="29" hidden="1">#REF!</definedName>
    <definedName name="TRNR_13067fe2c0d74630b87d6e76f1a95bde_0_0" localSheetId="30" hidden="1">#REF!</definedName>
    <definedName name="TRNR_13067fe2c0d74630b87d6e76f1a95bde_0_0" localSheetId="31" hidden="1">#REF!</definedName>
    <definedName name="TRNR_13067fe2c0d74630b87d6e76f1a95bde_0_0" localSheetId="20" hidden="1">#REF!</definedName>
    <definedName name="TRNR_13067fe2c0d74630b87d6e76f1a95bde_0_0" localSheetId="64" hidden="1">#REF!</definedName>
    <definedName name="TRNR_13067fe2c0d74630b87d6e76f1a95bde_0_0" localSheetId="65" hidden="1">#REF!</definedName>
    <definedName name="TRNR_13067fe2c0d74630b87d6e76f1a95bde_0_0" localSheetId="67" hidden="1">#REF!</definedName>
    <definedName name="TRNR_13067fe2c0d74630b87d6e76f1a95bde_0_0" localSheetId="69" hidden="1">#REF!</definedName>
    <definedName name="TRNR_13067fe2c0d74630b87d6e76f1a95bde_0_0" localSheetId="70" hidden="1">#REF!</definedName>
    <definedName name="TRNR_13067fe2c0d74630b87d6e76f1a95bde_0_0" localSheetId="71" hidden="1">#REF!</definedName>
    <definedName name="TRNR_13067fe2c0d74630b87d6e76f1a95bde_0_0" localSheetId="72" hidden="1">#REF!</definedName>
    <definedName name="TRNR_13067fe2c0d74630b87d6e76f1a95bde_0_0" localSheetId="73" hidden="1">#REF!</definedName>
    <definedName name="TRNR_13067fe2c0d74630b87d6e76f1a95bde_0_0" localSheetId="23" hidden="1">#REF!</definedName>
    <definedName name="TRNR_13067fe2c0d74630b87d6e76f1a95bde_0_0" localSheetId="74" hidden="1">#REF!</definedName>
    <definedName name="TRNR_13067fe2c0d74630b87d6e76f1a95bde_0_0" hidden="1">#REF!</definedName>
    <definedName name="TRNR_135adbbe761a4335939eab6ab3a2e2dd_59_3" hidden="1">'GR39.'!#REF!</definedName>
    <definedName name="TRNR_139ad7465dcd44d99517ca325d4dcece_5821_12" localSheetId="71" hidden="1">'GR47.'!#REF!</definedName>
    <definedName name="TRNR_139ad7465dcd44d99517ca325d4dcece_5821_12" hidden="1">'GR46.'!#REF!</definedName>
    <definedName name="TRNR_13a9ae56ec6447e0b3053bb1fa146d71_5856_12" localSheetId="71" hidden="1">'GR47.'!#REF!</definedName>
    <definedName name="TRNR_13a9ae56ec6447e0b3053bb1fa146d71_5856_12" hidden="1">'GR46.'!#REF!</definedName>
    <definedName name="TRNR_1442a2f97b7e4d429d4ff7a4b88b1cc9_6045_7" localSheetId="30" hidden="1" xml:space="preserve">                                                                                                                        [74]Ds_mp_tc!$R$5</definedName>
    <definedName name="TRNR_1442a2f97b7e4d429d4ff7a4b88b1cc9_6045_7" hidden="1">#REF!</definedName>
    <definedName name="TRNR_1480570f7a7b473d81eb600b241509d6_5807_6" hidden="1">'GR45.'!#REF!</definedName>
    <definedName name="TRNR_15e2c15714d54a7c8c20eb6ff3835710_4841_0" localSheetId="28" hidden="1">#REF!</definedName>
    <definedName name="TRNR_15e2c15714d54a7c8c20eb6ff3835710_4841_0" localSheetId="29" hidden="1">#REF!</definedName>
    <definedName name="TRNR_15e2c15714d54a7c8c20eb6ff3835710_4841_0" localSheetId="30" hidden="1">#REF!</definedName>
    <definedName name="TRNR_15e2c15714d54a7c8c20eb6ff3835710_4841_0" localSheetId="64" hidden="1">#REF!</definedName>
    <definedName name="TRNR_15e2c15714d54a7c8c20eb6ff3835710_4841_0" localSheetId="65" hidden="1">#REF!</definedName>
    <definedName name="TRNR_15e2c15714d54a7c8c20eb6ff3835710_4841_0" localSheetId="67" hidden="1">#REF!</definedName>
    <definedName name="TRNR_15e2c15714d54a7c8c20eb6ff3835710_4841_0" localSheetId="69" hidden="1">#REF!</definedName>
    <definedName name="TRNR_15e2c15714d54a7c8c20eb6ff3835710_4841_0" localSheetId="70" hidden="1">#REF!</definedName>
    <definedName name="TRNR_15e2c15714d54a7c8c20eb6ff3835710_4841_0" localSheetId="71" hidden="1">#REF!</definedName>
    <definedName name="TRNR_15e2c15714d54a7c8c20eb6ff3835710_4841_0" localSheetId="72" hidden="1">#REF!</definedName>
    <definedName name="TRNR_15e2c15714d54a7c8c20eb6ff3835710_4841_0" localSheetId="73" hidden="1">#REF!</definedName>
    <definedName name="TRNR_15e2c15714d54a7c8c20eb6ff3835710_4841_0" localSheetId="74" hidden="1">#REF!</definedName>
    <definedName name="TRNR_15e2c15714d54a7c8c20eb6ff3835710_4841_0" hidden="1">#REF!</definedName>
    <definedName name="TRNR_16cca68c77c444ee9d0ab3aee7f214f8_61_2" localSheetId="30" hidden="1" xml:space="preserve">                                                                                                                        [74]Ds_mp_tc!#REF!</definedName>
    <definedName name="TRNR_16cca68c77c444ee9d0ab3aee7f214f8_61_2" hidden="1">#REF!</definedName>
    <definedName name="TRNR_17e9e38f4d1a4a5b8274868a3e7a766e_5875_12" localSheetId="71" hidden="1">'GR47.'!#REF!</definedName>
    <definedName name="TRNR_17e9e38f4d1a4a5b8274868a3e7a766e_5875_12" hidden="1">'GR46.'!#REF!</definedName>
    <definedName name="TRNR_187f94b6f62e4965990967c030e13a10_61_2" localSheetId="30" hidden="1">[74]Ds_mp_tc!#REF!</definedName>
    <definedName name="TRNR_187f94b6f62e4965990967c030e13a10_61_2" hidden="1">#REF!</definedName>
    <definedName name="TRNR_1893805e9d1c48c7ad7e17f4fa2e1436_916_10" hidden="1">#REF!</definedName>
    <definedName name="TRNR_18a63fc89bc64aa6a0ccedaf33920a04_5671_12" localSheetId="30" hidden="1">#REF!</definedName>
    <definedName name="TRNR_18a63fc89bc64aa6a0ccedaf33920a04_5671_12" localSheetId="63" hidden="1">#REF!</definedName>
    <definedName name="TRNR_18a63fc89bc64aa6a0ccedaf33920a04_5671_12" localSheetId="69" hidden="1">#REF!</definedName>
    <definedName name="TRNR_18a63fc89bc64aa6a0ccedaf33920a04_5671_12" localSheetId="70" hidden="1">#REF!</definedName>
    <definedName name="TRNR_18a63fc89bc64aa6a0ccedaf33920a04_5671_12" localSheetId="71" hidden="1">#REF!</definedName>
    <definedName name="TRNR_18a63fc89bc64aa6a0ccedaf33920a04_5671_12" hidden="1">#REF!</definedName>
    <definedName name="TRNR_18abd1fb5931400cb496d099b405b557_649_3" hidden="1">'GR39.'!$B$2</definedName>
    <definedName name="TRNR_1965a4a3b6d04b5b9fac60c21a952bbb_523_1" localSheetId="30" hidden="1">[78]EA_IPCA!#REF!</definedName>
    <definedName name="TRNR_1965a4a3b6d04b5b9fac60c21a952bbb_523_1" localSheetId="64" hidden="1">[79]EA_IPCA!#REF!</definedName>
    <definedName name="TRNR_1965a4a3b6d04b5b9fac60c21a952bbb_523_1" localSheetId="65" hidden="1">[79]EA_IPCA!#REF!</definedName>
    <definedName name="TRNR_1965a4a3b6d04b5b9fac60c21a952bbb_523_1" hidden="1">[80]EA_IPCA!#REF!</definedName>
    <definedName name="TRNR_1991e1a01b94471a95c3ce5912c9ac9f_49_1" localSheetId="72" hidden="1">'[81]Data VIX'!#REF!</definedName>
    <definedName name="TRNR_1991e1a01b94471a95c3ce5912c9ac9f_49_1" localSheetId="73" hidden="1">'[81]Data VIX'!#REF!</definedName>
    <definedName name="TRNR_1991e1a01b94471a95c3ce5912c9ac9f_49_1" localSheetId="74" hidden="1">'[81]Data VIX'!#REF!</definedName>
    <definedName name="TRNR_1991e1a01b94471a95c3ce5912c9ac9f_49_1" hidden="1">'[81]Data VIX'!#REF!</definedName>
    <definedName name="TRNR_199d87a2531e43eba2672a32a67d667e_50_1" localSheetId="20" hidden="1">[75]Balances_BC!#REF!</definedName>
    <definedName name="TRNR_199d87a2531e43eba2672a32a67d667e_50_1" localSheetId="63" hidden="1">[75]Balances_BC!#REF!</definedName>
    <definedName name="TRNR_199d87a2531e43eba2672a32a67d667e_50_1" localSheetId="22" hidden="1">[75]Balances_BC!#REF!</definedName>
    <definedName name="TRNR_199d87a2531e43eba2672a32a67d667e_50_1" localSheetId="64" hidden="1">[75]Balances_BC!#REF!</definedName>
    <definedName name="TRNR_199d87a2531e43eba2672a32a67d667e_50_1" localSheetId="65" hidden="1">[75]Balances_BC!#REF!</definedName>
    <definedName name="TRNR_199d87a2531e43eba2672a32a67d667e_50_1" localSheetId="72" hidden="1">[75]Balances_BC!#REF!</definedName>
    <definedName name="TRNR_199d87a2531e43eba2672a32a67d667e_50_1" localSheetId="73" hidden="1">[75]Balances_BC!#REF!</definedName>
    <definedName name="TRNR_199d87a2531e43eba2672a32a67d667e_50_1" localSheetId="23" hidden="1">[75]Balances_BC!#REF!</definedName>
    <definedName name="TRNR_199d87a2531e43eba2672a32a67d667e_50_1" localSheetId="74" hidden="1">[76]Balances_BC!#REF!</definedName>
    <definedName name="TRNR_199d87a2531e43eba2672a32a67d667e_50_1" hidden="1">[76]Balances_BC!#REF!</definedName>
    <definedName name="TRNR_1a1a949443d64d47a5d70a88cf1b4eb1_919_10" hidden="1">#REF!</definedName>
    <definedName name="TRNR_1a36e05143fe447daa928892211cadb5_0_0" localSheetId="20" hidden="1">#REF!</definedName>
    <definedName name="TRNR_1a36e05143fe447daa928892211cadb5_0_0" localSheetId="63" hidden="1">#REF!</definedName>
    <definedName name="TRNR_1a36e05143fe447daa928892211cadb5_0_0" localSheetId="64" hidden="1">#REF!</definedName>
    <definedName name="TRNR_1a36e05143fe447daa928892211cadb5_0_0" localSheetId="65" hidden="1">#REF!</definedName>
    <definedName name="TRNR_1a36e05143fe447daa928892211cadb5_0_0" localSheetId="67" hidden="1">#REF!</definedName>
    <definedName name="TRNR_1a36e05143fe447daa928892211cadb5_0_0" localSheetId="72" hidden="1">#REF!</definedName>
    <definedName name="TRNR_1a36e05143fe447daa928892211cadb5_0_0" localSheetId="73" hidden="1">#REF!</definedName>
    <definedName name="TRNR_1a36e05143fe447daa928892211cadb5_0_0" localSheetId="23" hidden="1">#REF!</definedName>
    <definedName name="TRNR_1a36e05143fe447daa928892211cadb5_0_0" localSheetId="74" hidden="1">#REF!</definedName>
    <definedName name="TRNR_1a36e05143fe447daa928892211cadb5_0_0" hidden="1">#REF!</definedName>
    <definedName name="TRNR_1ab9e1da3e4c43cd9e0064f82c9a4f59_6045_2" localSheetId="30" hidden="1" xml:space="preserve">                                                                                                                                                                                [74]Ds_mp_tc!#REF!</definedName>
    <definedName name="TRNR_1ab9e1da3e4c43cd9e0064f82c9a4f59_6045_2" localSheetId="31" hidden="1">#REF!</definedName>
    <definedName name="TRNR_1ab9e1da3e4c43cd9e0064f82c9a4f59_6045_2" localSheetId="20" hidden="1">#REF!</definedName>
    <definedName name="TRNR_1ab9e1da3e4c43cd9e0064f82c9a4f59_6045_2" localSheetId="23" hidden="1">#REF!</definedName>
    <definedName name="TRNR_1ab9e1da3e4c43cd9e0064f82c9a4f59_6045_2" hidden="1">#REF!</definedName>
    <definedName name="TRNR_1b3dbeed98764616a988cc8e445c7e8b_61_1" localSheetId="20" hidden="1">[75]PEPP!#REF!</definedName>
    <definedName name="TRNR_1b3dbeed98764616a988cc8e445c7e8b_61_1" localSheetId="63" hidden="1">[75]PEPP!#REF!</definedName>
    <definedName name="TRNR_1b3dbeed98764616a988cc8e445c7e8b_61_1" localSheetId="22" hidden="1">[75]PEPP!#REF!</definedName>
    <definedName name="TRNR_1b3dbeed98764616a988cc8e445c7e8b_61_1" localSheetId="64" hidden="1">[75]PEPP!#REF!</definedName>
    <definedName name="TRNR_1b3dbeed98764616a988cc8e445c7e8b_61_1" localSheetId="65" hidden="1">[75]PEPP!#REF!</definedName>
    <definedName name="TRNR_1b3dbeed98764616a988cc8e445c7e8b_61_1" localSheetId="67" hidden="1">[76]PEPP!#REF!</definedName>
    <definedName name="TRNR_1b3dbeed98764616a988cc8e445c7e8b_61_1" localSheetId="72" hidden="1">[75]PEPP!#REF!</definedName>
    <definedName name="TRNR_1b3dbeed98764616a988cc8e445c7e8b_61_1" localSheetId="73" hidden="1">[75]PEPP!#REF!</definedName>
    <definedName name="TRNR_1b3dbeed98764616a988cc8e445c7e8b_61_1" localSheetId="23" hidden="1">[75]PEPP!#REF!</definedName>
    <definedName name="TRNR_1b3dbeed98764616a988cc8e445c7e8b_61_1" localSheetId="74" hidden="1">[76]PEPP!#REF!</definedName>
    <definedName name="TRNR_1b3dbeed98764616a988cc8e445c7e8b_61_1" hidden="1">[76]PEPP!#REF!</definedName>
    <definedName name="TRNR_1c5268b9d51041e2b849fb26c85f20bc_5834_12" localSheetId="71" hidden="1">'GR47.'!#REF!</definedName>
    <definedName name="TRNR_1c5268b9d51041e2b849fb26c85f20bc_5834_12" hidden="1">'GR46.'!#REF!</definedName>
    <definedName name="TRNR_1c9f3d2501634099b0c0b44fa186903a_6045_2" localSheetId="30" hidden="1" xml:space="preserve">                                                                                                                        [74]Ds_mp_tc!#REF!</definedName>
    <definedName name="TRNR_1c9f3d2501634099b0c0b44fa186903a_6045_2" localSheetId="31" hidden="1">#REF!</definedName>
    <definedName name="TRNR_1c9f3d2501634099b0c0b44fa186903a_6045_2" localSheetId="20" hidden="1">#REF!</definedName>
    <definedName name="TRNR_1c9f3d2501634099b0c0b44fa186903a_6045_2" localSheetId="23" hidden="1">#REF!</definedName>
    <definedName name="TRNR_1c9f3d2501634099b0c0b44fa186903a_6045_2" hidden="1">#REF!</definedName>
    <definedName name="TRNR_1d0698856ed7476cb36378e64e07c5de_52_50" localSheetId="31" hidden="1">#REF!</definedName>
    <definedName name="TRNR_1d0698856ed7476cb36378e64e07c5de_52_50" localSheetId="20" hidden="1">#REF!</definedName>
    <definedName name="TRNR_1d0698856ed7476cb36378e64e07c5de_52_50" localSheetId="23" hidden="1">#REF!</definedName>
    <definedName name="TRNR_1d0698856ed7476cb36378e64e07c5de_52_50" hidden="1">#REF!</definedName>
    <definedName name="TRNR_1e774e33f4964ab2b0d469918653c89c_5850_12" localSheetId="71" hidden="1">'GR47.'!#REF!</definedName>
    <definedName name="TRNR_1e774e33f4964ab2b0d469918653c89c_5850_12" hidden="1">'GR46.'!#REF!</definedName>
    <definedName name="TRNR_1e8e9403b7df4a38a803d1e3e3d9bdff_6045_7" localSheetId="30" hidden="1" xml:space="preserve">                                                                                                                        [74]Ds_mp_tc!$R$5</definedName>
    <definedName name="TRNR_1e8e9403b7df4a38a803d1e3e3d9bdff_6045_7" localSheetId="20" hidden="1">#REF!</definedName>
    <definedName name="TRNR_1e8e9403b7df4a38a803d1e3e3d9bdff_6045_7" localSheetId="23" hidden="1">#REF!</definedName>
    <definedName name="TRNR_1e8e9403b7df4a38a803d1e3e3d9bdff_6045_7" hidden="1">#REF!</definedName>
    <definedName name="TRNR_1f7e4078c3a14a4a85ae9a93925fefed_5786_3" localSheetId="30" hidden="1">#REF!</definedName>
    <definedName name="TRNR_1f7e4078c3a14a4a85ae9a93925fefed_5786_3" hidden="1">#REF!</definedName>
    <definedName name="TRNR_1fcbc76aefcd4be69355ad292463ebf7_6059_1" hidden="1">#REF!</definedName>
    <definedName name="TRNR_2001e3c345834c0e90d76405e667436d_1_1" localSheetId="30" hidden="1">#REF!</definedName>
    <definedName name="TRNR_2001e3c345834c0e90d76405e667436d_1_1" localSheetId="63" hidden="1">#REF!</definedName>
    <definedName name="TRNR_2001e3c345834c0e90d76405e667436d_1_1" localSheetId="64" hidden="1">#REF!</definedName>
    <definedName name="TRNR_2001e3c345834c0e90d76405e667436d_1_1" localSheetId="65" hidden="1">#REF!</definedName>
    <definedName name="TRNR_2001e3c345834c0e90d76405e667436d_1_1" localSheetId="67" hidden="1">#REF!</definedName>
    <definedName name="TRNR_2001e3c345834c0e90d76405e667436d_1_1" localSheetId="69" hidden="1">#REF!</definedName>
    <definedName name="TRNR_2001e3c345834c0e90d76405e667436d_1_1" localSheetId="70" hidden="1">#REF!</definedName>
    <definedName name="TRNR_2001e3c345834c0e90d76405e667436d_1_1" localSheetId="71" hidden="1">#REF!</definedName>
    <definedName name="TRNR_2001e3c345834c0e90d76405e667436d_1_1" localSheetId="72" hidden="1">#REF!</definedName>
    <definedName name="TRNR_2001e3c345834c0e90d76405e667436d_1_1" localSheetId="73" hidden="1">#REF!</definedName>
    <definedName name="TRNR_2001e3c345834c0e90d76405e667436d_1_1" localSheetId="74" hidden="1">#REF!</definedName>
    <definedName name="TRNR_2001e3c345834c0e90d76405e667436d_1_1" hidden="1">#REF!</definedName>
    <definedName name="TRNR_20104288315a4c76983c3d89f13aa321_59_3" hidden="1">'GR39.'!#REF!</definedName>
    <definedName name="TRNR_201513f998264a14ab6f79ee3f17679e_5809_12" localSheetId="71" hidden="1">'GR47.'!#REF!</definedName>
    <definedName name="TRNR_201513f998264a14ab6f79ee3f17679e_5809_12" hidden="1">'GR46.'!#REF!</definedName>
    <definedName name="TRNR_206e08d8f9f44611bbd95c85f7eb8d10_5806_6" hidden="1">'GR45.'!#REF!</definedName>
    <definedName name="TRNR_207801e566c7489da18b8c9887e349e7_308_16" hidden="1">[82]M_Orig!#REF!</definedName>
    <definedName name="TRNR_20d7d6f6104644878015d5555d24c98e_5728_12" localSheetId="30" hidden="1">#REF!</definedName>
    <definedName name="TRNR_20d7d6f6104644878015d5555d24c98e_5728_12" localSheetId="31" hidden="1">#REF!</definedName>
    <definedName name="TRNR_20d7d6f6104644878015d5555d24c98e_5728_12" localSheetId="20" hidden="1">#REF!</definedName>
    <definedName name="TRNR_20d7d6f6104644878015d5555d24c98e_5728_12" localSheetId="23" hidden="1">#REF!</definedName>
    <definedName name="TRNR_20d7d6f6104644878015d5555d24c98e_5728_12" hidden="1">#REF!</definedName>
    <definedName name="TRNR_21e4097b1bbf433ca478e3da66090bc9_9_1" localSheetId="30" hidden="1">[78]Expectativas!#REF!</definedName>
    <definedName name="TRNR_21e4097b1bbf433ca478e3da66090bc9_9_1" localSheetId="31" hidden="1">[80]Expectativas!#REF!</definedName>
    <definedName name="TRNR_21e4097b1bbf433ca478e3da66090bc9_9_1" localSheetId="20" hidden="1">[80]Expectativas!#REF!</definedName>
    <definedName name="TRNR_21e4097b1bbf433ca478e3da66090bc9_9_1" localSheetId="64" hidden="1">[79]Expectativas!#REF!</definedName>
    <definedName name="TRNR_21e4097b1bbf433ca478e3da66090bc9_9_1" localSheetId="65" hidden="1">[79]Expectativas!#REF!</definedName>
    <definedName name="TRNR_21e4097b1bbf433ca478e3da66090bc9_9_1" localSheetId="23" hidden="1">[80]Expectativas!#REF!</definedName>
    <definedName name="TRNR_21e4097b1bbf433ca478e3da66090bc9_9_1" hidden="1">[80]Expectativas!#REF!</definedName>
    <definedName name="TRNR_21ea2110485c4358a4291ec04bf56781_11_6" localSheetId="31" hidden="1">#REF!</definedName>
    <definedName name="TRNR_21ea2110485c4358a4291ec04bf56781_11_6" localSheetId="20" hidden="1">#REF!</definedName>
    <definedName name="TRNR_21ea2110485c4358a4291ec04bf56781_11_6" localSheetId="23" hidden="1">#REF!</definedName>
    <definedName name="TRNR_21ea2110485c4358a4291ec04bf56781_11_6" hidden="1">#REF!</definedName>
    <definedName name="TRNR_21efa498f2af4344a81cad5780109ae7_523_1" localSheetId="30" hidden="1">#REF!</definedName>
    <definedName name="TRNR_21efa498f2af4344a81cad5780109ae7_523_1" localSheetId="31" hidden="1">#REF!</definedName>
    <definedName name="TRNR_21efa498f2af4344a81cad5780109ae7_523_1" localSheetId="20" hidden="1">#REF!</definedName>
    <definedName name="TRNR_21efa498f2af4344a81cad5780109ae7_523_1" localSheetId="64" hidden="1">#REF!</definedName>
    <definedName name="TRNR_21efa498f2af4344a81cad5780109ae7_523_1" localSheetId="65" hidden="1">#REF!</definedName>
    <definedName name="TRNR_21efa498f2af4344a81cad5780109ae7_523_1" localSheetId="67" hidden="1">#REF!</definedName>
    <definedName name="TRNR_21efa498f2af4344a81cad5780109ae7_523_1" localSheetId="69" hidden="1">#REF!</definedName>
    <definedName name="TRNR_21efa498f2af4344a81cad5780109ae7_523_1" localSheetId="70" hidden="1">#REF!</definedName>
    <definedName name="TRNR_21efa498f2af4344a81cad5780109ae7_523_1" localSheetId="71" hidden="1">#REF!</definedName>
    <definedName name="TRNR_21efa498f2af4344a81cad5780109ae7_523_1" localSheetId="72" hidden="1">#REF!</definedName>
    <definedName name="TRNR_21efa498f2af4344a81cad5780109ae7_523_1" localSheetId="73" hidden="1">#REF!</definedName>
    <definedName name="TRNR_21efa498f2af4344a81cad5780109ae7_523_1" localSheetId="23" hidden="1">#REF!</definedName>
    <definedName name="TRNR_21efa498f2af4344a81cad5780109ae7_523_1" localSheetId="74" hidden="1">#REF!</definedName>
    <definedName name="TRNR_21efa498f2af4344a81cad5780109ae7_523_1" hidden="1">#REF!</definedName>
    <definedName name="TRNR_2252b5bc0f334809922aa2fa34c7e95f_4_2" localSheetId="30" hidden="1" xml:space="preserve">                                                                                                                        [74]Ds_mp_tc!#REF!</definedName>
    <definedName name="TRNR_2252b5bc0f334809922aa2fa34c7e95f_4_2" localSheetId="31" hidden="1">#REF!</definedName>
    <definedName name="TRNR_2252b5bc0f334809922aa2fa34c7e95f_4_2" localSheetId="20" hidden="1">#REF!</definedName>
    <definedName name="TRNR_2252b5bc0f334809922aa2fa34c7e95f_4_2" localSheetId="23" hidden="1">#REF!</definedName>
    <definedName name="TRNR_2252b5bc0f334809922aa2fa34c7e95f_4_2" hidden="1">#REF!</definedName>
    <definedName name="TRNR_23b2279d0e034ba9b47b675c15852019_267_1" localSheetId="30" hidden="1">#REF!</definedName>
    <definedName name="TRNR_23b2279d0e034ba9b47b675c15852019_267_1" localSheetId="64" hidden="1">#REF!</definedName>
    <definedName name="TRNR_23b2279d0e034ba9b47b675c15852019_267_1" localSheetId="65" hidden="1">#REF!</definedName>
    <definedName name="TRNR_23b2279d0e034ba9b47b675c15852019_267_1" localSheetId="67" hidden="1">#REF!</definedName>
    <definedName name="TRNR_23b2279d0e034ba9b47b675c15852019_267_1" localSheetId="69" hidden="1">#REF!</definedName>
    <definedName name="TRNR_23b2279d0e034ba9b47b675c15852019_267_1" localSheetId="70" hidden="1">#REF!</definedName>
    <definedName name="TRNR_23b2279d0e034ba9b47b675c15852019_267_1" localSheetId="71" hidden="1">#REF!</definedName>
    <definedName name="TRNR_23b2279d0e034ba9b47b675c15852019_267_1" localSheetId="72" hidden="1">#REF!</definedName>
    <definedName name="TRNR_23b2279d0e034ba9b47b675c15852019_267_1" localSheetId="73" hidden="1">#REF!</definedName>
    <definedName name="TRNR_23b2279d0e034ba9b47b675c15852019_267_1" localSheetId="74" hidden="1">#REF!</definedName>
    <definedName name="TRNR_23b2279d0e034ba9b47b675c15852019_267_1" hidden="1">#REF!</definedName>
    <definedName name="TRNR_24b50da48c1d4171ab0859bec3a534e9_5857_12" localSheetId="71" hidden="1">'GR47.'!#REF!</definedName>
    <definedName name="TRNR_24b50da48c1d4171ab0859bec3a534e9_5857_12" hidden="1">'GR46.'!#REF!</definedName>
    <definedName name="TRNR_254c20c4546845a8a43003bb53660171_0_0" localSheetId="30" hidden="1">#REF!</definedName>
    <definedName name="TRNR_254c20c4546845a8a43003bb53660171_0_0" localSheetId="64" hidden="1">#REF!</definedName>
    <definedName name="TRNR_254c20c4546845a8a43003bb53660171_0_0" localSheetId="65" hidden="1">#REF!</definedName>
    <definedName name="TRNR_254c20c4546845a8a43003bb53660171_0_0" localSheetId="67" hidden="1">#REF!</definedName>
    <definedName name="TRNR_254c20c4546845a8a43003bb53660171_0_0" localSheetId="69" hidden="1">#REF!</definedName>
    <definedName name="TRNR_254c20c4546845a8a43003bb53660171_0_0" localSheetId="70" hidden="1">#REF!</definedName>
    <definedName name="TRNR_254c20c4546845a8a43003bb53660171_0_0" localSheetId="71" hidden="1">#REF!</definedName>
    <definedName name="TRNR_254c20c4546845a8a43003bb53660171_0_0" localSheetId="72" hidden="1">#REF!</definedName>
    <definedName name="TRNR_254c20c4546845a8a43003bb53660171_0_0" localSheetId="73" hidden="1">#REF!</definedName>
    <definedName name="TRNR_254c20c4546845a8a43003bb53660171_0_0" localSheetId="74" hidden="1">#REF!</definedName>
    <definedName name="TRNR_254c20c4546845a8a43003bb53660171_0_0" hidden="1">#REF!</definedName>
    <definedName name="TRNR_2594b55f80d34831a498cec1579f2cf1_6045_2" localSheetId="30" hidden="1" xml:space="preserve">                                                                                                                        [74]Ds_pet!#REF!</definedName>
    <definedName name="TRNR_2594b55f80d34831a498cec1579f2cf1_6045_2" hidden="1">#REF!</definedName>
    <definedName name="TRNR_25fec78767964667be27b5b5e9c680ac_5869_12" localSheetId="71" hidden="1">'GR47.'!#REF!</definedName>
    <definedName name="TRNR_25fec78767964667be27b5b5e9c680ac_5869_12" hidden="1">'GR46.'!#REF!</definedName>
    <definedName name="TRNR_2645795a318645bda46bc591f8f60c54_1870_2" localSheetId="30" hidden="1" xml:space="preserve">                                                                                                                                                                [74]Ds_mp_tc!#REF!</definedName>
    <definedName name="TRNR_2645795a318645bda46bc591f8f60c54_1870_2" hidden="1">#REF!</definedName>
    <definedName name="TRNR_2700a720263e435598e4b8cf7f2227fe_3921_10" localSheetId="63" hidden="1">#REF!</definedName>
    <definedName name="TRNR_2700a720263e435598e4b8cf7f2227fe_3921_10" localSheetId="64" hidden="1">#REF!</definedName>
    <definedName name="TRNR_2700a720263e435598e4b8cf7f2227fe_3921_10" localSheetId="65" hidden="1">#REF!</definedName>
    <definedName name="TRNR_2700a720263e435598e4b8cf7f2227fe_3921_10" localSheetId="67" hidden="1">#REF!</definedName>
    <definedName name="TRNR_2700a720263e435598e4b8cf7f2227fe_3921_10" localSheetId="72" hidden="1">#REF!</definedName>
    <definedName name="TRNR_2700a720263e435598e4b8cf7f2227fe_3921_10" localSheetId="73" hidden="1">#REF!</definedName>
    <definedName name="TRNR_2700a720263e435598e4b8cf7f2227fe_3921_10" localSheetId="74" hidden="1">#REF!</definedName>
    <definedName name="TRNR_2700a720263e435598e4b8cf7f2227fe_3921_10" hidden="1">#REF!</definedName>
    <definedName name="TRNR_271339f23a394d0cae022237cab36bc6_59_3" hidden="1">'GR39.'!#REF!</definedName>
    <definedName name="TRNR_272a5e9f0a264d378ca5e422a92291b2_5881_6" hidden="1">'GR45.'!#REF!</definedName>
    <definedName name="TRNR_2779e6c46ef74710bace480b9562f6a1_5811_12" localSheetId="71" hidden="1">'GR47.'!#REF!</definedName>
    <definedName name="TRNR_2779e6c46ef74710bace480b9562f6a1_5811_12" hidden="1">'GR46.'!#REF!</definedName>
    <definedName name="TRNR_283bc93b34854690b03fec2601e4ffd3_86_10" localSheetId="30" hidden="1">#REF!</definedName>
    <definedName name="TRNR_283bc93b34854690b03fec2601e4ffd3_86_10" hidden="1">#REF!</definedName>
    <definedName name="TRNR_28dab6f085cd4e5383d56c4e3bbe7d26_309_7" hidden="1">[82]M_Orig!#REF!</definedName>
    <definedName name="TRNR_2a1f8fb816994b2da85d74c4c90b891e_645_3" hidden="1">'GR39.'!$B$2</definedName>
    <definedName name="TRNR_2b58f00e008344879b30d9507fd8713b_61_2" localSheetId="30" hidden="1">#REF!</definedName>
    <definedName name="TRNR_2b58f00e008344879b30d9507fd8713b_61_2" localSheetId="31" hidden="1">#REF!</definedName>
    <definedName name="TRNR_2b58f00e008344879b30d9507fd8713b_61_2" localSheetId="20" hidden="1">#REF!</definedName>
    <definedName name="TRNR_2b58f00e008344879b30d9507fd8713b_61_2" localSheetId="23" hidden="1">#REF!</definedName>
    <definedName name="TRNR_2b58f00e008344879b30d9507fd8713b_61_2" hidden="1">#REF!</definedName>
    <definedName name="TRNR_2ba93c31119e4b2c9b562964219e3b00_310_16" hidden="1">#REF!</definedName>
    <definedName name="TRNR_2c5179f9eb674ec7a15ce97070455258_60_3" hidden="1">'GR39.'!#REF!</definedName>
    <definedName name="TRNR_2c580f2a441048b6965f5c0280be6428_62_36" localSheetId="20" hidden="1">#REF!</definedName>
    <definedName name="TRNR_2c580f2a441048b6965f5c0280be6428_62_36" localSheetId="23" hidden="1">#REF!</definedName>
    <definedName name="TRNR_2c580f2a441048b6965f5c0280be6428_62_36" hidden="1">#REF!</definedName>
    <definedName name="TRNR_2c9bcdd0c85549fe9af4936919b1549f_524_2" localSheetId="20" hidden="1">#REF!</definedName>
    <definedName name="TRNR_2c9bcdd0c85549fe9af4936919b1549f_524_2" localSheetId="23" hidden="1">#REF!</definedName>
    <definedName name="TRNR_2c9bcdd0c85549fe9af4936919b1549f_524_2" hidden="1">#REF!</definedName>
    <definedName name="TRNR_2d47b8ef56ae4959a91682d77079112f_61_2" localSheetId="30" hidden="1">#REF!</definedName>
    <definedName name="TRNR_2d47b8ef56ae4959a91682d77079112f_61_2" hidden="1">#REF!</definedName>
    <definedName name="TRNR_2e07fb3708fa426aa7d9d95f21b36a1a_5827_6" hidden="1">'GR45.'!#REF!</definedName>
    <definedName name="TRNR_2ea0dc65ce044ca1a1f15aa076338f7c_5863_6" hidden="1">'GR45.'!#REF!</definedName>
    <definedName name="TRNR_2ea498b4430a46fbbddee3b813db4fcb_61_2" localSheetId="30" hidden="1" xml:space="preserve">                                                                                                                        [74]Ds_mp_tc!#REF!</definedName>
    <definedName name="TRNR_2ea498b4430a46fbbddee3b813db4fcb_61_2" hidden="1">#REF!</definedName>
    <definedName name="TRNR_2fc78a7c21d14845b3be9096b4449658_5830_6" hidden="1">'GR45.'!#REF!</definedName>
    <definedName name="TRNR_3157433dd39540549136720f5d4232d0_52_50" hidden="1">#REF!</definedName>
    <definedName name="TRNR_3254f4aa318a47eda78a493b5bf4847f_5851_12" localSheetId="71" hidden="1">'GR47.'!#REF!</definedName>
    <definedName name="TRNR_3254f4aa318a47eda78a493b5bf4847f_5851_12" hidden="1">'GR46.'!#REF!</definedName>
    <definedName name="TRNR_32de784dbfae41a58706b39a74783964_30_24" localSheetId="30" hidden="1">#REF!</definedName>
    <definedName name="TRNR_32de784dbfae41a58706b39a74783964_30_24" localSheetId="64" hidden="1">#REF!</definedName>
    <definedName name="TRNR_32de784dbfae41a58706b39a74783964_30_24" localSheetId="65" hidden="1">#REF!</definedName>
    <definedName name="TRNR_32de784dbfae41a58706b39a74783964_30_24" localSheetId="67" hidden="1">#REF!</definedName>
    <definedName name="TRNR_32de784dbfae41a58706b39a74783964_30_24" localSheetId="69" hidden="1">#REF!</definedName>
    <definedName name="TRNR_32de784dbfae41a58706b39a74783964_30_24" localSheetId="70" hidden="1">#REF!</definedName>
    <definedName name="TRNR_32de784dbfae41a58706b39a74783964_30_24" localSheetId="71" hidden="1">#REF!</definedName>
    <definedName name="TRNR_32de784dbfae41a58706b39a74783964_30_24" localSheetId="72" hidden="1">#REF!</definedName>
    <definedName name="TRNR_32de784dbfae41a58706b39a74783964_30_24" localSheetId="73" hidden="1">#REF!</definedName>
    <definedName name="TRNR_32de784dbfae41a58706b39a74783964_30_24" localSheetId="74" hidden="1">#REF!</definedName>
    <definedName name="TRNR_32de784dbfae41a58706b39a74783964_30_24" hidden="1">#REF!</definedName>
    <definedName name="TRNR_32fb3cb9fd7843c3b9c26cc25b6c02e3_47_10" hidden="1">#REF!</definedName>
    <definedName name="TRNR_332fe1138e584daf9f33909a09a31426_61_2" localSheetId="30" hidden="1">#REF!</definedName>
    <definedName name="TRNR_332fe1138e584daf9f33909a09a31426_61_2" hidden="1">#REF!</definedName>
    <definedName name="TRNR_3364c94b4c94476dba2636da69e2473e_311_10" hidden="1">#REF!</definedName>
    <definedName name="TRNR_33871345609441b2b1189fe5f1094c21_62_36" hidden="1">#REF!</definedName>
    <definedName name="TRNR_3433825c41934349bc1945c99975dd6a_60_14" hidden="1">#REF!</definedName>
    <definedName name="TRNR_3556ee50e2384bd7a8a50b042df1d646_6045_3" localSheetId="30" hidden="1" xml:space="preserve">                                                                                                                        [74]Ds_mp_tc!#REF!</definedName>
    <definedName name="TRNR_3556ee50e2384bd7a8a50b042df1d646_6045_3" hidden="1">#REF!</definedName>
    <definedName name="TRNR_3560f3cffd514e0e9e06fe268761e587_5810_6" hidden="1">'GR45.'!#REF!</definedName>
    <definedName name="TRNR_3562a47b46614a95a999506538135071_61_2" hidden="1">#REF!</definedName>
    <definedName name="TRNR_35a6fc4cd6a442609cdd799ad70ed253_5826_12" localSheetId="71" hidden="1">'GR47.'!#REF!</definedName>
    <definedName name="TRNR_35a6fc4cd6a442609cdd799ad70ed253_5826_12" hidden="1">'GR46.'!#REF!</definedName>
    <definedName name="TRNR_35e06a5b473344bc840dff756f870273_524_1" localSheetId="20" hidden="1">[83]Ds_omp!#REF!</definedName>
    <definedName name="TRNR_35e06a5b473344bc840dff756f870273_524_1" localSheetId="22" hidden="1">[84]Ds_omp!#REF!</definedName>
    <definedName name="TRNR_35e06a5b473344bc840dff756f870273_524_1" localSheetId="23" hidden="1">[83]Ds_omp!#REF!</definedName>
    <definedName name="TRNR_35e06a5b473344bc840dff756f870273_524_1" hidden="1">[84]Ds_omp!#REF!</definedName>
    <definedName name="TRNR_3648041fd5584ae9a818129508b90f46_52_37" localSheetId="31" hidden="1">#REF!</definedName>
    <definedName name="TRNR_3648041fd5584ae9a818129508b90f46_52_37" localSheetId="20" hidden="1">#REF!</definedName>
    <definedName name="TRNR_3648041fd5584ae9a818129508b90f46_52_37" localSheetId="23" hidden="1">#REF!</definedName>
    <definedName name="TRNR_3648041fd5584ae9a818129508b90f46_52_37" hidden="1">#REF!</definedName>
    <definedName name="TRNR_371262af9db542c8b5ced8fcf5d3376d_150_6" localSheetId="31" hidden="1">#REF!</definedName>
    <definedName name="TRNR_371262af9db542c8b5ced8fcf5d3376d_150_6" localSheetId="20" hidden="1">#REF!</definedName>
    <definedName name="TRNR_371262af9db542c8b5ced8fcf5d3376d_150_6" localSheetId="23" hidden="1">#REF!</definedName>
    <definedName name="TRNR_371262af9db542c8b5ced8fcf5d3376d_150_6" hidden="1">#REF!</definedName>
    <definedName name="TRNR_376a1eee2bdd4236bb63e83c335bd80e_25_3" localSheetId="31" hidden="1">#REF!</definedName>
    <definedName name="TRNR_376a1eee2bdd4236bb63e83c335bd80e_25_3" localSheetId="20" hidden="1">#REF!</definedName>
    <definedName name="TRNR_376a1eee2bdd4236bb63e83c335bd80e_25_3" localSheetId="23" hidden="1">#REF!</definedName>
    <definedName name="TRNR_376a1eee2bdd4236bb63e83c335bd80e_25_3" hidden="1">#REF!</definedName>
    <definedName name="TRNR_3884df2e59d147d3961be29c15250281_649_3" hidden="1">'GR39.'!$B$2</definedName>
    <definedName name="TRNR_38cd4e6341064728a0df2a2a48a032b9_52_6" hidden="1">#REF!</definedName>
    <definedName name="TRNR_391d0a6493934b79a5835093430cc37c_5852_6" hidden="1">'GR45.'!#REF!</definedName>
    <definedName name="TRNR_3956b9c695f5414782f1d105427d6343_14_37" hidden="1">#REF!</definedName>
    <definedName name="TRNR_39de6c1f8fe8423293e47a60d1e282c5_5865_12" localSheetId="71" hidden="1">'GR47.'!#REF!</definedName>
    <definedName name="TRNR_39de6c1f8fe8423293e47a60d1e282c5_5865_12" hidden="1">'GR46.'!#REF!</definedName>
    <definedName name="TRNR_39e8bd759b34458eb2c9fab43b955609_47_6" hidden="1">#REF!</definedName>
    <definedName name="TRNR_3a05853339b94a78ae772b6a895e818e_102_3" hidden="1">#REF!</definedName>
    <definedName name="TRNR_3a0aba11a08f46c697db241672881e0c_61_2" hidden="1">#REF!</definedName>
    <definedName name="TRNR_3a33bd941f9046f18da23decf18c3fc1_522_1" localSheetId="30" hidden="1">#REF!</definedName>
    <definedName name="TRNR_3a33bd941f9046f18da23decf18c3fc1_522_1" localSheetId="64" hidden="1">#REF!</definedName>
    <definedName name="TRNR_3a33bd941f9046f18da23decf18c3fc1_522_1" localSheetId="65" hidden="1">#REF!</definedName>
    <definedName name="TRNR_3a33bd941f9046f18da23decf18c3fc1_522_1" localSheetId="67" hidden="1">#REF!</definedName>
    <definedName name="TRNR_3a33bd941f9046f18da23decf18c3fc1_522_1" localSheetId="69" hidden="1">#REF!</definedName>
    <definedName name="TRNR_3a33bd941f9046f18da23decf18c3fc1_522_1" localSheetId="70" hidden="1">#REF!</definedName>
    <definedName name="TRNR_3a33bd941f9046f18da23decf18c3fc1_522_1" localSheetId="71" hidden="1">#REF!</definedName>
    <definedName name="TRNR_3a33bd941f9046f18da23decf18c3fc1_522_1" localSheetId="72" hidden="1">#REF!</definedName>
    <definedName name="TRNR_3a33bd941f9046f18da23decf18c3fc1_522_1" localSheetId="73" hidden="1">#REF!</definedName>
    <definedName name="TRNR_3a33bd941f9046f18da23decf18c3fc1_522_1" localSheetId="74" hidden="1">#REF!</definedName>
    <definedName name="TRNR_3a33bd941f9046f18da23decf18c3fc1_522_1" hidden="1">#REF!</definedName>
    <definedName name="TRNR_3a8935e5216e49aaad35ea65f1cacd3b_59_3" hidden="1">'GR39.'!#REF!</definedName>
    <definedName name="TRNR_3ad18ab157784a689925515863b376b1_265_15" localSheetId="30" hidden="1">[85]hco!#REF!</definedName>
    <definedName name="TRNR_3ad18ab157784a689925515863b376b1_265_15" localSheetId="63" hidden="1">[85]hco!#REF!</definedName>
    <definedName name="TRNR_3ad18ab157784a689925515863b376b1_265_15" localSheetId="67" hidden="1">[85]hco!#REF!</definedName>
    <definedName name="TRNR_3ad18ab157784a689925515863b376b1_265_15" localSheetId="69" hidden="1">[85]hco!#REF!</definedName>
    <definedName name="TRNR_3ad18ab157784a689925515863b376b1_265_15" localSheetId="70" hidden="1">[85]hco!#REF!</definedName>
    <definedName name="TRNR_3ad18ab157784a689925515863b376b1_265_15" localSheetId="71" hidden="1">[85]hco!#REF!</definedName>
    <definedName name="TRNR_3ad18ab157784a689925515863b376b1_265_15" localSheetId="72" hidden="1">[85]hco!#REF!</definedName>
    <definedName name="TRNR_3ad18ab157784a689925515863b376b1_265_15" localSheetId="73" hidden="1">[85]hco!#REF!</definedName>
    <definedName name="TRNR_3ad18ab157784a689925515863b376b1_265_15" localSheetId="74" hidden="1">[85]hco!#REF!</definedName>
    <definedName name="TRNR_3ad18ab157784a689925515863b376b1_265_15" hidden="1">[85]hco!#REF!</definedName>
    <definedName name="TRNR_3b3b7a67d12e46869c258ec77ef50498_138_2" localSheetId="20" hidden="1">#REF!</definedName>
    <definedName name="TRNR_3b3b7a67d12e46869c258ec77ef50498_138_2" localSheetId="64" hidden="1">#REF!</definedName>
    <definedName name="TRNR_3b3b7a67d12e46869c258ec77ef50498_138_2" localSheetId="65" hidden="1">#REF!</definedName>
    <definedName name="TRNR_3b3b7a67d12e46869c258ec77ef50498_138_2" localSheetId="67" hidden="1">#REF!</definedName>
    <definedName name="TRNR_3b3b7a67d12e46869c258ec77ef50498_138_2" localSheetId="72" hidden="1">#REF!</definedName>
    <definedName name="TRNR_3b3b7a67d12e46869c258ec77ef50498_138_2" localSheetId="73" hidden="1">#REF!</definedName>
    <definedName name="TRNR_3b3b7a67d12e46869c258ec77ef50498_138_2" localSheetId="23" hidden="1">#REF!</definedName>
    <definedName name="TRNR_3b3b7a67d12e46869c258ec77ef50498_138_2" localSheetId="74" hidden="1">#REF!</definedName>
    <definedName name="TRNR_3b3b7a67d12e46869c258ec77ef50498_138_2" hidden="1">#REF!</definedName>
    <definedName name="TRNR_3c35db1fe01c4b3c896a4b17b989b7d8_5848_12" localSheetId="71" hidden="1">'GR47.'!#REF!</definedName>
    <definedName name="TRNR_3c35db1fe01c4b3c896a4b17b989b7d8_5848_12" hidden="1">'GR46.'!#REF!</definedName>
    <definedName name="TRNR_3d4c9119225948b9b4251ebb959e841c_60_3" hidden="1">'GR39.'!#REF!</definedName>
    <definedName name="TRNR_3e5d4a16632d4ff4aeb3ff255313a99d_3726_2" localSheetId="30" hidden="1">#REF!</definedName>
    <definedName name="TRNR_3e5d4a16632d4ff4aeb3ff255313a99d_3726_2" localSheetId="20" hidden="1">#REF!</definedName>
    <definedName name="TRNR_3e5d4a16632d4ff4aeb3ff255313a99d_3726_2" localSheetId="23" hidden="1">#REF!</definedName>
    <definedName name="TRNR_3e5d4a16632d4ff4aeb3ff255313a99d_3726_2" hidden="1">#REF!</definedName>
    <definedName name="TRNR_3e753fea95244ddda491e6598a00b9e3_5807_12" localSheetId="71" hidden="1">'GR47.'!#REF!</definedName>
    <definedName name="TRNR_3e753fea95244ddda491e6598a00b9e3_5807_12" hidden="1">'GR46.'!#REF!</definedName>
    <definedName name="TRNR_3eb28ae15e6a4a329d63f841e69c5e90_108_4" localSheetId="31" hidden="1">#REF!</definedName>
    <definedName name="TRNR_3eb28ae15e6a4a329d63f841e69c5e90_108_4" localSheetId="20" hidden="1">#REF!</definedName>
    <definedName name="TRNR_3eb28ae15e6a4a329d63f841e69c5e90_108_4" localSheetId="23" hidden="1">#REF!</definedName>
    <definedName name="TRNR_3eb28ae15e6a4a329d63f841e69c5e90_108_4" hidden="1">#REF!</definedName>
    <definedName name="TRNR_3eb505eabb2c4a98b090d088bc229c2e_108_4" localSheetId="31" hidden="1">#REF!</definedName>
    <definedName name="TRNR_3eb505eabb2c4a98b090d088bc229c2e_108_4" hidden="1">#REF!</definedName>
    <definedName name="TRNR_3f078952ae4040c8bf0af25f52047a9f_5757_12" localSheetId="30" hidden="1">#REF!</definedName>
    <definedName name="TRNR_3f078952ae4040c8bf0af25f52047a9f_5757_12" localSheetId="31" hidden="1">#REF!</definedName>
    <definedName name="TRNR_3f078952ae4040c8bf0af25f52047a9f_5757_12" hidden="1">#REF!</definedName>
    <definedName name="TRNR_3f6adac58e894f25a4d4ab47f3e6d428_50_1" localSheetId="63" hidden="1">#REF!</definedName>
    <definedName name="TRNR_3f6adac58e894f25a4d4ab47f3e6d428_50_1" localSheetId="64" hidden="1">#REF!</definedName>
    <definedName name="TRNR_3f6adac58e894f25a4d4ab47f3e6d428_50_1" localSheetId="65" hidden="1">#REF!</definedName>
    <definedName name="TRNR_3f6adac58e894f25a4d4ab47f3e6d428_50_1" localSheetId="67" hidden="1">#REF!</definedName>
    <definedName name="TRNR_3f6adac58e894f25a4d4ab47f3e6d428_50_1" localSheetId="72" hidden="1">#REF!</definedName>
    <definedName name="TRNR_3f6adac58e894f25a4d4ab47f3e6d428_50_1" localSheetId="73" hidden="1">#REF!</definedName>
    <definedName name="TRNR_3f6adac58e894f25a4d4ab47f3e6d428_50_1" localSheetId="74" hidden="1">#REF!</definedName>
    <definedName name="TRNR_3f6adac58e894f25a4d4ab47f3e6d428_50_1" hidden="1">#REF!</definedName>
    <definedName name="TRNR_3f9dd61a936c456f9a9f21f5fc30ff53_108_6" hidden="1">#REF!</definedName>
    <definedName name="TRNR_40d9ffafecf74390b2c5bbd3f4752a4a_285_2" localSheetId="28" hidden="1">#REF!</definedName>
    <definedName name="TRNR_40d9ffafecf74390b2c5bbd3f4752a4a_285_2" localSheetId="29" hidden="1">#REF!</definedName>
    <definedName name="TRNR_40d9ffafecf74390b2c5bbd3f4752a4a_285_2" localSheetId="30" hidden="1">#REF!</definedName>
    <definedName name="TRNR_40d9ffafecf74390b2c5bbd3f4752a4a_285_2" localSheetId="69" hidden="1">#REF!</definedName>
    <definedName name="TRNR_40d9ffafecf74390b2c5bbd3f4752a4a_285_2" localSheetId="70" hidden="1">#REF!</definedName>
    <definedName name="TRNR_40d9ffafecf74390b2c5bbd3f4752a4a_285_2" localSheetId="71" hidden="1">#REF!</definedName>
    <definedName name="TRNR_40d9ffafecf74390b2c5bbd3f4752a4a_285_2" hidden="1">#REF!</definedName>
    <definedName name="TRNR_41a19d583b3b413f9ef6428eb1aa4c1f_192_3" hidden="1">#REF!</definedName>
    <definedName name="TRNR_4243cad27ce64664ab3949e337503ba4_5808_6" hidden="1">'GR45.'!#REF!</definedName>
    <definedName name="TRNR_4251dc5f00bd47b5993500580a12b6eb_544_3" localSheetId="64" hidden="1">#REF!</definedName>
    <definedName name="TRNR_4251dc5f00bd47b5993500580a12b6eb_544_3" localSheetId="65" hidden="1">#REF!</definedName>
    <definedName name="TRNR_4251dc5f00bd47b5993500580a12b6eb_544_3" localSheetId="67" hidden="1">#REF!</definedName>
    <definedName name="TRNR_4251dc5f00bd47b5993500580a12b6eb_544_3" localSheetId="72" hidden="1">#REF!</definedName>
    <definedName name="TRNR_4251dc5f00bd47b5993500580a12b6eb_544_3" localSheetId="73" hidden="1">#REF!</definedName>
    <definedName name="TRNR_4251dc5f00bd47b5993500580a12b6eb_544_3" localSheetId="74" hidden="1">#REF!</definedName>
    <definedName name="TRNR_4251dc5f00bd47b5993500580a12b6eb_544_3" hidden="1">#REF!</definedName>
    <definedName name="TRNR_427813e97726455d8992c7b87e3e43c2_522_1" localSheetId="28" hidden="1">#REF!</definedName>
    <definedName name="TRNR_427813e97726455d8992c7b87e3e43c2_522_1" localSheetId="29" hidden="1">#REF!</definedName>
    <definedName name="TRNR_427813e97726455d8992c7b87e3e43c2_522_1" localSheetId="30" hidden="1">#REF!</definedName>
    <definedName name="TRNR_427813e97726455d8992c7b87e3e43c2_522_1" localSheetId="64" hidden="1">#REF!</definedName>
    <definedName name="TRNR_427813e97726455d8992c7b87e3e43c2_522_1" localSheetId="65" hidden="1">#REF!</definedName>
    <definedName name="TRNR_427813e97726455d8992c7b87e3e43c2_522_1" localSheetId="67" hidden="1">#REF!</definedName>
    <definedName name="TRNR_427813e97726455d8992c7b87e3e43c2_522_1" localSheetId="69" hidden="1">#REF!</definedName>
    <definedName name="TRNR_427813e97726455d8992c7b87e3e43c2_522_1" localSheetId="70" hidden="1">#REF!</definedName>
    <definedName name="TRNR_427813e97726455d8992c7b87e3e43c2_522_1" localSheetId="71" hidden="1">#REF!</definedName>
    <definedName name="TRNR_427813e97726455d8992c7b87e3e43c2_522_1" localSheetId="72" hidden="1">#REF!</definedName>
    <definedName name="TRNR_427813e97726455d8992c7b87e3e43c2_522_1" localSheetId="73" hidden="1">#REF!</definedName>
    <definedName name="TRNR_427813e97726455d8992c7b87e3e43c2_522_1" localSheetId="74" hidden="1">#REF!</definedName>
    <definedName name="TRNR_427813e97726455d8992c7b87e3e43c2_522_1" hidden="1">#REF!</definedName>
    <definedName name="TRNR_42a4cd09cc814caeb429933b8d2b18bb_61_2" localSheetId="30" hidden="1" xml:space="preserve">                                                                                                                        [74]Ds_mp_tc!#REF!</definedName>
    <definedName name="TRNR_42a4cd09cc814caeb429933b8d2b18bb_61_2" hidden="1">#REF!</definedName>
    <definedName name="TRNR_430907fb27684e6ca0562fb585079ad6_5_2" localSheetId="30" hidden="1" xml:space="preserve">                                                                                                                        [74]Ds_mp_tc!#REF!</definedName>
    <definedName name="TRNR_430907fb27684e6ca0562fb585079ad6_5_2" hidden="1">#REF!</definedName>
    <definedName name="TRNR_43ac8b18eecc453881cae2161ee07f2c_61_2" hidden="1">#REF!</definedName>
    <definedName name="TRNR_43b82174ce794854ac3dbe26eb8d1e82_61_6" localSheetId="30" hidden="1">[74]Ds_ipri_ipm!#REF!</definedName>
    <definedName name="TRNR_43b82174ce794854ac3dbe26eb8d1e82_61_6" hidden="1">#REF!</definedName>
    <definedName name="TRNR_43dac23109ae4a60b3517ceee6dc00f3_4_1" localSheetId="71" hidden="1">'GR47.'!#REF!</definedName>
    <definedName name="TRNR_43dac23109ae4a60b3517ceee6dc00f3_4_1" hidden="1">'GR46.'!#REF!</definedName>
    <definedName name="TRNR_43dbef0091eb4347b5d03d572b814191_5672_12" localSheetId="28" hidden="1">#REF!</definedName>
    <definedName name="TRNR_43dbef0091eb4347b5d03d572b814191_5672_12" localSheetId="29" hidden="1">#REF!</definedName>
    <definedName name="TRNR_43dbef0091eb4347b5d03d572b814191_5672_12" localSheetId="30" hidden="1">#REF!</definedName>
    <definedName name="TRNR_43dbef0091eb4347b5d03d572b814191_5672_12" localSheetId="69" hidden="1">#REF!</definedName>
    <definedName name="TRNR_43dbef0091eb4347b5d03d572b814191_5672_12" localSheetId="70" hidden="1">#REF!</definedName>
    <definedName name="TRNR_43dbef0091eb4347b5d03d572b814191_5672_12" localSheetId="71" hidden="1">#REF!</definedName>
    <definedName name="TRNR_43dbef0091eb4347b5d03d572b814191_5672_12" hidden="1">#REF!</definedName>
    <definedName name="TRNR_4413f606ed2f4414ba5271d9a4d4f9b5_144_6" hidden="1">#REF!</definedName>
    <definedName name="TRNR_449db4cad14f4cd5bb8bbaa50123185c_543_3" localSheetId="28" hidden="1">'[77]BalancesBCE-FED'!#REF!</definedName>
    <definedName name="TRNR_449db4cad14f4cd5bb8bbaa50123185c_543_3" localSheetId="29" hidden="1">'[77]BalancesBCE-FED'!#REF!</definedName>
    <definedName name="TRNR_449db4cad14f4cd5bb8bbaa50123185c_543_3" localSheetId="30" hidden="1">'[77]BalancesBCE-FED'!#REF!</definedName>
    <definedName name="TRNR_449db4cad14f4cd5bb8bbaa50123185c_543_3" localSheetId="63" hidden="1">'[77]BalancesBCE-FED'!#REF!</definedName>
    <definedName name="TRNR_449db4cad14f4cd5bb8bbaa50123185c_543_3" localSheetId="64" hidden="1">#REF!</definedName>
    <definedName name="TRNR_449db4cad14f4cd5bb8bbaa50123185c_543_3" localSheetId="65" hidden="1">#REF!</definedName>
    <definedName name="TRNR_449db4cad14f4cd5bb8bbaa50123185c_543_3" localSheetId="67" hidden="1">#REF!</definedName>
    <definedName name="TRNR_449db4cad14f4cd5bb8bbaa50123185c_543_3" localSheetId="69" hidden="1">'[77]BalancesBCE-FED'!#REF!</definedName>
    <definedName name="TRNR_449db4cad14f4cd5bb8bbaa50123185c_543_3" localSheetId="70" hidden="1">'[77]BalancesBCE-FED'!#REF!</definedName>
    <definedName name="TRNR_449db4cad14f4cd5bb8bbaa50123185c_543_3" localSheetId="71" hidden="1">'[77]BalancesBCE-FED'!#REF!</definedName>
    <definedName name="TRNR_449db4cad14f4cd5bb8bbaa50123185c_543_3" localSheetId="72" hidden="1">#REF!</definedName>
    <definedName name="TRNR_449db4cad14f4cd5bb8bbaa50123185c_543_3" localSheetId="73" hidden="1">#REF!</definedName>
    <definedName name="TRNR_449db4cad14f4cd5bb8bbaa50123185c_543_3" localSheetId="74" hidden="1">#REF!</definedName>
    <definedName name="TRNR_449db4cad14f4cd5bb8bbaa50123185c_543_3" hidden="1">'[77]BalancesBCE-FED'!#REF!</definedName>
    <definedName name="TRNR_455764e2eea446d5896d8251b4137c7e_9_1" localSheetId="28" hidden="1">#REF!</definedName>
    <definedName name="TRNR_455764e2eea446d5896d8251b4137c7e_9_1" localSheetId="29" hidden="1">#REF!</definedName>
    <definedName name="TRNR_455764e2eea446d5896d8251b4137c7e_9_1" localSheetId="30" hidden="1">#REF!</definedName>
    <definedName name="TRNR_455764e2eea446d5896d8251b4137c7e_9_1" localSheetId="31" hidden="1">#REF!</definedName>
    <definedName name="TRNR_455764e2eea446d5896d8251b4137c7e_9_1" localSheetId="20" hidden="1">#REF!</definedName>
    <definedName name="TRNR_455764e2eea446d5896d8251b4137c7e_9_1" localSheetId="69" hidden="1">#REF!</definedName>
    <definedName name="TRNR_455764e2eea446d5896d8251b4137c7e_9_1" localSheetId="70" hidden="1">#REF!</definedName>
    <definedName name="TRNR_455764e2eea446d5896d8251b4137c7e_9_1" localSheetId="71" hidden="1">#REF!</definedName>
    <definedName name="TRNR_455764e2eea446d5896d8251b4137c7e_9_1" localSheetId="23" hidden="1">#REF!</definedName>
    <definedName name="TRNR_455764e2eea446d5896d8251b4137c7e_9_1" hidden="1">#REF!</definedName>
    <definedName name="TRNR_456ee95cb2174d22a4be59b7558ed894_5874_12" localSheetId="71" hidden="1">'GR47.'!#REF!</definedName>
    <definedName name="TRNR_456ee95cb2174d22a4be59b7558ed894_5874_12" hidden="1">'GR46.'!#REF!</definedName>
    <definedName name="TRNR_459a05003d7941e9a152b9b2ec9f6a72_11_6" localSheetId="30" hidden="1">[74]Ds_iapc!#REF!</definedName>
    <definedName name="TRNR_459a05003d7941e9a152b9b2ec9f6a72_11_6" localSheetId="31" hidden="1">#REF!</definedName>
    <definedName name="TRNR_459a05003d7941e9a152b9b2ec9f6a72_11_6" localSheetId="20" hidden="1">#REF!</definedName>
    <definedName name="TRNR_459a05003d7941e9a152b9b2ec9f6a72_11_6" localSheetId="23" hidden="1">#REF!</definedName>
    <definedName name="TRNR_459a05003d7941e9a152b9b2ec9f6a72_11_6" hidden="1">#REF!</definedName>
    <definedName name="TRNR_45a1c2836f424dda9d09b54e639d7604_150_6" localSheetId="31" hidden="1">#REF!</definedName>
    <definedName name="TRNR_45a1c2836f424dda9d09b54e639d7604_150_6" localSheetId="20" hidden="1">#REF!</definedName>
    <definedName name="TRNR_45a1c2836f424dda9d09b54e639d7604_150_6" localSheetId="23" hidden="1">#REF!</definedName>
    <definedName name="TRNR_45a1c2836f424dda9d09b54e639d7604_150_6" hidden="1">#REF!</definedName>
    <definedName name="TRNR_45f4db49adc04ae4ba0ca6b4e8d20289_84_2" hidden="1">#REF!</definedName>
    <definedName name="TRNR_469dd25a93b34d76b7de77aa43b0adef_523_1" localSheetId="20" hidden="1">[75]PEPP!#REF!</definedName>
    <definedName name="TRNR_469dd25a93b34d76b7de77aa43b0adef_523_1" localSheetId="63" hidden="1">[75]PEPP!#REF!</definedName>
    <definedName name="TRNR_469dd25a93b34d76b7de77aa43b0adef_523_1" localSheetId="22" hidden="1">[75]PEPP!#REF!</definedName>
    <definedName name="TRNR_469dd25a93b34d76b7de77aa43b0adef_523_1" localSheetId="64" hidden="1">[75]PEPP!#REF!</definedName>
    <definedName name="TRNR_469dd25a93b34d76b7de77aa43b0adef_523_1" localSheetId="65" hidden="1">[75]PEPP!#REF!</definedName>
    <definedName name="TRNR_469dd25a93b34d76b7de77aa43b0adef_523_1" localSheetId="72" hidden="1">[75]PEPP!#REF!</definedName>
    <definedName name="TRNR_469dd25a93b34d76b7de77aa43b0adef_523_1" localSheetId="73" hidden="1">[75]PEPP!#REF!</definedName>
    <definedName name="TRNR_469dd25a93b34d76b7de77aa43b0adef_523_1" localSheetId="23" hidden="1">[75]PEPP!#REF!</definedName>
    <definedName name="TRNR_469dd25a93b34d76b7de77aa43b0adef_523_1" localSheetId="74" hidden="1">[76]PEPP!#REF!</definedName>
    <definedName name="TRNR_469dd25a93b34d76b7de77aa43b0adef_523_1" hidden="1">[76]PEPP!#REF!</definedName>
    <definedName name="TRNR_46d2daafc957411e808eae34fa21b250_5225_1" localSheetId="28" hidden="1">#REF!</definedName>
    <definedName name="TRNR_46d2daafc957411e808eae34fa21b250_5225_1" localSheetId="29" hidden="1">#REF!</definedName>
    <definedName name="TRNR_46d2daafc957411e808eae34fa21b250_5225_1" localSheetId="30" hidden="1">#REF!</definedName>
    <definedName name="TRNR_46d2daafc957411e808eae34fa21b250_5225_1" localSheetId="31" hidden="1">#REF!</definedName>
    <definedName name="TRNR_46d2daafc957411e808eae34fa21b250_5225_1" localSheetId="20" hidden="1">#REF!</definedName>
    <definedName name="TRNR_46d2daafc957411e808eae34fa21b250_5225_1" localSheetId="64" hidden="1">#REF!</definedName>
    <definedName name="TRNR_46d2daafc957411e808eae34fa21b250_5225_1" localSheetId="65" hidden="1">#REF!</definedName>
    <definedName name="TRNR_46d2daafc957411e808eae34fa21b250_5225_1" localSheetId="67" hidden="1">#REF!</definedName>
    <definedName name="TRNR_46d2daafc957411e808eae34fa21b250_5225_1" localSheetId="69" hidden="1">#REF!</definedName>
    <definedName name="TRNR_46d2daafc957411e808eae34fa21b250_5225_1" localSheetId="70" hidden="1">#REF!</definedName>
    <definedName name="TRNR_46d2daafc957411e808eae34fa21b250_5225_1" localSheetId="71" hidden="1">#REF!</definedName>
    <definedName name="TRNR_46d2daafc957411e808eae34fa21b250_5225_1" localSheetId="72" hidden="1">#REF!</definedName>
    <definedName name="TRNR_46d2daafc957411e808eae34fa21b250_5225_1" localSheetId="73" hidden="1">#REF!</definedName>
    <definedName name="TRNR_46d2daafc957411e808eae34fa21b250_5225_1" localSheetId="23" hidden="1">#REF!</definedName>
    <definedName name="TRNR_46d2daafc957411e808eae34fa21b250_5225_1" localSheetId="74" hidden="1">#REF!</definedName>
    <definedName name="TRNR_46d2daafc957411e808eae34fa21b250_5225_1" hidden="1">#REF!</definedName>
    <definedName name="TRNR_4810f990aaac4bb5acc3c26f1e6537b2_50_3" hidden="1">'GR39.'!#REF!</definedName>
    <definedName name="TRNR_48c28b71f1084fad9fe353c4ee4f7609_6059_1" hidden="1">#REF!</definedName>
    <definedName name="TRNR_494848690ef3496897bfd3002447f069_24_2" localSheetId="30" hidden="1">[74]Ds_mp_tc!#REF!</definedName>
    <definedName name="TRNR_494848690ef3496897bfd3002447f069_24_2" localSheetId="20" hidden="1">#REF!</definedName>
    <definedName name="TRNR_494848690ef3496897bfd3002447f069_24_2" localSheetId="23" hidden="1">#REF!</definedName>
    <definedName name="TRNR_494848690ef3496897bfd3002447f069_24_2" hidden="1">#REF!</definedName>
    <definedName name="TRNR_498747e6301246688baf3e92d537c578_1870_7" localSheetId="30" hidden="1">#REF!</definedName>
    <definedName name="TRNR_498747e6301246688baf3e92d537c578_1870_7" localSheetId="20" hidden="1">#REF!</definedName>
    <definedName name="TRNR_498747e6301246688baf3e92d537c578_1870_7" localSheetId="23" hidden="1">#REF!</definedName>
    <definedName name="TRNR_498747e6301246688baf3e92d537c578_1870_7" hidden="1">#REF!</definedName>
    <definedName name="TRNR_4a89ef6e8d89435387ef18abf81a394a_48_10" hidden="1">'GR38.'!#REF!</definedName>
    <definedName name="TRNR_4b08e465de7745db925c2fc499e92fc9_61_2" hidden="1">#REF!</definedName>
    <definedName name="TRNR_4b2093fcce5b4731a9dd18b3945adb5f_5826_6" hidden="1">'GR45.'!#REF!</definedName>
    <definedName name="TRNR_4b4a742b6fe24c2591cfc4f4537c2c4a_61_2" hidden="1">#REF!</definedName>
    <definedName name="TRNR_4bf7e4f2df2b4e658622b86a8c682625_108_4" hidden="1">#REF!</definedName>
    <definedName name="TRNR_4c539e574e994690a45d57118d51b5f6_10_6" hidden="1">#REF!</definedName>
    <definedName name="TRNR_4c665a49f8c24a9fa0d05240da33a423_5835_6" hidden="1">'GR45.'!#REF!</definedName>
    <definedName name="TRNR_4c8dc71636e34cce9d5ab4055e21d421_192_4" hidden="1">#REF!</definedName>
    <definedName name="TRNR_4cc385970a784361a95e7c044efc24f9_5876_6" hidden="1">'GR45.'!#REF!</definedName>
    <definedName name="TRNR_4cfb2570cc3b458382080df8b2a25d3d_74_7" hidden="1">#REF!</definedName>
    <definedName name="TRNR_4d43eb16f21f4d4591db8e0ff986a25b_4_2" localSheetId="30" hidden="1" xml:space="preserve">                                                                                                                        [74]Ds_mp_tc!#REF!</definedName>
    <definedName name="TRNR_4d43eb16f21f4d4591db8e0ff986a25b_4_2" hidden="1">#REF!</definedName>
    <definedName name="TRNR_4db819452f7a487a88d59c8068b4aabc_3919_10" localSheetId="28" hidden="1">[86]Comm!#REF!</definedName>
    <definedName name="TRNR_4db819452f7a487a88d59c8068b4aabc_3919_10" localSheetId="29" hidden="1">[86]Comm!#REF!</definedName>
    <definedName name="TRNR_4db819452f7a487a88d59c8068b4aabc_3919_10" localSheetId="30" hidden="1">[87]Comm!#REF!</definedName>
    <definedName name="TRNR_4db819452f7a487a88d59c8068b4aabc_3919_10" localSheetId="20" hidden="1">[87]Comm!#REF!</definedName>
    <definedName name="TRNR_4db819452f7a487a88d59c8068b4aabc_3919_10" localSheetId="63" hidden="1">[87]Comm!#REF!</definedName>
    <definedName name="TRNR_4db819452f7a487a88d59c8068b4aabc_3919_10" localSheetId="22" hidden="1">[86]Comm!#REF!</definedName>
    <definedName name="TRNR_4db819452f7a487a88d59c8068b4aabc_3919_10" localSheetId="64" hidden="1">[81]poil!#REF!</definedName>
    <definedName name="TRNR_4db819452f7a487a88d59c8068b4aabc_3919_10" localSheetId="65" hidden="1">[81]poil!#REF!</definedName>
    <definedName name="TRNR_4db819452f7a487a88d59c8068b4aabc_3919_10" localSheetId="67" hidden="1">[81]poil!#REF!</definedName>
    <definedName name="TRNR_4db819452f7a487a88d59c8068b4aabc_3919_10" localSheetId="69" hidden="1">[87]Comm!#REF!</definedName>
    <definedName name="TRNR_4db819452f7a487a88d59c8068b4aabc_3919_10" localSheetId="70" hidden="1">[87]Comm!#REF!</definedName>
    <definedName name="TRNR_4db819452f7a487a88d59c8068b4aabc_3919_10" localSheetId="71" hidden="1">[87]Comm!#REF!</definedName>
    <definedName name="TRNR_4db819452f7a487a88d59c8068b4aabc_3919_10" localSheetId="72" hidden="1">[81]poil!#REF!</definedName>
    <definedName name="TRNR_4db819452f7a487a88d59c8068b4aabc_3919_10" localSheetId="73" hidden="1">[81]poil!#REF!</definedName>
    <definedName name="TRNR_4db819452f7a487a88d59c8068b4aabc_3919_10" localSheetId="23" hidden="1">[87]Comm!#REF!</definedName>
    <definedName name="TRNR_4db819452f7a487a88d59c8068b4aabc_3919_10" localSheetId="74" hidden="1">[81]poil!#REF!</definedName>
    <definedName name="TRNR_4db819452f7a487a88d59c8068b4aabc_3919_10" hidden="1">[86]Comm!#REF!</definedName>
    <definedName name="TRNR_4dbe36b5262f4adebeb6f8f06bfab4d5_5895_12" localSheetId="71" hidden="1">'GR47.'!#REF!</definedName>
    <definedName name="TRNR_4dbe36b5262f4adebeb6f8f06bfab4d5_5895_12" hidden="1">'GR46.'!#REF!</definedName>
    <definedName name="TRNR_4de39371c0234bc6a9d4731485717029_33_15" localSheetId="30" hidden="1">#REF!</definedName>
    <definedName name="TRNR_4de39371c0234bc6a9d4731485717029_33_15" localSheetId="31" hidden="1">#REF!</definedName>
    <definedName name="TRNR_4de39371c0234bc6a9d4731485717029_33_15" localSheetId="20" hidden="1">#REF!</definedName>
    <definedName name="TRNR_4de39371c0234bc6a9d4731485717029_33_15" localSheetId="23" hidden="1">#REF!</definedName>
    <definedName name="TRNR_4de39371c0234bc6a9d4731485717029_33_15" hidden="1">#REF!</definedName>
    <definedName name="TRNR_4e33eb7111814979a7b915644102b73b_61_2" hidden="1">#REF!</definedName>
    <definedName name="TRNR_4e8cf68ea7e04d6bbe36604ab9ebad29_61_6" localSheetId="30" hidden="1">#REF!</definedName>
    <definedName name="TRNR_4e8cf68ea7e04d6bbe36604ab9ebad29_61_6" localSheetId="31" hidden="1">#REF!</definedName>
    <definedName name="TRNR_4e8cf68ea7e04d6bbe36604ab9ebad29_61_6" localSheetId="20" hidden="1">#REF!</definedName>
    <definedName name="TRNR_4e8cf68ea7e04d6bbe36604ab9ebad29_61_6" localSheetId="23" hidden="1">#REF!</definedName>
    <definedName name="TRNR_4e8cf68ea7e04d6bbe36604ab9ebad29_61_6" hidden="1">#REF!</definedName>
    <definedName name="TRNR_4ee049e3c8c24edb94730d0256090bf7_522_1" localSheetId="28" hidden="1">#REF!</definedName>
    <definedName name="TRNR_4ee049e3c8c24edb94730d0256090bf7_522_1" localSheetId="29" hidden="1">#REF!</definedName>
    <definedName name="TRNR_4ee049e3c8c24edb94730d0256090bf7_522_1" localSheetId="30" hidden="1">#REF!</definedName>
    <definedName name="TRNR_4ee049e3c8c24edb94730d0256090bf7_522_1" localSheetId="31" hidden="1">#REF!</definedName>
    <definedName name="TRNR_4ee049e3c8c24edb94730d0256090bf7_522_1" localSheetId="20" hidden="1">#REF!</definedName>
    <definedName name="TRNR_4ee049e3c8c24edb94730d0256090bf7_522_1" localSheetId="64" hidden="1">#REF!</definedName>
    <definedName name="TRNR_4ee049e3c8c24edb94730d0256090bf7_522_1" localSheetId="65" hidden="1">#REF!</definedName>
    <definedName name="TRNR_4ee049e3c8c24edb94730d0256090bf7_522_1" localSheetId="67" hidden="1">#REF!</definedName>
    <definedName name="TRNR_4ee049e3c8c24edb94730d0256090bf7_522_1" localSheetId="69" hidden="1">#REF!</definedName>
    <definedName name="TRNR_4ee049e3c8c24edb94730d0256090bf7_522_1" localSheetId="70" hidden="1">#REF!</definedName>
    <definedName name="TRNR_4ee049e3c8c24edb94730d0256090bf7_522_1" localSheetId="71" hidden="1">#REF!</definedName>
    <definedName name="TRNR_4ee049e3c8c24edb94730d0256090bf7_522_1" localSheetId="72" hidden="1">#REF!</definedName>
    <definedName name="TRNR_4ee049e3c8c24edb94730d0256090bf7_522_1" localSheetId="73" hidden="1">#REF!</definedName>
    <definedName name="TRNR_4ee049e3c8c24edb94730d0256090bf7_522_1" localSheetId="23" hidden="1">#REF!</definedName>
    <definedName name="TRNR_4ee049e3c8c24edb94730d0256090bf7_522_1" localSheetId="74" hidden="1">#REF!</definedName>
    <definedName name="TRNR_4ee049e3c8c24edb94730d0256090bf7_522_1" hidden="1">#REF!</definedName>
    <definedName name="TRNR_4f28a78740244510a3e6a3ed0cde15b3_5862_12" localSheetId="71" hidden="1">'GR47.'!#REF!</definedName>
    <definedName name="TRNR_4f28a78740244510a3e6a3ed0cde15b3_5862_12" hidden="1">'GR46.'!#REF!</definedName>
    <definedName name="TRNR_4f70dbb92a9a427893c197b38956450b_5825_6" hidden="1">'GR45.'!#REF!</definedName>
    <definedName name="TRNR_509d6a125a0741fd8f13ab5ff4455aa3_5846_12" localSheetId="71" hidden="1">'GR47.'!#REF!</definedName>
    <definedName name="TRNR_509d6a125a0741fd8f13ab5ff4455aa3_5846_12" hidden="1">'GR46.'!#REF!</definedName>
    <definedName name="TRNR_509e3795683b48ecb2194345fc040b77_2610_1" localSheetId="63" hidden="1">#REF!</definedName>
    <definedName name="TRNR_509e3795683b48ecb2194345fc040b77_2610_1" localSheetId="64" hidden="1">#REF!</definedName>
    <definedName name="TRNR_509e3795683b48ecb2194345fc040b77_2610_1" localSheetId="65" hidden="1">#REF!</definedName>
    <definedName name="TRNR_509e3795683b48ecb2194345fc040b77_2610_1" localSheetId="67" hidden="1">#REF!</definedName>
    <definedName name="TRNR_509e3795683b48ecb2194345fc040b77_2610_1" localSheetId="72" hidden="1">#REF!</definedName>
    <definedName name="TRNR_509e3795683b48ecb2194345fc040b77_2610_1" localSheetId="73" hidden="1">#REF!</definedName>
    <definedName name="TRNR_509e3795683b48ecb2194345fc040b77_2610_1" localSheetId="74" hidden="1">#REF!</definedName>
    <definedName name="TRNR_509e3795683b48ecb2194345fc040b77_2610_1" hidden="1">#REF!</definedName>
    <definedName name="TRNR_518464254664405ab96db0d7e9f715f2_151_6" hidden="1">#REF!</definedName>
    <definedName name="TRNR_518f37aadb1c4b569fade2fdaa18e19f_10_4" hidden="1">#REF!</definedName>
    <definedName name="TRNR_51bd746220c343d88945f68f90838703_6045_2" localSheetId="30" hidden="1" xml:space="preserve">                                                                                                                        [74]Ds_mp_tc!#REF!</definedName>
    <definedName name="TRNR_51bd746220c343d88945f68f90838703_6045_2" hidden="1">#REF!</definedName>
    <definedName name="TRNR_51c75d8b324a4155a7cc5e815cdcdd81_915_10" hidden="1">#REF!</definedName>
    <definedName name="TRNR_52a7d371579b4aba91de16712c211b65_1815_5" localSheetId="28" hidden="1">#REF!</definedName>
    <definedName name="TRNR_52a7d371579b4aba91de16712c211b65_1815_5" localSheetId="29" hidden="1">#REF!</definedName>
    <definedName name="TRNR_52a7d371579b4aba91de16712c211b65_1815_5" localSheetId="30" hidden="1">#REF!</definedName>
    <definedName name="TRNR_52a7d371579b4aba91de16712c211b65_1815_5" localSheetId="64" hidden="1">#REF!</definedName>
    <definedName name="TRNR_52a7d371579b4aba91de16712c211b65_1815_5" localSheetId="65" hidden="1">#REF!</definedName>
    <definedName name="TRNR_52a7d371579b4aba91de16712c211b65_1815_5" localSheetId="67" hidden="1">#REF!</definedName>
    <definedName name="TRNR_52a7d371579b4aba91de16712c211b65_1815_5" localSheetId="69" hidden="1">#REF!</definedName>
    <definedName name="TRNR_52a7d371579b4aba91de16712c211b65_1815_5" localSheetId="70" hidden="1">#REF!</definedName>
    <definedName name="TRNR_52a7d371579b4aba91de16712c211b65_1815_5" localSheetId="71" hidden="1">#REF!</definedName>
    <definedName name="TRNR_52a7d371579b4aba91de16712c211b65_1815_5" localSheetId="72" hidden="1">#REF!</definedName>
    <definedName name="TRNR_52a7d371579b4aba91de16712c211b65_1815_5" localSheetId="73" hidden="1">#REF!</definedName>
    <definedName name="TRNR_52a7d371579b4aba91de16712c211b65_1815_5" localSheetId="74" hidden="1">#REF!</definedName>
    <definedName name="TRNR_52a7d371579b4aba91de16712c211b65_1815_5" hidden="1">#REF!</definedName>
    <definedName name="TRNR_5309b6f33afa431194a1808de2200c10_3920_9" localSheetId="63" hidden="1">#REF!</definedName>
    <definedName name="TRNR_5309b6f33afa431194a1808de2200c10_3920_9" localSheetId="64" hidden="1">#REF!</definedName>
    <definedName name="TRNR_5309b6f33afa431194a1808de2200c10_3920_9" localSheetId="65" hidden="1">#REF!</definedName>
    <definedName name="TRNR_5309b6f33afa431194a1808de2200c10_3920_9" localSheetId="67" hidden="1">#REF!</definedName>
    <definedName name="TRNR_5309b6f33afa431194a1808de2200c10_3920_9" localSheetId="72" hidden="1">#REF!</definedName>
    <definedName name="TRNR_5309b6f33afa431194a1808de2200c10_3920_9" localSheetId="73" hidden="1">#REF!</definedName>
    <definedName name="TRNR_5309b6f33afa431194a1808de2200c10_3920_9" localSheetId="74" hidden="1">#REF!</definedName>
    <definedName name="TRNR_5309b6f33afa431194a1808de2200c10_3920_9" hidden="1">#REF!</definedName>
    <definedName name="TRNR_535e24497af74b0c93c2622522c9276b_47_6" hidden="1">#REF!</definedName>
    <definedName name="TRNR_53ad3545ad54457098a6f184083dbc0e_40_50" hidden="1">#REF!</definedName>
    <definedName name="TRNR_53c1b463a05345a38881bebf8deade8b_528_1" localSheetId="28" hidden="1">[86]Comm!#REF!</definedName>
    <definedName name="TRNR_53c1b463a05345a38881bebf8deade8b_528_1" localSheetId="29" hidden="1">[86]Comm!#REF!</definedName>
    <definedName name="TRNR_53c1b463a05345a38881bebf8deade8b_528_1" localSheetId="30" hidden="1">[87]Comm!#REF!</definedName>
    <definedName name="TRNR_53c1b463a05345a38881bebf8deade8b_528_1" localSheetId="20" hidden="1">[87]Comm!#REF!</definedName>
    <definedName name="TRNR_53c1b463a05345a38881bebf8deade8b_528_1" localSheetId="63" hidden="1">[87]Comm!#REF!</definedName>
    <definedName name="TRNR_53c1b463a05345a38881bebf8deade8b_528_1" localSheetId="22" hidden="1">[86]Comm!#REF!</definedName>
    <definedName name="TRNR_53c1b463a05345a38881bebf8deade8b_528_1" localSheetId="64" hidden="1">[81]poil!#REF!</definedName>
    <definedName name="TRNR_53c1b463a05345a38881bebf8deade8b_528_1" localSheetId="65" hidden="1">[81]poil!#REF!</definedName>
    <definedName name="TRNR_53c1b463a05345a38881bebf8deade8b_528_1" localSheetId="67" hidden="1">[81]poil!#REF!</definedName>
    <definedName name="TRNR_53c1b463a05345a38881bebf8deade8b_528_1" localSheetId="69" hidden="1">[87]Comm!#REF!</definedName>
    <definedName name="TRNR_53c1b463a05345a38881bebf8deade8b_528_1" localSheetId="70" hidden="1">[87]Comm!#REF!</definedName>
    <definedName name="TRNR_53c1b463a05345a38881bebf8deade8b_528_1" localSheetId="71" hidden="1">[87]Comm!#REF!</definedName>
    <definedName name="TRNR_53c1b463a05345a38881bebf8deade8b_528_1" localSheetId="72" hidden="1">[81]poil!#REF!</definedName>
    <definedName name="TRNR_53c1b463a05345a38881bebf8deade8b_528_1" localSheetId="73" hidden="1">[81]poil!#REF!</definedName>
    <definedName name="TRNR_53c1b463a05345a38881bebf8deade8b_528_1" localSheetId="23" hidden="1">[87]Comm!#REF!</definedName>
    <definedName name="TRNR_53c1b463a05345a38881bebf8deade8b_528_1" localSheetId="74" hidden="1">[81]poil!#REF!</definedName>
    <definedName name="TRNR_53c1b463a05345a38881bebf8deade8b_528_1" hidden="1">[86]Comm!#REF!</definedName>
    <definedName name="TRNR_542dbebfefed4deda228e5eb373f8e1b_51_3" localSheetId="20" hidden="1">#REF!</definedName>
    <definedName name="TRNR_542dbebfefed4deda228e5eb373f8e1b_51_3" localSheetId="64" hidden="1">#REF!</definedName>
    <definedName name="TRNR_542dbebfefed4deda228e5eb373f8e1b_51_3" localSheetId="65" hidden="1">#REF!</definedName>
    <definedName name="TRNR_542dbebfefed4deda228e5eb373f8e1b_51_3" localSheetId="67" hidden="1">#REF!</definedName>
    <definedName name="TRNR_542dbebfefed4deda228e5eb373f8e1b_51_3" localSheetId="72" hidden="1">#REF!</definedName>
    <definedName name="TRNR_542dbebfefed4deda228e5eb373f8e1b_51_3" localSheetId="73" hidden="1">#REF!</definedName>
    <definedName name="TRNR_542dbebfefed4deda228e5eb373f8e1b_51_3" localSheetId="23" hidden="1">#REF!</definedName>
    <definedName name="TRNR_542dbebfefed4deda228e5eb373f8e1b_51_3" localSheetId="74" hidden="1">#REF!</definedName>
    <definedName name="TRNR_542dbebfefed4deda228e5eb373f8e1b_51_3" hidden="1">#REF!</definedName>
    <definedName name="TRNR_54c55ac39a6a4a1eb45c25f58ec8fa74_40_6" localSheetId="31" hidden="1">#REF!</definedName>
    <definedName name="TRNR_54c55ac39a6a4a1eb45c25f58ec8fa74_40_6" localSheetId="20" hidden="1">#REF!</definedName>
    <definedName name="TRNR_54c55ac39a6a4a1eb45c25f58ec8fa74_40_6" localSheetId="23" hidden="1">#REF!</definedName>
    <definedName name="TRNR_54c55ac39a6a4a1eb45c25f58ec8fa74_40_6" hidden="1">#REF!</definedName>
    <definedName name="TRNR_54e6523ba3ab4f5ba5756aa8c09f34f5_61_2" hidden="1">#REF!</definedName>
    <definedName name="TRNR_56fee73a15a14cc9a74cd198cfc8a99a_40_6" localSheetId="31" hidden="1">#REF!</definedName>
    <definedName name="TRNR_56fee73a15a14cc9a74cd198cfc8a99a_40_6" localSheetId="20" hidden="1">#REF!</definedName>
    <definedName name="TRNR_56fee73a15a14cc9a74cd198cfc8a99a_40_6" localSheetId="23" hidden="1">#REF!</definedName>
    <definedName name="TRNR_56fee73a15a14cc9a74cd198cfc8a99a_40_6" hidden="1">#REF!</definedName>
    <definedName name="TRNR_572b2fb306604af8b84ea6c6da8bbc8c_4_2" localSheetId="30" hidden="1" xml:space="preserve">                                                                                                                                                                        [74]Ds_mp_tc!#REF!</definedName>
    <definedName name="TRNR_572b2fb306604af8b84ea6c6da8bbc8c_4_2" localSheetId="31" hidden="1">#REF!</definedName>
    <definedName name="TRNR_572b2fb306604af8b84ea6c6da8bbc8c_4_2" hidden="1">#REF!</definedName>
    <definedName name="TRNR_5757e0c1ada04d1eb83a988f247db5a7_61_2" hidden="1">#REF!</definedName>
    <definedName name="TRNR_57c8cef4c75749bdab50cb6042ccc8d4_14_37" hidden="1">#REF!</definedName>
    <definedName name="TRNR_57ddd2abdc0b401ebdc4e98d6cac6057_144_6" hidden="1">#REF!</definedName>
    <definedName name="TRNR_5831741cf3a449ef93ff7cba1b06a2fc_59_3" hidden="1">'GR39.'!#REF!</definedName>
    <definedName name="TRNR_584dba7405d040ee864e35b89a37437e_50_3" localSheetId="20" hidden="1">[88]GR12ES!#REF!</definedName>
    <definedName name="TRNR_584dba7405d040ee864e35b89a37437e_50_3" localSheetId="22" hidden="1">[89]GR12ES!#REF!</definedName>
    <definedName name="TRNR_584dba7405d040ee864e35b89a37437e_50_3" localSheetId="23" hidden="1">[88]GR12ES!#REF!</definedName>
    <definedName name="TRNR_584dba7405d040ee864e35b89a37437e_50_3" hidden="1">[89]GR12ES!#REF!</definedName>
    <definedName name="TRNR_5861d92d0fa44f5aaf8098eb01b3d899_26_6" localSheetId="31" hidden="1">#REF!</definedName>
    <definedName name="TRNR_5861d92d0fa44f5aaf8098eb01b3d899_26_6" localSheetId="20" hidden="1">#REF!</definedName>
    <definedName name="TRNR_5861d92d0fa44f5aaf8098eb01b3d899_26_6" localSheetId="23" hidden="1">#REF!</definedName>
    <definedName name="TRNR_5861d92d0fa44f5aaf8098eb01b3d899_26_6" hidden="1">#REF!</definedName>
    <definedName name="TRNR_587a483ae0d94bd89da5a30294ffa89a_3921_10" localSheetId="20" hidden="1">#REF!</definedName>
    <definedName name="TRNR_587a483ae0d94bd89da5a30294ffa89a_3921_10" localSheetId="63" hidden="1">#REF!</definedName>
    <definedName name="TRNR_587a483ae0d94bd89da5a30294ffa89a_3921_10" localSheetId="64" hidden="1">#REF!</definedName>
    <definedName name="TRNR_587a483ae0d94bd89da5a30294ffa89a_3921_10" localSheetId="65" hidden="1">#REF!</definedName>
    <definedName name="TRNR_587a483ae0d94bd89da5a30294ffa89a_3921_10" localSheetId="67" hidden="1">#REF!</definedName>
    <definedName name="TRNR_587a483ae0d94bd89da5a30294ffa89a_3921_10" localSheetId="72" hidden="1">#REF!</definedName>
    <definedName name="TRNR_587a483ae0d94bd89da5a30294ffa89a_3921_10" localSheetId="73" hidden="1">#REF!</definedName>
    <definedName name="TRNR_587a483ae0d94bd89da5a30294ffa89a_3921_10" localSheetId="23" hidden="1">#REF!</definedName>
    <definedName name="TRNR_587a483ae0d94bd89da5a30294ffa89a_3921_10" localSheetId="74" hidden="1">#REF!</definedName>
    <definedName name="TRNR_587a483ae0d94bd89da5a30294ffa89a_3921_10" hidden="1">#REF!</definedName>
    <definedName name="TRNR_58c53af4a0384fe7b116f11321af4535_6045_7" localSheetId="30" hidden="1" xml:space="preserve">                                                                                                                        [74]Ds_mp_tc!$R$5</definedName>
    <definedName name="TRNR_58c53af4a0384fe7b116f11321af4535_6045_7" localSheetId="20" hidden="1">#REF!</definedName>
    <definedName name="TRNR_58c53af4a0384fe7b116f11321af4535_6045_7" localSheetId="23" hidden="1">#REF!</definedName>
    <definedName name="TRNR_58c53af4a0384fe7b116f11321af4535_6045_7" hidden="1">#REF!</definedName>
    <definedName name="TRNR_59110501823f4d39975a954af40fb5dd_2615_1" localSheetId="63" hidden="1">#REF!</definedName>
    <definedName name="TRNR_59110501823f4d39975a954af40fb5dd_2615_1" localSheetId="64" hidden="1">#REF!</definedName>
    <definedName name="TRNR_59110501823f4d39975a954af40fb5dd_2615_1" localSheetId="65" hidden="1">#REF!</definedName>
    <definedName name="TRNR_59110501823f4d39975a954af40fb5dd_2615_1" localSheetId="67" hidden="1">#REF!</definedName>
    <definedName name="TRNR_59110501823f4d39975a954af40fb5dd_2615_1" localSheetId="72" hidden="1">#REF!</definedName>
    <definedName name="TRNR_59110501823f4d39975a954af40fb5dd_2615_1" localSheetId="73" hidden="1">#REF!</definedName>
    <definedName name="TRNR_59110501823f4d39975a954af40fb5dd_2615_1" localSheetId="74" hidden="1">#REF!</definedName>
    <definedName name="TRNR_59110501823f4d39975a954af40fb5dd_2615_1" hidden="1">#REF!</definedName>
    <definedName name="TRNR_5963ba0016af46ed9b63b11a060f9e6b_310_10" hidden="1">#REF!</definedName>
    <definedName name="TRNR_59b4158c00a04b1e9399f023aced9ca5_40_37" hidden="1">#REF!</definedName>
    <definedName name="TRNR_5a09ce683a6c43d8bccc6c19598c33d1_1_7" localSheetId="28" hidden="1">#REF!</definedName>
    <definedName name="TRNR_5a09ce683a6c43d8bccc6c19598c33d1_1_7" localSheetId="29" hidden="1">#REF!</definedName>
    <definedName name="TRNR_5a09ce683a6c43d8bccc6c19598c33d1_1_7" localSheetId="30" hidden="1">#REF!</definedName>
    <definedName name="TRNR_5a09ce683a6c43d8bccc6c19598c33d1_1_7" localSheetId="64" hidden="1">#REF!</definedName>
    <definedName name="TRNR_5a09ce683a6c43d8bccc6c19598c33d1_1_7" localSheetId="65" hidden="1">#REF!</definedName>
    <definedName name="TRNR_5a09ce683a6c43d8bccc6c19598c33d1_1_7" localSheetId="67" hidden="1">#REF!</definedName>
    <definedName name="TRNR_5a09ce683a6c43d8bccc6c19598c33d1_1_7" localSheetId="69" hidden="1">#REF!</definedName>
    <definedName name="TRNR_5a09ce683a6c43d8bccc6c19598c33d1_1_7" localSheetId="70" hidden="1">#REF!</definedName>
    <definedName name="TRNR_5a09ce683a6c43d8bccc6c19598c33d1_1_7" localSheetId="71" hidden="1">#REF!</definedName>
    <definedName name="TRNR_5a09ce683a6c43d8bccc6c19598c33d1_1_7" localSheetId="72" hidden="1">#REF!</definedName>
    <definedName name="TRNR_5a09ce683a6c43d8bccc6c19598c33d1_1_7" localSheetId="73" hidden="1">#REF!</definedName>
    <definedName name="TRNR_5a09ce683a6c43d8bccc6c19598c33d1_1_7" localSheetId="74" hidden="1">#REF!</definedName>
    <definedName name="TRNR_5a09ce683a6c43d8bccc6c19598c33d1_1_7" hidden="1">#REF!</definedName>
    <definedName name="TRNR_5a13532569e3426498b4185b179353f7_50_3" hidden="1">'GR39.'!#REF!</definedName>
    <definedName name="TRNR_5a54fc84579543ff900b1cb46f8b31e5_5880_6" hidden="1">'GR45.'!#REF!</definedName>
    <definedName name="TRNR_5b208901547c456e82e5494b3d1cc9f4_61_2" localSheetId="30" hidden="1">#REF!</definedName>
    <definedName name="TRNR_5b208901547c456e82e5494b3d1cc9f4_61_2" hidden="1">#REF!</definedName>
    <definedName name="TRNR_5c2f20de87be4608b710bf1cd3f5f240_74_6" hidden="1">#REF!</definedName>
    <definedName name="TRNR_5c540a567eda4622808982f9af95d06b_5895_12" localSheetId="71" hidden="1">'GR47.'!#REF!</definedName>
    <definedName name="TRNR_5c540a567eda4622808982f9af95d06b_5895_12" hidden="1">'GR46.'!#REF!</definedName>
    <definedName name="TRNR_5c62bcb961d54b658ba5d01472436c79_5832_6" hidden="1">'GR45.'!#REF!</definedName>
    <definedName name="TRNR_5ceb20a8fceb4afdbbd3ec1ea392a214_61_2" hidden="1">#REF!</definedName>
    <definedName name="TRNR_5cf28a50d61e45ca9c94df01b08c621e_443_6" localSheetId="28" hidden="1">[90]ES!#REF!</definedName>
    <definedName name="TRNR_5cf28a50d61e45ca9c94df01b08c621e_443_6" localSheetId="29" hidden="1">[90]ES!#REF!</definedName>
    <definedName name="TRNR_5cf28a50d61e45ca9c94df01b08c621e_443_6" localSheetId="30" hidden="1">[91]ES!#REF!</definedName>
    <definedName name="TRNR_5cf28a50d61e45ca9c94df01b08c621e_443_6" localSheetId="63" hidden="1">[91]ES!#REF!</definedName>
    <definedName name="TRNR_5cf28a50d61e45ca9c94df01b08c621e_443_6" localSheetId="69" hidden="1">'GR45.'!#REF!</definedName>
    <definedName name="TRNR_5cf28a50d61e45ca9c94df01b08c621e_443_6" localSheetId="70" hidden="1">'GR46.'!#REF!</definedName>
    <definedName name="TRNR_5cf28a50d61e45ca9c94df01b08c621e_443_6" localSheetId="71" hidden="1">'GR47.'!#REF!</definedName>
    <definedName name="TRNR_5cf28a50d61e45ca9c94df01b08c621e_443_6" hidden="1">[90]ES!#REF!</definedName>
    <definedName name="TRNR_5d161006ba364f88b30011e31fc23c2f_108_4" localSheetId="31" hidden="1">#REF!</definedName>
    <definedName name="TRNR_5d161006ba364f88b30011e31fc23c2f_108_4" localSheetId="20" hidden="1">#REF!</definedName>
    <definedName name="TRNR_5d161006ba364f88b30011e31fc23c2f_108_4" localSheetId="23" hidden="1">#REF!</definedName>
    <definedName name="TRNR_5d161006ba364f88b30011e31fc23c2f_108_4" hidden="1">#REF!</definedName>
    <definedName name="TRNR_5d765dc12c724f50a48356759da3fcb2_52_50" localSheetId="31" hidden="1">#REF!</definedName>
    <definedName name="TRNR_5d765dc12c724f50a48356759da3fcb2_52_50" localSheetId="20" hidden="1">#REF!</definedName>
    <definedName name="TRNR_5d765dc12c724f50a48356759da3fcb2_52_50" localSheetId="23" hidden="1">#REF!</definedName>
    <definedName name="TRNR_5d765dc12c724f50a48356759da3fcb2_52_50" hidden="1">#REF!</definedName>
    <definedName name="TRNR_5d76f33b3ce24305ae864ea89775229f_61_2" localSheetId="30" hidden="1">#REF!</definedName>
    <definedName name="TRNR_5d76f33b3ce24305ae864ea89775229f_61_2" localSheetId="31" hidden="1">#REF!</definedName>
    <definedName name="TRNR_5d76f33b3ce24305ae864ea89775229f_61_2" localSheetId="20" hidden="1">#REF!</definedName>
    <definedName name="TRNR_5d76f33b3ce24305ae864ea89775229f_61_2" localSheetId="23" hidden="1">#REF!</definedName>
    <definedName name="TRNR_5d76f33b3ce24305ae864ea89775229f_61_2" hidden="1">#REF!</definedName>
    <definedName name="TRNR_5d80d7c00b76416cb30896dcd4c312f0_108_4" hidden="1">#REF!</definedName>
    <definedName name="TRNR_5e5c3bb80e9846f685121be5b7078152_3919_9" localSheetId="63" hidden="1">#REF!</definedName>
    <definedName name="TRNR_5e5c3bb80e9846f685121be5b7078152_3919_9" localSheetId="64" hidden="1">#REF!</definedName>
    <definedName name="TRNR_5e5c3bb80e9846f685121be5b7078152_3919_9" localSheetId="65" hidden="1">#REF!</definedName>
    <definedName name="TRNR_5e5c3bb80e9846f685121be5b7078152_3919_9" localSheetId="67" hidden="1">#REF!</definedName>
    <definedName name="TRNR_5e5c3bb80e9846f685121be5b7078152_3919_9" localSheetId="72" hidden="1">#REF!</definedName>
    <definedName name="TRNR_5e5c3bb80e9846f685121be5b7078152_3919_9" localSheetId="73" hidden="1">#REF!</definedName>
    <definedName name="TRNR_5e5c3bb80e9846f685121be5b7078152_3919_9" localSheetId="74" hidden="1">#REF!</definedName>
    <definedName name="TRNR_5e5c3bb80e9846f685121be5b7078152_3919_9" hidden="1">#REF!</definedName>
    <definedName name="TRNR_5ed150840af0452b90466f2d3dfbfb02_3921_10" localSheetId="63" hidden="1">#REF!</definedName>
    <definedName name="TRNR_5ed150840af0452b90466f2d3dfbfb02_3921_10" localSheetId="64" hidden="1">#REF!</definedName>
    <definedName name="TRNR_5ed150840af0452b90466f2d3dfbfb02_3921_10" localSheetId="65" hidden="1">#REF!</definedName>
    <definedName name="TRNR_5ed150840af0452b90466f2d3dfbfb02_3921_10" localSheetId="67" hidden="1">#REF!</definedName>
    <definedName name="TRNR_5ed150840af0452b90466f2d3dfbfb02_3921_10" localSheetId="72" hidden="1">#REF!</definedName>
    <definedName name="TRNR_5ed150840af0452b90466f2d3dfbfb02_3921_10" localSheetId="73" hidden="1">#REF!</definedName>
    <definedName name="TRNR_5ed150840af0452b90466f2d3dfbfb02_3921_10" localSheetId="74" hidden="1">#REF!</definedName>
    <definedName name="TRNR_5ed150840af0452b90466f2d3dfbfb02_3921_10" hidden="1">#REF!</definedName>
    <definedName name="TRNR_5f015b87426d48c7b018b6b7d36d7944_5873_12" localSheetId="71" hidden="1">'GR47.'!#REF!</definedName>
    <definedName name="TRNR_5f015b87426d48c7b018b6b7d36d7944_5873_12" hidden="1">'GR46.'!#REF!</definedName>
    <definedName name="TRNR_5f50313b720841e6bbee7bbab1e6f7d6_643_3" hidden="1">'GR39.'!$B$2</definedName>
    <definedName name="TRNR_5f901b4a3c214404896c721549585b09_61_2" hidden="1">#REF!</definedName>
    <definedName name="TRNR_5f9897ad5451430aab13e3d9791b6617_5854_6" hidden="1">'GR45.'!#REF!</definedName>
    <definedName name="TRNR_5fa43cc2874843e98d9334ed8c0932b8_50_3" localSheetId="64" hidden="1">#REF!</definedName>
    <definedName name="TRNR_5fa43cc2874843e98d9334ed8c0932b8_50_3" localSheetId="65" hidden="1">#REF!</definedName>
    <definedName name="TRNR_5fa43cc2874843e98d9334ed8c0932b8_50_3" localSheetId="67" hidden="1">#REF!</definedName>
    <definedName name="TRNR_5fa43cc2874843e98d9334ed8c0932b8_50_3" localSheetId="72" hidden="1">#REF!</definedName>
    <definedName name="TRNR_5fa43cc2874843e98d9334ed8c0932b8_50_3" localSheetId="73" hidden="1">#REF!</definedName>
    <definedName name="TRNR_5fa43cc2874843e98d9334ed8c0932b8_50_3" localSheetId="74" hidden="1">#REF!</definedName>
    <definedName name="TRNR_5fa43cc2874843e98d9334ed8c0932b8_50_3" hidden="1">#REF!</definedName>
    <definedName name="TRNR_5fe358b17b22456f95670d692544a2af_30_1" localSheetId="28" hidden="1">#REF!</definedName>
    <definedName name="TRNR_5fe358b17b22456f95670d692544a2af_30_1" localSheetId="29" hidden="1">#REF!</definedName>
    <definedName name="TRNR_5fe358b17b22456f95670d692544a2af_30_1" localSheetId="30" hidden="1">#REF!</definedName>
    <definedName name="TRNR_5fe358b17b22456f95670d692544a2af_30_1" localSheetId="64" hidden="1">#REF!</definedName>
    <definedName name="TRNR_5fe358b17b22456f95670d692544a2af_30_1" localSheetId="65" hidden="1">#REF!</definedName>
    <definedName name="TRNR_5fe358b17b22456f95670d692544a2af_30_1" localSheetId="67" hidden="1">#REF!</definedName>
    <definedName name="TRNR_5fe358b17b22456f95670d692544a2af_30_1" localSheetId="69" hidden="1">#REF!</definedName>
    <definedName name="TRNR_5fe358b17b22456f95670d692544a2af_30_1" localSheetId="70" hidden="1">#REF!</definedName>
    <definedName name="TRNR_5fe358b17b22456f95670d692544a2af_30_1" localSheetId="71" hidden="1">#REF!</definedName>
    <definedName name="TRNR_5fe358b17b22456f95670d692544a2af_30_1" localSheetId="72" hidden="1">#REF!</definedName>
    <definedName name="TRNR_5fe358b17b22456f95670d692544a2af_30_1" localSheetId="73" hidden="1">#REF!</definedName>
    <definedName name="TRNR_5fe358b17b22456f95670d692544a2af_30_1" localSheetId="74" hidden="1">#REF!</definedName>
    <definedName name="TRNR_5fe358b17b22456f95670d692544a2af_30_1" hidden="1">#REF!</definedName>
    <definedName name="TRNR_601af896be9c4e0f976f0d3834592b34_523_1" localSheetId="30" hidden="1">[78]EA_IPCA!#REF!</definedName>
    <definedName name="TRNR_601af896be9c4e0f976f0d3834592b34_523_1" localSheetId="64" hidden="1">[79]EA_IPCA!#REF!</definedName>
    <definedName name="TRNR_601af896be9c4e0f976f0d3834592b34_523_1" localSheetId="65" hidden="1">[79]EA_IPCA!#REF!</definedName>
    <definedName name="TRNR_601af896be9c4e0f976f0d3834592b34_523_1" hidden="1">[80]EA_IPCA!#REF!</definedName>
    <definedName name="TRNR_60d2e3955e284ad0b25666d06cd5f24f_61_2" localSheetId="30" hidden="1" xml:space="preserve">                                                                                                                        [74]Ds_mp_tc!#REF!</definedName>
    <definedName name="TRNR_60d2e3955e284ad0b25666d06cd5f24f_61_2" localSheetId="31" hidden="1">#REF!</definedName>
    <definedName name="TRNR_60d2e3955e284ad0b25666d06cd5f24f_61_2" localSheetId="20" hidden="1">#REF!</definedName>
    <definedName name="TRNR_60d2e3955e284ad0b25666d06cd5f24f_61_2" localSheetId="23" hidden="1">#REF!</definedName>
    <definedName name="TRNR_60d2e3955e284ad0b25666d06cd5f24f_61_2" hidden="1">#REF!</definedName>
    <definedName name="TRNR_61bfe7ef1e964746934b56f1359af9ec_0_0" localSheetId="20" hidden="1">#REF!</definedName>
    <definedName name="TRNR_61bfe7ef1e964746934b56f1359af9ec_0_0" localSheetId="63" hidden="1">#REF!</definedName>
    <definedName name="TRNR_61bfe7ef1e964746934b56f1359af9ec_0_0" localSheetId="64" hidden="1">#REF!</definedName>
    <definedName name="TRNR_61bfe7ef1e964746934b56f1359af9ec_0_0" localSheetId="65" hidden="1">#REF!</definedName>
    <definedName name="TRNR_61bfe7ef1e964746934b56f1359af9ec_0_0" localSheetId="67" hidden="1">#REF!</definedName>
    <definedName name="TRNR_61bfe7ef1e964746934b56f1359af9ec_0_0" localSheetId="72" hidden="1">#REF!</definedName>
    <definedName name="TRNR_61bfe7ef1e964746934b56f1359af9ec_0_0" localSheetId="73" hidden="1">#REF!</definedName>
    <definedName name="TRNR_61bfe7ef1e964746934b56f1359af9ec_0_0" localSheetId="23" hidden="1">#REF!</definedName>
    <definedName name="TRNR_61bfe7ef1e964746934b56f1359af9ec_0_0" localSheetId="74" hidden="1">#REF!</definedName>
    <definedName name="TRNR_61bfe7ef1e964746934b56f1359af9ec_0_0" hidden="1">#REF!</definedName>
    <definedName name="TRNR_622f8b4d6b034eefb6a083a12c04179b_14_50" localSheetId="31" hidden="1">#REF!</definedName>
    <definedName name="TRNR_622f8b4d6b034eefb6a083a12c04179b_14_50" localSheetId="20" hidden="1">#REF!</definedName>
    <definedName name="TRNR_622f8b4d6b034eefb6a083a12c04179b_14_50" localSheetId="23" hidden="1">#REF!</definedName>
    <definedName name="TRNR_622f8b4d6b034eefb6a083a12c04179b_14_50" hidden="1">#REF!</definedName>
    <definedName name="TRNR_625ee51e7a4d4b319db5cb4be8095c7f_926_10" hidden="1">#REF!</definedName>
    <definedName name="TRNR_627318b476d149b9ae4c8ca5ad221c36_5831_6" hidden="1">'GR45.'!#REF!</definedName>
    <definedName name="TRNR_6281ad8af1d4461b960c14b145d6819c_6045_7" localSheetId="30" hidden="1" xml:space="preserve">                                                                                                                                                                                                                                                [74]Ds_mp_tc!$R$5</definedName>
    <definedName name="TRNR_6281ad8af1d4461b960c14b145d6819c_6045_7" localSheetId="31" hidden="1">#REF!</definedName>
    <definedName name="TRNR_6281ad8af1d4461b960c14b145d6819c_6045_7" hidden="1">#REF!</definedName>
    <definedName name="TRNR_62bae5b9eab546cb930392e150c65ca1_232_18" localSheetId="28" hidden="1">'[92]yield (2)'!#REF!</definedName>
    <definedName name="TRNR_62bae5b9eab546cb930392e150c65ca1_232_18" localSheetId="29" hidden="1">'[92]yield (2)'!#REF!</definedName>
    <definedName name="TRNR_62bae5b9eab546cb930392e150c65ca1_232_18" localSheetId="30" hidden="1">'[92]yield (2)'!#REF!</definedName>
    <definedName name="TRNR_62bae5b9eab546cb930392e150c65ca1_232_18" localSheetId="31" hidden="1">'[92]yield (2)'!#REF!</definedName>
    <definedName name="TRNR_62bae5b9eab546cb930392e150c65ca1_232_18" localSheetId="63" hidden="1">'[92]yield (2)'!#REF!</definedName>
    <definedName name="TRNR_62bae5b9eab546cb930392e150c65ca1_232_18" localSheetId="64" hidden="1">'[92]yield (2)'!#REF!</definedName>
    <definedName name="TRNR_62bae5b9eab546cb930392e150c65ca1_232_18" localSheetId="65" hidden="1">'[92]yield (2)'!#REF!</definedName>
    <definedName name="TRNR_62bae5b9eab546cb930392e150c65ca1_232_18" localSheetId="69" hidden="1">'[92]yield (2)'!#REF!</definedName>
    <definedName name="TRNR_62bae5b9eab546cb930392e150c65ca1_232_18" localSheetId="70" hidden="1">'[92]yield (2)'!#REF!</definedName>
    <definedName name="TRNR_62bae5b9eab546cb930392e150c65ca1_232_18" localSheetId="71" hidden="1">'[92]yield (2)'!#REF!</definedName>
    <definedName name="TRNR_62bae5b9eab546cb930392e150c65ca1_232_18" localSheetId="72" hidden="1">'[92]yield (2)'!#REF!</definedName>
    <definedName name="TRNR_62bae5b9eab546cb930392e150c65ca1_232_18" localSheetId="73" hidden="1">'[92]yield (2)'!#REF!</definedName>
    <definedName name="TRNR_62bae5b9eab546cb930392e150c65ca1_232_18" localSheetId="74" hidden="1">'[92]yield (2)'!#REF!</definedName>
    <definedName name="TRNR_62bae5b9eab546cb930392e150c65ca1_232_18" hidden="1">'[92]yield (2)'!#REF!</definedName>
    <definedName name="TRNR_62debc58e5154b0a9e986566e319474d_6059_1" hidden="1">#REF!</definedName>
    <definedName name="TRNR_63412230b93a4b1996ee397edfdfc415_61_2" localSheetId="30" hidden="1" xml:space="preserve">                                                                                                                        [74]Ds_mp_tc!#REF!</definedName>
    <definedName name="TRNR_63412230b93a4b1996ee397edfdfc415_61_2" localSheetId="31" hidden="1">#REF!</definedName>
    <definedName name="TRNR_63412230b93a4b1996ee397edfdfc415_61_2" localSheetId="20" hidden="1">#REF!</definedName>
    <definedName name="TRNR_63412230b93a4b1996ee397edfdfc415_61_2" localSheetId="23" hidden="1">#REF!</definedName>
    <definedName name="TRNR_63412230b93a4b1996ee397edfdfc415_61_2" hidden="1">#REF!</definedName>
    <definedName name="TRNR_65b53ae75ef349f1986a91bfc11de763_5576_9" localSheetId="20" hidden="1">#REF!</definedName>
    <definedName name="TRNR_65b53ae75ef349f1986a91bfc11de763_5576_9" localSheetId="64" hidden="1">#REF!</definedName>
    <definedName name="TRNR_65b53ae75ef349f1986a91bfc11de763_5576_9" localSheetId="65" hidden="1">#REF!</definedName>
    <definedName name="TRNR_65b53ae75ef349f1986a91bfc11de763_5576_9" localSheetId="67" hidden="1">#REF!</definedName>
    <definedName name="TRNR_65b53ae75ef349f1986a91bfc11de763_5576_9" localSheetId="72" hidden="1">#REF!</definedName>
    <definedName name="TRNR_65b53ae75ef349f1986a91bfc11de763_5576_9" localSheetId="73" hidden="1">#REF!</definedName>
    <definedName name="TRNR_65b53ae75ef349f1986a91bfc11de763_5576_9" localSheetId="23" hidden="1">#REF!</definedName>
    <definedName name="TRNR_65b53ae75ef349f1986a91bfc11de763_5576_9" localSheetId="74" hidden="1">#REF!</definedName>
    <definedName name="TRNR_65b53ae75ef349f1986a91bfc11de763_5576_9" hidden="1">#REF!</definedName>
    <definedName name="TRNR_65be836231b84e57b702b27e80f5a956_5310_9" localSheetId="20" hidden="1">#REF!</definedName>
    <definedName name="TRNR_65be836231b84e57b702b27e80f5a956_5310_9" localSheetId="64" hidden="1">#REF!</definedName>
    <definedName name="TRNR_65be836231b84e57b702b27e80f5a956_5310_9" localSheetId="65" hidden="1">#REF!</definedName>
    <definedName name="TRNR_65be836231b84e57b702b27e80f5a956_5310_9" localSheetId="67" hidden="1">#REF!</definedName>
    <definedName name="TRNR_65be836231b84e57b702b27e80f5a956_5310_9" localSheetId="72" hidden="1">#REF!</definedName>
    <definedName name="TRNR_65be836231b84e57b702b27e80f5a956_5310_9" localSheetId="73" hidden="1">#REF!</definedName>
    <definedName name="TRNR_65be836231b84e57b702b27e80f5a956_5310_9" localSheetId="23" hidden="1">#REF!</definedName>
    <definedName name="TRNR_65be836231b84e57b702b27e80f5a956_5310_9" localSheetId="74" hidden="1">#REF!</definedName>
    <definedName name="TRNR_65be836231b84e57b702b27e80f5a956_5310_9" hidden="1">#REF!</definedName>
    <definedName name="TRNR_66907cb647ef40aba0087434ffdd5b31_61_1" localSheetId="63" hidden="1">#REF!</definedName>
    <definedName name="TRNR_66907cb647ef40aba0087434ffdd5b31_61_1" localSheetId="64" hidden="1">#REF!</definedName>
    <definedName name="TRNR_66907cb647ef40aba0087434ffdd5b31_61_1" localSheetId="65" hidden="1">#REF!</definedName>
    <definedName name="TRNR_66907cb647ef40aba0087434ffdd5b31_61_1" localSheetId="67" hidden="1">#REF!</definedName>
    <definedName name="TRNR_66907cb647ef40aba0087434ffdd5b31_61_1" localSheetId="72" hidden="1">#REF!</definedName>
    <definedName name="TRNR_66907cb647ef40aba0087434ffdd5b31_61_1" localSheetId="73" hidden="1">#REF!</definedName>
    <definedName name="TRNR_66907cb647ef40aba0087434ffdd5b31_61_1" localSheetId="74" hidden="1">#REF!</definedName>
    <definedName name="TRNR_66907cb647ef40aba0087434ffdd5b31_61_1" hidden="1">#REF!</definedName>
    <definedName name="TRNR_66cab8ded60c43ddac26e59302cd1902_5842_6" hidden="1">'GR45.'!#REF!</definedName>
    <definedName name="TRNR_67d7c63c8d3e43269a4bab2da341c17a_658_3" hidden="1">'GR39.'!$B$2</definedName>
    <definedName name="TRNR_67f1cac09ce5467d991f549bd30640a1_23_4" localSheetId="30" hidden="1">#REF!</definedName>
    <definedName name="TRNR_67f1cac09ce5467d991f549bd30640a1_23_4" localSheetId="31" hidden="1">#REF!</definedName>
    <definedName name="TRNR_67f1cac09ce5467d991f549bd30640a1_23_4" hidden="1">#REF!</definedName>
    <definedName name="TRNR_6851eb4dd595429d9221c013457b0219_40_50" localSheetId="31" hidden="1">#REF!</definedName>
    <definedName name="TRNR_6851eb4dd595429d9221c013457b0219_40_50" hidden="1">#REF!</definedName>
    <definedName name="TRNR_691e9ac46b0348398f7cde05eb38db4d_52_6" hidden="1">#REF!</definedName>
    <definedName name="TRNR_69d722a2770f46498b72580812a91fc7_61_2" localSheetId="30" hidden="1" xml:space="preserve">                                                                                                                    [74]Ds_mp_tc!#REF!</definedName>
    <definedName name="TRNR_69d722a2770f46498b72580812a91fc7_61_2" hidden="1">#REF!</definedName>
    <definedName name="TRNR_69e69932de1c4fb0b915af74987f699e_5224_1" localSheetId="28" hidden="1">'[93]Grafico Petroleo'!#REF!</definedName>
    <definedName name="TRNR_69e69932de1c4fb0b915af74987f699e_5224_1" localSheetId="29" hidden="1">'[93]Grafico Petroleo'!#REF!</definedName>
    <definedName name="TRNR_69e69932de1c4fb0b915af74987f699e_5224_1" localSheetId="30" hidden="1">'[93]Grafico Petroleo'!#REF!</definedName>
    <definedName name="TRNR_69e69932de1c4fb0b915af74987f699e_5224_1" localSheetId="63" hidden="1">'[93]Grafico Petroleo'!#REF!</definedName>
    <definedName name="TRNR_69e69932de1c4fb0b915af74987f699e_5224_1" localSheetId="22" hidden="1">'[93]Grafico Petroleo'!#REF!</definedName>
    <definedName name="TRNR_69e69932de1c4fb0b915af74987f699e_5224_1" localSheetId="64" hidden="1">[81]poil!#REF!</definedName>
    <definedName name="TRNR_69e69932de1c4fb0b915af74987f699e_5224_1" localSheetId="65" hidden="1">[81]poil!#REF!</definedName>
    <definedName name="TRNR_69e69932de1c4fb0b915af74987f699e_5224_1" localSheetId="67" hidden="1">[81]poil!#REF!</definedName>
    <definedName name="TRNR_69e69932de1c4fb0b915af74987f699e_5224_1" localSheetId="69" hidden="1">'[93]Grafico Petroleo'!#REF!</definedName>
    <definedName name="TRNR_69e69932de1c4fb0b915af74987f699e_5224_1" localSheetId="70" hidden="1">'[93]Grafico Petroleo'!#REF!</definedName>
    <definedName name="TRNR_69e69932de1c4fb0b915af74987f699e_5224_1" localSheetId="71" hidden="1">'[93]Grafico Petroleo'!#REF!</definedName>
    <definedName name="TRNR_69e69932de1c4fb0b915af74987f699e_5224_1" localSheetId="72" hidden="1">[81]poil!#REF!</definedName>
    <definedName name="TRNR_69e69932de1c4fb0b915af74987f699e_5224_1" localSheetId="73" hidden="1">[81]poil!#REF!</definedName>
    <definedName name="TRNR_69e69932de1c4fb0b915af74987f699e_5224_1" localSheetId="74" hidden="1">[81]poil!#REF!</definedName>
    <definedName name="TRNR_69e69932de1c4fb0b915af74987f699e_5224_1" hidden="1">'[93]Grafico Petroleo'!#REF!</definedName>
    <definedName name="TRNR_6a4262a515204523aaef19899575970e_5847_6" hidden="1">'GR45.'!#REF!</definedName>
    <definedName name="TRNR_6a81e231b3e240cd8f04ecc48ba39c10_61_2" hidden="1">#REF!</definedName>
    <definedName name="TRNR_6aa908f585fc4d808b8dd007e29404c6_20_2" localSheetId="30" hidden="1">[74]Ds_iapc!#REF!</definedName>
    <definedName name="TRNR_6aa908f585fc4d808b8dd007e29404c6_20_2" localSheetId="31" hidden="1">#REF!</definedName>
    <definedName name="TRNR_6aa908f585fc4d808b8dd007e29404c6_20_2" localSheetId="20" hidden="1">#REF!</definedName>
    <definedName name="TRNR_6aa908f585fc4d808b8dd007e29404c6_20_2" localSheetId="23" hidden="1">#REF!</definedName>
    <definedName name="TRNR_6aa908f585fc4d808b8dd007e29404c6_20_2" hidden="1">#REF!</definedName>
    <definedName name="TRNR_6b9483113be04b15a4d7379defbc40e6_144_6" localSheetId="31" hidden="1">#REF!</definedName>
    <definedName name="TRNR_6b9483113be04b15a4d7379defbc40e6_144_6" localSheetId="20" hidden="1">#REF!</definedName>
    <definedName name="TRNR_6b9483113be04b15a4d7379defbc40e6_144_6" localSheetId="23" hidden="1">#REF!</definedName>
    <definedName name="TRNR_6b9483113be04b15a4d7379defbc40e6_144_6" hidden="1">#REF!</definedName>
    <definedName name="TRNR_6bc2b578f5b6451197f61ebb3f429d43_40_50" localSheetId="31" hidden="1">#REF!</definedName>
    <definedName name="TRNR_6bc2b578f5b6451197f61ebb3f429d43_40_50" localSheetId="20" hidden="1">#REF!</definedName>
    <definedName name="TRNR_6bc2b578f5b6451197f61ebb3f429d43_40_50" localSheetId="23" hidden="1">#REF!</definedName>
    <definedName name="TRNR_6bc2b578f5b6451197f61ebb3f429d43_40_50" hidden="1">#REF!</definedName>
    <definedName name="TRNR_6c1c7f4634144285bb5ba9a420d2c538_138_2" localSheetId="63" hidden="1">[94]tipos_i!#REF!</definedName>
    <definedName name="TRNR_6c1c7f4634144285bb5ba9a420d2c538_138_2" hidden="1">#REF!</definedName>
    <definedName name="TRNR_6c7c654680614097992df4c32c3d301c_103_6" hidden="1">#REF!</definedName>
    <definedName name="TRNR_6cc44b11c69542f282f0ebde81eb3f07_3919_6" localSheetId="64" hidden="1">#REF!</definedName>
    <definedName name="TRNR_6cc44b11c69542f282f0ebde81eb3f07_3919_6" localSheetId="65" hidden="1">#REF!</definedName>
    <definedName name="TRNR_6cc44b11c69542f282f0ebde81eb3f07_3919_6" localSheetId="67" hidden="1">#REF!</definedName>
    <definedName name="TRNR_6cc44b11c69542f282f0ebde81eb3f07_3919_6" localSheetId="72" hidden="1">#REF!</definedName>
    <definedName name="TRNR_6cc44b11c69542f282f0ebde81eb3f07_3919_6" localSheetId="73" hidden="1">#REF!</definedName>
    <definedName name="TRNR_6cc44b11c69542f282f0ebde81eb3f07_3919_6" localSheetId="74" hidden="1">#REF!</definedName>
    <definedName name="TRNR_6cc44b11c69542f282f0ebde81eb3f07_3919_6" hidden="1">#REF!</definedName>
    <definedName name="TRNR_6e3dad52ed584c58aceda9c0d59256a7_650_3" hidden="1">'GR39.'!$B$2</definedName>
    <definedName name="TRNR_6e582463684c4c56b918aa89b56fb070_658_3" hidden="1">'GR39.'!$B$2</definedName>
    <definedName name="TRNR_6f0ba85fd27d4860ae7af4a470c8bc27_186_10" localSheetId="28" hidden="1">#REF!</definedName>
    <definedName name="TRNR_6f0ba85fd27d4860ae7af4a470c8bc27_186_10" localSheetId="29" hidden="1">#REF!</definedName>
    <definedName name="TRNR_6f0ba85fd27d4860ae7af4a470c8bc27_186_10" localSheetId="30" hidden="1">#REF!</definedName>
    <definedName name="TRNR_6f0ba85fd27d4860ae7af4a470c8bc27_186_10" localSheetId="64" hidden="1">#REF!</definedName>
    <definedName name="TRNR_6f0ba85fd27d4860ae7af4a470c8bc27_186_10" localSheetId="65" hidden="1">#REF!</definedName>
    <definedName name="TRNR_6f0ba85fd27d4860ae7af4a470c8bc27_186_10" localSheetId="67" hidden="1">#REF!</definedName>
    <definedName name="TRNR_6f0ba85fd27d4860ae7af4a470c8bc27_186_10" localSheetId="69" hidden="1">#REF!</definedName>
    <definedName name="TRNR_6f0ba85fd27d4860ae7af4a470c8bc27_186_10" localSheetId="70" hidden="1">#REF!</definedName>
    <definedName name="TRNR_6f0ba85fd27d4860ae7af4a470c8bc27_186_10" localSheetId="71" hidden="1">#REF!</definedName>
    <definedName name="TRNR_6f0ba85fd27d4860ae7af4a470c8bc27_186_10" localSheetId="72" hidden="1">#REF!</definedName>
    <definedName name="TRNR_6f0ba85fd27d4860ae7af4a470c8bc27_186_10" localSheetId="73" hidden="1">#REF!</definedName>
    <definedName name="TRNR_6f0ba85fd27d4860ae7af4a470c8bc27_186_10" localSheetId="74" hidden="1">#REF!</definedName>
    <definedName name="TRNR_6f0ba85fd27d4860ae7af4a470c8bc27_186_10" hidden="1">#REF!</definedName>
    <definedName name="TRNR_6f9e183f085c4bfdb58e3127b2f8ac1d_5856_6" hidden="1">'GR45.'!#REF!</definedName>
    <definedName name="TRNR_70363c94d0074c78a9114a7af71bf662_6053_7" localSheetId="30" hidden="1">[74]Ds_gas!#REF!</definedName>
    <definedName name="TRNR_70363c94d0074c78a9114a7af71bf662_6053_7" hidden="1">#REF!</definedName>
    <definedName name="TRNR_703b5bb0a92346399b367b88d9fe0e95_10_4" hidden="1">#REF!</definedName>
    <definedName name="TRNR_709e49cd243a409ba8c1468f811fbcc5_5879_6" hidden="1">'GR45.'!#REF!</definedName>
    <definedName name="TRNR_71021787810c4d4aa85b1262c52494d5_5815_6" hidden="1">'GR45.'!#REF!</definedName>
    <definedName name="TRNR_71213f86019c40579ed7cf2aaa63f7a5_5875_6" hidden="1">'GR45.'!#REF!</definedName>
    <definedName name="TRNR_7157eebde6f3408181d5e4d52a819fbb_3919_2" localSheetId="28" hidden="1">[86]prima_riesgo!#REF!</definedName>
    <definedName name="TRNR_7157eebde6f3408181d5e4d52a819fbb_3919_2" localSheetId="29" hidden="1">[86]prima_riesgo!#REF!</definedName>
    <definedName name="TRNR_7157eebde6f3408181d5e4d52a819fbb_3919_2" localSheetId="30" hidden="1">[87]prima_riesgo!#REF!</definedName>
    <definedName name="TRNR_7157eebde6f3408181d5e4d52a819fbb_3919_2" localSheetId="20" hidden="1">[87]prima_riesgo!#REF!</definedName>
    <definedName name="TRNR_7157eebde6f3408181d5e4d52a819fbb_3919_2" localSheetId="63" hidden="1">[87]prima_riesgo!#REF!</definedName>
    <definedName name="TRNR_7157eebde6f3408181d5e4d52a819fbb_3919_2" localSheetId="22" hidden="1">[86]prima_riesgo!#REF!</definedName>
    <definedName name="TRNR_7157eebde6f3408181d5e4d52a819fbb_3919_2" localSheetId="64" hidden="1">#REF!</definedName>
    <definedName name="TRNR_7157eebde6f3408181d5e4d52a819fbb_3919_2" localSheetId="65" hidden="1">#REF!</definedName>
    <definedName name="TRNR_7157eebde6f3408181d5e4d52a819fbb_3919_2" localSheetId="67" hidden="1">#REF!</definedName>
    <definedName name="TRNR_7157eebde6f3408181d5e4d52a819fbb_3919_2" localSheetId="69" hidden="1">[87]prima_riesgo!#REF!</definedName>
    <definedName name="TRNR_7157eebde6f3408181d5e4d52a819fbb_3919_2" localSheetId="70" hidden="1">[87]prima_riesgo!#REF!</definedName>
    <definedName name="TRNR_7157eebde6f3408181d5e4d52a819fbb_3919_2" localSheetId="71" hidden="1">[87]prima_riesgo!#REF!</definedName>
    <definedName name="TRNR_7157eebde6f3408181d5e4d52a819fbb_3919_2" localSheetId="72" hidden="1">#REF!</definedName>
    <definedName name="TRNR_7157eebde6f3408181d5e4d52a819fbb_3919_2" localSheetId="73" hidden="1">#REF!</definedName>
    <definedName name="TRNR_7157eebde6f3408181d5e4d52a819fbb_3919_2" localSheetId="23" hidden="1">[87]prima_riesgo!#REF!</definedName>
    <definedName name="TRNR_7157eebde6f3408181d5e4d52a819fbb_3919_2" localSheetId="74" hidden="1">#REF!</definedName>
    <definedName name="TRNR_7157eebde6f3408181d5e4d52a819fbb_3919_2" hidden="1">[86]prima_riesgo!#REF!</definedName>
    <definedName name="TRNR_7219beb840fc47db9314f39f4812062f_5828_12" localSheetId="71" hidden="1">'GR47.'!#REF!</definedName>
    <definedName name="TRNR_7219beb840fc47db9314f39f4812062f_5828_12" hidden="1">'GR46.'!#REF!</definedName>
    <definedName name="TRNR_7265424580ca45adb31055c84bfb3831_246_1" localSheetId="22" hidden="1">[95]Anex1_fros4!#REF!</definedName>
    <definedName name="TRNR_7265424580ca45adb31055c84bfb3831_246_1" localSheetId="64" hidden="1">[95]Anex1_fros4!#REF!</definedName>
    <definedName name="TRNR_7265424580ca45adb31055c84bfb3831_246_1" localSheetId="65" hidden="1">[95]Anex1_fros4!#REF!</definedName>
    <definedName name="TRNR_7265424580ca45adb31055c84bfb3831_246_1" localSheetId="72" hidden="1">[95]Anex1_fros4!#REF!</definedName>
    <definedName name="TRNR_7265424580ca45adb31055c84bfb3831_246_1" localSheetId="73" hidden="1">[95]Anex1_fros4!#REF!</definedName>
    <definedName name="TRNR_7265424580ca45adb31055c84bfb3831_246_1" localSheetId="74" hidden="1">[95]Anex1_fros4!#REF!</definedName>
    <definedName name="TRNR_7265424580ca45adb31055c84bfb3831_246_1" hidden="1">[95]Anex1_fros4!#REF!</definedName>
    <definedName name="TRNR_727bb4c5495b462ebc7ee9e57748266a_34_4" localSheetId="31" hidden="1">#REF!</definedName>
    <definedName name="TRNR_727bb4c5495b462ebc7ee9e57748266a_34_4" localSheetId="20" hidden="1">#REF!</definedName>
    <definedName name="TRNR_727bb4c5495b462ebc7ee9e57748266a_34_4" localSheetId="23" hidden="1">#REF!</definedName>
    <definedName name="TRNR_727bb4c5495b462ebc7ee9e57748266a_34_4" hidden="1">#REF!</definedName>
    <definedName name="TRNR_7280b90668304ea0b8852bfbbae5c497_26_38" localSheetId="31" hidden="1">#REF!</definedName>
    <definedName name="TRNR_7280b90668304ea0b8852bfbbae5c497_26_38" localSheetId="20" hidden="1">#REF!</definedName>
    <definedName name="TRNR_7280b90668304ea0b8852bfbbae5c497_26_38" localSheetId="23" hidden="1">#REF!</definedName>
    <definedName name="TRNR_7280b90668304ea0b8852bfbbae5c497_26_38" hidden="1">#REF!</definedName>
    <definedName name="TRNR_731844dacb794558b7b524fde0aa035e_4_2" localSheetId="30" hidden="1" xml:space="preserve">                                                                                                                        [74]Ds_mp_tc!#REF!</definedName>
    <definedName name="TRNR_731844dacb794558b7b524fde0aa035e_4_2" localSheetId="31" hidden="1">#REF!</definedName>
    <definedName name="TRNR_731844dacb794558b7b524fde0aa035e_4_2" localSheetId="20" hidden="1">#REF!</definedName>
    <definedName name="TRNR_731844dacb794558b7b524fde0aa035e_4_2" localSheetId="23" hidden="1">#REF!</definedName>
    <definedName name="TRNR_731844dacb794558b7b524fde0aa035e_4_2" hidden="1">#REF!</definedName>
    <definedName name="TRNR_7376147c93fa44fda1e42e768e786928_5869_6" hidden="1">'GR45.'!#REF!</definedName>
    <definedName name="TRNR_73851af729a24770a1583ab2eff43c86_5188_3" localSheetId="28" hidden="1">[77]PrimaRiesgo!#REF!</definedName>
    <definedName name="TRNR_73851af729a24770a1583ab2eff43c86_5188_3" localSheetId="29" hidden="1">[77]PrimaRiesgo!#REF!</definedName>
    <definedName name="TRNR_73851af729a24770a1583ab2eff43c86_5188_3" localSheetId="30" hidden="1">[77]PrimaRiesgo!#REF!</definedName>
    <definedName name="TRNR_73851af729a24770a1583ab2eff43c86_5188_3" localSheetId="31" hidden="1">[77]PrimaRiesgo!#REF!</definedName>
    <definedName name="TRNR_73851af729a24770a1583ab2eff43c86_5188_3" localSheetId="20" hidden="1">[77]PrimaRiesgo!#REF!</definedName>
    <definedName name="TRNR_73851af729a24770a1583ab2eff43c86_5188_3" localSheetId="64" hidden="1">#REF!</definedName>
    <definedName name="TRNR_73851af729a24770a1583ab2eff43c86_5188_3" localSheetId="65" hidden="1">#REF!</definedName>
    <definedName name="TRNR_73851af729a24770a1583ab2eff43c86_5188_3" localSheetId="67" hidden="1">#REF!</definedName>
    <definedName name="TRNR_73851af729a24770a1583ab2eff43c86_5188_3" localSheetId="69" hidden="1">[77]PrimaRiesgo!#REF!</definedName>
    <definedName name="TRNR_73851af729a24770a1583ab2eff43c86_5188_3" localSheetId="70" hidden="1">[77]PrimaRiesgo!#REF!</definedName>
    <definedName name="TRNR_73851af729a24770a1583ab2eff43c86_5188_3" localSheetId="71" hidden="1">[77]PrimaRiesgo!#REF!</definedName>
    <definedName name="TRNR_73851af729a24770a1583ab2eff43c86_5188_3" localSheetId="72" hidden="1">#REF!</definedName>
    <definedName name="TRNR_73851af729a24770a1583ab2eff43c86_5188_3" localSheetId="73" hidden="1">#REF!</definedName>
    <definedName name="TRNR_73851af729a24770a1583ab2eff43c86_5188_3" localSheetId="23" hidden="1">[77]PrimaRiesgo!#REF!</definedName>
    <definedName name="TRNR_73851af729a24770a1583ab2eff43c86_5188_3" localSheetId="74" hidden="1">#REF!</definedName>
    <definedName name="TRNR_73851af729a24770a1583ab2eff43c86_5188_3" hidden="1">[77]PrimaRiesgo!#REF!</definedName>
    <definedName name="TRNR_73e18155a40b405d986020bf832a9e3f_52_37" localSheetId="31" hidden="1">#REF!</definedName>
    <definedName name="TRNR_73e18155a40b405d986020bf832a9e3f_52_37" localSheetId="20" hidden="1">#REF!</definedName>
    <definedName name="TRNR_73e18155a40b405d986020bf832a9e3f_52_37" localSheetId="23" hidden="1">#REF!</definedName>
    <definedName name="TRNR_73e18155a40b405d986020bf832a9e3f_52_37" hidden="1">#REF!</definedName>
    <definedName name="TRNR_745a221b7838406b92d9fc591738155e_52_50" localSheetId="31" hidden="1">#REF!</definedName>
    <definedName name="TRNR_745a221b7838406b92d9fc591738155e_52_50" localSheetId="20" hidden="1">#REF!</definedName>
    <definedName name="TRNR_745a221b7838406b92d9fc591738155e_52_50" localSheetId="23" hidden="1">#REF!</definedName>
    <definedName name="TRNR_745a221b7838406b92d9fc591738155e_52_50" hidden="1">#REF!</definedName>
    <definedName name="TRNR_749e40c065274facb5bee41afc3f984e_525_1" localSheetId="30" hidden="1">#REF!</definedName>
    <definedName name="TRNR_749e40c065274facb5bee41afc3f984e_525_1" localSheetId="31" hidden="1">#REF!</definedName>
    <definedName name="TRNR_749e40c065274facb5bee41afc3f984e_525_1" localSheetId="20" hidden="1">#REF!</definedName>
    <definedName name="TRNR_749e40c065274facb5bee41afc3f984e_525_1" localSheetId="23" hidden="1">#REF!</definedName>
    <definedName name="TRNR_749e40c065274facb5bee41afc3f984e_525_1" hidden="1">#REF!</definedName>
    <definedName name="TRNR_7530135b2dcb4bb5a9500bd852f05881_61_2" localSheetId="30" hidden="1" xml:space="preserve">                                                                                                                                        [74]Ds_mp_tc!#REF!</definedName>
    <definedName name="TRNR_7530135b2dcb4bb5a9500bd852f05881_61_2" hidden="1">#REF!</definedName>
    <definedName name="TRNR_7542d04af7a840c4a41276e7cec9077c_1_7" localSheetId="30" hidden="1">#REF!</definedName>
    <definedName name="TRNR_7542d04af7a840c4a41276e7cec9077c_1_7" hidden="1">#REF!</definedName>
    <definedName name="TRNR_76492e42a82b4f31a0324d43c7f63b90_309_7" hidden="1">#REF!</definedName>
    <definedName name="TRNR_77401bbf1c9943c6b2049b65806931c9_1_2" localSheetId="30" hidden="1" xml:space="preserve">                                                          [74]Ds_mp_tc!#REF!</definedName>
    <definedName name="TRNR_77401bbf1c9943c6b2049b65806931c9_1_2" hidden="1">#REF!</definedName>
    <definedName name="TRNR_775797d290e24499a9f8508eb74e45f0_5833_12" localSheetId="71" hidden="1">'GR47.'!#REF!</definedName>
    <definedName name="TRNR_775797d290e24499a9f8508eb74e45f0_5833_12" hidden="1">'GR46.'!#REF!</definedName>
    <definedName name="TRNR_775b7cbd0c7e41d09a9fdc2a9c3cb924_33_2" localSheetId="30" hidden="1">[78]Expectativas!#REF!</definedName>
    <definedName name="TRNR_775b7cbd0c7e41d09a9fdc2a9c3cb924_33_2" localSheetId="64" hidden="1">[79]Expectativas!#REF!</definedName>
    <definedName name="TRNR_775b7cbd0c7e41d09a9fdc2a9c3cb924_33_2" localSheetId="65" hidden="1">[79]Expectativas!#REF!</definedName>
    <definedName name="TRNR_775b7cbd0c7e41d09a9fdc2a9c3cb924_33_2" hidden="1">[80]Expectativas!#REF!</definedName>
    <definedName name="TRNR_776cb8da66e54b82aaf712f02a7d0d4b_97_1" localSheetId="28" hidden="1">#REF!</definedName>
    <definedName name="TRNR_776cb8da66e54b82aaf712f02a7d0d4b_97_1" localSheetId="29" hidden="1">#REF!</definedName>
    <definedName name="TRNR_776cb8da66e54b82aaf712f02a7d0d4b_97_1" localSheetId="30" hidden="1">#REF!</definedName>
    <definedName name="TRNR_776cb8da66e54b82aaf712f02a7d0d4b_97_1" localSheetId="31" hidden="1">#REF!</definedName>
    <definedName name="TRNR_776cb8da66e54b82aaf712f02a7d0d4b_97_1" localSheetId="20" hidden="1">#REF!</definedName>
    <definedName name="TRNR_776cb8da66e54b82aaf712f02a7d0d4b_97_1" localSheetId="64" hidden="1">#REF!</definedName>
    <definedName name="TRNR_776cb8da66e54b82aaf712f02a7d0d4b_97_1" localSheetId="65" hidden="1">#REF!</definedName>
    <definedName name="TRNR_776cb8da66e54b82aaf712f02a7d0d4b_97_1" localSheetId="67" hidden="1">#REF!</definedName>
    <definedName name="TRNR_776cb8da66e54b82aaf712f02a7d0d4b_97_1" localSheetId="69" hidden="1">#REF!</definedName>
    <definedName name="TRNR_776cb8da66e54b82aaf712f02a7d0d4b_97_1" localSheetId="70" hidden="1">#REF!</definedName>
    <definedName name="TRNR_776cb8da66e54b82aaf712f02a7d0d4b_97_1" localSheetId="71" hidden="1">#REF!</definedName>
    <definedName name="TRNR_776cb8da66e54b82aaf712f02a7d0d4b_97_1" localSheetId="72" hidden="1">#REF!</definedName>
    <definedName name="TRNR_776cb8da66e54b82aaf712f02a7d0d4b_97_1" localSheetId="73" hidden="1">#REF!</definedName>
    <definedName name="TRNR_776cb8da66e54b82aaf712f02a7d0d4b_97_1" localSheetId="23" hidden="1">#REF!</definedName>
    <definedName name="TRNR_776cb8da66e54b82aaf712f02a7d0d4b_97_1" localSheetId="74" hidden="1">#REF!</definedName>
    <definedName name="TRNR_776cb8da66e54b82aaf712f02a7d0d4b_97_1" hidden="1">#REF!</definedName>
    <definedName name="TRNR_77dd881317d94d04b9b743025be1527b_10_4" localSheetId="31" hidden="1">#REF!</definedName>
    <definedName name="TRNR_77dd881317d94d04b9b743025be1527b_10_4" localSheetId="20" hidden="1">#REF!</definedName>
    <definedName name="TRNR_77dd881317d94d04b9b743025be1527b_10_4" localSheetId="23" hidden="1">#REF!</definedName>
    <definedName name="TRNR_77dd881317d94d04b9b743025be1527b_10_4" hidden="1">#REF!</definedName>
    <definedName name="TRNR_7818b14efde34d18bf36bb53fb8b8ff7_523_1" localSheetId="20" hidden="1">#REF!</definedName>
    <definedName name="TRNR_7818b14efde34d18bf36bb53fb8b8ff7_523_1" localSheetId="64" hidden="1">#REF!</definedName>
    <definedName name="TRNR_7818b14efde34d18bf36bb53fb8b8ff7_523_1" localSheetId="65" hidden="1">#REF!</definedName>
    <definedName name="TRNR_7818b14efde34d18bf36bb53fb8b8ff7_523_1" localSheetId="67" hidden="1">#REF!</definedName>
    <definedName name="TRNR_7818b14efde34d18bf36bb53fb8b8ff7_523_1" localSheetId="72" hidden="1">#REF!</definedName>
    <definedName name="TRNR_7818b14efde34d18bf36bb53fb8b8ff7_523_1" localSheetId="73" hidden="1">#REF!</definedName>
    <definedName name="TRNR_7818b14efde34d18bf36bb53fb8b8ff7_523_1" localSheetId="23" hidden="1">#REF!</definedName>
    <definedName name="TRNR_7818b14efde34d18bf36bb53fb8b8ff7_523_1" localSheetId="74" hidden="1">#REF!</definedName>
    <definedName name="TRNR_7818b14efde34d18bf36bb53fb8b8ff7_523_1" hidden="1">#REF!</definedName>
    <definedName name="TRNR_78e2a52771434cc5994e51702ac25be9_61_6" localSheetId="31" hidden="1">#REF!</definedName>
    <definedName name="TRNR_78e2a52771434cc5994e51702ac25be9_61_6" hidden="1">#REF!</definedName>
    <definedName name="TRNR_78f9c031c5d44a9d8808567425d1ff42_5810_12" localSheetId="71" hidden="1">'GR47.'!#REF!</definedName>
    <definedName name="TRNR_78f9c031c5d44a9d8808567425d1ff42_5810_12" hidden="1">'GR46.'!#REF!</definedName>
    <definedName name="TRNR_790fbe434cda4f7387e9703c678a538b_5849_12" localSheetId="71" hidden="1">'GR47.'!#REF!</definedName>
    <definedName name="TRNR_790fbe434cda4f7387e9703c678a538b_5849_12" hidden="1">'GR46.'!#REF!</definedName>
    <definedName name="TRNR_79315f09fd554156a2359e1b253608fb_30_1" localSheetId="64" hidden="1">[95]Anex1_fros4!#REF!</definedName>
    <definedName name="TRNR_79315f09fd554156a2359e1b253608fb_30_1" localSheetId="65" hidden="1">[95]Anex1_fros4!#REF!</definedName>
    <definedName name="TRNR_79315f09fd554156a2359e1b253608fb_30_1" localSheetId="67" hidden="1">[95]Anex1_fros4!#REF!</definedName>
    <definedName name="TRNR_79315f09fd554156a2359e1b253608fb_30_1" localSheetId="72" hidden="1">[95]Anex1_fros4!#REF!</definedName>
    <definedName name="TRNR_79315f09fd554156a2359e1b253608fb_30_1" localSheetId="73" hidden="1">[95]Anex1_fros4!#REF!</definedName>
    <definedName name="TRNR_79315f09fd554156a2359e1b253608fb_30_1" localSheetId="74" hidden="1">[95]Anex1_fros4!#REF!</definedName>
    <definedName name="TRNR_79315f09fd554156a2359e1b253608fb_30_1" hidden="1">[95]Anex1_fros4!#REF!</definedName>
    <definedName name="TRNR_794e75e11648408fa25576ac943d946b_103_4" localSheetId="31" hidden="1">#REF!</definedName>
    <definedName name="TRNR_794e75e11648408fa25576ac943d946b_103_4" localSheetId="20" hidden="1">#REF!</definedName>
    <definedName name="TRNR_794e75e11648408fa25576ac943d946b_103_4" localSheetId="23" hidden="1">#REF!</definedName>
    <definedName name="TRNR_794e75e11648408fa25576ac943d946b_103_4" hidden="1">#REF!</definedName>
    <definedName name="TRNR_7a4fb5990ef148e7b965fa34b7027e7e_6059_2" hidden="1">#REF!</definedName>
    <definedName name="TRNR_7ab1d13355214d6093c7744aba460636_85_4" localSheetId="30" hidden="1">[74]Ds_iapc!#REF!</definedName>
    <definedName name="TRNR_7ab1d13355214d6093c7744aba460636_85_4" localSheetId="20" hidden="1">#REF!</definedName>
    <definedName name="TRNR_7ab1d13355214d6093c7744aba460636_85_4" localSheetId="23" hidden="1">#REF!</definedName>
    <definedName name="TRNR_7ab1d13355214d6093c7744aba460636_85_4" hidden="1">#REF!</definedName>
    <definedName name="TRNR_7aff7cdd5c2e4d86ab3c536eaacd29a0_61_2" localSheetId="30" hidden="1">#REF!</definedName>
    <definedName name="TRNR_7aff7cdd5c2e4d86ab3c536eaacd29a0_61_2" localSheetId="20" hidden="1">#REF!</definedName>
    <definedName name="TRNR_7aff7cdd5c2e4d86ab3c536eaacd29a0_61_2" localSheetId="23" hidden="1">#REF!</definedName>
    <definedName name="TRNR_7aff7cdd5c2e4d86ab3c536eaacd29a0_61_2" hidden="1">#REF!</definedName>
    <definedName name="TRNR_7b14fc877312461f8d97718291f60b93_61_2" hidden="1">#REF!</definedName>
    <definedName name="TRNR_7b3a7f59f97748e69bf3dedcea45680d_3919_6" localSheetId="28" hidden="1">[86]prima_riesgo!#REF!</definedName>
    <definedName name="TRNR_7b3a7f59f97748e69bf3dedcea45680d_3919_6" localSheetId="29" hidden="1">[86]prima_riesgo!#REF!</definedName>
    <definedName name="TRNR_7b3a7f59f97748e69bf3dedcea45680d_3919_6" localSheetId="30" hidden="1">[87]prima_riesgo!#REF!</definedName>
    <definedName name="TRNR_7b3a7f59f97748e69bf3dedcea45680d_3919_6" localSheetId="20" hidden="1">[87]prima_riesgo!#REF!</definedName>
    <definedName name="TRNR_7b3a7f59f97748e69bf3dedcea45680d_3919_6" localSheetId="63" hidden="1">[87]prima_riesgo!#REF!</definedName>
    <definedName name="TRNR_7b3a7f59f97748e69bf3dedcea45680d_3919_6" localSheetId="22" hidden="1">[86]prima_riesgo!#REF!</definedName>
    <definedName name="TRNR_7b3a7f59f97748e69bf3dedcea45680d_3919_6" localSheetId="64" hidden="1">[96]prima_riesgo!#REF!</definedName>
    <definedName name="TRNR_7b3a7f59f97748e69bf3dedcea45680d_3919_6" localSheetId="65" hidden="1">[96]prima_riesgo!#REF!</definedName>
    <definedName name="TRNR_7b3a7f59f97748e69bf3dedcea45680d_3919_6" localSheetId="67" hidden="1">[96]prima_riesgo!#REF!</definedName>
    <definedName name="TRNR_7b3a7f59f97748e69bf3dedcea45680d_3919_6" localSheetId="69" hidden="1">[87]prima_riesgo!#REF!</definedName>
    <definedName name="TRNR_7b3a7f59f97748e69bf3dedcea45680d_3919_6" localSheetId="70" hidden="1">[87]prima_riesgo!#REF!</definedName>
    <definedName name="TRNR_7b3a7f59f97748e69bf3dedcea45680d_3919_6" localSheetId="71" hidden="1">[87]prima_riesgo!#REF!</definedName>
    <definedName name="TRNR_7b3a7f59f97748e69bf3dedcea45680d_3919_6" localSheetId="72" hidden="1">[96]prima_riesgo!#REF!</definedName>
    <definedName name="TRNR_7b3a7f59f97748e69bf3dedcea45680d_3919_6" localSheetId="73" hidden="1">[96]prima_riesgo!#REF!</definedName>
    <definedName name="TRNR_7b3a7f59f97748e69bf3dedcea45680d_3919_6" localSheetId="23" hidden="1">[87]prima_riesgo!#REF!</definedName>
    <definedName name="TRNR_7b3a7f59f97748e69bf3dedcea45680d_3919_6" localSheetId="74" hidden="1">[96]prima_riesgo!#REF!</definedName>
    <definedName name="TRNR_7b3a7f59f97748e69bf3dedcea45680d_3919_6" hidden="1">[86]prima_riesgo!#REF!</definedName>
    <definedName name="TRNR_7b3d1b3a9239463083fb4a07d70c4fa8_5804_12" localSheetId="71" hidden="1">'GR47.'!#REF!</definedName>
    <definedName name="TRNR_7b3d1b3a9239463083fb4a07d70c4fa8_5804_12" hidden="1">'GR46.'!#REF!</definedName>
    <definedName name="TRNR_7bdbc8b9b7524f7aa537c60f5f14cb43_150_6" localSheetId="31" hidden="1">#REF!</definedName>
    <definedName name="TRNR_7bdbc8b9b7524f7aa537c60f5f14cb43_150_6" localSheetId="20" hidden="1">#REF!</definedName>
    <definedName name="TRNR_7bdbc8b9b7524f7aa537c60f5f14cb43_150_6" localSheetId="23" hidden="1">#REF!</definedName>
    <definedName name="TRNR_7bdbc8b9b7524f7aa537c60f5f14cb43_150_6" hidden="1">#REF!</definedName>
    <definedName name="TRNR_7bf2fbb44230441b8cc3d129bc9d5e40_5844_6" hidden="1">'GR45.'!#REF!</definedName>
    <definedName name="TRNR_7cc2e32ad6d54c80bd278fd64517a919_29_6" localSheetId="30" hidden="1">#REF!</definedName>
    <definedName name="TRNR_7cc2e32ad6d54c80bd278fd64517a919_29_6" localSheetId="31" hidden="1">#REF!</definedName>
    <definedName name="TRNR_7cc2e32ad6d54c80bd278fd64517a919_29_6" localSheetId="20" hidden="1">#REF!</definedName>
    <definedName name="TRNR_7cc2e32ad6d54c80bd278fd64517a919_29_6" localSheetId="23" hidden="1">#REF!</definedName>
    <definedName name="TRNR_7cc2e32ad6d54c80bd278fd64517a919_29_6" hidden="1">#REF!</definedName>
    <definedName name="TRNR_7cedbbc844c54ebb84ffa84b8c8fdf3a_5858_12" localSheetId="71" hidden="1">'GR47.'!#REF!</definedName>
    <definedName name="TRNR_7cedbbc844c54ebb84ffa84b8c8fdf3a_5858_12" hidden="1">'GR46.'!#REF!</definedName>
    <definedName name="TRNR_7dcec1fe17f441bbaf408952178f00f4_5859_6" hidden="1">'GR45.'!#REF!</definedName>
    <definedName name="TRNR_7df8834ab1994d9c8461b7e811559a7b_62_130" localSheetId="31" hidden="1">#REF!</definedName>
    <definedName name="TRNR_7df8834ab1994d9c8461b7e811559a7b_62_130" localSheetId="20" hidden="1">#REF!</definedName>
    <definedName name="TRNR_7df8834ab1994d9c8461b7e811559a7b_62_130" localSheetId="23" hidden="1">#REF!</definedName>
    <definedName name="TRNR_7df8834ab1994d9c8461b7e811559a7b_62_130" hidden="1">#REF!</definedName>
    <definedName name="TRNR_7e92daad68294f328e9eeda98469dea2_5886_12" localSheetId="71" hidden="1">'GR47.'!#REF!</definedName>
    <definedName name="TRNR_7e92daad68294f328e9eeda98469dea2_5886_12" hidden="1">'GR46.'!#REF!</definedName>
    <definedName name="TRNR_7f3d2a60e3ba46578e62a8c2ef0ffb29_525_1" localSheetId="30" hidden="1" xml:space="preserve">                                                                          [74]Ds_mp_tc!#REF!</definedName>
    <definedName name="TRNR_7f3d2a60e3ba46578e62a8c2ef0ffb29_525_1" hidden="1">#REF!</definedName>
    <definedName name="TRNR_7f6ade153cf742c3be95194eb8e121ba_523_1" localSheetId="63" hidden="1">#REF!</definedName>
    <definedName name="TRNR_7f6ade153cf742c3be95194eb8e121ba_523_1" localSheetId="64" hidden="1">#REF!</definedName>
    <definedName name="TRNR_7f6ade153cf742c3be95194eb8e121ba_523_1" localSheetId="65" hidden="1">#REF!</definedName>
    <definedName name="TRNR_7f6ade153cf742c3be95194eb8e121ba_523_1" localSheetId="67" hidden="1">#REF!</definedName>
    <definedName name="TRNR_7f6ade153cf742c3be95194eb8e121ba_523_1" localSheetId="72" hidden="1">#REF!</definedName>
    <definedName name="TRNR_7f6ade153cf742c3be95194eb8e121ba_523_1" localSheetId="73" hidden="1">#REF!</definedName>
    <definedName name="TRNR_7f6ade153cf742c3be95194eb8e121ba_523_1" localSheetId="74" hidden="1">#REF!</definedName>
    <definedName name="TRNR_7f6ade153cf742c3be95194eb8e121ba_523_1" hidden="1">#REF!</definedName>
    <definedName name="TRNR_803ba68cd7434ad79c853be79c851847_20_3" hidden="1">#REF!</definedName>
    <definedName name="TRNR_805c1f0e0dee4a8ba4fd672e24ae1145_5861_6" hidden="1">'GR45.'!#REF!</definedName>
    <definedName name="TRNR_8096034eaa3f432b967fbf9016683712_0_0" localSheetId="28" hidden="1">#REF!</definedName>
    <definedName name="TRNR_8096034eaa3f432b967fbf9016683712_0_0" localSheetId="29" hidden="1">#REF!</definedName>
    <definedName name="TRNR_8096034eaa3f432b967fbf9016683712_0_0" localSheetId="30" hidden="1">#REF!</definedName>
    <definedName name="TRNR_8096034eaa3f432b967fbf9016683712_0_0" localSheetId="64" hidden="1">#REF!</definedName>
    <definedName name="TRNR_8096034eaa3f432b967fbf9016683712_0_0" localSheetId="65" hidden="1">#REF!</definedName>
    <definedName name="TRNR_8096034eaa3f432b967fbf9016683712_0_0" localSheetId="67" hidden="1">#REF!</definedName>
    <definedName name="TRNR_8096034eaa3f432b967fbf9016683712_0_0" localSheetId="69" hidden="1">#REF!</definedName>
    <definedName name="TRNR_8096034eaa3f432b967fbf9016683712_0_0" localSheetId="70" hidden="1">#REF!</definedName>
    <definedName name="TRNR_8096034eaa3f432b967fbf9016683712_0_0" localSheetId="71" hidden="1">#REF!</definedName>
    <definedName name="TRNR_8096034eaa3f432b967fbf9016683712_0_0" localSheetId="72" hidden="1">#REF!</definedName>
    <definedName name="TRNR_8096034eaa3f432b967fbf9016683712_0_0" localSheetId="73" hidden="1">#REF!</definedName>
    <definedName name="TRNR_8096034eaa3f432b967fbf9016683712_0_0" localSheetId="74" hidden="1">#REF!</definedName>
    <definedName name="TRNR_8096034eaa3f432b967fbf9016683712_0_0" hidden="1">#REF!</definedName>
    <definedName name="TRNR_80a406ad099e4ae5bebdf2a1e63bc2c0_10_7" hidden="1">#REF!</definedName>
    <definedName name="TRNR_80c463280ae84544ba4c5b64ea07ad57_3920_1" localSheetId="64" hidden="1">#REF!</definedName>
    <definedName name="TRNR_80c463280ae84544ba4c5b64ea07ad57_3920_1" localSheetId="65" hidden="1">#REF!</definedName>
    <definedName name="TRNR_80c463280ae84544ba4c5b64ea07ad57_3920_1" localSheetId="67" hidden="1">#REF!</definedName>
    <definedName name="TRNR_80c463280ae84544ba4c5b64ea07ad57_3920_1" localSheetId="72" hidden="1">#REF!</definedName>
    <definedName name="TRNR_80c463280ae84544ba4c5b64ea07ad57_3920_1" localSheetId="73" hidden="1">#REF!</definedName>
    <definedName name="TRNR_80c463280ae84544ba4c5b64ea07ad57_3920_1" localSheetId="74" hidden="1">#REF!</definedName>
    <definedName name="TRNR_80c463280ae84544ba4c5b64ea07ad57_3920_1" hidden="1">#REF!</definedName>
    <definedName name="TRNR_81ce383238874c35961f494c85c9b91f_5_6" hidden="1">#REF!</definedName>
    <definedName name="TRNR_82089d43a7604260a9a9db0f52ae943c_61_2" hidden="1">#REF!</definedName>
    <definedName name="TRNR_827c8d0710d74e8e9ddb92829ad5d489_277_7" hidden="1">#REF!</definedName>
    <definedName name="TRNR_82c41a74c5ac475aa399d92da1a9c969_10_4" hidden="1">#REF!</definedName>
    <definedName name="TRNR_82cf6cf015f149c98655cfb03986efd0_5831_12" localSheetId="71" hidden="1">'GR47.'!#REF!</definedName>
    <definedName name="TRNR_82cf6cf015f149c98655cfb03986efd0_5831_12" hidden="1">'GR46.'!#REF!</definedName>
    <definedName name="TRNR_8314cafd0ca14e219ffa5c50211cba89_8_10" localSheetId="30" hidden="1">#REF!</definedName>
    <definedName name="TRNR_8314cafd0ca14e219ffa5c50211cba89_8_10" hidden="1">#REF!</definedName>
    <definedName name="TRNR_839090ab2b104534a06a08d7a6c4af9d_5757_12" localSheetId="30" hidden="1">#REF!</definedName>
    <definedName name="TRNR_839090ab2b104534a06a08d7a6c4af9d_5757_12" hidden="1">#REF!</definedName>
    <definedName name="TRNR_83adccca7c10438d8e240aecd1226c38_62_295" hidden="1">#REF!</definedName>
    <definedName name="TRNR_8439b84faf3e47d1834b202c803cb40e_52_50" hidden="1">#REF!</definedName>
    <definedName name="TRNR_84b061db042d498f8023fa57b28c6bc4_5833_6" hidden="1">'GR45.'!#REF!</definedName>
    <definedName name="TRNR_85573fe5e78341ab96a0d6cd24312846_24_2" hidden="1">#REF!</definedName>
    <definedName name="TRNR_85ac975dc5b545d1adb64ad0fe87bb0c_4_1" localSheetId="28" hidden="1">#REF!</definedName>
    <definedName name="TRNR_85ac975dc5b545d1adb64ad0fe87bb0c_4_1" localSheetId="29" hidden="1">#REF!</definedName>
    <definedName name="TRNR_85ac975dc5b545d1adb64ad0fe87bb0c_4_1" localSheetId="30" hidden="1">#REF!</definedName>
    <definedName name="TRNR_85ac975dc5b545d1adb64ad0fe87bb0c_4_1" localSheetId="64" hidden="1">#REF!</definedName>
    <definedName name="TRNR_85ac975dc5b545d1adb64ad0fe87bb0c_4_1" localSheetId="65" hidden="1">#REF!</definedName>
    <definedName name="TRNR_85ac975dc5b545d1adb64ad0fe87bb0c_4_1" localSheetId="67" hidden="1">#REF!</definedName>
    <definedName name="TRNR_85ac975dc5b545d1adb64ad0fe87bb0c_4_1" localSheetId="69" hidden="1">#REF!</definedName>
    <definedName name="TRNR_85ac975dc5b545d1adb64ad0fe87bb0c_4_1" localSheetId="70" hidden="1">#REF!</definedName>
    <definedName name="TRNR_85ac975dc5b545d1adb64ad0fe87bb0c_4_1" localSheetId="71" hidden="1">#REF!</definedName>
    <definedName name="TRNR_85ac975dc5b545d1adb64ad0fe87bb0c_4_1" localSheetId="72" hidden="1">#REF!</definedName>
    <definedName name="TRNR_85ac975dc5b545d1adb64ad0fe87bb0c_4_1" localSheetId="73" hidden="1">#REF!</definedName>
    <definedName name="TRNR_85ac975dc5b545d1adb64ad0fe87bb0c_4_1" localSheetId="74" hidden="1">#REF!</definedName>
    <definedName name="TRNR_85ac975dc5b545d1adb64ad0fe87bb0c_4_1" hidden="1">#REF!</definedName>
    <definedName name="TRNR_8670179dad9a422a8a6b3a8434e69c9a_289_3" hidden="1" xml:space="preserve">                                                                                                                                                                                                                    [77]ESI_PIB_EZ!$C$2</definedName>
    <definedName name="TRNR_868d8b6d60ce4ce281e5abf411fea87d_61_2" hidden="1">#REF!</definedName>
    <definedName name="TRNR_86b968ca1827423086ec91909aa35cc6_52_6" localSheetId="31" hidden="1">#REF!</definedName>
    <definedName name="TRNR_86b968ca1827423086ec91909aa35cc6_52_6" localSheetId="20" hidden="1">#REF!</definedName>
    <definedName name="TRNR_86b968ca1827423086ec91909aa35cc6_52_6" localSheetId="23" hidden="1">#REF!</definedName>
    <definedName name="TRNR_86b968ca1827423086ec91909aa35cc6_52_6" hidden="1">#REF!</definedName>
    <definedName name="TRNR_87c36f8c956e489aaa8a58dfdb2f7608_50_3" hidden="1">'GR39.'!#REF!</definedName>
    <definedName name="TRNR_87e63f95544d45aca68aad0e2c1fee16_523_1" localSheetId="20" hidden="1">[75]PEPP!#REF!</definedName>
    <definedName name="TRNR_87e63f95544d45aca68aad0e2c1fee16_523_1" localSheetId="63" hidden="1">[75]PEPP!#REF!</definedName>
    <definedName name="TRNR_87e63f95544d45aca68aad0e2c1fee16_523_1" localSheetId="22" hidden="1">[75]PEPP!#REF!</definedName>
    <definedName name="TRNR_87e63f95544d45aca68aad0e2c1fee16_523_1" localSheetId="64" hidden="1">[75]PEPP!#REF!</definedName>
    <definedName name="TRNR_87e63f95544d45aca68aad0e2c1fee16_523_1" localSheetId="65" hidden="1">[75]PEPP!#REF!</definedName>
    <definedName name="TRNR_87e63f95544d45aca68aad0e2c1fee16_523_1" localSheetId="72" hidden="1">[75]PEPP!#REF!</definedName>
    <definedName name="TRNR_87e63f95544d45aca68aad0e2c1fee16_523_1" localSheetId="73" hidden="1">[75]PEPP!#REF!</definedName>
    <definedName name="TRNR_87e63f95544d45aca68aad0e2c1fee16_523_1" localSheetId="23" hidden="1">[75]PEPP!#REF!</definedName>
    <definedName name="TRNR_87e63f95544d45aca68aad0e2c1fee16_523_1" localSheetId="74" hidden="1">[76]PEPP!#REF!</definedName>
    <definedName name="TRNR_87e63f95544d45aca68aad0e2c1fee16_523_1" hidden="1">[76]PEPP!#REF!</definedName>
    <definedName name="TRNR_883c3072ebda4b94a62e86316425e26b_99_10" localSheetId="20" hidden="1">#REF!</definedName>
    <definedName name="TRNR_883c3072ebda4b94a62e86316425e26b_99_10" localSheetId="22" hidden="1">#REF!</definedName>
    <definedName name="TRNR_883c3072ebda4b94a62e86316425e26b_99_10" localSheetId="23" hidden="1">#REF!</definedName>
    <definedName name="TRNR_883c3072ebda4b94a62e86316425e26b_99_10" hidden="1">#REF!</definedName>
    <definedName name="TRNR_88541be67b3242c5bb0e3abdcc4f1fd0_5827_12" localSheetId="71" hidden="1">'GR47.'!#REF!</definedName>
    <definedName name="TRNR_88541be67b3242c5bb0e3abdcc4f1fd0_5827_12" hidden="1">'GR46.'!#REF!</definedName>
    <definedName name="TRNR_88597ebe41c0405ea9b0bb9e11f58ca4_5746_1" localSheetId="20" hidden="1">#REF!</definedName>
    <definedName name="TRNR_88597ebe41c0405ea9b0bb9e11f58ca4_5746_1" localSheetId="63" hidden="1">#REF!</definedName>
    <definedName name="TRNR_88597ebe41c0405ea9b0bb9e11f58ca4_5746_1" localSheetId="64" hidden="1">#REF!</definedName>
    <definedName name="TRNR_88597ebe41c0405ea9b0bb9e11f58ca4_5746_1" localSheetId="65" hidden="1">#REF!</definedName>
    <definedName name="TRNR_88597ebe41c0405ea9b0bb9e11f58ca4_5746_1" localSheetId="67" hidden="1">#REF!</definedName>
    <definedName name="TRNR_88597ebe41c0405ea9b0bb9e11f58ca4_5746_1" localSheetId="72" hidden="1">#REF!</definedName>
    <definedName name="TRNR_88597ebe41c0405ea9b0bb9e11f58ca4_5746_1" localSheetId="73" hidden="1">#REF!</definedName>
    <definedName name="TRNR_88597ebe41c0405ea9b0bb9e11f58ca4_5746_1" localSheetId="23" hidden="1">#REF!</definedName>
    <definedName name="TRNR_88597ebe41c0405ea9b0bb9e11f58ca4_5746_1" localSheetId="74" hidden="1">#REF!</definedName>
    <definedName name="TRNR_88597ebe41c0405ea9b0bb9e11f58ca4_5746_1" hidden="1">#REF!</definedName>
    <definedName name="TRNR_888dd8f2f9694d7b96d430328fad4f46_1815_6" localSheetId="28" hidden="1">#REF!</definedName>
    <definedName name="TRNR_888dd8f2f9694d7b96d430328fad4f46_1815_6" localSheetId="29" hidden="1">#REF!</definedName>
    <definedName name="TRNR_888dd8f2f9694d7b96d430328fad4f46_1815_6" localSheetId="30" hidden="1">#REF!</definedName>
    <definedName name="TRNR_888dd8f2f9694d7b96d430328fad4f46_1815_6" localSheetId="31" hidden="1">#REF!</definedName>
    <definedName name="TRNR_888dd8f2f9694d7b96d430328fad4f46_1815_6" localSheetId="20" hidden="1">#REF!</definedName>
    <definedName name="TRNR_888dd8f2f9694d7b96d430328fad4f46_1815_6" localSheetId="64" hidden="1">#REF!</definedName>
    <definedName name="TRNR_888dd8f2f9694d7b96d430328fad4f46_1815_6" localSheetId="65" hidden="1">#REF!</definedName>
    <definedName name="TRNR_888dd8f2f9694d7b96d430328fad4f46_1815_6" localSheetId="67" hidden="1">#REF!</definedName>
    <definedName name="TRNR_888dd8f2f9694d7b96d430328fad4f46_1815_6" localSheetId="69" hidden="1">#REF!</definedName>
    <definedName name="TRNR_888dd8f2f9694d7b96d430328fad4f46_1815_6" localSheetId="70" hidden="1">#REF!</definedName>
    <definedName name="TRNR_888dd8f2f9694d7b96d430328fad4f46_1815_6" localSheetId="71" hidden="1">#REF!</definedName>
    <definedName name="TRNR_888dd8f2f9694d7b96d430328fad4f46_1815_6" localSheetId="72" hidden="1">#REF!</definedName>
    <definedName name="TRNR_888dd8f2f9694d7b96d430328fad4f46_1815_6" localSheetId="73" hidden="1">#REF!</definedName>
    <definedName name="TRNR_888dd8f2f9694d7b96d430328fad4f46_1815_6" localSheetId="23" hidden="1">#REF!</definedName>
    <definedName name="TRNR_888dd8f2f9694d7b96d430328fad4f46_1815_6" localSheetId="74" hidden="1">#REF!</definedName>
    <definedName name="TRNR_888dd8f2f9694d7b96d430328fad4f46_1815_6" hidden="1">#REF!</definedName>
    <definedName name="TRNR_88b7a7e6a83e4631a5861e157df0c2b2_5855_6" hidden="1">'GR45.'!#REF!</definedName>
    <definedName name="TRNR_8944208ba3a5424f8f64dfe345c47358_26_50" localSheetId="31" hidden="1">#REF!</definedName>
    <definedName name="TRNR_8944208ba3a5424f8f64dfe345c47358_26_50" hidden="1">#REF!</definedName>
    <definedName name="TRNR_8a320339f8cb478cbb3cdd66f5a200b7_5809_6" hidden="1">'GR45.'!#REF!</definedName>
    <definedName name="TRNR_8a5ad1038d124816b79f2710618730f9_5_2" localSheetId="30" hidden="1" xml:space="preserve">                                                                                                                        [74]Ds_mp_tc!#REF!</definedName>
    <definedName name="TRNR_8a5ad1038d124816b79f2710618730f9_5_2" hidden="1">#REF!</definedName>
    <definedName name="TRNR_8a5e48c15b004ffc9aba93a3fe719ccb_192_4" hidden="1">#REF!</definedName>
    <definedName name="TRNR_8aca64a498da436abc8bfbb310cb6449_52_37" hidden="1">#REF!</definedName>
    <definedName name="TRNR_8b80f2f894dd446787ee8101c5220ab8_6055_2" localSheetId="30" hidden="1">[74]Ds_mp_tc!#REF!</definedName>
    <definedName name="TRNR_8b80f2f894dd446787ee8101c5220ab8_6055_2" hidden="1">#REF!</definedName>
    <definedName name="TRNR_8c184b5e0ecc406cbbff9fc2abeaff13_138_2" localSheetId="20" hidden="1">[88]GR12ES!#REF!</definedName>
    <definedName name="TRNR_8c184b5e0ecc406cbbff9fc2abeaff13_138_2" localSheetId="22" hidden="1">[89]GR12ES!#REF!</definedName>
    <definedName name="TRNR_8c184b5e0ecc406cbbff9fc2abeaff13_138_2" localSheetId="23" hidden="1">[88]GR12ES!#REF!</definedName>
    <definedName name="TRNR_8c184b5e0ecc406cbbff9fc2abeaff13_138_2" hidden="1">[89]GR12ES!#REF!</definedName>
    <definedName name="TRNR_8c547fa981ca4dd681fa95fde5d367ef_74_3" localSheetId="31" hidden="1">#REF!</definedName>
    <definedName name="TRNR_8c547fa981ca4dd681fa95fde5d367ef_74_3" localSheetId="20" hidden="1">#REF!</definedName>
    <definedName name="TRNR_8c547fa981ca4dd681fa95fde5d367ef_74_3" localSheetId="23" hidden="1">#REF!</definedName>
    <definedName name="TRNR_8c547fa981ca4dd681fa95fde5d367ef_74_3" hidden="1">#REF!</definedName>
    <definedName name="TRNR_8c91586ff64f496e941b10625dd4336f_4682_2" localSheetId="28" hidden="1">#REF!</definedName>
    <definedName name="TRNR_8c91586ff64f496e941b10625dd4336f_4682_2" localSheetId="29" hidden="1">#REF!</definedName>
    <definedName name="TRNR_8c91586ff64f496e941b10625dd4336f_4682_2" localSheetId="30" hidden="1">#REF!</definedName>
    <definedName name="TRNR_8c91586ff64f496e941b10625dd4336f_4682_2" localSheetId="20" hidden="1">#REF!</definedName>
    <definedName name="TRNR_8c91586ff64f496e941b10625dd4336f_4682_2" localSheetId="64" hidden="1">#REF!</definedName>
    <definedName name="TRNR_8c91586ff64f496e941b10625dd4336f_4682_2" localSheetId="65" hidden="1">#REF!</definedName>
    <definedName name="TRNR_8c91586ff64f496e941b10625dd4336f_4682_2" localSheetId="67" hidden="1">#REF!</definedName>
    <definedName name="TRNR_8c91586ff64f496e941b10625dd4336f_4682_2" localSheetId="69" hidden="1">#REF!</definedName>
    <definedName name="TRNR_8c91586ff64f496e941b10625dd4336f_4682_2" localSheetId="70" hidden="1">#REF!</definedName>
    <definedName name="TRNR_8c91586ff64f496e941b10625dd4336f_4682_2" localSheetId="71" hidden="1">#REF!</definedName>
    <definedName name="TRNR_8c91586ff64f496e941b10625dd4336f_4682_2" localSheetId="72" hidden="1">#REF!</definedName>
    <definedName name="TRNR_8c91586ff64f496e941b10625dd4336f_4682_2" localSheetId="73" hidden="1">#REF!</definedName>
    <definedName name="TRNR_8c91586ff64f496e941b10625dd4336f_4682_2" localSheetId="23" hidden="1">#REF!</definedName>
    <definedName name="TRNR_8c91586ff64f496e941b10625dd4336f_4682_2" localSheetId="74" hidden="1">#REF!</definedName>
    <definedName name="TRNR_8c91586ff64f496e941b10625dd4336f_4682_2" hidden="1">#REF!</definedName>
    <definedName name="TRNR_8c979022c4494bb680bf0980c3b716cc_138_3" localSheetId="20" hidden="1">[88]GR12ES!#REF!</definedName>
    <definedName name="TRNR_8c979022c4494bb680bf0980c3b716cc_138_3" localSheetId="22" hidden="1">[89]GR12ES!#REF!</definedName>
    <definedName name="TRNR_8c979022c4494bb680bf0980c3b716cc_138_3" localSheetId="23" hidden="1">[88]GR12ES!#REF!</definedName>
    <definedName name="TRNR_8c979022c4494bb680bf0980c3b716cc_138_3" hidden="1">[89]GR12ES!#REF!</definedName>
    <definedName name="TRNR_8cc40bce922e483d838384bac2e5a845_1870_7" localSheetId="30" hidden="1" xml:space="preserve">                                                        [74]Ds_mp_tc!$R$5</definedName>
    <definedName name="TRNR_8cc40bce922e483d838384bac2e5a845_1870_7" localSheetId="31" hidden="1">#REF!</definedName>
    <definedName name="TRNR_8cc40bce922e483d838384bac2e5a845_1870_7" localSheetId="20" hidden="1">#REF!</definedName>
    <definedName name="TRNR_8cc40bce922e483d838384bac2e5a845_1870_7" localSheetId="23" hidden="1">#REF!</definedName>
    <definedName name="TRNR_8cc40bce922e483d838384bac2e5a845_1870_7" hidden="1">#REF!</definedName>
    <definedName name="TRNR_8d2def0ea5d445fe8c2a64ccea64223c_61_2" localSheetId="30" hidden="1" xml:space="preserve">                                                                                                                                                                                        [74]Ds_mp_tc!#REF!</definedName>
    <definedName name="TRNR_8d2def0ea5d445fe8c2a64ccea64223c_61_2" localSheetId="20" hidden="1">#REF!</definedName>
    <definedName name="TRNR_8d2def0ea5d445fe8c2a64ccea64223c_61_2" localSheetId="23" hidden="1">#REF!</definedName>
    <definedName name="TRNR_8d2def0ea5d445fe8c2a64ccea64223c_61_2" hidden="1">#REF!</definedName>
    <definedName name="TRNR_8e68e781ea8d44abb6f9dedc5f69d6f8_48_1" localSheetId="20" hidden="1">[88]GR12ES!#REF!</definedName>
    <definedName name="TRNR_8e68e781ea8d44abb6f9dedc5f69d6f8_48_1" localSheetId="22" hidden="1">[89]GR12ES!#REF!</definedName>
    <definedName name="TRNR_8e68e781ea8d44abb6f9dedc5f69d6f8_48_1" localSheetId="23" hidden="1">[88]GR12ES!#REF!</definedName>
    <definedName name="TRNR_8e68e781ea8d44abb6f9dedc5f69d6f8_48_1" hidden="1">[89]GR12ES!#REF!</definedName>
    <definedName name="TRNR_8ec770a0f9164b6e8c9830c7348096cf_49_20" localSheetId="30" hidden="1">#REF!</definedName>
    <definedName name="TRNR_8ec770a0f9164b6e8c9830c7348096cf_49_20" localSheetId="31" hidden="1">#REF!</definedName>
    <definedName name="TRNR_8ec770a0f9164b6e8c9830c7348096cf_49_20" localSheetId="20" hidden="1">#REF!</definedName>
    <definedName name="TRNR_8ec770a0f9164b6e8c9830c7348096cf_49_20" localSheetId="23" hidden="1">#REF!</definedName>
    <definedName name="TRNR_8ec770a0f9164b6e8c9830c7348096cf_49_20" hidden="1">#REF!</definedName>
    <definedName name="TRNR_8eccfd15950248d1bab4c34369fec50a_10_7" localSheetId="20" hidden="1">#REF!</definedName>
    <definedName name="TRNR_8eccfd15950248d1bab4c34369fec50a_10_7" localSheetId="23" hidden="1">#REF!</definedName>
    <definedName name="TRNR_8eccfd15950248d1bab4c34369fec50a_10_7" hidden="1">#REF!</definedName>
    <definedName name="TRNR_8ed4982bed68464cb68c6840fa04f50e_5812_12" localSheetId="71" hidden="1">'GR47.'!#REF!</definedName>
    <definedName name="TRNR_8ed4982bed68464cb68c6840fa04f50e_5812_12" hidden="1">'GR46.'!#REF!</definedName>
    <definedName name="TRNR_8ede74c75db64cf58fc98e6abd8ea796_108_4" localSheetId="20" hidden="1">#REF!</definedName>
    <definedName name="TRNR_8ede74c75db64cf58fc98e6abd8ea796_108_4" localSheetId="23" hidden="1">#REF!</definedName>
    <definedName name="TRNR_8ede74c75db64cf58fc98e6abd8ea796_108_4" hidden="1">#REF!</definedName>
    <definedName name="TRNR_8ffa57d6841f40bea20fd2d42ed08635_92_6" hidden="1">#REF!</definedName>
    <definedName name="TRNR_90213b502a8f413197cc35c0ac2b8e48_61_2" localSheetId="30" hidden="1" xml:space="preserve">                                                                                                                        [74]Ds_mp_tc!#REF!</definedName>
    <definedName name="TRNR_90213b502a8f413197cc35c0ac2b8e48_61_2" hidden="1">#REF!</definedName>
    <definedName name="TRNR_906b52e3e6044aea917c6c75659d9628_61_2" hidden="1">#REF!</definedName>
    <definedName name="TRNR_90f8dd6a8fb34ad2baeeb112cae71ace_5188_9" localSheetId="28" hidden="1">[77]PrimaRiesgo!#REF!</definedName>
    <definedName name="TRNR_90f8dd6a8fb34ad2baeeb112cae71ace_5188_9" localSheetId="29" hidden="1">[77]PrimaRiesgo!#REF!</definedName>
    <definedName name="TRNR_90f8dd6a8fb34ad2baeeb112cae71ace_5188_9" localSheetId="30" hidden="1">[77]PrimaRiesgo!#REF!</definedName>
    <definedName name="TRNR_90f8dd6a8fb34ad2baeeb112cae71ace_5188_9" localSheetId="63" hidden="1">[77]PrimaRiesgo!#REF!</definedName>
    <definedName name="TRNR_90f8dd6a8fb34ad2baeeb112cae71ace_5188_9" localSheetId="22" hidden="1">[77]PrimaRiesgo!#REF!</definedName>
    <definedName name="TRNR_90f8dd6a8fb34ad2baeeb112cae71ace_5188_9" localSheetId="64" hidden="1">#REF!</definedName>
    <definedName name="TRNR_90f8dd6a8fb34ad2baeeb112cae71ace_5188_9" localSheetId="65" hidden="1">#REF!</definedName>
    <definedName name="TRNR_90f8dd6a8fb34ad2baeeb112cae71ace_5188_9" localSheetId="67" hidden="1">#REF!</definedName>
    <definedName name="TRNR_90f8dd6a8fb34ad2baeeb112cae71ace_5188_9" localSheetId="69" hidden="1">[77]PrimaRiesgo!#REF!</definedName>
    <definedName name="TRNR_90f8dd6a8fb34ad2baeeb112cae71ace_5188_9" localSheetId="70" hidden="1">[77]PrimaRiesgo!#REF!</definedName>
    <definedName name="TRNR_90f8dd6a8fb34ad2baeeb112cae71ace_5188_9" localSheetId="71" hidden="1">[77]PrimaRiesgo!#REF!</definedName>
    <definedName name="TRNR_90f8dd6a8fb34ad2baeeb112cae71ace_5188_9" localSheetId="72" hidden="1">#REF!</definedName>
    <definedName name="TRNR_90f8dd6a8fb34ad2baeeb112cae71ace_5188_9" localSheetId="73" hidden="1">#REF!</definedName>
    <definedName name="TRNR_90f8dd6a8fb34ad2baeeb112cae71ace_5188_9" localSheetId="74" hidden="1">#REF!</definedName>
    <definedName name="TRNR_90f8dd6a8fb34ad2baeeb112cae71ace_5188_9" hidden="1">[77]PrimaRiesgo!#REF!</definedName>
    <definedName name="TRNR_90fb14b2aa14499182e1723f9e6788c5_4_2" localSheetId="30" hidden="1" xml:space="preserve">                                                                                                                        [74]Ds_mp_tc!#REF!</definedName>
    <definedName name="TRNR_90fb14b2aa14499182e1723f9e6788c5_4_2" localSheetId="31" hidden="1">#REF!</definedName>
    <definedName name="TRNR_90fb14b2aa14499182e1723f9e6788c5_4_2" localSheetId="20" hidden="1">#REF!</definedName>
    <definedName name="TRNR_90fb14b2aa14499182e1723f9e6788c5_4_2" localSheetId="23" hidden="1">#REF!</definedName>
    <definedName name="TRNR_90fb14b2aa14499182e1723f9e6788c5_4_2" hidden="1">#REF!</definedName>
    <definedName name="TRNR_91be3db6447746858d786bfd959edc2b_61_2" localSheetId="30" hidden="1">#REF!</definedName>
    <definedName name="TRNR_91be3db6447746858d786bfd959edc2b_61_2" localSheetId="31" hidden="1">#REF!</definedName>
    <definedName name="TRNR_91be3db6447746858d786bfd959edc2b_61_2" localSheetId="20" hidden="1">#REF!</definedName>
    <definedName name="TRNR_91be3db6447746858d786bfd959edc2b_61_2" localSheetId="23" hidden="1">#REF!</definedName>
    <definedName name="TRNR_91be3db6447746858d786bfd959edc2b_61_2" hidden="1">#REF!</definedName>
    <definedName name="TRNR_91f6fbcfb01548bf8257b06d8b5ab00f_61_2" hidden="1">#REF!</definedName>
    <definedName name="TRNR_921390f5ce1a40e3a8a99b8f199e5241_61_2" hidden="1">#REF!</definedName>
    <definedName name="TRNR_92a2067a39de418686bae2229bbb458f_138_3" localSheetId="20" hidden="1">#REF!</definedName>
    <definedName name="TRNR_92a2067a39de418686bae2229bbb458f_138_3" localSheetId="64" hidden="1">#REF!</definedName>
    <definedName name="TRNR_92a2067a39de418686bae2229bbb458f_138_3" localSheetId="65" hidden="1">#REF!</definedName>
    <definedName name="TRNR_92a2067a39de418686bae2229bbb458f_138_3" localSheetId="67" hidden="1">#REF!</definedName>
    <definedName name="TRNR_92a2067a39de418686bae2229bbb458f_138_3" localSheetId="72" hidden="1">#REF!</definedName>
    <definedName name="TRNR_92a2067a39de418686bae2229bbb458f_138_3" localSheetId="73" hidden="1">#REF!</definedName>
    <definedName name="TRNR_92a2067a39de418686bae2229bbb458f_138_3" localSheetId="23" hidden="1">#REF!</definedName>
    <definedName name="TRNR_92a2067a39de418686bae2229bbb458f_138_3" localSheetId="74" hidden="1">#REF!</definedName>
    <definedName name="TRNR_92a2067a39de418686bae2229bbb458f_138_3" hidden="1">#REF!</definedName>
    <definedName name="TRNR_92b0f58f55eb417c8477c60ca67db63d_5858_6" hidden="1">'GR45.'!#REF!</definedName>
    <definedName name="TRNR_9329f2b6092a4816a6bb0fc6421a1dee_5825_12" localSheetId="71" hidden="1">'GR47.'!#REF!</definedName>
    <definedName name="TRNR_9329f2b6092a4816a6bb0fc6421a1dee_5825_12" hidden="1">'GR46.'!#REF!</definedName>
    <definedName name="TRNR_934d2ceabc0d4441b4333e97c298f406_285_2" localSheetId="30" hidden="1">[78]Expectativas!#REF!</definedName>
    <definedName name="TRNR_934d2ceabc0d4441b4333e97c298f406_285_2" localSheetId="31" hidden="1">[80]Expectativas!#REF!</definedName>
    <definedName name="TRNR_934d2ceabc0d4441b4333e97c298f406_285_2" localSheetId="20" hidden="1">[80]Expectativas!#REF!</definedName>
    <definedName name="TRNR_934d2ceabc0d4441b4333e97c298f406_285_2" localSheetId="64" hidden="1">[79]Expectativas!#REF!</definedName>
    <definedName name="TRNR_934d2ceabc0d4441b4333e97c298f406_285_2" localSheetId="65" hidden="1">[79]Expectativas!#REF!</definedName>
    <definedName name="TRNR_934d2ceabc0d4441b4333e97c298f406_285_2" localSheetId="23" hidden="1">[80]Expectativas!#REF!</definedName>
    <definedName name="TRNR_934d2ceabc0d4441b4333e97c298f406_285_2" hidden="1">[80]Expectativas!#REF!</definedName>
    <definedName name="TRNR_93545e2eae67473487c427f0e6c56a39_6045_7" localSheetId="30" hidden="1" xml:space="preserve">                                                                                                                        [74]Ds_mp_tc!$R$5</definedName>
    <definedName name="TRNR_93545e2eae67473487c427f0e6c56a39_6045_7" localSheetId="31" hidden="1">#REF!</definedName>
    <definedName name="TRNR_93545e2eae67473487c427f0e6c56a39_6045_7" localSheetId="20" hidden="1">#REF!</definedName>
    <definedName name="TRNR_93545e2eae67473487c427f0e6c56a39_6045_7" localSheetId="23" hidden="1">#REF!</definedName>
    <definedName name="TRNR_93545e2eae67473487c427f0e6c56a39_6045_7" hidden="1">#REF!</definedName>
    <definedName name="TRNR_935e084dc1114313a30309fe5d8ccd20_25_1" localSheetId="20" hidden="1">'[81]Data VIX'!#REF!</definedName>
    <definedName name="TRNR_935e084dc1114313a30309fe5d8ccd20_25_1" localSheetId="64" hidden="1">'[81]Data VIX'!#REF!</definedName>
    <definedName name="TRNR_935e084dc1114313a30309fe5d8ccd20_25_1" localSheetId="65" hidden="1">'[81]Data VIX'!#REF!</definedName>
    <definedName name="TRNR_935e084dc1114313a30309fe5d8ccd20_25_1" localSheetId="72" hidden="1">'[81]Data VIX'!#REF!</definedName>
    <definedName name="TRNR_935e084dc1114313a30309fe5d8ccd20_25_1" localSheetId="73" hidden="1">'[81]Data VIX'!#REF!</definedName>
    <definedName name="TRNR_935e084dc1114313a30309fe5d8ccd20_25_1" localSheetId="23" hidden="1">'[81]Data VIX'!#REF!</definedName>
    <definedName name="TRNR_935e084dc1114313a30309fe5d8ccd20_25_1" localSheetId="74" hidden="1">'[81]Data VIX'!#REF!</definedName>
    <definedName name="TRNR_935e084dc1114313a30309fe5d8ccd20_25_1" hidden="1">'[81]Data VIX'!#REF!</definedName>
    <definedName name="TRNR_93ffd9502c2d4380a94c4dc038a5f341_62_295" localSheetId="31" hidden="1">#REF!</definedName>
    <definedName name="TRNR_93ffd9502c2d4380a94c4dc038a5f341_62_295" localSheetId="20" hidden="1">#REF!</definedName>
    <definedName name="TRNR_93ffd9502c2d4380a94c4dc038a5f341_62_295" localSheetId="23" hidden="1">#REF!</definedName>
    <definedName name="TRNR_93ffd9502c2d4380a94c4dc038a5f341_62_295" hidden="1">#REF!</definedName>
    <definedName name="TRNR_9407069198f84b8dae1f3204a4fa0610_108_7" localSheetId="31" hidden="1">#REF!</definedName>
    <definedName name="TRNR_9407069198f84b8dae1f3204a4fa0610_108_7" localSheetId="20" hidden="1">#REF!</definedName>
    <definedName name="TRNR_9407069198f84b8dae1f3204a4fa0610_108_7" localSheetId="23" hidden="1">#REF!</definedName>
    <definedName name="TRNR_9407069198f84b8dae1f3204a4fa0610_108_7" hidden="1">#REF!</definedName>
    <definedName name="TRNR_941f6dc6d8d643709736b680fc1e21bf_52_6" localSheetId="20" hidden="1">#REF!</definedName>
    <definedName name="TRNR_941f6dc6d8d643709736b680fc1e21bf_52_6" localSheetId="23" hidden="1">#REF!</definedName>
    <definedName name="TRNR_941f6dc6d8d643709736b680fc1e21bf_52_6" hidden="1">#REF!</definedName>
    <definedName name="TRNR_94694a5d0339437f991b5a44ccb7de41_525_2" localSheetId="30" hidden="1">[74]Ds_ipri_ipm!#REF!</definedName>
    <definedName name="TRNR_94694a5d0339437f991b5a44ccb7de41_525_2" hidden="1">#REF!</definedName>
    <definedName name="TRNR_94cdc8cc1c2648d8a996318453fe15e9_5858_12" localSheetId="71" hidden="1">'GR47.'!#REF!</definedName>
    <definedName name="TRNR_94cdc8cc1c2648d8a996318453fe15e9_5858_12" hidden="1">'GR46.'!#REF!</definedName>
    <definedName name="TRNR_952addd1686c4f46906ea39ea79a8de8_6045_7" localSheetId="30" hidden="1" xml:space="preserve">                                                                                                                        [74]Ds_mp_tc!$R$5</definedName>
    <definedName name="TRNR_952addd1686c4f46906ea39ea79a8de8_6045_7" hidden="1">#REF!</definedName>
    <definedName name="TRNR_9530ff5ffa2e43e491744d3094a33bc8_6510_1" localSheetId="28" hidden="1">#REF!</definedName>
    <definedName name="TRNR_9530ff5ffa2e43e491744d3094a33bc8_6510_1" localSheetId="29" hidden="1">#REF!</definedName>
    <definedName name="TRNR_9530ff5ffa2e43e491744d3094a33bc8_6510_1" localSheetId="30" hidden="1">#REF!</definedName>
    <definedName name="TRNR_9530ff5ffa2e43e491744d3094a33bc8_6510_1" localSheetId="64" hidden="1">#REF!</definedName>
    <definedName name="TRNR_9530ff5ffa2e43e491744d3094a33bc8_6510_1" localSheetId="65" hidden="1">#REF!</definedName>
    <definedName name="TRNR_9530ff5ffa2e43e491744d3094a33bc8_6510_1" localSheetId="67" hidden="1">#REF!</definedName>
    <definedName name="TRNR_9530ff5ffa2e43e491744d3094a33bc8_6510_1" localSheetId="69" hidden="1">#REF!</definedName>
    <definedName name="TRNR_9530ff5ffa2e43e491744d3094a33bc8_6510_1" localSheetId="70" hidden="1">#REF!</definedName>
    <definedName name="TRNR_9530ff5ffa2e43e491744d3094a33bc8_6510_1" localSheetId="71" hidden="1">#REF!</definedName>
    <definedName name="TRNR_9530ff5ffa2e43e491744d3094a33bc8_6510_1" localSheetId="72" hidden="1">#REF!</definedName>
    <definedName name="TRNR_9530ff5ffa2e43e491744d3094a33bc8_6510_1" localSheetId="73" hidden="1">#REF!</definedName>
    <definedName name="TRNR_9530ff5ffa2e43e491744d3094a33bc8_6510_1" localSheetId="74" hidden="1">#REF!</definedName>
    <definedName name="TRNR_9530ff5ffa2e43e491744d3094a33bc8_6510_1" hidden="1">#REF!</definedName>
    <definedName name="TRNR_954c19461b9f40a7a48dda70785a2c26_107_5" hidden="1">#REF!</definedName>
    <definedName name="TRNR_95ad78271baa4772a4695266eaff6478_5811_6" hidden="1">'GR45.'!#REF!</definedName>
    <definedName name="TRNR_95fbe1de4154499aadd8aafcd9a7ee97_61_6" localSheetId="30" hidden="1">#REF!</definedName>
    <definedName name="TRNR_95fbe1de4154499aadd8aafcd9a7ee97_61_6" hidden="1">#REF!</definedName>
    <definedName name="TRNR_9680064f68ec4a67961e518fc963d003_5848_6" hidden="1">'GR45.'!#REF!</definedName>
    <definedName name="TRNR_96c47997cf8844eba92c64b121be14c3_0_0" localSheetId="64" hidden="1">#REF!</definedName>
    <definedName name="TRNR_96c47997cf8844eba92c64b121be14c3_0_0" localSheetId="65" hidden="1">#REF!</definedName>
    <definedName name="TRNR_96c47997cf8844eba92c64b121be14c3_0_0" localSheetId="67" hidden="1">#REF!</definedName>
    <definedName name="TRNR_96c47997cf8844eba92c64b121be14c3_0_0" localSheetId="72" hidden="1">#REF!</definedName>
    <definedName name="TRNR_96c47997cf8844eba92c64b121be14c3_0_0" localSheetId="73" hidden="1">#REF!</definedName>
    <definedName name="TRNR_96c47997cf8844eba92c64b121be14c3_0_0" localSheetId="74" hidden="1">#REF!</definedName>
    <definedName name="TRNR_96c47997cf8844eba92c64b121be14c3_0_0" hidden="1">#REF!</definedName>
    <definedName name="TRNR_972ec3540f1945e8b529040b4f1a885a_25_1" localSheetId="64" hidden="1">'[81]Data VIX'!#REF!</definedName>
    <definedName name="TRNR_972ec3540f1945e8b529040b4f1a885a_25_1" localSheetId="65" hidden="1">'[81]Data VIX'!#REF!</definedName>
    <definedName name="TRNR_972ec3540f1945e8b529040b4f1a885a_25_1" localSheetId="67" hidden="1">'[81]Data VIX'!#REF!</definedName>
    <definedName name="TRNR_972ec3540f1945e8b529040b4f1a885a_25_1" localSheetId="72" hidden="1">'[81]Data VIX'!#REF!</definedName>
    <definedName name="TRNR_972ec3540f1945e8b529040b4f1a885a_25_1" localSheetId="73" hidden="1">'[81]Data VIX'!#REF!</definedName>
    <definedName name="TRNR_972ec3540f1945e8b529040b4f1a885a_25_1" localSheetId="74" hidden="1">'[81]Data VIX'!#REF!</definedName>
    <definedName name="TRNR_972ec3540f1945e8b529040b4f1a885a_25_1" hidden="1">'[81]Data VIX'!#REF!</definedName>
    <definedName name="TRNR_974bcba093f8492289e86b6379eac82a_5865_6" hidden="1">'GR45.'!#REF!</definedName>
    <definedName name="TRNR_97669568f90f4ea1b0408643f6dfc5a3_10_3" localSheetId="31" hidden="1">#REF!</definedName>
    <definedName name="TRNR_97669568f90f4ea1b0408643f6dfc5a3_10_3" localSheetId="20" hidden="1">#REF!</definedName>
    <definedName name="TRNR_97669568f90f4ea1b0408643f6dfc5a3_10_3" localSheetId="23" hidden="1">#REF!</definedName>
    <definedName name="TRNR_97669568f90f4ea1b0408643f6dfc5a3_10_3" hidden="1">#REF!</definedName>
    <definedName name="TRNR_9798e0813ae7489889b90e354b3e457d_5849_6" hidden="1">'GR45.'!#REF!</definedName>
    <definedName name="TRNR_97fe9e6eb10a4373bc56a975502ba879_5857_6" hidden="1">'GR45.'!#REF!</definedName>
    <definedName name="TRNR_9832b5527a6a4fd890403493cf01b6d0_2_1" localSheetId="30" hidden="1" xml:space="preserve">                                                                                                                        [74]Ds_pet!#REF!</definedName>
    <definedName name="TRNR_9832b5527a6a4fd890403493cf01b6d0_2_1" localSheetId="31" hidden="1">#REF!</definedName>
    <definedName name="TRNR_9832b5527a6a4fd890403493cf01b6d0_2_1" localSheetId="20" hidden="1">#REF!</definedName>
    <definedName name="TRNR_9832b5527a6a4fd890403493cf01b6d0_2_1" localSheetId="23" hidden="1">#REF!</definedName>
    <definedName name="TRNR_9832b5527a6a4fd890403493cf01b6d0_2_1" hidden="1">#REF!</definedName>
    <definedName name="TRNR_9c8699efd1134c62acd3f1bcafa1d172_3920_1" localSheetId="20" hidden="1">#REF!</definedName>
    <definedName name="TRNR_9c8699efd1134c62acd3f1bcafa1d172_3920_1" localSheetId="63" hidden="1">#REF!</definedName>
    <definedName name="TRNR_9c8699efd1134c62acd3f1bcafa1d172_3920_1" localSheetId="64" hidden="1">#REF!</definedName>
    <definedName name="TRNR_9c8699efd1134c62acd3f1bcafa1d172_3920_1" localSheetId="65" hidden="1">#REF!</definedName>
    <definedName name="TRNR_9c8699efd1134c62acd3f1bcafa1d172_3920_1" localSheetId="67" hidden="1">#REF!</definedName>
    <definedName name="TRNR_9c8699efd1134c62acd3f1bcafa1d172_3920_1" localSheetId="72" hidden="1">#REF!</definedName>
    <definedName name="TRNR_9c8699efd1134c62acd3f1bcafa1d172_3920_1" localSheetId="73" hidden="1">#REF!</definedName>
    <definedName name="TRNR_9c8699efd1134c62acd3f1bcafa1d172_3920_1" localSheetId="23" hidden="1">#REF!</definedName>
    <definedName name="TRNR_9c8699efd1134c62acd3f1bcafa1d172_3920_1" localSheetId="74" hidden="1">#REF!</definedName>
    <definedName name="TRNR_9c8699efd1134c62acd3f1bcafa1d172_3920_1" hidden="1">#REF!</definedName>
    <definedName name="TRNR_9ce905f0d1a9409d9ef3fc6a71e787ba_6045_7" localSheetId="30" hidden="1" xml:space="preserve">                                                                                                                        [74]Ds_mp_tc!#REF!</definedName>
    <definedName name="TRNR_9ce905f0d1a9409d9ef3fc6a71e787ba_6045_7" hidden="1">#REF!</definedName>
    <definedName name="TRNR_9d93e1d59e54482eafe33ecf5e2fd76e_103_4" hidden="1">#REF!</definedName>
    <definedName name="TRNR_9db6041e69074a18978ee9aab87c34ad_18_2" localSheetId="28" hidden="1">#REF!</definedName>
    <definedName name="TRNR_9db6041e69074a18978ee9aab87c34ad_18_2" localSheetId="29" hidden="1">#REF!</definedName>
    <definedName name="TRNR_9db6041e69074a18978ee9aab87c34ad_18_2" localSheetId="30" hidden="1">#REF!</definedName>
    <definedName name="TRNR_9db6041e69074a18978ee9aab87c34ad_18_2" localSheetId="64" hidden="1">#REF!</definedName>
    <definedName name="TRNR_9db6041e69074a18978ee9aab87c34ad_18_2" localSheetId="65" hidden="1">#REF!</definedName>
    <definedName name="TRNR_9db6041e69074a18978ee9aab87c34ad_18_2" localSheetId="67" hidden="1">#REF!</definedName>
    <definedName name="TRNR_9db6041e69074a18978ee9aab87c34ad_18_2" localSheetId="69" hidden="1">#REF!</definedName>
    <definedName name="TRNR_9db6041e69074a18978ee9aab87c34ad_18_2" localSheetId="70" hidden="1">#REF!</definedName>
    <definedName name="TRNR_9db6041e69074a18978ee9aab87c34ad_18_2" localSheetId="71" hidden="1">#REF!</definedName>
    <definedName name="TRNR_9db6041e69074a18978ee9aab87c34ad_18_2" localSheetId="72" hidden="1">#REF!</definedName>
    <definedName name="TRNR_9db6041e69074a18978ee9aab87c34ad_18_2" localSheetId="73" hidden="1">#REF!</definedName>
    <definedName name="TRNR_9db6041e69074a18978ee9aab87c34ad_18_2" localSheetId="74" hidden="1">#REF!</definedName>
    <definedName name="TRNR_9db6041e69074a18978ee9aab87c34ad_18_2" hidden="1">#REF!</definedName>
    <definedName name="TRNR_9dc2918f65a14a219eb2a11ec909f88b_61_2" hidden="1">#REF!</definedName>
    <definedName name="TRNR_9ddfa51b211f4ba58af58f65fd25c8d9_52_6" hidden="1">#REF!</definedName>
    <definedName name="TRNR_9e25c3b64f2f48e9a12ca57f2241c343_4939_9" localSheetId="28" hidden="1">#REF!</definedName>
    <definedName name="TRNR_9e25c3b64f2f48e9a12ca57f2241c343_4939_9" localSheetId="29" hidden="1">#REF!</definedName>
    <definedName name="TRNR_9e25c3b64f2f48e9a12ca57f2241c343_4939_9" localSheetId="30" hidden="1">#REF!</definedName>
    <definedName name="TRNR_9e25c3b64f2f48e9a12ca57f2241c343_4939_9" localSheetId="64" hidden="1">#REF!</definedName>
    <definedName name="TRNR_9e25c3b64f2f48e9a12ca57f2241c343_4939_9" localSheetId="65" hidden="1">#REF!</definedName>
    <definedName name="TRNR_9e25c3b64f2f48e9a12ca57f2241c343_4939_9" localSheetId="67" hidden="1">#REF!</definedName>
    <definedName name="TRNR_9e25c3b64f2f48e9a12ca57f2241c343_4939_9" localSheetId="69" hidden="1">#REF!</definedName>
    <definedName name="TRNR_9e25c3b64f2f48e9a12ca57f2241c343_4939_9" localSheetId="70" hidden="1">#REF!</definedName>
    <definedName name="TRNR_9e25c3b64f2f48e9a12ca57f2241c343_4939_9" localSheetId="71" hidden="1">#REF!</definedName>
    <definedName name="TRNR_9e25c3b64f2f48e9a12ca57f2241c343_4939_9" localSheetId="72" hidden="1">#REF!</definedName>
    <definedName name="TRNR_9e25c3b64f2f48e9a12ca57f2241c343_4939_9" localSheetId="73" hidden="1">#REF!</definedName>
    <definedName name="TRNR_9e25c3b64f2f48e9a12ca57f2241c343_4939_9" localSheetId="74" hidden="1">#REF!</definedName>
    <definedName name="TRNR_9e25c3b64f2f48e9a12ca57f2241c343_4939_9" hidden="1">#REF!</definedName>
    <definedName name="TRNR_9e4a748cddb4426f962b7c2eeced2e06_6059_1" hidden="1">#REF!</definedName>
    <definedName name="TRNR_9e9f99647f8640e0ac80095ad33d2a05_59_3" hidden="1">'GR39.'!#REF!</definedName>
    <definedName name="TRNR_9f2f495dfb014213a8c901328986709f_5863_12" localSheetId="71" hidden="1">'GR47.'!#REF!</definedName>
    <definedName name="TRNR_9f2f495dfb014213a8c901328986709f_5863_12" hidden="1">'GR46.'!#REF!</definedName>
    <definedName name="TRNR_9f6c56e0e1f0489a9feae16bc1cc606e_50_3" hidden="1">'GR39.'!#REF!</definedName>
    <definedName name="TRNR_9f71189412114b3b902996518c0ddad0_61_2" hidden="1">#REF!</definedName>
    <definedName name="TRNR_9fac71a6284d45d384beda9d506aad50_288_2" localSheetId="30" hidden="1">#REF!</definedName>
    <definedName name="TRNR_9fac71a6284d45d384beda9d506aad50_288_2" localSheetId="64" hidden="1">#REF!</definedName>
    <definedName name="TRNR_9fac71a6284d45d384beda9d506aad50_288_2" localSheetId="65" hidden="1">#REF!</definedName>
    <definedName name="TRNR_9fac71a6284d45d384beda9d506aad50_288_2" hidden="1">#REF!</definedName>
    <definedName name="TRNR_a1219f5ea47644ccbaf12c031fd6f792_61_2" hidden="1">#REF!</definedName>
    <definedName name="TRNR_a15855dd58314b3c9699b644fb9e4252_50_3" hidden="1">'GR39.'!#REF!</definedName>
    <definedName name="TRNR_a193b773b7e24cccbaa35cfa32bad5f0_61_6" localSheetId="30" hidden="1">#REF!</definedName>
    <definedName name="TRNR_a193b773b7e24cccbaa35cfa32bad5f0_61_6" hidden="1">#REF!</definedName>
    <definedName name="TRNR_a24042c5359b4c42a0c175d3b3aaf3c7_5838_6" hidden="1">'GR45.'!#REF!</definedName>
    <definedName name="TRNR_a24d0a17cef6454e8ac8a06133389b76_186_10" localSheetId="63" hidden="1">#REF!</definedName>
    <definedName name="TRNR_a24d0a17cef6454e8ac8a06133389b76_186_10" localSheetId="64" hidden="1">#REF!</definedName>
    <definedName name="TRNR_a24d0a17cef6454e8ac8a06133389b76_186_10" localSheetId="65" hidden="1">#REF!</definedName>
    <definedName name="TRNR_a24d0a17cef6454e8ac8a06133389b76_186_10" localSheetId="67" hidden="1">#REF!</definedName>
    <definedName name="TRNR_a24d0a17cef6454e8ac8a06133389b76_186_10" localSheetId="72" hidden="1">#REF!</definedName>
    <definedName name="TRNR_a24d0a17cef6454e8ac8a06133389b76_186_10" localSheetId="73" hidden="1">#REF!</definedName>
    <definedName name="TRNR_a24d0a17cef6454e8ac8a06133389b76_186_10" localSheetId="74" hidden="1">#REF!</definedName>
    <definedName name="TRNR_a24d0a17cef6454e8ac8a06133389b76_186_10" hidden="1">#REF!</definedName>
    <definedName name="TRNR_a272039ccd204b0a8c3f367bd4b6b60b_6058_2" hidden="1">#REF!</definedName>
    <definedName name="TRNR_a2a0d1079e214a16bceb960ba0b8409d_6045_2" localSheetId="30" hidden="1" xml:space="preserve">                                                                                                                        [74]Ds_mp_tc!#REF!</definedName>
    <definedName name="TRNR_a2a0d1079e214a16bceb960ba0b8409d_6045_2" hidden="1">#REF!</definedName>
    <definedName name="TRNR_a308b00651dd4200a44dc0ee01b47053_5872_12" localSheetId="71" hidden="1">'GR47.'!#REF!</definedName>
    <definedName name="TRNR_a308b00651dd4200a44dc0ee01b47053_5872_12" hidden="1">'GR46.'!#REF!</definedName>
    <definedName name="TRNR_a3b44a6c98874ae5b8fe4067ad6ef4c4_50_3" hidden="1">'GR39.'!#REF!</definedName>
    <definedName name="TRNR_a3b86bb6217d4806a3451ff9fd1dfcfc_5843_6" hidden="1">'GR45.'!#REF!</definedName>
    <definedName name="TRNR_a3bd226df9484119b7188e6475eeabe7_5828_6" hidden="1">'GR45.'!#REF!</definedName>
    <definedName name="TRNR_a3ec7d28b7794869b2ad77f6e2113fb7_4_2" localSheetId="30" hidden="1" xml:space="preserve">                                                                                                                        [74]Ds_mp_tc!#REF!</definedName>
    <definedName name="TRNR_a3ec7d28b7794869b2ad77f6e2113fb7_4_2" hidden="1">#REF!</definedName>
    <definedName name="TRNR_a48e9a4cf33d4706b4d68657919b6ec9_74_4" hidden="1">#REF!</definedName>
    <definedName name="TRNR_a53f11db354b4db0be54e72f61a9c801_61_2" hidden="1">#REF!</definedName>
    <definedName name="TRNR_a5d5f6fcb81d43a899baf65113f1e8e2_5_3" hidden="1">#REF!</definedName>
    <definedName name="TRNR_a5f6d1c50d754f878d474ffe754fbb4c_5821_6" hidden="1">'GR45.'!#REF!</definedName>
    <definedName name="TRNR_a64260e57534499e85ed2d576d4829ba_103_4" hidden="1">#REF!</definedName>
    <definedName name="TRNR_a696181dd04e4ba78ca398956a57409b_4909_3" localSheetId="63" hidden="1">#REF!</definedName>
    <definedName name="TRNR_a696181dd04e4ba78ca398956a57409b_4909_3" localSheetId="64" hidden="1">#REF!</definedName>
    <definedName name="TRNR_a696181dd04e4ba78ca398956a57409b_4909_3" localSheetId="65" hidden="1">#REF!</definedName>
    <definedName name="TRNR_a696181dd04e4ba78ca398956a57409b_4909_3" localSheetId="67" hidden="1">#REF!</definedName>
    <definedName name="TRNR_a696181dd04e4ba78ca398956a57409b_4909_3" localSheetId="72" hidden="1">#REF!</definedName>
    <definedName name="TRNR_a696181dd04e4ba78ca398956a57409b_4909_3" localSheetId="73" hidden="1">#REF!</definedName>
    <definedName name="TRNR_a696181dd04e4ba78ca398956a57409b_4909_3" localSheetId="74" hidden="1">#REF!</definedName>
    <definedName name="TRNR_a696181dd04e4ba78ca398956a57409b_4909_3" hidden="1">#REF!</definedName>
    <definedName name="TRNR_a70d00cddb8b4c98a34883c42556cb63_33_15" localSheetId="30" hidden="1">#REF!</definedName>
    <definedName name="TRNR_a70d00cddb8b4c98a34883c42556cb63_33_15" hidden="1">#REF!</definedName>
    <definedName name="TRNR_a87574868e7342aebe820ee155904809_52_6" hidden="1">#REF!</definedName>
    <definedName name="TRNR_a8baf047dd4f41eda843ac2f90eddd75_5757_12" localSheetId="30" hidden="1">#REF!</definedName>
    <definedName name="TRNR_a8baf047dd4f41eda843ac2f90eddd75_5757_12" hidden="1">#REF!</definedName>
    <definedName name="TRNR_a94b1597d26c44ae9f7fa01736c2739a_5864_12" localSheetId="71" hidden="1">'GR47.'!#REF!</definedName>
    <definedName name="TRNR_a94b1597d26c44ae9f7fa01736c2739a_5864_12" hidden="1">'GR46.'!#REF!</definedName>
    <definedName name="TRNR_a9dd83d00392443fb6032ce10a153421_311_10" hidden="1">#REF!</definedName>
    <definedName name="TRNR_aa2cbbab7a5745ef950a1f17e7022e30_1100_2" localSheetId="28" hidden="1">[77]ECB_soberanos!#REF!</definedName>
    <definedName name="TRNR_aa2cbbab7a5745ef950a1f17e7022e30_1100_2" localSheetId="29" hidden="1">[77]ECB_soberanos!#REF!</definedName>
    <definedName name="TRNR_aa2cbbab7a5745ef950a1f17e7022e30_1100_2" localSheetId="30" hidden="1">[77]ECB_soberanos!#REF!</definedName>
    <definedName name="TRNR_aa2cbbab7a5745ef950a1f17e7022e30_1100_2" localSheetId="64" hidden="1">[77]ECB_soberanos!#REF!</definedName>
    <definedName name="TRNR_aa2cbbab7a5745ef950a1f17e7022e30_1100_2" localSheetId="65" hidden="1">[77]ECB_soberanos!#REF!</definedName>
    <definedName name="TRNR_aa2cbbab7a5745ef950a1f17e7022e30_1100_2" localSheetId="69" hidden="1">[77]ECB_soberanos!#REF!</definedName>
    <definedName name="TRNR_aa2cbbab7a5745ef950a1f17e7022e30_1100_2" localSheetId="70" hidden="1">[77]ECB_soberanos!#REF!</definedName>
    <definedName name="TRNR_aa2cbbab7a5745ef950a1f17e7022e30_1100_2" localSheetId="71" hidden="1">[77]ECB_soberanos!#REF!</definedName>
    <definedName name="TRNR_aa2cbbab7a5745ef950a1f17e7022e30_1100_2" localSheetId="72" hidden="1">[77]ECB_soberanos!#REF!</definedName>
    <definedName name="TRNR_aa2cbbab7a5745ef950a1f17e7022e30_1100_2" localSheetId="73" hidden="1">[77]ECB_soberanos!#REF!</definedName>
    <definedName name="TRNR_aa2cbbab7a5745ef950a1f17e7022e30_1100_2" localSheetId="74" hidden="1">[77]ECB_soberanos!#REF!</definedName>
    <definedName name="TRNR_aa2cbbab7a5745ef950a1f17e7022e30_1100_2" hidden="1">[77]ECB_soberanos!#REF!</definedName>
    <definedName name="TRNR_ab79e6c2823c4d06a5b83bea4e791ad4_6059_1" hidden="1">#REF!</definedName>
    <definedName name="TRNR_ab81d93d132f42999be9e593b0e76251_121_1" localSheetId="28" hidden="1">#REF!</definedName>
    <definedName name="TRNR_ab81d93d132f42999be9e593b0e76251_121_1" localSheetId="29" hidden="1">#REF!</definedName>
    <definedName name="TRNR_ab81d93d132f42999be9e593b0e76251_121_1" localSheetId="30" hidden="1">#REF!</definedName>
    <definedName name="TRNR_ab81d93d132f42999be9e593b0e76251_121_1" localSheetId="31" hidden="1">#REF!</definedName>
    <definedName name="TRNR_ab81d93d132f42999be9e593b0e76251_121_1" localSheetId="20" hidden="1">#REF!</definedName>
    <definedName name="TRNR_ab81d93d132f42999be9e593b0e76251_121_1" localSheetId="64" hidden="1">#REF!</definedName>
    <definedName name="TRNR_ab81d93d132f42999be9e593b0e76251_121_1" localSheetId="65" hidden="1">#REF!</definedName>
    <definedName name="TRNR_ab81d93d132f42999be9e593b0e76251_121_1" localSheetId="67" hidden="1">#REF!</definedName>
    <definedName name="TRNR_ab81d93d132f42999be9e593b0e76251_121_1" localSheetId="69" hidden="1">#REF!</definedName>
    <definedName name="TRNR_ab81d93d132f42999be9e593b0e76251_121_1" localSheetId="70" hidden="1">#REF!</definedName>
    <definedName name="TRNR_ab81d93d132f42999be9e593b0e76251_121_1" localSheetId="71" hidden="1">#REF!</definedName>
    <definedName name="TRNR_ab81d93d132f42999be9e593b0e76251_121_1" localSheetId="72" hidden="1">#REF!</definedName>
    <definedName name="TRNR_ab81d93d132f42999be9e593b0e76251_121_1" localSheetId="73" hidden="1">#REF!</definedName>
    <definedName name="TRNR_ab81d93d132f42999be9e593b0e76251_121_1" localSheetId="23" hidden="1">#REF!</definedName>
    <definedName name="TRNR_ab81d93d132f42999be9e593b0e76251_121_1" localSheetId="74" hidden="1">#REF!</definedName>
    <definedName name="TRNR_ab81d93d132f42999be9e593b0e76251_121_1" hidden="1">#REF!</definedName>
    <definedName name="TRNR_ab96665d651740be94367dbd6c7f3609_52_50" localSheetId="31" hidden="1">#REF!</definedName>
    <definedName name="TRNR_ab96665d651740be94367dbd6c7f3609_52_50" localSheetId="20" hidden="1">#REF!</definedName>
    <definedName name="TRNR_ab96665d651740be94367dbd6c7f3609_52_50" localSheetId="23" hidden="1">#REF!</definedName>
    <definedName name="TRNR_ab96665d651740be94367dbd6c7f3609_52_50" hidden="1">#REF!</definedName>
    <definedName name="TRNR_ab9712aaa1774a6586e9a0beac7aac74_5844_12" localSheetId="71" hidden="1">'GR47.'!#REF!</definedName>
    <definedName name="TRNR_ab9712aaa1774a6586e9a0beac7aac74_5844_12" hidden="1">'GR46.'!#REF!</definedName>
    <definedName name="TRNR_abbd53c0430d48ab95b0157466b58ae9_192_3" hidden="1">#REF!</definedName>
    <definedName name="TRNR_ad3375592781428c9632600d685a90e1_523_1" localSheetId="20" hidden="1">#REF!</definedName>
    <definedName name="TRNR_ad3375592781428c9632600d685a90e1_523_1" localSheetId="64" hidden="1">#REF!</definedName>
    <definedName name="TRNR_ad3375592781428c9632600d685a90e1_523_1" localSheetId="65" hidden="1">#REF!</definedName>
    <definedName name="TRNR_ad3375592781428c9632600d685a90e1_523_1" localSheetId="67" hidden="1">#REF!</definedName>
    <definedName name="TRNR_ad3375592781428c9632600d685a90e1_523_1" localSheetId="72" hidden="1">#REF!</definedName>
    <definedName name="TRNR_ad3375592781428c9632600d685a90e1_523_1" localSheetId="73" hidden="1">#REF!</definedName>
    <definedName name="TRNR_ad3375592781428c9632600d685a90e1_523_1" localSheetId="23" hidden="1">#REF!</definedName>
    <definedName name="TRNR_ad3375592781428c9632600d685a90e1_523_1" localSheetId="74" hidden="1">#REF!</definedName>
    <definedName name="TRNR_ad3375592781428c9632600d685a90e1_523_1" hidden="1">#REF!</definedName>
    <definedName name="TRNR_adb078c4f12341b9b57b2e6e3707592c_103_7" localSheetId="31" hidden="1">#REF!</definedName>
    <definedName name="TRNR_adb078c4f12341b9b57b2e6e3707592c_103_7" hidden="1">#REF!</definedName>
    <definedName name="TRNR_ae0f6449250e407f967dbd627c42e692_0_0" localSheetId="64" hidden="1">#REF!</definedName>
    <definedName name="TRNR_ae0f6449250e407f967dbd627c42e692_0_0" localSheetId="65" hidden="1">#REF!</definedName>
    <definedName name="TRNR_ae0f6449250e407f967dbd627c42e692_0_0" localSheetId="67" hidden="1">#REF!</definedName>
    <definedName name="TRNR_ae0f6449250e407f967dbd627c42e692_0_0" localSheetId="72" hidden="1">#REF!</definedName>
    <definedName name="TRNR_ae0f6449250e407f967dbd627c42e692_0_0" localSheetId="73" hidden="1">#REF!</definedName>
    <definedName name="TRNR_ae0f6449250e407f967dbd627c42e692_0_0" localSheetId="74" hidden="1">#REF!</definedName>
    <definedName name="TRNR_ae0f6449250e407f967dbd627c42e692_0_0" hidden="1">#REF!</definedName>
    <definedName name="TRNR_af09767f24d54d168c7b95eadf6ab89b_5846_6" hidden="1">'GR45.'!#REF!</definedName>
    <definedName name="TRNR_af819d035ce04f44b09f711d04f40b93_1_2" hidden="1">#REF!</definedName>
    <definedName name="TRNR_affaf6326c7440ec9fb329c8a1074a34_108_4" hidden="1">#REF!</definedName>
    <definedName name="TRNR_b03b635fe4ae482687b93fe9f6ed240e_5_2" localSheetId="30" hidden="1" xml:space="preserve">                                                                                                                        [74]Ds_mp_tc!#REF!</definedName>
    <definedName name="TRNR_b03b635fe4ae482687b93fe9f6ed240e_5_2" hidden="1">#REF!</definedName>
    <definedName name="TRNR_b067d6e8d00340ce9d707ce6dc576beb_267_1" localSheetId="63" hidden="1">#REF!</definedName>
    <definedName name="TRNR_b067d6e8d00340ce9d707ce6dc576beb_267_1" localSheetId="64" hidden="1">#REF!</definedName>
    <definedName name="TRNR_b067d6e8d00340ce9d707ce6dc576beb_267_1" localSheetId="65" hidden="1">#REF!</definedName>
    <definedName name="TRNR_b067d6e8d00340ce9d707ce6dc576beb_267_1" localSheetId="67" hidden="1">#REF!</definedName>
    <definedName name="TRNR_b067d6e8d00340ce9d707ce6dc576beb_267_1" localSheetId="72" hidden="1">#REF!</definedName>
    <definedName name="TRNR_b067d6e8d00340ce9d707ce6dc576beb_267_1" localSheetId="73" hidden="1">#REF!</definedName>
    <definedName name="TRNR_b067d6e8d00340ce9d707ce6dc576beb_267_1" localSheetId="74" hidden="1">#REF!</definedName>
    <definedName name="TRNR_b067d6e8d00340ce9d707ce6dc576beb_267_1" hidden="1">#REF!</definedName>
    <definedName name="TRNR_b06d411ae4284baf93b3f5fe842ea044_523_6" hidden="1">#REF!</definedName>
    <definedName name="TRNR_b0a942afbdea4346903fa298a84e8d47_6059_1" hidden="1">#REF!</definedName>
    <definedName name="TRNR_b106c2f400474b28bedc7ea4110f2d24_525_1" hidden="1">#REF!</definedName>
    <definedName name="TRNR_b13821b9555a4ebf80daa3f81fe0af71_5870_12" localSheetId="71" hidden="1">'GR47.'!#REF!</definedName>
    <definedName name="TRNR_b13821b9555a4ebf80daa3f81fe0af71_5870_12" hidden="1">'GR46.'!#REF!</definedName>
    <definedName name="TRNR_b185407068d94966a054cd108f508603_4_2" localSheetId="30" hidden="1" xml:space="preserve">                                                                                                                        [74]Ds_mp_tc!#REF!</definedName>
    <definedName name="TRNR_b185407068d94966a054cd108f508603_4_2" hidden="1">#REF!</definedName>
    <definedName name="TRNR_b1a17e01f08d448d9c182d4db16bb6a1_5576_3" localSheetId="64" hidden="1">#REF!</definedName>
    <definedName name="TRNR_b1a17e01f08d448d9c182d4db16bb6a1_5576_3" localSheetId="65" hidden="1">#REF!</definedName>
    <definedName name="TRNR_b1a17e01f08d448d9c182d4db16bb6a1_5576_3" localSheetId="67" hidden="1">#REF!</definedName>
    <definedName name="TRNR_b1a17e01f08d448d9c182d4db16bb6a1_5576_3" localSheetId="72" hidden="1">#REF!</definedName>
    <definedName name="TRNR_b1a17e01f08d448d9c182d4db16bb6a1_5576_3" localSheetId="73" hidden="1">#REF!</definedName>
    <definedName name="TRNR_b1a17e01f08d448d9c182d4db16bb6a1_5576_3" localSheetId="74" hidden="1">#REF!</definedName>
    <definedName name="TRNR_b1a17e01f08d448d9c182d4db16bb6a1_5576_3" hidden="1">#REF!</definedName>
    <definedName name="TRNR_b1ab03dc3de343888a6a6b9a9ac53027_5850_6" hidden="1">'GR45.'!#REF!</definedName>
    <definedName name="TRNR_b2a463bf02bd4bfdaa994f87d982a22a_46_37" hidden="1">#REF!</definedName>
    <definedName name="TRNR_b3319dacafb3495dbd573cc7fb1c06dc_5824_12" localSheetId="71" hidden="1">'GR47.'!#REF!</definedName>
    <definedName name="TRNR_b3319dacafb3495dbd573cc7fb1c06dc_5824_12" hidden="1">'GR46.'!#REF!</definedName>
    <definedName name="TRNR_b3df7fc9673e4dbbaf0646556d1451e6_40_50" hidden="1">#REF!</definedName>
    <definedName name="TRNR_b4b5309693ab459f9c58cdc9a58f4579_138_2" localSheetId="63" hidden="1">[94]tipos_i!#REF!</definedName>
    <definedName name="TRNR_b4b5309693ab459f9c58cdc9a58f4579_138_2" hidden="1">#REF!</definedName>
    <definedName name="TRNR_b559ccd8490148b09d3e20657bf4fb5a_48_10" hidden="1">'GR38.'!#REF!</definedName>
    <definedName name="TRNR_b65ae9122bd14d8aab609d84cef6cba4_4_2" localSheetId="30" hidden="1" xml:space="preserve">                                                                                                                        [74]Ds_mp_tc!#REF!</definedName>
    <definedName name="TRNR_b65ae9122bd14d8aab609d84cef6cba4_4_2" hidden="1">#REF!</definedName>
    <definedName name="TRNR_b6c33454763a4ba58645903f1a184dca_143_6" hidden="1">#REF!</definedName>
    <definedName name="TRNR_b71a674eedbb43189a82851391dacbf6_5834_6" hidden="1">'GR45.'!#REF!</definedName>
    <definedName name="TRNR_b7a4bce101ca4d908e8c05507995217f_62_2" localSheetId="28" hidden="1">'[97]Economic Sentiment'!#REF!</definedName>
    <definedName name="TRNR_b7a4bce101ca4d908e8c05507995217f_62_2" localSheetId="29" hidden="1">'[97]Economic Sentiment'!#REF!</definedName>
    <definedName name="TRNR_b7a4bce101ca4d908e8c05507995217f_62_2" localSheetId="30" hidden="1">'[97]Economic Sentiment'!#REF!</definedName>
    <definedName name="TRNR_b7a4bce101ca4d908e8c05507995217f_62_2" localSheetId="63" hidden="1">'[97]Economic Sentiment'!#REF!</definedName>
    <definedName name="TRNR_b7a4bce101ca4d908e8c05507995217f_62_2" localSheetId="64" hidden="1">'[97]Economic Sentiment'!#REF!</definedName>
    <definedName name="TRNR_b7a4bce101ca4d908e8c05507995217f_62_2" localSheetId="65" hidden="1">'[97]Economic Sentiment'!#REF!</definedName>
    <definedName name="TRNR_b7a4bce101ca4d908e8c05507995217f_62_2" localSheetId="69" hidden="1">'[97]Economic Sentiment'!#REF!</definedName>
    <definedName name="TRNR_b7a4bce101ca4d908e8c05507995217f_62_2" localSheetId="70" hidden="1">'[97]Economic Sentiment'!#REF!</definedName>
    <definedName name="TRNR_b7a4bce101ca4d908e8c05507995217f_62_2" localSheetId="71" hidden="1">'[97]Economic Sentiment'!#REF!</definedName>
    <definedName name="TRNR_b7a4bce101ca4d908e8c05507995217f_62_2" localSheetId="72" hidden="1">'[97]Economic Sentiment'!#REF!</definedName>
    <definedName name="TRNR_b7a4bce101ca4d908e8c05507995217f_62_2" localSheetId="73" hidden="1">'[97]Economic Sentiment'!#REF!</definedName>
    <definedName name="TRNR_b7a4bce101ca4d908e8c05507995217f_62_2" localSheetId="74" hidden="1">'[97]Economic Sentiment'!#REF!</definedName>
    <definedName name="TRNR_b7a4bce101ca4d908e8c05507995217f_62_2" hidden="1">'[97]Economic Sentiment'!#REF!</definedName>
    <definedName name="TRNR_b7a4ce70455443079b69106e05aa670b_5836_6" hidden="1">'GR45.'!#REF!</definedName>
    <definedName name="TRNR_b7ba51ffaf844d408481efc0e867efdc_7045_2" localSheetId="30" hidden="1" xml:space="preserve">                                                                                                                        [74]Ds_mp_tc!#REF!</definedName>
    <definedName name="TRNR_b7ba51ffaf844d408481efc0e867efdc_7045_2" localSheetId="31" hidden="1">#REF!</definedName>
    <definedName name="TRNR_b7ba51ffaf844d408481efc0e867efdc_7045_2" localSheetId="20" hidden="1">#REF!</definedName>
    <definedName name="TRNR_b7ba51ffaf844d408481efc0e867efdc_7045_2" localSheetId="23" hidden="1">#REF!</definedName>
    <definedName name="TRNR_b7ba51ffaf844d408481efc0e867efdc_7045_2" hidden="1">#REF!</definedName>
    <definedName name="TRNR_b869be463fe64170b1452d9e48af87d5_50_1" localSheetId="28" hidden="1">'[77]BalancesBCE-FED'!#REF!</definedName>
    <definedName name="TRNR_b869be463fe64170b1452d9e48af87d5_50_1" localSheetId="29" hidden="1">'[77]BalancesBCE-FED'!#REF!</definedName>
    <definedName name="TRNR_b869be463fe64170b1452d9e48af87d5_50_1" localSheetId="30" hidden="1">'[77]BalancesBCE-FED'!#REF!</definedName>
    <definedName name="TRNR_b869be463fe64170b1452d9e48af87d5_50_1" localSheetId="31" hidden="1">'[77]BalancesBCE-FED'!#REF!</definedName>
    <definedName name="TRNR_b869be463fe64170b1452d9e48af87d5_50_1" localSheetId="20" hidden="1">'[77]BalancesBCE-FED'!#REF!</definedName>
    <definedName name="TRNR_b869be463fe64170b1452d9e48af87d5_50_1" localSheetId="64" hidden="1">#REF!</definedName>
    <definedName name="TRNR_b869be463fe64170b1452d9e48af87d5_50_1" localSheetId="65" hidden="1">#REF!</definedName>
    <definedName name="TRNR_b869be463fe64170b1452d9e48af87d5_50_1" localSheetId="67" hidden="1">#REF!</definedName>
    <definedName name="TRNR_b869be463fe64170b1452d9e48af87d5_50_1" localSheetId="69" hidden="1">'[77]BalancesBCE-FED'!#REF!</definedName>
    <definedName name="TRNR_b869be463fe64170b1452d9e48af87d5_50_1" localSheetId="70" hidden="1">'[77]BalancesBCE-FED'!#REF!</definedName>
    <definedName name="TRNR_b869be463fe64170b1452d9e48af87d5_50_1" localSheetId="71" hidden="1">'[77]BalancesBCE-FED'!#REF!</definedName>
    <definedName name="TRNR_b869be463fe64170b1452d9e48af87d5_50_1" localSheetId="72" hidden="1">#REF!</definedName>
    <definedName name="TRNR_b869be463fe64170b1452d9e48af87d5_50_1" localSheetId="73" hidden="1">#REF!</definedName>
    <definedName name="TRNR_b869be463fe64170b1452d9e48af87d5_50_1" localSheetId="23" hidden="1">'[77]BalancesBCE-FED'!#REF!</definedName>
    <definedName name="TRNR_b869be463fe64170b1452d9e48af87d5_50_1" localSheetId="74" hidden="1">#REF!</definedName>
    <definedName name="TRNR_b869be463fe64170b1452d9e48af87d5_50_1" hidden="1">'[77]BalancesBCE-FED'!#REF!</definedName>
    <definedName name="TRNR_b889eaf5be274d0b8674b12b6db00e0d_4_2" localSheetId="30" hidden="1" xml:space="preserve">                                                                                                                        [74]Ds_mp_tc!#REF!</definedName>
    <definedName name="TRNR_b889eaf5be274d0b8674b12b6db00e0d_4_2" localSheetId="31" hidden="1">#REF!</definedName>
    <definedName name="TRNR_b889eaf5be274d0b8674b12b6db00e0d_4_2" localSheetId="20" hidden="1">#REF!</definedName>
    <definedName name="TRNR_b889eaf5be274d0b8674b12b6db00e0d_4_2" localSheetId="23" hidden="1">#REF!</definedName>
    <definedName name="TRNR_b889eaf5be274d0b8674b12b6db00e0d_4_2" hidden="1">#REF!</definedName>
    <definedName name="TRNR_b8942126a2914ef7b6a8e2c6f65862ab_5852_12" localSheetId="71" hidden="1">'GR47.'!#REF!</definedName>
    <definedName name="TRNR_b8942126a2914ef7b6a8e2c6f65862ab_5852_12" hidden="1">'GR46.'!#REF!</definedName>
    <definedName name="TRNR_b8b0b55513414c71a8d76529264b56b1_52_6" localSheetId="31" hidden="1">#REF!</definedName>
    <definedName name="TRNR_b8b0b55513414c71a8d76529264b56b1_52_6" localSheetId="20" hidden="1">#REF!</definedName>
    <definedName name="TRNR_b8b0b55513414c71a8d76529264b56b1_52_6" localSheetId="23" hidden="1">#REF!</definedName>
    <definedName name="TRNR_b8b0b55513414c71a8d76529264b56b1_52_6" hidden="1">#REF!</definedName>
    <definedName name="TRNR_b8d19b68824342508162c9276661c908_61_2" hidden="1">#REF!</definedName>
    <definedName name="TRNR_b941a71e266847e69789f76043059d74_47_50" localSheetId="31" hidden="1">#REF!</definedName>
    <definedName name="TRNR_b941a71e266847e69789f76043059d74_47_50" localSheetId="20" hidden="1">#REF!</definedName>
    <definedName name="TRNR_b941a71e266847e69789f76043059d74_47_50" localSheetId="23" hidden="1">#REF!</definedName>
    <definedName name="TRNR_b941a71e266847e69789f76043059d74_47_50" hidden="1">#REF!</definedName>
    <definedName name="TRNR_ba118c74c76a4a6d956111796aa17efb_267_24" localSheetId="28" hidden="1">[77]PETROLEO!#REF!</definedName>
    <definedName name="TRNR_ba118c74c76a4a6d956111796aa17efb_267_24" localSheetId="29" hidden="1">[77]PETROLEO!#REF!</definedName>
    <definedName name="TRNR_ba118c74c76a4a6d956111796aa17efb_267_24" localSheetId="30" hidden="1">[77]PETROLEO!#REF!</definedName>
    <definedName name="TRNR_ba118c74c76a4a6d956111796aa17efb_267_24" localSheetId="31" hidden="1">[77]PETROLEO!#REF!</definedName>
    <definedName name="TRNR_ba118c74c76a4a6d956111796aa17efb_267_24" localSheetId="20" hidden="1">[77]PETROLEO!#REF!</definedName>
    <definedName name="TRNR_ba118c74c76a4a6d956111796aa17efb_267_24" localSheetId="64" hidden="1">[95]Anex1_fros4!#REF!</definedName>
    <definedName name="TRNR_ba118c74c76a4a6d956111796aa17efb_267_24" localSheetId="65" hidden="1">[95]Anex1_fros4!#REF!</definedName>
    <definedName name="TRNR_ba118c74c76a4a6d956111796aa17efb_267_24" localSheetId="67" hidden="1">[95]Anex1_fros4!#REF!</definedName>
    <definedName name="TRNR_ba118c74c76a4a6d956111796aa17efb_267_24" localSheetId="69" hidden="1">[77]PETROLEO!#REF!</definedName>
    <definedName name="TRNR_ba118c74c76a4a6d956111796aa17efb_267_24" localSheetId="70" hidden="1">[77]PETROLEO!#REF!</definedName>
    <definedName name="TRNR_ba118c74c76a4a6d956111796aa17efb_267_24" localSheetId="71" hidden="1">[77]PETROLEO!#REF!</definedName>
    <definedName name="TRNR_ba118c74c76a4a6d956111796aa17efb_267_24" localSheetId="72" hidden="1">[95]Anex1_fros4!#REF!</definedName>
    <definedName name="TRNR_ba118c74c76a4a6d956111796aa17efb_267_24" localSheetId="73" hidden="1">[95]Anex1_fros4!#REF!</definedName>
    <definedName name="TRNR_ba118c74c76a4a6d956111796aa17efb_267_24" localSheetId="23" hidden="1">[77]PETROLEO!#REF!</definedName>
    <definedName name="TRNR_ba118c74c76a4a6d956111796aa17efb_267_24" localSheetId="74" hidden="1">[95]Anex1_fros4!#REF!</definedName>
    <definedName name="TRNR_ba118c74c76a4a6d956111796aa17efb_267_24" hidden="1">[77]PETROLEO!#REF!</definedName>
    <definedName name="TRNR_bab872d4c8484ff69bcce81ba4ba70b3_58_3" hidden="1">'GR39.'!#REF!</definedName>
    <definedName name="TRNR_bb6bb56084f741d1bfb228eb68ce7d0f_5876_12" localSheetId="71" hidden="1">'GR47.'!#REF!</definedName>
    <definedName name="TRNR_bb6bb56084f741d1bfb228eb68ce7d0f_5876_12" hidden="1">'GR46.'!#REF!</definedName>
    <definedName name="TRNR_bc08b21f4c824482af8b1e297b29b984_650_3" hidden="1">'GR39.'!$B$2</definedName>
    <definedName name="TRNR_bcb9400f9c2041c4888eefd1ad52c503_5016_16" localSheetId="31" hidden="1">#REF!</definedName>
    <definedName name="TRNR_bcb9400f9c2041c4888eefd1ad52c503_5016_16" localSheetId="20" hidden="1">#REF!</definedName>
    <definedName name="TRNR_bcb9400f9c2041c4888eefd1ad52c503_5016_16" localSheetId="23" hidden="1">#REF!</definedName>
    <definedName name="TRNR_bcb9400f9c2041c4888eefd1ad52c503_5016_16" hidden="1">#REF!</definedName>
    <definedName name="TRNR_bceb5cbd22d34a1ba862d0505aa4505c_52_6" localSheetId="31" hidden="1">#REF!</definedName>
    <definedName name="TRNR_bceb5cbd22d34a1ba862d0505aa4505c_52_6" localSheetId="20" hidden="1">#REF!</definedName>
    <definedName name="TRNR_bceb5cbd22d34a1ba862d0505aa4505c_52_6" localSheetId="23" hidden="1">#REF!</definedName>
    <definedName name="TRNR_bceb5cbd22d34a1ba862d0505aa4505c_52_6" hidden="1">#REF!</definedName>
    <definedName name="TRNR_bdb78610a40544f9bb8a665f5c5ee16a_1_1" localSheetId="28" hidden="1">#REF!</definedName>
    <definedName name="TRNR_bdb78610a40544f9bb8a665f5c5ee16a_1_1" localSheetId="29" hidden="1">#REF!</definedName>
    <definedName name="TRNR_bdb78610a40544f9bb8a665f5c5ee16a_1_1" localSheetId="30" hidden="1">#REF!</definedName>
    <definedName name="TRNR_bdb78610a40544f9bb8a665f5c5ee16a_1_1" localSheetId="31" hidden="1">#REF!</definedName>
    <definedName name="TRNR_bdb78610a40544f9bb8a665f5c5ee16a_1_1" localSheetId="20" hidden="1">#REF!</definedName>
    <definedName name="TRNR_bdb78610a40544f9bb8a665f5c5ee16a_1_1" localSheetId="64" hidden="1">#REF!</definedName>
    <definedName name="TRNR_bdb78610a40544f9bb8a665f5c5ee16a_1_1" localSheetId="65" hidden="1">#REF!</definedName>
    <definedName name="TRNR_bdb78610a40544f9bb8a665f5c5ee16a_1_1" localSheetId="67" hidden="1">#REF!</definedName>
    <definedName name="TRNR_bdb78610a40544f9bb8a665f5c5ee16a_1_1" localSheetId="69" hidden="1">#REF!</definedName>
    <definedName name="TRNR_bdb78610a40544f9bb8a665f5c5ee16a_1_1" localSheetId="70" hidden="1">#REF!</definedName>
    <definedName name="TRNR_bdb78610a40544f9bb8a665f5c5ee16a_1_1" localSheetId="71" hidden="1">#REF!</definedName>
    <definedName name="TRNR_bdb78610a40544f9bb8a665f5c5ee16a_1_1" localSheetId="72" hidden="1">#REF!</definedName>
    <definedName name="TRNR_bdb78610a40544f9bb8a665f5c5ee16a_1_1" localSheetId="73" hidden="1">#REF!</definedName>
    <definedName name="TRNR_bdb78610a40544f9bb8a665f5c5ee16a_1_1" localSheetId="23" hidden="1">#REF!</definedName>
    <definedName name="TRNR_bdb78610a40544f9bb8a665f5c5ee16a_1_1" localSheetId="74" hidden="1">#REF!</definedName>
    <definedName name="TRNR_bdb78610a40544f9bb8a665f5c5ee16a_1_1" hidden="1">#REF!</definedName>
    <definedName name="TRNR_bdceea98a0294b4abd9658520d1573c1_5872_6" hidden="1">'GR45.'!#REF!</definedName>
    <definedName name="TRNR_be10e4008d8d45e892f11390265591b4_50_3" hidden="1">'GR39.'!#REF!</definedName>
    <definedName name="TRNR_be93fc73d6df428cbab338c44d3246a2_50_3" hidden="1">'GR39.'!#REF!</definedName>
    <definedName name="TRNR_bed896c74f7e41a5ba6f054fcb17be08_58_2" localSheetId="30" hidden="1" xml:space="preserve">                                                                                                                        [74]Ds_mp_tc!#REF!</definedName>
    <definedName name="TRNR_bed896c74f7e41a5ba6f054fcb17be08_58_2" hidden="1">#REF!</definedName>
    <definedName name="TRNR_bf05bb749e8c4406aefa47c59752f942_5_2" localSheetId="30" hidden="1" xml:space="preserve">                                                                                                                        [74]Ds_mp_tc!#REF!</definedName>
    <definedName name="TRNR_bf05bb749e8c4406aefa47c59752f942_5_2" hidden="1">#REF!</definedName>
    <definedName name="TRNR_c0011980581c434ea2302d583a0d450a_5871_6" hidden="1">'GR45.'!#REF!</definedName>
    <definedName name="TRNR_c0d34e99e0ce454585df43101c49309e_62_36" hidden="1">#REF!</definedName>
    <definedName name="TRNR_c1788917065f401b84182dc93b09ec3b_61_1" localSheetId="28" hidden="1">#REF!</definedName>
    <definedName name="TRNR_c1788917065f401b84182dc93b09ec3b_61_1" localSheetId="29" hidden="1">#REF!</definedName>
    <definedName name="TRNR_c1788917065f401b84182dc93b09ec3b_61_1" localSheetId="30" hidden="1">#REF!</definedName>
    <definedName name="TRNR_c1788917065f401b84182dc93b09ec3b_61_1" localSheetId="64" hidden="1">[79]EA_IPCA!#REF!</definedName>
    <definedName name="TRNR_c1788917065f401b84182dc93b09ec3b_61_1" localSheetId="65" hidden="1">[79]EA_IPCA!#REF!</definedName>
    <definedName name="TRNR_c1788917065f401b84182dc93b09ec3b_61_1" localSheetId="69" hidden="1">#REF!</definedName>
    <definedName name="TRNR_c1788917065f401b84182dc93b09ec3b_61_1" localSheetId="70" hidden="1">#REF!</definedName>
    <definedName name="TRNR_c1788917065f401b84182dc93b09ec3b_61_1" localSheetId="71" hidden="1">#REF!</definedName>
    <definedName name="TRNR_c1788917065f401b84182dc93b09ec3b_61_1" hidden="1">#REF!</definedName>
    <definedName name="TRNR_c1cc482bc47b41eeac98317d383ed26e_53_1" hidden="1">'GR39.'!#REF!</definedName>
    <definedName name="TRNR_c23a04185d4443aa9932b81e200cf481_309_16" hidden="1">#REF!</definedName>
    <definedName name="TRNR_c24a75481b7d4bc3867328932dd39d68_4914_8" localSheetId="28" hidden="1">#REF!</definedName>
    <definedName name="TRNR_c24a75481b7d4bc3867328932dd39d68_4914_8" localSheetId="29" hidden="1">#REF!</definedName>
    <definedName name="TRNR_c24a75481b7d4bc3867328932dd39d68_4914_8" localSheetId="30" hidden="1">#REF!</definedName>
    <definedName name="TRNR_c24a75481b7d4bc3867328932dd39d68_4914_8" localSheetId="64" hidden="1">#REF!</definedName>
    <definedName name="TRNR_c24a75481b7d4bc3867328932dd39d68_4914_8" localSheetId="65" hidden="1">#REF!</definedName>
    <definedName name="TRNR_c24a75481b7d4bc3867328932dd39d68_4914_8" localSheetId="67" hidden="1">#REF!</definedName>
    <definedName name="TRNR_c24a75481b7d4bc3867328932dd39d68_4914_8" localSheetId="69" hidden="1">#REF!</definedName>
    <definedName name="TRNR_c24a75481b7d4bc3867328932dd39d68_4914_8" localSheetId="70" hidden="1">#REF!</definedName>
    <definedName name="TRNR_c24a75481b7d4bc3867328932dd39d68_4914_8" localSheetId="71" hidden="1">#REF!</definedName>
    <definedName name="TRNR_c24a75481b7d4bc3867328932dd39d68_4914_8" localSheetId="72" hidden="1">#REF!</definedName>
    <definedName name="TRNR_c24a75481b7d4bc3867328932dd39d68_4914_8" localSheetId="73" hidden="1">#REF!</definedName>
    <definedName name="TRNR_c24a75481b7d4bc3867328932dd39d68_4914_8" localSheetId="74" hidden="1">#REF!</definedName>
    <definedName name="TRNR_c24a75481b7d4bc3867328932dd39d68_4914_8" hidden="1">#REF!</definedName>
    <definedName name="TRNR_c2532de3687748d3abff3b38d04e3e6b_26_38" hidden="1">#REF!</definedName>
    <definedName name="TRNR_c2de3fec65b748e5b3c7252b3196af86_40_37" hidden="1">#REF!</definedName>
    <definedName name="TRNR_c2e4de9ca0dd4f719c52329196f86ad2_61_6" localSheetId="30" hidden="1">#REF!</definedName>
    <definedName name="TRNR_c2e4de9ca0dd4f719c52329196f86ad2_61_6" hidden="1">#REF!</definedName>
    <definedName name="TRNR_c415f9da95824377a8f14114c49e47b9_5765_8" hidden="1">#REF!</definedName>
    <definedName name="TRNR_c424e9576d9b4e34ad4771c9d4716cd5_5868_6" hidden="1">'GR45.'!#REF!</definedName>
    <definedName name="TRNR_c455d463e1b242e4a311104fd5a41e2d_47_50" hidden="1">#REF!</definedName>
    <definedName name="TRNR_c48a95e127f547419d613fbe119e2ff7_524_9" hidden="1">#REF!</definedName>
    <definedName name="TRNR_c48d2fd25bb141049f087932885cdde5_5894_6" hidden="1">'GR45.'!#REF!</definedName>
    <definedName name="TRNR_c491f4f5a6f14671ba33e6a6d47e90c7_285_2" localSheetId="30" hidden="1">[78]Expectativas!#REF!</definedName>
    <definedName name="TRNR_c491f4f5a6f14671ba33e6a6d47e90c7_285_2" localSheetId="64" hidden="1">[79]Expectativas!#REF!</definedName>
    <definedName name="TRNR_c491f4f5a6f14671ba33e6a6d47e90c7_285_2" localSheetId="65" hidden="1">[79]Expectativas!#REF!</definedName>
    <definedName name="TRNR_c491f4f5a6f14671ba33e6a6d47e90c7_285_2" hidden="1">[80]Expectativas!#REF!</definedName>
    <definedName name="TRNR_c4d87c1f985944da924c84f89b8fcb8f_47_6" localSheetId="31" hidden="1">#REF!</definedName>
    <definedName name="TRNR_c4d87c1f985944da924c84f89b8fcb8f_47_6" localSheetId="20" hidden="1">#REF!</definedName>
    <definedName name="TRNR_c4d87c1f985944da924c84f89b8fcb8f_47_6" localSheetId="23" hidden="1">#REF!</definedName>
    <definedName name="TRNR_c4d87c1f985944da924c84f89b8fcb8f_47_6" hidden="1">#REF!</definedName>
    <definedName name="TRNR_c4eb7a7106084a0d8c4a2ee4ef73e07b_61_2" localSheetId="30" hidden="1">[74]Ds_mp_tc!#REF!</definedName>
    <definedName name="TRNR_c4eb7a7106084a0d8c4a2ee4ef73e07b_61_2" localSheetId="31" hidden="1">#REF!</definedName>
    <definedName name="TRNR_c4eb7a7106084a0d8c4a2ee4ef73e07b_61_2" localSheetId="20" hidden="1">#REF!</definedName>
    <definedName name="TRNR_c4eb7a7106084a0d8c4a2ee4ef73e07b_61_2" localSheetId="23" hidden="1">#REF!</definedName>
    <definedName name="TRNR_c4eb7a7106084a0d8c4a2ee4ef73e07b_61_2" hidden="1">#REF!</definedName>
    <definedName name="TRNR_c63f524075d14f0faf7f56c6c83b0865_86_10" localSheetId="30" hidden="1" xml:space="preserve">                                                                                                                                                                                                [74]Ds_ipri_ipm!#REF!</definedName>
    <definedName name="TRNR_c63f524075d14f0faf7f56c6c83b0865_86_10" localSheetId="31" hidden="1">#REF!</definedName>
    <definedName name="TRNR_c63f524075d14f0faf7f56c6c83b0865_86_10" localSheetId="20" hidden="1">#REF!</definedName>
    <definedName name="TRNR_c63f524075d14f0faf7f56c6c83b0865_86_10" localSheetId="23" hidden="1">#REF!</definedName>
    <definedName name="TRNR_c63f524075d14f0faf7f56c6c83b0865_86_10" hidden="1">#REF!</definedName>
    <definedName name="TRNR_c64e2bb0489a40c198bf64cb75683aa3_46_1" localSheetId="64" hidden="1">#REF!</definedName>
    <definedName name="TRNR_c64e2bb0489a40c198bf64cb75683aa3_46_1" localSheetId="65" hidden="1">#REF!</definedName>
    <definedName name="TRNR_c64e2bb0489a40c198bf64cb75683aa3_46_1" localSheetId="67" hidden="1">#REF!</definedName>
    <definedName name="TRNR_c64e2bb0489a40c198bf64cb75683aa3_46_1" localSheetId="72" hidden="1">#REF!</definedName>
    <definedName name="TRNR_c64e2bb0489a40c198bf64cb75683aa3_46_1" localSheetId="73" hidden="1">#REF!</definedName>
    <definedName name="TRNR_c64e2bb0489a40c198bf64cb75683aa3_46_1" localSheetId="74" hidden="1">#REF!</definedName>
    <definedName name="TRNR_c64e2bb0489a40c198bf64cb75683aa3_46_1" hidden="1">#REF!</definedName>
    <definedName name="TRNR_c75f1e37b5e64995b54e447576446a48_59_3" hidden="1">'GR39.'!#REF!</definedName>
    <definedName name="TRNR_c7a33c7d43c74c0185c38a72202dab53_62_129" hidden="1">#REF!</definedName>
    <definedName name="TRNR_c7a4f0c6d76f4d6b86a9a8b7000a2566_33_2" localSheetId="30" hidden="1">#REF!</definedName>
    <definedName name="TRNR_c7a4f0c6d76f4d6b86a9a8b7000a2566_33_2" localSheetId="63" hidden="1">#REF!</definedName>
    <definedName name="TRNR_c7a4f0c6d76f4d6b86a9a8b7000a2566_33_2" localSheetId="69" hidden="1">#REF!</definedName>
    <definedName name="TRNR_c7a4f0c6d76f4d6b86a9a8b7000a2566_33_2" localSheetId="70" hidden="1">#REF!</definedName>
    <definedName name="TRNR_c7a4f0c6d76f4d6b86a9a8b7000a2566_33_2" localSheetId="71" hidden="1">#REF!</definedName>
    <definedName name="TRNR_c7a4f0c6d76f4d6b86a9a8b7000a2566_33_2" hidden="1">#REF!</definedName>
    <definedName name="TRNR_c88dc73bb9004d54b945905aa3d39bed_5835_12" localSheetId="71" hidden="1">'GR47.'!#REF!</definedName>
    <definedName name="TRNR_c88dc73bb9004d54b945905aa3d39bed_5835_12" hidden="1">'GR46.'!#REF!</definedName>
    <definedName name="TRNR_c905233116074f1c8bb65ba6edf85dde_1_1" localSheetId="30" hidden="1">#REF!</definedName>
    <definedName name="TRNR_c905233116074f1c8bb65ba6edf85dde_1_1" localSheetId="64" hidden="1">#REF!</definedName>
    <definedName name="TRNR_c905233116074f1c8bb65ba6edf85dde_1_1" localSheetId="65" hidden="1">#REF!</definedName>
    <definedName name="TRNR_c905233116074f1c8bb65ba6edf85dde_1_1" localSheetId="67" hidden="1">#REF!</definedName>
    <definedName name="TRNR_c905233116074f1c8bb65ba6edf85dde_1_1" localSheetId="69" hidden="1">#REF!</definedName>
    <definedName name="TRNR_c905233116074f1c8bb65ba6edf85dde_1_1" localSheetId="70" hidden="1">#REF!</definedName>
    <definedName name="TRNR_c905233116074f1c8bb65ba6edf85dde_1_1" localSheetId="71" hidden="1">#REF!</definedName>
    <definedName name="TRNR_c905233116074f1c8bb65ba6edf85dde_1_1" localSheetId="72" hidden="1">#REF!</definedName>
    <definedName name="TRNR_c905233116074f1c8bb65ba6edf85dde_1_1" localSheetId="73" hidden="1">#REF!</definedName>
    <definedName name="TRNR_c905233116074f1c8bb65ba6edf85dde_1_1" localSheetId="74" hidden="1">#REF!</definedName>
    <definedName name="TRNR_c905233116074f1c8bb65ba6edf85dde_1_1" hidden="1">#REF!</definedName>
    <definedName name="TRNR_c9440a190d6147bab4ae285510bac8f6_5855_12" localSheetId="71" hidden="1">'GR47.'!#REF!</definedName>
    <definedName name="TRNR_c9440a190d6147bab4ae285510bac8f6_5855_12" hidden="1">'GR46.'!#REF!</definedName>
    <definedName name="TRNR_c99ddf7a071d4bfd898af5b1be4899b6_61_2" localSheetId="30" hidden="1" xml:space="preserve">                                                                                                                                                                        [74]Ds_mp_tc!#REF!</definedName>
    <definedName name="TRNR_c99ddf7a071d4bfd898af5b1be4899b6_61_2" hidden="1">#REF!</definedName>
    <definedName name="TRNR_c9d71605cb3b40628386ed5bc0d2c938_26_6" hidden="1">#REF!</definedName>
    <definedName name="TRNR_cb7e92ee13974f76aff8f8648ad2d31b_40_6" hidden="1">#REF!</definedName>
    <definedName name="TRNR_cb80d02622cb466999d670b21eb42868_5878_12" localSheetId="71" hidden="1">'GR47.'!#REF!</definedName>
    <definedName name="TRNR_cb80d02622cb466999d670b21eb42868_5878_12" hidden="1">'GR46.'!#REF!</definedName>
    <definedName name="TRNR_cbb9539a76f145c9be16bfb96416656e_30_24" localSheetId="64" hidden="1">[95]Anex1_fros4!#REF!</definedName>
    <definedName name="TRNR_cbb9539a76f145c9be16bfb96416656e_30_24" localSheetId="65" hidden="1">[95]Anex1_fros4!#REF!</definedName>
    <definedName name="TRNR_cbb9539a76f145c9be16bfb96416656e_30_24" localSheetId="67" hidden="1">[95]Anex1_fros4!#REF!</definedName>
    <definedName name="TRNR_cbb9539a76f145c9be16bfb96416656e_30_24" localSheetId="72" hidden="1">[95]Anex1_fros4!#REF!</definedName>
    <definedName name="TRNR_cbb9539a76f145c9be16bfb96416656e_30_24" localSheetId="73" hidden="1">[95]Anex1_fros4!#REF!</definedName>
    <definedName name="TRNR_cbb9539a76f145c9be16bfb96416656e_30_24" localSheetId="74" hidden="1">[95]Anex1_fros4!#REF!</definedName>
    <definedName name="TRNR_cbb9539a76f145c9be16bfb96416656e_30_24" hidden="1">[95]Anex1_fros4!#REF!</definedName>
    <definedName name="TRNR_cbc0a3045c8e4e20986043ec1058ca49_267_24" localSheetId="30" hidden="1">'[98]Grafico Petroleo'!#REF!</definedName>
    <definedName name="TRNR_cbc0a3045c8e4e20986043ec1058ca49_267_24" localSheetId="20" hidden="1">'[99]Grafico Petroleo'!#REF!</definedName>
    <definedName name="TRNR_cbc0a3045c8e4e20986043ec1058ca49_267_24" localSheetId="22" hidden="1">'[99]Grafico Petroleo'!#REF!</definedName>
    <definedName name="TRNR_cbc0a3045c8e4e20986043ec1058ca49_267_24" localSheetId="64" hidden="1">'[98]Grafico Petroleo'!#REF!</definedName>
    <definedName name="TRNR_cbc0a3045c8e4e20986043ec1058ca49_267_24" localSheetId="65" hidden="1">'[98]Grafico Petroleo'!#REF!</definedName>
    <definedName name="TRNR_cbc0a3045c8e4e20986043ec1058ca49_267_24" localSheetId="69" hidden="1">'[98]Grafico Petroleo'!#REF!</definedName>
    <definedName name="TRNR_cbc0a3045c8e4e20986043ec1058ca49_267_24" localSheetId="70" hidden="1">'[98]Grafico Petroleo'!#REF!</definedName>
    <definedName name="TRNR_cbc0a3045c8e4e20986043ec1058ca49_267_24" localSheetId="71" hidden="1">'[98]Grafico Petroleo'!#REF!</definedName>
    <definedName name="TRNR_cbc0a3045c8e4e20986043ec1058ca49_267_24" localSheetId="72" hidden="1">'[98]Grafico Petroleo'!#REF!</definedName>
    <definedName name="TRNR_cbc0a3045c8e4e20986043ec1058ca49_267_24" localSheetId="73" hidden="1">'[98]Grafico Petroleo'!#REF!</definedName>
    <definedName name="TRNR_cbc0a3045c8e4e20986043ec1058ca49_267_24" localSheetId="23" hidden="1">'[99]Grafico Petroleo'!#REF!</definedName>
    <definedName name="TRNR_cbc0a3045c8e4e20986043ec1058ca49_267_24" localSheetId="74" hidden="1">'[98]Grafico Petroleo'!#REF!</definedName>
    <definedName name="TRNR_cbc0a3045c8e4e20986043ec1058ca49_267_24" hidden="1">'[98]Grafico Petroleo'!#REF!</definedName>
    <definedName name="TRNR_cc24770305ba4b9ebf9bae858a3fd35b_285_1" localSheetId="30" hidden="1">[78]EA_IPCA_larga!#REF!</definedName>
    <definedName name="TRNR_cc24770305ba4b9ebf9bae858a3fd35b_285_1" localSheetId="64" hidden="1">[100]EA_IPCA_larga!#REF!</definedName>
    <definedName name="TRNR_cc24770305ba4b9ebf9bae858a3fd35b_285_1" localSheetId="65" hidden="1">[100]EA_IPCA_larga!#REF!</definedName>
    <definedName name="TRNR_cc24770305ba4b9ebf9bae858a3fd35b_285_1" hidden="1">[80]EA_IPCA_larga!#REF!</definedName>
    <definedName name="TRNR_ccaf7e8ad69b40668d7c0c8c94094aa4_61_6" localSheetId="30" hidden="1">#REF!</definedName>
    <definedName name="TRNR_ccaf7e8ad69b40668d7c0c8c94094aa4_61_6" localSheetId="31" hidden="1">#REF!</definedName>
    <definedName name="TRNR_ccaf7e8ad69b40668d7c0c8c94094aa4_61_6" localSheetId="20" hidden="1">#REF!</definedName>
    <definedName name="TRNR_ccaf7e8ad69b40668d7c0c8c94094aa4_61_6" localSheetId="23" hidden="1">#REF!</definedName>
    <definedName name="TRNR_ccaf7e8ad69b40668d7c0c8c94094aa4_61_6" hidden="1">#REF!</definedName>
    <definedName name="TRNR_ccc8df3f54f546e3b059e365bada0186_192_3" hidden="1">#REF!</definedName>
    <definedName name="TRNR_cd2a42432f4541c9a8ba8e6f8daccd59_107_3" hidden="1">#REF!</definedName>
    <definedName name="TRNR_cd64f840f8ac4cf7a7c836ae436497ba_5851_6" hidden="1">'GR45.'!#REF!</definedName>
    <definedName name="TRNR_ce573fc876d74849911825baf2a535b2_5808_12" localSheetId="71" hidden="1">'GR47.'!#REF!</definedName>
    <definedName name="TRNR_ce573fc876d74849911825baf2a535b2_5808_12" hidden="1">'GR46.'!#REF!</definedName>
    <definedName name="TRNR_ce9a014c6bee423da5360d6746af9493_121_10" localSheetId="30" hidden="1">#REF!</definedName>
    <definedName name="TRNR_ce9a014c6bee423da5360d6746af9493_121_10" localSheetId="31" hidden="1">#REF!</definedName>
    <definedName name="TRNR_ce9a014c6bee423da5360d6746af9493_121_10" localSheetId="20" hidden="1">#REF!</definedName>
    <definedName name="TRNR_ce9a014c6bee423da5360d6746af9493_121_10" localSheetId="23" hidden="1">#REF!</definedName>
    <definedName name="TRNR_ce9a014c6bee423da5360d6746af9493_121_10" hidden="1">#REF!</definedName>
    <definedName name="TRNR_ce9a528b0ac34ad5be2646b2288308cd_40_50" localSheetId="31" hidden="1">#REF!</definedName>
    <definedName name="TRNR_ce9a528b0ac34ad5be2646b2288308cd_40_50" localSheetId="20" hidden="1">#REF!</definedName>
    <definedName name="TRNR_ce9a528b0ac34ad5be2646b2288308cd_40_50" localSheetId="23" hidden="1">#REF!</definedName>
    <definedName name="TRNR_ce9a528b0ac34ad5be2646b2288308cd_40_50" hidden="1">#REF!</definedName>
    <definedName name="TRNR_cec06bda792c4b55914e63c149aa1ed0_138_3" hidden="1">#REF!</definedName>
    <definedName name="TRNR_cef9f814344d42939c6d22588d95911d_4_2" localSheetId="30" hidden="1" xml:space="preserve">                                                                                                                        [74]Ds_mp_tc!#REF!</definedName>
    <definedName name="TRNR_cef9f814344d42939c6d22588d95911d_4_2" hidden="1">#REF!</definedName>
    <definedName name="TRNR_cf4c3ba4e14b4f0baadb890a583bc700_6059_1" hidden="1">#REF!</definedName>
    <definedName name="TRNR_cfef08d2c7184d81ae30aab2926a7f5d_46_37" hidden="1">#REF!</definedName>
    <definedName name="TRNR_d0cdd17a845f4187934bc0fe02b2d07b_5813_6" hidden="1">'GR45.'!#REF!</definedName>
    <definedName name="TRNR_d0d14728149b4673bfdb633cc13db99f_62_129" hidden="1">#REF!</definedName>
    <definedName name="TRNR_d0e4564ab3c349faa9deeec07ba1f38b_50_3" hidden="1">'GR39.'!#REF!</definedName>
    <definedName name="TRNR_d0e81bd10fa14dbb8dc58da5bcb00de5_655_3" hidden="1">'GR39.'!$B$2</definedName>
    <definedName name="TRNR_d169f6437cd64137943b7113e395f4d9_4_2" localSheetId="30" hidden="1" xml:space="preserve">                                                                                                                        [74]Ds_mp_tc!#REF!</definedName>
    <definedName name="TRNR_d169f6437cd64137943b7113e395f4d9_4_2" hidden="1">#REF!</definedName>
    <definedName name="TRNR_d1a849fceb6040419dc51da5ee6d15b1_60_14" localSheetId="30" hidden="1" xml:space="preserve">                  [74]Ds_mp_tc!#REF!</definedName>
    <definedName name="TRNR_d1a849fceb6040419dc51da5ee6d15b1_60_14" hidden="1">#REF!</definedName>
    <definedName name="TRNR_d1c872f47b6a429fb646cf2220a62988_584_1" localSheetId="63" hidden="1">#REF!</definedName>
    <definedName name="TRNR_d1c872f47b6a429fb646cf2220a62988_584_1" localSheetId="64" hidden="1">#REF!</definedName>
    <definedName name="TRNR_d1c872f47b6a429fb646cf2220a62988_584_1" localSheetId="65" hidden="1">#REF!</definedName>
    <definedName name="TRNR_d1c872f47b6a429fb646cf2220a62988_584_1" localSheetId="67" hidden="1">#REF!</definedName>
    <definedName name="TRNR_d1c872f47b6a429fb646cf2220a62988_584_1" localSheetId="72" hidden="1">#REF!</definedName>
    <definedName name="TRNR_d1c872f47b6a429fb646cf2220a62988_584_1" localSheetId="73" hidden="1">#REF!</definedName>
    <definedName name="TRNR_d1c872f47b6a429fb646cf2220a62988_584_1" localSheetId="74" hidden="1">#REF!</definedName>
    <definedName name="TRNR_d1c872f47b6a429fb646cf2220a62988_584_1" hidden="1">#REF!</definedName>
    <definedName name="TRNR_d2377aa698e84a4382c179b1f23d9459_85_4" localSheetId="30" hidden="1">#REF!</definedName>
    <definedName name="TRNR_d2377aa698e84a4382c179b1f23d9459_85_4" hidden="1">#REF!</definedName>
    <definedName name="TRNR_d31bb20decf84fa2a044cf229a7e6e2a_52_6" hidden="1">#REF!</definedName>
    <definedName name="TRNR_d33141bdc1fc4d078c7eeadc7c24014f_61_2" hidden="1">#REF!</definedName>
    <definedName name="TRNR_d3b40cb0fa1d43b0b7b5e5ece509c41d_5671_6" localSheetId="28" hidden="1">#REF!</definedName>
    <definedName name="TRNR_d3b40cb0fa1d43b0b7b5e5ece509c41d_5671_6" localSheetId="29" hidden="1">#REF!</definedName>
    <definedName name="TRNR_d3b40cb0fa1d43b0b7b5e5ece509c41d_5671_6" localSheetId="30" hidden="1">#REF!</definedName>
    <definedName name="TRNR_d3b40cb0fa1d43b0b7b5e5ece509c41d_5671_6" localSheetId="63" hidden="1">#REF!</definedName>
    <definedName name="TRNR_d3b40cb0fa1d43b0b7b5e5ece509c41d_5671_6" localSheetId="69" hidden="1">#REF!</definedName>
    <definedName name="TRNR_d3b40cb0fa1d43b0b7b5e5ece509c41d_5671_6" localSheetId="70" hidden="1">#REF!</definedName>
    <definedName name="TRNR_d3b40cb0fa1d43b0b7b5e5ece509c41d_5671_6" localSheetId="71" hidden="1">#REF!</definedName>
    <definedName name="TRNR_d3b40cb0fa1d43b0b7b5e5ece509c41d_5671_6" hidden="1">#REF!</definedName>
    <definedName name="TRNR_d4ecd8b9878946f8836f511620ea2118_61_2" hidden="1">#REF!</definedName>
    <definedName name="TRNR_d4ef31ec46ff4934a8dd4e8cf1724ee3_52_6" hidden="1">#REF!</definedName>
    <definedName name="TRNR_d4fc209f4d8d486ca4ff94034b88e9b6_108_3" hidden="1">#REF!</definedName>
    <definedName name="TRNR_d555893717fb43fdad6c66b1715705dc_3956_1" localSheetId="30" hidden="1">[74]Ds_mp_tc!#REF!</definedName>
    <definedName name="TRNR_d555893717fb43fdad6c66b1715705dc_3956_1" hidden="1">#REF!</definedName>
    <definedName name="TRNR_d5fbbb28cbbb4979916f60459f1bad36_5806_12" localSheetId="71" hidden="1">'GR47.'!#REF!</definedName>
    <definedName name="TRNR_d5fbbb28cbbb4979916f60459f1bad36_5806_12" hidden="1">'GR46.'!#REF!</definedName>
    <definedName name="TRNR_d5fcaeacf4e441588b49bfb5cf1d4960_32_3" localSheetId="30" hidden="1">#REF!</definedName>
    <definedName name="TRNR_d5fcaeacf4e441588b49bfb5cf1d4960_32_3" hidden="1">#REF!</definedName>
    <definedName name="TRNR_d61069f3ef41430fae531b97a08e20b6_5862_6" hidden="1">'GR45.'!#REF!</definedName>
    <definedName name="TRNR_d62de8f7ec4d4f3a9eef2656cebab865_62_46" hidden="1">#REF!</definedName>
    <definedName name="TRNR_d66d75b86cd741ebbed0018e7b4cab92_103_4" hidden="1">#REF!</definedName>
    <definedName name="TRNR_d7750ceb62384e5baa65be91dc48d72b_525_1" hidden="1">#REF!</definedName>
    <definedName name="TRNR_d7ae2d0b472040e686515e81fad729b4_107_3" hidden="1">#REF!</definedName>
    <definedName name="TRNR_d7fccb6f42794c5c90e47bb51cb8ed9a_53_3" localSheetId="20" hidden="1">[88]GR12ES!#REF!</definedName>
    <definedName name="TRNR_d7fccb6f42794c5c90e47bb51cb8ed9a_53_3" localSheetId="22" hidden="1">[89]GR12ES!#REF!</definedName>
    <definedName name="TRNR_d7fccb6f42794c5c90e47bb51cb8ed9a_53_3" localSheetId="23" hidden="1">[88]GR12ES!#REF!</definedName>
    <definedName name="TRNR_d7fccb6f42794c5c90e47bb51cb8ed9a_53_3" hidden="1">[89]GR12ES!#REF!</definedName>
    <definedName name="TRNR_d8eb9dcf2827434ab0e710796e855dd4_61_2" localSheetId="30" hidden="1" xml:space="preserve">                                                                                [74]Ds_mp_tc!#REF!</definedName>
    <definedName name="TRNR_d8eb9dcf2827434ab0e710796e855dd4_61_2" localSheetId="31" hidden="1">#REF!</definedName>
    <definedName name="TRNR_d8eb9dcf2827434ab0e710796e855dd4_61_2" localSheetId="20" hidden="1">#REF!</definedName>
    <definedName name="TRNR_d8eb9dcf2827434ab0e710796e855dd4_61_2" localSheetId="23" hidden="1">#REF!</definedName>
    <definedName name="TRNR_d8eb9dcf2827434ab0e710796e855dd4_61_2" hidden="1">#REF!</definedName>
    <definedName name="TRNR_d907cc903964493d8eb315b79ef03e69_5576_9" localSheetId="20" hidden="1">#REF!</definedName>
    <definedName name="TRNR_d907cc903964493d8eb315b79ef03e69_5576_9" localSheetId="64" hidden="1">#REF!</definedName>
    <definedName name="TRNR_d907cc903964493d8eb315b79ef03e69_5576_9" localSheetId="65" hidden="1">#REF!</definedName>
    <definedName name="TRNR_d907cc903964493d8eb315b79ef03e69_5576_9" localSheetId="67" hidden="1">#REF!</definedName>
    <definedName name="TRNR_d907cc903964493d8eb315b79ef03e69_5576_9" localSheetId="72" hidden="1">#REF!</definedName>
    <definedName name="TRNR_d907cc903964493d8eb315b79ef03e69_5576_9" localSheetId="73" hidden="1">#REF!</definedName>
    <definedName name="TRNR_d907cc903964493d8eb315b79ef03e69_5576_9" localSheetId="23" hidden="1">#REF!</definedName>
    <definedName name="TRNR_d907cc903964493d8eb315b79ef03e69_5576_9" localSheetId="74" hidden="1">#REF!</definedName>
    <definedName name="TRNR_d907cc903964493d8eb315b79ef03e69_5576_9" hidden="1">#REF!</definedName>
    <definedName name="TRNR_d94793328b3b44daab1593b660d83e61_61_2" localSheetId="30" hidden="1" xml:space="preserve">                                                                                                                        [74]Ds_mp_tc!#REF!</definedName>
    <definedName name="TRNR_d94793328b3b44daab1593b660d83e61_61_2" localSheetId="20" hidden="1">#REF!</definedName>
    <definedName name="TRNR_d94793328b3b44daab1593b660d83e61_61_2" localSheetId="23" hidden="1">#REF!</definedName>
    <definedName name="TRNR_d94793328b3b44daab1593b660d83e61_61_2" hidden="1">#REF!</definedName>
    <definedName name="TRNR_d981497ed1094bcd8e27d45dd93c8fc1_107_3" hidden="1">#REF!</definedName>
    <definedName name="TRNR_da029d27dad6402d88cd116a38fb826c_5868_12" localSheetId="71" hidden="1">'GR47.'!#REF!</definedName>
    <definedName name="TRNR_da029d27dad6402d88cd116a38fb826c_5868_12" hidden="1">'GR46.'!#REF!</definedName>
    <definedName name="TRNR_db05c935773a4201973294a334d270ac_30_24" localSheetId="30" hidden="1">'[93]Grafico Petroleo'!#REF!</definedName>
    <definedName name="TRNR_db05c935773a4201973294a334d270ac_30_24" localSheetId="20" hidden="1">'[93]Grafico Petroleo'!#REF!</definedName>
    <definedName name="TRNR_db05c935773a4201973294a334d270ac_30_24" localSheetId="63" hidden="1">'[93]Grafico Petroleo'!#REF!</definedName>
    <definedName name="TRNR_db05c935773a4201973294a334d270ac_30_24" localSheetId="64" hidden="1">[81]poil!#REF!</definedName>
    <definedName name="TRNR_db05c935773a4201973294a334d270ac_30_24" localSheetId="65" hidden="1">[81]poil!#REF!</definedName>
    <definedName name="TRNR_db05c935773a4201973294a334d270ac_30_24" localSheetId="67" hidden="1">[81]poil!#REF!</definedName>
    <definedName name="TRNR_db05c935773a4201973294a334d270ac_30_24" localSheetId="69" hidden="1">'[93]Grafico Petroleo'!#REF!</definedName>
    <definedName name="TRNR_db05c935773a4201973294a334d270ac_30_24" localSheetId="70" hidden="1">'[93]Grafico Petroleo'!#REF!</definedName>
    <definedName name="TRNR_db05c935773a4201973294a334d270ac_30_24" localSheetId="71" hidden="1">'[93]Grafico Petroleo'!#REF!</definedName>
    <definedName name="TRNR_db05c935773a4201973294a334d270ac_30_24" localSheetId="72" hidden="1">[81]poil!#REF!</definedName>
    <definedName name="TRNR_db05c935773a4201973294a334d270ac_30_24" localSheetId="73" hidden="1">[81]poil!#REF!</definedName>
    <definedName name="TRNR_db05c935773a4201973294a334d270ac_30_24" localSheetId="23" hidden="1">'[93]Grafico Petroleo'!#REF!</definedName>
    <definedName name="TRNR_db05c935773a4201973294a334d270ac_30_24" localSheetId="74" hidden="1">[81]poil!#REF!</definedName>
    <definedName name="TRNR_db05c935773a4201973294a334d270ac_30_24" hidden="1">'[93]Grafico Petroleo'!#REF!</definedName>
    <definedName name="TRNR_db5da10476a943ba904653c3d8fb2256_61_9" localSheetId="30" hidden="1">#REF!</definedName>
    <definedName name="TRNR_db5da10476a943ba904653c3d8fb2256_61_9" localSheetId="31" hidden="1">#REF!</definedName>
    <definedName name="TRNR_db5da10476a943ba904653c3d8fb2256_61_9" localSheetId="20" hidden="1">#REF!</definedName>
    <definedName name="TRNR_db5da10476a943ba904653c3d8fb2256_61_9" localSheetId="23" hidden="1">#REF!</definedName>
    <definedName name="TRNR_db5da10476a943ba904653c3d8fb2256_61_9" hidden="1">#REF!</definedName>
    <definedName name="TRNR_db61f335136a45f08cee802688d36c3f_26_7" localSheetId="30" hidden="1">[74]Ds_ce!#REF!</definedName>
    <definedName name="TRNR_db61f335136a45f08cee802688d36c3f_26_7" localSheetId="31" hidden="1">#REF!</definedName>
    <definedName name="TRNR_db61f335136a45f08cee802688d36c3f_26_7" localSheetId="20" hidden="1">#REF!</definedName>
    <definedName name="TRNR_db61f335136a45f08cee802688d36c3f_26_7" localSheetId="23" hidden="1">#REF!</definedName>
    <definedName name="TRNR_db61f335136a45f08cee802688d36c3f_26_7" hidden="1">#REF!</definedName>
    <definedName name="TRNR_dc20ead5bdaa4de2b65734e43d6ba6cf_85_4" localSheetId="31" hidden="1">#REF!</definedName>
    <definedName name="TRNR_dc20ead5bdaa4de2b65734e43d6ba6cf_85_4" localSheetId="20" hidden="1">#REF!</definedName>
    <definedName name="TRNR_dc20ead5bdaa4de2b65734e43d6ba6cf_85_4" localSheetId="23" hidden="1">#REF!</definedName>
    <definedName name="TRNR_dc20ead5bdaa4de2b65734e43d6ba6cf_85_4" hidden="1">#REF!</definedName>
    <definedName name="TRNR_dc57b7c27cc5465eaac4c878d56802ec_30_1" localSheetId="31" hidden="1">'[93]Grafico Petroleo'!#REF!</definedName>
    <definedName name="TRNR_dc57b7c27cc5465eaac4c878d56802ec_30_1" localSheetId="20" hidden="1">'[93]Grafico Petroleo'!#REF!</definedName>
    <definedName name="TRNR_dc57b7c27cc5465eaac4c878d56802ec_30_1" localSheetId="63" hidden="1">'[93]Grafico Petroleo'!#REF!</definedName>
    <definedName name="TRNR_dc57b7c27cc5465eaac4c878d56802ec_30_1" localSheetId="64" hidden="1">[81]poil!#REF!</definedName>
    <definedName name="TRNR_dc57b7c27cc5465eaac4c878d56802ec_30_1" localSheetId="65" hidden="1">[81]poil!#REF!</definedName>
    <definedName name="TRNR_dc57b7c27cc5465eaac4c878d56802ec_30_1" localSheetId="67" hidden="1">[81]poil!#REF!</definedName>
    <definedName name="TRNR_dc57b7c27cc5465eaac4c878d56802ec_30_1" localSheetId="69" hidden="1">'[93]Grafico Petroleo'!#REF!</definedName>
    <definedName name="TRNR_dc57b7c27cc5465eaac4c878d56802ec_30_1" localSheetId="70" hidden="1">'[93]Grafico Petroleo'!#REF!</definedName>
    <definedName name="TRNR_dc57b7c27cc5465eaac4c878d56802ec_30_1" localSheetId="71" hidden="1">'[93]Grafico Petroleo'!#REF!</definedName>
    <definedName name="TRNR_dc57b7c27cc5465eaac4c878d56802ec_30_1" localSheetId="72" hidden="1">[81]poil!#REF!</definedName>
    <definedName name="TRNR_dc57b7c27cc5465eaac4c878d56802ec_30_1" localSheetId="73" hidden="1">[81]poil!#REF!</definedName>
    <definedName name="TRNR_dc57b7c27cc5465eaac4c878d56802ec_30_1" localSheetId="23" hidden="1">'[93]Grafico Petroleo'!#REF!</definedName>
    <definedName name="TRNR_dc57b7c27cc5465eaac4c878d56802ec_30_1" localSheetId="74" hidden="1">[81]poil!#REF!</definedName>
    <definedName name="TRNR_dc57b7c27cc5465eaac4c878d56802ec_30_1" hidden="1">'[93]Grafico Petroleo'!#REF!</definedName>
    <definedName name="TRNR_dd1700062c934834810d72357c9967ed_6059_1" hidden="1">#REF!</definedName>
    <definedName name="TRNR_dd9efb512fb7433f84c49ff932b3948b_5804_6" hidden="1">'GR45.'!#REF!</definedName>
    <definedName name="TRNR_de8cefac843a4cd4933405685a643295_40_50" localSheetId="31" hidden="1">#REF!</definedName>
    <definedName name="TRNR_de8cefac843a4cd4933405685a643295_40_50" localSheetId="20" hidden="1">#REF!</definedName>
    <definedName name="TRNR_de8cefac843a4cd4933405685a643295_40_50" localSheetId="23" hidden="1">#REF!</definedName>
    <definedName name="TRNR_de8cefac843a4cd4933405685a643295_40_50" hidden="1">#REF!</definedName>
    <definedName name="TRNR_dedfaddb5737432f8e889fcf5ed1807f_645_3" hidden="1">'GR39.'!$B$2</definedName>
    <definedName name="TRNR_df0220ad28534fad89c50e6b6e73aa02_52_6" localSheetId="31" hidden="1">#REF!</definedName>
    <definedName name="TRNR_df0220ad28534fad89c50e6b6e73aa02_52_6" localSheetId="20" hidden="1">#REF!</definedName>
    <definedName name="TRNR_df0220ad28534fad89c50e6b6e73aa02_52_6" localSheetId="23" hidden="1">#REF!</definedName>
    <definedName name="TRNR_df0220ad28534fad89c50e6b6e73aa02_52_6" hidden="1">#REF!</definedName>
    <definedName name="TRNR_df9990c8748b4743a4e92c4c29e19321_61_2" localSheetId="30" hidden="1">#REF!</definedName>
    <definedName name="TRNR_df9990c8748b4743a4e92c4c29e19321_61_2" localSheetId="31" hidden="1">#REF!</definedName>
    <definedName name="TRNR_df9990c8748b4743a4e92c4c29e19321_61_2" localSheetId="20" hidden="1">#REF!</definedName>
    <definedName name="TRNR_df9990c8748b4743a4e92c4c29e19321_61_2" localSheetId="23" hidden="1">#REF!</definedName>
    <definedName name="TRNR_df9990c8748b4743a4e92c4c29e19321_61_2" hidden="1">#REF!</definedName>
    <definedName name="TRNR_dfab27f764614c68acb3e9be543cd628_645_3" hidden="1">'GR39.'!$B$2</definedName>
    <definedName name="TRNR_e11df795eb554f3c9d2533519d6df817_50_3" hidden="1">'GR39.'!#REF!</definedName>
    <definedName name="TRNR_e15c6b5a65bf47f084b2efeed3e4941e_61_6" localSheetId="30" hidden="1">#REF!</definedName>
    <definedName name="TRNR_e15c6b5a65bf47f084b2efeed3e4941e_61_6" hidden="1">#REF!</definedName>
    <definedName name="TRNR_e19427d72fcc45d48763cfbc5f1a9314_61_2" hidden="1">#REF!</definedName>
    <definedName name="TRNR_e1f1addd338e43c78403de83ac22c3d8_60_14" hidden="1">#REF!</definedName>
    <definedName name="TRNR_e21468da3ff848c494d736950509ea36_5858_6" hidden="1">'GR45.'!#REF!</definedName>
    <definedName name="TRNR_e29d42fc834f4e27b432e870cf59b589_40_37" hidden="1">#REF!</definedName>
    <definedName name="TRNR_e2ba4697c4594949b3c93bd729abe3c4_61_2" localSheetId="30" hidden="1" xml:space="preserve">                                                                                                                        [74]Ds_mp_tc!#REF!</definedName>
    <definedName name="TRNR_e2ba4697c4594949b3c93bd729abe3c4_61_2" hidden="1">#REF!</definedName>
    <definedName name="TRNR_e34f9b4a43b446889c993c78ad88fb84_4_2" localSheetId="30" hidden="1" xml:space="preserve">                                                                                                                        [74]Ds_mp_tc!#REF!</definedName>
    <definedName name="TRNR_e34f9b4a43b446889c993c78ad88fb84_4_2" hidden="1">#REF!</definedName>
    <definedName name="TRNR_e3d81d9723d946e4bc8ba63b0b775d16_61_2" hidden="1">#REF!</definedName>
    <definedName name="TRNR_e41812562c9d484bbc62f7ee32fc6bb9_286_2" localSheetId="30" hidden="1">#REF!</definedName>
    <definedName name="TRNR_e41812562c9d484bbc62f7ee32fc6bb9_286_2" hidden="1">#REF!</definedName>
    <definedName name="TRNR_e426eb7c453b4bc78d8f72cdcfa73c0c_40_6" hidden="1">#REF!</definedName>
    <definedName name="TRNR_e4639ee172b64cb5a5611a91dd853c7b_52_37" hidden="1">#REF!</definedName>
    <definedName name="TRNR_e479dc67615740dbaa6e257e26821bd3_61_2" hidden="1">#REF!</definedName>
    <definedName name="TRNR_e5586938144b4fe2acb34927d4d9ef6b_52_37" hidden="1">#REF!</definedName>
    <definedName name="TRNR_e5e493c0c6704a2098d4a37c139d6191_5867_12" localSheetId="71" hidden="1">'GR47.'!#REF!</definedName>
    <definedName name="TRNR_e5e493c0c6704a2098d4a37c139d6191_5867_12" hidden="1">'GR46.'!#REF!</definedName>
    <definedName name="TRNR_e5e84dacaf604b9b9a406d4a1ea52bd9_41_1" localSheetId="28" hidden="1">#REF!</definedName>
    <definedName name="TRNR_e5e84dacaf604b9b9a406d4a1ea52bd9_41_1" localSheetId="29" hidden="1">#REF!</definedName>
    <definedName name="TRNR_e5e84dacaf604b9b9a406d4a1ea52bd9_41_1" localSheetId="30" hidden="1">#REF!</definedName>
    <definedName name="TRNR_e5e84dacaf604b9b9a406d4a1ea52bd9_41_1" localSheetId="64" hidden="1">#REF!</definedName>
    <definedName name="TRNR_e5e84dacaf604b9b9a406d4a1ea52bd9_41_1" localSheetId="65" hidden="1">#REF!</definedName>
    <definedName name="TRNR_e5e84dacaf604b9b9a406d4a1ea52bd9_41_1" localSheetId="67" hidden="1">#REF!</definedName>
    <definedName name="TRNR_e5e84dacaf604b9b9a406d4a1ea52bd9_41_1" localSheetId="69" hidden="1">#REF!</definedName>
    <definedName name="TRNR_e5e84dacaf604b9b9a406d4a1ea52bd9_41_1" localSheetId="70" hidden="1">#REF!</definedName>
    <definedName name="TRNR_e5e84dacaf604b9b9a406d4a1ea52bd9_41_1" localSheetId="71" hidden="1">#REF!</definedName>
    <definedName name="TRNR_e5e84dacaf604b9b9a406d4a1ea52bd9_41_1" localSheetId="72" hidden="1">#REF!</definedName>
    <definedName name="TRNR_e5e84dacaf604b9b9a406d4a1ea52bd9_41_1" localSheetId="73" hidden="1">#REF!</definedName>
    <definedName name="TRNR_e5e84dacaf604b9b9a406d4a1ea52bd9_41_1" localSheetId="74" hidden="1">#REF!</definedName>
    <definedName name="TRNR_e5e84dacaf604b9b9a406d4a1ea52bd9_41_1" hidden="1">#REF!</definedName>
    <definedName name="TRNR_e614d8684ca5427284696d15799a55b9_5815_12" localSheetId="71" hidden="1">'GR47.'!#REF!</definedName>
    <definedName name="TRNR_e614d8684ca5427284696d15799a55b9_5815_12" hidden="1">'GR46.'!#REF!</definedName>
    <definedName name="TRNR_e633a240cd144d22abe1347670476bf5_24_13" hidden="1">#REF!</definedName>
    <definedName name="TRNR_e6356682662d4949b77da7cd53d481c2_6059_1" hidden="1">#REF!</definedName>
    <definedName name="TRNR_e6aa1b0e049242628e7ac8fc29c1ec41_138_3" hidden="1">#REF!</definedName>
    <definedName name="TRNR_e6d995b9b7614f22ab8ee5126c71f9c7_5843_12" localSheetId="71" hidden="1">'GR47.'!#REF!</definedName>
    <definedName name="TRNR_e6d995b9b7614f22ab8ee5126c71f9c7_5843_12" hidden="1">'GR46.'!#REF!</definedName>
    <definedName name="TRNR_e6dec6d22f4e4c91bd25b3a76617b0e0_61_2" hidden="1">#REF!</definedName>
    <definedName name="TRNR_e759a5d9bb9b44efbf4865733d01c418_3726_6" localSheetId="30" hidden="1">#REF!</definedName>
    <definedName name="TRNR_e759a5d9bb9b44efbf4865733d01c418_3726_6" hidden="1">#REF!</definedName>
    <definedName name="TRNR_e77d3db3a96b497ea4ad22a73e089b56_5878_6" hidden="1">'GR45.'!#REF!</definedName>
    <definedName name="TRNR_e787f2057c2d4b8994b08ba4d2d5d66d_311_10" hidden="1">#REF!</definedName>
    <definedName name="TRNR_e7de76a122174608946ca2ce5090f406_103_4" hidden="1">#REF!</definedName>
    <definedName name="TRNR_e8d48a99d45b41b1ad474ccdd0136dc1_52_37" hidden="1">#REF!</definedName>
    <definedName name="TRNR_e8e5b524e3f74f958ba4dd0401c88251_5805_6" hidden="1">'GR45.'!#REF!</definedName>
    <definedName name="TRNR_e9a470cf19ef4dab8f9fab72c7f86752_267_1" localSheetId="30" hidden="1">[77]PETROLEO!#REF!</definedName>
    <definedName name="TRNR_e9a470cf19ef4dab8f9fab72c7f86752_267_1" localSheetId="63" hidden="1">[77]PETROLEO!#REF!</definedName>
    <definedName name="TRNR_e9a470cf19ef4dab8f9fab72c7f86752_267_1" localSheetId="64" hidden="1">[95]Anex1_fros4!#REF!</definedName>
    <definedName name="TRNR_e9a470cf19ef4dab8f9fab72c7f86752_267_1" localSheetId="65" hidden="1">[95]Anex1_fros4!#REF!</definedName>
    <definedName name="TRNR_e9a470cf19ef4dab8f9fab72c7f86752_267_1" localSheetId="67" hidden="1">[95]Anex1_fros4!#REF!</definedName>
    <definedName name="TRNR_e9a470cf19ef4dab8f9fab72c7f86752_267_1" localSheetId="69" hidden="1">[77]PETROLEO!#REF!</definedName>
    <definedName name="TRNR_e9a470cf19ef4dab8f9fab72c7f86752_267_1" localSheetId="70" hidden="1">[77]PETROLEO!#REF!</definedName>
    <definedName name="TRNR_e9a470cf19ef4dab8f9fab72c7f86752_267_1" localSheetId="71" hidden="1">[77]PETROLEO!#REF!</definedName>
    <definedName name="TRNR_e9a470cf19ef4dab8f9fab72c7f86752_267_1" localSheetId="72" hidden="1">[95]Anex1_fros4!#REF!</definedName>
    <definedName name="TRNR_e9a470cf19ef4dab8f9fab72c7f86752_267_1" localSheetId="73" hidden="1">[95]Anex1_fros4!#REF!</definedName>
    <definedName name="TRNR_e9a470cf19ef4dab8f9fab72c7f86752_267_1" localSheetId="74" hidden="1">[95]Anex1_fros4!#REF!</definedName>
    <definedName name="TRNR_e9a470cf19ef4dab8f9fab72c7f86752_267_1" hidden="1">[77]PETROLEO!#REF!</definedName>
    <definedName name="TRNR_ea36d3666c3b4375ab005fe162badceb_5830_12" localSheetId="71" hidden="1">'GR47.'!#REF!</definedName>
    <definedName name="TRNR_ea36d3666c3b4375ab005fe162badceb_5830_12" hidden="1">'GR46.'!#REF!</definedName>
    <definedName name="TRNR_ea887af7e386489b88cf24f3a737f4f5_61_6" localSheetId="30" hidden="1">#REF!</definedName>
    <definedName name="TRNR_ea887af7e386489b88cf24f3a737f4f5_61_6" localSheetId="31" hidden="1">#REF!</definedName>
    <definedName name="TRNR_ea887af7e386489b88cf24f3a737f4f5_61_6" localSheetId="20" hidden="1">#REF!</definedName>
    <definedName name="TRNR_ea887af7e386489b88cf24f3a737f4f5_61_6" localSheetId="23" hidden="1">#REF!</definedName>
    <definedName name="TRNR_ea887af7e386489b88cf24f3a737f4f5_61_6" hidden="1">#REF!</definedName>
    <definedName name="TRNR_ea9782e276b74604bd12a8ff326bfbdc_52_37" localSheetId="31" hidden="1">#REF!</definedName>
    <definedName name="TRNR_ea9782e276b74604bd12a8ff326bfbdc_52_37" localSheetId="20" hidden="1">#REF!</definedName>
    <definedName name="TRNR_ea9782e276b74604bd12a8ff326bfbdc_52_37" localSheetId="23" hidden="1">#REF!</definedName>
    <definedName name="TRNR_ea9782e276b74604bd12a8ff326bfbdc_52_37" hidden="1">#REF!</definedName>
    <definedName name="TRNR_eb23f2f35c554cd9b717872bc25481cc_5824_6" hidden="1">'GR45.'!#REF!</definedName>
    <definedName name="TRNR_ebe1c639fac5457ea6d9e8cf2b2c84ec_5838_12" localSheetId="71" hidden="1">'GR47.'!#REF!</definedName>
    <definedName name="TRNR_ebe1c639fac5457ea6d9e8cf2b2c84ec_5838_12" hidden="1">'GR46.'!#REF!</definedName>
    <definedName name="TRNR_ec55d217d9de4de68a18b47f49252c6a_525_1" localSheetId="30" hidden="1">#REF!</definedName>
    <definedName name="TRNR_ec55d217d9de4de68a18b47f49252c6a_525_1" localSheetId="31" hidden="1">#REF!</definedName>
    <definedName name="TRNR_ec55d217d9de4de68a18b47f49252c6a_525_1" localSheetId="20" hidden="1">#REF!</definedName>
    <definedName name="TRNR_ec55d217d9de4de68a18b47f49252c6a_525_1" localSheetId="23" hidden="1">#REF!</definedName>
    <definedName name="TRNR_ec55d217d9de4de68a18b47f49252c6a_525_1" hidden="1">#REF!</definedName>
    <definedName name="TRNR_ec6c9cedae4b49eeb59376df392cf150_246_1" localSheetId="28" hidden="1">#REF!</definedName>
    <definedName name="TRNR_ec6c9cedae4b49eeb59376df392cf150_246_1" localSheetId="29" hidden="1">#REF!</definedName>
    <definedName name="TRNR_ec6c9cedae4b49eeb59376df392cf150_246_1" localSheetId="30" hidden="1">#REF!</definedName>
    <definedName name="TRNR_ec6c9cedae4b49eeb59376df392cf150_246_1" localSheetId="64" hidden="1">#REF!</definedName>
    <definedName name="TRNR_ec6c9cedae4b49eeb59376df392cf150_246_1" localSheetId="65" hidden="1">#REF!</definedName>
    <definedName name="TRNR_ec6c9cedae4b49eeb59376df392cf150_246_1" localSheetId="67" hidden="1">#REF!</definedName>
    <definedName name="TRNR_ec6c9cedae4b49eeb59376df392cf150_246_1" localSheetId="69" hidden="1">#REF!</definedName>
    <definedName name="TRNR_ec6c9cedae4b49eeb59376df392cf150_246_1" localSheetId="70" hidden="1">#REF!</definedName>
    <definedName name="TRNR_ec6c9cedae4b49eeb59376df392cf150_246_1" localSheetId="71" hidden="1">#REF!</definedName>
    <definedName name="TRNR_ec6c9cedae4b49eeb59376df392cf150_246_1" localSheetId="72" hidden="1">#REF!</definedName>
    <definedName name="TRNR_ec6c9cedae4b49eeb59376df392cf150_246_1" localSheetId="73" hidden="1">#REF!</definedName>
    <definedName name="TRNR_ec6c9cedae4b49eeb59376df392cf150_246_1" localSheetId="74" hidden="1">#REF!</definedName>
    <definedName name="TRNR_ec6c9cedae4b49eeb59376df392cf150_246_1" hidden="1">#REF!</definedName>
    <definedName name="TRNR_ecb24cc7377547299e236a26248d225a_5859_12" localSheetId="71" hidden="1">'GR47.'!#REF!</definedName>
    <definedName name="TRNR_ecb24cc7377547299e236a26248d225a_5859_12" hidden="1">'GR46.'!#REF!</definedName>
    <definedName name="TRNR_ecf84b77c1384d09b900b30adcf9254c_62_295" hidden="1">#REF!</definedName>
    <definedName name="TRNR_ed0ef8710d7a45f6b77af10c265d8e63_52_50" hidden="1">#REF!</definedName>
    <definedName name="TRNR_ed1660d7714e42e0a3fd12630fa0b7c9_5867_6" hidden="1">'GR45.'!#REF!</definedName>
    <definedName name="TRNR_ed2766ae4c8740d1a6fefdf03ca6428f_654_3" hidden="1">'GR39.'!$B$2</definedName>
    <definedName name="TRNR_ed799e6528e14949abe79578d1291a00_4914_3" localSheetId="28" hidden="1">#REF!</definedName>
    <definedName name="TRNR_ed799e6528e14949abe79578d1291a00_4914_3" localSheetId="29" hidden="1">#REF!</definedName>
    <definedName name="TRNR_ed799e6528e14949abe79578d1291a00_4914_3" localSheetId="30" hidden="1">#REF!</definedName>
    <definedName name="TRNR_ed799e6528e14949abe79578d1291a00_4914_3" localSheetId="64" hidden="1">#REF!</definedName>
    <definedName name="TRNR_ed799e6528e14949abe79578d1291a00_4914_3" localSheetId="65" hidden="1">#REF!</definedName>
    <definedName name="TRNR_ed799e6528e14949abe79578d1291a00_4914_3" localSheetId="67" hidden="1">#REF!</definedName>
    <definedName name="TRNR_ed799e6528e14949abe79578d1291a00_4914_3" localSheetId="69" hidden="1">#REF!</definedName>
    <definedName name="TRNR_ed799e6528e14949abe79578d1291a00_4914_3" localSheetId="70" hidden="1">#REF!</definedName>
    <definedName name="TRNR_ed799e6528e14949abe79578d1291a00_4914_3" localSheetId="71" hidden="1">#REF!</definedName>
    <definedName name="TRNR_ed799e6528e14949abe79578d1291a00_4914_3" localSheetId="72" hidden="1">#REF!</definedName>
    <definedName name="TRNR_ed799e6528e14949abe79578d1291a00_4914_3" localSheetId="73" hidden="1">#REF!</definedName>
    <definedName name="TRNR_ed799e6528e14949abe79578d1291a00_4914_3" localSheetId="74" hidden="1">#REF!</definedName>
    <definedName name="TRNR_ed799e6528e14949abe79578d1291a00_4914_3" hidden="1">#REF!</definedName>
    <definedName name="TRNR_edf842dbf8eb4c548d7287b20bdceae0_47_50" hidden="1">#REF!</definedName>
    <definedName name="TRNR_ee255472f8ce43f6bc72adde24abb4fb_524_1" localSheetId="20" hidden="1">[83]Ds_omp!#REF!</definedName>
    <definedName name="TRNR_ee255472f8ce43f6bc72adde24abb4fb_524_1" localSheetId="22" hidden="1">[84]Ds_omp!#REF!</definedName>
    <definedName name="TRNR_ee255472f8ce43f6bc72adde24abb4fb_524_1" localSheetId="23" hidden="1">[83]Ds_omp!#REF!</definedName>
    <definedName name="TRNR_ee255472f8ce43f6bc72adde24abb4fb_524_1" hidden="1">[84]Ds_omp!#REF!</definedName>
    <definedName name="TRNR_ee3183469bd748efa21bbc7e071d613c_5870_6" hidden="1">'GR45.'!#REF!</definedName>
    <definedName name="TRNR_eec9d2e8606a4b4694a00aab3957b7d7_59_3" hidden="1">'GR39.'!#REF!</definedName>
    <definedName name="TRNR_eede0b716d574ec18b68e7fe675e2010_5832_12" localSheetId="71" hidden="1">'GR47.'!#REF!</definedName>
    <definedName name="TRNR_eede0b716d574ec18b68e7fe675e2010_5832_12" hidden="1">'GR46.'!#REF!</definedName>
    <definedName name="TRNR_ef1ef5cf236647a994f51662d45b0204_192_3" hidden="1">#REF!</definedName>
    <definedName name="TRNR_ef6bd3d29fca4372985bf7772164a472_103_4" localSheetId="31" hidden="1">#REF!</definedName>
    <definedName name="TRNR_ef6bd3d29fca4372985bf7772164a472_103_4" localSheetId="20" hidden="1">#REF!</definedName>
    <definedName name="TRNR_ef6bd3d29fca4372985bf7772164a472_103_4" localSheetId="23" hidden="1">#REF!</definedName>
    <definedName name="TRNR_ef6bd3d29fca4372985bf7772164a472_103_4" hidden="1">#REF!</definedName>
    <definedName name="TRNR_efba43328e064500a75f527193cb4251_52_37" localSheetId="31" hidden="1">#REF!</definedName>
    <definedName name="TRNR_efba43328e064500a75f527193cb4251_52_37" localSheetId="20" hidden="1">#REF!</definedName>
    <definedName name="TRNR_efba43328e064500a75f527193cb4251_52_37" localSheetId="23" hidden="1">#REF!</definedName>
    <definedName name="TRNR_efba43328e064500a75f527193cb4251_52_37" hidden="1">#REF!</definedName>
    <definedName name="TRNR_efc9f72816bd41c2a0766c6276abbf38_5847_12" localSheetId="71" hidden="1">'GR47.'!#REF!</definedName>
    <definedName name="TRNR_efc9f72816bd41c2a0766c6276abbf38_5847_12" hidden="1">'GR46.'!#REF!</definedName>
    <definedName name="TRNR_efd2cdf98d934480bd4991bd25785846_5869_12" localSheetId="71" hidden="1">'GR47.'!#REF!</definedName>
    <definedName name="TRNR_efd2cdf98d934480bd4991bd25785846_5869_12" hidden="1">'GR46.'!#REF!</definedName>
    <definedName name="TRNR_f05fdc0a26564fa2bd37b9c6b0609ed5_525_6" localSheetId="31" hidden="1">[84]Ds_omp!#REF!</definedName>
    <definedName name="TRNR_f05fdc0a26564fa2bd37b9c6b0609ed5_525_6" localSheetId="20" hidden="1">[83]Ds_omp!#REF!</definedName>
    <definedName name="TRNR_f05fdc0a26564fa2bd37b9c6b0609ed5_525_6" localSheetId="22" hidden="1">[84]Ds_omp!#REF!</definedName>
    <definedName name="TRNR_f05fdc0a26564fa2bd37b9c6b0609ed5_525_6" localSheetId="23" hidden="1">[83]Ds_omp!#REF!</definedName>
    <definedName name="TRNR_f05fdc0a26564fa2bd37b9c6b0609ed5_525_6" hidden="1">[84]Ds_omp!#REF!</definedName>
    <definedName name="TRNR_f07db986308a4913b4348372b034cb30_2871_1" localSheetId="30" hidden="1">[74]Ds_mp_tc!#REF!</definedName>
    <definedName name="TRNR_f07db986308a4913b4348372b034cb30_2871_1" localSheetId="31" hidden="1">#REF!</definedName>
    <definedName name="TRNR_f07db986308a4913b4348372b034cb30_2871_1" localSheetId="20" hidden="1">#REF!</definedName>
    <definedName name="TRNR_f07db986308a4913b4348372b034cb30_2871_1" localSheetId="23" hidden="1">#REF!</definedName>
    <definedName name="TRNR_f07db986308a4913b4348372b034cb30_2871_1" hidden="1">#REF!</definedName>
    <definedName name="TRNR_f0d7d7a089a5473c8b0a343e4d3cbfd5_40_37" localSheetId="31" hidden="1">#REF!</definedName>
    <definedName name="TRNR_f0d7d7a089a5473c8b0a343e4d3cbfd5_40_37" localSheetId="20" hidden="1">#REF!</definedName>
    <definedName name="TRNR_f0d7d7a089a5473c8b0a343e4d3cbfd5_40_37" localSheetId="23" hidden="1">#REF!</definedName>
    <definedName name="TRNR_f0d7d7a089a5473c8b0a343e4d3cbfd5_40_37" hidden="1">#REF!</definedName>
    <definedName name="TRNR_f14b93845dab40f5b1095e914e98d3c9_284_8" localSheetId="20" hidden="1">#REF!</definedName>
    <definedName name="TRNR_f14b93845dab40f5b1095e914e98d3c9_284_8" localSheetId="23" hidden="1">#REF!</definedName>
    <definedName name="TRNR_f14b93845dab40f5b1095e914e98d3c9_284_8" hidden="1">#REF!</definedName>
    <definedName name="TRNR_f1634ed581504692a3efb96e8f31f5c7_47_50" localSheetId="31" hidden="1">#REF!</definedName>
    <definedName name="TRNR_f1634ed581504692a3efb96e8f31f5c7_47_50" hidden="1">#REF!</definedName>
    <definedName name="TRNR_f2b237b35ae14b189763319c6b65e0f1_5873_6" hidden="1">'GR45.'!#REF!</definedName>
    <definedName name="TRNR_f3a1e800ef554238acb689b6eaf5f23c_61_2" hidden="1">#REF!</definedName>
    <definedName name="TRNR_f484e67eafe34db9b67f28a84824f46b_6045_2" localSheetId="30" hidden="1" xml:space="preserve">                                                                                                                        [74]Ds_mp_tc!#REF!</definedName>
    <definedName name="TRNR_f484e67eafe34db9b67f28a84824f46b_6045_2" hidden="1">#REF!</definedName>
    <definedName name="TRNR_f527b29d8bb64a00a5177a10395545fa_52_50" hidden="1">#REF!</definedName>
    <definedName name="TRNR_f5982e366df746eda7928cb4ffb5f0ee_246_1" localSheetId="28" hidden="1">'[93]Grafico Petroleo'!#REF!</definedName>
    <definedName name="TRNR_f5982e366df746eda7928cb4ffb5f0ee_246_1" localSheetId="29" hidden="1">'[93]Grafico Petroleo'!#REF!</definedName>
    <definedName name="TRNR_f5982e366df746eda7928cb4ffb5f0ee_246_1" localSheetId="30" hidden="1">'[93]Grafico Petroleo'!#REF!</definedName>
    <definedName name="TRNR_f5982e366df746eda7928cb4ffb5f0ee_246_1" localSheetId="63" hidden="1">'[93]Grafico Petroleo'!#REF!</definedName>
    <definedName name="TRNR_f5982e366df746eda7928cb4ffb5f0ee_246_1" localSheetId="64" hidden="1">[81]poil!#REF!</definedName>
    <definedName name="TRNR_f5982e366df746eda7928cb4ffb5f0ee_246_1" localSheetId="65" hidden="1">[81]poil!#REF!</definedName>
    <definedName name="TRNR_f5982e366df746eda7928cb4ffb5f0ee_246_1" localSheetId="67" hidden="1">[81]poil!#REF!</definedName>
    <definedName name="TRNR_f5982e366df746eda7928cb4ffb5f0ee_246_1" localSheetId="69" hidden="1">'[93]Grafico Petroleo'!#REF!</definedName>
    <definedName name="TRNR_f5982e366df746eda7928cb4ffb5f0ee_246_1" localSheetId="70" hidden="1">'[93]Grafico Petroleo'!#REF!</definedName>
    <definedName name="TRNR_f5982e366df746eda7928cb4ffb5f0ee_246_1" localSheetId="71" hidden="1">'[93]Grafico Petroleo'!#REF!</definedName>
    <definedName name="TRNR_f5982e366df746eda7928cb4ffb5f0ee_246_1" localSheetId="72" hidden="1">[81]poil!#REF!</definedName>
    <definedName name="TRNR_f5982e366df746eda7928cb4ffb5f0ee_246_1" localSheetId="73" hidden="1">[81]poil!#REF!</definedName>
    <definedName name="TRNR_f5982e366df746eda7928cb4ffb5f0ee_246_1" localSheetId="74" hidden="1">[81]poil!#REF!</definedName>
    <definedName name="TRNR_f5982e366df746eda7928cb4ffb5f0ee_246_1" hidden="1">'[93]Grafico Petroleo'!#REF!</definedName>
    <definedName name="TRNR_f5da9eadd3c24a80a716718d11d838a5_61_2" hidden="1">#REF!</definedName>
    <definedName name="TRNR_f5f1e034479d4a4798da055062849be4_108_4" localSheetId="31" hidden="1">#REF!</definedName>
    <definedName name="TRNR_f5f1e034479d4a4798da055062849be4_108_4" localSheetId="20" hidden="1">#REF!</definedName>
    <definedName name="TRNR_f5f1e034479d4a4798da055062849be4_108_4" localSheetId="23" hidden="1">#REF!</definedName>
    <definedName name="TRNR_f5f1e034479d4a4798da055062849be4_108_4" hidden="1">#REF!</definedName>
    <definedName name="TRNR_f66a27a42e104d6cb8055af8ad60e04a_5860_6" hidden="1">'GR45.'!#REF!</definedName>
    <definedName name="TRNR_f6b8d41d637d4009b9b855a99034371c_2_1" localSheetId="31" hidden="1">#REF!</definedName>
    <definedName name="TRNR_f6b8d41d637d4009b9b855a99034371c_2_1" localSheetId="20" hidden="1">#REF!</definedName>
    <definedName name="TRNR_f6b8d41d637d4009b9b855a99034371c_2_1" localSheetId="23" hidden="1">#REF!</definedName>
    <definedName name="TRNR_f6b8d41d637d4009b9b855a99034371c_2_1" hidden="1">#REF!</definedName>
    <definedName name="TRNR_f6ef98adf9c74c0b84b93ada85d91c8e_50_3" hidden="1">'GR39.'!#REF!</definedName>
    <definedName name="TRNR_f74d80ae891c40d1b1b3f513f99f4609_4911_9" localSheetId="28" hidden="1">[86]CDS_bancos!#REF!</definedName>
    <definedName name="TRNR_f74d80ae891c40d1b1b3f513f99f4609_4911_9" localSheetId="29" hidden="1">[86]CDS_bancos!#REF!</definedName>
    <definedName name="TRNR_f74d80ae891c40d1b1b3f513f99f4609_4911_9" localSheetId="30" hidden="1">[87]CDS_bancos!#REF!</definedName>
    <definedName name="TRNR_f74d80ae891c40d1b1b3f513f99f4609_4911_9" localSheetId="31" hidden="1">[86]CDS_bancos!#REF!</definedName>
    <definedName name="TRNR_f74d80ae891c40d1b1b3f513f99f4609_4911_9" localSheetId="20" hidden="1">[87]CDS_bancos!#REF!</definedName>
    <definedName name="TRNR_f74d80ae891c40d1b1b3f513f99f4609_4911_9" localSheetId="63" hidden="1">[87]CDS_bancos!#REF!</definedName>
    <definedName name="TRNR_f74d80ae891c40d1b1b3f513f99f4609_4911_9" localSheetId="22" hidden="1">[86]CDS_bancos!#REF!</definedName>
    <definedName name="TRNR_f74d80ae891c40d1b1b3f513f99f4609_4911_9" localSheetId="64" hidden="1">[101]CDS_bancos!#REF!</definedName>
    <definedName name="TRNR_f74d80ae891c40d1b1b3f513f99f4609_4911_9" localSheetId="65" hidden="1">[101]CDS_bancos!#REF!</definedName>
    <definedName name="TRNR_f74d80ae891c40d1b1b3f513f99f4609_4911_9" localSheetId="67" hidden="1">[101]CDS_bancos!#REF!</definedName>
    <definedName name="TRNR_f74d80ae891c40d1b1b3f513f99f4609_4911_9" localSheetId="69" hidden="1">[87]CDS_bancos!#REF!</definedName>
    <definedName name="TRNR_f74d80ae891c40d1b1b3f513f99f4609_4911_9" localSheetId="70" hidden="1">[87]CDS_bancos!#REF!</definedName>
    <definedName name="TRNR_f74d80ae891c40d1b1b3f513f99f4609_4911_9" localSheetId="71" hidden="1">[87]CDS_bancos!#REF!</definedName>
    <definedName name="TRNR_f74d80ae891c40d1b1b3f513f99f4609_4911_9" localSheetId="72" hidden="1">[101]CDS_bancos!#REF!</definedName>
    <definedName name="TRNR_f74d80ae891c40d1b1b3f513f99f4609_4911_9" localSheetId="73" hidden="1">[101]CDS_bancos!#REF!</definedName>
    <definedName name="TRNR_f74d80ae891c40d1b1b3f513f99f4609_4911_9" localSheetId="23" hidden="1">[87]CDS_bancos!#REF!</definedName>
    <definedName name="TRNR_f74d80ae891c40d1b1b3f513f99f4609_4911_9" localSheetId="74" hidden="1">[101]CDS_bancos!#REF!</definedName>
    <definedName name="TRNR_f74d80ae891c40d1b1b3f513f99f4609_4911_9" hidden="1">[86]CDS_bancos!#REF!</definedName>
    <definedName name="TRNR_f7778ef736ee4d4089951364e2c75538_920_10" hidden="1">#REF!</definedName>
    <definedName name="TRNR_f7c2eebb6c014310ac5db1ff0caf7426_33_15" localSheetId="30" hidden="1">#REF!</definedName>
    <definedName name="TRNR_f7c2eebb6c014310ac5db1ff0caf7426_33_15" localSheetId="31" hidden="1">#REF!</definedName>
    <definedName name="TRNR_f7c2eebb6c014310ac5db1ff0caf7426_33_15" localSheetId="20" hidden="1">#REF!</definedName>
    <definedName name="TRNR_f7c2eebb6c014310ac5db1ff0caf7426_33_15" localSheetId="23" hidden="1">#REF!</definedName>
    <definedName name="TRNR_f7c2eebb6c014310ac5db1ff0caf7426_33_15" hidden="1">#REF!</definedName>
    <definedName name="TRNR_f7ee0ba1c3894105ac96d522481b5bf9_5836_12" localSheetId="71" hidden="1">'GR47.'!#REF!</definedName>
    <definedName name="TRNR_f7ee0ba1c3894105ac96d522481b5bf9_5836_12" hidden="1">'GR46.'!#REF!</definedName>
    <definedName name="TRNR_f817e6b9accd4f7bae321c77564d9c43_5812_6" hidden="1">'GR45.'!#REF!</definedName>
    <definedName name="TRNR_f824cf2da24f454dbcfe20678bdaae3f_2901_2" localSheetId="20" hidden="1">[75]PEPP!#REF!</definedName>
    <definedName name="TRNR_f824cf2da24f454dbcfe20678bdaae3f_2901_2" localSheetId="63" hidden="1">[75]PEPP!#REF!</definedName>
    <definedName name="TRNR_f824cf2da24f454dbcfe20678bdaae3f_2901_2" localSheetId="22" hidden="1">[75]PEPP!#REF!</definedName>
    <definedName name="TRNR_f824cf2da24f454dbcfe20678bdaae3f_2901_2" localSheetId="64" hidden="1">[75]PEPP!#REF!</definedName>
    <definedName name="TRNR_f824cf2da24f454dbcfe20678bdaae3f_2901_2" localSheetId="65" hidden="1">[75]PEPP!#REF!</definedName>
    <definedName name="TRNR_f824cf2da24f454dbcfe20678bdaae3f_2901_2" localSheetId="72" hidden="1">[75]PEPP!#REF!</definedName>
    <definedName name="TRNR_f824cf2da24f454dbcfe20678bdaae3f_2901_2" localSheetId="73" hidden="1">[75]PEPP!#REF!</definedName>
    <definedName name="TRNR_f824cf2da24f454dbcfe20678bdaae3f_2901_2" localSheetId="23" hidden="1">[75]PEPP!#REF!</definedName>
    <definedName name="TRNR_f824cf2da24f454dbcfe20678bdaae3f_2901_2" hidden="1">[76]PEPP!#REF!</definedName>
    <definedName name="TRNR_f84c5cd4765845e3b6f18097db756fcf_20_2" localSheetId="31" hidden="1">#REF!</definedName>
    <definedName name="TRNR_f84c5cd4765845e3b6f18097db756fcf_20_2" localSheetId="20" hidden="1">#REF!</definedName>
    <definedName name="TRNR_f84c5cd4765845e3b6f18097db756fcf_20_2" localSheetId="23" hidden="1">#REF!</definedName>
    <definedName name="TRNR_f84c5cd4765845e3b6f18097db756fcf_20_2" hidden="1">#REF!</definedName>
    <definedName name="TRNR_f8939ee0b84b4b77a384a0494a492b4b_5894_12" localSheetId="71" hidden="1">'GR47.'!#REF!</definedName>
    <definedName name="TRNR_f8939ee0b84b4b77a384a0494a492b4b_5894_12" hidden="1">'GR46.'!#REF!</definedName>
    <definedName name="TRNR_f8962e9c94ef4ddb8825d16ee91c2a72_40_49" localSheetId="31" hidden="1">#REF!</definedName>
    <definedName name="TRNR_f8962e9c94ef4ddb8825d16ee91c2a72_40_49" localSheetId="20" hidden="1">#REF!</definedName>
    <definedName name="TRNR_f8962e9c94ef4ddb8825d16ee91c2a72_40_49" localSheetId="23" hidden="1">#REF!</definedName>
    <definedName name="TRNR_f8962e9c94ef4ddb8825d16ee91c2a72_40_49" hidden="1">#REF!</definedName>
    <definedName name="TRNR_f8a3c10643314525b0aec40b0235735f_1_59" localSheetId="30" hidden="1">#REF!</definedName>
    <definedName name="TRNR_f8a3c10643314525b0aec40b0235735f_1_59" localSheetId="20" hidden="1">#REF!</definedName>
    <definedName name="TRNR_f8a3c10643314525b0aec40b0235735f_1_59" localSheetId="23" hidden="1">#REF!</definedName>
    <definedName name="TRNR_f8a3c10643314525b0aec40b0235735f_1_59" hidden="1">#REF!</definedName>
    <definedName name="TRNR_f9501eb522db4f76a846f398768f6e3c_4912_9" localSheetId="28" hidden="1">#REF!</definedName>
    <definedName name="TRNR_f9501eb522db4f76a846f398768f6e3c_4912_9" localSheetId="29" hidden="1">#REF!</definedName>
    <definedName name="TRNR_f9501eb522db4f76a846f398768f6e3c_4912_9" localSheetId="30" hidden="1">#REF!</definedName>
    <definedName name="TRNR_f9501eb522db4f76a846f398768f6e3c_4912_9" localSheetId="64" hidden="1">#REF!</definedName>
    <definedName name="TRNR_f9501eb522db4f76a846f398768f6e3c_4912_9" localSheetId="65" hidden="1">#REF!</definedName>
    <definedName name="TRNR_f9501eb522db4f76a846f398768f6e3c_4912_9" localSheetId="67" hidden="1">#REF!</definedName>
    <definedName name="TRNR_f9501eb522db4f76a846f398768f6e3c_4912_9" localSheetId="69" hidden="1">#REF!</definedName>
    <definedName name="TRNR_f9501eb522db4f76a846f398768f6e3c_4912_9" localSheetId="70" hidden="1">#REF!</definedName>
    <definedName name="TRNR_f9501eb522db4f76a846f398768f6e3c_4912_9" localSheetId="71" hidden="1">#REF!</definedName>
    <definedName name="TRNR_f9501eb522db4f76a846f398768f6e3c_4912_9" localSheetId="72" hidden="1">#REF!</definedName>
    <definedName name="TRNR_f9501eb522db4f76a846f398768f6e3c_4912_9" localSheetId="73" hidden="1">#REF!</definedName>
    <definedName name="TRNR_f9501eb522db4f76a846f398768f6e3c_4912_9" localSheetId="74" hidden="1">#REF!</definedName>
    <definedName name="TRNR_f9501eb522db4f76a846f398768f6e3c_4912_9" hidden="1">#REF!</definedName>
    <definedName name="TRNR_f95209d1cca1415ab880498901a94d76_267_24" localSheetId="28" hidden="1">#REF!</definedName>
    <definedName name="TRNR_f95209d1cca1415ab880498901a94d76_267_24" localSheetId="29" hidden="1">#REF!</definedName>
    <definedName name="TRNR_f95209d1cca1415ab880498901a94d76_267_24" localSheetId="30" hidden="1">#REF!</definedName>
    <definedName name="TRNR_f95209d1cca1415ab880498901a94d76_267_24" localSheetId="64" hidden="1">#REF!</definedName>
    <definedName name="TRNR_f95209d1cca1415ab880498901a94d76_267_24" localSheetId="65" hidden="1">#REF!</definedName>
    <definedName name="TRNR_f95209d1cca1415ab880498901a94d76_267_24" localSheetId="67" hidden="1">#REF!</definedName>
    <definedName name="TRNR_f95209d1cca1415ab880498901a94d76_267_24" localSheetId="69" hidden="1">#REF!</definedName>
    <definedName name="TRNR_f95209d1cca1415ab880498901a94d76_267_24" localSheetId="70" hidden="1">#REF!</definedName>
    <definedName name="TRNR_f95209d1cca1415ab880498901a94d76_267_24" localSheetId="71" hidden="1">#REF!</definedName>
    <definedName name="TRNR_f95209d1cca1415ab880498901a94d76_267_24" localSheetId="72" hidden="1">#REF!</definedName>
    <definedName name="TRNR_f95209d1cca1415ab880498901a94d76_267_24" localSheetId="73" hidden="1">#REF!</definedName>
    <definedName name="TRNR_f95209d1cca1415ab880498901a94d76_267_24" localSheetId="74" hidden="1">#REF!</definedName>
    <definedName name="TRNR_f95209d1cca1415ab880498901a94d76_267_24" hidden="1">#REF!</definedName>
    <definedName name="TRNR_fa0869ac006f4b63acae2d4382a3e6b1_52_6" hidden="1">#REF!</definedName>
    <definedName name="TRNR_fa442b4672354eac92f0ba3b1e54fd96_121_10" hidden="1">#REF!</definedName>
    <definedName name="TRNR_fa6ed53a66524118aeb4377d860960cb_29_6" hidden="1">#REF!</definedName>
    <definedName name="TRNR_fabaf9866f8447068639f8a5aea8cac2_5860_12" localSheetId="71" hidden="1">'GR47.'!#REF!</definedName>
    <definedName name="TRNR_fabaf9866f8447068639f8a5aea8cac2_5860_12" hidden="1">'GR46.'!#REF!</definedName>
    <definedName name="TRNR_fad433f1c6c94aa797b56ba3fef7faa1_61_2" hidden="1">#REF!</definedName>
    <definedName name="TRNR_fb6a05e0f5bf473ea77dcc12372caecc_5872_6" hidden="1">'GR45.'!#REF!</definedName>
    <definedName name="TRNR_fb6b397456174f458c9da318a593a90f_523_1" localSheetId="28" hidden="1">#REF!</definedName>
    <definedName name="TRNR_fb6b397456174f458c9da318a593a90f_523_1" localSheetId="29" hidden="1">#REF!</definedName>
    <definedName name="TRNR_fb6b397456174f458c9da318a593a90f_523_1" localSheetId="30" hidden="1">#REF!</definedName>
    <definedName name="TRNR_fb6b397456174f458c9da318a593a90f_523_1" localSheetId="69" hidden="1">#REF!</definedName>
    <definedName name="TRNR_fb6b397456174f458c9da318a593a90f_523_1" localSheetId="70" hidden="1">#REF!</definedName>
    <definedName name="TRNR_fb6b397456174f458c9da318a593a90f_523_1" localSheetId="71" hidden="1">#REF!</definedName>
    <definedName name="TRNR_fb6b397456174f458c9da318a593a90f_523_1" hidden="1">#REF!</definedName>
    <definedName name="TRNR_fb7eede83718471ebc4f6852221f54ca_59_3" hidden="1">'GR39.'!#REF!</definedName>
    <definedName name="TRNR_fb870d2df02b48e0a1f51c5b53912e09_309_18" hidden="1">#REF!</definedName>
    <definedName name="TRNR_fbb5accc519647aa8b5c67652d15f9d9_5880_12" localSheetId="71" hidden="1">'GR47.'!#REF!</definedName>
    <definedName name="TRNR_fbb5accc519647aa8b5c67652d15f9d9_5880_12" hidden="1">'GR46.'!#REF!</definedName>
    <definedName name="TRNR_fbcac526d9544836a9927efa62818d0e_2_1" hidden="1">#REF!</definedName>
    <definedName name="TRNR_fc5a3abacc3c49e0ba55a8f232f89ed0_5874_6" hidden="1">'GR45.'!#REF!</definedName>
    <definedName name="TRNR_fcca7f9ed7ae4942a926186d39080cb2_525_1" hidden="1">#REF!</definedName>
    <definedName name="TRNR_fcdf03b808e94707b7c70fe7369d978e_2901_2" localSheetId="63" hidden="1">#REF!</definedName>
    <definedName name="TRNR_fcdf03b808e94707b7c70fe7369d978e_2901_2" localSheetId="64" hidden="1">#REF!</definedName>
    <definedName name="TRNR_fcdf03b808e94707b7c70fe7369d978e_2901_2" localSheetId="65" hidden="1">#REF!</definedName>
    <definedName name="TRNR_fcdf03b808e94707b7c70fe7369d978e_2901_2" localSheetId="67" hidden="1">#REF!</definedName>
    <definedName name="TRNR_fcdf03b808e94707b7c70fe7369d978e_2901_2" localSheetId="72" hidden="1">#REF!</definedName>
    <definedName name="TRNR_fcdf03b808e94707b7c70fe7369d978e_2901_2" localSheetId="73" hidden="1">#REF!</definedName>
    <definedName name="TRNR_fcdf03b808e94707b7c70fe7369d978e_2901_2" localSheetId="74" hidden="1">#REF!</definedName>
    <definedName name="TRNR_fcdf03b808e94707b7c70fe7369d978e_2901_2" hidden="1">#REF!</definedName>
    <definedName name="TRNR_fdcfc9dae4694e018a3712c76ebb6aaa_5813_12" localSheetId="71" hidden="1">'GR47.'!#REF!</definedName>
    <definedName name="TRNR_fdcfc9dae4694e018a3712c76ebb6aaa_5813_12" hidden="1">'GR46.'!#REF!</definedName>
    <definedName name="TRNR_fdd6ed920ea248d490658a7847d14ef6_184_2" localSheetId="64" hidden="1">[102]Gráfico07!#REF!</definedName>
    <definedName name="TRNR_fdd6ed920ea248d490658a7847d14ef6_184_2" localSheetId="65" hidden="1">[102]Gráfico07!#REF!</definedName>
    <definedName name="TRNR_fdd6ed920ea248d490658a7847d14ef6_184_2" localSheetId="67" hidden="1">'GR43.'!#REF!</definedName>
    <definedName name="TRNR_fdd6ed920ea248d490658a7847d14ef6_184_2" localSheetId="72" hidden="1">[103]Gráfico07!#REF!</definedName>
    <definedName name="TRNR_fdd6ed920ea248d490658a7847d14ef6_184_2" localSheetId="73" hidden="1">[103]Gráfico07!#REF!</definedName>
    <definedName name="TRNR_fdd6ed920ea248d490658a7847d14ef6_184_2" localSheetId="74" hidden="1">[103]Gráfico07!#REF!</definedName>
    <definedName name="TRNR_fdd6ed920ea248d490658a7847d14ef6_184_2" hidden="1">#REF!</definedName>
    <definedName name="TRNR_fdd7d34e2ead4c9d890a2d84ff7dca48_5805_12" localSheetId="71" hidden="1">'GR47.'!#REF!</definedName>
    <definedName name="TRNR_fdd7d34e2ead4c9d890a2d84ff7dca48_5805_12" hidden="1">'GR46.'!#REF!</definedName>
    <definedName name="TRNR_fe09d52df2764b1cb5c7ae6f74243014_523_5" hidden="1">[104]Ds_ministerio!#REF!</definedName>
    <definedName name="TRNR_fe755e0d4899417f9d75c54932cd0b79_121_10" localSheetId="30" hidden="1">#REF!</definedName>
    <definedName name="TRNR_fe755e0d4899417f9d75c54932cd0b79_121_10" localSheetId="22" hidden="1">#REF!</definedName>
    <definedName name="TRNR_fe755e0d4899417f9d75c54932cd0b79_121_10" hidden="1">#REF!</definedName>
    <definedName name="TRNR_fe89918b14954402badb988f7cae372c_47_6" localSheetId="22" hidden="1">#REF!</definedName>
    <definedName name="TRNR_fe89918b14954402badb988f7cae372c_47_6" hidden="1">#REF!</definedName>
    <definedName name="TRNR_feea60341d1744abaa98bb5b2ba201f2_52_37" localSheetId="22" hidden="1">#REF!</definedName>
    <definedName name="TRNR_feea60341d1744abaa98bb5b2ba201f2_52_37" hidden="1">#REF!</definedName>
    <definedName name="TRNR_ff4452af6eed4b84b357ec2759504c03_40_6" hidden="1">#REF!</definedName>
    <definedName name="TRNR_ff9a8e2bf35a480ca7de2a7dd258af37_5326_9" localSheetId="64" hidden="1">#REF!</definedName>
    <definedName name="TRNR_ff9a8e2bf35a480ca7de2a7dd258af37_5326_9" localSheetId="65" hidden="1">#REF!</definedName>
    <definedName name="TRNR_ff9a8e2bf35a480ca7de2a7dd258af37_5326_9" localSheetId="67" hidden="1">#REF!</definedName>
    <definedName name="TRNR_ff9a8e2bf35a480ca7de2a7dd258af37_5326_9" localSheetId="72" hidden="1">#REF!</definedName>
    <definedName name="TRNR_ff9a8e2bf35a480ca7de2a7dd258af37_5326_9" localSheetId="73" hidden="1">#REF!</definedName>
    <definedName name="TRNR_ff9a8e2bf35a480ca7de2a7dd258af37_5326_9" localSheetId="74" hidden="1">#REF!</definedName>
    <definedName name="TRNR_ff9a8e2bf35a480ca7de2a7dd258af37_5326_9" hidden="1">#REF!</definedName>
    <definedName name="TRNR_ff9cfab0e2cc4e5fb533920db0e835ea_5820_6" hidden="1">'GR45.'!#REF!</definedName>
    <definedName name="TRNR_ffb22a4f436f4bf49547d0c4c0ddc8e9_99_21" hidden="1">#REF!</definedName>
    <definedName name="TRNR_ffef3b15a90746c49d5b8822b4208566_48_10" localSheetId="62" hidden="1">'GR38.'!#REF!</definedName>
    <definedName name="tt" localSheetId="20" hidden="1">{"Tab1",#N/A,FALSE,"P";"Tab2",#N/A,FALSE,"P"}</definedName>
    <definedName name="tt" localSheetId="22" hidden="1">{"Tab1",#N/A,FALSE,"P";"Tab2",#N/A,FALSE,"P"}</definedName>
    <definedName name="tt" localSheetId="64" hidden="1">{"Tab1",#N/A,FALSE,"P";"Tab2",#N/A,FALSE,"P"}</definedName>
    <definedName name="tt" localSheetId="65" hidden="1">{"Tab1",#N/A,FALSE,"P";"Tab2",#N/A,FALSE,"P"}</definedName>
    <definedName name="tt" localSheetId="67" hidden="1">{"Tab1",#N/A,FALSE,"P";"Tab2",#N/A,FALSE,"P"}</definedName>
    <definedName name="tt" localSheetId="72" hidden="1">{"Tab1",#N/A,FALSE,"P";"Tab2",#N/A,FALSE,"P"}</definedName>
    <definedName name="tt" localSheetId="73" hidden="1">{"Tab1",#N/A,FALSE,"P";"Tab2",#N/A,FALSE,"P"}</definedName>
    <definedName name="tt" localSheetId="23" hidden="1">{"Tab1",#N/A,FALSE,"P";"Tab2",#N/A,FALSE,"P"}</definedName>
    <definedName name="tt" localSheetId="74" hidden="1">{"Tab1",#N/A,FALSE,"P";"Tab2",#N/A,FALSE,"P"}</definedName>
    <definedName name="tt" hidden="1">{"Tab1",#N/A,FALSE,"P";"Tab2",#N/A,FALSE,"P"}</definedName>
    <definedName name="ttt" localSheetId="20" hidden="1">{"Tab1",#N/A,FALSE,"P";"Tab2",#N/A,FALSE,"P"}</definedName>
    <definedName name="ttt" localSheetId="22" hidden="1">{"Tab1",#N/A,FALSE,"P";"Tab2",#N/A,FALSE,"P"}</definedName>
    <definedName name="ttt" localSheetId="64" hidden="1">{"Tab1",#N/A,FALSE,"P";"Tab2",#N/A,FALSE,"P"}</definedName>
    <definedName name="ttt" localSheetId="65" hidden="1">{"Tab1",#N/A,FALSE,"P";"Tab2",#N/A,FALSE,"P"}</definedName>
    <definedName name="ttt" localSheetId="67" hidden="1">{"Tab1",#N/A,FALSE,"P";"Tab2",#N/A,FALSE,"P"}</definedName>
    <definedName name="ttt" localSheetId="72" hidden="1">{"Tab1",#N/A,FALSE,"P";"Tab2",#N/A,FALSE,"P"}</definedName>
    <definedName name="ttt" localSheetId="73" hidden="1">{"Tab1",#N/A,FALSE,"P";"Tab2",#N/A,FALSE,"P"}</definedName>
    <definedName name="ttt" localSheetId="23" hidden="1">{"Tab1",#N/A,FALSE,"P";"Tab2",#N/A,FALSE,"P"}</definedName>
    <definedName name="ttt" localSheetId="74" hidden="1">{"Tab1",#N/A,FALSE,"P";"Tab2",#N/A,FALSE,"P"}</definedName>
    <definedName name="ttt" hidden="1">{"Tab1",#N/A,FALSE,"P";"Tab2",#N/A,FALSE,"P"}</definedName>
    <definedName name="tttt" localSheetId="20" hidden="1">{"Tab1",#N/A,FALSE,"P";"Tab2",#N/A,FALSE,"P"}</definedName>
    <definedName name="tttt" localSheetId="22" hidden="1">{"Tab1",#N/A,FALSE,"P";"Tab2",#N/A,FALSE,"P"}</definedName>
    <definedName name="tttt" localSheetId="64" hidden="1">{"Tab1",#N/A,FALSE,"P";"Tab2",#N/A,FALSE,"P"}</definedName>
    <definedName name="tttt" localSheetId="65" hidden="1">{"Tab1",#N/A,FALSE,"P";"Tab2",#N/A,FALSE,"P"}</definedName>
    <definedName name="tttt" localSheetId="67" hidden="1">{"Tab1",#N/A,FALSE,"P";"Tab2",#N/A,FALSE,"P"}</definedName>
    <definedName name="tttt" localSheetId="72" hidden="1">{"Tab1",#N/A,FALSE,"P";"Tab2",#N/A,FALSE,"P"}</definedName>
    <definedName name="tttt" localSheetId="73" hidden="1">{"Tab1",#N/A,FALSE,"P";"Tab2",#N/A,FALSE,"P"}</definedName>
    <definedName name="tttt" localSheetId="23" hidden="1">{"Tab1",#N/A,FALSE,"P";"Tab2",#N/A,FALSE,"P"}</definedName>
    <definedName name="tttt" localSheetId="74" hidden="1">{"Tab1",#N/A,FALSE,"P";"Tab2",#N/A,FALSE,"P"}</definedName>
    <definedName name="tttt" hidden="1">{"Tab1",#N/A,FALSE,"P";"Tab2",#N/A,FALSE,"P"}</definedName>
    <definedName name="ttttt" hidden="1">[71]M!#REF!</definedName>
    <definedName name="ttttttttt" localSheetId="20" hidden="1">{"Minpmon",#N/A,FALSE,"Monthinput"}</definedName>
    <definedName name="ttttttttt" localSheetId="22" hidden="1">{"Minpmon",#N/A,FALSE,"Monthinput"}</definedName>
    <definedName name="ttttttttt" localSheetId="64" hidden="1">{"Minpmon",#N/A,FALSE,"Monthinput"}</definedName>
    <definedName name="ttttttttt" localSheetId="65" hidden="1">{"Minpmon",#N/A,FALSE,"Monthinput"}</definedName>
    <definedName name="ttttttttt" localSheetId="67" hidden="1">{"Minpmon",#N/A,FALSE,"Monthinput"}</definedName>
    <definedName name="ttttttttt" localSheetId="72" hidden="1">{"Minpmon",#N/A,FALSE,"Monthinput"}</definedName>
    <definedName name="ttttttttt" localSheetId="73" hidden="1">{"Minpmon",#N/A,FALSE,"Monthinput"}</definedName>
    <definedName name="ttttttttt" localSheetId="23" hidden="1">{"Minpmon",#N/A,FALSE,"Monthinput"}</definedName>
    <definedName name="ttttttttt" localSheetId="74" hidden="1">{"Minpmon",#N/A,FALSE,"Monthinput"}</definedName>
    <definedName name="ttttttttt" hidden="1">{"Minpmon",#N/A,FALSE,"Monthinput"}</definedName>
    <definedName name="ttyy" localSheetId="20" hidden="1">{"Riqfin97",#N/A,FALSE,"Tran";"Riqfinpro",#N/A,FALSE,"Tran"}</definedName>
    <definedName name="ttyy" localSheetId="22" hidden="1">{"Riqfin97",#N/A,FALSE,"Tran";"Riqfinpro",#N/A,FALSE,"Tran"}</definedName>
    <definedName name="ttyy" localSheetId="64" hidden="1">{"Riqfin97",#N/A,FALSE,"Tran";"Riqfinpro",#N/A,FALSE,"Tran"}</definedName>
    <definedName name="ttyy" localSheetId="65" hidden="1">{"Riqfin97",#N/A,FALSE,"Tran";"Riqfinpro",#N/A,FALSE,"Tran"}</definedName>
    <definedName name="ttyy" localSheetId="67" hidden="1">{"Riqfin97",#N/A,FALSE,"Tran";"Riqfinpro",#N/A,FALSE,"Tran"}</definedName>
    <definedName name="ttyy" localSheetId="72" hidden="1">{"Riqfin97",#N/A,FALSE,"Tran";"Riqfinpro",#N/A,FALSE,"Tran"}</definedName>
    <definedName name="ttyy" localSheetId="73" hidden="1">{"Riqfin97",#N/A,FALSE,"Tran";"Riqfinpro",#N/A,FALSE,"Tran"}</definedName>
    <definedName name="ttyy" localSheetId="23" hidden="1">{"Riqfin97",#N/A,FALSE,"Tran";"Riqfinpro",#N/A,FALSE,"Tran"}</definedName>
    <definedName name="ttyy" localSheetId="74" hidden="1">{"Riqfin97",#N/A,FALSE,"Tran";"Riqfinpro",#N/A,FALSE,"Tran"}</definedName>
    <definedName name="ttyy" hidden="1">{"Riqfin97",#N/A,FALSE,"Tran";"Riqfinpro",#N/A,FALSE,"Tran"}</definedName>
    <definedName name="twryrwe" hidden="1">[33]PRIVATE!#REF!</definedName>
    <definedName name="tyi" hidden="1">'[18]Dep fonct'!#REF!</definedName>
    <definedName name="tyui" localSheetId="20" hidden="1">{"Riqfin97",#N/A,FALSE,"Tran";"Riqfinpro",#N/A,FALSE,"Tran"}</definedName>
    <definedName name="tyui" localSheetId="22" hidden="1">{"Riqfin97",#N/A,FALSE,"Tran";"Riqfinpro",#N/A,FALSE,"Tran"}</definedName>
    <definedName name="tyui" localSheetId="64" hidden="1">{"Riqfin97",#N/A,FALSE,"Tran";"Riqfinpro",#N/A,FALSE,"Tran"}</definedName>
    <definedName name="tyui" localSheetId="65" hidden="1">{"Riqfin97",#N/A,FALSE,"Tran";"Riqfinpro",#N/A,FALSE,"Tran"}</definedName>
    <definedName name="tyui" localSheetId="67" hidden="1">{"Riqfin97",#N/A,FALSE,"Tran";"Riqfinpro",#N/A,FALSE,"Tran"}</definedName>
    <definedName name="tyui" localSheetId="72" hidden="1">{"Riqfin97",#N/A,FALSE,"Tran";"Riqfinpro",#N/A,FALSE,"Tran"}</definedName>
    <definedName name="tyui" localSheetId="73" hidden="1">{"Riqfin97",#N/A,FALSE,"Tran";"Riqfinpro",#N/A,FALSE,"Tran"}</definedName>
    <definedName name="tyui" localSheetId="23" hidden="1">{"Riqfin97",#N/A,FALSE,"Tran";"Riqfinpro",#N/A,FALSE,"Tran"}</definedName>
    <definedName name="tyui" localSheetId="74" hidden="1">{"Riqfin97",#N/A,FALSE,"Tran";"Riqfinpro",#N/A,FALSE,"Tran"}</definedName>
    <definedName name="tyui" hidden="1">{"Riqfin97",#N/A,FALSE,"Tran";"Riqfinpro",#N/A,FALSE,"Tran"}</definedName>
    <definedName name="uu" localSheetId="20" hidden="1">{"Riqfin97",#N/A,FALSE,"Tran";"Riqfinpro",#N/A,FALSE,"Tran"}</definedName>
    <definedName name="uu" localSheetId="22" hidden="1">{"Riqfin97",#N/A,FALSE,"Tran";"Riqfinpro",#N/A,FALSE,"Tran"}</definedName>
    <definedName name="uu" localSheetId="64" hidden="1">{"Riqfin97",#N/A,FALSE,"Tran";"Riqfinpro",#N/A,FALSE,"Tran"}</definedName>
    <definedName name="uu" localSheetId="65" hidden="1">{"Riqfin97",#N/A,FALSE,"Tran";"Riqfinpro",#N/A,FALSE,"Tran"}</definedName>
    <definedName name="uu" localSheetId="67" hidden="1">{"Riqfin97",#N/A,FALSE,"Tran";"Riqfinpro",#N/A,FALSE,"Tran"}</definedName>
    <definedName name="uu" localSheetId="72" hidden="1">{"Riqfin97",#N/A,FALSE,"Tran";"Riqfinpro",#N/A,FALSE,"Tran"}</definedName>
    <definedName name="uu" localSheetId="73" hidden="1">{"Riqfin97",#N/A,FALSE,"Tran";"Riqfinpro",#N/A,FALSE,"Tran"}</definedName>
    <definedName name="uu" localSheetId="23" hidden="1">{"Riqfin97",#N/A,FALSE,"Tran";"Riqfinpro",#N/A,FALSE,"Tran"}</definedName>
    <definedName name="uu" localSheetId="74" hidden="1">{"Riqfin97",#N/A,FALSE,"Tran";"Riqfinpro",#N/A,FALSE,"Tran"}</definedName>
    <definedName name="uu" hidden="1">{"Riqfin97",#N/A,FALSE,"Tran";"Riqfinpro",#N/A,FALSE,"Tran"}</definedName>
    <definedName name="uuu" localSheetId="20" hidden="1">{"Riqfin97",#N/A,FALSE,"Tran";"Riqfinpro",#N/A,FALSE,"Tran"}</definedName>
    <definedName name="uuu" localSheetId="22" hidden="1">{"Riqfin97",#N/A,FALSE,"Tran";"Riqfinpro",#N/A,FALSE,"Tran"}</definedName>
    <definedName name="uuu" localSheetId="64" hidden="1">{"Riqfin97",#N/A,FALSE,"Tran";"Riqfinpro",#N/A,FALSE,"Tran"}</definedName>
    <definedName name="uuu" localSheetId="65" hidden="1">{"Riqfin97",#N/A,FALSE,"Tran";"Riqfinpro",#N/A,FALSE,"Tran"}</definedName>
    <definedName name="uuu" localSheetId="67" hidden="1">{"Riqfin97",#N/A,FALSE,"Tran";"Riqfinpro",#N/A,FALSE,"Tran"}</definedName>
    <definedName name="uuu" localSheetId="72" hidden="1">{"Riqfin97",#N/A,FALSE,"Tran";"Riqfinpro",#N/A,FALSE,"Tran"}</definedName>
    <definedName name="uuu" localSheetId="73" hidden="1">{"Riqfin97",#N/A,FALSE,"Tran";"Riqfinpro",#N/A,FALSE,"Tran"}</definedName>
    <definedName name="uuu" localSheetId="23" hidden="1">{"Riqfin97",#N/A,FALSE,"Tran";"Riqfinpro",#N/A,FALSE,"Tran"}</definedName>
    <definedName name="uuu" localSheetId="74" hidden="1">{"Riqfin97",#N/A,FALSE,"Tran";"Riqfinpro",#N/A,FALSE,"Tran"}</definedName>
    <definedName name="uuu" hidden="1">{"Riqfin97",#N/A,FALSE,"Tran";"Riqfinpro",#N/A,FALSE,"Tran"}</definedName>
    <definedName name="uuuuuu" localSheetId="20" hidden="1">{"Riqfin97",#N/A,FALSE,"Tran";"Riqfinpro",#N/A,FALSE,"Tran"}</definedName>
    <definedName name="uuuuuu" localSheetId="22" hidden="1">{"Riqfin97",#N/A,FALSE,"Tran";"Riqfinpro",#N/A,FALSE,"Tran"}</definedName>
    <definedName name="uuuuuu" localSheetId="64" hidden="1">{"Riqfin97",#N/A,FALSE,"Tran";"Riqfinpro",#N/A,FALSE,"Tran"}</definedName>
    <definedName name="uuuuuu" localSheetId="65" hidden="1">{"Riqfin97",#N/A,FALSE,"Tran";"Riqfinpro",#N/A,FALSE,"Tran"}</definedName>
    <definedName name="uuuuuu" localSheetId="67" hidden="1">{"Riqfin97",#N/A,FALSE,"Tran";"Riqfinpro",#N/A,FALSE,"Tran"}</definedName>
    <definedName name="uuuuuu" localSheetId="72" hidden="1">{"Riqfin97",#N/A,FALSE,"Tran";"Riqfinpro",#N/A,FALSE,"Tran"}</definedName>
    <definedName name="uuuuuu" localSheetId="73" hidden="1">{"Riqfin97",#N/A,FALSE,"Tran";"Riqfinpro",#N/A,FALSE,"Tran"}</definedName>
    <definedName name="uuuuuu" localSheetId="23" hidden="1">{"Riqfin97",#N/A,FALSE,"Tran";"Riqfinpro",#N/A,FALSE,"Tran"}</definedName>
    <definedName name="uuuuuu" localSheetId="74" hidden="1">{"Riqfin97",#N/A,FALSE,"Tran";"Riqfinpro",#N/A,FALSE,"Tran"}</definedName>
    <definedName name="uuuuuu" hidden="1">{"Riqfin97",#N/A,FALSE,"Tran";"Riqfinpro",#N/A,FALSE,"Tran"}</definedName>
    <definedName name="v" localSheetId="22" hidden="1">#REF!</definedName>
    <definedName name="v" localSheetId="64" hidden="1">#REF!</definedName>
    <definedName name="v" localSheetId="65" hidden="1">#REF!</definedName>
    <definedName name="v" localSheetId="67" hidden="1">#REF!</definedName>
    <definedName name="v" localSheetId="72" hidden="1">#REF!</definedName>
    <definedName name="v" localSheetId="73" hidden="1">#REF!</definedName>
    <definedName name="v" localSheetId="74" hidden="1">#REF!</definedName>
    <definedName name="v" hidden="1">#REF!</definedName>
    <definedName name="vv" localSheetId="20" hidden="1">{"Tab1",#N/A,FALSE,"P";"Tab2",#N/A,FALSE,"P"}</definedName>
    <definedName name="vv" localSheetId="22" hidden="1">{"Tab1",#N/A,FALSE,"P";"Tab2",#N/A,FALSE,"P"}</definedName>
    <definedName name="vv" localSheetId="64" hidden="1">{"Tab1",#N/A,FALSE,"P";"Tab2",#N/A,FALSE,"P"}</definedName>
    <definedName name="vv" localSheetId="65" hidden="1">{"Tab1",#N/A,FALSE,"P";"Tab2",#N/A,FALSE,"P"}</definedName>
    <definedName name="vv" localSheetId="67" hidden="1">{"Tab1",#N/A,FALSE,"P";"Tab2",#N/A,FALSE,"P"}</definedName>
    <definedName name="vv" localSheetId="72" hidden="1">{"Tab1",#N/A,FALSE,"P";"Tab2",#N/A,FALSE,"P"}</definedName>
    <definedName name="vv" localSheetId="73" hidden="1">{"Tab1",#N/A,FALSE,"P";"Tab2",#N/A,FALSE,"P"}</definedName>
    <definedName name="vv" localSheetId="23" hidden="1">{"Tab1",#N/A,FALSE,"P";"Tab2",#N/A,FALSE,"P"}</definedName>
    <definedName name="vv" localSheetId="74" hidden="1">{"Tab1",#N/A,FALSE,"P";"Tab2",#N/A,FALSE,"P"}</definedName>
    <definedName name="vv" hidden="1">{"Tab1",#N/A,FALSE,"P";"Tab2",#N/A,FALSE,"P"}</definedName>
    <definedName name="vvv" localSheetId="22" hidden="1">#REF!</definedName>
    <definedName name="vvv" localSheetId="64" hidden="1">{"Tab1",#N/A,FALSE,"P";"Tab2",#N/A,FALSE,"P"}</definedName>
    <definedName name="vvv" localSheetId="65" hidden="1">{"Tab1",#N/A,FALSE,"P";"Tab2",#N/A,FALSE,"P"}</definedName>
    <definedName name="vvv" localSheetId="67" hidden="1">{"Tab1",#N/A,FALSE,"P";"Tab2",#N/A,FALSE,"P"}</definedName>
    <definedName name="vvv" localSheetId="72" hidden="1">{"Tab1",#N/A,FALSE,"P";"Tab2",#N/A,FALSE,"P"}</definedName>
    <definedName name="vvv" localSheetId="73" hidden="1">{"Tab1",#N/A,FALSE,"P";"Tab2",#N/A,FALSE,"P"}</definedName>
    <definedName name="vvv" localSheetId="74" hidden="1">{"Tab1",#N/A,FALSE,"P";"Tab2",#N/A,FALSE,"P"}</definedName>
    <definedName name="vvv" hidden="1">#REF!</definedName>
    <definedName name="vvvv" localSheetId="20" hidden="1">{"Minpmon",#N/A,FALSE,"Monthinput"}</definedName>
    <definedName name="vvvv" localSheetId="22" hidden="1">{"Minpmon",#N/A,FALSE,"Monthinput"}</definedName>
    <definedName name="vvvv" localSheetId="64" hidden="1">{"Minpmon",#N/A,FALSE,"Monthinput"}</definedName>
    <definedName name="vvvv" localSheetId="65" hidden="1">{"Minpmon",#N/A,FALSE,"Monthinput"}</definedName>
    <definedName name="vvvv" localSheetId="67" hidden="1">{"Minpmon",#N/A,FALSE,"Monthinput"}</definedName>
    <definedName name="vvvv" localSheetId="72" hidden="1">{"Minpmon",#N/A,FALSE,"Monthinput"}</definedName>
    <definedName name="vvvv" localSheetId="73" hidden="1">{"Minpmon",#N/A,FALSE,"Monthinput"}</definedName>
    <definedName name="vvvv" localSheetId="23" hidden="1">{"Minpmon",#N/A,FALSE,"Monthinput"}</definedName>
    <definedName name="vvvv" localSheetId="74" hidden="1">{"Minpmon",#N/A,FALSE,"Monthinput"}</definedName>
    <definedName name="vvvv" hidden="1">{"Minpmon",#N/A,FALSE,"Monthinput"}</definedName>
    <definedName name="w" localSheetId="20" hidden="1">{"PRI",#N/A,FALSE,"Data";"QUA",#N/A,FALSE,"Data";"STR",#N/A,FALSE,"Data";"VAL",#N/A,FALSE,"Data";"WEO",#N/A,FALSE,"Data";"WGT",#N/A,FALSE,"Data"}</definedName>
    <definedName name="w" localSheetId="22" hidden="1">{"PRI",#N/A,FALSE,"Data";"QUA",#N/A,FALSE,"Data";"STR",#N/A,FALSE,"Data";"VAL",#N/A,FALSE,"Data";"WEO",#N/A,FALSE,"Data";"WGT",#N/A,FALSE,"Data"}</definedName>
    <definedName name="w" localSheetId="64" hidden="1">{"PRI",#N/A,FALSE,"Data";"QUA",#N/A,FALSE,"Data";"STR",#N/A,FALSE,"Data";"VAL",#N/A,FALSE,"Data";"WEO",#N/A,FALSE,"Data";"WGT",#N/A,FALSE,"Data"}</definedName>
    <definedName name="w" localSheetId="65" hidden="1">{"PRI",#N/A,FALSE,"Data";"QUA",#N/A,FALSE,"Data";"STR",#N/A,FALSE,"Data";"VAL",#N/A,FALSE,"Data";"WEO",#N/A,FALSE,"Data";"WGT",#N/A,FALSE,"Data"}</definedName>
    <definedName name="w" localSheetId="67" hidden="1">{"PRI",#N/A,FALSE,"Data";"QUA",#N/A,FALSE,"Data";"STR",#N/A,FALSE,"Data";"VAL",#N/A,FALSE,"Data";"WEO",#N/A,FALSE,"Data";"WGT",#N/A,FALSE,"Data"}</definedName>
    <definedName name="w" localSheetId="72" hidden="1">{"PRI",#N/A,FALSE,"Data";"QUA",#N/A,FALSE,"Data";"STR",#N/A,FALSE,"Data";"VAL",#N/A,FALSE,"Data";"WEO",#N/A,FALSE,"Data";"WGT",#N/A,FALSE,"Data"}</definedName>
    <definedName name="w" localSheetId="73" hidden="1">{"PRI",#N/A,FALSE,"Data";"QUA",#N/A,FALSE,"Data";"STR",#N/A,FALSE,"Data";"VAL",#N/A,FALSE,"Data";"WEO",#N/A,FALSE,"Data";"WGT",#N/A,FALSE,"Data"}</definedName>
    <definedName name="w" localSheetId="23" hidden="1">{"PRI",#N/A,FALSE,"Data";"QUA",#N/A,FALSE,"Data";"STR",#N/A,FALSE,"Data";"VAL",#N/A,FALSE,"Data";"WEO",#N/A,FALSE,"Data";"WGT",#N/A,FALSE,"Data"}</definedName>
    <definedName name="w" localSheetId="74" hidden="1">{"PRI",#N/A,FALSE,"Data";"QUA",#N/A,FALSE,"Data";"STR",#N/A,FALSE,"Data";"VAL",#N/A,FALSE,"Data";"WEO",#N/A,FALSE,"Data";"WGT",#N/A,FALSE,"Data"}</definedName>
    <definedName name="w" hidden="1">{"PRI",#N/A,FALSE,"Data";"QUA",#N/A,FALSE,"Data";"STR",#N/A,FALSE,"Data";"VAL",#N/A,FALSE,"Data";"WEO",#N/A,FALSE,"Data";"WGT",#N/A,FALSE,"Data"}</definedName>
    <definedName name="wer" localSheetId="20" hidden="1">{"Riqfin97",#N/A,FALSE,"Tran";"Riqfinpro",#N/A,FALSE,"Tran"}</definedName>
    <definedName name="wer" localSheetId="22" hidden="1">{"Riqfin97",#N/A,FALSE,"Tran";"Riqfinpro",#N/A,FALSE,"Tran"}</definedName>
    <definedName name="wer" localSheetId="64" hidden="1">{"Riqfin97",#N/A,FALSE,"Tran";"Riqfinpro",#N/A,FALSE,"Tran"}</definedName>
    <definedName name="wer" localSheetId="65" hidden="1">{"Riqfin97",#N/A,FALSE,"Tran";"Riqfinpro",#N/A,FALSE,"Tran"}</definedName>
    <definedName name="wer" localSheetId="67" hidden="1">{"Riqfin97",#N/A,FALSE,"Tran";"Riqfinpro",#N/A,FALSE,"Tran"}</definedName>
    <definedName name="wer" localSheetId="72" hidden="1">{"Riqfin97",#N/A,FALSE,"Tran";"Riqfinpro",#N/A,FALSE,"Tran"}</definedName>
    <definedName name="wer" localSheetId="73" hidden="1">{"Riqfin97",#N/A,FALSE,"Tran";"Riqfinpro",#N/A,FALSE,"Tran"}</definedName>
    <definedName name="wer" localSheetId="23" hidden="1">{"Riqfin97",#N/A,FALSE,"Tran";"Riqfinpro",#N/A,FALSE,"Tran"}</definedName>
    <definedName name="wer" localSheetId="74" hidden="1">{"Riqfin97",#N/A,FALSE,"Tran";"Riqfinpro",#N/A,FALSE,"Tran"}</definedName>
    <definedName name="wer" hidden="1">{"Riqfin97",#N/A,FALSE,"Tran";"Riqfinpro",#N/A,FALSE,"Tran"}</definedName>
    <definedName name="what" localSheetId="20" hidden="1">{"ca",#N/A,FALSE,"Detailed BOP";"ka",#N/A,FALSE,"Detailed BOP";"btl",#N/A,FALSE,"Detailed BOP";#N/A,#N/A,FALSE,"Debt  Stock TBL";"imfprint",#N/A,FALSE,"IMF";"imfdebtservice",#N/A,FALSE,"IMF";"tradeprint",#N/A,FALSE,"Trade"}</definedName>
    <definedName name="what" localSheetId="22" hidden="1">{"ca",#N/A,FALSE,"Detailed BOP";"ka",#N/A,FALSE,"Detailed BOP";"btl",#N/A,FALSE,"Detailed BOP";#N/A,#N/A,FALSE,"Debt  Stock TBL";"imfprint",#N/A,FALSE,"IMF";"imfdebtservice",#N/A,FALSE,"IMF";"tradeprint",#N/A,FALSE,"Trade"}</definedName>
    <definedName name="what" localSheetId="64" hidden="1">{"ca",#N/A,FALSE,"Detailed BOP";"ka",#N/A,FALSE,"Detailed BOP";"btl",#N/A,FALSE,"Detailed BOP";#N/A,#N/A,FALSE,"Debt  Stock TBL";"imfprint",#N/A,FALSE,"IMF";"imfdebtservice",#N/A,FALSE,"IMF";"tradeprint",#N/A,FALSE,"Trade"}</definedName>
    <definedName name="what" localSheetId="65" hidden="1">{"ca",#N/A,FALSE,"Detailed BOP";"ka",#N/A,FALSE,"Detailed BOP";"btl",#N/A,FALSE,"Detailed BOP";#N/A,#N/A,FALSE,"Debt  Stock TBL";"imfprint",#N/A,FALSE,"IMF";"imfdebtservice",#N/A,FALSE,"IMF";"tradeprint",#N/A,FALSE,"Trade"}</definedName>
    <definedName name="what" localSheetId="67" hidden="1">{"ca",#N/A,FALSE,"Detailed BOP";"ka",#N/A,FALSE,"Detailed BOP";"btl",#N/A,FALSE,"Detailed BOP";#N/A,#N/A,FALSE,"Debt  Stock TBL";"imfprint",#N/A,FALSE,"IMF";"imfdebtservice",#N/A,FALSE,"IMF";"tradeprint",#N/A,FALSE,"Trade"}</definedName>
    <definedName name="what" localSheetId="72" hidden="1">{"ca",#N/A,FALSE,"Detailed BOP";"ka",#N/A,FALSE,"Detailed BOP";"btl",#N/A,FALSE,"Detailed BOP";#N/A,#N/A,FALSE,"Debt  Stock TBL";"imfprint",#N/A,FALSE,"IMF";"imfdebtservice",#N/A,FALSE,"IMF";"tradeprint",#N/A,FALSE,"Trade"}</definedName>
    <definedName name="what" localSheetId="73" hidden="1">{"ca",#N/A,FALSE,"Detailed BOP";"ka",#N/A,FALSE,"Detailed BOP";"btl",#N/A,FALSE,"Detailed BOP";#N/A,#N/A,FALSE,"Debt  Stock TBL";"imfprint",#N/A,FALSE,"IMF";"imfdebtservice",#N/A,FALSE,"IMF";"tradeprint",#N/A,FALSE,"Trade"}</definedName>
    <definedName name="what" localSheetId="23" hidden="1">{"ca",#N/A,FALSE,"Detailed BOP";"ka",#N/A,FALSE,"Detailed BOP";"btl",#N/A,FALSE,"Detailed BOP";#N/A,#N/A,FALSE,"Debt  Stock TBL";"imfprint",#N/A,FALSE,"IMF";"imfdebtservice",#N/A,FALSE,"IMF";"tradeprint",#N/A,FALSE,"Trade"}</definedName>
    <definedName name="what" localSheetId="74" hidden="1">{"ca",#N/A,FALSE,"Detailed BOP";"ka",#N/A,FALSE,"Detailed BOP";"btl",#N/A,FALSE,"Detailed BOP";#N/A,#N/A,FALSE,"Debt  Stock TBL";"imfprint",#N/A,FALSE,"IMF";"imfdebtservice",#N/A,FALSE,"IMF";"tradeprint",#N/A,FALSE,"Trade"}</definedName>
    <definedName name="what" hidden="1">{"ca",#N/A,FALSE,"Detailed BOP";"ka",#N/A,FALSE,"Detailed BOP";"btl",#N/A,FALSE,"Detailed BOP";#N/A,#N/A,FALSE,"Debt  Stock TBL";"imfprint",#N/A,FALSE,"IMF";"imfdebtservice",#N/A,FALSE,"IMF";"tradeprint",#N/A,FALSE,"Trade"}</definedName>
    <definedName name="wht?" localSheetId="20" hidden="1">{"'Basic'!$A$1:$F$96"}</definedName>
    <definedName name="wht?" localSheetId="62" hidden="1">{"'Basic'!$A$1:$F$96"}</definedName>
    <definedName name="wht?" localSheetId="22" hidden="1">{"'Basic'!$A$1:$F$96"}</definedName>
    <definedName name="wht?" localSheetId="64" hidden="1">{"'Basic'!$A$1:$F$96"}</definedName>
    <definedName name="wht?" localSheetId="65" hidden="1">{"'Basic'!$A$1:$F$96"}</definedName>
    <definedName name="wht?" localSheetId="67" hidden="1">{"'Basic'!$A$1:$F$96"}</definedName>
    <definedName name="wht?" localSheetId="72" hidden="1">{"'Basic'!$A$1:$F$96"}</definedName>
    <definedName name="wht?" localSheetId="73" hidden="1">{"'Basic'!$A$1:$F$96"}</definedName>
    <definedName name="wht?" localSheetId="23" hidden="1">{"'Basic'!$A$1:$F$96"}</definedName>
    <definedName name="wht?" localSheetId="74" hidden="1">{"'Basic'!$A$1:$F$96"}</definedName>
    <definedName name="wht?" hidden="1">{"'Basic'!$A$1:$F$96"}</definedName>
    <definedName name="wrn.97REDBOP." localSheetId="20" hidden="1">{"TRADE_COMP",#N/A,FALSE,"TAB23APP";"BOP",#N/A,FALSE,"TAB6";"DOT",#N/A,FALSE,"TAB24APP";"EXTDEBT",#N/A,FALSE,"TAB25APP"}</definedName>
    <definedName name="wrn.97REDBOP." localSheetId="22" hidden="1">{"TRADE_COMP",#N/A,FALSE,"TAB23APP";"BOP",#N/A,FALSE,"TAB6";"DOT",#N/A,FALSE,"TAB24APP";"EXTDEBT",#N/A,FALSE,"TAB25APP"}</definedName>
    <definedName name="wrn.97REDBOP." localSheetId="64" hidden="1">{"TRADE_COMP",#N/A,FALSE,"TAB23APP";"BOP",#N/A,FALSE,"TAB6";"DOT",#N/A,FALSE,"TAB24APP";"EXTDEBT",#N/A,FALSE,"TAB25APP"}</definedName>
    <definedName name="wrn.97REDBOP." localSheetId="65" hidden="1">{"TRADE_COMP",#N/A,FALSE,"TAB23APP";"BOP",#N/A,FALSE,"TAB6";"DOT",#N/A,FALSE,"TAB24APP";"EXTDEBT",#N/A,FALSE,"TAB25APP"}</definedName>
    <definedName name="wrn.97REDBOP." localSheetId="67" hidden="1">{"TRADE_COMP",#N/A,FALSE,"TAB23APP";"BOP",#N/A,FALSE,"TAB6";"DOT",#N/A,FALSE,"TAB24APP";"EXTDEBT",#N/A,FALSE,"TAB25APP"}</definedName>
    <definedName name="wrn.97REDBOP." localSheetId="72" hidden="1">{"TRADE_COMP",#N/A,FALSE,"TAB23APP";"BOP",#N/A,FALSE,"TAB6";"DOT",#N/A,FALSE,"TAB24APP";"EXTDEBT",#N/A,FALSE,"TAB25APP"}</definedName>
    <definedName name="wrn.97REDBOP." localSheetId="73" hidden="1">{"TRADE_COMP",#N/A,FALSE,"TAB23APP";"BOP",#N/A,FALSE,"TAB6";"DOT",#N/A,FALSE,"TAB24APP";"EXTDEBT",#N/A,FALSE,"TAB25APP"}</definedName>
    <definedName name="wrn.97REDBOP." localSheetId="23" hidden="1">{"TRADE_COMP",#N/A,FALSE,"TAB23APP";"BOP",#N/A,FALSE,"TAB6";"DOT",#N/A,FALSE,"TAB24APP";"EXTDEBT",#N/A,FALSE,"TAB25APP"}</definedName>
    <definedName name="wrn.97REDBOP." localSheetId="74" hidden="1">{"TRADE_COMP",#N/A,FALSE,"TAB23APP";"BOP",#N/A,FALSE,"TAB6";"DOT",#N/A,FALSE,"TAB24APP";"EXTDEBT",#N/A,FALSE,"TAB25APP"}</definedName>
    <definedName name="wrn.97REDBOP." hidden="1">{"TRADE_COMP",#N/A,FALSE,"TAB23APP";"BOP",#N/A,FALSE,"TAB6";"DOT",#N/A,FALSE,"TAB24APP";"EXTDEBT",#N/A,FALSE,"TAB25APP"}</definedName>
    <definedName name="wrn.98RED." localSheetId="2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localSheetId="20" hidden="1">{#N/A,#N/A,FALSE,"Prod Nac GN";#N/A,#N/A,FALSE,"Prod Nac GN";#N/A,#N/A,FALSE,"Base Dados mil m3";#N/A,#N/A,FALSE,"Prod Ter Est 3D";#N/A,#N/A,FALSE,"Prod Ter 3D";#N/A,#N/A,FALSE,"Prod Mar 3D"}</definedName>
    <definedName name="wrn.AE201." localSheetId="22" hidden="1">{#N/A,#N/A,FALSE,"Prod Nac GN";#N/A,#N/A,FALSE,"Prod Nac GN";#N/A,#N/A,FALSE,"Base Dados mil m3";#N/A,#N/A,FALSE,"Prod Ter Est 3D";#N/A,#N/A,FALSE,"Prod Ter 3D";#N/A,#N/A,FALSE,"Prod Mar 3D"}</definedName>
    <definedName name="wrn.AE201." localSheetId="64" hidden="1">{#N/A,#N/A,FALSE,"Prod Nac GN";#N/A,#N/A,FALSE,"Prod Nac GN";#N/A,#N/A,FALSE,"Base Dados mil m3";#N/A,#N/A,FALSE,"Prod Ter Est 3D";#N/A,#N/A,FALSE,"Prod Ter 3D";#N/A,#N/A,FALSE,"Prod Mar 3D"}</definedName>
    <definedName name="wrn.AE201." localSheetId="65" hidden="1">{#N/A,#N/A,FALSE,"Prod Nac GN";#N/A,#N/A,FALSE,"Prod Nac GN";#N/A,#N/A,FALSE,"Base Dados mil m3";#N/A,#N/A,FALSE,"Prod Ter Est 3D";#N/A,#N/A,FALSE,"Prod Ter 3D";#N/A,#N/A,FALSE,"Prod Mar 3D"}</definedName>
    <definedName name="wrn.AE201." localSheetId="67" hidden="1">{#N/A,#N/A,FALSE,"Prod Nac GN";#N/A,#N/A,FALSE,"Prod Nac GN";#N/A,#N/A,FALSE,"Base Dados mil m3";#N/A,#N/A,FALSE,"Prod Ter Est 3D";#N/A,#N/A,FALSE,"Prod Ter 3D";#N/A,#N/A,FALSE,"Prod Mar 3D"}</definedName>
    <definedName name="wrn.AE201." localSheetId="72" hidden="1">{#N/A,#N/A,FALSE,"Prod Nac GN";#N/A,#N/A,FALSE,"Prod Nac GN";#N/A,#N/A,FALSE,"Base Dados mil m3";#N/A,#N/A,FALSE,"Prod Ter Est 3D";#N/A,#N/A,FALSE,"Prod Ter 3D";#N/A,#N/A,FALSE,"Prod Mar 3D"}</definedName>
    <definedName name="wrn.AE201." localSheetId="73" hidden="1">{#N/A,#N/A,FALSE,"Prod Nac GN";#N/A,#N/A,FALSE,"Prod Nac GN";#N/A,#N/A,FALSE,"Base Dados mil m3";#N/A,#N/A,FALSE,"Prod Ter Est 3D";#N/A,#N/A,FALSE,"Prod Ter 3D";#N/A,#N/A,FALSE,"Prod Mar 3D"}</definedName>
    <definedName name="wrn.AE201." localSheetId="23" hidden="1">{#N/A,#N/A,FALSE,"Prod Nac GN";#N/A,#N/A,FALSE,"Prod Nac GN";#N/A,#N/A,FALSE,"Base Dados mil m3";#N/A,#N/A,FALSE,"Prod Ter Est 3D";#N/A,#N/A,FALSE,"Prod Ter 3D";#N/A,#N/A,FALSE,"Prod Mar 3D"}</definedName>
    <definedName name="wrn.AE201." localSheetId="74" hidden="1">{#N/A,#N/A,FALSE,"Prod Nac GN";#N/A,#N/A,FALSE,"Prod Nac GN";#N/A,#N/A,FALSE,"Base Dados mil m3";#N/A,#N/A,FALSE,"Prod Ter Est 3D";#N/A,#N/A,FALSE,"Prod Ter 3D";#N/A,#N/A,FALSE,"Prod Mar 3D"}</definedName>
    <definedName name="wrn.AE201." hidden="1">{#N/A,#N/A,FALSE,"Prod Nac GN";#N/A,#N/A,FALSE,"Prod Nac GN";#N/A,#N/A,FALSE,"Base Dados mil m3";#N/A,#N/A,FALSE,"Prod Ter Est 3D";#N/A,#N/A,FALSE,"Prod Ter 3D";#N/A,#N/A,FALSE,"Prod Mar 3D"}</definedName>
    <definedName name="wrn.ajusteurs." localSheetId="20" hidden="1">{#N/A,#N/A,FALSE,"ajusteurs";#N/A,#N/A,FALSE,"Tab13";#N/A,#N/A,FALSE,"Tab12";#N/A,#N/A,FALSE,"Tab11";#N/A,#N/A,FALSE,"Tab8";#N/A,#N/A,FALSE,"Tab7";#N/A,#N/A,FALSE,"Tab5";#N/A,#N/A,FALSE,"Tab4";#N/A,#N/A,FALSE,"Tab3"}</definedName>
    <definedName name="wrn.ajusteurs." localSheetId="22" hidden="1">{#N/A,#N/A,FALSE,"ajusteurs";#N/A,#N/A,FALSE,"Tab13";#N/A,#N/A,FALSE,"Tab12";#N/A,#N/A,FALSE,"Tab11";#N/A,#N/A,FALSE,"Tab8";#N/A,#N/A,FALSE,"Tab7";#N/A,#N/A,FALSE,"Tab5";#N/A,#N/A,FALSE,"Tab4";#N/A,#N/A,FALSE,"Tab3"}</definedName>
    <definedName name="wrn.ajusteurs." localSheetId="64" hidden="1">{#N/A,#N/A,FALSE,"ajusteurs";#N/A,#N/A,FALSE,"Tab13";#N/A,#N/A,FALSE,"Tab12";#N/A,#N/A,FALSE,"Tab11";#N/A,#N/A,FALSE,"Tab8";#N/A,#N/A,FALSE,"Tab7";#N/A,#N/A,FALSE,"Tab5";#N/A,#N/A,FALSE,"Tab4";#N/A,#N/A,FALSE,"Tab3"}</definedName>
    <definedName name="wrn.ajusteurs." localSheetId="65" hidden="1">{#N/A,#N/A,FALSE,"ajusteurs";#N/A,#N/A,FALSE,"Tab13";#N/A,#N/A,FALSE,"Tab12";#N/A,#N/A,FALSE,"Tab11";#N/A,#N/A,FALSE,"Tab8";#N/A,#N/A,FALSE,"Tab7";#N/A,#N/A,FALSE,"Tab5";#N/A,#N/A,FALSE,"Tab4";#N/A,#N/A,FALSE,"Tab3"}</definedName>
    <definedName name="wrn.ajusteurs." localSheetId="67" hidden="1">{#N/A,#N/A,FALSE,"ajusteurs";#N/A,#N/A,FALSE,"Tab13";#N/A,#N/A,FALSE,"Tab12";#N/A,#N/A,FALSE,"Tab11";#N/A,#N/A,FALSE,"Tab8";#N/A,#N/A,FALSE,"Tab7";#N/A,#N/A,FALSE,"Tab5";#N/A,#N/A,FALSE,"Tab4";#N/A,#N/A,FALSE,"Tab3"}</definedName>
    <definedName name="wrn.ajusteurs." localSheetId="72" hidden="1">{#N/A,#N/A,FALSE,"ajusteurs";#N/A,#N/A,FALSE,"Tab13";#N/A,#N/A,FALSE,"Tab12";#N/A,#N/A,FALSE,"Tab11";#N/A,#N/A,FALSE,"Tab8";#N/A,#N/A,FALSE,"Tab7";#N/A,#N/A,FALSE,"Tab5";#N/A,#N/A,FALSE,"Tab4";#N/A,#N/A,FALSE,"Tab3"}</definedName>
    <definedName name="wrn.ajusteurs." localSheetId="73" hidden="1">{#N/A,#N/A,FALSE,"ajusteurs";#N/A,#N/A,FALSE,"Tab13";#N/A,#N/A,FALSE,"Tab12";#N/A,#N/A,FALSE,"Tab11";#N/A,#N/A,FALSE,"Tab8";#N/A,#N/A,FALSE,"Tab7";#N/A,#N/A,FALSE,"Tab5";#N/A,#N/A,FALSE,"Tab4";#N/A,#N/A,FALSE,"Tab3"}</definedName>
    <definedName name="wrn.ajusteurs." localSheetId="23" hidden="1">{#N/A,#N/A,FALSE,"ajusteurs";#N/A,#N/A,FALSE,"Tab13";#N/A,#N/A,FALSE,"Tab12";#N/A,#N/A,FALSE,"Tab11";#N/A,#N/A,FALSE,"Tab8";#N/A,#N/A,FALSE,"Tab7";#N/A,#N/A,FALSE,"Tab5";#N/A,#N/A,FALSE,"Tab4";#N/A,#N/A,FALSE,"Tab3"}</definedName>
    <definedName name="wrn.ajusteurs." localSheetId="74" hidden="1">{#N/A,#N/A,FALSE,"ajusteurs";#N/A,#N/A,FALSE,"Tab13";#N/A,#N/A,FALSE,"Tab12";#N/A,#N/A,FALSE,"Tab11";#N/A,#N/A,FALSE,"Tab8";#N/A,#N/A,FALSE,"Tab7";#N/A,#N/A,FALSE,"Tab5";#N/A,#N/A,FALSE,"Tab4";#N/A,#N/A,FALSE,"Tab3"}</definedName>
    <definedName name="wrn.ajusteurs." hidden="1">{#N/A,#N/A,FALSE,"ajusteurs";#N/A,#N/A,FALSE,"Tab13";#N/A,#N/A,FALSE,"Tab12";#N/A,#N/A,FALSE,"Tab11";#N/A,#N/A,FALSE,"Tab8";#N/A,#N/A,FALSE,"Tab7";#N/A,#N/A,FALSE,"Tab5";#N/A,#N/A,FALSE,"Tab4";#N/A,#N/A,FALSE,"Tab3"}</definedName>
    <definedName name="wrn.annual." localSheetId="20" hidden="1">{"annual-cbr",#N/A,FALSE,"CENTBANK";"annual(banks)",#N/A,FALSE,"COMBANKS"}</definedName>
    <definedName name="wrn.annual." localSheetId="22" hidden="1">{"annual-cbr",#N/A,FALSE,"CENTBANK";"annual(banks)",#N/A,FALSE,"COMBANKS"}</definedName>
    <definedName name="wrn.annual." localSheetId="64" hidden="1">{"annual-cbr",#N/A,FALSE,"CENTBANK";"annual(banks)",#N/A,FALSE,"COMBANKS"}</definedName>
    <definedName name="wrn.annual." localSheetId="65" hidden="1">{"annual-cbr",#N/A,FALSE,"CENTBANK";"annual(banks)",#N/A,FALSE,"COMBANKS"}</definedName>
    <definedName name="wrn.annual." localSheetId="67" hidden="1">{"annual-cbr",#N/A,FALSE,"CENTBANK";"annual(banks)",#N/A,FALSE,"COMBANKS"}</definedName>
    <definedName name="wrn.annual." localSheetId="72" hidden="1">{"annual-cbr",#N/A,FALSE,"CENTBANK";"annual(banks)",#N/A,FALSE,"COMBANKS"}</definedName>
    <definedName name="wrn.annual." localSheetId="73" hidden="1">{"annual-cbr",#N/A,FALSE,"CENTBANK";"annual(banks)",#N/A,FALSE,"COMBANKS"}</definedName>
    <definedName name="wrn.annual." localSheetId="23" hidden="1">{"annual-cbr",#N/A,FALSE,"CENTBANK";"annual(banks)",#N/A,FALSE,"COMBANKS"}</definedName>
    <definedName name="wrn.annual." localSheetId="74" hidden="1">{"annual-cbr",#N/A,FALSE,"CENTBANK";"annual(banks)",#N/A,FALSE,"COMBANKS"}</definedName>
    <definedName name="wrn.annual." hidden="1">{"annual-cbr",#N/A,FALSE,"CENTBANK";"annual(banks)",#N/A,FALSE,"COMBANKS"}</definedName>
    <definedName name="wrn.ANNUAL_TABLES_01." localSheetId="20" hidden="1">{"SCEN_A01",#N/A,FALSE,"Prog_BSyst";"SCEN_A01",#N/A,FALSE,"Prog_BCM";"SCEN_A01",#N/A,FALSE,"Prog_ComB";"SCEN_A01",#N/A,FALSE,"Prog_Gov";"SCEN_A01",#N/A,FALSE,"B_mrks99";"SCEN_A01",#N/A,FALSE,"IN";"SCEN_A01",#N/A,FALSE,"OUT"}</definedName>
    <definedName name="wrn.ANNUAL_TABLES_01." localSheetId="22" hidden="1">{"SCEN_A01",#N/A,FALSE,"Prog_BSyst";"SCEN_A01",#N/A,FALSE,"Prog_BCM";"SCEN_A01",#N/A,FALSE,"Prog_ComB";"SCEN_A01",#N/A,FALSE,"Prog_Gov";"SCEN_A01",#N/A,FALSE,"B_mrks99";"SCEN_A01",#N/A,FALSE,"IN";"SCEN_A01",#N/A,FALSE,"OUT"}</definedName>
    <definedName name="wrn.ANNUAL_TABLES_01." localSheetId="64" hidden="1">{"SCEN_A01",#N/A,FALSE,"Prog_BSyst";"SCEN_A01",#N/A,FALSE,"Prog_BCM";"SCEN_A01",#N/A,FALSE,"Prog_ComB";"SCEN_A01",#N/A,FALSE,"Prog_Gov";"SCEN_A01",#N/A,FALSE,"B_mrks99";"SCEN_A01",#N/A,FALSE,"IN";"SCEN_A01",#N/A,FALSE,"OUT"}</definedName>
    <definedName name="wrn.ANNUAL_TABLES_01." localSheetId="65" hidden="1">{"SCEN_A01",#N/A,FALSE,"Prog_BSyst";"SCEN_A01",#N/A,FALSE,"Prog_BCM";"SCEN_A01",#N/A,FALSE,"Prog_ComB";"SCEN_A01",#N/A,FALSE,"Prog_Gov";"SCEN_A01",#N/A,FALSE,"B_mrks99";"SCEN_A01",#N/A,FALSE,"IN";"SCEN_A01",#N/A,FALSE,"OUT"}</definedName>
    <definedName name="wrn.ANNUAL_TABLES_01." localSheetId="67" hidden="1">{"SCEN_A01",#N/A,FALSE,"Prog_BSyst";"SCEN_A01",#N/A,FALSE,"Prog_BCM";"SCEN_A01",#N/A,FALSE,"Prog_ComB";"SCEN_A01",#N/A,FALSE,"Prog_Gov";"SCEN_A01",#N/A,FALSE,"B_mrks99";"SCEN_A01",#N/A,FALSE,"IN";"SCEN_A01",#N/A,FALSE,"OUT"}</definedName>
    <definedName name="wrn.ANNUAL_TABLES_01." localSheetId="72" hidden="1">{"SCEN_A01",#N/A,FALSE,"Prog_BSyst";"SCEN_A01",#N/A,FALSE,"Prog_BCM";"SCEN_A01",#N/A,FALSE,"Prog_ComB";"SCEN_A01",#N/A,FALSE,"Prog_Gov";"SCEN_A01",#N/A,FALSE,"B_mrks99";"SCEN_A01",#N/A,FALSE,"IN";"SCEN_A01",#N/A,FALSE,"OUT"}</definedName>
    <definedName name="wrn.ANNUAL_TABLES_01." localSheetId="73" hidden="1">{"SCEN_A01",#N/A,FALSE,"Prog_BSyst";"SCEN_A01",#N/A,FALSE,"Prog_BCM";"SCEN_A01",#N/A,FALSE,"Prog_ComB";"SCEN_A01",#N/A,FALSE,"Prog_Gov";"SCEN_A01",#N/A,FALSE,"B_mrks99";"SCEN_A01",#N/A,FALSE,"IN";"SCEN_A01",#N/A,FALSE,"OUT"}</definedName>
    <definedName name="wrn.ANNUAL_TABLES_01." localSheetId="23" hidden="1">{"SCEN_A01",#N/A,FALSE,"Prog_BSyst";"SCEN_A01",#N/A,FALSE,"Prog_BCM";"SCEN_A01",#N/A,FALSE,"Prog_ComB";"SCEN_A01",#N/A,FALSE,"Prog_Gov";"SCEN_A01",#N/A,FALSE,"B_mrks99";"SCEN_A01",#N/A,FALSE,"IN";"SCEN_A01",#N/A,FALSE,"OUT"}</definedName>
    <definedName name="wrn.ANNUAL_TABLES_01." localSheetId="74" hidden="1">{"SCEN_A01",#N/A,FALSE,"Prog_BSyst";"SCEN_A01",#N/A,FALSE,"Prog_BCM";"SCEN_A01",#N/A,FALSE,"Prog_ComB";"SCEN_A01",#N/A,FALSE,"Prog_Gov";"SCEN_A01",#N/A,FALSE,"B_mrks99";"SCEN_A01",#N/A,FALSE,"IN";"SCEN_A01",#N/A,FALSE,"OUT"}</definedName>
    <definedName name="wrn.ANNUAL_TABLES_01." hidden="1">{"SCEN_A01",#N/A,FALSE,"Prog_BSyst";"SCEN_A01",#N/A,FALSE,"Prog_BCM";"SCEN_A01",#N/A,FALSE,"Prog_ComB";"SCEN_A01",#N/A,FALSE,"Prog_Gov";"SCEN_A01",#N/A,FALSE,"B_mrks99";"SCEN_A01",#N/A,FALSE,"IN";"SCEN_A01",#N/A,FALSE,"OUT"}</definedName>
    <definedName name="wrn.ARMRED97." localSheetId="2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6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6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6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MA." localSheetId="20" hidden="1">{"3",#N/A,FALSE,"BASE MONETARIA";"4",#N/A,FALSE,"BASE MONETARIA"}</definedName>
    <definedName name="wrn.BMA." localSheetId="22" hidden="1">{"3",#N/A,FALSE,"BASE MONETARIA";"4",#N/A,FALSE,"BASE MONETARIA"}</definedName>
    <definedName name="wrn.BMA." localSheetId="64" hidden="1">{"3",#N/A,FALSE,"BASE MONETARIA";"4",#N/A,FALSE,"BASE MONETARIA"}</definedName>
    <definedName name="wrn.BMA." localSheetId="65" hidden="1">{"3",#N/A,FALSE,"BASE MONETARIA";"4",#N/A,FALSE,"BASE MONETARIA"}</definedName>
    <definedName name="wrn.BMA." localSheetId="67" hidden="1">{"3",#N/A,FALSE,"BASE MONETARIA";"4",#N/A,FALSE,"BASE MONETARIA"}</definedName>
    <definedName name="wrn.BMA." localSheetId="72" hidden="1">{"3",#N/A,FALSE,"BASE MONETARIA";"4",#N/A,FALSE,"BASE MONETARIA"}</definedName>
    <definedName name="wrn.BMA." localSheetId="73" hidden="1">{"3",#N/A,FALSE,"BASE MONETARIA";"4",#N/A,FALSE,"BASE MONETARIA"}</definedName>
    <definedName name="wrn.BMA." localSheetId="23" hidden="1">{"3",#N/A,FALSE,"BASE MONETARIA";"4",#N/A,FALSE,"BASE MONETARIA"}</definedName>
    <definedName name="wrn.BMA." localSheetId="74" hidden="1">{"3",#N/A,FALSE,"BASE MONETARIA";"4",#N/A,FALSE,"BASE MONETARIA"}</definedName>
    <definedName name="wrn.BMA." hidden="1">{"3",#N/A,FALSE,"BASE MONETARIA";"4",#N/A,FALSE,"BASE MONETARIA"}</definedName>
    <definedName name="wrn.BOP_MIDTERM." localSheetId="20" hidden="1">{"BOP_TAB",#N/A,FALSE,"N";"MIDTERM_TAB",#N/A,FALSE,"O"}</definedName>
    <definedName name="wrn.BOP_MIDTERM." localSheetId="22" hidden="1">{"BOP_TAB",#N/A,FALSE,"N";"MIDTERM_TAB",#N/A,FALSE,"O"}</definedName>
    <definedName name="wrn.BOP_MIDTERM." localSheetId="64" hidden="1">{"BOP_TAB",#N/A,FALSE,"N";"MIDTERM_TAB",#N/A,FALSE,"O"}</definedName>
    <definedName name="wrn.BOP_MIDTERM." localSheetId="65" hidden="1">{"BOP_TAB",#N/A,FALSE,"N";"MIDTERM_TAB",#N/A,FALSE,"O"}</definedName>
    <definedName name="wrn.BOP_MIDTERM." localSheetId="67" hidden="1">{"BOP_TAB",#N/A,FALSE,"N";"MIDTERM_TAB",#N/A,FALSE,"O"}</definedName>
    <definedName name="wrn.BOP_MIDTERM." localSheetId="72" hidden="1">{"BOP_TAB",#N/A,FALSE,"N";"MIDTERM_TAB",#N/A,FALSE,"O"}</definedName>
    <definedName name="wrn.BOP_MIDTERM." localSheetId="73" hidden="1">{"BOP_TAB",#N/A,FALSE,"N";"MIDTERM_TAB",#N/A,FALSE,"O"}</definedName>
    <definedName name="wrn.BOP_MIDTERM." localSheetId="23" hidden="1">{"BOP_TAB",#N/A,FALSE,"N";"MIDTERM_TAB",#N/A,FALSE,"O"}</definedName>
    <definedName name="wrn.BOP_MIDTERM." localSheetId="74" hidden="1">{"BOP_TAB",#N/A,FALSE,"N";"MIDTERM_TAB",#N/A,FALSE,"O"}</definedName>
    <definedName name="wrn.BOP_MIDTERM." hidden="1">{"BOP_TAB",#N/A,FALSE,"N";"MIDTERM_TAB",#N/A,FALSE,"O"}</definedName>
    <definedName name="wrn.Briefing._.98." localSheetId="2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20" hidden="1">{#N/A,#N/A,TRUE,"Tab_1 Economic Ind.";#N/A,#N/A,TRUE,"Tab_2  Public Sector Op.";#N/A,#N/A,TRUE,"Tab_3";#N/A,#N/A,TRUE,"Tab_4 Monetary";#N/A,#N/A,TRUE,"Tab_5 Medium-Term Outlook";#N/A,#N/A,TRUE,"Tab_6";#N/A,#N/A,TRUE,"Tab_7 Indicators of Ext. Vul."}</definedName>
    <definedName name="wrn.Briefing._.Tables." localSheetId="22" hidden="1">{#N/A,#N/A,TRUE,"Tab_1 Economic Ind.";#N/A,#N/A,TRUE,"Tab_2  Public Sector Op.";#N/A,#N/A,TRUE,"Tab_3";#N/A,#N/A,TRUE,"Tab_4 Monetary";#N/A,#N/A,TRUE,"Tab_5 Medium-Term Outlook";#N/A,#N/A,TRUE,"Tab_6";#N/A,#N/A,TRUE,"Tab_7 Indicators of Ext. Vul."}</definedName>
    <definedName name="wrn.Briefing._.Tables." localSheetId="64" hidden="1">{#N/A,#N/A,TRUE,"Tab_1 Economic Ind.";#N/A,#N/A,TRUE,"Tab_2  Public Sector Op.";#N/A,#N/A,TRUE,"Tab_3";#N/A,#N/A,TRUE,"Tab_4 Monetary";#N/A,#N/A,TRUE,"Tab_5 Medium-Term Outlook";#N/A,#N/A,TRUE,"Tab_6";#N/A,#N/A,TRUE,"Tab_7 Indicators of Ext. Vul."}</definedName>
    <definedName name="wrn.Briefing._.Tables." localSheetId="65" hidden="1">{#N/A,#N/A,TRUE,"Tab_1 Economic Ind.";#N/A,#N/A,TRUE,"Tab_2  Public Sector Op.";#N/A,#N/A,TRUE,"Tab_3";#N/A,#N/A,TRUE,"Tab_4 Monetary";#N/A,#N/A,TRUE,"Tab_5 Medium-Term Outlook";#N/A,#N/A,TRUE,"Tab_6";#N/A,#N/A,TRUE,"Tab_7 Indicators of Ext. Vul."}</definedName>
    <definedName name="wrn.Briefing._.Tables." localSheetId="67" hidden="1">{#N/A,#N/A,TRUE,"Tab_1 Economic Ind.";#N/A,#N/A,TRUE,"Tab_2  Public Sector Op.";#N/A,#N/A,TRUE,"Tab_3";#N/A,#N/A,TRUE,"Tab_4 Monetary";#N/A,#N/A,TRUE,"Tab_5 Medium-Term Outlook";#N/A,#N/A,TRUE,"Tab_6";#N/A,#N/A,TRUE,"Tab_7 Indicators of Ext. Vul."}</definedName>
    <definedName name="wrn.Briefing._.Tables." localSheetId="72" hidden="1">{#N/A,#N/A,TRUE,"Tab_1 Economic Ind.";#N/A,#N/A,TRUE,"Tab_2  Public Sector Op.";#N/A,#N/A,TRUE,"Tab_3";#N/A,#N/A,TRUE,"Tab_4 Monetary";#N/A,#N/A,TRUE,"Tab_5 Medium-Term Outlook";#N/A,#N/A,TRUE,"Tab_6";#N/A,#N/A,TRUE,"Tab_7 Indicators of Ext. Vul."}</definedName>
    <definedName name="wrn.Briefing._.Tables." localSheetId="73" hidden="1">{#N/A,#N/A,TRUE,"Tab_1 Economic Ind.";#N/A,#N/A,TRUE,"Tab_2  Public Sector Op.";#N/A,#N/A,TRUE,"Tab_3";#N/A,#N/A,TRUE,"Tab_4 Monetary";#N/A,#N/A,TRUE,"Tab_5 Medium-Term Outlook";#N/A,#N/A,TRUE,"Tab_6";#N/A,#N/A,TRUE,"Tab_7 Indicators of Ext. Vul."}</definedName>
    <definedName name="wrn.Briefing._.Tables." localSheetId="23" hidden="1">{#N/A,#N/A,TRUE,"Tab_1 Economic Ind.";#N/A,#N/A,TRUE,"Tab_2  Public Sector Op.";#N/A,#N/A,TRUE,"Tab_3";#N/A,#N/A,TRUE,"Tab_4 Monetary";#N/A,#N/A,TRUE,"Tab_5 Medium-Term Outlook";#N/A,#N/A,TRUE,"Tab_6";#N/A,#N/A,TRUE,"Tab_7 Indicators of Ext. Vul."}</definedName>
    <definedName name="wrn.Briefing._.Tables." localSheetId="74"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oal._.Questionnaire." localSheetId="20"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6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6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67"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7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7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74"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Diferencias." localSheetId="3" hidden="1">{"Dif tabajo",#N/A,FALSE,"C. mobiliario";"Difi mobiliario",#N/A,FALSE,"C. mobiliario"}</definedName>
    <definedName name="wrn.Diferencias." localSheetId="14" hidden="1">{"Dif tabajo",#N/A,FALSE,"C. mobiliario";"Difi mobiliario",#N/A,FALSE,"C. mobiliario"}</definedName>
    <definedName name="wrn.Diferencias." localSheetId="6" hidden="1">{"Dif tabajo",#N/A,FALSE,"C. mobiliario";"Difi mobiliario",#N/A,FALSE,"C. mobiliario"}</definedName>
    <definedName name="wrn.Diferencias." localSheetId="7" hidden="1">{"Dif tabajo",#N/A,FALSE,"C. mobiliario";"Difi mobiliario",#N/A,FALSE,"C. mobiliario"}</definedName>
    <definedName name="wrn.Diferencias." localSheetId="36" hidden="1">{"Dif tabajo",#N/A,FALSE,"C. mobiliario";"Difi mobiliario",#N/A,FALSE,"C. mobiliario"}</definedName>
    <definedName name="wrn.Diferencias." localSheetId="44" hidden="1">{"Dif tabajo",#N/A,FALSE,"C. mobiliario";"Difi mobiliario",#N/A,FALSE,"C. mobiliario"}</definedName>
    <definedName name="wrn.Diferencias." localSheetId="33" hidden="1">{"Dif tabajo",#N/A,FALSE,"C. mobiliario";"Difi mobiliario",#N/A,FALSE,"C. mobiliario"}</definedName>
    <definedName name="wrn.Diferencias." localSheetId="34" hidden="1">{"Dif tabajo",#N/A,FALSE,"C. mobiliario";"Difi mobiliario",#N/A,FALSE,"C. mobiliario"}</definedName>
    <definedName name="wrn.Diferencias." localSheetId="35" hidden="1">{"Dif tabajo",#N/A,FALSE,"C. mobiliario";"Difi mobiliario",#N/A,FALSE,"C. mobiliario"}</definedName>
    <definedName name="wrn.Diferencias." localSheetId="37" hidden="1">{"Dif tabajo",#N/A,FALSE,"C. mobiliario";"Difi mobiliario",#N/A,FALSE,"C. mobiliario"}</definedName>
    <definedName name="wrn.Diferencias." localSheetId="42" hidden="1">{"Dif tabajo",#N/A,FALSE,"C. mobiliario";"Difi mobiliario",#N/A,FALSE,"C. mobiliario"}</definedName>
    <definedName name="wrn.Diferencias." localSheetId="49" hidden="1">{"Dif tabajo",#N/A,FALSE,"C. mobiliario";"Difi mobiliario",#N/A,FALSE,"C. mobiliario"}</definedName>
    <definedName name="wrn.Diferencias." localSheetId="50" hidden="1">{"Dif tabajo",#N/A,FALSE,"C. mobiliario";"Difi mobiliario",#N/A,FALSE,"C. mobiliario"}</definedName>
    <definedName name="wrn.Diferencias." localSheetId="51" hidden="1">{"Dif tabajo",#N/A,FALSE,"C. mobiliario";"Difi mobiliario",#N/A,FALSE,"C. mobiliario"}</definedName>
    <definedName name="wrn.Diferencias." localSheetId="52" hidden="1">{"Dif tabajo",#N/A,FALSE,"C. mobiliario";"Difi mobiliario",#N/A,FALSE,"C. mobiliario"}</definedName>
    <definedName name="wrn.Diferencias." localSheetId="53" hidden="1">{"Dif tabajo",#N/A,FALSE,"C. mobiliario";"Difi mobiliario",#N/A,FALSE,"C. mobiliario"}</definedName>
    <definedName name="wrn.Diferencias." localSheetId="54" hidden="1">{"Dif tabajo",#N/A,FALSE,"C. mobiliario";"Difi mobiliario",#N/A,FALSE,"C. mobiliario"}</definedName>
    <definedName name="wrn.Diferencias." localSheetId="55" hidden="1">{"Dif tabajo",#N/A,FALSE,"C. mobiliario";"Difi mobiliario",#N/A,FALSE,"C. mobiliario"}</definedName>
    <definedName name="wrn.Diferencias." localSheetId="56" hidden="1">{"Dif tabajo",#N/A,FALSE,"C. mobiliario";"Difi mobiliario",#N/A,FALSE,"C. mobiliario"}</definedName>
    <definedName name="wrn.Diferencias." localSheetId="57" hidden="1">{"Dif tabajo",#N/A,FALSE,"C. mobiliario";"Difi mobiliario",#N/A,FALSE,"C. mobiliario"}</definedName>
    <definedName name="wrn.Diferencias." localSheetId="58" hidden="1">{"Dif tabajo",#N/A,FALSE,"C. mobiliario";"Difi mobiliario",#N/A,FALSE,"C. mobiliario"}</definedName>
    <definedName name="wrn.Diferencias." localSheetId="59" hidden="1">{"Dif tabajo",#N/A,FALSE,"C. mobiliario";"Difi mobiliario",#N/A,FALSE,"C. mobiliario"}</definedName>
    <definedName name="wrn.Diferencias." localSheetId="60" hidden="1">{"Dif tabajo",#N/A,FALSE,"C. mobiliario";"Difi mobiliario",#N/A,FALSE,"C. mobiliario"}</definedName>
    <definedName name="wrn.Diferencias." localSheetId="61" hidden="1">{"Dif tabajo",#N/A,FALSE,"C. mobiliario";"Difi mobiliario",#N/A,FALSE,"C. mobiliario"}</definedName>
    <definedName name="wrn.Diferencias." localSheetId="18" hidden="1">{"Dif tabajo",#N/A,FALSE,"C. mobiliario";"Difi mobiliario",#N/A,FALSE,"C. mobiliario"}</definedName>
    <definedName name="wrn.Diferencias." localSheetId="28" hidden="1">{"Dif tabajo",#N/A,FALSE,"C. mobiliario";"Difi mobiliario",#N/A,FALSE,"C. mobiliario"}</definedName>
    <definedName name="wrn.Diferencias." localSheetId="29" hidden="1">{"Dif tabajo",#N/A,FALSE,"C. mobiliario";"Difi mobiliario",#N/A,FALSE,"C. mobiliario"}</definedName>
    <definedName name="wrn.Diferencias." localSheetId="30" hidden="1">{"Dif tabajo",#N/A,FALSE,"C. mobiliario";"Difi mobiliario",#N/A,FALSE,"C. mobiliario"}</definedName>
    <definedName name="wrn.Diferencias." localSheetId="31" hidden="1">{"Dif tabajo",#N/A,FALSE,"C. mobiliario";"Difi mobiliario",#N/A,FALSE,"C. mobiliario"}</definedName>
    <definedName name="wrn.Diferencias." localSheetId="32" hidden="1">{"Dif tabajo",#N/A,FALSE,"C. mobiliario";"Difi mobiliario",#N/A,FALSE,"C. mobiliario"}</definedName>
    <definedName name="wrn.Diferencias." localSheetId="38" hidden="1">{"Dif tabajo",#N/A,FALSE,"C. mobiliario";"Difi mobiliario",#N/A,FALSE,"C. mobiliario"}</definedName>
    <definedName name="wrn.Diferencias." localSheetId="39" hidden="1">{"Dif tabajo",#N/A,FALSE,"C. mobiliario";"Difi mobiliario",#N/A,FALSE,"C. mobiliario"}</definedName>
    <definedName name="wrn.Diferencias." localSheetId="40" hidden="1">{"Dif tabajo",#N/A,FALSE,"C. mobiliario";"Difi mobiliario",#N/A,FALSE,"C. mobiliario"}</definedName>
    <definedName name="wrn.Diferencias." localSheetId="41" hidden="1">{"Dif tabajo",#N/A,FALSE,"C. mobiliario";"Difi mobiliario",#N/A,FALSE,"C. mobiliario"}</definedName>
    <definedName name="wrn.Diferencias." localSheetId="20" hidden="1">{"Dif tabajo",#N/A,FALSE,"C. mobiliario";"Difi mobiliario",#N/A,FALSE,"C. mobiliario"}</definedName>
    <definedName name="wrn.Diferencias." localSheetId="43" hidden="1">{"Dif tabajo",#N/A,FALSE,"C. mobiliario";"Difi mobiliario",#N/A,FALSE,"C. mobiliario"}</definedName>
    <definedName name="wrn.Diferencias." localSheetId="45" hidden="1">{"Dif tabajo",#N/A,FALSE,"C. mobiliario";"Difi mobiliario",#N/A,FALSE,"C. mobiliario"}</definedName>
    <definedName name="wrn.Diferencias." localSheetId="63" hidden="1">{"Dif tabajo",#N/A,FALSE,"C. mobiliario";"Difi mobiliario",#N/A,FALSE,"C. mobiliario"}</definedName>
    <definedName name="wrn.Diferencias." localSheetId="22" hidden="1">{"Dif tabajo",#N/A,FALSE,"C. mobiliario";"Difi mobiliario",#N/A,FALSE,"C. mobiliario"}</definedName>
    <definedName name="wrn.Diferencias." localSheetId="64" hidden="1">{"Dif tabajo",#N/A,FALSE,"C. mobiliario";"Difi mobiliario",#N/A,FALSE,"C. mobiliario"}</definedName>
    <definedName name="wrn.Diferencias." localSheetId="65" hidden="1">{"Dif tabajo",#N/A,FALSE,"C. mobiliario";"Difi mobiliario",#N/A,FALSE,"C. mobiliario"}</definedName>
    <definedName name="wrn.Diferencias." localSheetId="66" hidden="1">{"Dif tabajo",#N/A,FALSE,"C. mobiliario";"Difi mobiliario",#N/A,FALSE,"C. mobiliario"}</definedName>
    <definedName name="wrn.Diferencias." localSheetId="67" hidden="1">{"Dif tabajo",#N/A,FALSE,"C. mobiliario";"Difi mobiliario",#N/A,FALSE,"C. mobiliario"}</definedName>
    <definedName name="wrn.Diferencias." localSheetId="69" hidden="1">{"Dif tabajo",#N/A,FALSE,"C. mobiliario";"Difi mobiliario",#N/A,FALSE,"C. mobiliario"}</definedName>
    <definedName name="wrn.Diferencias." localSheetId="70" hidden="1">{"Dif tabajo",#N/A,FALSE,"C. mobiliario";"Difi mobiliario",#N/A,FALSE,"C. mobiliario"}</definedName>
    <definedName name="wrn.Diferencias." localSheetId="71" hidden="1">{"Dif tabajo",#N/A,FALSE,"C. mobiliario";"Difi mobiliario",#N/A,FALSE,"C. mobiliario"}</definedName>
    <definedName name="wrn.Diferencias." localSheetId="72" hidden="1">{"Dif tabajo",#N/A,FALSE,"C. mobiliario";"Difi mobiliario",#N/A,FALSE,"C. mobiliario"}</definedName>
    <definedName name="wrn.Diferencias." localSheetId="73" hidden="1">{"Dif tabajo",#N/A,FALSE,"C. mobiliario";"Difi mobiliario",#N/A,FALSE,"C. mobiliario"}</definedName>
    <definedName name="wrn.Diferencias." localSheetId="23" hidden="1">{"Dif tabajo",#N/A,FALSE,"C. mobiliario";"Difi mobiliario",#N/A,FALSE,"C. mobiliario"}</definedName>
    <definedName name="wrn.Diferencias." localSheetId="74" hidden="1">{"Dif tabajo",#N/A,FALSE,"C. mobiliario";"Difi mobiliario",#N/A,FALSE,"C. mobiliario"}</definedName>
    <definedName name="wrn.Diferencias." localSheetId="76" hidden="1">{"Dif tabajo",#N/A,FALSE,"C. mobiliario";"Difi mobiliario",#N/A,FALSE,"C. mobiliario"}</definedName>
    <definedName name="wrn.Diferencias." localSheetId="77" hidden="1">{"Dif tabajo",#N/A,FALSE,"C. mobiliario";"Difi mobiliario",#N/A,FALSE,"C. mobiliario"}</definedName>
    <definedName name="wrn.Diferencias." localSheetId="82" hidden="1">{"Dif tabajo",#N/A,FALSE,"C. mobiliario";"Difi mobiliario",#N/A,FALSE,"C. mobiliario"}</definedName>
    <definedName name="wrn.Diferencias." localSheetId="91" hidden="1">{"Dif tabajo",#N/A,FALSE,"C. mobiliario";"Difi mobiliario",#N/A,FALSE,"C. mobiliario"}</definedName>
    <definedName name="wrn.Diferencias." localSheetId="92" hidden="1">{"Dif tabajo",#N/A,FALSE,"C. mobiliario";"Difi mobiliario",#N/A,FALSE,"C. mobiliario"}</definedName>
    <definedName name="wrn.Diferencias." localSheetId="93" hidden="1">{"Dif tabajo",#N/A,FALSE,"C. mobiliario";"Difi mobiliario",#N/A,FALSE,"C. mobiliario"}</definedName>
    <definedName name="wrn.Diferencias." localSheetId="94" hidden="1">{"Dif tabajo",#N/A,FALSE,"C. mobiliario";"Difi mobiliario",#N/A,FALSE,"C. mobiliario"}</definedName>
    <definedName name="wrn.Diferencias." localSheetId="95" hidden="1">{"Dif tabajo",#N/A,FALSE,"C. mobiliario";"Difi mobiliario",#N/A,FALSE,"C. mobiliario"}</definedName>
    <definedName name="wrn.Diferencias." localSheetId="96" hidden="1">{"Dif tabajo",#N/A,FALSE,"C. mobiliario";"Difi mobiliario",#N/A,FALSE,"C. mobiliario"}</definedName>
    <definedName name="wrn.Diferencias." localSheetId="97" hidden="1">{"Dif tabajo",#N/A,FALSE,"C. mobiliario";"Difi mobiliario",#N/A,FALSE,"C. mobiliario"}</definedName>
    <definedName name="wrn.Diferencias." localSheetId="98" hidden="1">{"Dif tabajo",#N/A,FALSE,"C. mobiliario";"Difi mobiliario",#N/A,FALSE,"C. mobiliario"}</definedName>
    <definedName name="wrn.Diferencias." localSheetId="99" hidden="1">{"Dif tabajo",#N/A,FALSE,"C. mobiliario";"Difi mobiliario",#N/A,FALSE,"C. mobiliario"}</definedName>
    <definedName name="wrn.Diferencias." localSheetId="108" hidden="1">{"Dif tabajo",#N/A,FALSE,"C. mobiliario";"Difi mobiliario",#N/A,FALSE,"C. mobiliario"}</definedName>
    <definedName name="wrn.Diferencias." localSheetId="109" hidden="1">{"Dif tabajo",#N/A,FALSE,"C. mobiliario";"Difi mobiliario",#N/A,FALSE,"C. mobiliario"}</definedName>
    <definedName name="wrn.Diferencias." localSheetId="110" hidden="1">{"Dif tabajo",#N/A,FALSE,"C. mobiliario";"Difi mobiliario",#N/A,FALSE,"C. mobiliario"}</definedName>
    <definedName name="wrn.Diferencias." localSheetId="100" hidden="1">{"Dif tabajo",#N/A,FALSE,"C. mobiliario";"Difi mobiliario",#N/A,FALSE,"C. mobiliario"}</definedName>
    <definedName name="wrn.Diferencias." localSheetId="101" hidden="1">{"Dif tabajo",#N/A,FALSE,"C. mobiliario";"Difi mobiliario",#N/A,FALSE,"C. mobiliario"}</definedName>
    <definedName name="wrn.Diferencias." localSheetId="102" hidden="1">{"Dif tabajo",#N/A,FALSE,"C. mobiliario";"Difi mobiliario",#N/A,FALSE,"C. mobiliario"}</definedName>
    <definedName name="wrn.Diferencias." localSheetId="103" hidden="1">{"Dif tabajo",#N/A,FALSE,"C. mobiliario";"Difi mobiliario",#N/A,FALSE,"C. mobiliario"}</definedName>
    <definedName name="wrn.Diferencias." localSheetId="104" hidden="1">{"Dif tabajo",#N/A,FALSE,"C. mobiliario";"Difi mobiliario",#N/A,FALSE,"C. mobiliario"}</definedName>
    <definedName name="wrn.Diferencias." localSheetId="105" hidden="1">{"Dif tabajo",#N/A,FALSE,"C. mobiliario";"Difi mobiliario",#N/A,FALSE,"C. mobiliario"}</definedName>
    <definedName name="wrn.Diferencias." localSheetId="106" hidden="1">{"Dif tabajo",#N/A,FALSE,"C. mobiliario";"Difi mobiliario",#N/A,FALSE,"C. mobiliario"}</definedName>
    <definedName name="wrn.Diferencias." localSheetId="107" hidden="1">{"Dif tabajo",#N/A,FALSE,"C. mobiliario";"Difi mobiliario",#N/A,FALSE,"C. mobiliario"}</definedName>
    <definedName name="wrn.Diferencias." hidden="1">{"Dif tabajo",#N/A,FALSE,"C. mobiliario";"Difi mobiliario",#N/A,FALSE,"C. mobiliario"}</definedName>
    <definedName name="wrn.Electricity._.Questionnaire."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6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6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6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7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7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7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localSheetId="20"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2"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64"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65"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67"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72"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73"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3"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74"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2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6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6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6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4"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95_96." localSheetId="20" hidden="1">{"g95_96m1",#N/A,FALSE,"Graf(95+96)M";"g95_96m2",#N/A,FALSE,"Graf(95+96)M";"g95_96mb1",#N/A,FALSE,"Graf(95+96)Mb";"g95_96mb2",#N/A,FALSE,"Graf(95+96)Mb";"g95_96f1",#N/A,FALSE,"Graf(95+96)F";"g95_96f2",#N/A,FALSE,"Graf(95+96)F";"g95_96fb1",#N/A,FALSE,"Graf(95+96)Fb";"g95_96fb2",#N/A,FALSE,"Graf(95+96)Fb"}</definedName>
    <definedName name="wrn.Graf95_96." localSheetId="22" hidden="1">{"g95_96m1",#N/A,FALSE,"Graf(95+96)M";"g95_96m2",#N/A,FALSE,"Graf(95+96)M";"g95_96mb1",#N/A,FALSE,"Graf(95+96)Mb";"g95_96mb2",#N/A,FALSE,"Graf(95+96)Mb";"g95_96f1",#N/A,FALSE,"Graf(95+96)F";"g95_96f2",#N/A,FALSE,"Graf(95+96)F";"g95_96fb1",#N/A,FALSE,"Graf(95+96)Fb";"g95_96fb2",#N/A,FALSE,"Graf(95+96)Fb"}</definedName>
    <definedName name="wrn.Graf95_96." localSheetId="64" hidden="1">{"g95_96m1",#N/A,FALSE,"Graf(95+96)M";"g95_96m2",#N/A,FALSE,"Graf(95+96)M";"g95_96mb1",#N/A,FALSE,"Graf(95+96)Mb";"g95_96mb2",#N/A,FALSE,"Graf(95+96)Mb";"g95_96f1",#N/A,FALSE,"Graf(95+96)F";"g95_96f2",#N/A,FALSE,"Graf(95+96)F";"g95_96fb1",#N/A,FALSE,"Graf(95+96)Fb";"g95_96fb2",#N/A,FALSE,"Graf(95+96)Fb"}</definedName>
    <definedName name="wrn.Graf95_96." localSheetId="65" hidden="1">{"g95_96m1",#N/A,FALSE,"Graf(95+96)M";"g95_96m2",#N/A,FALSE,"Graf(95+96)M";"g95_96mb1",#N/A,FALSE,"Graf(95+96)Mb";"g95_96mb2",#N/A,FALSE,"Graf(95+96)Mb";"g95_96f1",#N/A,FALSE,"Graf(95+96)F";"g95_96f2",#N/A,FALSE,"Graf(95+96)F";"g95_96fb1",#N/A,FALSE,"Graf(95+96)Fb";"g95_96fb2",#N/A,FALSE,"Graf(95+96)Fb"}</definedName>
    <definedName name="wrn.Graf95_96." localSheetId="67" hidden="1">{"g95_96m1",#N/A,FALSE,"Graf(95+96)M";"g95_96m2",#N/A,FALSE,"Graf(95+96)M";"g95_96mb1",#N/A,FALSE,"Graf(95+96)Mb";"g95_96mb2",#N/A,FALSE,"Graf(95+96)Mb";"g95_96f1",#N/A,FALSE,"Graf(95+96)F";"g95_96f2",#N/A,FALSE,"Graf(95+96)F";"g95_96fb1",#N/A,FALSE,"Graf(95+96)Fb";"g95_96fb2",#N/A,FALSE,"Graf(95+96)Fb"}</definedName>
    <definedName name="wrn.Graf95_96." localSheetId="72" hidden="1">{"g95_96m1",#N/A,FALSE,"Graf(95+96)M";"g95_96m2",#N/A,FALSE,"Graf(95+96)M";"g95_96mb1",#N/A,FALSE,"Graf(95+96)Mb";"g95_96mb2",#N/A,FALSE,"Graf(95+96)Mb";"g95_96f1",#N/A,FALSE,"Graf(95+96)F";"g95_96f2",#N/A,FALSE,"Graf(95+96)F";"g95_96fb1",#N/A,FALSE,"Graf(95+96)Fb";"g95_96fb2",#N/A,FALSE,"Graf(95+96)Fb"}</definedName>
    <definedName name="wrn.Graf95_96." localSheetId="73" hidden="1">{"g95_96m1",#N/A,FALSE,"Graf(95+96)M";"g95_96m2",#N/A,FALSE,"Graf(95+96)M";"g95_96mb1",#N/A,FALSE,"Graf(95+96)Mb";"g95_96mb2",#N/A,FALSE,"Graf(95+96)Mb";"g95_96f1",#N/A,FALSE,"Graf(95+96)F";"g95_96f2",#N/A,FALSE,"Graf(95+96)F";"g95_96fb1",#N/A,FALSE,"Graf(95+96)Fb";"g95_96fb2",#N/A,FALSE,"Graf(95+96)Fb"}</definedName>
    <definedName name="wrn.Graf95_96." localSheetId="23" hidden="1">{"g95_96m1",#N/A,FALSE,"Graf(95+96)M";"g95_96m2",#N/A,FALSE,"Graf(95+96)M";"g95_96mb1",#N/A,FALSE,"Graf(95+96)Mb";"g95_96mb2",#N/A,FALSE,"Graf(95+96)Mb";"g95_96f1",#N/A,FALSE,"Graf(95+96)F";"g95_96f2",#N/A,FALSE,"Graf(95+96)F";"g95_96fb1",#N/A,FALSE,"Graf(95+96)Fb";"g95_96fb2",#N/A,FALSE,"Graf(95+96)Fb"}</definedName>
    <definedName name="wrn.Graf95_96." localSheetId="74"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localSheetId="20" hidden="1">{"ca",#N/A,FALSE,"Detailed BOP";"ka",#N/A,FALSE,"Detailed BOP";"btl",#N/A,FALSE,"Detailed BOP";#N/A,#N/A,FALSE,"Debt  Stock TBL";"imfprint",#N/A,FALSE,"IMF";"imfdebtservice",#N/A,FALSE,"IMF";"tradeprint",#N/A,FALSE,"Trade"}</definedName>
    <definedName name="wrn.IMF._.RR._.Office." localSheetId="22" hidden="1">{"ca",#N/A,FALSE,"Detailed BOP";"ka",#N/A,FALSE,"Detailed BOP";"btl",#N/A,FALSE,"Detailed BOP";#N/A,#N/A,FALSE,"Debt  Stock TBL";"imfprint",#N/A,FALSE,"IMF";"imfdebtservice",#N/A,FALSE,"IMF";"tradeprint",#N/A,FALSE,"Trade"}</definedName>
    <definedName name="wrn.IMF._.RR._.Office." localSheetId="64" hidden="1">{"ca",#N/A,FALSE,"Detailed BOP";"ka",#N/A,FALSE,"Detailed BOP";"btl",#N/A,FALSE,"Detailed BOP";#N/A,#N/A,FALSE,"Debt  Stock TBL";"imfprint",#N/A,FALSE,"IMF";"imfdebtservice",#N/A,FALSE,"IMF";"tradeprint",#N/A,FALSE,"Trade"}</definedName>
    <definedName name="wrn.IMF._.RR._.Office." localSheetId="65" hidden="1">{"ca",#N/A,FALSE,"Detailed BOP";"ka",#N/A,FALSE,"Detailed BOP";"btl",#N/A,FALSE,"Detailed BOP";#N/A,#N/A,FALSE,"Debt  Stock TBL";"imfprint",#N/A,FALSE,"IMF";"imfdebtservice",#N/A,FALSE,"IMF";"tradeprint",#N/A,FALSE,"Trade"}</definedName>
    <definedName name="wrn.IMF._.RR._.Office." localSheetId="67" hidden="1">{"ca",#N/A,FALSE,"Detailed BOP";"ka",#N/A,FALSE,"Detailed BOP";"btl",#N/A,FALSE,"Detailed BOP";#N/A,#N/A,FALSE,"Debt  Stock TBL";"imfprint",#N/A,FALSE,"IMF";"imfdebtservice",#N/A,FALSE,"IMF";"tradeprint",#N/A,FALSE,"Trade"}</definedName>
    <definedName name="wrn.IMF._.RR._.Office." localSheetId="72" hidden="1">{"ca",#N/A,FALSE,"Detailed BOP";"ka",#N/A,FALSE,"Detailed BOP";"btl",#N/A,FALSE,"Detailed BOP";#N/A,#N/A,FALSE,"Debt  Stock TBL";"imfprint",#N/A,FALSE,"IMF";"imfdebtservice",#N/A,FALSE,"IMF";"tradeprint",#N/A,FALSE,"Trade"}</definedName>
    <definedName name="wrn.IMF._.RR._.Office." localSheetId="73" hidden="1">{"ca",#N/A,FALSE,"Detailed BOP";"ka",#N/A,FALSE,"Detailed BOP";"btl",#N/A,FALSE,"Detailed BOP";#N/A,#N/A,FALSE,"Debt  Stock TBL";"imfprint",#N/A,FALSE,"IMF";"imfdebtservice",#N/A,FALSE,"IMF";"tradeprint",#N/A,FALSE,"Trade"}</definedName>
    <definedName name="wrn.IMF._.RR._.Office." localSheetId="23" hidden="1">{"ca",#N/A,FALSE,"Detailed BOP";"ka",#N/A,FALSE,"Detailed BOP";"btl",#N/A,FALSE,"Detailed BOP";#N/A,#N/A,FALSE,"Debt  Stock TBL";"imfprint",#N/A,FALSE,"IMF";"imfdebtservice",#N/A,FALSE,"IMF";"tradeprint",#N/A,FALSE,"Trade"}</definedName>
    <definedName name="wrn.IMF._.RR._.Office." localSheetId="74"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fpre." localSheetId="3" hidden="1">{#N/A,#N/A,TRUE,"prev"}</definedName>
    <definedName name="wrn.infpre." localSheetId="14" hidden="1">{#N/A,#N/A,TRUE,"prev"}</definedName>
    <definedName name="wrn.infpre." localSheetId="44" hidden="1">{#N/A,#N/A,TRUE,"prev"}</definedName>
    <definedName name="wrn.infpre." localSheetId="33" hidden="1">{#N/A,#N/A,TRUE,"prev"}</definedName>
    <definedName name="wrn.infpre." localSheetId="34" hidden="1">{#N/A,#N/A,TRUE,"prev"}</definedName>
    <definedName name="wrn.infpre." localSheetId="37" hidden="1">{#N/A,#N/A,TRUE,"prev"}</definedName>
    <definedName name="wrn.infpre." localSheetId="42" hidden="1">{#N/A,#N/A,TRUE,"prev"}</definedName>
    <definedName name="wrn.infpre." localSheetId="49" hidden="1">{#N/A,#N/A,TRUE,"prev"}</definedName>
    <definedName name="wrn.infpre." localSheetId="50" hidden="1">{#N/A,#N/A,TRUE,"prev"}</definedName>
    <definedName name="wrn.infpre." localSheetId="51" hidden="1">{#N/A,#N/A,TRUE,"prev"}</definedName>
    <definedName name="wrn.infpre." localSheetId="52" hidden="1">{#N/A,#N/A,TRUE,"prev"}</definedName>
    <definedName name="wrn.infpre." localSheetId="53" hidden="1">{#N/A,#N/A,TRUE,"prev"}</definedName>
    <definedName name="wrn.infpre." localSheetId="54" hidden="1">{#N/A,#N/A,TRUE,"prev"}</definedName>
    <definedName name="wrn.infpre." localSheetId="55" hidden="1">{#N/A,#N/A,TRUE,"prev"}</definedName>
    <definedName name="wrn.infpre." localSheetId="56" hidden="1">{#N/A,#N/A,TRUE,"prev"}</definedName>
    <definedName name="wrn.infpre." localSheetId="57" hidden="1">{#N/A,#N/A,TRUE,"prev"}</definedName>
    <definedName name="wrn.infpre." localSheetId="58" hidden="1">{#N/A,#N/A,TRUE,"prev"}</definedName>
    <definedName name="wrn.infpre." localSheetId="59" hidden="1">{#N/A,#N/A,TRUE,"prev"}</definedName>
    <definedName name="wrn.infpre." localSheetId="60" hidden="1">{#N/A,#N/A,TRUE,"prev"}</definedName>
    <definedName name="wrn.infpre." localSheetId="61" hidden="1">{#N/A,#N/A,TRUE,"prev"}</definedName>
    <definedName name="wrn.infpre." localSheetId="18" hidden="1">{#N/A,#N/A,TRUE,"prev"}</definedName>
    <definedName name="wrn.infpre." localSheetId="28" hidden="1">{#N/A,#N/A,TRUE,"prev"}</definedName>
    <definedName name="wrn.infpre." localSheetId="29" hidden="1">{#N/A,#N/A,TRUE,"prev"}</definedName>
    <definedName name="wrn.infpre." localSheetId="30" hidden="1">{#N/A,#N/A,TRUE,"prev"}</definedName>
    <definedName name="wrn.infpre." localSheetId="31" hidden="1">{#N/A,#N/A,TRUE,"prev"}</definedName>
    <definedName name="wrn.infpre." localSheetId="40" hidden="1">{#N/A,#N/A,TRUE,"prev"}</definedName>
    <definedName name="wrn.infpre." localSheetId="20" hidden="1">{#N/A,#N/A,TRUE,"prev"}</definedName>
    <definedName name="wrn.infpre." localSheetId="63" hidden="1">{#N/A,#N/A,TRUE,"prev"}</definedName>
    <definedName name="wrn.infpre." localSheetId="22" hidden="1">{#N/A,#N/A,TRUE,"prev"}</definedName>
    <definedName name="wrn.infpre." localSheetId="64" hidden="1">{#N/A,#N/A,TRUE,"prev"}</definedName>
    <definedName name="wrn.infpre." localSheetId="65" hidden="1">{#N/A,#N/A,TRUE,"prev"}</definedName>
    <definedName name="wrn.infpre." localSheetId="67" hidden="1">{#N/A,#N/A,TRUE,"prev"}</definedName>
    <definedName name="wrn.infpre." localSheetId="69" hidden="1">{#N/A,#N/A,TRUE,"prev"}</definedName>
    <definedName name="wrn.infpre." localSheetId="70" hidden="1">{#N/A,#N/A,TRUE,"prev"}</definedName>
    <definedName name="wrn.infpre." localSheetId="71" hidden="1">{#N/A,#N/A,TRUE,"prev"}</definedName>
    <definedName name="wrn.infpre." localSheetId="72" hidden="1">{#N/A,#N/A,TRUE,"prev"}</definedName>
    <definedName name="wrn.infpre." localSheetId="73" hidden="1">{#N/A,#N/A,TRUE,"prev"}</definedName>
    <definedName name="wrn.infpre." localSheetId="23" hidden="1">{#N/A,#N/A,TRUE,"prev"}</definedName>
    <definedName name="wrn.infpre." localSheetId="74" hidden="1">{#N/A,#N/A,TRUE,"prev"}</definedName>
    <definedName name="wrn.infpre." hidden="1">{#N/A,#N/A,TRUE,"prev"}</definedName>
    <definedName name="wrn.Input._.and._.output._.tables." localSheetId="20"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64" hidden="1">{#N/A,#N/A,FALSE,"SimInp1";#N/A,#N/A,FALSE,"SimInp2";#N/A,#N/A,FALSE,"SimOut1";#N/A,#N/A,FALSE,"SimOut2";#N/A,#N/A,FALSE,"SimOut3";#N/A,#N/A,FALSE,"SimOut4";#N/A,#N/A,FALSE,"SimOut5"}</definedName>
    <definedName name="wrn.Input._.and._.output._.tables." localSheetId="65" hidden="1">{#N/A,#N/A,FALSE,"SimInp1";#N/A,#N/A,FALSE,"SimInp2";#N/A,#N/A,FALSE,"SimOut1";#N/A,#N/A,FALSE,"SimOut2";#N/A,#N/A,FALSE,"SimOut3";#N/A,#N/A,FALSE,"SimOut4";#N/A,#N/A,FALSE,"SimOut5"}</definedName>
    <definedName name="wrn.Input._.and._.output._.tables." localSheetId="67" hidden="1">{#N/A,#N/A,FALSE,"SimInp1";#N/A,#N/A,FALSE,"SimInp2";#N/A,#N/A,FALSE,"SimOut1";#N/A,#N/A,FALSE,"SimOut2";#N/A,#N/A,FALSE,"SimOut3";#N/A,#N/A,FALSE,"SimOut4";#N/A,#N/A,FALSE,"SimOut5"}</definedName>
    <definedName name="wrn.Input._.and._.output._.tables." localSheetId="72" hidden="1">{#N/A,#N/A,FALSE,"SimInp1";#N/A,#N/A,FALSE,"SimInp2";#N/A,#N/A,FALSE,"SimOut1";#N/A,#N/A,FALSE,"SimOut2";#N/A,#N/A,FALSE,"SimOut3";#N/A,#N/A,FALSE,"SimOut4";#N/A,#N/A,FALSE,"SimOut5"}</definedName>
    <definedName name="wrn.Input._.and._.output._.tables." localSheetId="73" hidden="1">{#N/A,#N/A,FALSE,"SimInp1";#N/A,#N/A,FALSE,"SimInp2";#N/A,#N/A,FALSE,"SimOut1";#N/A,#N/A,FALSE,"SimOut2";#N/A,#N/A,FALSE,"SimOut3";#N/A,#N/A,FALSE,"SimOut4";#N/A,#N/A,FALSE,"SimOut5"}</definedName>
    <definedName name="wrn.Input._.and._.output._.tables." localSheetId="23" hidden="1">{#N/A,#N/A,FALSE,"SimInp1";#N/A,#N/A,FALSE,"SimInp2";#N/A,#N/A,FALSE,"SimOut1";#N/A,#N/A,FALSE,"SimOut2";#N/A,#N/A,FALSE,"SimOut3";#N/A,#N/A,FALSE,"SimOut4";#N/A,#N/A,FALSE,"SimOut5"}</definedName>
    <definedName name="wrn.Input._.and._.output._.tables." localSheetId="74"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JANSEP97." localSheetId="2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20" hidden="1">{"Main Economic Indicators",#N/A,FALSE,"C"}</definedName>
    <definedName name="wrn.Main._.Economic._.Indicators." localSheetId="22" hidden="1">{"Main Economic Indicators",#N/A,FALSE,"C"}</definedName>
    <definedName name="wrn.Main._.Economic._.Indicators." localSheetId="64" hidden="1">{"Main Economic Indicators",#N/A,FALSE,"C"}</definedName>
    <definedName name="wrn.Main._.Economic._.Indicators." localSheetId="65" hidden="1">{"Main Economic Indicators",#N/A,FALSE,"C"}</definedName>
    <definedName name="wrn.Main._.Economic._.Indicators." localSheetId="67" hidden="1">{"Main Economic Indicators",#N/A,FALSE,"C"}</definedName>
    <definedName name="wrn.Main._.Economic._.Indicators." localSheetId="72" hidden="1">{"Main Economic Indicators",#N/A,FALSE,"C"}</definedName>
    <definedName name="wrn.Main._.Economic._.Indicators." localSheetId="73" hidden="1">{"Main Economic Indicators",#N/A,FALSE,"C"}</definedName>
    <definedName name="wrn.Main._.Economic._.Indicators." localSheetId="23" hidden="1">{"Main Economic Indicators",#N/A,FALSE,"C"}</definedName>
    <definedName name="wrn.Main._.Economic._.Indicators." localSheetId="74" hidden="1">{"Main Economic Indicators",#N/A,FALSE,"C"}</definedName>
    <definedName name="wrn.Main._.Economic._.Indicators." hidden="1">{"Main Economic Indicators",#N/A,FALSE,"C"}</definedName>
    <definedName name="wrn.MDABOP." localSheetId="20"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64" hidden="1">{"BOP_TAB",#N/A,FALSE,"N";"MIDTERM_TAB",#N/A,FALSE,"O";"FUND_CRED",#N/A,FALSE,"P";"DEBT_TAB1",#N/A,FALSE,"Q";"DEBT_TAB2",#N/A,FALSE,"Q";"FORFIN_TAB1",#N/A,FALSE,"R";"FORFIN_TAB2",#N/A,FALSE,"R";"BOP_ANALY",#N/A,FALSE,"U"}</definedName>
    <definedName name="wrn.MDABOP." localSheetId="65" hidden="1">{"BOP_TAB",#N/A,FALSE,"N";"MIDTERM_TAB",#N/A,FALSE,"O";"FUND_CRED",#N/A,FALSE,"P";"DEBT_TAB1",#N/A,FALSE,"Q";"DEBT_TAB2",#N/A,FALSE,"Q";"FORFIN_TAB1",#N/A,FALSE,"R";"FORFIN_TAB2",#N/A,FALSE,"R";"BOP_ANALY",#N/A,FALSE,"U"}</definedName>
    <definedName name="wrn.MDABOP." localSheetId="67" hidden="1">{"BOP_TAB",#N/A,FALSE,"N";"MIDTERM_TAB",#N/A,FALSE,"O";"FUND_CRED",#N/A,FALSE,"P";"DEBT_TAB1",#N/A,FALSE,"Q";"DEBT_TAB2",#N/A,FALSE,"Q";"FORFIN_TAB1",#N/A,FALSE,"R";"FORFIN_TAB2",#N/A,FALSE,"R";"BOP_ANALY",#N/A,FALSE,"U"}</definedName>
    <definedName name="wrn.MDABOP." localSheetId="72" hidden="1">{"BOP_TAB",#N/A,FALSE,"N";"MIDTERM_TAB",#N/A,FALSE,"O";"FUND_CRED",#N/A,FALSE,"P";"DEBT_TAB1",#N/A,FALSE,"Q";"DEBT_TAB2",#N/A,FALSE,"Q";"FORFIN_TAB1",#N/A,FALSE,"R";"FORFIN_TAB2",#N/A,FALSE,"R";"BOP_ANALY",#N/A,FALSE,"U"}</definedName>
    <definedName name="wrn.MDABOP." localSheetId="73" hidden="1">{"BOP_TAB",#N/A,FALSE,"N";"MIDTERM_TAB",#N/A,FALSE,"O";"FUND_CRED",#N/A,FALSE,"P";"DEBT_TAB1",#N/A,FALSE,"Q";"DEBT_TAB2",#N/A,FALSE,"Q";"FORFIN_TAB1",#N/A,FALSE,"R";"FORFIN_TAB2",#N/A,FALSE,"R";"BOP_ANALY",#N/A,FALSE,"U"}</definedName>
    <definedName name="wrn.MDABOP." localSheetId="23" hidden="1">{"BOP_TAB",#N/A,FALSE,"N";"MIDTERM_TAB",#N/A,FALSE,"O";"FUND_CRED",#N/A,FALSE,"P";"DEBT_TAB1",#N/A,FALSE,"Q";"DEBT_TAB2",#N/A,FALSE,"Q";"FORFIN_TAB1",#N/A,FALSE,"R";"FORFIN_TAB2",#N/A,FALSE,"R";"BOP_ANALY",#N/A,FALSE,"U"}</definedName>
    <definedName name="wrn.MDABOP." localSheetId="74"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20" hidden="1">{"MONA",#N/A,FALSE,"S"}</definedName>
    <definedName name="wrn.MONA." localSheetId="22" hidden="1">{"MONA",#N/A,FALSE,"S"}</definedName>
    <definedName name="wrn.MONA." localSheetId="64" hidden="1">{"MONA",#N/A,FALSE,"S"}</definedName>
    <definedName name="wrn.MONA." localSheetId="65" hidden="1">{"MONA",#N/A,FALSE,"S"}</definedName>
    <definedName name="wrn.MONA." localSheetId="67" hidden="1">{"MONA",#N/A,FALSE,"S"}</definedName>
    <definedName name="wrn.MONA." localSheetId="72" hidden="1">{"MONA",#N/A,FALSE,"S"}</definedName>
    <definedName name="wrn.MONA." localSheetId="73" hidden="1">{"MONA",#N/A,FALSE,"S"}</definedName>
    <definedName name="wrn.MONA." localSheetId="23" hidden="1">{"MONA",#N/A,FALSE,"S"}</definedName>
    <definedName name="wrn.MONA." localSheetId="74" hidden="1">{"MONA",#N/A,FALSE,"S"}</definedName>
    <definedName name="wrn.MONA." hidden="1">{"MONA",#N/A,FALSE,"S"}</definedName>
    <definedName name="wrn.Monthsheet." localSheetId="20" hidden="1">{"Minpmon",#N/A,FALSE,"Monthinput"}</definedName>
    <definedName name="wrn.Monthsheet." localSheetId="22" hidden="1">{"Minpmon",#N/A,FALSE,"Monthinput"}</definedName>
    <definedName name="wrn.Monthsheet." localSheetId="64" hidden="1">{"Minpmon",#N/A,FALSE,"Monthinput"}</definedName>
    <definedName name="wrn.Monthsheet." localSheetId="65" hidden="1">{"Minpmon",#N/A,FALSE,"Monthinput"}</definedName>
    <definedName name="wrn.Monthsheet." localSheetId="67" hidden="1">{"Minpmon",#N/A,FALSE,"Monthinput"}</definedName>
    <definedName name="wrn.Monthsheet." localSheetId="72" hidden="1">{"Minpmon",#N/A,FALSE,"Monthinput"}</definedName>
    <definedName name="wrn.Monthsheet." localSheetId="73" hidden="1">{"Minpmon",#N/A,FALSE,"Monthinput"}</definedName>
    <definedName name="wrn.Monthsheet." localSheetId="23" hidden="1">{"Minpmon",#N/A,FALSE,"Monthinput"}</definedName>
    <definedName name="wrn.Monthsheet." localSheetId="74" hidden="1">{"Minpmon",#N/A,FALSE,"Monthinput"}</definedName>
    <definedName name="wrn.Monthsheet." hidden="1">{"Minpmon",#N/A,FALSE,"Monthinput"}</definedName>
    <definedName name="wrn.original." localSheetId="20" hidden="1">{"Original",#N/A,FALSE,"CENTBANK";"Original",#N/A,FALSE,"COMBANKS"}</definedName>
    <definedName name="wrn.original." localSheetId="22" hidden="1">{"Original",#N/A,FALSE,"CENTBANK";"Original",#N/A,FALSE,"COMBANKS"}</definedName>
    <definedName name="wrn.original." localSheetId="64" hidden="1">{"Original",#N/A,FALSE,"CENTBANK";"Original",#N/A,FALSE,"COMBANKS"}</definedName>
    <definedName name="wrn.original." localSheetId="65" hidden="1">{"Original",#N/A,FALSE,"CENTBANK";"Original",#N/A,FALSE,"COMBANKS"}</definedName>
    <definedName name="wrn.original." localSheetId="67" hidden="1">{"Original",#N/A,FALSE,"CENTBANK";"Original",#N/A,FALSE,"COMBANKS"}</definedName>
    <definedName name="wrn.original." localSheetId="72" hidden="1">{"Original",#N/A,FALSE,"CENTBANK";"Original",#N/A,FALSE,"COMBANKS"}</definedName>
    <definedName name="wrn.original." localSheetId="73" hidden="1">{"Original",#N/A,FALSE,"CENTBANK";"Original",#N/A,FALSE,"COMBANKS"}</definedName>
    <definedName name="wrn.original." localSheetId="23" hidden="1">{"Original",#N/A,FALSE,"CENTBANK";"Original",#N/A,FALSE,"COMBANKS"}</definedName>
    <definedName name="wrn.original." localSheetId="74" hidden="1">{"Original",#N/A,FALSE,"CENTBANK";"Original",#N/A,FALSE,"COMBANKS"}</definedName>
    <definedName name="wrn.original." hidden="1">{"Original",#N/A,FALSE,"CENTBANK";"Original",#N/A,FALSE,"COMBANKS"}</definedName>
    <definedName name="wrn.Output._.tables." localSheetId="20" hidden="1">{#N/A,#N/A,FALSE,"I";#N/A,#N/A,FALSE,"J";#N/A,#N/A,FALSE,"K";#N/A,#N/A,FALSE,"L";#N/A,#N/A,FALSE,"M";#N/A,#N/A,FALSE,"N";#N/A,#N/A,FALSE,"O"}</definedName>
    <definedName name="wrn.Output._.tables." localSheetId="22" hidden="1">{#N/A,#N/A,FALSE,"I";#N/A,#N/A,FALSE,"J";#N/A,#N/A,FALSE,"K";#N/A,#N/A,FALSE,"L";#N/A,#N/A,FALSE,"M";#N/A,#N/A,FALSE,"N";#N/A,#N/A,FALSE,"O"}</definedName>
    <definedName name="wrn.Output._.tables." localSheetId="64" hidden="1">{#N/A,#N/A,FALSE,"I";#N/A,#N/A,FALSE,"J";#N/A,#N/A,FALSE,"K";#N/A,#N/A,FALSE,"L";#N/A,#N/A,FALSE,"M";#N/A,#N/A,FALSE,"N";#N/A,#N/A,FALSE,"O"}</definedName>
    <definedName name="wrn.Output._.tables." localSheetId="65" hidden="1">{#N/A,#N/A,FALSE,"I";#N/A,#N/A,FALSE,"J";#N/A,#N/A,FALSE,"K";#N/A,#N/A,FALSE,"L";#N/A,#N/A,FALSE,"M";#N/A,#N/A,FALSE,"N";#N/A,#N/A,FALSE,"O"}</definedName>
    <definedName name="wrn.Output._.tables." localSheetId="67" hidden="1">{#N/A,#N/A,FALSE,"I";#N/A,#N/A,FALSE,"J";#N/A,#N/A,FALSE,"K";#N/A,#N/A,FALSE,"L";#N/A,#N/A,FALSE,"M";#N/A,#N/A,FALSE,"N";#N/A,#N/A,FALSE,"O"}</definedName>
    <definedName name="wrn.Output._.tables." localSheetId="72" hidden="1">{#N/A,#N/A,FALSE,"I";#N/A,#N/A,FALSE,"J";#N/A,#N/A,FALSE,"K";#N/A,#N/A,FALSE,"L";#N/A,#N/A,FALSE,"M";#N/A,#N/A,FALSE,"N";#N/A,#N/A,FALSE,"O"}</definedName>
    <definedName name="wrn.Output._.tables." localSheetId="73" hidden="1">{#N/A,#N/A,FALSE,"I";#N/A,#N/A,FALSE,"J";#N/A,#N/A,FALSE,"K";#N/A,#N/A,FALSE,"L";#N/A,#N/A,FALSE,"M";#N/A,#N/A,FALSE,"N";#N/A,#N/A,FALSE,"O"}</definedName>
    <definedName name="wrn.Output._.tables." localSheetId="23" hidden="1">{#N/A,#N/A,FALSE,"I";#N/A,#N/A,FALSE,"J";#N/A,#N/A,FALSE,"K";#N/A,#N/A,FALSE,"L";#N/A,#N/A,FALSE,"M";#N/A,#N/A,FALSE,"N";#N/A,#N/A,FALSE,"O"}</definedName>
    <definedName name="wrn.Output._.tables." localSheetId="74" hidden="1">{#N/A,#N/A,FALSE,"I";#N/A,#N/A,FALSE,"J";#N/A,#N/A,FALSE,"K";#N/A,#N/A,FALSE,"L";#N/A,#N/A,FALSE,"M";#N/A,#N/A,FALSE,"N";#N/A,#N/A,FALSE,"O"}</definedName>
    <definedName name="wrn.Output._.tables." hidden="1">{#N/A,#N/A,FALSE,"I";#N/A,#N/A,FALSE,"J";#N/A,#N/A,FALSE,"K";#N/A,#N/A,FALSE,"L";#N/A,#N/A,FALSE,"M";#N/A,#N/A,FALSE,"N";#N/A,#N/A,FALSE,"O"}</definedName>
    <definedName name="wrn.OUTTURN_TABLES_00." localSheetId="20" hidden="1">{"REAL_00",#N/A,FALSE,"Prog_BSyst";"REAL_00",#N/A,FALSE,"Prog_BCM";"REAL_00",#N/A,FALSE,"Prog_ComB";"REAL_00",#N/A,FALSE,"Prog_Gov";"REAL_00",#N/A,FALSE,"IN";"REAL_00",#N/A,FALSE,"B_mrks99";"REAL_00",#N/A,FALSE,"B_mrks00"}</definedName>
    <definedName name="wrn.OUTTURN_TABLES_00." localSheetId="22" hidden="1">{"REAL_00",#N/A,FALSE,"Prog_BSyst";"REAL_00",#N/A,FALSE,"Prog_BCM";"REAL_00",#N/A,FALSE,"Prog_ComB";"REAL_00",#N/A,FALSE,"Prog_Gov";"REAL_00",#N/A,FALSE,"IN";"REAL_00",#N/A,FALSE,"B_mrks99";"REAL_00",#N/A,FALSE,"B_mrks00"}</definedName>
    <definedName name="wrn.OUTTURN_TABLES_00." localSheetId="64" hidden="1">{"REAL_00",#N/A,FALSE,"Prog_BSyst";"REAL_00",#N/A,FALSE,"Prog_BCM";"REAL_00",#N/A,FALSE,"Prog_ComB";"REAL_00",#N/A,FALSE,"Prog_Gov";"REAL_00",#N/A,FALSE,"IN";"REAL_00",#N/A,FALSE,"B_mrks99";"REAL_00",#N/A,FALSE,"B_mrks00"}</definedName>
    <definedName name="wrn.OUTTURN_TABLES_00." localSheetId="65" hidden="1">{"REAL_00",#N/A,FALSE,"Prog_BSyst";"REAL_00",#N/A,FALSE,"Prog_BCM";"REAL_00",#N/A,FALSE,"Prog_ComB";"REAL_00",#N/A,FALSE,"Prog_Gov";"REAL_00",#N/A,FALSE,"IN";"REAL_00",#N/A,FALSE,"B_mrks99";"REAL_00",#N/A,FALSE,"B_mrks00"}</definedName>
    <definedName name="wrn.OUTTURN_TABLES_00." localSheetId="67" hidden="1">{"REAL_00",#N/A,FALSE,"Prog_BSyst";"REAL_00",#N/A,FALSE,"Prog_BCM";"REAL_00",#N/A,FALSE,"Prog_ComB";"REAL_00",#N/A,FALSE,"Prog_Gov";"REAL_00",#N/A,FALSE,"IN";"REAL_00",#N/A,FALSE,"B_mrks99";"REAL_00",#N/A,FALSE,"B_mrks00"}</definedName>
    <definedName name="wrn.OUTTURN_TABLES_00." localSheetId="72" hidden="1">{"REAL_00",#N/A,FALSE,"Prog_BSyst";"REAL_00",#N/A,FALSE,"Prog_BCM";"REAL_00",#N/A,FALSE,"Prog_ComB";"REAL_00",#N/A,FALSE,"Prog_Gov";"REAL_00",#N/A,FALSE,"IN";"REAL_00",#N/A,FALSE,"B_mrks99";"REAL_00",#N/A,FALSE,"B_mrks00"}</definedName>
    <definedName name="wrn.OUTTURN_TABLES_00." localSheetId="73" hidden="1">{"REAL_00",#N/A,FALSE,"Prog_BSyst";"REAL_00",#N/A,FALSE,"Prog_BCM";"REAL_00",#N/A,FALSE,"Prog_ComB";"REAL_00",#N/A,FALSE,"Prog_Gov";"REAL_00",#N/A,FALSE,"IN";"REAL_00",#N/A,FALSE,"B_mrks99";"REAL_00",#N/A,FALSE,"B_mrks00"}</definedName>
    <definedName name="wrn.OUTTURN_TABLES_00." localSheetId="23" hidden="1">{"REAL_00",#N/A,FALSE,"Prog_BSyst";"REAL_00",#N/A,FALSE,"Prog_BCM";"REAL_00",#N/A,FALSE,"Prog_ComB";"REAL_00",#N/A,FALSE,"Prog_Gov";"REAL_00",#N/A,FALSE,"IN";"REAL_00",#N/A,FALSE,"B_mrks99";"REAL_00",#N/A,FALSE,"B_mrks00"}</definedName>
    <definedName name="wrn.OUTTURN_TABLES_00." localSheetId="74" hidden="1">{"REAL_00",#N/A,FALSE,"Prog_BSyst";"REAL_00",#N/A,FALSE,"Prog_BCM";"REAL_00",#N/A,FALSE,"Prog_ComB";"REAL_00",#N/A,FALSE,"Prog_Gov";"REAL_00",#N/A,FALSE,"IN";"REAL_00",#N/A,FALSE,"B_mrks99";"REAL_00",#N/A,FALSE,"B_mrks00"}</definedName>
    <definedName name="wrn.OUTTURN_TABLES_00." hidden="1">{"REAL_00",#N/A,FALSE,"Prog_BSyst";"REAL_00",#N/A,FALSE,"Prog_BCM";"REAL_00",#N/A,FALSE,"Prog_ComB";"REAL_00",#N/A,FALSE,"Prog_Gov";"REAL_00",#N/A,FALSE,"IN";"REAL_00",#N/A,FALSE,"B_mrks99";"REAL_00",#N/A,FALSE,"B_mrks00"}</definedName>
    <definedName name="wrn.OUTTURN_TABLES_99." localSheetId="20" hidden="1">{"REAL_99",#N/A,FALSE,"Prog_BSyst";"REAL_99",#N/A,FALSE,"Prog_BCM";"REAL_99",#N/A,FALSE,"Prog_ComB";"REAL_99",#N/A,FALSE,"Prog_Gov";"REAL_99",#N/A,FALSE,"B_mrks99"}</definedName>
    <definedName name="wrn.OUTTURN_TABLES_99." localSheetId="22" hidden="1">{"REAL_99",#N/A,FALSE,"Prog_BSyst";"REAL_99",#N/A,FALSE,"Prog_BCM";"REAL_99",#N/A,FALSE,"Prog_ComB";"REAL_99",#N/A,FALSE,"Prog_Gov";"REAL_99",#N/A,FALSE,"B_mrks99"}</definedName>
    <definedName name="wrn.OUTTURN_TABLES_99." localSheetId="64" hidden="1">{"REAL_99",#N/A,FALSE,"Prog_BSyst";"REAL_99",#N/A,FALSE,"Prog_BCM";"REAL_99",#N/A,FALSE,"Prog_ComB";"REAL_99",#N/A,FALSE,"Prog_Gov";"REAL_99",#N/A,FALSE,"B_mrks99"}</definedName>
    <definedName name="wrn.OUTTURN_TABLES_99." localSheetId="65" hidden="1">{"REAL_99",#N/A,FALSE,"Prog_BSyst";"REAL_99",#N/A,FALSE,"Prog_BCM";"REAL_99",#N/A,FALSE,"Prog_ComB";"REAL_99",#N/A,FALSE,"Prog_Gov";"REAL_99",#N/A,FALSE,"B_mrks99"}</definedName>
    <definedName name="wrn.OUTTURN_TABLES_99." localSheetId="67" hidden="1">{"REAL_99",#N/A,FALSE,"Prog_BSyst";"REAL_99",#N/A,FALSE,"Prog_BCM";"REAL_99",#N/A,FALSE,"Prog_ComB";"REAL_99",#N/A,FALSE,"Prog_Gov";"REAL_99",#N/A,FALSE,"B_mrks99"}</definedName>
    <definedName name="wrn.OUTTURN_TABLES_99." localSheetId="72" hidden="1">{"REAL_99",#N/A,FALSE,"Prog_BSyst";"REAL_99",#N/A,FALSE,"Prog_BCM";"REAL_99",#N/A,FALSE,"Prog_ComB";"REAL_99",#N/A,FALSE,"Prog_Gov";"REAL_99",#N/A,FALSE,"B_mrks99"}</definedName>
    <definedName name="wrn.OUTTURN_TABLES_99." localSheetId="73" hidden="1">{"REAL_99",#N/A,FALSE,"Prog_BSyst";"REAL_99",#N/A,FALSE,"Prog_BCM";"REAL_99",#N/A,FALSE,"Prog_ComB";"REAL_99",#N/A,FALSE,"Prog_Gov";"REAL_99",#N/A,FALSE,"B_mrks99"}</definedName>
    <definedName name="wrn.OUTTURN_TABLES_99." localSheetId="23" hidden="1">{"REAL_99",#N/A,FALSE,"Prog_BSyst";"REAL_99",#N/A,FALSE,"Prog_BCM";"REAL_99",#N/A,FALSE,"Prog_ComB";"REAL_99",#N/A,FALSE,"Prog_Gov";"REAL_99",#N/A,FALSE,"B_mrks99"}</definedName>
    <definedName name="wrn.OUTTURN_TABLES_99." localSheetId="74" hidden="1">{"REAL_99",#N/A,FALSE,"Prog_BSyst";"REAL_99",#N/A,FALSE,"Prog_BCM";"REAL_99",#N/A,FALSE,"Prog_ComB";"REAL_99",#N/A,FALSE,"Prog_Gov";"REAL_99",#N/A,FALSE,"B_mrks99"}</definedName>
    <definedName name="wrn.OUTTURN_TABLES_99." hidden="1">{"REAL_99",#N/A,FALSE,"Prog_BSyst";"REAL_99",#N/A,FALSE,"Prog_BCM";"REAL_99",#N/A,FALSE,"Prog_ComB";"REAL_99",#N/A,FALSE,"Prog_Gov";"REAL_99",#N/A,FALSE,"B_mrks99"}</definedName>
    <definedName name="wrn.PASMON." localSheetId="20" hidden="1">{"1",#N/A,FALSE,"Pasivos Mon";"2",#N/A,FALSE,"Pasivos Mon"}</definedName>
    <definedName name="wrn.PASMON." localSheetId="22" hidden="1">{"1",#N/A,FALSE,"Pasivos Mon";"2",#N/A,FALSE,"Pasivos Mon"}</definedName>
    <definedName name="wrn.PASMON." localSheetId="64" hidden="1">{"1",#N/A,FALSE,"Pasivos Mon";"2",#N/A,FALSE,"Pasivos Mon"}</definedName>
    <definedName name="wrn.PASMON." localSheetId="65" hidden="1">{"1",#N/A,FALSE,"Pasivos Mon";"2",#N/A,FALSE,"Pasivos Mon"}</definedName>
    <definedName name="wrn.PASMON." localSheetId="67" hidden="1">{"1",#N/A,FALSE,"Pasivos Mon";"2",#N/A,FALSE,"Pasivos Mon"}</definedName>
    <definedName name="wrn.PASMON." localSheetId="72" hidden="1">{"1",#N/A,FALSE,"Pasivos Mon";"2",#N/A,FALSE,"Pasivos Mon"}</definedName>
    <definedName name="wrn.PASMON." localSheetId="73" hidden="1">{"1",#N/A,FALSE,"Pasivos Mon";"2",#N/A,FALSE,"Pasivos Mon"}</definedName>
    <definedName name="wrn.PASMON." localSheetId="23" hidden="1">{"1",#N/A,FALSE,"Pasivos Mon";"2",#N/A,FALSE,"Pasivos Mon"}</definedName>
    <definedName name="wrn.PASMON." localSheetId="74" hidden="1">{"1",#N/A,FALSE,"Pasivos Mon";"2",#N/A,FALSE,"Pasivos Mon"}</definedName>
    <definedName name="wrn.PASMON." hidden="1">{"1",#N/A,FALSE,"Pasivos Mon";"2",#N/A,FALSE,"Pasivos Mon"}</definedName>
    <definedName name="wrn.Per._.cri." localSheetId="20" hidden="1">{#N/A,#N/A,FALSE,"Per Cri"}</definedName>
    <definedName name="wrn.Per._.cri." localSheetId="22" hidden="1">{#N/A,#N/A,FALSE,"Per Cri"}</definedName>
    <definedName name="wrn.Per._.cri." localSheetId="64" hidden="1">{#N/A,#N/A,FALSE,"Per Cri"}</definedName>
    <definedName name="wrn.Per._.cri." localSheetId="65" hidden="1">{#N/A,#N/A,FALSE,"Per Cri"}</definedName>
    <definedName name="wrn.Per._.cri." localSheetId="67" hidden="1">{#N/A,#N/A,FALSE,"Per Cri"}</definedName>
    <definedName name="wrn.Per._.cri." localSheetId="72" hidden="1">{#N/A,#N/A,FALSE,"Per Cri"}</definedName>
    <definedName name="wrn.Per._.cri." localSheetId="73" hidden="1">{#N/A,#N/A,FALSE,"Per Cri"}</definedName>
    <definedName name="wrn.Per._.cri." localSheetId="23" hidden="1">{#N/A,#N/A,FALSE,"Per Cri"}</definedName>
    <definedName name="wrn.Per._.cri." localSheetId="74" hidden="1">{#N/A,#N/A,FALSE,"Per Cri"}</definedName>
    <definedName name="wrn.Per._.cri." hidden="1">{#N/A,#N/A,FALSE,"Per Cri"}</definedName>
    <definedName name="wrn.Prevision." localSheetId="3" hidden="1">{"Mobiliario",#N/A,FALSE,"C. mobiliario";"Trabajo",#N/A,FALSE,"C. mobiliario"}</definedName>
    <definedName name="wrn.Prevision." localSheetId="14" hidden="1">{"Mobiliario",#N/A,FALSE,"C. mobiliario";"Trabajo",#N/A,FALSE,"C. mobiliario"}</definedName>
    <definedName name="wrn.Prevision." localSheetId="6" hidden="1">{"Mobiliario",#N/A,FALSE,"C. mobiliario";"Trabajo",#N/A,FALSE,"C. mobiliario"}</definedName>
    <definedName name="wrn.Prevision." localSheetId="7" hidden="1">{"Mobiliario",#N/A,FALSE,"C. mobiliario";"Trabajo",#N/A,FALSE,"C. mobiliario"}</definedName>
    <definedName name="wrn.Prevision." localSheetId="36" hidden="1">{"Mobiliario",#N/A,FALSE,"C. mobiliario";"Trabajo",#N/A,FALSE,"C. mobiliario"}</definedName>
    <definedName name="wrn.Prevision." localSheetId="44" hidden="1">{"Mobiliario",#N/A,FALSE,"C. mobiliario";"Trabajo",#N/A,FALSE,"C. mobiliario"}</definedName>
    <definedName name="wrn.Prevision." localSheetId="33" hidden="1">{"Mobiliario",#N/A,FALSE,"C. mobiliario";"Trabajo",#N/A,FALSE,"C. mobiliario"}</definedName>
    <definedName name="wrn.Prevision." localSheetId="34" hidden="1">{"Mobiliario",#N/A,FALSE,"C. mobiliario";"Trabajo",#N/A,FALSE,"C. mobiliario"}</definedName>
    <definedName name="wrn.Prevision." localSheetId="35" hidden="1">{"Mobiliario",#N/A,FALSE,"C. mobiliario";"Trabajo",#N/A,FALSE,"C. mobiliario"}</definedName>
    <definedName name="wrn.Prevision." localSheetId="37" hidden="1">{"Mobiliario",#N/A,FALSE,"C. mobiliario";"Trabajo",#N/A,FALSE,"C. mobiliario"}</definedName>
    <definedName name="wrn.Prevision." localSheetId="42" hidden="1">{"Mobiliario",#N/A,FALSE,"C. mobiliario";"Trabajo",#N/A,FALSE,"C. mobiliario"}</definedName>
    <definedName name="wrn.Prevision." localSheetId="49" hidden="1">{"Mobiliario",#N/A,FALSE,"C. mobiliario";"Trabajo",#N/A,FALSE,"C. mobiliario"}</definedName>
    <definedName name="wrn.Prevision." localSheetId="50" hidden="1">{"Mobiliario",#N/A,FALSE,"C. mobiliario";"Trabajo",#N/A,FALSE,"C. mobiliario"}</definedName>
    <definedName name="wrn.Prevision." localSheetId="51" hidden="1">{"Mobiliario",#N/A,FALSE,"C. mobiliario";"Trabajo",#N/A,FALSE,"C. mobiliario"}</definedName>
    <definedName name="wrn.Prevision." localSheetId="52" hidden="1">{"Mobiliario",#N/A,FALSE,"C. mobiliario";"Trabajo",#N/A,FALSE,"C. mobiliario"}</definedName>
    <definedName name="wrn.Prevision." localSheetId="53" hidden="1">{"Mobiliario",#N/A,FALSE,"C. mobiliario";"Trabajo",#N/A,FALSE,"C. mobiliario"}</definedName>
    <definedName name="wrn.Prevision." localSheetId="54" hidden="1">{"Mobiliario",#N/A,FALSE,"C. mobiliario";"Trabajo",#N/A,FALSE,"C. mobiliario"}</definedName>
    <definedName name="wrn.Prevision." localSheetId="55" hidden="1">{"Mobiliario",#N/A,FALSE,"C. mobiliario";"Trabajo",#N/A,FALSE,"C. mobiliario"}</definedName>
    <definedName name="wrn.Prevision." localSheetId="56" hidden="1">{"Mobiliario",#N/A,FALSE,"C. mobiliario";"Trabajo",#N/A,FALSE,"C. mobiliario"}</definedName>
    <definedName name="wrn.Prevision." localSheetId="57" hidden="1">{"Mobiliario",#N/A,FALSE,"C. mobiliario";"Trabajo",#N/A,FALSE,"C. mobiliario"}</definedName>
    <definedName name="wrn.Prevision." localSheetId="58" hidden="1">{"Mobiliario",#N/A,FALSE,"C. mobiliario";"Trabajo",#N/A,FALSE,"C. mobiliario"}</definedName>
    <definedName name="wrn.Prevision." localSheetId="59" hidden="1">{"Mobiliario",#N/A,FALSE,"C. mobiliario";"Trabajo",#N/A,FALSE,"C. mobiliario"}</definedName>
    <definedName name="wrn.Prevision." localSheetId="60" hidden="1">{"Mobiliario",#N/A,FALSE,"C. mobiliario";"Trabajo",#N/A,FALSE,"C. mobiliario"}</definedName>
    <definedName name="wrn.Prevision." localSheetId="61" hidden="1">{"Mobiliario",#N/A,FALSE,"C. mobiliario";"Trabajo",#N/A,FALSE,"C. mobiliario"}</definedName>
    <definedName name="wrn.Prevision." localSheetId="18" hidden="1">{"Mobiliario",#N/A,FALSE,"C. mobiliario";"Trabajo",#N/A,FALSE,"C. mobiliario"}</definedName>
    <definedName name="wrn.Prevision." localSheetId="28" hidden="1">{"Mobiliario",#N/A,FALSE,"C. mobiliario";"Trabajo",#N/A,FALSE,"C. mobiliario"}</definedName>
    <definedName name="wrn.Prevision." localSheetId="29" hidden="1">{"Mobiliario",#N/A,FALSE,"C. mobiliario";"Trabajo",#N/A,FALSE,"C. mobiliario"}</definedName>
    <definedName name="wrn.Prevision." localSheetId="30" hidden="1">{"Mobiliario",#N/A,FALSE,"C. mobiliario";"Trabajo",#N/A,FALSE,"C. mobiliario"}</definedName>
    <definedName name="wrn.Prevision." localSheetId="31" hidden="1">{"Mobiliario",#N/A,FALSE,"C. mobiliario";"Trabajo",#N/A,FALSE,"C. mobiliario"}</definedName>
    <definedName name="wrn.Prevision." localSheetId="32" hidden="1">{"Mobiliario",#N/A,FALSE,"C. mobiliario";"Trabajo",#N/A,FALSE,"C. mobiliario"}</definedName>
    <definedName name="wrn.Prevision." localSheetId="38" hidden="1">{"Mobiliario",#N/A,FALSE,"C. mobiliario";"Trabajo",#N/A,FALSE,"C. mobiliario"}</definedName>
    <definedName name="wrn.Prevision." localSheetId="39" hidden="1">{"Mobiliario",#N/A,FALSE,"C. mobiliario";"Trabajo",#N/A,FALSE,"C. mobiliario"}</definedName>
    <definedName name="wrn.Prevision." localSheetId="40" hidden="1">{"Mobiliario",#N/A,FALSE,"C. mobiliario";"Trabajo",#N/A,FALSE,"C. mobiliario"}</definedName>
    <definedName name="wrn.Prevision." localSheetId="41" hidden="1">{"Mobiliario",#N/A,FALSE,"C. mobiliario";"Trabajo",#N/A,FALSE,"C. mobiliario"}</definedName>
    <definedName name="wrn.Prevision." localSheetId="20" hidden="1">{"Mobiliario",#N/A,FALSE,"C. mobiliario";"Trabajo",#N/A,FALSE,"C. mobiliario"}</definedName>
    <definedName name="wrn.Prevision." localSheetId="43" hidden="1">{"Mobiliario",#N/A,FALSE,"C. mobiliario";"Trabajo",#N/A,FALSE,"C. mobiliario"}</definedName>
    <definedName name="wrn.Prevision." localSheetId="45" hidden="1">{"Mobiliario",#N/A,FALSE,"C. mobiliario";"Trabajo",#N/A,FALSE,"C. mobiliario"}</definedName>
    <definedName name="wrn.Prevision." localSheetId="63" hidden="1">{"Mobiliario",#N/A,FALSE,"C. mobiliario";"Trabajo",#N/A,FALSE,"C. mobiliario"}</definedName>
    <definedName name="wrn.Prevision." localSheetId="22" hidden="1">{"Mobiliario",#N/A,FALSE,"C. mobiliario";"Trabajo",#N/A,FALSE,"C. mobiliario"}</definedName>
    <definedName name="wrn.Prevision." localSheetId="64" hidden="1">{"Mobiliario",#N/A,FALSE,"C. mobiliario";"Trabajo",#N/A,FALSE,"C. mobiliario"}</definedName>
    <definedName name="wrn.Prevision." localSheetId="65" hidden="1">{"Mobiliario",#N/A,FALSE,"C. mobiliario";"Trabajo",#N/A,FALSE,"C. mobiliario"}</definedName>
    <definedName name="wrn.Prevision." localSheetId="66" hidden="1">{"Mobiliario",#N/A,FALSE,"C. mobiliario";"Trabajo",#N/A,FALSE,"C. mobiliario"}</definedName>
    <definedName name="wrn.Prevision." localSheetId="67" hidden="1">{"Mobiliario",#N/A,FALSE,"C. mobiliario";"Trabajo",#N/A,FALSE,"C. mobiliario"}</definedName>
    <definedName name="wrn.Prevision." localSheetId="69" hidden="1">{"Mobiliario",#N/A,FALSE,"C. mobiliario";"Trabajo",#N/A,FALSE,"C. mobiliario"}</definedName>
    <definedName name="wrn.Prevision." localSheetId="70" hidden="1">{"Mobiliario",#N/A,FALSE,"C. mobiliario";"Trabajo",#N/A,FALSE,"C. mobiliario"}</definedName>
    <definedName name="wrn.Prevision." localSheetId="71" hidden="1">{"Mobiliario",#N/A,FALSE,"C. mobiliario";"Trabajo",#N/A,FALSE,"C. mobiliario"}</definedName>
    <definedName name="wrn.Prevision." localSheetId="72" hidden="1">{"Mobiliario",#N/A,FALSE,"C. mobiliario";"Trabajo",#N/A,FALSE,"C. mobiliario"}</definedName>
    <definedName name="wrn.Prevision." localSheetId="73" hidden="1">{"Mobiliario",#N/A,FALSE,"C. mobiliario";"Trabajo",#N/A,FALSE,"C. mobiliario"}</definedName>
    <definedName name="wrn.Prevision." localSheetId="23" hidden="1">{"Mobiliario",#N/A,FALSE,"C. mobiliario";"Trabajo",#N/A,FALSE,"C. mobiliario"}</definedName>
    <definedName name="wrn.Prevision." localSheetId="74" hidden="1">{"Mobiliario",#N/A,FALSE,"C. mobiliario";"Trabajo",#N/A,FALSE,"C. mobiliario"}</definedName>
    <definedName name="wrn.Prevision." localSheetId="76" hidden="1">{"Mobiliario",#N/A,FALSE,"C. mobiliario";"Trabajo",#N/A,FALSE,"C. mobiliario"}</definedName>
    <definedName name="wrn.Prevision." localSheetId="77" hidden="1">{"Mobiliario",#N/A,FALSE,"C. mobiliario";"Trabajo",#N/A,FALSE,"C. mobiliario"}</definedName>
    <definedName name="wrn.Prevision." localSheetId="82" hidden="1">{"Mobiliario",#N/A,FALSE,"C. mobiliario";"Trabajo",#N/A,FALSE,"C. mobiliario"}</definedName>
    <definedName name="wrn.Prevision." localSheetId="91" hidden="1">{"Mobiliario",#N/A,FALSE,"C. mobiliario";"Trabajo",#N/A,FALSE,"C. mobiliario"}</definedName>
    <definedName name="wrn.Prevision." localSheetId="92" hidden="1">{"Mobiliario",#N/A,FALSE,"C. mobiliario";"Trabajo",#N/A,FALSE,"C. mobiliario"}</definedName>
    <definedName name="wrn.Prevision." localSheetId="93" hidden="1">{"Mobiliario",#N/A,FALSE,"C. mobiliario";"Trabajo",#N/A,FALSE,"C. mobiliario"}</definedName>
    <definedName name="wrn.Prevision." localSheetId="94" hidden="1">{"Mobiliario",#N/A,FALSE,"C. mobiliario";"Trabajo",#N/A,FALSE,"C. mobiliario"}</definedName>
    <definedName name="wrn.Prevision." localSheetId="95" hidden="1">{"Mobiliario",#N/A,FALSE,"C. mobiliario";"Trabajo",#N/A,FALSE,"C. mobiliario"}</definedName>
    <definedName name="wrn.Prevision." localSheetId="96" hidden="1">{"Mobiliario",#N/A,FALSE,"C. mobiliario";"Trabajo",#N/A,FALSE,"C. mobiliario"}</definedName>
    <definedName name="wrn.Prevision." localSheetId="97" hidden="1">{"Mobiliario",#N/A,FALSE,"C. mobiliario";"Trabajo",#N/A,FALSE,"C. mobiliario"}</definedName>
    <definedName name="wrn.Prevision." localSheetId="98" hidden="1">{"Mobiliario",#N/A,FALSE,"C. mobiliario";"Trabajo",#N/A,FALSE,"C. mobiliario"}</definedName>
    <definedName name="wrn.Prevision." localSheetId="99" hidden="1">{"Mobiliario",#N/A,FALSE,"C. mobiliario";"Trabajo",#N/A,FALSE,"C. mobiliario"}</definedName>
    <definedName name="wrn.Prevision." localSheetId="108" hidden="1">{"Mobiliario",#N/A,FALSE,"C. mobiliario";"Trabajo",#N/A,FALSE,"C. mobiliario"}</definedName>
    <definedName name="wrn.Prevision." localSheetId="109" hidden="1">{"Mobiliario",#N/A,FALSE,"C. mobiliario";"Trabajo",#N/A,FALSE,"C. mobiliario"}</definedName>
    <definedName name="wrn.Prevision." localSheetId="110" hidden="1">{"Mobiliario",#N/A,FALSE,"C. mobiliario";"Trabajo",#N/A,FALSE,"C. mobiliario"}</definedName>
    <definedName name="wrn.Prevision." localSheetId="100" hidden="1">{"Mobiliario",#N/A,FALSE,"C. mobiliario";"Trabajo",#N/A,FALSE,"C. mobiliario"}</definedName>
    <definedName name="wrn.Prevision." localSheetId="101" hidden="1">{"Mobiliario",#N/A,FALSE,"C. mobiliario";"Trabajo",#N/A,FALSE,"C. mobiliario"}</definedName>
    <definedName name="wrn.Prevision." localSheetId="102" hidden="1">{"Mobiliario",#N/A,FALSE,"C. mobiliario";"Trabajo",#N/A,FALSE,"C. mobiliario"}</definedName>
    <definedName name="wrn.Prevision." localSheetId="103" hidden="1">{"Mobiliario",#N/A,FALSE,"C. mobiliario";"Trabajo",#N/A,FALSE,"C. mobiliario"}</definedName>
    <definedName name="wrn.Prevision." localSheetId="104" hidden="1">{"Mobiliario",#N/A,FALSE,"C. mobiliario";"Trabajo",#N/A,FALSE,"C. mobiliario"}</definedName>
    <definedName name="wrn.Prevision." localSheetId="105" hidden="1">{"Mobiliario",#N/A,FALSE,"C. mobiliario";"Trabajo",#N/A,FALSE,"C. mobiliario"}</definedName>
    <definedName name="wrn.Prevision." localSheetId="106" hidden="1">{"Mobiliario",#N/A,FALSE,"C. mobiliario";"Trabajo",#N/A,FALSE,"C. mobiliario"}</definedName>
    <definedName name="wrn.Prevision." localSheetId="107" hidden="1">{"Mobiliario",#N/A,FALSE,"C. mobiliario";"Trabajo",#N/A,FALSE,"C. mobiliario"}</definedName>
    <definedName name="wrn.Prevision." hidden="1">{"Mobiliario",#N/A,FALSE,"C. mobiliario";"Trabajo",#N/A,FALSE,"C. mobiliario"}</definedName>
    <definedName name="wrn.Print._.Detailed._.Tables." localSheetId="20" hidden="1">{"ca",#N/A,FALSE,"Detailed BOP";"ka",#N/A,FALSE,"Detailed BOP";"btl",#N/A,FALSE,"Detailed BOP";#N/A,#N/A,FALSE,"Debt  Stock TBL";"imfprint",#N/A,FALSE,"IMF";"nirprintview",#N/A,FALSE,"NIR";"tradeprint",#N/A,FALSE,"Trade";"imfdebtservice",#N/A,FALSE,"IMF"}</definedName>
    <definedName name="wrn.Print._.Detailed._.Tables." localSheetId="22" hidden="1">{"ca",#N/A,FALSE,"Detailed BOP";"ka",#N/A,FALSE,"Detailed BOP";"btl",#N/A,FALSE,"Detailed BOP";#N/A,#N/A,FALSE,"Debt  Stock TBL";"imfprint",#N/A,FALSE,"IMF";"nirprintview",#N/A,FALSE,"NIR";"tradeprint",#N/A,FALSE,"Trade";"imfdebtservice",#N/A,FALSE,"IMF"}</definedName>
    <definedName name="wrn.Print._.Detailed._.Tables." localSheetId="64" hidden="1">{"ca",#N/A,FALSE,"Detailed BOP";"ka",#N/A,FALSE,"Detailed BOP";"btl",#N/A,FALSE,"Detailed BOP";#N/A,#N/A,FALSE,"Debt  Stock TBL";"imfprint",#N/A,FALSE,"IMF";"nirprintview",#N/A,FALSE,"NIR";"tradeprint",#N/A,FALSE,"Trade";"imfdebtservice",#N/A,FALSE,"IMF"}</definedName>
    <definedName name="wrn.Print._.Detailed._.Tables." localSheetId="65" hidden="1">{"ca",#N/A,FALSE,"Detailed BOP";"ka",#N/A,FALSE,"Detailed BOP";"btl",#N/A,FALSE,"Detailed BOP";#N/A,#N/A,FALSE,"Debt  Stock TBL";"imfprint",#N/A,FALSE,"IMF";"nirprintview",#N/A,FALSE,"NIR";"tradeprint",#N/A,FALSE,"Trade";"imfdebtservice",#N/A,FALSE,"IMF"}</definedName>
    <definedName name="wrn.Print._.Detailed._.Tables." localSheetId="67" hidden="1">{"ca",#N/A,FALSE,"Detailed BOP";"ka",#N/A,FALSE,"Detailed BOP";"btl",#N/A,FALSE,"Detailed BOP";#N/A,#N/A,FALSE,"Debt  Stock TBL";"imfprint",#N/A,FALSE,"IMF";"nirprintview",#N/A,FALSE,"NIR";"tradeprint",#N/A,FALSE,"Trade";"imfdebtservice",#N/A,FALSE,"IMF"}</definedName>
    <definedName name="wrn.Print._.Detailed._.Tables." localSheetId="72" hidden="1">{"ca",#N/A,FALSE,"Detailed BOP";"ka",#N/A,FALSE,"Detailed BOP";"btl",#N/A,FALSE,"Detailed BOP";#N/A,#N/A,FALSE,"Debt  Stock TBL";"imfprint",#N/A,FALSE,"IMF";"nirprintview",#N/A,FALSE,"NIR";"tradeprint",#N/A,FALSE,"Trade";"imfdebtservice",#N/A,FALSE,"IMF"}</definedName>
    <definedName name="wrn.Print._.Detailed._.Tables." localSheetId="73" hidden="1">{"ca",#N/A,FALSE,"Detailed BOP";"ka",#N/A,FALSE,"Detailed BOP";"btl",#N/A,FALSE,"Detailed BOP";#N/A,#N/A,FALSE,"Debt  Stock TBL";"imfprint",#N/A,FALSE,"IMF";"nirprintview",#N/A,FALSE,"NIR";"tradeprint",#N/A,FALSE,"Trade";"imfdebtservice",#N/A,FALSE,"IMF"}</definedName>
    <definedName name="wrn.Print._.Detailed._.Tables." localSheetId="23" hidden="1">{"ca",#N/A,FALSE,"Detailed BOP";"ka",#N/A,FALSE,"Detailed BOP";"btl",#N/A,FALSE,"Detailed BOP";#N/A,#N/A,FALSE,"Debt  Stock TBL";"imfprint",#N/A,FALSE,"IMF";"nirprintview",#N/A,FALSE,"NIR";"tradeprint",#N/A,FALSE,"Trade";"imfdebtservice",#N/A,FALSE,"IMF"}</definedName>
    <definedName name="wrn.Print._.Detailed._.Tables." localSheetId="74"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Program." localSheetId="20" hidden="1">{"Tab1",#N/A,FALSE,"P";"Tab2",#N/A,FALSE,"P"}</definedName>
    <definedName name="wrn.Program." localSheetId="22" hidden="1">{"Tab1",#N/A,FALSE,"P";"Tab2",#N/A,FALSE,"P"}</definedName>
    <definedName name="wrn.Program." localSheetId="64" hidden="1">{"Tab1",#N/A,FALSE,"P";"Tab2",#N/A,FALSE,"P"}</definedName>
    <definedName name="wrn.Program." localSheetId="65" hidden="1">{"Tab1",#N/A,FALSE,"P";"Tab2",#N/A,FALSE,"P"}</definedName>
    <definedName name="wrn.Program." localSheetId="67" hidden="1">{"Tab1",#N/A,FALSE,"P";"Tab2",#N/A,FALSE,"P"}</definedName>
    <definedName name="wrn.Program." localSheetId="72" hidden="1">{"Tab1",#N/A,FALSE,"P";"Tab2",#N/A,FALSE,"P"}</definedName>
    <definedName name="wrn.Program." localSheetId="73" hidden="1">{"Tab1",#N/A,FALSE,"P";"Tab2",#N/A,FALSE,"P"}</definedName>
    <definedName name="wrn.Program." localSheetId="23" hidden="1">{"Tab1",#N/A,FALSE,"P";"Tab2",#N/A,FALSE,"P"}</definedName>
    <definedName name="wrn.Program." localSheetId="74" hidden="1">{"Tab1",#N/A,FALSE,"P";"Tab2",#N/A,FALSE,"P"}</definedName>
    <definedName name="wrn.Program." hidden="1">{"Tab1",#N/A,FALSE,"P";"Tab2",#N/A,FALSE,"P"}</definedName>
    <definedName name="wrn.QUARTERLY_TABLES_00." localSheetId="20" hidden="1">{"SCEN_Q00",#N/A,FALSE,"Prog_BSyst";"SCEN_Q00",#N/A,FALSE,"Prog_BCM";"SCEN_Q00",#N/A,FALSE,"Prog_ComB";"SCEN_Q00",#N/A,FALSE,"Prog_Gov";"SCEN_Q00",#N/A,FALSE,"IN"}</definedName>
    <definedName name="wrn.QUARTERLY_TABLES_00." localSheetId="22" hidden="1">{"SCEN_Q00",#N/A,FALSE,"Prog_BSyst";"SCEN_Q00",#N/A,FALSE,"Prog_BCM";"SCEN_Q00",#N/A,FALSE,"Prog_ComB";"SCEN_Q00",#N/A,FALSE,"Prog_Gov";"SCEN_Q00",#N/A,FALSE,"IN"}</definedName>
    <definedName name="wrn.QUARTERLY_TABLES_00." localSheetId="64" hidden="1">{"SCEN_Q00",#N/A,FALSE,"Prog_BSyst";"SCEN_Q00",#N/A,FALSE,"Prog_BCM";"SCEN_Q00",#N/A,FALSE,"Prog_ComB";"SCEN_Q00",#N/A,FALSE,"Prog_Gov";"SCEN_Q00",#N/A,FALSE,"IN"}</definedName>
    <definedName name="wrn.QUARTERLY_TABLES_00." localSheetId="65" hidden="1">{"SCEN_Q00",#N/A,FALSE,"Prog_BSyst";"SCEN_Q00",#N/A,FALSE,"Prog_BCM";"SCEN_Q00",#N/A,FALSE,"Prog_ComB";"SCEN_Q00",#N/A,FALSE,"Prog_Gov";"SCEN_Q00",#N/A,FALSE,"IN"}</definedName>
    <definedName name="wrn.QUARTERLY_TABLES_00." localSheetId="67" hidden="1">{"SCEN_Q00",#N/A,FALSE,"Prog_BSyst";"SCEN_Q00",#N/A,FALSE,"Prog_BCM";"SCEN_Q00",#N/A,FALSE,"Prog_ComB";"SCEN_Q00",#N/A,FALSE,"Prog_Gov";"SCEN_Q00",#N/A,FALSE,"IN"}</definedName>
    <definedName name="wrn.QUARTERLY_TABLES_00." localSheetId="72" hidden="1">{"SCEN_Q00",#N/A,FALSE,"Prog_BSyst";"SCEN_Q00",#N/A,FALSE,"Prog_BCM";"SCEN_Q00",#N/A,FALSE,"Prog_ComB";"SCEN_Q00",#N/A,FALSE,"Prog_Gov";"SCEN_Q00",#N/A,FALSE,"IN"}</definedName>
    <definedName name="wrn.QUARTERLY_TABLES_00." localSheetId="73" hidden="1">{"SCEN_Q00",#N/A,FALSE,"Prog_BSyst";"SCEN_Q00",#N/A,FALSE,"Prog_BCM";"SCEN_Q00",#N/A,FALSE,"Prog_ComB";"SCEN_Q00",#N/A,FALSE,"Prog_Gov";"SCEN_Q00",#N/A,FALSE,"IN"}</definedName>
    <definedName name="wrn.QUARTERLY_TABLES_00." localSheetId="23" hidden="1">{"SCEN_Q00",#N/A,FALSE,"Prog_BSyst";"SCEN_Q00",#N/A,FALSE,"Prog_BCM";"SCEN_Q00",#N/A,FALSE,"Prog_ComB";"SCEN_Q00",#N/A,FALSE,"Prog_Gov";"SCEN_Q00",#N/A,FALSE,"IN"}</definedName>
    <definedName name="wrn.QUARTERLY_TABLES_00." localSheetId="74" hidden="1">{"SCEN_Q00",#N/A,FALSE,"Prog_BSyst";"SCEN_Q00",#N/A,FALSE,"Prog_BCM";"SCEN_Q00",#N/A,FALSE,"Prog_ComB";"SCEN_Q00",#N/A,FALSE,"Prog_Gov";"SCEN_Q00",#N/A,FALSE,"IN"}</definedName>
    <definedName name="wrn.QUARTERLY_TABLES_00." hidden="1">{"SCEN_Q00",#N/A,FALSE,"Prog_BSyst";"SCEN_Q00",#N/A,FALSE,"Prog_BCM";"SCEN_Q00",#N/A,FALSE,"Prog_ComB";"SCEN_Q00",#N/A,FALSE,"Prog_Gov";"SCEN_Q00",#N/A,FALSE,"IN"}</definedName>
    <definedName name="wrn.quarters._.98." localSheetId="2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localSheetId="20" hidden="1">{"CBA",#N/A,FALSE,"TAB4";"MS",#N/A,FALSE,"TAB5";"BANKLOANS",#N/A,FALSE,"TAB21APP ";"INTEREST",#N/A,FALSE,"TAB22APP"}</definedName>
    <definedName name="wrn.RED97MON." localSheetId="22" hidden="1">{"CBA",#N/A,FALSE,"TAB4";"MS",#N/A,FALSE,"TAB5";"BANKLOANS",#N/A,FALSE,"TAB21APP ";"INTEREST",#N/A,FALSE,"TAB22APP"}</definedName>
    <definedName name="wrn.RED97MON." localSheetId="64" hidden="1">{"CBA",#N/A,FALSE,"TAB4";"MS",#N/A,FALSE,"TAB5";"BANKLOANS",#N/A,FALSE,"TAB21APP ";"INTEREST",#N/A,FALSE,"TAB22APP"}</definedName>
    <definedName name="wrn.RED97MON." localSheetId="65" hidden="1">{"CBA",#N/A,FALSE,"TAB4";"MS",#N/A,FALSE,"TAB5";"BANKLOANS",#N/A,FALSE,"TAB21APP ";"INTEREST",#N/A,FALSE,"TAB22APP"}</definedName>
    <definedName name="wrn.RED97MON." localSheetId="67" hidden="1">{"CBA",#N/A,FALSE,"TAB4";"MS",#N/A,FALSE,"TAB5";"BANKLOANS",#N/A,FALSE,"TAB21APP ";"INTEREST",#N/A,FALSE,"TAB22APP"}</definedName>
    <definedName name="wrn.RED97MON." localSheetId="72" hidden="1">{"CBA",#N/A,FALSE,"TAB4";"MS",#N/A,FALSE,"TAB5";"BANKLOANS",#N/A,FALSE,"TAB21APP ";"INTEREST",#N/A,FALSE,"TAB22APP"}</definedName>
    <definedName name="wrn.RED97MON." localSheetId="73" hidden="1">{"CBA",#N/A,FALSE,"TAB4";"MS",#N/A,FALSE,"TAB5";"BANKLOANS",#N/A,FALSE,"TAB21APP ";"INTEREST",#N/A,FALSE,"TAB22APP"}</definedName>
    <definedName name="wrn.RED97MON." localSheetId="23" hidden="1">{"CBA",#N/A,FALSE,"TAB4";"MS",#N/A,FALSE,"TAB5";"BANKLOANS",#N/A,FALSE,"TAB21APP ";"INTEREST",#N/A,FALSE,"TAB22APP"}</definedName>
    <definedName name="wrn.RED97MON." localSheetId="74" hidden="1">{"CBA",#N/A,FALSE,"TAB4";"MS",#N/A,FALSE,"TAB5";"BANKLOANS",#N/A,FALSE,"TAB21APP ";"INTEREST",#N/A,FALSE,"TAB22APP"}</definedName>
    <definedName name="wrn.RED97MON." hidden="1">{"CBA",#N/A,FALSE,"TAB4";"MS",#N/A,FALSE,"TAB5";"BANKLOANS",#N/A,FALSE,"TAB21APP ";"INTEREST",#N/A,FALSE,"TAB22APP"}</definedName>
    <definedName name="wrn.Riqfin." localSheetId="20" hidden="1">{"Riqfin97",#N/A,FALSE,"Tran";"Riqfinpro",#N/A,FALSE,"Tran"}</definedName>
    <definedName name="wrn.Riqfin." localSheetId="22" hidden="1">{"Riqfin97",#N/A,FALSE,"Tran";"Riqfinpro",#N/A,FALSE,"Tran"}</definedName>
    <definedName name="wrn.Riqfin." localSheetId="64" hidden="1">{"Riqfin97",#N/A,FALSE,"Tran";"Riqfinpro",#N/A,FALSE,"Tran"}</definedName>
    <definedName name="wrn.Riqfin." localSheetId="65" hidden="1">{"Riqfin97",#N/A,FALSE,"Tran";"Riqfinpro",#N/A,FALSE,"Tran"}</definedName>
    <definedName name="wrn.Riqfin." localSheetId="67" hidden="1">{"Riqfin97",#N/A,FALSE,"Tran";"Riqfinpro",#N/A,FALSE,"Tran"}</definedName>
    <definedName name="wrn.Riqfin." localSheetId="72" hidden="1">{"Riqfin97",#N/A,FALSE,"Tran";"Riqfinpro",#N/A,FALSE,"Tran"}</definedName>
    <definedName name="wrn.Riqfin." localSheetId="73" hidden="1">{"Riqfin97",#N/A,FALSE,"Tran";"Riqfinpro",#N/A,FALSE,"Tran"}</definedName>
    <definedName name="wrn.Riqfin." localSheetId="23" hidden="1">{"Riqfin97",#N/A,FALSE,"Tran";"Riqfinpro",#N/A,FALSE,"Tran"}</definedName>
    <definedName name="wrn.Riqfin." localSheetId="74" hidden="1">{"Riqfin97",#N/A,FALSE,"Tran";"Riqfinpro",#N/A,FALSE,"Tran"}</definedName>
    <definedName name="wrn.Riqfin." hidden="1">{"Riqfin97",#N/A,FALSE,"Tran";"Riqfinpro",#N/A,FALSE,"Tran"}</definedName>
    <definedName name="wrn.Sel._.Ind." localSheetId="20" hidden="1">{#N/A,#N/A,FALSE,"Sel Ind"}</definedName>
    <definedName name="wrn.Sel._.Ind." localSheetId="22" hidden="1">{#N/A,#N/A,FALSE,"Sel Ind"}</definedName>
    <definedName name="wrn.Sel._.Ind." localSheetId="64" hidden="1">{#N/A,#N/A,FALSE,"Sel Ind"}</definedName>
    <definedName name="wrn.Sel._.Ind." localSheetId="65" hidden="1">{#N/A,#N/A,FALSE,"Sel Ind"}</definedName>
    <definedName name="wrn.Sel._.Ind." localSheetId="67" hidden="1">{#N/A,#N/A,FALSE,"Sel Ind"}</definedName>
    <definedName name="wrn.Sel._.Ind." localSheetId="72" hidden="1">{#N/A,#N/A,FALSE,"Sel Ind"}</definedName>
    <definedName name="wrn.Sel._.Ind." localSheetId="73" hidden="1">{#N/A,#N/A,FALSE,"Sel Ind"}</definedName>
    <definedName name="wrn.Sel._.Ind." localSheetId="23" hidden="1">{#N/A,#N/A,FALSE,"Sel Ind"}</definedName>
    <definedName name="wrn.Sel._.Ind." localSheetId="74" hidden="1">{#N/A,#N/A,FALSE,"Sel Ind"}</definedName>
    <definedName name="wrn.Sel._.Ind." hidden="1">{#N/A,#N/A,FALSE,"Sel Ind"}</definedName>
    <definedName name="wrn.SET_OF_TABLES." localSheetId="20" hidden="1">{#N/A,#N/A,TRUE,"Tab1";#N/A,#N/A,TRUE,"Tab2";#N/A,#N/A,TRUE,"Tab3";#N/A,#N/A,TRUE,"Tab4";#N/A,#N/A,TRUE,"Tab5";#N/A,#N/A,TRUE,"Tab6";#N/A,#N/A,TRUE,"Tab7";#N/A,#N/A,TRUE,"Tab8";#N/A,#N/A,TRUE,"Tab9";#N/A,#N/A,TRUE,"Tab10";#N/A,#N/A,TRUE,"Tab11";#N/A,#N/A,TRUE,"Tab12";#N/A,#N/A,TRUE,"Tab13";#N/A,#N/A,TRUE,"tab14";#N/A,#N/A,TRUE,"tab14fr"}</definedName>
    <definedName name="wrn.SET_OF_TABLES." localSheetId="22" hidden="1">{#N/A,#N/A,TRUE,"Tab1";#N/A,#N/A,TRUE,"Tab2";#N/A,#N/A,TRUE,"Tab3";#N/A,#N/A,TRUE,"Tab4";#N/A,#N/A,TRUE,"Tab5";#N/A,#N/A,TRUE,"Tab6";#N/A,#N/A,TRUE,"Tab7";#N/A,#N/A,TRUE,"Tab8";#N/A,#N/A,TRUE,"Tab9";#N/A,#N/A,TRUE,"Tab10";#N/A,#N/A,TRUE,"Tab11";#N/A,#N/A,TRUE,"Tab12";#N/A,#N/A,TRUE,"Tab13";#N/A,#N/A,TRUE,"tab14";#N/A,#N/A,TRUE,"tab14fr"}</definedName>
    <definedName name="wrn.SET_OF_TABLES." localSheetId="64" hidden="1">{#N/A,#N/A,TRUE,"Tab1";#N/A,#N/A,TRUE,"Tab2";#N/A,#N/A,TRUE,"Tab3";#N/A,#N/A,TRUE,"Tab4";#N/A,#N/A,TRUE,"Tab5";#N/A,#N/A,TRUE,"Tab6";#N/A,#N/A,TRUE,"Tab7";#N/A,#N/A,TRUE,"Tab8";#N/A,#N/A,TRUE,"Tab9";#N/A,#N/A,TRUE,"Tab10";#N/A,#N/A,TRUE,"Tab11";#N/A,#N/A,TRUE,"Tab12";#N/A,#N/A,TRUE,"Tab13";#N/A,#N/A,TRUE,"tab14";#N/A,#N/A,TRUE,"tab14fr"}</definedName>
    <definedName name="wrn.SET_OF_TABLES." localSheetId="65" hidden="1">{#N/A,#N/A,TRUE,"Tab1";#N/A,#N/A,TRUE,"Tab2";#N/A,#N/A,TRUE,"Tab3";#N/A,#N/A,TRUE,"Tab4";#N/A,#N/A,TRUE,"Tab5";#N/A,#N/A,TRUE,"Tab6";#N/A,#N/A,TRUE,"Tab7";#N/A,#N/A,TRUE,"Tab8";#N/A,#N/A,TRUE,"Tab9";#N/A,#N/A,TRUE,"Tab10";#N/A,#N/A,TRUE,"Tab11";#N/A,#N/A,TRUE,"Tab12";#N/A,#N/A,TRUE,"Tab13";#N/A,#N/A,TRUE,"tab14";#N/A,#N/A,TRUE,"tab14fr"}</definedName>
    <definedName name="wrn.SET_OF_TABLES." localSheetId="67" hidden="1">{#N/A,#N/A,TRUE,"Tab1";#N/A,#N/A,TRUE,"Tab2";#N/A,#N/A,TRUE,"Tab3";#N/A,#N/A,TRUE,"Tab4";#N/A,#N/A,TRUE,"Tab5";#N/A,#N/A,TRUE,"Tab6";#N/A,#N/A,TRUE,"Tab7";#N/A,#N/A,TRUE,"Tab8";#N/A,#N/A,TRUE,"Tab9";#N/A,#N/A,TRUE,"Tab10";#N/A,#N/A,TRUE,"Tab11";#N/A,#N/A,TRUE,"Tab12";#N/A,#N/A,TRUE,"Tab13";#N/A,#N/A,TRUE,"tab14";#N/A,#N/A,TRUE,"tab14fr"}</definedName>
    <definedName name="wrn.SET_OF_TABLES." localSheetId="72" hidden="1">{#N/A,#N/A,TRUE,"Tab1";#N/A,#N/A,TRUE,"Tab2";#N/A,#N/A,TRUE,"Tab3";#N/A,#N/A,TRUE,"Tab4";#N/A,#N/A,TRUE,"Tab5";#N/A,#N/A,TRUE,"Tab6";#N/A,#N/A,TRUE,"Tab7";#N/A,#N/A,TRUE,"Tab8";#N/A,#N/A,TRUE,"Tab9";#N/A,#N/A,TRUE,"Tab10";#N/A,#N/A,TRUE,"Tab11";#N/A,#N/A,TRUE,"Tab12";#N/A,#N/A,TRUE,"Tab13";#N/A,#N/A,TRUE,"tab14";#N/A,#N/A,TRUE,"tab14fr"}</definedName>
    <definedName name="wrn.SET_OF_TABLES." localSheetId="73" hidden="1">{#N/A,#N/A,TRUE,"Tab1";#N/A,#N/A,TRUE,"Tab2";#N/A,#N/A,TRUE,"Tab3";#N/A,#N/A,TRUE,"Tab4";#N/A,#N/A,TRUE,"Tab5";#N/A,#N/A,TRUE,"Tab6";#N/A,#N/A,TRUE,"Tab7";#N/A,#N/A,TRUE,"Tab8";#N/A,#N/A,TRUE,"Tab9";#N/A,#N/A,TRUE,"Tab10";#N/A,#N/A,TRUE,"Tab11";#N/A,#N/A,TRUE,"Tab12";#N/A,#N/A,TRUE,"Tab13";#N/A,#N/A,TRUE,"tab14";#N/A,#N/A,TRUE,"tab14fr"}</definedName>
    <definedName name="wrn.SET_OF_TABLES." localSheetId="23" hidden="1">{#N/A,#N/A,TRUE,"Tab1";#N/A,#N/A,TRUE,"Tab2";#N/A,#N/A,TRUE,"Tab3";#N/A,#N/A,TRUE,"Tab4";#N/A,#N/A,TRUE,"Tab5";#N/A,#N/A,TRUE,"Tab6";#N/A,#N/A,TRUE,"Tab7";#N/A,#N/A,TRUE,"Tab8";#N/A,#N/A,TRUE,"Tab9";#N/A,#N/A,TRUE,"Tab10";#N/A,#N/A,TRUE,"Tab11";#N/A,#N/A,TRUE,"Tab12";#N/A,#N/A,TRUE,"Tab13";#N/A,#N/A,TRUE,"tab14";#N/A,#N/A,TRUE,"tab14fr"}</definedName>
    <definedName name="wrn.SET_OF_TABLES." localSheetId="74" hidden="1">{#N/A,#N/A,TRUE,"Tab1";#N/A,#N/A,TRUE,"Tab2";#N/A,#N/A,TRUE,"Tab3";#N/A,#N/A,TRUE,"Tab4";#N/A,#N/A,TRUE,"Tab5";#N/A,#N/A,TRUE,"Tab6";#N/A,#N/A,TRUE,"Tab7";#N/A,#N/A,TRUE,"Tab8";#N/A,#N/A,TRUE,"Tab9";#N/A,#N/A,TRUE,"Tab10";#N/A,#N/A,TRUE,"Tab11";#N/A,#N/A,TRUE,"Tab12";#N/A,#N/A,TRUE,"Tab13";#N/A,#N/A,TRUE,"tab14";#N/A,#N/A,TRUE,"tab14fr"}</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localSheetId="2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localSheetId="20" hidden="1">{"SR_tbs",#N/A,FALSE,"MGSSEI";"SR_tbs",#N/A,FALSE,"MGSBOX";"SR_tbs",#N/A,FALSE,"MGSOCIND"}</definedName>
    <definedName name="wrn.STAFF_REPORT_TABLES." localSheetId="22" hidden="1">{"SR_tbs",#N/A,FALSE,"MGSSEI";"SR_tbs",#N/A,FALSE,"MGSBOX";"SR_tbs",#N/A,FALSE,"MGSOCIND"}</definedName>
    <definedName name="wrn.STAFF_REPORT_TABLES." localSheetId="64" hidden="1">{"SR_tbs",#N/A,FALSE,"MGSSEI";"SR_tbs",#N/A,FALSE,"MGSBOX";"SR_tbs",#N/A,FALSE,"MGSOCIND"}</definedName>
    <definedName name="wrn.STAFF_REPORT_TABLES." localSheetId="65" hidden="1">{"SR_tbs",#N/A,FALSE,"MGSSEI";"SR_tbs",#N/A,FALSE,"MGSBOX";"SR_tbs",#N/A,FALSE,"MGSOCIND"}</definedName>
    <definedName name="wrn.STAFF_REPORT_TABLES." localSheetId="67" hidden="1">{"SR_tbs",#N/A,FALSE,"MGSSEI";"SR_tbs",#N/A,FALSE,"MGSBOX";"SR_tbs",#N/A,FALSE,"MGSOCIND"}</definedName>
    <definedName name="wrn.STAFF_REPORT_TABLES." localSheetId="72" hidden="1">{"SR_tbs",#N/A,FALSE,"MGSSEI";"SR_tbs",#N/A,FALSE,"MGSBOX";"SR_tbs",#N/A,FALSE,"MGSOCIND"}</definedName>
    <definedName name="wrn.STAFF_REPORT_TABLES." localSheetId="73" hidden="1">{"SR_tbs",#N/A,FALSE,"MGSSEI";"SR_tbs",#N/A,FALSE,"MGSBOX";"SR_tbs",#N/A,FALSE,"MGSOCIND"}</definedName>
    <definedName name="wrn.STAFF_REPORT_TABLES." localSheetId="23" hidden="1">{"SR_tbs",#N/A,FALSE,"MGSSEI";"SR_tbs",#N/A,FALSE,"MGSBOX";"SR_tbs",#N/A,FALSE,"MGSOCIND"}</definedName>
    <definedName name="wrn.STAFF_REPORT_TABLES." localSheetId="74" hidden="1">{"SR_tbs",#N/A,FALSE,"MGSSEI";"SR_tbs",#N/A,FALSE,"MGSBOX";"SR_tbs",#N/A,FALSE,"MGSOCIND"}</definedName>
    <definedName name="wrn.STAFF_REPORT_TABLES." hidden="1">{"SR_tbs",#N/A,FALSE,"MGSSEI";"SR_tbs",#N/A,FALSE,"MGSBOX";"SR_tbs",#N/A,FALSE,"MGSOCIND"}</definedName>
    <definedName name="wrn.staffreport." localSheetId="20" hidden="1">{#N/A,#N/A,FALSE,"slvsrtb1";#N/A,#N/A,FALSE,"slvsrtb2";#N/A,#N/A,FALSE,"slvsrtb3";#N/A,#N/A,FALSE,"slvsrtb4";#N/A,#N/A,FALSE,"slvsrtb5";#N/A,#N/A,FALSE,"slvsrtb6";#N/A,#N/A,FALSE,"slvsrtb7";#N/A,#N/A,FALSE,"slvsrtb8";#N/A,#N/A,FALSE,"slvsrtb9";#N/A,#N/A,FALSE,"slvsrtb10";#N/A,#N/A,FALSE,"slvsrtb12"}</definedName>
    <definedName name="wrn.staffreport." localSheetId="22" hidden="1">{#N/A,#N/A,FALSE,"slvsrtb1";#N/A,#N/A,FALSE,"slvsrtb2";#N/A,#N/A,FALSE,"slvsrtb3";#N/A,#N/A,FALSE,"slvsrtb4";#N/A,#N/A,FALSE,"slvsrtb5";#N/A,#N/A,FALSE,"slvsrtb6";#N/A,#N/A,FALSE,"slvsrtb7";#N/A,#N/A,FALSE,"slvsrtb8";#N/A,#N/A,FALSE,"slvsrtb9";#N/A,#N/A,FALSE,"slvsrtb10";#N/A,#N/A,FALSE,"slvsrtb12"}</definedName>
    <definedName name="wrn.staffreport." localSheetId="64" hidden="1">{#N/A,#N/A,FALSE,"slvsrtb1";#N/A,#N/A,FALSE,"slvsrtb2";#N/A,#N/A,FALSE,"slvsrtb3";#N/A,#N/A,FALSE,"slvsrtb4";#N/A,#N/A,FALSE,"slvsrtb5";#N/A,#N/A,FALSE,"slvsrtb6";#N/A,#N/A,FALSE,"slvsrtb7";#N/A,#N/A,FALSE,"slvsrtb8";#N/A,#N/A,FALSE,"slvsrtb9";#N/A,#N/A,FALSE,"slvsrtb10";#N/A,#N/A,FALSE,"slvsrtb12"}</definedName>
    <definedName name="wrn.staffreport." localSheetId="65" hidden="1">{#N/A,#N/A,FALSE,"slvsrtb1";#N/A,#N/A,FALSE,"slvsrtb2";#N/A,#N/A,FALSE,"slvsrtb3";#N/A,#N/A,FALSE,"slvsrtb4";#N/A,#N/A,FALSE,"slvsrtb5";#N/A,#N/A,FALSE,"slvsrtb6";#N/A,#N/A,FALSE,"slvsrtb7";#N/A,#N/A,FALSE,"slvsrtb8";#N/A,#N/A,FALSE,"slvsrtb9";#N/A,#N/A,FALSE,"slvsrtb10";#N/A,#N/A,FALSE,"slvsrtb12"}</definedName>
    <definedName name="wrn.staffreport." localSheetId="67" hidden="1">{#N/A,#N/A,FALSE,"slvsrtb1";#N/A,#N/A,FALSE,"slvsrtb2";#N/A,#N/A,FALSE,"slvsrtb3";#N/A,#N/A,FALSE,"slvsrtb4";#N/A,#N/A,FALSE,"slvsrtb5";#N/A,#N/A,FALSE,"slvsrtb6";#N/A,#N/A,FALSE,"slvsrtb7";#N/A,#N/A,FALSE,"slvsrtb8";#N/A,#N/A,FALSE,"slvsrtb9";#N/A,#N/A,FALSE,"slvsrtb10";#N/A,#N/A,FALSE,"slvsrtb12"}</definedName>
    <definedName name="wrn.staffreport." localSheetId="72" hidden="1">{#N/A,#N/A,FALSE,"slvsrtb1";#N/A,#N/A,FALSE,"slvsrtb2";#N/A,#N/A,FALSE,"slvsrtb3";#N/A,#N/A,FALSE,"slvsrtb4";#N/A,#N/A,FALSE,"slvsrtb5";#N/A,#N/A,FALSE,"slvsrtb6";#N/A,#N/A,FALSE,"slvsrtb7";#N/A,#N/A,FALSE,"slvsrtb8";#N/A,#N/A,FALSE,"slvsrtb9";#N/A,#N/A,FALSE,"slvsrtb10";#N/A,#N/A,FALSE,"slvsrtb12"}</definedName>
    <definedName name="wrn.staffreport." localSheetId="73" hidden="1">{#N/A,#N/A,FALSE,"slvsrtb1";#N/A,#N/A,FALSE,"slvsrtb2";#N/A,#N/A,FALSE,"slvsrtb3";#N/A,#N/A,FALSE,"slvsrtb4";#N/A,#N/A,FALSE,"slvsrtb5";#N/A,#N/A,FALSE,"slvsrtb6";#N/A,#N/A,FALSE,"slvsrtb7";#N/A,#N/A,FALSE,"slvsrtb8";#N/A,#N/A,FALSE,"slvsrtb9";#N/A,#N/A,FALSE,"slvsrtb10";#N/A,#N/A,FALSE,"slvsrtb12"}</definedName>
    <definedName name="wrn.staffreport." localSheetId="23" hidden="1">{#N/A,#N/A,FALSE,"slvsrtb1";#N/A,#N/A,FALSE,"slvsrtb2";#N/A,#N/A,FALSE,"slvsrtb3";#N/A,#N/A,FALSE,"slvsrtb4";#N/A,#N/A,FALSE,"slvsrtb5";#N/A,#N/A,FALSE,"slvsrtb6";#N/A,#N/A,FALSE,"slvsrtb7";#N/A,#N/A,FALSE,"slvsrtb8";#N/A,#N/A,FALSE,"slvsrtb9";#N/A,#N/A,FALSE,"slvsrtb10";#N/A,#N/A,FALSE,"slvsrtb12"}</definedName>
    <definedName name="wrn.staffreport." localSheetId="74"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TabARA." localSheetId="20" hidden="1">{"Page1",#N/A,FALSE,"ARA M&amp;F&amp;T";"Page2",#N/A,FALSE,"ARA M&amp;F&amp;T";"Page3",#N/A,FALSE,"ARA M&amp;F&amp;T"}</definedName>
    <definedName name="wrn.TabARA." localSheetId="22" hidden="1">{"Page1",#N/A,FALSE,"ARA M&amp;F&amp;T";"Page2",#N/A,FALSE,"ARA M&amp;F&amp;T";"Page3",#N/A,FALSE,"ARA M&amp;F&amp;T"}</definedName>
    <definedName name="wrn.TabARA." localSheetId="64" hidden="1">{"Page1",#N/A,FALSE,"ARA M&amp;F&amp;T";"Page2",#N/A,FALSE,"ARA M&amp;F&amp;T";"Page3",#N/A,FALSE,"ARA M&amp;F&amp;T"}</definedName>
    <definedName name="wrn.TabARA." localSheetId="65" hidden="1">{"Page1",#N/A,FALSE,"ARA M&amp;F&amp;T";"Page2",#N/A,FALSE,"ARA M&amp;F&amp;T";"Page3",#N/A,FALSE,"ARA M&amp;F&amp;T"}</definedName>
    <definedName name="wrn.TabARA." localSheetId="67" hidden="1">{"Page1",#N/A,FALSE,"ARA M&amp;F&amp;T";"Page2",#N/A,FALSE,"ARA M&amp;F&amp;T";"Page3",#N/A,FALSE,"ARA M&amp;F&amp;T"}</definedName>
    <definedName name="wrn.TabARA." localSheetId="72" hidden="1">{"Page1",#N/A,FALSE,"ARA M&amp;F&amp;T";"Page2",#N/A,FALSE,"ARA M&amp;F&amp;T";"Page3",#N/A,FALSE,"ARA M&amp;F&amp;T"}</definedName>
    <definedName name="wrn.TabARA." localSheetId="73" hidden="1">{"Page1",#N/A,FALSE,"ARA M&amp;F&amp;T";"Page2",#N/A,FALSE,"ARA M&amp;F&amp;T";"Page3",#N/A,FALSE,"ARA M&amp;F&amp;T"}</definedName>
    <definedName name="wrn.TabARA." localSheetId="23" hidden="1">{"Page1",#N/A,FALSE,"ARA M&amp;F&amp;T";"Page2",#N/A,FALSE,"ARA M&amp;F&amp;T";"Page3",#N/A,FALSE,"ARA M&amp;F&amp;T"}</definedName>
    <definedName name="wrn.TabARA." localSheetId="74" hidden="1">{"Page1",#N/A,FALSE,"ARA M&amp;F&amp;T";"Page2",#N/A,FALSE,"ARA M&amp;F&amp;T";"Page3",#N/A,FALSE,"ARA M&amp;F&amp;T"}</definedName>
    <definedName name="wrn.TabARA." hidden="1">{"Page1",#N/A,FALSE,"ARA M&amp;F&amp;T";"Page2",#N/A,FALSE,"ARA M&amp;F&amp;T";"Page3",#N/A,FALSE,"ARA M&amp;F&amp;T"}</definedName>
    <definedName name="wrn.Tb._.1._.Mc._.Flows." localSheetId="20" hidden="1">{#N/A,#N/A,FALSE,"Tb 1 Mc Flows"}</definedName>
    <definedName name="wrn.Tb._.1._.Mc._.Flows." localSheetId="22" hidden="1">{#N/A,#N/A,FALSE,"Tb 1 Mc Flows"}</definedName>
    <definedName name="wrn.Tb._.1._.Mc._.Flows." localSheetId="64" hidden="1">{#N/A,#N/A,FALSE,"Tb 1 Mc Flows"}</definedName>
    <definedName name="wrn.Tb._.1._.Mc._.Flows." localSheetId="65" hidden="1">{#N/A,#N/A,FALSE,"Tb 1 Mc Flows"}</definedName>
    <definedName name="wrn.Tb._.1._.Mc._.Flows." localSheetId="67" hidden="1">{#N/A,#N/A,FALSE,"Tb 1 Mc Flows"}</definedName>
    <definedName name="wrn.Tb._.1._.Mc._.Flows." localSheetId="72" hidden="1">{#N/A,#N/A,FALSE,"Tb 1 Mc Flows"}</definedName>
    <definedName name="wrn.Tb._.1._.Mc._.Flows." localSheetId="73" hidden="1">{#N/A,#N/A,FALSE,"Tb 1 Mc Flows"}</definedName>
    <definedName name="wrn.Tb._.1._.Mc._.Flows." localSheetId="23" hidden="1">{#N/A,#N/A,FALSE,"Tb 1 Mc Flows"}</definedName>
    <definedName name="wrn.Tb._.1._.Mc._.Flows." localSheetId="74" hidden="1">{#N/A,#N/A,FALSE,"Tb 1 Mc Flows"}</definedName>
    <definedName name="wrn.Tb._.1._.Mc._.Flows." hidden="1">{#N/A,#N/A,FALSE,"Tb 1 Mc Flows"}</definedName>
    <definedName name="wrn.Tb._.2._.NFPS." localSheetId="20" hidden="1">{#N/A,#N/A,FALSE,"Tb 2 NFPS"}</definedName>
    <definedName name="wrn.Tb._.2._.NFPS." localSheetId="22" hidden="1">{#N/A,#N/A,FALSE,"Tb 2 NFPS"}</definedName>
    <definedName name="wrn.Tb._.2._.NFPS." localSheetId="64" hidden="1">{#N/A,#N/A,FALSE,"Tb 2 NFPS"}</definedName>
    <definedName name="wrn.Tb._.2._.NFPS." localSheetId="65" hidden="1">{#N/A,#N/A,FALSE,"Tb 2 NFPS"}</definedName>
    <definedName name="wrn.Tb._.2._.NFPS." localSheetId="67" hidden="1">{#N/A,#N/A,FALSE,"Tb 2 NFPS"}</definedName>
    <definedName name="wrn.Tb._.2._.NFPS." localSheetId="72" hidden="1">{#N/A,#N/A,FALSE,"Tb 2 NFPS"}</definedName>
    <definedName name="wrn.Tb._.2._.NFPS." localSheetId="73" hidden="1">{#N/A,#N/A,FALSE,"Tb 2 NFPS"}</definedName>
    <definedName name="wrn.Tb._.2._.NFPS." localSheetId="23" hidden="1">{#N/A,#N/A,FALSE,"Tb 2 NFPS"}</definedName>
    <definedName name="wrn.Tb._.2._.NFPS." localSheetId="74" hidden="1">{#N/A,#N/A,FALSE,"Tb 2 NFPS"}</definedName>
    <definedName name="wrn.Tb._.2._.NFPS." hidden="1">{#N/A,#N/A,FALSE,"Tb 2 NFPS"}</definedName>
    <definedName name="wrn.Tb._.3._.C._.Gov." localSheetId="20" hidden="1">{#N/A,#N/A,FALSE,"tb 3 C Gov"}</definedName>
    <definedName name="wrn.Tb._.3._.C._.Gov." localSheetId="22" hidden="1">{#N/A,#N/A,FALSE,"tb 3 C Gov"}</definedName>
    <definedName name="wrn.Tb._.3._.C._.Gov." localSheetId="64" hidden="1">{#N/A,#N/A,FALSE,"tb 3 C Gov"}</definedName>
    <definedName name="wrn.Tb._.3._.C._.Gov." localSheetId="65" hidden="1">{#N/A,#N/A,FALSE,"tb 3 C Gov"}</definedName>
    <definedName name="wrn.Tb._.3._.C._.Gov." localSheetId="67" hidden="1">{#N/A,#N/A,FALSE,"tb 3 C Gov"}</definedName>
    <definedName name="wrn.Tb._.3._.C._.Gov." localSheetId="72" hidden="1">{#N/A,#N/A,FALSE,"tb 3 C Gov"}</definedName>
    <definedName name="wrn.Tb._.3._.C._.Gov." localSheetId="73" hidden="1">{#N/A,#N/A,FALSE,"tb 3 C Gov"}</definedName>
    <definedName name="wrn.Tb._.3._.C._.Gov." localSheetId="23" hidden="1">{#N/A,#N/A,FALSE,"tb 3 C Gov"}</definedName>
    <definedName name="wrn.Tb._.3._.C._.Gov." localSheetId="74" hidden="1">{#N/A,#N/A,FALSE,"tb 3 C Gov"}</definedName>
    <definedName name="wrn.Tb._.3._.C._.Gov." hidden="1">{#N/A,#N/A,FALSE,"tb 3 C Gov"}</definedName>
    <definedName name="wrn.Tb._.4._.MT._.Fiscal." localSheetId="20" hidden="1">{#N/A,#N/A,FALSE,"Tb 4 MT Fiscal"}</definedName>
    <definedName name="wrn.Tb._.4._.MT._.Fiscal." localSheetId="22" hidden="1">{#N/A,#N/A,FALSE,"Tb 4 MT Fiscal"}</definedName>
    <definedName name="wrn.Tb._.4._.MT._.Fiscal." localSheetId="64" hidden="1">{#N/A,#N/A,FALSE,"Tb 4 MT Fiscal"}</definedName>
    <definedName name="wrn.Tb._.4._.MT._.Fiscal." localSheetId="65" hidden="1">{#N/A,#N/A,FALSE,"Tb 4 MT Fiscal"}</definedName>
    <definedName name="wrn.Tb._.4._.MT._.Fiscal." localSheetId="67" hidden="1">{#N/A,#N/A,FALSE,"Tb 4 MT Fiscal"}</definedName>
    <definedName name="wrn.Tb._.4._.MT._.Fiscal." localSheetId="72" hidden="1">{#N/A,#N/A,FALSE,"Tb 4 MT Fiscal"}</definedName>
    <definedName name="wrn.Tb._.4._.MT._.Fiscal." localSheetId="73" hidden="1">{#N/A,#N/A,FALSE,"Tb 4 MT Fiscal"}</definedName>
    <definedName name="wrn.Tb._.4._.MT._.Fiscal." localSheetId="23" hidden="1">{#N/A,#N/A,FALSE,"Tb 4 MT Fiscal"}</definedName>
    <definedName name="wrn.Tb._.4._.MT._.Fiscal." localSheetId="74" hidden="1">{#N/A,#N/A,FALSE,"Tb 4 MT Fiscal"}</definedName>
    <definedName name="wrn.Tb._.4._.MT._.Fiscal." hidden="1">{#N/A,#N/A,FALSE,"Tb 4 MT Fiscal"}</definedName>
    <definedName name="wrn.Trade._.Output._.All." localSheetId="20" hidden="1">{"PRI",#N/A,FALSE,"Data";"QUA",#N/A,FALSE,"Data";"STR",#N/A,FALSE,"Data";"VAL",#N/A,FALSE,"Data";"WEO",#N/A,FALSE,"Data";"WGT",#N/A,FALSE,"Data"}</definedName>
    <definedName name="wrn.Trade._.Output._.All." localSheetId="22" hidden="1">{"PRI",#N/A,FALSE,"Data";"QUA",#N/A,FALSE,"Data";"STR",#N/A,FALSE,"Data";"VAL",#N/A,FALSE,"Data";"WEO",#N/A,FALSE,"Data";"WGT",#N/A,FALSE,"Data"}</definedName>
    <definedName name="wrn.Trade._.Output._.All." localSheetId="64" hidden="1">{"PRI",#N/A,FALSE,"Data";"QUA",#N/A,FALSE,"Data";"STR",#N/A,FALSE,"Data";"VAL",#N/A,FALSE,"Data";"WEO",#N/A,FALSE,"Data";"WGT",#N/A,FALSE,"Data"}</definedName>
    <definedName name="wrn.Trade._.Output._.All." localSheetId="65" hidden="1">{"PRI",#N/A,FALSE,"Data";"QUA",#N/A,FALSE,"Data";"STR",#N/A,FALSE,"Data";"VAL",#N/A,FALSE,"Data";"WEO",#N/A,FALSE,"Data";"WGT",#N/A,FALSE,"Data"}</definedName>
    <definedName name="wrn.Trade._.Output._.All." localSheetId="67" hidden="1">{"PRI",#N/A,FALSE,"Data";"QUA",#N/A,FALSE,"Data";"STR",#N/A,FALSE,"Data";"VAL",#N/A,FALSE,"Data";"WEO",#N/A,FALSE,"Data";"WGT",#N/A,FALSE,"Data"}</definedName>
    <definedName name="wrn.Trade._.Output._.All." localSheetId="72" hidden="1">{"PRI",#N/A,FALSE,"Data";"QUA",#N/A,FALSE,"Data";"STR",#N/A,FALSE,"Data";"VAL",#N/A,FALSE,"Data";"WEO",#N/A,FALSE,"Data";"WGT",#N/A,FALSE,"Data"}</definedName>
    <definedName name="wrn.Trade._.Output._.All." localSheetId="73" hidden="1">{"PRI",#N/A,FALSE,"Data";"QUA",#N/A,FALSE,"Data";"STR",#N/A,FALSE,"Data";"VAL",#N/A,FALSE,"Data";"WEO",#N/A,FALSE,"Data";"WGT",#N/A,FALSE,"Data"}</definedName>
    <definedName name="wrn.Trade._.Output._.All." localSheetId="23" hidden="1">{"PRI",#N/A,FALSE,"Data";"QUA",#N/A,FALSE,"Data";"STR",#N/A,FALSE,"Data";"VAL",#N/A,FALSE,"Data";"WEO",#N/A,FALSE,"Data";"WGT",#N/A,FALSE,"Data"}</definedName>
    <definedName name="wrn.Trade._.Output._.All." localSheetId="74"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20" hidden="1">{"WEO",#N/A,FALSE,"Data";"PRI",#N/A,FALSE,"Data";"QUA",#N/A,FALSE,"Data"}</definedName>
    <definedName name="wrn.Trade._.Table._.Core." localSheetId="22" hidden="1">{"WEO",#N/A,FALSE,"Data";"PRI",#N/A,FALSE,"Data";"QUA",#N/A,FALSE,"Data"}</definedName>
    <definedName name="wrn.Trade._.Table._.Core." localSheetId="64" hidden="1">{"WEO",#N/A,FALSE,"Data";"PRI",#N/A,FALSE,"Data";"QUA",#N/A,FALSE,"Data"}</definedName>
    <definedName name="wrn.Trade._.Table._.Core." localSheetId="65" hidden="1">{"WEO",#N/A,FALSE,"Data";"PRI",#N/A,FALSE,"Data";"QUA",#N/A,FALSE,"Data"}</definedName>
    <definedName name="wrn.Trade._.Table._.Core." localSheetId="67" hidden="1">{"WEO",#N/A,FALSE,"Data";"PRI",#N/A,FALSE,"Data";"QUA",#N/A,FALSE,"Data"}</definedName>
    <definedName name="wrn.Trade._.Table._.Core." localSheetId="72" hidden="1">{"WEO",#N/A,FALSE,"Data";"PRI",#N/A,FALSE,"Data";"QUA",#N/A,FALSE,"Data"}</definedName>
    <definedName name="wrn.Trade._.Table._.Core." localSheetId="73" hidden="1">{"WEO",#N/A,FALSE,"Data";"PRI",#N/A,FALSE,"Data";"QUA",#N/A,FALSE,"Data"}</definedName>
    <definedName name="wrn.Trade._.Table._.Core." localSheetId="23" hidden="1">{"WEO",#N/A,FALSE,"Data";"PRI",#N/A,FALSE,"Data";"QUA",#N/A,FALSE,"Data"}</definedName>
    <definedName name="wrn.Trade._.Table._.Core." localSheetId="74" hidden="1">{"WEO",#N/A,FALSE,"Data";"PRI",#N/A,FALSE,"Data";"QUA",#N/A,FALSE,"Data"}</definedName>
    <definedName name="wrn.Trade._.Table._.Core." hidden="1">{"WEO",#N/A,FALSE,"Data";"PRI",#N/A,FALSE,"Data";"QUA",#N/A,FALSE,"Data"}</definedName>
    <definedName name="wrn.WEO." localSheetId="20" hidden="1">{"WEO",#N/A,FALSE,"T"}</definedName>
    <definedName name="wrn.WEO." localSheetId="22" hidden="1">{"WEO",#N/A,FALSE,"T"}</definedName>
    <definedName name="wrn.WEO." localSheetId="64" hidden="1">{"WEO",#N/A,FALSE,"T"}</definedName>
    <definedName name="wrn.WEO." localSheetId="65" hidden="1">{"WEO",#N/A,FALSE,"T"}</definedName>
    <definedName name="wrn.WEO." localSheetId="67" hidden="1">{"WEO",#N/A,FALSE,"T"}</definedName>
    <definedName name="wrn.WEO." localSheetId="72" hidden="1">{"WEO",#N/A,FALSE,"T"}</definedName>
    <definedName name="wrn.WEO." localSheetId="73" hidden="1">{"WEO",#N/A,FALSE,"T"}</definedName>
    <definedName name="wrn.WEO." localSheetId="23" hidden="1">{"WEO",#N/A,FALSE,"T"}</definedName>
    <definedName name="wrn.WEO." localSheetId="74" hidden="1">{"WEO",#N/A,FALSE,"T"}</definedName>
    <definedName name="wrn.WEO." hidden="1">{"WEO",#N/A,FALSE,"T"}</definedName>
    <definedName name="wvu.a." localSheetId="2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7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7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74"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2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7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7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7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2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7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7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7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2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7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7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7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2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7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7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7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2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7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7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7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2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7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7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7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2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7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7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7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2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7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7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7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2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7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7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7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2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7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7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7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2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7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7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7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2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7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7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7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2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4"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20" hidden="1">{TRUE,TRUE,-1.25,-15.5,484.5,276.75,FALSE,FALSE,TRUE,TRUE,0,15,#N/A,56,#N/A,4.88636363636364,15.35,1,FALSE,FALSE,3,TRUE,1,FALSE,100,"Swvu.PLA2.","ACwvu.PLA2.",#N/A,FALSE,FALSE,0,0,0,0,2,"","",TRUE,TRUE,FALSE,FALSE,1,60,#N/A,#N/A,FALSE,FALSE,"Rwvu.PLA2.",#N/A,FALSE,FALSE,FALSE,9,65532,65532,FALSE,FALSE,TRUE,TRUE,TRUE}</definedName>
    <definedName name="wvu.PLA2." localSheetId="22" hidden="1">{TRUE,TRUE,-1.25,-15.5,484.5,276.75,FALSE,FALSE,TRUE,TRUE,0,15,#N/A,56,#N/A,4.88636363636364,15.35,1,FALSE,FALSE,3,TRUE,1,FALSE,100,"Swvu.PLA2.","ACwvu.PLA2.",#N/A,FALSE,FALSE,0,0,0,0,2,"","",TRUE,TRUE,FALSE,FALSE,1,60,#N/A,#N/A,FALSE,FALSE,"Rwvu.PLA2.",#N/A,FALSE,FALSE,FALSE,9,65532,65532,FALSE,FALSE,TRUE,TRUE,TRUE}</definedName>
    <definedName name="wvu.PLA2." localSheetId="64" hidden="1">{TRUE,TRUE,-1.25,-15.5,484.5,276.75,FALSE,FALSE,TRUE,TRUE,0,15,#N/A,56,#N/A,4.88636363636364,15.35,1,FALSE,FALSE,3,TRUE,1,FALSE,100,"Swvu.PLA2.","ACwvu.PLA2.",#N/A,FALSE,FALSE,0,0,0,0,2,"","",TRUE,TRUE,FALSE,FALSE,1,60,#N/A,#N/A,FALSE,FALSE,"Rwvu.PLA2.",#N/A,FALSE,FALSE,FALSE,9,65532,65532,FALSE,FALSE,TRUE,TRUE,TRUE}</definedName>
    <definedName name="wvu.PLA2." localSheetId="65" hidden="1">{TRUE,TRUE,-1.25,-15.5,484.5,276.75,FALSE,FALSE,TRUE,TRUE,0,15,#N/A,56,#N/A,4.88636363636364,15.35,1,FALSE,FALSE,3,TRUE,1,FALSE,100,"Swvu.PLA2.","ACwvu.PLA2.",#N/A,FALSE,FALSE,0,0,0,0,2,"","",TRUE,TRUE,FALSE,FALSE,1,60,#N/A,#N/A,FALSE,FALSE,"Rwvu.PLA2.",#N/A,FALSE,FALSE,FALSE,9,65532,65532,FALSE,FALSE,TRUE,TRUE,TRUE}</definedName>
    <definedName name="wvu.PLA2." localSheetId="67" hidden="1">{TRUE,TRUE,-1.25,-15.5,484.5,276.75,FALSE,FALSE,TRUE,TRUE,0,15,#N/A,56,#N/A,4.88636363636364,15.35,1,FALSE,FALSE,3,TRUE,1,FALSE,100,"Swvu.PLA2.","ACwvu.PLA2.",#N/A,FALSE,FALSE,0,0,0,0,2,"","",TRUE,TRUE,FALSE,FALSE,1,60,#N/A,#N/A,FALSE,FALSE,"Rwvu.PLA2.",#N/A,FALSE,FALSE,FALSE,9,65532,65532,FALSE,FALSE,TRUE,TRUE,TRUE}</definedName>
    <definedName name="wvu.PLA2." localSheetId="72" hidden="1">{TRUE,TRUE,-1.25,-15.5,484.5,276.75,FALSE,FALSE,TRUE,TRUE,0,15,#N/A,56,#N/A,4.88636363636364,15.35,1,FALSE,FALSE,3,TRUE,1,FALSE,100,"Swvu.PLA2.","ACwvu.PLA2.",#N/A,FALSE,FALSE,0,0,0,0,2,"","",TRUE,TRUE,FALSE,FALSE,1,60,#N/A,#N/A,FALSE,FALSE,"Rwvu.PLA2.",#N/A,FALSE,FALSE,FALSE,9,65532,65532,FALSE,FALSE,TRUE,TRUE,TRUE}</definedName>
    <definedName name="wvu.PLA2." localSheetId="73" hidden="1">{TRUE,TRUE,-1.25,-15.5,484.5,276.75,FALSE,FALSE,TRUE,TRUE,0,15,#N/A,56,#N/A,4.88636363636364,15.35,1,FALSE,FALSE,3,TRUE,1,FALSE,100,"Swvu.PLA2.","ACwvu.PLA2.",#N/A,FALSE,FALSE,0,0,0,0,2,"","",TRUE,TRUE,FALSE,FALSE,1,60,#N/A,#N/A,FALSE,FALSE,"Rwvu.PLA2.",#N/A,FALSE,FALSE,FALSE,9,65532,65532,FALSE,FALSE,TRUE,TRUE,TRUE}</definedName>
    <definedName name="wvu.PLA2." localSheetId="23" hidden="1">{TRUE,TRUE,-1.25,-15.5,484.5,276.75,FALSE,FALSE,TRUE,TRUE,0,15,#N/A,56,#N/A,4.88636363636364,15.35,1,FALSE,FALSE,3,TRUE,1,FALSE,100,"Swvu.PLA2.","ACwvu.PLA2.",#N/A,FALSE,FALSE,0,0,0,0,2,"","",TRUE,TRUE,FALSE,FALSE,1,60,#N/A,#N/A,FALSE,FALSE,"Rwvu.PLA2.",#N/A,FALSE,FALSE,FALSE,9,65532,65532,FALSE,FALSE,TRUE,TRUE,TRUE}</definedName>
    <definedName name="wvu.PLA2." localSheetId="74"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20" hidden="1">{TRUE,TRUE,-0.5,-14.75,603,387,FALSE,TRUE,TRUE,TRUE,0,1,2,1,2,1,1,4,TRUE,TRUE,3,TRUE,1,TRUE,75,"Swvu.Print.","ACwvu.Print.",#N/A,FALSE,FALSE,1,0.75,0.6,0.5,1,"","",TRUE,FALSE,TRUE,FALSE,1,#N/A,1,1,#DIV/0!,FALSE,"Rwvu.Print.",#N/A,FALSE,FALSE,FALSE,1,65532,300,FALSE,FALSE,TRUE,TRUE,TRUE}</definedName>
    <definedName name="wvu.Print." localSheetId="22" hidden="1">{TRUE,TRUE,-0.5,-14.75,603,387,FALSE,TRUE,TRUE,TRUE,0,1,2,1,2,1,1,4,TRUE,TRUE,3,TRUE,1,TRUE,75,"Swvu.Print.","ACwvu.Print.",#N/A,FALSE,FALSE,1,0.75,0.6,0.5,1,"","",TRUE,FALSE,TRUE,FALSE,1,#N/A,1,1,#DIV/0!,FALSE,"Rwvu.Print.",#N/A,FALSE,FALSE,FALSE,1,65532,300,FALSE,FALSE,TRUE,TRUE,TRUE}</definedName>
    <definedName name="wvu.Print." localSheetId="64" hidden="1">{TRUE,TRUE,-0.5,-14.75,603,387,FALSE,TRUE,TRUE,TRUE,0,1,2,1,2,1,1,4,TRUE,TRUE,3,TRUE,1,TRUE,75,"Swvu.Print.","ACwvu.Print.",#N/A,FALSE,FALSE,1,0.75,0.6,0.5,1,"","",TRUE,FALSE,TRUE,FALSE,1,#N/A,1,1,#DIV/0!,FALSE,"Rwvu.Print.",#N/A,FALSE,FALSE,FALSE,1,65532,300,FALSE,FALSE,TRUE,TRUE,TRUE}</definedName>
    <definedName name="wvu.Print." localSheetId="65" hidden="1">{TRUE,TRUE,-0.5,-14.75,603,387,FALSE,TRUE,TRUE,TRUE,0,1,2,1,2,1,1,4,TRUE,TRUE,3,TRUE,1,TRUE,75,"Swvu.Print.","ACwvu.Print.",#N/A,FALSE,FALSE,1,0.75,0.6,0.5,1,"","",TRUE,FALSE,TRUE,FALSE,1,#N/A,1,1,#DIV/0!,FALSE,"Rwvu.Print.",#N/A,FALSE,FALSE,FALSE,1,65532,300,FALSE,FALSE,TRUE,TRUE,TRUE}</definedName>
    <definedName name="wvu.Print." localSheetId="67" hidden="1">{TRUE,TRUE,-0.5,-14.75,603,387,FALSE,TRUE,TRUE,TRUE,0,1,2,1,2,1,1,4,TRUE,TRUE,3,TRUE,1,TRUE,75,"Swvu.Print.","ACwvu.Print.",#N/A,FALSE,FALSE,1,0.75,0.6,0.5,1,"","",TRUE,FALSE,TRUE,FALSE,1,#N/A,1,1,#DIV/0!,FALSE,"Rwvu.Print.",#N/A,FALSE,FALSE,FALSE,1,65532,300,FALSE,FALSE,TRUE,TRUE,TRUE}</definedName>
    <definedName name="wvu.Print." localSheetId="72" hidden="1">{TRUE,TRUE,-0.5,-14.75,603,387,FALSE,TRUE,TRUE,TRUE,0,1,2,1,2,1,1,4,TRUE,TRUE,3,TRUE,1,TRUE,75,"Swvu.Print.","ACwvu.Print.",#N/A,FALSE,FALSE,1,0.75,0.6,0.5,1,"","",TRUE,FALSE,TRUE,FALSE,1,#N/A,1,1,#DIV/0!,FALSE,"Rwvu.Print.",#N/A,FALSE,FALSE,FALSE,1,65532,300,FALSE,FALSE,TRUE,TRUE,TRUE}</definedName>
    <definedName name="wvu.Print." localSheetId="73" hidden="1">{TRUE,TRUE,-0.5,-14.75,603,387,FALSE,TRUE,TRUE,TRUE,0,1,2,1,2,1,1,4,TRUE,TRUE,3,TRUE,1,TRUE,75,"Swvu.Print.","ACwvu.Print.",#N/A,FALSE,FALSE,1,0.75,0.6,0.5,1,"","",TRUE,FALSE,TRUE,FALSE,1,#N/A,1,1,#DIV/0!,FALSE,"Rwvu.Print.",#N/A,FALSE,FALSE,FALSE,1,65532,300,FALSE,FALSE,TRUE,TRUE,TRUE}</definedName>
    <definedName name="wvu.Print." localSheetId="23" hidden="1">{TRUE,TRUE,-0.5,-14.75,603,387,FALSE,TRUE,TRUE,TRUE,0,1,2,1,2,1,1,4,TRUE,TRUE,3,TRUE,1,TRUE,75,"Swvu.Print.","ACwvu.Print.",#N/A,FALSE,FALSE,1,0.75,0.6,0.5,1,"","",TRUE,FALSE,TRUE,FALSE,1,#N/A,1,1,#DIV/0!,FALSE,"Rwvu.Print.",#N/A,FALSE,FALSE,FALSE,1,65532,300,FALSE,FALSE,TRUE,TRUE,TRUE}</definedName>
    <definedName name="wvu.Print." localSheetId="74"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2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7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7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7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hidden="1">[71]M!#REF!</definedName>
    <definedName name="www" localSheetId="20" hidden="1">{"Riqfin97",#N/A,FALSE,"Tran";"Riqfinpro",#N/A,FALSE,"Tran"}</definedName>
    <definedName name="www" localSheetId="22" hidden="1">{"Riqfin97",#N/A,FALSE,"Tran";"Riqfinpro",#N/A,FALSE,"Tran"}</definedName>
    <definedName name="www" localSheetId="64" hidden="1">{"Riqfin97",#N/A,FALSE,"Tran";"Riqfinpro",#N/A,FALSE,"Tran"}</definedName>
    <definedName name="www" localSheetId="65" hidden="1">{"Riqfin97",#N/A,FALSE,"Tran";"Riqfinpro",#N/A,FALSE,"Tran"}</definedName>
    <definedName name="www" localSheetId="67" hidden="1">{"Riqfin97",#N/A,FALSE,"Tran";"Riqfinpro",#N/A,FALSE,"Tran"}</definedName>
    <definedName name="www" localSheetId="72" hidden="1">{"Riqfin97",#N/A,FALSE,"Tran";"Riqfinpro",#N/A,FALSE,"Tran"}</definedName>
    <definedName name="www" localSheetId="73" hidden="1">{"Riqfin97",#N/A,FALSE,"Tran";"Riqfinpro",#N/A,FALSE,"Tran"}</definedName>
    <definedName name="www" localSheetId="23" hidden="1">{"Riqfin97",#N/A,FALSE,"Tran";"Riqfinpro",#N/A,FALSE,"Tran"}</definedName>
    <definedName name="www" localSheetId="74" hidden="1">{"Riqfin97",#N/A,FALSE,"Tran";"Riqfinpro",#N/A,FALSE,"Tran"}</definedName>
    <definedName name="www" hidden="1">{"Riqfin97",#N/A,FALSE,"Tran";"Riqfinpro",#N/A,FALSE,"Tran"}</definedName>
    <definedName name="wwwjjj" localSheetId="20" hidden="1">{#N/A,#N/A,FALSE,"slvsrtb1";#N/A,#N/A,FALSE,"slvsrtb2";#N/A,#N/A,FALSE,"slvsrtb3";#N/A,#N/A,FALSE,"slvsrtb4";#N/A,#N/A,FALSE,"slvsrtb5";#N/A,#N/A,FALSE,"slvsrtb6";#N/A,#N/A,FALSE,"slvsrtb7";#N/A,#N/A,FALSE,"slvsrtb8";#N/A,#N/A,FALSE,"slvsrtb9";#N/A,#N/A,FALSE,"slvsrtb10";#N/A,#N/A,FALSE,"slvsrtb12"}</definedName>
    <definedName name="wwwjjj" localSheetId="22" hidden="1">{#N/A,#N/A,FALSE,"slvsrtb1";#N/A,#N/A,FALSE,"slvsrtb2";#N/A,#N/A,FALSE,"slvsrtb3";#N/A,#N/A,FALSE,"slvsrtb4";#N/A,#N/A,FALSE,"slvsrtb5";#N/A,#N/A,FALSE,"slvsrtb6";#N/A,#N/A,FALSE,"slvsrtb7";#N/A,#N/A,FALSE,"slvsrtb8";#N/A,#N/A,FALSE,"slvsrtb9";#N/A,#N/A,FALSE,"slvsrtb10";#N/A,#N/A,FALSE,"slvsrtb12"}</definedName>
    <definedName name="wwwjjj" localSheetId="64" hidden="1">{#N/A,#N/A,FALSE,"slvsrtb1";#N/A,#N/A,FALSE,"slvsrtb2";#N/A,#N/A,FALSE,"slvsrtb3";#N/A,#N/A,FALSE,"slvsrtb4";#N/A,#N/A,FALSE,"slvsrtb5";#N/A,#N/A,FALSE,"slvsrtb6";#N/A,#N/A,FALSE,"slvsrtb7";#N/A,#N/A,FALSE,"slvsrtb8";#N/A,#N/A,FALSE,"slvsrtb9";#N/A,#N/A,FALSE,"slvsrtb10";#N/A,#N/A,FALSE,"slvsrtb12"}</definedName>
    <definedName name="wwwjjj" localSheetId="65" hidden="1">{#N/A,#N/A,FALSE,"slvsrtb1";#N/A,#N/A,FALSE,"slvsrtb2";#N/A,#N/A,FALSE,"slvsrtb3";#N/A,#N/A,FALSE,"slvsrtb4";#N/A,#N/A,FALSE,"slvsrtb5";#N/A,#N/A,FALSE,"slvsrtb6";#N/A,#N/A,FALSE,"slvsrtb7";#N/A,#N/A,FALSE,"slvsrtb8";#N/A,#N/A,FALSE,"slvsrtb9";#N/A,#N/A,FALSE,"slvsrtb10";#N/A,#N/A,FALSE,"slvsrtb12"}</definedName>
    <definedName name="wwwjjj" localSheetId="67" hidden="1">{#N/A,#N/A,FALSE,"slvsrtb1";#N/A,#N/A,FALSE,"slvsrtb2";#N/A,#N/A,FALSE,"slvsrtb3";#N/A,#N/A,FALSE,"slvsrtb4";#N/A,#N/A,FALSE,"slvsrtb5";#N/A,#N/A,FALSE,"slvsrtb6";#N/A,#N/A,FALSE,"slvsrtb7";#N/A,#N/A,FALSE,"slvsrtb8";#N/A,#N/A,FALSE,"slvsrtb9";#N/A,#N/A,FALSE,"slvsrtb10";#N/A,#N/A,FALSE,"slvsrtb12"}</definedName>
    <definedName name="wwwjjj" localSheetId="72" hidden="1">{#N/A,#N/A,FALSE,"slvsrtb1";#N/A,#N/A,FALSE,"slvsrtb2";#N/A,#N/A,FALSE,"slvsrtb3";#N/A,#N/A,FALSE,"slvsrtb4";#N/A,#N/A,FALSE,"slvsrtb5";#N/A,#N/A,FALSE,"slvsrtb6";#N/A,#N/A,FALSE,"slvsrtb7";#N/A,#N/A,FALSE,"slvsrtb8";#N/A,#N/A,FALSE,"slvsrtb9";#N/A,#N/A,FALSE,"slvsrtb10";#N/A,#N/A,FALSE,"slvsrtb12"}</definedName>
    <definedName name="wwwjjj" localSheetId="73" hidden="1">{#N/A,#N/A,FALSE,"slvsrtb1";#N/A,#N/A,FALSE,"slvsrtb2";#N/A,#N/A,FALSE,"slvsrtb3";#N/A,#N/A,FALSE,"slvsrtb4";#N/A,#N/A,FALSE,"slvsrtb5";#N/A,#N/A,FALSE,"slvsrtb6";#N/A,#N/A,FALSE,"slvsrtb7";#N/A,#N/A,FALSE,"slvsrtb8";#N/A,#N/A,FALSE,"slvsrtb9";#N/A,#N/A,FALSE,"slvsrtb10";#N/A,#N/A,FALSE,"slvsrtb12"}</definedName>
    <definedName name="wwwjjj" localSheetId="23" hidden="1">{#N/A,#N/A,FALSE,"slvsrtb1";#N/A,#N/A,FALSE,"slvsrtb2";#N/A,#N/A,FALSE,"slvsrtb3";#N/A,#N/A,FALSE,"slvsrtb4";#N/A,#N/A,FALSE,"slvsrtb5";#N/A,#N/A,FALSE,"slvsrtb6";#N/A,#N/A,FALSE,"slvsrtb7";#N/A,#N/A,FALSE,"slvsrtb8";#N/A,#N/A,FALSE,"slvsrtb9";#N/A,#N/A,FALSE,"slvsrtb10";#N/A,#N/A,FALSE,"slvsrtb12"}</definedName>
    <definedName name="wwwjjj" localSheetId="74"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[105]M!#REF!</definedName>
    <definedName name="wwwww" localSheetId="20" hidden="1">{"Minpmon",#N/A,FALSE,"Monthinput"}</definedName>
    <definedName name="wwwww" localSheetId="22" hidden="1">{"Minpmon",#N/A,FALSE,"Monthinput"}</definedName>
    <definedName name="wwwww" localSheetId="64" hidden="1">{"Minpmon",#N/A,FALSE,"Monthinput"}</definedName>
    <definedName name="wwwww" localSheetId="65" hidden="1">{"Minpmon",#N/A,FALSE,"Monthinput"}</definedName>
    <definedName name="wwwww" localSheetId="67" hidden="1">{"Minpmon",#N/A,FALSE,"Monthinput"}</definedName>
    <definedName name="wwwww" localSheetId="72" hidden="1">{"Minpmon",#N/A,FALSE,"Monthinput"}</definedName>
    <definedName name="wwwww" localSheetId="73" hidden="1">{"Minpmon",#N/A,FALSE,"Monthinput"}</definedName>
    <definedName name="wwwww" localSheetId="23" hidden="1">{"Minpmon",#N/A,FALSE,"Monthinput"}</definedName>
    <definedName name="wwwww" localSheetId="74" hidden="1">{"Minpmon",#N/A,FALSE,"Monthinput"}</definedName>
    <definedName name="wwwww" hidden="1">{"Minpmon",#N/A,FALSE,"Monthinput"}</definedName>
    <definedName name="WWWWWW" localSheetId="3" hidden="1">{"Mobiliario",#N/A,FALSE,"C. mobiliario";"Trabajo",#N/A,FALSE,"C. mobiliario"}</definedName>
    <definedName name="WWWWWW" localSheetId="6" hidden="1">{"Mobiliario",#N/A,FALSE,"C. mobiliario";"Trabajo",#N/A,FALSE,"C. mobiliario"}</definedName>
    <definedName name="WWWWWW" localSheetId="7" hidden="1">{"Mobiliario",#N/A,FALSE,"C. mobiliario";"Trabajo",#N/A,FALSE,"C. mobiliario"}</definedName>
    <definedName name="WWWWWW" localSheetId="36" hidden="1">{"Mobiliario",#N/A,FALSE,"C. mobiliario";"Trabajo",#N/A,FALSE,"C. mobiliario"}</definedName>
    <definedName name="WWWWWW" localSheetId="38" hidden="1">{"Mobiliario",#N/A,FALSE,"C. mobiliario";"Trabajo",#N/A,FALSE,"C. mobiliario"}</definedName>
    <definedName name="WWWWWW" localSheetId="39" hidden="1">{"Mobiliario",#N/A,FALSE,"C. mobiliario";"Trabajo",#N/A,FALSE,"C. mobiliario"}</definedName>
    <definedName name="WWWWWW" localSheetId="41" hidden="1">{"Mobiliario",#N/A,FALSE,"C. mobiliario";"Trabajo",#N/A,FALSE,"C. mobiliario"}</definedName>
    <definedName name="WWWWWW" localSheetId="20" hidden="1">{"Mobiliario",#N/A,FALSE,"C. mobiliario";"Trabajo",#N/A,FALSE,"C. mobiliario"}</definedName>
    <definedName name="WWWWWW" localSheetId="43" hidden="1">{"Mobiliario",#N/A,FALSE,"C. mobiliario";"Trabajo",#N/A,FALSE,"C. mobiliario"}</definedName>
    <definedName name="WWWWWW" localSheetId="45" hidden="1">{"Mobiliario",#N/A,FALSE,"C. mobiliario";"Trabajo",#N/A,FALSE,"C. mobiliario"}</definedName>
    <definedName name="WWWWWW" localSheetId="22" hidden="1">{"Mobiliario",#N/A,FALSE,"C. mobiliario";"Trabajo",#N/A,FALSE,"C. mobiliario"}</definedName>
    <definedName name="WWWWWW" localSheetId="23" hidden="1">{"Mobiliario",#N/A,FALSE,"C. mobiliario";"Trabajo",#N/A,FALSE,"C. mobiliario"}</definedName>
    <definedName name="WWWWWW" localSheetId="91" hidden="1">{"Mobiliario",#N/A,FALSE,"C. mobiliario";"Trabajo",#N/A,FALSE,"C. mobiliario"}</definedName>
    <definedName name="WWWWWW" localSheetId="92" hidden="1">{"Mobiliario",#N/A,FALSE,"C. mobiliario";"Trabajo",#N/A,FALSE,"C. mobiliario"}</definedName>
    <definedName name="WWWWWW" localSheetId="93" hidden="1">{"Mobiliario",#N/A,FALSE,"C. mobiliario";"Trabajo",#N/A,FALSE,"C. mobiliario"}</definedName>
    <definedName name="WWWWWW" localSheetId="94" hidden="1">{"Mobiliario",#N/A,FALSE,"C. mobiliario";"Trabajo",#N/A,FALSE,"C. mobiliario"}</definedName>
    <definedName name="WWWWWW" localSheetId="95" hidden="1">{"Mobiliario",#N/A,FALSE,"C. mobiliario";"Trabajo",#N/A,FALSE,"C. mobiliario"}</definedName>
    <definedName name="WWWWWW" localSheetId="96" hidden="1">{"Mobiliario",#N/A,FALSE,"C. mobiliario";"Trabajo",#N/A,FALSE,"C. mobiliario"}</definedName>
    <definedName name="WWWWWW" localSheetId="97" hidden="1">{"Mobiliario",#N/A,FALSE,"C. mobiliario";"Trabajo",#N/A,FALSE,"C. mobiliario"}</definedName>
    <definedName name="WWWWWW" localSheetId="98" hidden="1">{"Mobiliario",#N/A,FALSE,"C. mobiliario";"Trabajo",#N/A,FALSE,"C. mobiliario"}</definedName>
    <definedName name="WWWWWW" localSheetId="99" hidden="1">{"Mobiliario",#N/A,FALSE,"C. mobiliario";"Trabajo",#N/A,FALSE,"C. mobiliario"}</definedName>
    <definedName name="WWWWWW" localSheetId="108" hidden="1">{"Mobiliario",#N/A,FALSE,"C. mobiliario";"Trabajo",#N/A,FALSE,"C. mobiliario"}</definedName>
    <definedName name="WWWWWW" localSheetId="109" hidden="1">{"Mobiliario",#N/A,FALSE,"C. mobiliario";"Trabajo",#N/A,FALSE,"C. mobiliario"}</definedName>
    <definedName name="WWWWWW" localSheetId="110" hidden="1">{"Mobiliario",#N/A,FALSE,"C. mobiliario";"Trabajo",#N/A,FALSE,"C. mobiliario"}</definedName>
    <definedName name="WWWWWW" localSheetId="100" hidden="1">{"Mobiliario",#N/A,FALSE,"C. mobiliario";"Trabajo",#N/A,FALSE,"C. mobiliario"}</definedName>
    <definedName name="WWWWWW" localSheetId="101" hidden="1">{"Mobiliario",#N/A,FALSE,"C. mobiliario";"Trabajo",#N/A,FALSE,"C. mobiliario"}</definedName>
    <definedName name="WWWWWW" localSheetId="102" hidden="1">{"Mobiliario",#N/A,FALSE,"C. mobiliario";"Trabajo",#N/A,FALSE,"C. mobiliario"}</definedName>
    <definedName name="WWWWWW" localSheetId="103" hidden="1">{"Mobiliario",#N/A,FALSE,"C. mobiliario";"Trabajo",#N/A,FALSE,"C. mobiliario"}</definedName>
    <definedName name="WWWWWW" localSheetId="104" hidden="1">{"Mobiliario",#N/A,FALSE,"C. mobiliario";"Trabajo",#N/A,FALSE,"C. mobiliario"}</definedName>
    <definedName name="WWWWWW" localSheetId="105" hidden="1">{"Mobiliario",#N/A,FALSE,"C. mobiliario";"Trabajo",#N/A,FALSE,"C. mobiliario"}</definedName>
    <definedName name="WWWWWW" localSheetId="106" hidden="1">{"Mobiliario",#N/A,FALSE,"C. mobiliario";"Trabajo",#N/A,FALSE,"C. mobiliario"}</definedName>
    <definedName name="WWWWWW" localSheetId="107" hidden="1">{"Mobiliario",#N/A,FALSE,"C. mobiliario";"Trabajo",#N/A,FALSE,"C. mobiliario"}</definedName>
    <definedName name="WWWWWW" hidden="1">{"Mobiliario",#N/A,FALSE,"C. mobiliario";"Trabajo",#N/A,FALSE,"C. mobiliario"}</definedName>
    <definedName name="wwwwwww" localSheetId="20" hidden="1">{"Riqfin97",#N/A,FALSE,"Tran";"Riqfinpro",#N/A,FALSE,"Tran"}</definedName>
    <definedName name="wwwwwww" localSheetId="22" hidden="1">{"Riqfin97",#N/A,FALSE,"Tran";"Riqfinpro",#N/A,FALSE,"Tran"}</definedName>
    <definedName name="wwwwwww" localSheetId="64" hidden="1">{"Riqfin97",#N/A,FALSE,"Tran";"Riqfinpro",#N/A,FALSE,"Tran"}</definedName>
    <definedName name="wwwwwww" localSheetId="65" hidden="1">{"Riqfin97",#N/A,FALSE,"Tran";"Riqfinpro",#N/A,FALSE,"Tran"}</definedName>
    <definedName name="wwwwwww" localSheetId="67" hidden="1">{"Riqfin97",#N/A,FALSE,"Tran";"Riqfinpro",#N/A,FALSE,"Tran"}</definedName>
    <definedName name="wwwwwww" localSheetId="72" hidden="1">{"Riqfin97",#N/A,FALSE,"Tran";"Riqfinpro",#N/A,FALSE,"Tran"}</definedName>
    <definedName name="wwwwwww" localSheetId="73" hidden="1">{"Riqfin97",#N/A,FALSE,"Tran";"Riqfinpro",#N/A,FALSE,"Tran"}</definedName>
    <definedName name="wwwwwww" localSheetId="23" hidden="1">{"Riqfin97",#N/A,FALSE,"Tran";"Riqfinpro",#N/A,FALSE,"Tran"}</definedName>
    <definedName name="wwwwwww" localSheetId="74" hidden="1">{"Riqfin97",#N/A,FALSE,"Tran";"Riqfinpro",#N/A,FALSE,"Tran"}</definedName>
    <definedName name="wwwwwww" hidden="1">{"Riqfin97",#N/A,FALSE,"Tran";"Riqfinpro",#N/A,FALSE,"Tran"}</definedName>
    <definedName name="xx" localSheetId="20" hidden="1">{"Riqfin97",#N/A,FALSE,"Tran";"Riqfinpro",#N/A,FALSE,"Tran"}</definedName>
    <definedName name="xx" localSheetId="22" hidden="1">{"Riqfin97",#N/A,FALSE,"Tran";"Riqfinpro",#N/A,FALSE,"Tran"}</definedName>
    <definedName name="xx" localSheetId="64" hidden="1">{"Riqfin97",#N/A,FALSE,"Tran";"Riqfinpro",#N/A,FALSE,"Tran"}</definedName>
    <definedName name="xx" localSheetId="65" hidden="1">{"Riqfin97",#N/A,FALSE,"Tran";"Riqfinpro",#N/A,FALSE,"Tran"}</definedName>
    <definedName name="xx" localSheetId="67" hidden="1">{"Riqfin97",#N/A,FALSE,"Tran";"Riqfinpro",#N/A,FALSE,"Tran"}</definedName>
    <definedName name="xx" localSheetId="72" hidden="1">{"Riqfin97",#N/A,FALSE,"Tran";"Riqfinpro",#N/A,FALSE,"Tran"}</definedName>
    <definedName name="xx" localSheetId="73" hidden="1">{"Riqfin97",#N/A,FALSE,"Tran";"Riqfinpro",#N/A,FALSE,"Tran"}</definedName>
    <definedName name="xx" localSheetId="23" hidden="1">{"Riqfin97",#N/A,FALSE,"Tran";"Riqfinpro",#N/A,FALSE,"Tran"}</definedName>
    <definedName name="xx" localSheetId="74" hidden="1">{"Riqfin97",#N/A,FALSE,"Tran";"Riqfinpro",#N/A,FALSE,"Tran"}</definedName>
    <definedName name="xx" hidden="1">{"Riqfin97",#N/A,FALSE,"Tran";"Riqfinpro",#N/A,FALSE,"Tran"}</definedName>
    <definedName name="xxx" localSheetId="3" hidden="1">#REF!</definedName>
    <definedName name="xxx" localSheetId="6" hidden="1">{"'Hoja1'!$A$8:$L$38"}</definedName>
    <definedName name="xxx" localSheetId="7" hidden="1">{"'Hoja1'!$A$8:$L$38"}</definedName>
    <definedName name="xxx" localSheetId="36" hidden="1">{"'Hoja1'!$A$8:$L$38"}</definedName>
    <definedName name="xxx" localSheetId="38" hidden="1">{"'Hoja1'!$A$8:$L$38"}</definedName>
    <definedName name="xxx" localSheetId="39" hidden="1">{"'Hoja1'!$A$8:$L$38"}</definedName>
    <definedName name="xxx" localSheetId="41" hidden="1">{"'Hoja1'!$A$8:$L$38"}</definedName>
    <definedName name="xxx" localSheetId="20" hidden="1">#REF!</definedName>
    <definedName name="xxx" localSheetId="43" hidden="1">{"'Hoja1'!$A$8:$L$38"}</definedName>
    <definedName name="xxx" localSheetId="45" hidden="1">{"'Hoja1'!$A$8:$L$38"}</definedName>
    <definedName name="xxx" localSheetId="22" hidden="1">#REF!</definedName>
    <definedName name="xxx" localSheetId="64" hidden="1">[106]E!#REF!</definedName>
    <definedName name="xxx" localSheetId="65" hidden="1">[106]E!#REF!</definedName>
    <definedName name="xxx" localSheetId="67" hidden="1">[106]E!#REF!</definedName>
    <definedName name="xxx" localSheetId="72" hidden="1">[106]E!#REF!</definedName>
    <definedName name="xxx" localSheetId="73" hidden="1">[106]E!#REF!</definedName>
    <definedName name="xxx" localSheetId="23" hidden="1">#REF!</definedName>
    <definedName name="xxx" localSheetId="74" hidden="1">[106]E!#REF!</definedName>
    <definedName name="xxx" localSheetId="91" hidden="1">{"'Hoja1'!$A$8:$L$38"}</definedName>
    <definedName name="xxx" localSheetId="92" hidden="1">{"'Hoja1'!$A$8:$L$38"}</definedName>
    <definedName name="xxx" localSheetId="93" hidden="1">{"'Hoja1'!$A$8:$L$38"}</definedName>
    <definedName name="xxx" localSheetId="94" hidden="1">{"'Hoja1'!$A$8:$L$38"}</definedName>
    <definedName name="xxx" localSheetId="95" hidden="1">{"'Hoja1'!$A$8:$L$38"}</definedName>
    <definedName name="xxx" localSheetId="96" hidden="1">{"'Hoja1'!$A$8:$L$38"}</definedName>
    <definedName name="xxx" localSheetId="97" hidden="1">{"'Hoja1'!$A$8:$L$38"}</definedName>
    <definedName name="xxx" localSheetId="98" hidden="1">{"'Hoja1'!$A$8:$L$38"}</definedName>
    <definedName name="xxx" localSheetId="99" hidden="1">{"'Hoja1'!$A$8:$L$38"}</definedName>
    <definedName name="xxx" localSheetId="108" hidden="1">{"'Hoja1'!$A$8:$L$38"}</definedName>
    <definedName name="xxx" localSheetId="109" hidden="1">{"'Hoja1'!$A$8:$L$38"}</definedName>
    <definedName name="xxx" localSheetId="110" hidden="1">{"'Hoja1'!$A$8:$L$38"}</definedName>
    <definedName name="xxx" localSheetId="100" hidden="1">{"'Hoja1'!$A$8:$L$38"}</definedName>
    <definedName name="xxx" localSheetId="101" hidden="1">{"'Hoja1'!$A$8:$L$38"}</definedName>
    <definedName name="xxx" localSheetId="102" hidden="1">{"'Hoja1'!$A$8:$L$38"}</definedName>
    <definedName name="xxx" localSheetId="103" hidden="1">{"'Hoja1'!$A$8:$L$38"}</definedName>
    <definedName name="xxx" localSheetId="104" hidden="1">{"'Hoja1'!$A$8:$L$38"}</definedName>
    <definedName name="xxx" localSheetId="105" hidden="1">{"'Hoja1'!$A$8:$L$38"}</definedName>
    <definedName name="xxx" localSheetId="106" hidden="1">{"'Hoja1'!$A$8:$L$38"}</definedName>
    <definedName name="xxx" localSheetId="107" hidden="1">{"'Hoja1'!$A$8:$L$38"}</definedName>
    <definedName name="xxx" hidden="1">{"'Hoja1'!$A$8:$L$38"}</definedName>
    <definedName name="xxxx" localSheetId="20" hidden="1">{"Riqfin97",#N/A,FALSE,"Tran";"Riqfinpro",#N/A,FALSE,"Tran"}</definedName>
    <definedName name="xxxx" localSheetId="22" hidden="1">{"Riqfin97",#N/A,FALSE,"Tran";"Riqfinpro",#N/A,FALSE,"Tran"}</definedName>
    <definedName name="xxxx" localSheetId="64" hidden="1">{"Riqfin97",#N/A,FALSE,"Tran";"Riqfinpro",#N/A,FALSE,"Tran"}</definedName>
    <definedName name="xxxx" localSheetId="65" hidden="1">{"Riqfin97",#N/A,FALSE,"Tran";"Riqfinpro",#N/A,FALSE,"Tran"}</definedName>
    <definedName name="xxxx" localSheetId="67" hidden="1">{"Riqfin97",#N/A,FALSE,"Tran";"Riqfinpro",#N/A,FALSE,"Tran"}</definedName>
    <definedName name="xxxx" localSheetId="72" hidden="1">{"Riqfin97",#N/A,FALSE,"Tran";"Riqfinpro",#N/A,FALSE,"Tran"}</definedName>
    <definedName name="xxxx" localSheetId="73" hidden="1">{"Riqfin97",#N/A,FALSE,"Tran";"Riqfinpro",#N/A,FALSE,"Tran"}</definedName>
    <definedName name="xxxx" localSheetId="23" hidden="1">{"Riqfin97",#N/A,FALSE,"Tran";"Riqfinpro",#N/A,FALSE,"Tran"}</definedName>
    <definedName name="xxxx" localSheetId="74" hidden="1">{"Riqfin97",#N/A,FALSE,"Tran";"Riqfinpro",#N/A,FALSE,"Tran"}</definedName>
    <definedName name="xxxx" hidden="1">{"Riqfin97",#N/A,FALSE,"Tran";"Riqfinpro",#N/A,FALSE,"Tran"}</definedName>
    <definedName name="yh" localSheetId="20" hidden="1">{"Riqfin97",#N/A,FALSE,"Tran";"Riqfinpro",#N/A,FALSE,"Tran"}</definedName>
    <definedName name="yh" localSheetId="22" hidden="1">{"Riqfin97",#N/A,FALSE,"Tran";"Riqfinpro",#N/A,FALSE,"Tran"}</definedName>
    <definedName name="yh" localSheetId="64" hidden="1">{"Riqfin97",#N/A,FALSE,"Tran";"Riqfinpro",#N/A,FALSE,"Tran"}</definedName>
    <definedName name="yh" localSheetId="65" hidden="1">{"Riqfin97",#N/A,FALSE,"Tran";"Riqfinpro",#N/A,FALSE,"Tran"}</definedName>
    <definedName name="yh" localSheetId="67" hidden="1">{"Riqfin97",#N/A,FALSE,"Tran";"Riqfinpro",#N/A,FALSE,"Tran"}</definedName>
    <definedName name="yh" localSheetId="72" hidden="1">{"Riqfin97",#N/A,FALSE,"Tran";"Riqfinpro",#N/A,FALSE,"Tran"}</definedName>
    <definedName name="yh" localSheetId="73" hidden="1">{"Riqfin97",#N/A,FALSE,"Tran";"Riqfinpro",#N/A,FALSE,"Tran"}</definedName>
    <definedName name="yh" localSheetId="23" hidden="1">{"Riqfin97",#N/A,FALSE,"Tran";"Riqfinpro",#N/A,FALSE,"Tran"}</definedName>
    <definedName name="yh" localSheetId="74" hidden="1">{"Riqfin97",#N/A,FALSE,"Tran";"Riqfinpro",#N/A,FALSE,"Tran"}</definedName>
    <definedName name="yh" hidden="1">{"Riqfin97",#N/A,FALSE,"Tran";"Riqfinpro",#N/A,FALSE,"Tran"}</definedName>
    <definedName name="yiop" localSheetId="20" hidden="1">{"Riqfin97",#N/A,FALSE,"Tran";"Riqfinpro",#N/A,FALSE,"Tran"}</definedName>
    <definedName name="yiop" localSheetId="22" hidden="1">{"Riqfin97",#N/A,FALSE,"Tran";"Riqfinpro",#N/A,FALSE,"Tran"}</definedName>
    <definedName name="yiop" localSheetId="64" hidden="1">{"Riqfin97",#N/A,FALSE,"Tran";"Riqfinpro",#N/A,FALSE,"Tran"}</definedName>
    <definedName name="yiop" localSheetId="65" hidden="1">{"Riqfin97",#N/A,FALSE,"Tran";"Riqfinpro",#N/A,FALSE,"Tran"}</definedName>
    <definedName name="yiop" localSheetId="67" hidden="1">{"Riqfin97",#N/A,FALSE,"Tran";"Riqfinpro",#N/A,FALSE,"Tran"}</definedName>
    <definedName name="yiop" localSheetId="72" hidden="1">{"Riqfin97",#N/A,FALSE,"Tran";"Riqfinpro",#N/A,FALSE,"Tran"}</definedName>
    <definedName name="yiop" localSheetId="73" hidden="1">{"Riqfin97",#N/A,FALSE,"Tran";"Riqfinpro",#N/A,FALSE,"Tran"}</definedName>
    <definedName name="yiop" localSheetId="23" hidden="1">{"Riqfin97",#N/A,FALSE,"Tran";"Riqfinpro",#N/A,FALSE,"Tran"}</definedName>
    <definedName name="yiop" localSheetId="74" hidden="1">{"Riqfin97",#N/A,FALSE,"Tran";"Riqfinpro",#N/A,FALSE,"Tran"}</definedName>
    <definedName name="yiop" hidden="1">{"Riqfin97",#N/A,FALSE,"Tran";"Riqfinpro",#N/A,FALSE,"Tran"}</definedName>
    <definedName name="yu" localSheetId="20" hidden="1">{"Tab1",#N/A,FALSE,"P";"Tab2",#N/A,FALSE,"P"}</definedName>
    <definedName name="yu" localSheetId="22" hidden="1">{"Tab1",#N/A,FALSE,"P";"Tab2",#N/A,FALSE,"P"}</definedName>
    <definedName name="yu" localSheetId="64" hidden="1">{"Tab1",#N/A,FALSE,"P";"Tab2",#N/A,FALSE,"P"}</definedName>
    <definedName name="yu" localSheetId="65" hidden="1">{"Tab1",#N/A,FALSE,"P";"Tab2",#N/A,FALSE,"P"}</definedName>
    <definedName name="yu" localSheetId="67" hidden="1">{"Tab1",#N/A,FALSE,"P";"Tab2",#N/A,FALSE,"P"}</definedName>
    <definedName name="yu" localSheetId="72" hidden="1">{"Tab1",#N/A,FALSE,"P";"Tab2",#N/A,FALSE,"P"}</definedName>
    <definedName name="yu" localSheetId="73" hidden="1">{"Tab1",#N/A,FALSE,"P";"Tab2",#N/A,FALSE,"P"}</definedName>
    <definedName name="yu" localSheetId="23" hidden="1">{"Tab1",#N/A,FALSE,"P";"Tab2",#N/A,FALSE,"P"}</definedName>
    <definedName name="yu" localSheetId="74" hidden="1">{"Tab1",#N/A,FALSE,"P";"Tab2",#N/A,FALSE,"P"}</definedName>
    <definedName name="yu" hidden="1">{"Tab1",#N/A,FALSE,"P";"Tab2",#N/A,FALSE,"P"}</definedName>
    <definedName name="yy" localSheetId="20" hidden="1">{"Tab1",#N/A,FALSE,"P";"Tab2",#N/A,FALSE,"P"}</definedName>
    <definedName name="yy" localSheetId="22" hidden="1">{"Tab1",#N/A,FALSE,"P";"Tab2",#N/A,FALSE,"P"}</definedName>
    <definedName name="yy" localSheetId="64" hidden="1">{"Tab1",#N/A,FALSE,"P";"Tab2",#N/A,FALSE,"P"}</definedName>
    <definedName name="yy" localSheetId="65" hidden="1">{"Tab1",#N/A,FALSE,"P";"Tab2",#N/A,FALSE,"P"}</definedName>
    <definedName name="yy" localSheetId="67" hidden="1">{"Tab1",#N/A,FALSE,"P";"Tab2",#N/A,FALSE,"P"}</definedName>
    <definedName name="yy" localSheetId="72" hidden="1">{"Tab1",#N/A,FALSE,"P";"Tab2",#N/A,FALSE,"P"}</definedName>
    <definedName name="yy" localSheetId="73" hidden="1">{"Tab1",#N/A,FALSE,"P";"Tab2",#N/A,FALSE,"P"}</definedName>
    <definedName name="yy" localSheetId="23" hidden="1">{"Tab1",#N/A,FALSE,"P";"Tab2",#N/A,FALSE,"P"}</definedName>
    <definedName name="yy" localSheetId="74" hidden="1">{"Tab1",#N/A,FALSE,"P";"Tab2",#N/A,FALSE,"P"}</definedName>
    <definedName name="yy" hidden="1">{"Tab1",#N/A,FALSE,"P";"Tab2",#N/A,FALSE,"P"}</definedName>
    <definedName name="yyuu" localSheetId="20" hidden="1">{"Riqfin97",#N/A,FALSE,"Tran";"Riqfinpro",#N/A,FALSE,"Tran"}</definedName>
    <definedName name="yyuu" localSheetId="22" hidden="1">{"Riqfin97",#N/A,FALSE,"Tran";"Riqfinpro",#N/A,FALSE,"Tran"}</definedName>
    <definedName name="yyuu" localSheetId="64" hidden="1">{"Riqfin97",#N/A,FALSE,"Tran";"Riqfinpro",#N/A,FALSE,"Tran"}</definedName>
    <definedName name="yyuu" localSheetId="65" hidden="1">{"Riqfin97",#N/A,FALSE,"Tran";"Riqfinpro",#N/A,FALSE,"Tran"}</definedName>
    <definedName name="yyuu" localSheetId="67" hidden="1">{"Riqfin97",#N/A,FALSE,"Tran";"Riqfinpro",#N/A,FALSE,"Tran"}</definedName>
    <definedName name="yyuu" localSheetId="72" hidden="1">{"Riqfin97",#N/A,FALSE,"Tran";"Riqfinpro",#N/A,FALSE,"Tran"}</definedName>
    <definedName name="yyuu" localSheetId="73" hidden="1">{"Riqfin97",#N/A,FALSE,"Tran";"Riqfinpro",#N/A,FALSE,"Tran"}</definedName>
    <definedName name="yyuu" localSheetId="23" hidden="1">{"Riqfin97",#N/A,FALSE,"Tran";"Riqfinpro",#N/A,FALSE,"Tran"}</definedName>
    <definedName name="yyuu" localSheetId="74" hidden="1">{"Riqfin97",#N/A,FALSE,"Tran";"Riqfinpro",#N/A,FALSE,"Tran"}</definedName>
    <definedName name="yyuu" hidden="1">{"Riqfin97",#N/A,FALSE,"Tran";"Riqfinpro",#N/A,FALSE,"Tran"}</definedName>
    <definedName name="yyy" localSheetId="20" hidden="1">{"Tab1",#N/A,FALSE,"P";"Tab2",#N/A,FALSE,"P"}</definedName>
    <definedName name="yyy" localSheetId="22" hidden="1">{"Tab1",#N/A,FALSE,"P";"Tab2",#N/A,FALSE,"P"}</definedName>
    <definedName name="yyy" localSheetId="64" hidden="1">{"Tab1",#N/A,FALSE,"P";"Tab2",#N/A,FALSE,"P"}</definedName>
    <definedName name="yyy" localSheetId="65" hidden="1">{"Tab1",#N/A,FALSE,"P";"Tab2",#N/A,FALSE,"P"}</definedName>
    <definedName name="yyy" localSheetId="67" hidden="1">{"Tab1",#N/A,FALSE,"P";"Tab2",#N/A,FALSE,"P"}</definedName>
    <definedName name="yyy" localSheetId="72" hidden="1">{"Tab1",#N/A,FALSE,"P";"Tab2",#N/A,FALSE,"P"}</definedName>
    <definedName name="yyy" localSheetId="73" hidden="1">{"Tab1",#N/A,FALSE,"P";"Tab2",#N/A,FALSE,"P"}</definedName>
    <definedName name="yyy" localSheetId="23" hidden="1">{"Tab1",#N/A,FALSE,"P";"Tab2",#N/A,FALSE,"P"}</definedName>
    <definedName name="yyy" localSheetId="74" hidden="1">{"Tab1",#N/A,FALSE,"P";"Tab2",#N/A,FALSE,"P"}</definedName>
    <definedName name="yyy" hidden="1">{"Tab1",#N/A,FALSE,"P";"Tab2",#N/A,FALSE,"P"}</definedName>
    <definedName name="yyyy" localSheetId="20" hidden="1">{"Riqfin97",#N/A,FALSE,"Tran";"Riqfinpro",#N/A,FALSE,"Tran"}</definedName>
    <definedName name="yyyy" localSheetId="22" hidden="1">{"Riqfin97",#N/A,FALSE,"Tran";"Riqfinpro",#N/A,FALSE,"Tran"}</definedName>
    <definedName name="yyyy" localSheetId="64" hidden="1">{"Riqfin97",#N/A,FALSE,"Tran";"Riqfinpro",#N/A,FALSE,"Tran"}</definedName>
    <definedName name="yyyy" localSheetId="65" hidden="1">{"Riqfin97",#N/A,FALSE,"Tran";"Riqfinpro",#N/A,FALSE,"Tran"}</definedName>
    <definedName name="yyyy" localSheetId="67" hidden="1">{"Riqfin97",#N/A,FALSE,"Tran";"Riqfinpro",#N/A,FALSE,"Tran"}</definedName>
    <definedName name="yyyy" localSheetId="72" hidden="1">{"Riqfin97",#N/A,FALSE,"Tran";"Riqfinpro",#N/A,FALSE,"Tran"}</definedName>
    <definedName name="yyyy" localSheetId="73" hidden="1">{"Riqfin97",#N/A,FALSE,"Tran";"Riqfinpro",#N/A,FALSE,"Tran"}</definedName>
    <definedName name="yyyy" localSheetId="23" hidden="1">{"Riqfin97",#N/A,FALSE,"Tran";"Riqfinpro",#N/A,FALSE,"Tran"}</definedName>
    <definedName name="yyyy" localSheetId="74" hidden="1">{"Riqfin97",#N/A,FALSE,"Tran";"Riqfinpro",#N/A,FALSE,"Tran"}</definedName>
    <definedName name="yyyy" hidden="1">{"Riqfin97",#N/A,FALSE,"Tran";"Riqfinpro",#N/A,FALSE,"Tran"}</definedName>
    <definedName name="yyyyyy" localSheetId="20" hidden="1">{"Minpmon",#N/A,FALSE,"Monthinput"}</definedName>
    <definedName name="yyyyyy" localSheetId="22" hidden="1">{"Minpmon",#N/A,FALSE,"Monthinput"}</definedName>
    <definedName name="yyyyyy" localSheetId="64" hidden="1">{"Minpmon",#N/A,FALSE,"Monthinput"}</definedName>
    <definedName name="yyyyyy" localSheetId="65" hidden="1">{"Minpmon",#N/A,FALSE,"Monthinput"}</definedName>
    <definedName name="yyyyyy" localSheetId="67" hidden="1">{"Minpmon",#N/A,FALSE,"Monthinput"}</definedName>
    <definedName name="yyyyyy" localSheetId="72" hidden="1">{"Minpmon",#N/A,FALSE,"Monthinput"}</definedName>
    <definedName name="yyyyyy" localSheetId="73" hidden="1">{"Minpmon",#N/A,FALSE,"Monthinput"}</definedName>
    <definedName name="yyyyyy" localSheetId="23" hidden="1">{"Minpmon",#N/A,FALSE,"Monthinput"}</definedName>
    <definedName name="yyyyyy" localSheetId="74" hidden="1">{"Minpmon",#N/A,FALSE,"Monthinput"}</definedName>
    <definedName name="yyyyyy" hidden="1">{"Minpmon",#N/A,FALSE,"Monthinput"}</definedName>
    <definedName name="Z_00C67BFA_FEDD_11D1_98B3_00C04FC96ABD_.wvu.Rows" localSheetId="20" hidden="1">[64]BOP!$A$36:$IV$36,[64]BOP!$A$44:$IV$44,[64]BOP!$A$59:$IV$59,[64]BOP!#REF!,[64]BOP!#REF!,[64]BOP!$A$81:$IV$88</definedName>
    <definedName name="Z_00C67BFA_FEDD_11D1_98B3_00C04FC96ABD_.wvu.Rows" localSheetId="22" hidden="1">[64]BOP!$A$36:$IV$36,[64]BOP!$A$44:$IV$44,[64]BOP!$A$59:$IV$59,[64]BOP!#REF!,[64]BOP!#REF!,[64]BOP!$A$81:$IV$88</definedName>
    <definedName name="Z_00C67BFA_FEDD_11D1_98B3_00C04FC96ABD_.wvu.Rows" localSheetId="64" hidden="1">[64]BOP!$A$36:$IV$36,[64]BOP!$A$44:$IV$44,[64]BOP!$A$59:$IV$59,[64]BOP!#REF!,[64]BOP!#REF!,[64]BOP!$A$81:$IV$88</definedName>
    <definedName name="Z_00C67BFA_FEDD_11D1_98B3_00C04FC96ABD_.wvu.Rows" localSheetId="65" hidden="1">[64]BOP!$A$36:$IV$36,[64]BOP!$A$44:$IV$44,[64]BOP!$A$59:$IV$59,[64]BOP!#REF!,[64]BOP!#REF!,[64]BOP!$A$81:$IV$88</definedName>
    <definedName name="Z_00C67BFA_FEDD_11D1_98B3_00C04FC96ABD_.wvu.Rows" localSheetId="67" hidden="1">[64]BOP!$A$36:$IV$36,[64]BOP!$A$44:$IV$44,[64]BOP!$A$59:$IV$59,[64]BOP!#REF!,[64]BOP!#REF!,[64]BOP!$A$81:$IV$88</definedName>
    <definedName name="Z_00C67BFA_FEDD_11D1_98B3_00C04FC96ABD_.wvu.Rows" localSheetId="72" hidden="1">[64]BOP!$A$36:$IV$36,[64]BOP!$A$44:$IV$44,[64]BOP!$A$59:$IV$59,[64]BOP!#REF!,[64]BOP!#REF!,[64]BOP!$A$81:$IV$88</definedName>
    <definedName name="Z_00C67BFA_FEDD_11D1_98B3_00C04FC96ABD_.wvu.Rows" localSheetId="73" hidden="1">[64]BOP!$A$36:$IV$36,[64]BOP!$A$44:$IV$44,[64]BOP!$A$59:$IV$59,[64]BOP!#REF!,[64]BOP!#REF!,[64]BOP!$A$81:$IV$88</definedName>
    <definedName name="Z_00C67BFA_FEDD_11D1_98B3_00C04FC96ABD_.wvu.Rows" localSheetId="23" hidden="1">[64]BOP!$A$36:$IV$36,[64]BOP!$A$44:$IV$44,[64]BOP!$A$59:$IV$59,[64]BOP!#REF!,[64]BOP!#REF!,[64]BOP!$A$81:$IV$88</definedName>
    <definedName name="Z_00C67BFA_FEDD_11D1_98B3_00C04FC96ABD_.wvu.Rows" localSheetId="74" hidden="1">[64]BOP!$A$36:$IV$36,[64]BOP!$A$44:$IV$44,[64]BOP!$A$59:$IV$59,[64]BOP!#REF!,[64]BOP!#REF!,[64]BOP!$A$81:$IV$88</definedName>
    <definedName name="Z_00C67BFA_FEDD_11D1_98B3_00C04FC96ABD_.wvu.Rows" hidden="1">[64]BOP!$A$36:$IV$36,[64]BOP!$A$44:$IV$44,[64]BOP!$A$59:$IV$59,[64]BOP!#REF!,[64]BOP!#REF!,[64]BOP!$A$81:$IV$88</definedName>
    <definedName name="Z_00C67BFB_FEDD_11D1_98B3_00C04FC96ABD_.wvu.Rows" localSheetId="20" hidden="1">[64]BOP!$A$36:$IV$36,[64]BOP!$A$44:$IV$44,[64]BOP!$A$59:$IV$59,[64]BOP!#REF!,[64]BOP!#REF!,[64]BOP!$A$81:$IV$88</definedName>
    <definedName name="Z_00C67BFB_FEDD_11D1_98B3_00C04FC96ABD_.wvu.Rows" localSheetId="22" hidden="1">[64]BOP!$A$36:$IV$36,[64]BOP!$A$44:$IV$44,[64]BOP!$A$59:$IV$59,[64]BOP!#REF!,[64]BOP!#REF!,[64]BOP!$A$81:$IV$88</definedName>
    <definedName name="Z_00C67BFB_FEDD_11D1_98B3_00C04FC96ABD_.wvu.Rows" localSheetId="64" hidden="1">[64]BOP!$A$36:$IV$36,[64]BOP!$A$44:$IV$44,[64]BOP!$A$59:$IV$59,[64]BOP!#REF!,[64]BOP!#REF!,[64]BOP!$A$81:$IV$88</definedName>
    <definedName name="Z_00C67BFB_FEDD_11D1_98B3_00C04FC96ABD_.wvu.Rows" localSheetId="65" hidden="1">[64]BOP!$A$36:$IV$36,[64]BOP!$A$44:$IV$44,[64]BOP!$A$59:$IV$59,[64]BOP!#REF!,[64]BOP!#REF!,[64]BOP!$A$81:$IV$88</definedName>
    <definedName name="Z_00C67BFB_FEDD_11D1_98B3_00C04FC96ABD_.wvu.Rows" localSheetId="67" hidden="1">[64]BOP!$A$36:$IV$36,[64]BOP!$A$44:$IV$44,[64]BOP!$A$59:$IV$59,[64]BOP!#REF!,[64]BOP!#REF!,[64]BOP!$A$81:$IV$88</definedName>
    <definedName name="Z_00C67BFB_FEDD_11D1_98B3_00C04FC96ABD_.wvu.Rows" localSheetId="72" hidden="1">[64]BOP!$A$36:$IV$36,[64]BOP!$A$44:$IV$44,[64]BOP!$A$59:$IV$59,[64]BOP!#REF!,[64]BOP!#REF!,[64]BOP!$A$81:$IV$88</definedName>
    <definedName name="Z_00C67BFB_FEDD_11D1_98B3_00C04FC96ABD_.wvu.Rows" localSheetId="73" hidden="1">[64]BOP!$A$36:$IV$36,[64]BOP!$A$44:$IV$44,[64]BOP!$A$59:$IV$59,[64]BOP!#REF!,[64]BOP!#REF!,[64]BOP!$A$81:$IV$88</definedName>
    <definedName name="Z_00C67BFB_FEDD_11D1_98B3_00C04FC96ABD_.wvu.Rows" localSheetId="23" hidden="1">[64]BOP!$A$36:$IV$36,[64]BOP!$A$44:$IV$44,[64]BOP!$A$59:$IV$59,[64]BOP!#REF!,[64]BOP!#REF!,[64]BOP!$A$81:$IV$88</definedName>
    <definedName name="Z_00C67BFB_FEDD_11D1_98B3_00C04FC96ABD_.wvu.Rows" localSheetId="74" hidden="1">[64]BOP!$A$36:$IV$36,[64]BOP!$A$44:$IV$44,[64]BOP!$A$59:$IV$59,[64]BOP!#REF!,[64]BOP!#REF!,[64]BOP!$A$81:$IV$88</definedName>
    <definedName name="Z_00C67BFB_FEDD_11D1_98B3_00C04FC96ABD_.wvu.Rows" hidden="1">[64]BOP!$A$36:$IV$36,[64]BOP!$A$44:$IV$44,[64]BOP!$A$59:$IV$59,[64]BOP!#REF!,[64]BOP!#REF!,[64]BOP!$A$81:$IV$88</definedName>
    <definedName name="Z_00C67BFC_FEDD_11D1_98B3_00C04FC96ABD_.wvu.Rows" localSheetId="20" hidden="1">[64]BOP!$A$36:$IV$36,[64]BOP!$A$44:$IV$44,[64]BOP!$A$59:$IV$59,[64]BOP!#REF!,[64]BOP!#REF!,[64]BOP!$A$81:$IV$88</definedName>
    <definedName name="Z_00C67BFC_FEDD_11D1_98B3_00C04FC96ABD_.wvu.Rows" localSheetId="22" hidden="1">[64]BOP!$A$36:$IV$36,[64]BOP!$A$44:$IV$44,[64]BOP!$A$59:$IV$59,[64]BOP!#REF!,[64]BOP!#REF!,[64]BOP!$A$81:$IV$88</definedName>
    <definedName name="Z_00C67BFC_FEDD_11D1_98B3_00C04FC96ABD_.wvu.Rows" localSheetId="64" hidden="1">[64]BOP!$A$36:$IV$36,[64]BOP!$A$44:$IV$44,[64]BOP!$A$59:$IV$59,[64]BOP!#REF!,[64]BOP!#REF!,[64]BOP!$A$81:$IV$88</definedName>
    <definedName name="Z_00C67BFC_FEDD_11D1_98B3_00C04FC96ABD_.wvu.Rows" localSheetId="65" hidden="1">[64]BOP!$A$36:$IV$36,[64]BOP!$A$44:$IV$44,[64]BOP!$A$59:$IV$59,[64]BOP!#REF!,[64]BOP!#REF!,[64]BOP!$A$81:$IV$88</definedName>
    <definedName name="Z_00C67BFC_FEDD_11D1_98B3_00C04FC96ABD_.wvu.Rows" localSheetId="67" hidden="1">[64]BOP!$A$36:$IV$36,[64]BOP!$A$44:$IV$44,[64]BOP!$A$59:$IV$59,[64]BOP!#REF!,[64]BOP!#REF!,[64]BOP!$A$81:$IV$88</definedName>
    <definedName name="Z_00C67BFC_FEDD_11D1_98B3_00C04FC96ABD_.wvu.Rows" localSheetId="72" hidden="1">[64]BOP!$A$36:$IV$36,[64]BOP!$A$44:$IV$44,[64]BOP!$A$59:$IV$59,[64]BOP!#REF!,[64]BOP!#REF!,[64]BOP!$A$81:$IV$88</definedName>
    <definedName name="Z_00C67BFC_FEDD_11D1_98B3_00C04FC96ABD_.wvu.Rows" localSheetId="73" hidden="1">[64]BOP!$A$36:$IV$36,[64]BOP!$A$44:$IV$44,[64]BOP!$A$59:$IV$59,[64]BOP!#REF!,[64]BOP!#REF!,[64]BOP!$A$81:$IV$88</definedName>
    <definedName name="Z_00C67BFC_FEDD_11D1_98B3_00C04FC96ABD_.wvu.Rows" localSheetId="23" hidden="1">[64]BOP!$A$36:$IV$36,[64]BOP!$A$44:$IV$44,[64]BOP!$A$59:$IV$59,[64]BOP!#REF!,[64]BOP!#REF!,[64]BOP!$A$81:$IV$88</definedName>
    <definedName name="Z_00C67BFC_FEDD_11D1_98B3_00C04FC96ABD_.wvu.Rows" localSheetId="74" hidden="1">[64]BOP!$A$36:$IV$36,[64]BOP!$A$44:$IV$44,[64]BOP!$A$59:$IV$59,[64]BOP!#REF!,[64]BOP!#REF!,[64]BOP!$A$81:$IV$88</definedName>
    <definedName name="Z_00C67BFC_FEDD_11D1_98B3_00C04FC96ABD_.wvu.Rows" hidden="1">[64]BOP!$A$36:$IV$36,[64]BOP!$A$44:$IV$44,[64]BOP!$A$59:$IV$59,[64]BOP!#REF!,[64]BOP!#REF!,[64]BOP!$A$81:$IV$88</definedName>
    <definedName name="Z_00C67BFD_FEDD_11D1_98B3_00C04FC96ABD_.wvu.Rows" localSheetId="20" hidden="1">[64]BOP!$A$36:$IV$36,[64]BOP!$A$44:$IV$44,[64]BOP!$A$59:$IV$59,[64]BOP!#REF!,[64]BOP!#REF!,[64]BOP!$A$81:$IV$88</definedName>
    <definedName name="Z_00C67BFD_FEDD_11D1_98B3_00C04FC96ABD_.wvu.Rows" localSheetId="22" hidden="1">[64]BOP!$A$36:$IV$36,[64]BOP!$A$44:$IV$44,[64]BOP!$A$59:$IV$59,[64]BOP!#REF!,[64]BOP!#REF!,[64]BOP!$A$81:$IV$88</definedName>
    <definedName name="Z_00C67BFD_FEDD_11D1_98B3_00C04FC96ABD_.wvu.Rows" localSheetId="64" hidden="1">[64]BOP!$A$36:$IV$36,[64]BOP!$A$44:$IV$44,[64]BOP!$A$59:$IV$59,[64]BOP!#REF!,[64]BOP!#REF!,[64]BOP!$A$81:$IV$88</definedName>
    <definedName name="Z_00C67BFD_FEDD_11D1_98B3_00C04FC96ABD_.wvu.Rows" localSheetId="65" hidden="1">[64]BOP!$A$36:$IV$36,[64]BOP!$A$44:$IV$44,[64]BOP!$A$59:$IV$59,[64]BOP!#REF!,[64]BOP!#REF!,[64]BOP!$A$81:$IV$88</definedName>
    <definedName name="Z_00C67BFD_FEDD_11D1_98B3_00C04FC96ABD_.wvu.Rows" localSheetId="67" hidden="1">[64]BOP!$A$36:$IV$36,[64]BOP!$A$44:$IV$44,[64]BOP!$A$59:$IV$59,[64]BOP!#REF!,[64]BOP!#REF!,[64]BOP!$A$81:$IV$88</definedName>
    <definedName name="Z_00C67BFD_FEDD_11D1_98B3_00C04FC96ABD_.wvu.Rows" localSheetId="72" hidden="1">[64]BOP!$A$36:$IV$36,[64]BOP!$A$44:$IV$44,[64]BOP!$A$59:$IV$59,[64]BOP!#REF!,[64]BOP!#REF!,[64]BOP!$A$81:$IV$88</definedName>
    <definedName name="Z_00C67BFD_FEDD_11D1_98B3_00C04FC96ABD_.wvu.Rows" localSheetId="73" hidden="1">[64]BOP!$A$36:$IV$36,[64]BOP!$A$44:$IV$44,[64]BOP!$A$59:$IV$59,[64]BOP!#REF!,[64]BOP!#REF!,[64]BOP!$A$81:$IV$88</definedName>
    <definedName name="Z_00C67BFD_FEDD_11D1_98B3_00C04FC96ABD_.wvu.Rows" localSheetId="23" hidden="1">[64]BOP!$A$36:$IV$36,[64]BOP!$A$44:$IV$44,[64]BOP!$A$59:$IV$59,[64]BOP!#REF!,[64]BOP!#REF!,[64]BOP!$A$81:$IV$88</definedName>
    <definedName name="Z_00C67BFD_FEDD_11D1_98B3_00C04FC96ABD_.wvu.Rows" localSheetId="74" hidden="1">[64]BOP!$A$36:$IV$36,[64]BOP!$A$44:$IV$44,[64]BOP!$A$59:$IV$59,[64]BOP!#REF!,[64]BOP!#REF!,[64]BOP!$A$81:$IV$88</definedName>
    <definedName name="Z_00C67BFD_FEDD_11D1_98B3_00C04FC96ABD_.wvu.Rows" hidden="1">[64]BOP!$A$36:$IV$36,[64]BOP!$A$44:$IV$44,[64]BOP!$A$59:$IV$59,[64]BOP!#REF!,[64]BOP!#REF!,[64]BOP!$A$81:$IV$88</definedName>
    <definedName name="Z_00C67BFE_FEDD_11D1_98B3_00C04FC96ABD_.wvu.Rows" localSheetId="20" hidden="1">[64]BOP!$A$36:$IV$36,[64]BOP!$A$44:$IV$44,[64]BOP!$A$59:$IV$59,[64]BOP!#REF!,[64]BOP!#REF!,[64]BOP!$A$79:$IV$79,[64]BOP!$A$81:$IV$88,[64]BOP!#REF!</definedName>
    <definedName name="Z_00C67BFE_FEDD_11D1_98B3_00C04FC96ABD_.wvu.Rows" localSheetId="22" hidden="1">[64]BOP!$A$36:$IV$36,[64]BOP!$A$44:$IV$44,[64]BOP!$A$59:$IV$59,[64]BOP!#REF!,[64]BOP!#REF!,[64]BOP!$A$79:$IV$79,[64]BOP!$A$81:$IV$88,[64]BOP!#REF!</definedName>
    <definedName name="Z_00C67BFE_FEDD_11D1_98B3_00C04FC96ABD_.wvu.Rows" localSheetId="64" hidden="1">[64]BOP!$A$36:$IV$36,[64]BOP!$A$44:$IV$44,[64]BOP!$A$59:$IV$59,[64]BOP!#REF!,[64]BOP!#REF!,[64]BOP!$A$79:$IV$79,[64]BOP!$A$81:$IV$88,[64]BOP!#REF!</definedName>
    <definedName name="Z_00C67BFE_FEDD_11D1_98B3_00C04FC96ABD_.wvu.Rows" localSheetId="65" hidden="1">[64]BOP!$A$36:$IV$36,[64]BOP!$A$44:$IV$44,[64]BOP!$A$59:$IV$59,[64]BOP!#REF!,[64]BOP!#REF!,[64]BOP!$A$79:$IV$79,[64]BOP!$A$81:$IV$88,[64]BOP!#REF!</definedName>
    <definedName name="Z_00C67BFE_FEDD_11D1_98B3_00C04FC96ABD_.wvu.Rows" localSheetId="67" hidden="1">[64]BOP!$A$36:$IV$36,[64]BOP!$A$44:$IV$44,[64]BOP!$A$59:$IV$59,[64]BOP!#REF!,[64]BOP!#REF!,[64]BOP!$A$79:$IV$79,[64]BOP!$A$81:$IV$88,[64]BOP!#REF!</definedName>
    <definedName name="Z_00C67BFE_FEDD_11D1_98B3_00C04FC96ABD_.wvu.Rows" localSheetId="72" hidden="1">[64]BOP!$A$36:$IV$36,[64]BOP!$A$44:$IV$44,[64]BOP!$A$59:$IV$59,[64]BOP!#REF!,[64]BOP!#REF!,[64]BOP!$A$79:$IV$79,[64]BOP!$A$81:$IV$88,[64]BOP!#REF!</definedName>
    <definedName name="Z_00C67BFE_FEDD_11D1_98B3_00C04FC96ABD_.wvu.Rows" localSheetId="73" hidden="1">[64]BOP!$A$36:$IV$36,[64]BOP!$A$44:$IV$44,[64]BOP!$A$59:$IV$59,[64]BOP!#REF!,[64]BOP!#REF!,[64]BOP!$A$79:$IV$79,[64]BOP!$A$81:$IV$88,[64]BOP!#REF!</definedName>
    <definedName name="Z_00C67BFE_FEDD_11D1_98B3_00C04FC96ABD_.wvu.Rows" localSheetId="23" hidden="1">[64]BOP!$A$36:$IV$36,[64]BOP!$A$44:$IV$44,[64]BOP!$A$59:$IV$59,[64]BOP!#REF!,[64]BOP!#REF!,[64]BOP!$A$79:$IV$79,[64]BOP!$A$81:$IV$88,[64]BOP!#REF!</definedName>
    <definedName name="Z_00C67BFE_FEDD_11D1_98B3_00C04FC96ABD_.wvu.Rows" localSheetId="74" hidden="1">[64]BOP!$A$36:$IV$36,[64]BOP!$A$44:$IV$44,[64]BOP!$A$59:$IV$59,[64]BOP!#REF!,[64]BOP!#REF!,[64]BOP!$A$79:$IV$79,[64]BOP!$A$81:$IV$88,[64]BOP!#REF!</definedName>
    <definedName name="Z_00C67BFE_FEDD_11D1_98B3_00C04FC96ABD_.wvu.Rows" hidden="1">[64]BOP!$A$36:$IV$36,[64]BOP!$A$44:$IV$44,[64]BOP!$A$59:$IV$59,[64]BOP!#REF!,[64]BOP!#REF!,[64]BOP!$A$79:$IV$79,[64]BOP!$A$81:$IV$88,[64]BOP!#REF!</definedName>
    <definedName name="Z_00C67BFF_FEDD_11D1_98B3_00C04FC96ABD_.wvu.Rows" localSheetId="20" hidden="1">[64]BOP!$A$36:$IV$36,[64]BOP!$A$44:$IV$44,[64]BOP!$A$59:$IV$59,[64]BOP!#REF!,[64]BOP!#REF!,[64]BOP!$A$79:$IV$79,[64]BOP!$A$81:$IV$88</definedName>
    <definedName name="Z_00C67BFF_FEDD_11D1_98B3_00C04FC96ABD_.wvu.Rows" localSheetId="22" hidden="1">[64]BOP!$A$36:$IV$36,[64]BOP!$A$44:$IV$44,[64]BOP!$A$59:$IV$59,[64]BOP!#REF!,[64]BOP!#REF!,[64]BOP!$A$79:$IV$79,[64]BOP!$A$81:$IV$88</definedName>
    <definedName name="Z_00C67BFF_FEDD_11D1_98B3_00C04FC96ABD_.wvu.Rows" localSheetId="64" hidden="1">[64]BOP!$A$36:$IV$36,[64]BOP!$A$44:$IV$44,[64]BOP!$A$59:$IV$59,[64]BOP!#REF!,[64]BOP!#REF!,[64]BOP!$A$79:$IV$79,[64]BOP!$A$81:$IV$88</definedName>
    <definedName name="Z_00C67BFF_FEDD_11D1_98B3_00C04FC96ABD_.wvu.Rows" localSheetId="65" hidden="1">[64]BOP!$A$36:$IV$36,[64]BOP!$A$44:$IV$44,[64]BOP!$A$59:$IV$59,[64]BOP!#REF!,[64]BOP!#REF!,[64]BOP!$A$79:$IV$79,[64]BOP!$A$81:$IV$88</definedName>
    <definedName name="Z_00C67BFF_FEDD_11D1_98B3_00C04FC96ABD_.wvu.Rows" localSheetId="67" hidden="1">[64]BOP!$A$36:$IV$36,[64]BOP!$A$44:$IV$44,[64]BOP!$A$59:$IV$59,[64]BOP!#REF!,[64]BOP!#REF!,[64]BOP!$A$79:$IV$79,[64]BOP!$A$81:$IV$88</definedName>
    <definedName name="Z_00C67BFF_FEDD_11D1_98B3_00C04FC96ABD_.wvu.Rows" localSheetId="72" hidden="1">[64]BOP!$A$36:$IV$36,[64]BOP!$A$44:$IV$44,[64]BOP!$A$59:$IV$59,[64]BOP!#REF!,[64]BOP!#REF!,[64]BOP!$A$79:$IV$79,[64]BOP!$A$81:$IV$88</definedName>
    <definedName name="Z_00C67BFF_FEDD_11D1_98B3_00C04FC96ABD_.wvu.Rows" localSheetId="73" hidden="1">[64]BOP!$A$36:$IV$36,[64]BOP!$A$44:$IV$44,[64]BOP!$A$59:$IV$59,[64]BOP!#REF!,[64]BOP!#REF!,[64]BOP!$A$79:$IV$79,[64]BOP!$A$81:$IV$88</definedName>
    <definedName name="Z_00C67BFF_FEDD_11D1_98B3_00C04FC96ABD_.wvu.Rows" localSheetId="23" hidden="1">[64]BOP!$A$36:$IV$36,[64]BOP!$A$44:$IV$44,[64]BOP!$A$59:$IV$59,[64]BOP!#REF!,[64]BOP!#REF!,[64]BOP!$A$79:$IV$79,[64]BOP!$A$81:$IV$88</definedName>
    <definedName name="Z_00C67BFF_FEDD_11D1_98B3_00C04FC96ABD_.wvu.Rows" localSheetId="74" hidden="1">[64]BOP!$A$36:$IV$36,[64]BOP!$A$44:$IV$44,[64]BOP!$A$59:$IV$59,[64]BOP!#REF!,[64]BOP!#REF!,[64]BOP!$A$79:$IV$79,[64]BOP!$A$81:$IV$88</definedName>
    <definedName name="Z_00C67BFF_FEDD_11D1_98B3_00C04FC96ABD_.wvu.Rows" hidden="1">[64]BOP!$A$36:$IV$36,[64]BOP!$A$44:$IV$44,[64]BOP!$A$59:$IV$59,[64]BOP!#REF!,[64]BOP!#REF!,[64]BOP!$A$79:$IV$79,[64]BOP!$A$81:$IV$88</definedName>
    <definedName name="Z_00C67C00_FEDD_11D1_98B3_00C04FC96ABD_.wvu.Rows" hidden="1">[64]BOP!$A$36:$IV$36,[64]BOP!$A$44:$IV$44,[64]BOP!$A$59:$IV$59,[64]BOP!#REF!,[64]BOP!#REF!,[64]BOP!$A$79:$IV$79,[64]BOP!#REF!</definedName>
    <definedName name="Z_00C67C01_FEDD_11D1_98B3_00C04FC96ABD_.wvu.Rows" localSheetId="20" hidden="1">[64]BOP!$A$36:$IV$36,[64]BOP!$A$44:$IV$44,[64]BOP!$A$59:$IV$59,[64]BOP!#REF!,[64]BOP!#REF!,[64]BOP!$A$79:$IV$79,[64]BOP!$A$81:$IV$88,[64]BOP!#REF!</definedName>
    <definedName name="Z_00C67C01_FEDD_11D1_98B3_00C04FC96ABD_.wvu.Rows" localSheetId="23" hidden="1">[64]BOP!$A$36:$IV$36,[64]BOP!$A$44:$IV$44,[64]BOP!$A$59:$IV$59,[64]BOP!#REF!,[64]BOP!#REF!,[64]BOP!$A$79:$IV$79,[64]BOP!$A$81:$IV$88,[64]BOP!#REF!</definedName>
    <definedName name="Z_00C67C01_FEDD_11D1_98B3_00C04FC96ABD_.wvu.Rows" hidden="1">[64]BOP!$A$36:$IV$36,[64]BOP!$A$44:$IV$44,[64]BOP!$A$59:$IV$59,[64]BOP!#REF!,[64]BOP!#REF!,[64]BOP!$A$79:$IV$79,[64]BOP!$A$81:$IV$88,[64]BOP!#REF!</definedName>
    <definedName name="Z_00C67C02_FEDD_11D1_98B3_00C04FC96ABD_.wvu.Rows" localSheetId="20" hidden="1">[64]BOP!$A$36:$IV$36,[64]BOP!$A$44:$IV$44,[64]BOP!$A$59:$IV$59,[64]BOP!#REF!,[64]BOP!#REF!,[64]BOP!$A$79:$IV$79,[64]BOP!$A$81:$IV$88,[64]BOP!#REF!</definedName>
    <definedName name="Z_00C67C02_FEDD_11D1_98B3_00C04FC96ABD_.wvu.Rows" localSheetId="23" hidden="1">[64]BOP!$A$36:$IV$36,[64]BOP!$A$44:$IV$44,[64]BOP!$A$59:$IV$59,[64]BOP!#REF!,[64]BOP!#REF!,[64]BOP!$A$79:$IV$79,[64]BOP!$A$81:$IV$88,[64]BOP!#REF!</definedName>
    <definedName name="Z_00C67C02_FEDD_11D1_98B3_00C04FC96ABD_.wvu.Rows" hidden="1">[64]BOP!$A$36:$IV$36,[64]BOP!$A$44:$IV$44,[64]BOP!$A$59:$IV$59,[64]BOP!#REF!,[64]BOP!#REF!,[64]BOP!$A$79:$IV$79,[64]BOP!$A$81:$IV$88,[64]BOP!#REF!</definedName>
    <definedName name="Z_00C67C03_FEDD_11D1_98B3_00C04FC96ABD_.wvu.Rows" localSheetId="20" hidden="1">[64]BOP!$A$36:$IV$36,[64]BOP!$A$44:$IV$44,[64]BOP!$A$59:$IV$59,[64]BOP!#REF!,[64]BOP!#REF!,[64]BOP!$A$79:$IV$79,[64]BOP!$A$81:$IV$88,[64]BOP!#REF!</definedName>
    <definedName name="Z_00C67C03_FEDD_11D1_98B3_00C04FC96ABD_.wvu.Rows" localSheetId="23" hidden="1">[64]BOP!$A$36:$IV$36,[64]BOP!$A$44:$IV$44,[64]BOP!$A$59:$IV$59,[64]BOP!#REF!,[64]BOP!#REF!,[64]BOP!$A$79:$IV$79,[64]BOP!$A$81:$IV$88,[64]BOP!#REF!</definedName>
    <definedName name="Z_00C67C03_FEDD_11D1_98B3_00C04FC96ABD_.wvu.Rows" hidden="1">[64]BOP!$A$36:$IV$36,[64]BOP!$A$44:$IV$44,[64]BOP!$A$59:$IV$59,[64]BOP!#REF!,[64]BOP!#REF!,[64]BOP!$A$79:$IV$79,[64]BOP!$A$81:$IV$88,[64]BOP!#REF!</definedName>
    <definedName name="Z_00C67C05_FEDD_11D1_98B3_00C04FC96ABD_.wvu.Rows" localSheetId="20" hidden="1">[64]BOP!$A$36:$IV$36,[64]BOP!$A$44:$IV$44,[64]BOP!$A$59:$IV$59,[64]BOP!#REF!,[64]BOP!#REF!,[64]BOP!$A$79:$IV$79,[64]BOP!$A$81:$IV$88,[64]BOP!#REF!,[64]BOP!#REF!</definedName>
    <definedName name="Z_00C67C05_FEDD_11D1_98B3_00C04FC96ABD_.wvu.Rows" localSheetId="64" hidden="1">[64]BOP!$A$36:$IV$36,[64]BOP!$A$44:$IV$44,[64]BOP!$A$59:$IV$59,[64]BOP!#REF!,[64]BOP!#REF!,[64]BOP!$A$79:$IV$79,[64]BOP!$A$81:$IV$88,[64]BOP!#REF!,[64]BOP!#REF!</definedName>
    <definedName name="Z_00C67C05_FEDD_11D1_98B3_00C04FC96ABD_.wvu.Rows" localSheetId="65" hidden="1">[64]BOP!$A$36:$IV$36,[64]BOP!$A$44:$IV$44,[64]BOP!$A$59:$IV$59,[64]BOP!#REF!,[64]BOP!#REF!,[64]BOP!$A$79:$IV$79,[64]BOP!$A$81:$IV$88,[64]BOP!#REF!,[64]BOP!#REF!</definedName>
    <definedName name="Z_00C67C05_FEDD_11D1_98B3_00C04FC96ABD_.wvu.Rows" localSheetId="67" hidden="1">[64]BOP!$A$36:$IV$36,[64]BOP!$A$44:$IV$44,[64]BOP!$A$59:$IV$59,[64]BOP!#REF!,[64]BOP!#REF!,[64]BOP!$A$79:$IV$79,[64]BOP!$A$81:$IV$88,[64]BOP!#REF!,[64]BOP!#REF!</definedName>
    <definedName name="Z_00C67C05_FEDD_11D1_98B3_00C04FC96ABD_.wvu.Rows" localSheetId="72" hidden="1">[64]BOP!$A$36:$IV$36,[64]BOP!$A$44:$IV$44,[64]BOP!$A$59:$IV$59,[64]BOP!#REF!,[64]BOP!#REF!,[64]BOP!$A$79:$IV$79,[64]BOP!$A$81:$IV$88,[64]BOP!#REF!,[64]BOP!#REF!</definedName>
    <definedName name="Z_00C67C05_FEDD_11D1_98B3_00C04FC96ABD_.wvu.Rows" localSheetId="73" hidden="1">[64]BOP!$A$36:$IV$36,[64]BOP!$A$44:$IV$44,[64]BOP!$A$59:$IV$59,[64]BOP!#REF!,[64]BOP!#REF!,[64]BOP!$A$79:$IV$79,[64]BOP!$A$81:$IV$88,[64]BOP!#REF!,[64]BOP!#REF!</definedName>
    <definedName name="Z_00C67C05_FEDD_11D1_98B3_00C04FC96ABD_.wvu.Rows" localSheetId="23" hidden="1">[64]BOP!$A$36:$IV$36,[64]BOP!$A$44:$IV$44,[64]BOP!$A$59:$IV$59,[64]BOP!#REF!,[64]BOP!#REF!,[64]BOP!$A$79:$IV$79,[64]BOP!$A$81:$IV$88,[64]BOP!#REF!,[64]BOP!#REF!</definedName>
    <definedName name="Z_00C67C05_FEDD_11D1_98B3_00C04FC96ABD_.wvu.Rows" localSheetId="74" hidden="1">[64]BOP!$A$36:$IV$36,[64]BOP!$A$44:$IV$44,[64]BOP!$A$59:$IV$59,[64]BOP!#REF!,[64]BOP!#REF!,[64]BOP!$A$79:$IV$79,[64]BOP!$A$81:$IV$88,[64]BOP!#REF!,[64]BOP!#REF!</definedName>
    <definedName name="Z_00C67C05_FEDD_11D1_98B3_00C04FC96ABD_.wvu.Rows" hidden="1">[64]BOP!$A$36:$IV$36,[64]BOP!$A$44:$IV$44,[64]BOP!$A$59:$IV$59,[64]BOP!#REF!,[64]BOP!#REF!,[64]BOP!$A$79:$IV$79,[64]BOP!$A$81:$IV$88,[64]BOP!#REF!,[64]BOP!#REF!</definedName>
    <definedName name="Z_00C67C06_FEDD_11D1_98B3_00C04FC96ABD_.wvu.Rows" localSheetId="20" hidden="1">[64]BOP!$A$36:$IV$36,[64]BOP!$A$44:$IV$44,[64]BOP!$A$59:$IV$59,[64]BOP!#REF!,[64]BOP!#REF!,[64]BOP!$A$79:$IV$79,[64]BOP!$A$81:$IV$88,[64]BOP!#REF!,[64]BOP!#REF!</definedName>
    <definedName name="Z_00C67C06_FEDD_11D1_98B3_00C04FC96ABD_.wvu.Rows" localSheetId="64" hidden="1">[64]BOP!$A$36:$IV$36,[64]BOP!$A$44:$IV$44,[64]BOP!$A$59:$IV$59,[64]BOP!#REF!,[64]BOP!#REF!,[64]BOP!$A$79:$IV$79,[64]BOP!$A$81:$IV$88,[64]BOP!#REF!,[64]BOP!#REF!</definedName>
    <definedName name="Z_00C67C06_FEDD_11D1_98B3_00C04FC96ABD_.wvu.Rows" localSheetId="65" hidden="1">[64]BOP!$A$36:$IV$36,[64]BOP!$A$44:$IV$44,[64]BOP!$A$59:$IV$59,[64]BOP!#REF!,[64]BOP!#REF!,[64]BOP!$A$79:$IV$79,[64]BOP!$A$81:$IV$88,[64]BOP!#REF!,[64]BOP!#REF!</definedName>
    <definedName name="Z_00C67C06_FEDD_11D1_98B3_00C04FC96ABD_.wvu.Rows" localSheetId="67" hidden="1">[64]BOP!$A$36:$IV$36,[64]BOP!$A$44:$IV$44,[64]BOP!$A$59:$IV$59,[64]BOP!#REF!,[64]BOP!#REF!,[64]BOP!$A$79:$IV$79,[64]BOP!$A$81:$IV$88,[64]BOP!#REF!,[64]BOP!#REF!</definedName>
    <definedName name="Z_00C67C06_FEDD_11D1_98B3_00C04FC96ABD_.wvu.Rows" localSheetId="72" hidden="1">[64]BOP!$A$36:$IV$36,[64]BOP!$A$44:$IV$44,[64]BOP!$A$59:$IV$59,[64]BOP!#REF!,[64]BOP!#REF!,[64]BOP!$A$79:$IV$79,[64]BOP!$A$81:$IV$88,[64]BOP!#REF!,[64]BOP!#REF!</definedName>
    <definedName name="Z_00C67C06_FEDD_11D1_98B3_00C04FC96ABD_.wvu.Rows" localSheetId="73" hidden="1">[64]BOP!$A$36:$IV$36,[64]BOP!$A$44:$IV$44,[64]BOP!$A$59:$IV$59,[64]BOP!#REF!,[64]BOP!#REF!,[64]BOP!$A$79:$IV$79,[64]BOP!$A$81:$IV$88,[64]BOP!#REF!,[64]BOP!#REF!</definedName>
    <definedName name="Z_00C67C06_FEDD_11D1_98B3_00C04FC96ABD_.wvu.Rows" localSheetId="23" hidden="1">[64]BOP!$A$36:$IV$36,[64]BOP!$A$44:$IV$44,[64]BOP!$A$59:$IV$59,[64]BOP!#REF!,[64]BOP!#REF!,[64]BOP!$A$79:$IV$79,[64]BOP!$A$81:$IV$88,[64]BOP!#REF!,[64]BOP!#REF!</definedName>
    <definedName name="Z_00C67C06_FEDD_11D1_98B3_00C04FC96ABD_.wvu.Rows" localSheetId="74" hidden="1">[64]BOP!$A$36:$IV$36,[64]BOP!$A$44:$IV$44,[64]BOP!$A$59:$IV$59,[64]BOP!#REF!,[64]BOP!#REF!,[64]BOP!$A$79:$IV$79,[64]BOP!$A$81:$IV$88,[64]BOP!#REF!,[64]BOP!#REF!</definedName>
    <definedName name="Z_00C67C06_FEDD_11D1_98B3_00C04FC96ABD_.wvu.Rows" hidden="1">[64]BOP!$A$36:$IV$36,[64]BOP!$A$44:$IV$44,[64]BOP!$A$59:$IV$59,[64]BOP!#REF!,[64]BOP!#REF!,[64]BOP!$A$79:$IV$79,[64]BOP!$A$81:$IV$88,[64]BOP!#REF!,[64]BOP!#REF!</definedName>
    <definedName name="Z_00C67C07_FEDD_11D1_98B3_00C04FC96ABD_.wvu.Rows" hidden="1">[64]BOP!$A$36:$IV$36,[64]BOP!$A$44:$IV$44,[64]BOP!$A$59:$IV$59,[64]BOP!#REF!,[64]BOP!#REF!,[64]BOP!$A$79:$IV$79</definedName>
    <definedName name="Z_041FA3A7_30CF_11D1_A8EA_00A02466B35E_.wvu.Cols" hidden="1">[66]Rev!$B$1:$B$65536,[66]Rev!$C$1:$D$65536,[66]Rev!$AB$1:$AB$65536,[66]Rev!$L$1:$Q$65536</definedName>
    <definedName name="Z_041FA3A7_30CF_11D1_A8EA_00A02466B35E_.wvu.Rows" hidden="1">[66]Rev!$A$23:$IV$26,[66]Rev!$A$37:$IV$38</definedName>
    <definedName name="Z_112039D0_FF0B_11D1_98B3_00C04FC96ABD_.wvu.Rows" hidden="1">[64]BOP!$A$36:$IV$36,[64]BOP!$A$44:$IV$44,[64]BOP!$A$59:$IV$59,[64]BOP!#REF!,[64]BOP!#REF!,[64]BOP!$A$81:$IV$88</definedName>
    <definedName name="Z_112039D1_FF0B_11D1_98B3_00C04FC96ABD_.wvu.Rows" hidden="1">[64]BOP!$A$36:$IV$36,[64]BOP!$A$44:$IV$44,[64]BOP!$A$59:$IV$59,[64]BOP!#REF!,[64]BOP!#REF!,[64]BOP!$A$81:$IV$88</definedName>
    <definedName name="Z_112039D2_FF0B_11D1_98B3_00C04FC96ABD_.wvu.Rows" hidden="1">[64]BOP!$A$36:$IV$36,[64]BOP!$A$44:$IV$44,[64]BOP!$A$59:$IV$59,[64]BOP!#REF!,[64]BOP!#REF!,[64]BOP!$A$81:$IV$88</definedName>
    <definedName name="Z_112039D3_FF0B_11D1_98B3_00C04FC96ABD_.wvu.Rows" hidden="1">[64]BOP!$A$36:$IV$36,[64]BOP!$A$44:$IV$44,[64]BOP!$A$59:$IV$59,[64]BOP!#REF!,[64]BOP!#REF!,[64]BOP!$A$81:$IV$88</definedName>
    <definedName name="Z_112039D4_FF0B_11D1_98B3_00C04FC96ABD_.wvu.Rows" hidden="1">[64]BOP!$A$36:$IV$36,[64]BOP!$A$44:$IV$44,[64]BOP!$A$59:$IV$59,[64]BOP!#REF!,[64]BOP!#REF!,[64]BOP!$A$79:$IV$79,[64]BOP!$A$81:$IV$88,[64]BOP!#REF!</definedName>
    <definedName name="Z_112039D5_FF0B_11D1_98B3_00C04FC96ABD_.wvu.Rows" hidden="1">[64]BOP!$A$36:$IV$36,[64]BOP!$A$44:$IV$44,[64]BOP!$A$59:$IV$59,[64]BOP!#REF!,[64]BOP!#REF!,[64]BOP!$A$79:$IV$79,[64]BOP!$A$81:$IV$88</definedName>
    <definedName name="Z_112039D6_FF0B_11D1_98B3_00C04FC96ABD_.wvu.Rows" hidden="1">[64]BOP!$A$36:$IV$36,[64]BOP!$A$44:$IV$44,[64]BOP!$A$59:$IV$59,[64]BOP!#REF!,[64]BOP!#REF!,[64]BOP!$A$79:$IV$79,[64]BOP!#REF!</definedName>
    <definedName name="Z_112039D7_FF0B_11D1_98B3_00C04FC96ABD_.wvu.Rows" hidden="1">[64]BOP!$A$36:$IV$36,[64]BOP!$A$44:$IV$44,[64]BOP!$A$59:$IV$59,[64]BOP!#REF!,[64]BOP!#REF!,[64]BOP!$A$79:$IV$79,[64]BOP!$A$81:$IV$88,[64]BOP!#REF!</definedName>
    <definedName name="Z_112039D8_FF0B_11D1_98B3_00C04FC96ABD_.wvu.Rows" hidden="1">[64]BOP!$A$36:$IV$36,[64]BOP!$A$44:$IV$44,[64]BOP!$A$59:$IV$59,[64]BOP!#REF!,[64]BOP!#REF!,[64]BOP!$A$79:$IV$79,[64]BOP!$A$81:$IV$88,[64]BOP!#REF!</definedName>
    <definedName name="Z_112039D9_FF0B_11D1_98B3_00C04FC96ABD_.wvu.Rows" hidden="1">[64]BOP!$A$36:$IV$36,[64]BOP!$A$44:$IV$44,[64]BOP!$A$59:$IV$59,[64]BOP!#REF!,[64]BOP!#REF!,[64]BOP!$A$79:$IV$79,[64]BOP!$A$81:$IV$88,[64]BOP!#REF!</definedName>
    <definedName name="Z_112039DB_FF0B_11D1_98B3_00C04FC96ABD_.wvu.Rows" localSheetId="20" hidden="1">[64]BOP!$A$36:$IV$36,[64]BOP!$A$44:$IV$44,[64]BOP!$A$59:$IV$59,[64]BOP!#REF!,[64]BOP!#REF!,[64]BOP!$A$79:$IV$79,[64]BOP!$A$81:$IV$88,[64]BOP!#REF!,[64]BOP!#REF!</definedName>
    <definedName name="Z_112039DB_FF0B_11D1_98B3_00C04FC96ABD_.wvu.Rows" localSheetId="64" hidden="1">[64]BOP!$A$36:$IV$36,[64]BOP!$A$44:$IV$44,[64]BOP!$A$59:$IV$59,[64]BOP!#REF!,[64]BOP!#REF!,[64]BOP!$A$79:$IV$79,[64]BOP!$A$81:$IV$88,[64]BOP!#REF!,[64]BOP!#REF!</definedName>
    <definedName name="Z_112039DB_FF0B_11D1_98B3_00C04FC96ABD_.wvu.Rows" localSheetId="65" hidden="1">[64]BOP!$A$36:$IV$36,[64]BOP!$A$44:$IV$44,[64]BOP!$A$59:$IV$59,[64]BOP!#REF!,[64]BOP!#REF!,[64]BOP!$A$79:$IV$79,[64]BOP!$A$81:$IV$88,[64]BOP!#REF!,[64]BOP!#REF!</definedName>
    <definedName name="Z_112039DB_FF0B_11D1_98B3_00C04FC96ABD_.wvu.Rows" localSheetId="67" hidden="1">[64]BOP!$A$36:$IV$36,[64]BOP!$A$44:$IV$44,[64]BOP!$A$59:$IV$59,[64]BOP!#REF!,[64]BOP!#REF!,[64]BOP!$A$79:$IV$79,[64]BOP!$A$81:$IV$88,[64]BOP!#REF!,[64]BOP!#REF!</definedName>
    <definedName name="Z_112039DB_FF0B_11D1_98B3_00C04FC96ABD_.wvu.Rows" localSheetId="72" hidden="1">[64]BOP!$A$36:$IV$36,[64]BOP!$A$44:$IV$44,[64]BOP!$A$59:$IV$59,[64]BOP!#REF!,[64]BOP!#REF!,[64]BOP!$A$79:$IV$79,[64]BOP!$A$81:$IV$88,[64]BOP!#REF!,[64]BOP!#REF!</definedName>
    <definedName name="Z_112039DB_FF0B_11D1_98B3_00C04FC96ABD_.wvu.Rows" localSheetId="73" hidden="1">[64]BOP!$A$36:$IV$36,[64]BOP!$A$44:$IV$44,[64]BOP!$A$59:$IV$59,[64]BOP!#REF!,[64]BOP!#REF!,[64]BOP!$A$79:$IV$79,[64]BOP!$A$81:$IV$88,[64]BOP!#REF!,[64]BOP!#REF!</definedName>
    <definedName name="Z_112039DB_FF0B_11D1_98B3_00C04FC96ABD_.wvu.Rows" localSheetId="23" hidden="1">[64]BOP!$A$36:$IV$36,[64]BOP!$A$44:$IV$44,[64]BOP!$A$59:$IV$59,[64]BOP!#REF!,[64]BOP!#REF!,[64]BOP!$A$79:$IV$79,[64]BOP!$A$81:$IV$88,[64]BOP!#REF!,[64]BOP!#REF!</definedName>
    <definedName name="Z_112039DB_FF0B_11D1_98B3_00C04FC96ABD_.wvu.Rows" localSheetId="74" hidden="1">[64]BOP!$A$36:$IV$36,[64]BOP!$A$44:$IV$44,[64]BOP!$A$59:$IV$59,[64]BOP!#REF!,[64]BOP!#REF!,[64]BOP!$A$79:$IV$79,[64]BOP!$A$81:$IV$88,[64]BOP!#REF!,[64]BOP!#REF!</definedName>
    <definedName name="Z_112039DB_FF0B_11D1_98B3_00C04FC96ABD_.wvu.Rows" hidden="1">[64]BOP!$A$36:$IV$36,[64]BOP!$A$44:$IV$44,[64]BOP!$A$59:$IV$59,[64]BOP!#REF!,[64]BOP!#REF!,[64]BOP!$A$79:$IV$79,[64]BOP!$A$81:$IV$88,[64]BOP!#REF!,[64]BOP!#REF!</definedName>
    <definedName name="Z_112039DC_FF0B_11D1_98B3_00C04FC96ABD_.wvu.Rows" localSheetId="20" hidden="1">[64]BOP!$A$36:$IV$36,[64]BOP!$A$44:$IV$44,[64]BOP!$A$59:$IV$59,[64]BOP!#REF!,[64]BOP!#REF!,[64]BOP!$A$79:$IV$79,[64]BOP!$A$81:$IV$88,[64]BOP!#REF!,[64]BOP!#REF!</definedName>
    <definedName name="Z_112039DC_FF0B_11D1_98B3_00C04FC96ABD_.wvu.Rows" localSheetId="64" hidden="1">[64]BOP!$A$36:$IV$36,[64]BOP!$A$44:$IV$44,[64]BOP!$A$59:$IV$59,[64]BOP!#REF!,[64]BOP!#REF!,[64]BOP!$A$79:$IV$79,[64]BOP!$A$81:$IV$88,[64]BOP!#REF!,[64]BOP!#REF!</definedName>
    <definedName name="Z_112039DC_FF0B_11D1_98B3_00C04FC96ABD_.wvu.Rows" localSheetId="65" hidden="1">[64]BOP!$A$36:$IV$36,[64]BOP!$A$44:$IV$44,[64]BOP!$A$59:$IV$59,[64]BOP!#REF!,[64]BOP!#REF!,[64]BOP!$A$79:$IV$79,[64]BOP!$A$81:$IV$88,[64]BOP!#REF!,[64]BOP!#REF!</definedName>
    <definedName name="Z_112039DC_FF0B_11D1_98B3_00C04FC96ABD_.wvu.Rows" localSheetId="67" hidden="1">[64]BOP!$A$36:$IV$36,[64]BOP!$A$44:$IV$44,[64]BOP!$A$59:$IV$59,[64]BOP!#REF!,[64]BOP!#REF!,[64]BOP!$A$79:$IV$79,[64]BOP!$A$81:$IV$88,[64]BOP!#REF!,[64]BOP!#REF!</definedName>
    <definedName name="Z_112039DC_FF0B_11D1_98B3_00C04FC96ABD_.wvu.Rows" localSheetId="72" hidden="1">[64]BOP!$A$36:$IV$36,[64]BOP!$A$44:$IV$44,[64]BOP!$A$59:$IV$59,[64]BOP!#REF!,[64]BOP!#REF!,[64]BOP!$A$79:$IV$79,[64]BOP!$A$81:$IV$88,[64]BOP!#REF!,[64]BOP!#REF!</definedName>
    <definedName name="Z_112039DC_FF0B_11D1_98B3_00C04FC96ABD_.wvu.Rows" localSheetId="73" hidden="1">[64]BOP!$A$36:$IV$36,[64]BOP!$A$44:$IV$44,[64]BOP!$A$59:$IV$59,[64]BOP!#REF!,[64]BOP!#REF!,[64]BOP!$A$79:$IV$79,[64]BOP!$A$81:$IV$88,[64]BOP!#REF!,[64]BOP!#REF!</definedName>
    <definedName name="Z_112039DC_FF0B_11D1_98B3_00C04FC96ABD_.wvu.Rows" localSheetId="23" hidden="1">[64]BOP!$A$36:$IV$36,[64]BOP!$A$44:$IV$44,[64]BOP!$A$59:$IV$59,[64]BOP!#REF!,[64]BOP!#REF!,[64]BOP!$A$79:$IV$79,[64]BOP!$A$81:$IV$88,[64]BOP!#REF!,[64]BOP!#REF!</definedName>
    <definedName name="Z_112039DC_FF0B_11D1_98B3_00C04FC96ABD_.wvu.Rows" localSheetId="74" hidden="1">[64]BOP!$A$36:$IV$36,[64]BOP!$A$44:$IV$44,[64]BOP!$A$59:$IV$59,[64]BOP!#REF!,[64]BOP!#REF!,[64]BOP!$A$79:$IV$79,[64]BOP!$A$81:$IV$88,[64]BOP!#REF!,[64]BOP!#REF!</definedName>
    <definedName name="Z_112039DC_FF0B_11D1_98B3_00C04FC96ABD_.wvu.Rows" hidden="1">[64]BOP!$A$36:$IV$36,[64]BOP!$A$44:$IV$44,[64]BOP!$A$59:$IV$59,[64]BOP!#REF!,[64]BOP!#REF!,[64]BOP!$A$79:$IV$79,[64]BOP!$A$81:$IV$88,[64]BOP!#REF!,[64]BOP!#REF!</definedName>
    <definedName name="Z_112039DD_FF0B_11D1_98B3_00C04FC96ABD_.wvu.Rows" hidden="1">[64]BOP!$A$36:$IV$36,[64]BOP!$A$44:$IV$44,[64]BOP!$A$59:$IV$59,[64]BOP!#REF!,[64]BOP!#REF!,[64]BOP!$A$79:$IV$79</definedName>
    <definedName name="Z_112B8339_2081_11D2_BFD2_00A02466506E_.wvu.PrintTitles" hidden="1">[107]SUMMARY!$B$1:$D$65536,[107]SUMMARY!$A$3:$IV$5</definedName>
    <definedName name="Z_112B833B_2081_11D2_BFD2_00A02466506E_.wvu.PrintTitles" hidden="1">[107]SUMMARY!$B$1:$D$65536,[107]SUMMARY!$A$3:$IV$5</definedName>
    <definedName name="Z_1A87067C_7102_4E77_BC8D_D9D9112AA17F_.wvu.Cols" localSheetId="20" hidden="1">#REF!</definedName>
    <definedName name="Z_1A87067C_7102_4E77_BC8D_D9D9112AA17F_.wvu.Cols" localSheetId="64" hidden="1">#REF!</definedName>
    <definedName name="Z_1A87067C_7102_4E77_BC8D_D9D9112AA17F_.wvu.Cols" localSheetId="65" hidden="1">#REF!</definedName>
    <definedName name="Z_1A87067C_7102_4E77_BC8D_D9D9112AA17F_.wvu.Cols" localSheetId="67" hidden="1">#REF!</definedName>
    <definedName name="Z_1A87067C_7102_4E77_BC8D_D9D9112AA17F_.wvu.Cols" localSheetId="72" hidden="1">#REF!</definedName>
    <definedName name="Z_1A87067C_7102_4E77_BC8D_D9D9112AA17F_.wvu.Cols" localSheetId="73" hidden="1">#REF!</definedName>
    <definedName name="Z_1A87067C_7102_4E77_BC8D_D9D9112AA17F_.wvu.Cols" localSheetId="23" hidden="1">#REF!</definedName>
    <definedName name="Z_1A87067C_7102_4E77_BC8D_D9D9112AA17F_.wvu.Cols" localSheetId="74" hidden="1">#REF!</definedName>
    <definedName name="Z_1A87067C_7102_4E77_BC8D_D9D9112AA17F_.wvu.Cols" hidden="1">#REF!</definedName>
    <definedName name="Z_1A87067C_7102_4E77_BC8D_D9D9112AA17F_.wvu.PrintArea" localSheetId="20" hidden="1">#REF!</definedName>
    <definedName name="Z_1A87067C_7102_4E77_BC8D_D9D9112AA17F_.wvu.PrintArea" localSheetId="64" hidden="1">#REF!</definedName>
    <definedName name="Z_1A87067C_7102_4E77_BC8D_D9D9112AA17F_.wvu.PrintArea" localSheetId="65" hidden="1">#REF!</definedName>
    <definedName name="Z_1A87067C_7102_4E77_BC8D_D9D9112AA17F_.wvu.PrintArea" localSheetId="67" hidden="1">#REF!</definedName>
    <definedName name="Z_1A87067C_7102_4E77_BC8D_D9D9112AA17F_.wvu.PrintArea" localSheetId="72" hidden="1">#REF!</definedName>
    <definedName name="Z_1A87067C_7102_4E77_BC8D_D9D9112AA17F_.wvu.PrintArea" localSheetId="73" hidden="1">#REF!</definedName>
    <definedName name="Z_1A87067C_7102_4E77_BC8D_D9D9112AA17F_.wvu.PrintArea" localSheetId="23" hidden="1">#REF!</definedName>
    <definedName name="Z_1A87067C_7102_4E77_BC8D_D9D9112AA17F_.wvu.PrintArea" localSheetId="74" hidden="1">#REF!</definedName>
    <definedName name="Z_1A87067C_7102_4E77_BC8D_D9D9112AA17F_.wvu.PrintArea" hidden="1">#REF!</definedName>
    <definedName name="Z_1A87067C_7102_4E77_BC8D_D9D9112AA17F_.wvu.PrintTitles" localSheetId="20" hidden="1">#REF!</definedName>
    <definedName name="Z_1A87067C_7102_4E77_BC8D_D9D9112AA17F_.wvu.PrintTitles" localSheetId="64" hidden="1">#REF!</definedName>
    <definedName name="Z_1A87067C_7102_4E77_BC8D_D9D9112AA17F_.wvu.PrintTitles" localSheetId="65" hidden="1">#REF!</definedName>
    <definedName name="Z_1A87067C_7102_4E77_BC8D_D9D9112AA17F_.wvu.PrintTitles" localSheetId="67" hidden="1">#REF!</definedName>
    <definedName name="Z_1A87067C_7102_4E77_BC8D_D9D9112AA17F_.wvu.PrintTitles" localSheetId="72" hidden="1">#REF!</definedName>
    <definedName name="Z_1A87067C_7102_4E77_BC8D_D9D9112AA17F_.wvu.PrintTitles" localSheetId="73" hidden="1">#REF!</definedName>
    <definedName name="Z_1A87067C_7102_4E77_BC8D_D9D9112AA17F_.wvu.PrintTitles" localSheetId="23" hidden="1">#REF!</definedName>
    <definedName name="Z_1A87067C_7102_4E77_BC8D_D9D9112AA17F_.wvu.PrintTitles" localSheetId="74" hidden="1">#REF!</definedName>
    <definedName name="Z_1A87067C_7102_4E77_BC8D_D9D9112AA17F_.wvu.PrintTitles" hidden="1">#REF!</definedName>
    <definedName name="Z_1A87067C_7102_4E77_BC8D_D9D9112AA17F_.wvu.Rows" localSheetId="64" hidden="1">#REF!</definedName>
    <definedName name="Z_1A87067C_7102_4E77_BC8D_D9D9112AA17F_.wvu.Rows" localSheetId="65" hidden="1">#REF!</definedName>
    <definedName name="Z_1A87067C_7102_4E77_BC8D_D9D9112AA17F_.wvu.Rows" localSheetId="67" hidden="1">#REF!</definedName>
    <definedName name="Z_1A87067C_7102_4E77_BC8D_D9D9112AA17F_.wvu.Rows" localSheetId="72" hidden="1">#REF!</definedName>
    <definedName name="Z_1A87067C_7102_4E77_BC8D_D9D9112AA17F_.wvu.Rows" localSheetId="73" hidden="1">#REF!</definedName>
    <definedName name="Z_1A87067C_7102_4E77_BC8D_D9D9112AA17F_.wvu.Rows" localSheetId="74" hidden="1">#REF!</definedName>
    <definedName name="Z_1A87067C_7102_4E77_BC8D_D9D9112AA17F_.wvu.Rows" hidden="1">#REF!</definedName>
    <definedName name="Z_1A8C061B_2301_11D3_BFD1_000039E37209_.wvu.Cols" hidden="1">'[108]IDA-tab7'!$K$1:$T$65536,'[108]IDA-tab7'!$V$1:$AE$65536,'[108]IDA-tab7'!$AG$1:$AP$65536</definedName>
    <definedName name="Z_1A8C061B_2301_11D3_BFD1_000039E37209_.wvu.Rows" hidden="1">'[108]IDA-tab7'!$A$10:$IV$11,'[108]IDA-tab7'!$A$14:$IV$14,'[108]IDA-tab7'!$A$18:$IV$18</definedName>
    <definedName name="Z_1A8C061C_2301_11D3_BFD1_000039E37209_.wvu.Cols" hidden="1">'[108]IDA-tab7'!$K$1:$T$65536,'[108]IDA-tab7'!$V$1:$AE$65536,'[108]IDA-tab7'!$AG$1:$AP$65536</definedName>
    <definedName name="Z_1A8C061C_2301_11D3_BFD1_000039E37209_.wvu.Rows" hidden="1">'[108]IDA-tab7'!$A$10:$IV$11,'[108]IDA-tab7'!$A$14:$IV$14,'[108]IDA-tab7'!$A$18:$IV$18</definedName>
    <definedName name="Z_1A8C061E_2301_11D3_BFD1_000039E37209_.wvu.Cols" hidden="1">'[108]IDA-tab7'!$K$1:$T$65536,'[108]IDA-tab7'!$V$1:$AE$65536,'[108]IDA-tab7'!$AG$1:$AP$65536</definedName>
    <definedName name="Z_1A8C061E_2301_11D3_BFD1_000039E37209_.wvu.Rows" hidden="1">'[108]IDA-tab7'!$A$10:$IV$11,'[108]IDA-tab7'!$A$14:$IV$14,'[108]IDA-tab7'!$A$18:$IV$18</definedName>
    <definedName name="Z_1A8C061F_2301_11D3_BFD1_000039E37209_.wvu.Cols" hidden="1">'[108]IDA-tab7'!$K$1:$T$65536,'[108]IDA-tab7'!$V$1:$AE$65536,'[108]IDA-tab7'!$AG$1:$AP$65536</definedName>
    <definedName name="Z_1A8C061F_2301_11D3_BFD1_000039E37209_.wvu.Rows" hidden="1">'[108]IDA-tab7'!$A$10:$IV$11,'[108]IDA-tab7'!$A$14:$IV$14,'[108]IDA-tab7'!$A$18:$IV$18</definedName>
    <definedName name="Z_1F4C2007_FFA7_11D1_98B6_00C04FC96ABD_.wvu.Rows" hidden="1">[64]BOP!$A$36:$IV$36,[64]BOP!$A$44:$IV$44,[64]BOP!$A$59:$IV$59,[64]BOP!#REF!,[64]BOP!#REF!,[64]BOP!$A$81:$IV$88</definedName>
    <definedName name="Z_1F4C2008_FFA7_11D1_98B6_00C04FC96ABD_.wvu.Rows" hidden="1">[64]BOP!$A$36:$IV$36,[64]BOP!$A$44:$IV$44,[64]BOP!$A$59:$IV$59,[64]BOP!#REF!,[64]BOP!#REF!,[64]BOP!$A$81:$IV$88</definedName>
    <definedName name="Z_1F4C2009_FFA7_11D1_98B6_00C04FC96ABD_.wvu.Rows" hidden="1">[64]BOP!$A$36:$IV$36,[64]BOP!$A$44:$IV$44,[64]BOP!$A$59:$IV$59,[64]BOP!#REF!,[64]BOP!#REF!,[64]BOP!$A$81:$IV$88</definedName>
    <definedName name="Z_1F4C200A_FFA7_11D1_98B6_00C04FC96ABD_.wvu.Rows" hidden="1">[64]BOP!$A$36:$IV$36,[64]BOP!$A$44:$IV$44,[64]BOP!$A$59:$IV$59,[64]BOP!#REF!,[64]BOP!#REF!,[64]BOP!$A$81:$IV$88</definedName>
    <definedName name="Z_1F4C200B_FFA7_11D1_98B6_00C04FC96ABD_.wvu.Rows" hidden="1">[64]BOP!$A$36:$IV$36,[64]BOP!$A$44:$IV$44,[64]BOP!$A$59:$IV$59,[64]BOP!#REF!,[64]BOP!#REF!,[64]BOP!$A$79:$IV$79,[64]BOP!$A$81:$IV$88,[64]BOP!#REF!</definedName>
    <definedName name="Z_1F4C200C_FFA7_11D1_98B6_00C04FC96ABD_.wvu.Rows" hidden="1">[64]BOP!$A$36:$IV$36,[64]BOP!$A$44:$IV$44,[64]BOP!$A$59:$IV$59,[64]BOP!#REF!,[64]BOP!#REF!,[64]BOP!$A$79:$IV$79,[64]BOP!$A$81:$IV$88</definedName>
    <definedName name="Z_1F4C200D_FFA7_11D1_98B6_00C04FC96ABD_.wvu.Rows" hidden="1">[64]BOP!$A$36:$IV$36,[64]BOP!$A$44:$IV$44,[64]BOP!$A$59:$IV$59,[64]BOP!#REF!,[64]BOP!#REF!,[64]BOP!$A$79:$IV$79,[64]BOP!#REF!</definedName>
    <definedName name="Z_1F4C200E_FFA7_11D1_98B6_00C04FC96ABD_.wvu.Rows" hidden="1">[64]BOP!$A$36:$IV$36,[64]BOP!$A$44:$IV$44,[64]BOP!$A$59:$IV$59,[64]BOP!#REF!,[64]BOP!#REF!,[64]BOP!$A$79:$IV$79,[64]BOP!$A$81:$IV$88,[64]BOP!#REF!</definedName>
    <definedName name="Z_1F4C200F_FFA7_11D1_98B6_00C04FC96ABD_.wvu.Rows" hidden="1">[64]BOP!$A$36:$IV$36,[64]BOP!$A$44:$IV$44,[64]BOP!$A$59:$IV$59,[64]BOP!#REF!,[64]BOP!#REF!,[64]BOP!$A$79:$IV$79,[64]BOP!$A$81:$IV$88,[64]BOP!#REF!</definedName>
    <definedName name="Z_1F4C2010_FFA7_11D1_98B6_00C04FC96ABD_.wvu.Rows" hidden="1">[64]BOP!$A$36:$IV$36,[64]BOP!$A$44:$IV$44,[64]BOP!$A$59:$IV$59,[64]BOP!#REF!,[64]BOP!#REF!,[64]BOP!$A$79:$IV$79,[64]BOP!$A$81:$IV$88,[64]BOP!#REF!</definedName>
    <definedName name="Z_1F4C2012_FFA7_11D1_98B6_00C04FC96ABD_.wvu.Rows" hidden="1">[64]BOP!$A$36:$IV$36,[64]BOP!$A$44:$IV$44,[64]BOP!$A$59:$IV$59,[64]BOP!#REF!,[64]BOP!#REF!,[64]BOP!$A$79:$IV$79,[64]BOP!$A$81:$IV$88,[64]BOP!#REF!,[64]BOP!#REF!</definedName>
    <definedName name="Z_1F4C2013_FFA7_11D1_98B6_00C04FC96ABD_.wvu.Rows" hidden="1">[64]BOP!$A$36:$IV$36,[64]BOP!$A$44:$IV$44,[64]BOP!$A$59:$IV$59,[64]BOP!#REF!,[64]BOP!#REF!,[64]BOP!$A$79:$IV$79,[64]BOP!$A$81:$IV$88,[64]BOP!#REF!,[64]BOP!#REF!</definedName>
    <definedName name="Z_1F4C2014_FFA7_11D1_98B6_00C04FC96ABD_.wvu.Rows" hidden="1">[64]BOP!$A$36:$IV$36,[64]BOP!$A$44:$IV$44,[64]BOP!$A$59:$IV$59,[64]BOP!#REF!,[64]BOP!#REF!,[64]BOP!$A$79:$IV$79</definedName>
    <definedName name="Z_49B0A4B0_963B_11D1_BFD1_00A02466B680_.wvu.Rows" hidden="1">[64]BOP!$A$36:$IV$36,[64]BOP!$A$44:$IV$44,[64]BOP!$A$59:$IV$59,[64]BOP!#REF!,[64]BOP!#REF!,[64]BOP!$A$81:$IV$88</definedName>
    <definedName name="Z_49B0A4B1_963B_11D1_BFD1_00A02466B680_.wvu.Rows" hidden="1">[64]BOP!$A$36:$IV$36,[64]BOP!$A$44:$IV$44,[64]BOP!$A$59:$IV$59,[64]BOP!#REF!,[64]BOP!#REF!,[64]BOP!$A$81:$IV$88</definedName>
    <definedName name="Z_49B0A4B4_963B_11D1_BFD1_00A02466B680_.wvu.Rows" hidden="1">[64]BOP!$A$36:$IV$36,[64]BOP!$A$44:$IV$44,[64]BOP!$A$59:$IV$59,[64]BOP!#REF!,[64]BOP!#REF!,[64]BOP!$A$79:$IV$79,[64]BOP!$A$81:$IV$88,[64]BOP!#REF!</definedName>
    <definedName name="Z_49B0A4B5_963B_11D1_BFD1_00A02466B680_.wvu.Rows" hidden="1">[64]BOP!$A$36:$IV$36,[64]BOP!$A$44:$IV$44,[64]BOP!$A$59:$IV$59,[64]BOP!#REF!,[64]BOP!#REF!,[64]BOP!$A$79:$IV$79,[64]BOP!$A$81:$IV$88</definedName>
    <definedName name="Z_49B0A4B6_963B_11D1_BFD1_00A02466B680_.wvu.Rows" hidden="1">[64]BOP!$A$36:$IV$36,[64]BOP!$A$44:$IV$44,[64]BOP!$A$59:$IV$59,[64]BOP!#REF!,[64]BOP!#REF!,[64]BOP!$A$79:$IV$79,[64]BOP!#REF!</definedName>
    <definedName name="Z_49B0A4B7_963B_11D1_BFD1_00A02466B680_.wvu.Rows" hidden="1">[64]BOP!$A$36:$IV$36,[64]BOP!$A$44:$IV$44,[64]BOP!$A$59:$IV$59,[64]BOP!#REF!,[64]BOP!#REF!,[64]BOP!$A$79:$IV$79,[64]BOP!$A$81:$IV$88,[64]BOP!#REF!</definedName>
    <definedName name="Z_49B0A4B8_963B_11D1_BFD1_00A02466B680_.wvu.Rows" hidden="1">[64]BOP!$A$36:$IV$36,[64]BOP!$A$44:$IV$44,[64]BOP!$A$59:$IV$59,[64]BOP!#REF!,[64]BOP!#REF!,[64]BOP!$A$79:$IV$79,[64]BOP!$A$81:$IV$88,[64]BOP!#REF!</definedName>
    <definedName name="Z_49B0A4B9_963B_11D1_BFD1_00A02466B680_.wvu.Rows" hidden="1">[64]BOP!$A$36:$IV$36,[64]BOP!$A$44:$IV$44,[64]BOP!$A$59:$IV$59,[64]BOP!#REF!,[64]BOP!#REF!,[64]BOP!$A$79:$IV$79,[64]BOP!$A$81:$IV$88,[64]BOP!#REF!</definedName>
    <definedName name="Z_49B0A4BB_963B_11D1_BFD1_00A02466B680_.wvu.Rows" hidden="1">[64]BOP!$A$36:$IV$36,[64]BOP!$A$44:$IV$44,[64]BOP!$A$59:$IV$59,[64]BOP!#REF!,[64]BOP!#REF!,[64]BOP!$A$79:$IV$79,[64]BOP!$A$81:$IV$88,[64]BOP!#REF!,[64]BOP!#REF!</definedName>
    <definedName name="Z_49B0A4BC_963B_11D1_BFD1_00A02466B680_.wvu.Rows" hidden="1">[64]BOP!$A$36:$IV$36,[64]BOP!$A$44:$IV$44,[64]BOP!$A$59:$IV$59,[64]BOP!#REF!,[64]BOP!#REF!,[64]BOP!$A$79:$IV$79,[64]BOP!$A$81:$IV$88,[64]BOP!#REF!,[64]BOP!#REF!</definedName>
    <definedName name="Z_49B0A4BD_963B_11D1_BFD1_00A02466B680_.wvu.Rows" hidden="1">[64]BOP!$A$36:$IV$36,[64]BOP!$A$44:$IV$44,[64]BOP!$A$59:$IV$59,[64]BOP!#REF!,[64]BOP!#REF!,[64]BOP!$A$79:$IV$79</definedName>
    <definedName name="Z_5F3A46A2_1A22_4FA5_A3C5_1DEBD8BB3B53_.wvu.Cols" localSheetId="20" hidden="1">#REF!</definedName>
    <definedName name="Z_5F3A46A2_1A22_4FA5_A3C5_1DEBD8BB3B53_.wvu.Cols" localSheetId="64" hidden="1">#REF!</definedName>
    <definedName name="Z_5F3A46A2_1A22_4FA5_A3C5_1DEBD8BB3B53_.wvu.Cols" localSheetId="65" hidden="1">#REF!</definedName>
    <definedName name="Z_5F3A46A2_1A22_4FA5_A3C5_1DEBD8BB3B53_.wvu.Cols" localSheetId="67" hidden="1">#REF!</definedName>
    <definedName name="Z_5F3A46A2_1A22_4FA5_A3C5_1DEBD8BB3B53_.wvu.Cols" localSheetId="72" hidden="1">#REF!</definedName>
    <definedName name="Z_5F3A46A2_1A22_4FA5_A3C5_1DEBD8BB3B53_.wvu.Cols" localSheetId="73" hidden="1">#REF!</definedName>
    <definedName name="Z_5F3A46A2_1A22_4FA5_A3C5_1DEBD8BB3B53_.wvu.Cols" localSheetId="23" hidden="1">#REF!</definedName>
    <definedName name="Z_5F3A46A2_1A22_4FA5_A3C5_1DEBD8BB3B53_.wvu.Cols" localSheetId="74" hidden="1">#REF!</definedName>
    <definedName name="Z_5F3A46A2_1A22_4FA5_A3C5_1DEBD8BB3B53_.wvu.Cols" hidden="1">#REF!</definedName>
    <definedName name="Z_5F3A46A2_1A22_4FA5_A3C5_1DEBD8BB3B53_.wvu.PrintArea" localSheetId="20" hidden="1">#REF!</definedName>
    <definedName name="Z_5F3A46A2_1A22_4FA5_A3C5_1DEBD8BB3B53_.wvu.PrintArea" localSheetId="64" hidden="1">#REF!</definedName>
    <definedName name="Z_5F3A46A2_1A22_4FA5_A3C5_1DEBD8BB3B53_.wvu.PrintArea" localSheetId="65" hidden="1">#REF!</definedName>
    <definedName name="Z_5F3A46A2_1A22_4FA5_A3C5_1DEBD8BB3B53_.wvu.PrintArea" localSheetId="67" hidden="1">#REF!</definedName>
    <definedName name="Z_5F3A46A2_1A22_4FA5_A3C5_1DEBD8BB3B53_.wvu.PrintArea" localSheetId="72" hidden="1">#REF!</definedName>
    <definedName name="Z_5F3A46A2_1A22_4FA5_A3C5_1DEBD8BB3B53_.wvu.PrintArea" localSheetId="73" hidden="1">#REF!</definedName>
    <definedName name="Z_5F3A46A2_1A22_4FA5_A3C5_1DEBD8BB3B53_.wvu.PrintArea" localSheetId="23" hidden="1">#REF!</definedName>
    <definedName name="Z_5F3A46A2_1A22_4FA5_A3C5_1DEBD8BB3B53_.wvu.PrintArea" localSheetId="74" hidden="1">#REF!</definedName>
    <definedName name="Z_5F3A46A2_1A22_4FA5_A3C5_1DEBD8BB3B53_.wvu.PrintArea" hidden="1">#REF!</definedName>
    <definedName name="Z_5F3A46A2_1A22_4FA5_A3C5_1DEBD8BB3B53_.wvu.PrintTitles" localSheetId="20" hidden="1">#REF!</definedName>
    <definedName name="Z_5F3A46A2_1A22_4FA5_A3C5_1DEBD8BB3B53_.wvu.PrintTitles" localSheetId="64" hidden="1">#REF!</definedName>
    <definedName name="Z_5F3A46A2_1A22_4FA5_A3C5_1DEBD8BB3B53_.wvu.PrintTitles" localSheetId="65" hidden="1">#REF!</definedName>
    <definedName name="Z_5F3A46A2_1A22_4FA5_A3C5_1DEBD8BB3B53_.wvu.PrintTitles" localSheetId="67" hidden="1">#REF!</definedName>
    <definedName name="Z_5F3A46A2_1A22_4FA5_A3C5_1DEBD8BB3B53_.wvu.PrintTitles" localSheetId="72" hidden="1">#REF!</definedName>
    <definedName name="Z_5F3A46A2_1A22_4FA5_A3C5_1DEBD8BB3B53_.wvu.PrintTitles" localSheetId="73" hidden="1">#REF!</definedName>
    <definedName name="Z_5F3A46A2_1A22_4FA5_A3C5_1DEBD8BB3B53_.wvu.PrintTitles" localSheetId="23" hidden="1">#REF!</definedName>
    <definedName name="Z_5F3A46A2_1A22_4FA5_A3C5_1DEBD8BB3B53_.wvu.PrintTitles" localSheetId="74" hidden="1">#REF!</definedName>
    <definedName name="Z_5F3A46A2_1A22_4FA5_A3C5_1DEBD8BB3B53_.wvu.PrintTitles" hidden="1">#REF!</definedName>
    <definedName name="Z_5F3A46A2_1A22_4FA5_A3C5_1DEBD8BB3B53_.wvu.Rows" localSheetId="64" hidden="1">#REF!</definedName>
    <definedName name="Z_5F3A46A2_1A22_4FA5_A3C5_1DEBD8BB3B53_.wvu.Rows" localSheetId="65" hidden="1">#REF!</definedName>
    <definedName name="Z_5F3A46A2_1A22_4FA5_A3C5_1DEBD8BB3B53_.wvu.Rows" localSheetId="67" hidden="1">#REF!</definedName>
    <definedName name="Z_5F3A46A2_1A22_4FA5_A3C5_1DEBD8BB3B53_.wvu.Rows" localSheetId="72" hidden="1">#REF!</definedName>
    <definedName name="Z_5F3A46A2_1A22_4FA5_A3C5_1DEBD8BB3B53_.wvu.Rows" localSheetId="73" hidden="1">#REF!</definedName>
    <definedName name="Z_5F3A46A2_1A22_4FA5_A3C5_1DEBD8BB3B53_.wvu.Rows" localSheetId="74" hidden="1">#REF!</definedName>
    <definedName name="Z_5F3A46A2_1A22_4FA5_A3C5_1DEBD8BB3B53_.wvu.Rows" hidden="1">#REF!</definedName>
    <definedName name="Z_65976840_70A2_11D2_BFD1_C1F7123CE332_.wvu.PrintTitles" hidden="1">[107]SUMMARY!$B$1:$D$65536,[107]SUMMARY!$A$3:$IV$5</definedName>
    <definedName name="Z_95224721_0485_11D4_BFD1_00508B5F4DA4_.wvu.Cols" localSheetId="20" hidden="1">#REF!</definedName>
    <definedName name="Z_95224721_0485_11D4_BFD1_00508B5F4DA4_.wvu.Cols" localSheetId="64" hidden="1">#REF!</definedName>
    <definedName name="Z_95224721_0485_11D4_BFD1_00508B5F4DA4_.wvu.Cols" localSheetId="65" hidden="1">#REF!</definedName>
    <definedName name="Z_95224721_0485_11D4_BFD1_00508B5F4DA4_.wvu.Cols" localSheetId="67" hidden="1">#REF!</definedName>
    <definedName name="Z_95224721_0485_11D4_BFD1_00508B5F4DA4_.wvu.Cols" localSheetId="72" hidden="1">#REF!</definedName>
    <definedName name="Z_95224721_0485_11D4_BFD1_00508B5F4DA4_.wvu.Cols" localSheetId="73" hidden="1">#REF!</definedName>
    <definedName name="Z_95224721_0485_11D4_BFD1_00508B5F4DA4_.wvu.Cols" localSheetId="23" hidden="1">#REF!</definedName>
    <definedName name="Z_95224721_0485_11D4_BFD1_00508B5F4DA4_.wvu.Cols" localSheetId="74" hidden="1">#REF!</definedName>
    <definedName name="Z_95224721_0485_11D4_BFD1_00508B5F4DA4_.wvu.Cols" hidden="1">#REF!</definedName>
    <definedName name="Z_9E0C48F8_FFCC_11D1_98BA_00C04FC96ABD_.wvu.Rows" hidden="1">[64]BOP!$A$36:$IV$36,[64]BOP!$A$44:$IV$44,[64]BOP!$A$59:$IV$59,[64]BOP!#REF!,[64]BOP!#REF!,[64]BOP!$A$81:$IV$88</definedName>
    <definedName name="Z_9E0C48F9_FFCC_11D1_98BA_00C04FC96ABD_.wvu.Rows" hidden="1">[64]BOP!$A$36:$IV$36,[64]BOP!$A$44:$IV$44,[64]BOP!$A$59:$IV$59,[64]BOP!#REF!,[64]BOP!#REF!,[64]BOP!$A$81:$IV$88</definedName>
    <definedName name="Z_9E0C48FA_FFCC_11D1_98BA_00C04FC96ABD_.wvu.Rows" hidden="1">[64]BOP!$A$36:$IV$36,[64]BOP!$A$44:$IV$44,[64]BOP!$A$59:$IV$59,[64]BOP!#REF!,[64]BOP!#REF!,[64]BOP!$A$81:$IV$88</definedName>
    <definedName name="Z_9E0C48FB_FFCC_11D1_98BA_00C04FC96ABD_.wvu.Rows" hidden="1">[64]BOP!$A$36:$IV$36,[64]BOP!$A$44:$IV$44,[64]BOP!$A$59:$IV$59,[64]BOP!#REF!,[64]BOP!#REF!,[64]BOP!$A$81:$IV$88</definedName>
    <definedName name="Z_9E0C48FC_FFCC_11D1_98BA_00C04FC96ABD_.wvu.Rows" hidden="1">[64]BOP!$A$36:$IV$36,[64]BOP!$A$44:$IV$44,[64]BOP!$A$59:$IV$59,[64]BOP!#REF!,[64]BOP!#REF!,[64]BOP!$A$79:$IV$79,[64]BOP!$A$81:$IV$88,[64]BOP!#REF!</definedName>
    <definedName name="Z_9E0C48FD_FFCC_11D1_98BA_00C04FC96ABD_.wvu.Rows" hidden="1">[64]BOP!$A$36:$IV$36,[64]BOP!$A$44:$IV$44,[64]BOP!$A$59:$IV$59,[64]BOP!#REF!,[64]BOP!#REF!,[64]BOP!$A$79:$IV$79,[64]BOP!$A$81:$IV$88</definedName>
    <definedName name="Z_9E0C48FE_FFCC_11D1_98BA_00C04FC96ABD_.wvu.Rows" hidden="1">[64]BOP!$A$36:$IV$36,[64]BOP!$A$44:$IV$44,[64]BOP!$A$59:$IV$59,[64]BOP!#REF!,[64]BOP!#REF!,[64]BOP!$A$79:$IV$79,[64]BOP!#REF!</definedName>
    <definedName name="Z_9E0C48FF_FFCC_11D1_98BA_00C04FC96ABD_.wvu.Rows" hidden="1">[64]BOP!$A$36:$IV$36,[64]BOP!$A$44:$IV$44,[64]BOP!$A$59:$IV$59,[64]BOP!#REF!,[64]BOP!#REF!,[64]BOP!$A$79:$IV$79,[64]BOP!$A$81:$IV$88,[64]BOP!#REF!</definedName>
    <definedName name="Z_9E0C4900_FFCC_11D1_98BA_00C04FC96ABD_.wvu.Rows" hidden="1">[64]BOP!$A$36:$IV$36,[64]BOP!$A$44:$IV$44,[64]BOP!$A$59:$IV$59,[64]BOP!#REF!,[64]BOP!#REF!,[64]BOP!$A$79:$IV$79,[64]BOP!$A$81:$IV$88,[64]BOP!#REF!</definedName>
    <definedName name="Z_9E0C4901_FFCC_11D1_98BA_00C04FC96ABD_.wvu.Rows" hidden="1">[64]BOP!$A$36:$IV$36,[64]BOP!$A$44:$IV$44,[64]BOP!$A$59:$IV$59,[64]BOP!#REF!,[64]BOP!#REF!,[64]BOP!$A$79:$IV$79,[64]BOP!$A$81:$IV$88,[64]BOP!#REF!</definedName>
    <definedName name="Z_9E0C4903_FFCC_11D1_98BA_00C04FC96ABD_.wvu.Rows" hidden="1">[64]BOP!$A$36:$IV$36,[64]BOP!$A$44:$IV$44,[64]BOP!$A$59:$IV$59,[64]BOP!#REF!,[64]BOP!#REF!,[64]BOP!$A$79:$IV$79,[64]BOP!$A$81:$IV$88,[64]BOP!#REF!,[64]BOP!#REF!</definedName>
    <definedName name="Z_9E0C4904_FFCC_11D1_98BA_00C04FC96ABD_.wvu.Rows" hidden="1">[64]BOP!$A$36:$IV$36,[64]BOP!$A$44:$IV$44,[64]BOP!$A$59:$IV$59,[64]BOP!#REF!,[64]BOP!#REF!,[64]BOP!$A$79:$IV$79,[64]BOP!$A$81:$IV$88,[64]BOP!#REF!,[64]BOP!#REF!</definedName>
    <definedName name="Z_9E0C4905_FFCC_11D1_98BA_00C04FC96ABD_.wvu.Rows" hidden="1">[64]BOP!$A$36:$IV$36,[64]BOP!$A$44:$IV$44,[64]BOP!$A$59:$IV$59,[64]BOP!#REF!,[64]BOP!#REF!,[64]BOP!$A$79:$IV$79</definedName>
    <definedName name="Z_B424DD41_AAD0_11D2_BFD1_00A02466506E_.wvu.PrintTitles" hidden="1">[107]SUMMARY!$B$1:$D$65536,[107]SUMMARY!$A$3:$IV$5</definedName>
    <definedName name="Z_BC2BFA12_1C91_11D2_BFD2_00A02466506E_.wvu.PrintTitles" hidden="1">[107]SUMMARY!$B$1:$D$65536,[107]SUMMARY!$A$3:$IV$5</definedName>
    <definedName name="Z_C21FAE85_013A_11D2_98BD_00C04FC96ABD_.wvu.Rows" hidden="1">[64]BOP!$A$36:$IV$36,[64]BOP!$A$44:$IV$44,[64]BOP!$A$59:$IV$59,[64]BOP!#REF!,[64]BOP!#REF!,[64]BOP!$A$81:$IV$88</definedName>
    <definedName name="Z_C21FAE86_013A_11D2_98BD_00C04FC96ABD_.wvu.Rows" hidden="1">[64]BOP!$A$36:$IV$36,[64]BOP!$A$44:$IV$44,[64]BOP!$A$59:$IV$59,[64]BOP!#REF!,[64]BOP!#REF!,[64]BOP!$A$81:$IV$88</definedName>
    <definedName name="Z_C21FAE87_013A_11D2_98BD_00C04FC96ABD_.wvu.Rows" hidden="1">[64]BOP!$A$36:$IV$36,[64]BOP!$A$44:$IV$44,[64]BOP!$A$59:$IV$59,[64]BOP!#REF!,[64]BOP!#REF!,[64]BOP!$A$81:$IV$88</definedName>
    <definedName name="Z_C21FAE88_013A_11D2_98BD_00C04FC96ABD_.wvu.Rows" hidden="1">[64]BOP!$A$36:$IV$36,[64]BOP!$A$44:$IV$44,[64]BOP!$A$59:$IV$59,[64]BOP!#REF!,[64]BOP!#REF!,[64]BOP!$A$81:$IV$88</definedName>
    <definedName name="Z_C21FAE89_013A_11D2_98BD_00C04FC96ABD_.wvu.Rows" hidden="1">[64]BOP!$A$36:$IV$36,[64]BOP!$A$44:$IV$44,[64]BOP!$A$59:$IV$59,[64]BOP!#REF!,[64]BOP!#REF!,[64]BOP!$A$79:$IV$79,[64]BOP!$A$81:$IV$88,[64]BOP!#REF!</definedName>
    <definedName name="Z_C21FAE8A_013A_11D2_98BD_00C04FC96ABD_.wvu.Rows" hidden="1">[64]BOP!$A$36:$IV$36,[64]BOP!$A$44:$IV$44,[64]BOP!$A$59:$IV$59,[64]BOP!#REF!,[64]BOP!#REF!,[64]BOP!$A$79:$IV$79,[64]BOP!$A$81:$IV$88</definedName>
    <definedName name="Z_C21FAE8B_013A_11D2_98BD_00C04FC96ABD_.wvu.Rows" hidden="1">[64]BOP!$A$36:$IV$36,[64]BOP!$A$44:$IV$44,[64]BOP!$A$59:$IV$59,[64]BOP!#REF!,[64]BOP!#REF!,[64]BOP!$A$79:$IV$79,[64]BOP!#REF!</definedName>
    <definedName name="Z_C21FAE8C_013A_11D2_98BD_00C04FC96ABD_.wvu.Rows" hidden="1">[64]BOP!$A$36:$IV$36,[64]BOP!$A$44:$IV$44,[64]BOP!$A$59:$IV$59,[64]BOP!#REF!,[64]BOP!#REF!,[64]BOP!$A$79:$IV$79,[64]BOP!$A$81:$IV$88,[64]BOP!#REF!</definedName>
    <definedName name="Z_C21FAE8D_013A_11D2_98BD_00C04FC96ABD_.wvu.Rows" hidden="1">[64]BOP!$A$36:$IV$36,[64]BOP!$A$44:$IV$44,[64]BOP!$A$59:$IV$59,[64]BOP!#REF!,[64]BOP!#REF!,[64]BOP!$A$79:$IV$79,[64]BOP!$A$81:$IV$88,[64]BOP!#REF!</definedName>
    <definedName name="Z_C21FAE8E_013A_11D2_98BD_00C04FC96ABD_.wvu.Rows" hidden="1">[64]BOP!$A$36:$IV$36,[64]BOP!$A$44:$IV$44,[64]BOP!$A$59:$IV$59,[64]BOP!#REF!,[64]BOP!#REF!,[64]BOP!$A$79:$IV$79,[64]BOP!$A$81:$IV$88,[64]BOP!#REF!</definedName>
    <definedName name="Z_C21FAE90_013A_11D2_98BD_00C04FC96ABD_.wvu.Rows" hidden="1">[64]BOP!$A$36:$IV$36,[64]BOP!$A$44:$IV$44,[64]BOP!$A$59:$IV$59,[64]BOP!#REF!,[64]BOP!#REF!,[64]BOP!$A$79:$IV$79,[64]BOP!$A$81:$IV$88,[64]BOP!#REF!,[64]BOP!#REF!</definedName>
    <definedName name="Z_C21FAE91_013A_11D2_98BD_00C04FC96ABD_.wvu.Rows" hidden="1">[64]BOP!$A$36:$IV$36,[64]BOP!$A$44:$IV$44,[64]BOP!$A$59:$IV$59,[64]BOP!#REF!,[64]BOP!#REF!,[64]BOP!$A$79:$IV$79,[64]BOP!$A$81:$IV$88,[64]BOP!#REF!,[64]BOP!#REF!</definedName>
    <definedName name="Z_C21FAE92_013A_11D2_98BD_00C04FC96ABD_.wvu.Rows" hidden="1">[64]BOP!$A$36:$IV$36,[64]BOP!$A$44:$IV$44,[64]BOP!$A$59:$IV$59,[64]BOP!#REF!,[64]BOP!#REF!,[64]BOP!$A$79:$IV$79</definedName>
    <definedName name="Z_CF25EF4A_FFAB_11D1_98B7_00C04FC96ABD_.wvu.Rows" hidden="1">[64]BOP!$A$36:$IV$36,[64]BOP!$A$44:$IV$44,[64]BOP!$A$59:$IV$59,[64]BOP!#REF!,[64]BOP!#REF!,[64]BOP!$A$81:$IV$88</definedName>
    <definedName name="Z_CF25EF4B_FFAB_11D1_98B7_00C04FC96ABD_.wvu.Rows" hidden="1">[64]BOP!$A$36:$IV$36,[64]BOP!$A$44:$IV$44,[64]BOP!$A$59:$IV$59,[64]BOP!#REF!,[64]BOP!#REF!,[64]BOP!$A$81:$IV$88</definedName>
    <definedName name="Z_CF25EF4C_FFAB_11D1_98B7_00C04FC96ABD_.wvu.Rows" hidden="1">[64]BOP!$A$36:$IV$36,[64]BOP!$A$44:$IV$44,[64]BOP!$A$59:$IV$59,[64]BOP!#REF!,[64]BOP!#REF!,[64]BOP!$A$81:$IV$88</definedName>
    <definedName name="Z_CF25EF4D_FFAB_11D1_98B7_00C04FC96ABD_.wvu.Rows" hidden="1">[64]BOP!$A$36:$IV$36,[64]BOP!$A$44:$IV$44,[64]BOP!$A$59:$IV$59,[64]BOP!#REF!,[64]BOP!#REF!,[64]BOP!$A$81:$IV$88</definedName>
    <definedName name="Z_CF25EF4E_FFAB_11D1_98B7_00C04FC96ABD_.wvu.Rows" hidden="1">[64]BOP!$A$36:$IV$36,[64]BOP!$A$44:$IV$44,[64]BOP!$A$59:$IV$59,[64]BOP!#REF!,[64]BOP!#REF!,[64]BOP!$A$79:$IV$79,[64]BOP!$A$81:$IV$88,[64]BOP!#REF!</definedName>
    <definedName name="Z_CF25EF4F_FFAB_11D1_98B7_00C04FC96ABD_.wvu.Rows" hidden="1">[64]BOP!$A$36:$IV$36,[64]BOP!$A$44:$IV$44,[64]BOP!$A$59:$IV$59,[64]BOP!#REF!,[64]BOP!#REF!,[64]BOP!$A$79:$IV$79,[64]BOP!$A$81:$IV$88</definedName>
    <definedName name="Z_CF25EF50_FFAB_11D1_98B7_00C04FC96ABD_.wvu.Rows" hidden="1">[64]BOP!$A$36:$IV$36,[64]BOP!$A$44:$IV$44,[64]BOP!$A$59:$IV$59,[64]BOP!#REF!,[64]BOP!#REF!,[64]BOP!$A$79:$IV$79,[64]BOP!#REF!</definedName>
    <definedName name="Z_CF25EF51_FFAB_11D1_98B7_00C04FC96ABD_.wvu.Rows" hidden="1">[64]BOP!$A$36:$IV$36,[64]BOP!$A$44:$IV$44,[64]BOP!$A$59:$IV$59,[64]BOP!#REF!,[64]BOP!#REF!,[64]BOP!$A$79:$IV$79,[64]BOP!$A$81:$IV$88,[64]BOP!#REF!</definedName>
    <definedName name="Z_CF25EF52_FFAB_11D1_98B7_00C04FC96ABD_.wvu.Rows" hidden="1">[64]BOP!$A$36:$IV$36,[64]BOP!$A$44:$IV$44,[64]BOP!$A$59:$IV$59,[64]BOP!#REF!,[64]BOP!#REF!,[64]BOP!$A$79:$IV$79,[64]BOP!$A$81:$IV$88,[64]BOP!#REF!</definedName>
    <definedName name="Z_CF25EF53_FFAB_11D1_98B7_00C04FC96ABD_.wvu.Rows" hidden="1">[64]BOP!$A$36:$IV$36,[64]BOP!$A$44:$IV$44,[64]BOP!$A$59:$IV$59,[64]BOP!#REF!,[64]BOP!#REF!,[64]BOP!$A$79:$IV$79,[64]BOP!$A$81:$IV$88,[64]BOP!#REF!</definedName>
    <definedName name="Z_CF25EF55_FFAB_11D1_98B7_00C04FC96ABD_.wvu.Rows" hidden="1">[64]BOP!$A$36:$IV$36,[64]BOP!$A$44:$IV$44,[64]BOP!$A$59:$IV$59,[64]BOP!#REF!,[64]BOP!#REF!,[64]BOP!$A$79:$IV$79,[64]BOP!$A$81:$IV$88,[64]BOP!#REF!,[64]BOP!#REF!</definedName>
    <definedName name="Z_CF25EF56_FFAB_11D1_98B7_00C04FC96ABD_.wvu.Rows" hidden="1">[64]BOP!$A$36:$IV$36,[64]BOP!$A$44:$IV$44,[64]BOP!$A$59:$IV$59,[64]BOP!#REF!,[64]BOP!#REF!,[64]BOP!$A$79:$IV$79,[64]BOP!$A$81:$IV$88,[64]BOP!#REF!,[64]BOP!#REF!</definedName>
    <definedName name="Z_CF25EF57_FFAB_11D1_98B7_00C04FC96ABD_.wvu.Rows" hidden="1">[64]BOP!$A$36:$IV$36,[64]BOP!$A$44:$IV$44,[64]BOP!$A$59:$IV$59,[64]BOP!#REF!,[64]BOP!#REF!,[64]BOP!$A$79:$IV$79</definedName>
    <definedName name="Z_E6B74681_BCE1_11D2_BFD1_00A02466506E_.wvu.PrintTitles" hidden="1">[107]SUMMARY!$B$1:$D$65536,[107]SUMMARY!$A$3:$IV$5</definedName>
    <definedName name="Z_EA8011E5_017A_11D2_98BD_00C04FC96ABD_.wvu.Rows" hidden="1">[64]BOP!$A$36:$IV$36,[64]BOP!$A$44:$IV$44,[64]BOP!$A$59:$IV$59,[64]BOP!#REF!,[64]BOP!#REF!,[64]BOP!$A$79:$IV$79,[64]BOP!$A$81:$IV$88</definedName>
    <definedName name="Z_EA8011E6_017A_11D2_98BD_00C04FC96ABD_.wvu.Rows" hidden="1">[64]BOP!$A$36:$IV$36,[64]BOP!$A$44:$IV$44,[64]BOP!$A$59:$IV$59,[64]BOP!#REF!,[64]BOP!#REF!,[64]BOP!$A$79:$IV$79,[64]BOP!#REF!</definedName>
    <definedName name="Z_EA8011E9_017A_11D2_98BD_00C04FC96ABD_.wvu.Rows" hidden="1">[64]BOP!$A$36:$IV$36,[64]BOP!$A$44:$IV$44,[64]BOP!$A$59:$IV$59,[64]BOP!#REF!,[64]BOP!#REF!,[64]BOP!$A$79:$IV$79,[64]BOP!$A$81:$IV$88,[64]BOP!#REF!</definedName>
    <definedName name="Z_EA8011EC_017A_11D2_98BD_00C04FC96ABD_.wvu.Rows" hidden="1">[64]BOP!$A$36:$IV$36,[64]BOP!$A$44:$IV$44,[64]BOP!$A$59:$IV$59,[64]BOP!#REF!,[64]BOP!#REF!,[64]BOP!$A$79:$IV$79,[64]BOP!$A$81:$IV$88,[64]BOP!#REF!,[64]BOP!#REF!</definedName>
    <definedName name="Z_EA86CE3A_00A2_11D2_98BC_00C04FC96ABD_.wvu.Rows" hidden="1">[64]BOP!$A$36:$IV$36,[64]BOP!$A$44:$IV$44,[64]BOP!$A$59:$IV$59,[64]BOP!#REF!,[64]BOP!#REF!,[64]BOP!$A$81:$IV$88</definedName>
    <definedName name="Z_EA86CE3B_00A2_11D2_98BC_00C04FC96ABD_.wvu.Rows" hidden="1">[64]BOP!$A$36:$IV$36,[64]BOP!$A$44:$IV$44,[64]BOP!$A$59:$IV$59,[64]BOP!#REF!,[64]BOP!#REF!,[64]BOP!$A$81:$IV$88</definedName>
    <definedName name="Z_EA86CE3C_00A2_11D2_98BC_00C04FC96ABD_.wvu.Rows" hidden="1">[64]BOP!$A$36:$IV$36,[64]BOP!$A$44:$IV$44,[64]BOP!$A$59:$IV$59,[64]BOP!#REF!,[64]BOP!#REF!,[64]BOP!$A$81:$IV$88</definedName>
    <definedName name="Z_EA86CE3D_00A2_11D2_98BC_00C04FC96ABD_.wvu.Rows" hidden="1">[64]BOP!$A$36:$IV$36,[64]BOP!$A$44:$IV$44,[64]BOP!$A$59:$IV$59,[64]BOP!#REF!,[64]BOP!#REF!,[64]BOP!$A$81:$IV$88</definedName>
    <definedName name="Z_EA86CE3E_00A2_11D2_98BC_00C04FC96ABD_.wvu.Rows" hidden="1">[64]BOP!$A$36:$IV$36,[64]BOP!$A$44:$IV$44,[64]BOP!$A$59:$IV$59,[64]BOP!#REF!,[64]BOP!#REF!,[64]BOP!$A$79:$IV$79,[64]BOP!$A$81:$IV$88,[64]BOP!#REF!</definedName>
    <definedName name="Z_EA86CE3F_00A2_11D2_98BC_00C04FC96ABD_.wvu.Rows" hidden="1">[64]BOP!$A$36:$IV$36,[64]BOP!$A$44:$IV$44,[64]BOP!$A$59:$IV$59,[64]BOP!#REF!,[64]BOP!#REF!,[64]BOP!$A$79:$IV$79,[64]BOP!$A$81:$IV$88</definedName>
    <definedName name="Z_EA86CE40_00A2_11D2_98BC_00C04FC96ABD_.wvu.Rows" hidden="1">[64]BOP!$A$36:$IV$36,[64]BOP!$A$44:$IV$44,[64]BOP!$A$59:$IV$59,[64]BOP!#REF!,[64]BOP!#REF!,[64]BOP!$A$79:$IV$79,[64]BOP!#REF!</definedName>
    <definedName name="Z_EA86CE41_00A2_11D2_98BC_00C04FC96ABD_.wvu.Rows" hidden="1">[64]BOP!$A$36:$IV$36,[64]BOP!$A$44:$IV$44,[64]BOP!$A$59:$IV$59,[64]BOP!#REF!,[64]BOP!#REF!,[64]BOP!$A$79:$IV$79,[64]BOP!$A$81:$IV$88,[64]BOP!#REF!</definedName>
    <definedName name="Z_EA86CE42_00A2_11D2_98BC_00C04FC96ABD_.wvu.Rows" hidden="1">[64]BOP!$A$36:$IV$36,[64]BOP!$A$44:$IV$44,[64]BOP!$A$59:$IV$59,[64]BOP!#REF!,[64]BOP!#REF!,[64]BOP!$A$79:$IV$79,[64]BOP!$A$81:$IV$88,[64]BOP!#REF!</definedName>
    <definedName name="Z_EA86CE43_00A2_11D2_98BC_00C04FC96ABD_.wvu.Rows" hidden="1">[64]BOP!$A$36:$IV$36,[64]BOP!$A$44:$IV$44,[64]BOP!$A$59:$IV$59,[64]BOP!#REF!,[64]BOP!#REF!,[64]BOP!$A$79:$IV$79,[64]BOP!$A$81:$IV$88,[64]BOP!#REF!</definedName>
    <definedName name="Z_EA86CE45_00A2_11D2_98BC_00C04FC96ABD_.wvu.Rows" hidden="1">[64]BOP!$A$36:$IV$36,[64]BOP!$A$44:$IV$44,[64]BOP!$A$59:$IV$59,[64]BOP!#REF!,[64]BOP!#REF!,[64]BOP!$A$79:$IV$79,[64]BOP!$A$81:$IV$88,[64]BOP!#REF!,[64]BOP!#REF!</definedName>
    <definedName name="Z_EA86CE46_00A2_11D2_98BC_00C04FC96ABD_.wvu.Rows" hidden="1">[64]BOP!$A$36:$IV$36,[64]BOP!$A$44:$IV$44,[64]BOP!$A$59:$IV$59,[64]BOP!#REF!,[64]BOP!#REF!,[64]BOP!$A$79:$IV$79,[64]BOP!$A$81:$IV$88,[64]BOP!#REF!,[64]BOP!#REF!</definedName>
    <definedName name="Z_EA86CE47_00A2_11D2_98BC_00C04FC96ABD_.wvu.Rows" hidden="1">[64]BOP!$A$36:$IV$36,[64]BOP!$A$44:$IV$44,[64]BOP!$A$59:$IV$59,[64]BOP!#REF!,[64]BOP!#REF!,[64]BOP!$A$79:$IV$79</definedName>
    <definedName name="zb" localSheetId="20" hidden="1">{"WEO",#N/A,FALSE,"T"}</definedName>
    <definedName name="zb" localSheetId="22" hidden="1">{"WEO",#N/A,FALSE,"T"}</definedName>
    <definedName name="zb" localSheetId="64" hidden="1">{"WEO",#N/A,FALSE,"T"}</definedName>
    <definedName name="zb" localSheetId="65" hidden="1">{"WEO",#N/A,FALSE,"T"}</definedName>
    <definedName name="zb" localSheetId="67" hidden="1">{"WEO",#N/A,FALSE,"T"}</definedName>
    <definedName name="zb" localSheetId="72" hidden="1">{"WEO",#N/A,FALSE,"T"}</definedName>
    <definedName name="zb" localSheetId="73" hidden="1">{"WEO",#N/A,FALSE,"T"}</definedName>
    <definedName name="zb" localSheetId="23" hidden="1">{"WEO",#N/A,FALSE,"T"}</definedName>
    <definedName name="zb" localSheetId="74" hidden="1">{"WEO",#N/A,FALSE,"T"}</definedName>
    <definedName name="zb" hidden="1">{"WEO",#N/A,FALSE,"T"}</definedName>
    <definedName name="zc" localSheetId="20" hidden="1">{"Tab1",#N/A,FALSE,"P";"Tab2",#N/A,FALSE,"P"}</definedName>
    <definedName name="zc" localSheetId="22" hidden="1">{"Tab1",#N/A,FALSE,"P";"Tab2",#N/A,FALSE,"P"}</definedName>
    <definedName name="zc" localSheetId="64" hidden="1">{"Tab1",#N/A,FALSE,"P";"Tab2",#N/A,FALSE,"P"}</definedName>
    <definedName name="zc" localSheetId="65" hidden="1">{"Tab1",#N/A,FALSE,"P";"Tab2",#N/A,FALSE,"P"}</definedName>
    <definedName name="zc" localSheetId="67" hidden="1">{"Tab1",#N/A,FALSE,"P";"Tab2",#N/A,FALSE,"P"}</definedName>
    <definedName name="zc" localSheetId="72" hidden="1">{"Tab1",#N/A,FALSE,"P";"Tab2",#N/A,FALSE,"P"}</definedName>
    <definedName name="zc" localSheetId="73" hidden="1">{"Tab1",#N/A,FALSE,"P";"Tab2",#N/A,FALSE,"P"}</definedName>
    <definedName name="zc" localSheetId="23" hidden="1">{"Tab1",#N/A,FALSE,"P";"Tab2",#N/A,FALSE,"P"}</definedName>
    <definedName name="zc" localSheetId="74" hidden="1">{"Tab1",#N/A,FALSE,"P";"Tab2",#N/A,FALSE,"P"}</definedName>
    <definedName name="zc" hidden="1">{"Tab1",#N/A,FALSE,"P";"Tab2",#N/A,FALSE,"P"}</definedName>
    <definedName name="zczxcz" localSheetId="20" hidden="1">{"Tab1",#N/A,FALSE,"P";"Tab2",#N/A,FALSE,"P"}</definedName>
    <definedName name="zczxcz" localSheetId="22" hidden="1">{"Tab1",#N/A,FALSE,"P";"Tab2",#N/A,FALSE,"P"}</definedName>
    <definedName name="zczxcz" localSheetId="64" hidden="1">{"Tab1",#N/A,FALSE,"P";"Tab2",#N/A,FALSE,"P"}</definedName>
    <definedName name="zczxcz" localSheetId="65" hidden="1">{"Tab1",#N/A,FALSE,"P";"Tab2",#N/A,FALSE,"P"}</definedName>
    <definedName name="zczxcz" localSheetId="67" hidden="1">{"Tab1",#N/A,FALSE,"P";"Tab2",#N/A,FALSE,"P"}</definedName>
    <definedName name="zczxcz" localSheetId="72" hidden="1">{"Tab1",#N/A,FALSE,"P";"Tab2",#N/A,FALSE,"P"}</definedName>
    <definedName name="zczxcz" localSheetId="73" hidden="1">{"Tab1",#N/A,FALSE,"P";"Tab2",#N/A,FALSE,"P"}</definedName>
    <definedName name="zczxcz" localSheetId="23" hidden="1">{"Tab1",#N/A,FALSE,"P";"Tab2",#N/A,FALSE,"P"}</definedName>
    <definedName name="zczxcz" localSheetId="74" hidden="1">{"Tab1",#N/A,FALSE,"P";"Tab2",#N/A,FALSE,"P"}</definedName>
    <definedName name="zczxcz" hidden="1">{"Tab1",#N/A,FALSE,"P";"Tab2",#N/A,FALSE,"P"}</definedName>
    <definedName name="zio" localSheetId="20" hidden="1">{"Tab1",#N/A,FALSE,"P";"Tab2",#N/A,FALSE,"P"}</definedName>
    <definedName name="zio" localSheetId="22" hidden="1">{"Tab1",#N/A,FALSE,"P";"Tab2",#N/A,FALSE,"P"}</definedName>
    <definedName name="zio" localSheetId="64" hidden="1">{"Tab1",#N/A,FALSE,"P";"Tab2",#N/A,FALSE,"P"}</definedName>
    <definedName name="zio" localSheetId="65" hidden="1">{"Tab1",#N/A,FALSE,"P";"Tab2",#N/A,FALSE,"P"}</definedName>
    <definedName name="zio" localSheetId="67" hidden="1">{"Tab1",#N/A,FALSE,"P";"Tab2",#N/A,FALSE,"P"}</definedName>
    <definedName name="zio" localSheetId="72" hidden="1">{"Tab1",#N/A,FALSE,"P";"Tab2",#N/A,FALSE,"P"}</definedName>
    <definedName name="zio" localSheetId="73" hidden="1">{"Tab1",#N/A,FALSE,"P";"Tab2",#N/A,FALSE,"P"}</definedName>
    <definedName name="zio" localSheetId="23" hidden="1">{"Tab1",#N/A,FALSE,"P";"Tab2",#N/A,FALSE,"P"}</definedName>
    <definedName name="zio" localSheetId="74" hidden="1">{"Tab1",#N/A,FALSE,"P";"Tab2",#N/A,FALSE,"P"}</definedName>
    <definedName name="zio" hidden="1">{"Tab1",#N/A,FALSE,"P";"Tab2",#N/A,FALSE,"P"}</definedName>
    <definedName name="zj" localSheetId="20" hidden="1">{TRUE,TRUE,-0.5,-14.75,603,387,FALSE,TRUE,TRUE,TRUE,0,1,2,1,2,1,1,4,TRUE,TRUE,3,TRUE,1,TRUE,75,"Swvu.Print.","ACwvu.Print.",#N/A,FALSE,FALSE,1,0.75,0.6,0.5,1,"","",TRUE,FALSE,TRUE,FALSE,1,#N/A,1,1,#DIV/0!,FALSE,"Rwvu.Print.",#N/A,FALSE,FALSE,FALSE,1,65532,300,FALSE,FALSE,TRUE,TRUE,TRUE}</definedName>
    <definedName name="zj" localSheetId="22" hidden="1">{TRUE,TRUE,-0.5,-14.75,603,387,FALSE,TRUE,TRUE,TRUE,0,1,2,1,2,1,1,4,TRUE,TRUE,3,TRUE,1,TRUE,75,"Swvu.Print.","ACwvu.Print.",#N/A,FALSE,FALSE,1,0.75,0.6,0.5,1,"","",TRUE,FALSE,TRUE,FALSE,1,#N/A,1,1,#DIV/0!,FALSE,"Rwvu.Print.",#N/A,FALSE,FALSE,FALSE,1,65532,300,FALSE,FALSE,TRUE,TRUE,TRUE}</definedName>
    <definedName name="zj" localSheetId="64" hidden="1">{TRUE,TRUE,-0.5,-14.75,603,387,FALSE,TRUE,TRUE,TRUE,0,1,2,1,2,1,1,4,TRUE,TRUE,3,TRUE,1,TRUE,75,"Swvu.Print.","ACwvu.Print.",#N/A,FALSE,FALSE,1,0.75,0.6,0.5,1,"","",TRUE,FALSE,TRUE,FALSE,1,#N/A,1,1,#DIV/0!,FALSE,"Rwvu.Print.",#N/A,FALSE,FALSE,FALSE,1,65532,300,FALSE,FALSE,TRUE,TRUE,TRUE}</definedName>
    <definedName name="zj" localSheetId="65" hidden="1">{TRUE,TRUE,-0.5,-14.75,603,387,FALSE,TRUE,TRUE,TRUE,0,1,2,1,2,1,1,4,TRUE,TRUE,3,TRUE,1,TRUE,75,"Swvu.Print.","ACwvu.Print.",#N/A,FALSE,FALSE,1,0.75,0.6,0.5,1,"","",TRUE,FALSE,TRUE,FALSE,1,#N/A,1,1,#DIV/0!,FALSE,"Rwvu.Print.",#N/A,FALSE,FALSE,FALSE,1,65532,300,FALSE,FALSE,TRUE,TRUE,TRUE}</definedName>
    <definedName name="zj" localSheetId="67" hidden="1">{TRUE,TRUE,-0.5,-14.75,603,387,FALSE,TRUE,TRUE,TRUE,0,1,2,1,2,1,1,4,TRUE,TRUE,3,TRUE,1,TRUE,75,"Swvu.Print.","ACwvu.Print.",#N/A,FALSE,FALSE,1,0.75,0.6,0.5,1,"","",TRUE,FALSE,TRUE,FALSE,1,#N/A,1,1,#DIV/0!,FALSE,"Rwvu.Print.",#N/A,FALSE,FALSE,FALSE,1,65532,300,FALSE,FALSE,TRUE,TRUE,TRUE}</definedName>
    <definedName name="zj" localSheetId="72" hidden="1">{TRUE,TRUE,-0.5,-14.75,603,387,FALSE,TRUE,TRUE,TRUE,0,1,2,1,2,1,1,4,TRUE,TRUE,3,TRUE,1,TRUE,75,"Swvu.Print.","ACwvu.Print.",#N/A,FALSE,FALSE,1,0.75,0.6,0.5,1,"","",TRUE,FALSE,TRUE,FALSE,1,#N/A,1,1,#DIV/0!,FALSE,"Rwvu.Print.",#N/A,FALSE,FALSE,FALSE,1,65532,300,FALSE,FALSE,TRUE,TRUE,TRUE}</definedName>
    <definedName name="zj" localSheetId="73" hidden="1">{TRUE,TRUE,-0.5,-14.75,603,387,FALSE,TRUE,TRUE,TRUE,0,1,2,1,2,1,1,4,TRUE,TRUE,3,TRUE,1,TRUE,75,"Swvu.Print.","ACwvu.Print.",#N/A,FALSE,FALSE,1,0.75,0.6,0.5,1,"","",TRUE,FALSE,TRUE,FALSE,1,#N/A,1,1,#DIV/0!,FALSE,"Rwvu.Print.",#N/A,FALSE,FALSE,FALSE,1,65532,300,FALSE,FALSE,TRUE,TRUE,TRUE}</definedName>
    <definedName name="zj" localSheetId="23" hidden="1">{TRUE,TRUE,-0.5,-14.75,603,387,FALSE,TRUE,TRUE,TRUE,0,1,2,1,2,1,1,4,TRUE,TRUE,3,TRUE,1,TRUE,75,"Swvu.Print.","ACwvu.Print.",#N/A,FALSE,FALSE,1,0.75,0.6,0.5,1,"","",TRUE,FALSE,TRUE,FALSE,1,#N/A,1,1,#DIV/0!,FALSE,"Rwvu.Print.",#N/A,FALSE,FALSE,FALSE,1,65532,300,FALSE,FALSE,TRUE,TRUE,TRUE}</definedName>
    <definedName name="zj" localSheetId="74" hidden="1">{TRUE,TRUE,-0.5,-14.75,603,387,FALSE,TRUE,TRUE,TRUE,0,1,2,1,2,1,1,4,TRUE,TRUE,3,TRUE,1,TRUE,75,"Swvu.Print.","ACwvu.Print.",#N/A,FALSE,FALSE,1,0.75,0.6,0.5,1,"","",TRUE,FALSE,TRUE,FALSE,1,#N/A,1,1,#DIV/0!,FALSE,"Rwvu.Print.",#N/A,FALSE,FALSE,FALSE,1,65532,300,FALSE,FALSE,TRUE,TRUE,TRUE}</definedName>
    <definedName name="zj" hidden="1">{TRUE,TRUE,-0.5,-14.75,603,387,FALSE,TRUE,TRUE,TRUE,0,1,2,1,2,1,1,4,TRUE,TRUE,3,TRUE,1,TRUE,75,"Swvu.Print.","ACwvu.Print.",#N/A,FALSE,FALSE,1,0.75,0.6,0.5,1,"","",TRUE,FALSE,TRUE,FALSE,1,#N/A,1,1,#DIV/0!,FALSE,"Rwvu.Print.",#N/A,FALSE,FALSE,FALSE,1,65532,300,FALSE,FALSE,TRUE,TRUE,TRUE}</definedName>
    <definedName name="zv" localSheetId="20" hidden="1">{"Minpmon",#N/A,FALSE,"Monthinput"}</definedName>
    <definedName name="zv" localSheetId="22" hidden="1">{"Minpmon",#N/A,FALSE,"Monthinput"}</definedName>
    <definedName name="zv" localSheetId="64" hidden="1">{"Minpmon",#N/A,FALSE,"Monthinput"}</definedName>
    <definedName name="zv" localSheetId="65" hidden="1">{"Minpmon",#N/A,FALSE,"Monthinput"}</definedName>
    <definedName name="zv" localSheetId="67" hidden="1">{"Minpmon",#N/A,FALSE,"Monthinput"}</definedName>
    <definedName name="zv" localSheetId="72" hidden="1">{"Minpmon",#N/A,FALSE,"Monthinput"}</definedName>
    <definedName name="zv" localSheetId="73" hidden="1">{"Minpmon",#N/A,FALSE,"Monthinput"}</definedName>
    <definedName name="zv" localSheetId="23" hidden="1">{"Minpmon",#N/A,FALSE,"Monthinput"}</definedName>
    <definedName name="zv" localSheetId="74" hidden="1">{"Minpmon",#N/A,FALSE,"Monthinput"}</definedName>
    <definedName name="zv" hidden="1">{"Minpmon",#N/A,FALSE,"Monthinput"}</definedName>
    <definedName name="zx" localSheetId="20" hidden="1">{"Tab1",#N/A,FALSE,"P";"Tab2",#N/A,FALSE,"P"}</definedName>
    <definedName name="zx" localSheetId="22" hidden="1">{"Tab1",#N/A,FALSE,"P";"Tab2",#N/A,FALSE,"P"}</definedName>
    <definedName name="zx" localSheetId="64" hidden="1">{"Tab1",#N/A,FALSE,"P";"Tab2",#N/A,FALSE,"P"}</definedName>
    <definedName name="zx" localSheetId="65" hidden="1">{"Tab1",#N/A,FALSE,"P";"Tab2",#N/A,FALSE,"P"}</definedName>
    <definedName name="zx" localSheetId="67" hidden="1">{"Tab1",#N/A,FALSE,"P";"Tab2",#N/A,FALSE,"P"}</definedName>
    <definedName name="zx" localSheetId="72" hidden="1">{"Tab1",#N/A,FALSE,"P";"Tab2",#N/A,FALSE,"P"}</definedName>
    <definedName name="zx" localSheetId="73" hidden="1">{"Tab1",#N/A,FALSE,"P";"Tab2",#N/A,FALSE,"P"}</definedName>
    <definedName name="zx" localSheetId="23" hidden="1">{"Tab1",#N/A,FALSE,"P";"Tab2",#N/A,FALSE,"P"}</definedName>
    <definedName name="zx" localSheetId="74" hidden="1">{"Tab1",#N/A,FALSE,"P";"Tab2",#N/A,FALSE,"P"}</definedName>
    <definedName name="zx" hidden="1">{"Tab1",#N/A,FALSE,"P";"Tab2",#N/A,FALSE,"P"}</definedName>
    <definedName name="zxc" localSheetId="20" hidden="1">{"Tab1",#N/A,FALSE,"P";"Tab2",#N/A,FALSE,"P"}</definedName>
    <definedName name="zxc" localSheetId="22" hidden="1">{"Tab1",#N/A,FALSE,"P";"Tab2",#N/A,FALSE,"P"}</definedName>
    <definedName name="zxc" localSheetId="64" hidden="1">{"Tab1",#N/A,FALSE,"P";"Tab2",#N/A,FALSE,"P"}</definedName>
    <definedName name="zxc" localSheetId="65" hidden="1">{"Tab1",#N/A,FALSE,"P";"Tab2",#N/A,FALSE,"P"}</definedName>
    <definedName name="zxc" localSheetId="67" hidden="1">{"Tab1",#N/A,FALSE,"P";"Tab2",#N/A,FALSE,"P"}</definedName>
    <definedName name="zxc" localSheetId="72" hidden="1">{"Tab1",#N/A,FALSE,"P";"Tab2",#N/A,FALSE,"P"}</definedName>
    <definedName name="zxc" localSheetId="73" hidden="1">{"Tab1",#N/A,FALSE,"P";"Tab2",#N/A,FALSE,"P"}</definedName>
    <definedName name="zxc" localSheetId="23" hidden="1">{"Tab1",#N/A,FALSE,"P";"Tab2",#N/A,FALSE,"P"}</definedName>
    <definedName name="zxc" localSheetId="74" hidden="1">{"Tab1",#N/A,FALSE,"P";"Tab2",#N/A,FALSE,"P"}</definedName>
    <definedName name="zxc" hidden="1">{"Tab1",#N/A,FALSE,"P";"Tab2",#N/A,FALSE,"P"}</definedName>
    <definedName name="zxcv" localSheetId="20" hidden="1">{"Tab1",#N/A,FALSE,"P";"Tab2",#N/A,FALSE,"P"}</definedName>
    <definedName name="zxcv" localSheetId="22" hidden="1">{"Tab1",#N/A,FALSE,"P";"Tab2",#N/A,FALSE,"P"}</definedName>
    <definedName name="zxcv" localSheetId="64" hidden="1">{"Tab1",#N/A,FALSE,"P";"Tab2",#N/A,FALSE,"P"}</definedName>
    <definedName name="zxcv" localSheetId="65" hidden="1">{"Tab1",#N/A,FALSE,"P";"Tab2",#N/A,FALSE,"P"}</definedName>
    <definedName name="zxcv" localSheetId="67" hidden="1">{"Tab1",#N/A,FALSE,"P";"Tab2",#N/A,FALSE,"P"}</definedName>
    <definedName name="zxcv" localSheetId="72" hidden="1">{"Tab1",#N/A,FALSE,"P";"Tab2",#N/A,FALSE,"P"}</definedName>
    <definedName name="zxcv" localSheetId="73" hidden="1">{"Tab1",#N/A,FALSE,"P";"Tab2",#N/A,FALSE,"P"}</definedName>
    <definedName name="zxcv" localSheetId="23" hidden="1">{"Tab1",#N/A,FALSE,"P";"Tab2",#N/A,FALSE,"P"}</definedName>
    <definedName name="zxcv" localSheetId="74" hidden="1">{"Tab1",#N/A,FALSE,"P";"Tab2",#N/A,FALSE,"P"}</definedName>
    <definedName name="zxcv" hidden="1">{"Tab1",#N/A,FALSE,"P";"Tab2",#N/A,FALSE,"P"}</definedName>
    <definedName name="zz" localSheetId="20" hidden="1">{"Tab1",#N/A,FALSE,"P";"Tab2",#N/A,FALSE,"P"}</definedName>
    <definedName name="zz" localSheetId="22" hidden="1">{"Tab1",#N/A,FALSE,"P";"Tab2",#N/A,FALSE,"P"}</definedName>
    <definedName name="zz" localSheetId="64" hidden="1">{"Tab1",#N/A,FALSE,"P";"Tab2",#N/A,FALSE,"P"}</definedName>
    <definedName name="zz" localSheetId="65" hidden="1">{"Tab1",#N/A,FALSE,"P";"Tab2",#N/A,FALSE,"P"}</definedName>
    <definedName name="zz" localSheetId="67" hidden="1">{"Tab1",#N/A,FALSE,"P";"Tab2",#N/A,FALSE,"P"}</definedName>
    <definedName name="zz" localSheetId="72" hidden="1">{"Tab1",#N/A,FALSE,"P";"Tab2",#N/A,FALSE,"P"}</definedName>
    <definedName name="zz" localSheetId="73" hidden="1">{"Tab1",#N/A,FALSE,"P";"Tab2",#N/A,FALSE,"P"}</definedName>
    <definedName name="zz" localSheetId="23" hidden="1">{"Tab1",#N/A,FALSE,"P";"Tab2",#N/A,FALSE,"P"}</definedName>
    <definedName name="zz" localSheetId="74" hidden="1">{"Tab1",#N/A,FALSE,"P";"Tab2",#N/A,FALSE,"P"}</definedName>
    <definedName name="zz" hidden="1">{"Tab1",#N/A,FALSE,"P";"Tab2",#N/A,FALSE,"P"}</definedName>
    <definedName name="zzz" localSheetId="20" hidden="1">#REF!</definedName>
    <definedName name="zzz" localSheetId="22" hidden="1">#REF!</definedName>
    <definedName name="zzz" localSheetId="64" hidden="1">{"Minpmon",#N/A,FALSE,"Monthinput"}</definedName>
    <definedName name="zzz" localSheetId="65" hidden="1">{"Minpmon",#N/A,FALSE,"Monthinput"}</definedName>
    <definedName name="zzz" localSheetId="67" hidden="1">{"Minpmon",#N/A,FALSE,"Monthinput"}</definedName>
    <definedName name="zzz" localSheetId="72" hidden="1">{"Minpmon",#N/A,FALSE,"Monthinput"}</definedName>
    <definedName name="zzz" localSheetId="73" hidden="1">{"Minpmon",#N/A,FALSE,"Monthinput"}</definedName>
    <definedName name="zzz" localSheetId="23" hidden="1">#REF!</definedName>
    <definedName name="zzz" localSheetId="74" hidden="1">{"Minpmon",#N/A,FALSE,"Monthinput"}</definedName>
    <definedName name="zzz" hidden="1">#REF!</definedName>
    <definedName name="zzzz" localSheetId="20" hidden="1">{"Tab1",#N/A,FALSE,"P";"Tab2",#N/A,FALSE,"P"}</definedName>
    <definedName name="zzzz" localSheetId="22" hidden="1">{"Tab1",#N/A,FALSE,"P";"Tab2",#N/A,FALSE,"P"}</definedName>
    <definedName name="zzzz" localSheetId="64" hidden="1">{"Tab1",#N/A,FALSE,"P";"Tab2",#N/A,FALSE,"P"}</definedName>
    <definedName name="zzzz" localSheetId="65" hidden="1">{"Tab1",#N/A,FALSE,"P";"Tab2",#N/A,FALSE,"P"}</definedName>
    <definedName name="zzzz" localSheetId="67" hidden="1">{"Tab1",#N/A,FALSE,"P";"Tab2",#N/A,FALSE,"P"}</definedName>
    <definedName name="zzzz" localSheetId="72" hidden="1">{"Tab1",#N/A,FALSE,"P";"Tab2",#N/A,FALSE,"P"}</definedName>
    <definedName name="zzzz" localSheetId="73" hidden="1">{"Tab1",#N/A,FALSE,"P";"Tab2",#N/A,FALSE,"P"}</definedName>
    <definedName name="zzzz" localSheetId="23" hidden="1">{"Tab1",#N/A,FALSE,"P";"Tab2",#N/A,FALSE,"P"}</definedName>
    <definedName name="zzzz" localSheetId="74" hidden="1">{"Tab1",#N/A,FALSE,"P";"Tab2",#N/A,FALSE,"P"}</definedName>
    <definedName name="zzzz" hidden="1">{"Tab1",#N/A,FALSE,"P";"Tab2",#N/A,FALSE,"P"}</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6" i="145" l="1"/>
  <c r="AE6" i="145" s="1"/>
  <c r="Y6" i="145" s="1"/>
  <c r="F6" i="145"/>
  <c r="AD6" i="145" s="1"/>
  <c r="X6" i="145" s="1"/>
  <c r="E6" i="145"/>
  <c r="AC6" i="145" s="1"/>
  <c r="W6" i="145" s="1"/>
  <c r="D6" i="145"/>
  <c r="AB6" i="145" s="1"/>
  <c r="V6" i="145" s="1"/>
  <c r="C6" i="145"/>
  <c r="AA6" i="145" s="1"/>
  <c r="U6" i="145" s="1"/>
  <c r="F848" i="133" l="1"/>
  <c r="F847" i="133"/>
  <c r="F846" i="133"/>
  <c r="F845" i="133"/>
  <c r="F844" i="133"/>
  <c r="F843" i="133"/>
  <c r="F842" i="133"/>
  <c r="F841" i="133"/>
  <c r="F840" i="133"/>
  <c r="F839" i="133"/>
  <c r="F838" i="133"/>
  <c r="F837" i="133"/>
  <c r="F836" i="133"/>
  <c r="F835" i="133"/>
  <c r="F834" i="133"/>
  <c r="F833" i="133"/>
  <c r="F832" i="133"/>
  <c r="F831" i="133"/>
  <c r="F830" i="133"/>
  <c r="F829" i="133"/>
  <c r="F828" i="133"/>
  <c r="F827" i="133"/>
  <c r="F826" i="133"/>
  <c r="F825" i="133"/>
  <c r="F824" i="133"/>
  <c r="F823" i="133"/>
  <c r="F822" i="133"/>
  <c r="F821" i="133"/>
  <c r="F820" i="133"/>
  <c r="F819" i="133"/>
  <c r="F818" i="133"/>
  <c r="F817" i="133"/>
  <c r="F816" i="133"/>
  <c r="F815" i="133"/>
  <c r="F814" i="133"/>
  <c r="F813" i="133"/>
  <c r="F812" i="133"/>
  <c r="F811" i="133"/>
  <c r="F810" i="133"/>
  <c r="F809" i="133"/>
  <c r="F808" i="133"/>
  <c r="F807" i="133"/>
  <c r="F806" i="133"/>
  <c r="F805" i="133"/>
  <c r="F804" i="133"/>
  <c r="F803" i="133"/>
  <c r="F802" i="133"/>
  <c r="F801" i="133"/>
  <c r="F800" i="133"/>
  <c r="F799" i="133"/>
  <c r="F798" i="133"/>
  <c r="F797" i="133"/>
  <c r="F796" i="133"/>
  <c r="F795" i="133"/>
  <c r="F794" i="133"/>
  <c r="F793" i="133"/>
  <c r="F792" i="133"/>
  <c r="F791" i="133"/>
  <c r="F790" i="133"/>
  <c r="F789" i="133"/>
  <c r="F788" i="133"/>
  <c r="F787" i="133"/>
  <c r="F786" i="133"/>
  <c r="F785" i="133"/>
  <c r="F784" i="133"/>
  <c r="F783" i="133"/>
  <c r="F782" i="133"/>
  <c r="F781" i="133"/>
  <c r="F780" i="133"/>
  <c r="F779" i="133"/>
  <c r="F778" i="133"/>
  <c r="F777" i="133"/>
  <c r="F776" i="133"/>
  <c r="F775" i="133"/>
  <c r="F774" i="133"/>
  <c r="F773" i="133"/>
  <c r="F772" i="133"/>
  <c r="F771" i="133"/>
  <c r="F770" i="133"/>
  <c r="F769" i="133"/>
  <c r="F768" i="133"/>
  <c r="F767" i="133"/>
  <c r="F766" i="133"/>
  <c r="F765" i="133"/>
  <c r="F764" i="133"/>
  <c r="F763" i="133"/>
  <c r="F762" i="133"/>
  <c r="F761" i="133"/>
  <c r="F760" i="133"/>
  <c r="F759" i="133"/>
  <c r="F758" i="133"/>
  <c r="F757" i="133"/>
  <c r="F756" i="133"/>
  <c r="F755" i="133"/>
  <c r="F754" i="133"/>
  <c r="F753" i="133"/>
  <c r="F752" i="133"/>
  <c r="F751" i="133"/>
  <c r="F750" i="133"/>
  <c r="F749" i="133"/>
  <c r="F748" i="133"/>
  <c r="F747" i="133"/>
  <c r="F746" i="133"/>
  <c r="F745" i="133"/>
  <c r="F744" i="133"/>
  <c r="F743" i="133"/>
  <c r="F742" i="133"/>
  <c r="F741" i="133"/>
  <c r="F740" i="133"/>
  <c r="F739" i="133"/>
  <c r="F738" i="133"/>
  <c r="F737" i="133"/>
  <c r="F736" i="133"/>
  <c r="F735" i="133"/>
  <c r="F734" i="133"/>
  <c r="F733" i="133"/>
  <c r="F732" i="133"/>
  <c r="F731" i="133"/>
  <c r="F730" i="133"/>
  <c r="F729" i="133"/>
  <c r="F728" i="133"/>
  <c r="F727" i="133"/>
  <c r="F726" i="133"/>
  <c r="F725" i="133"/>
  <c r="F724" i="133"/>
  <c r="F723" i="133"/>
  <c r="F722" i="133"/>
  <c r="F721" i="133"/>
  <c r="F720" i="133"/>
  <c r="F719" i="133"/>
  <c r="F718" i="133"/>
  <c r="F717" i="133"/>
  <c r="F716" i="133"/>
  <c r="F715" i="133"/>
  <c r="F714" i="133"/>
  <c r="F713" i="133"/>
  <c r="F712" i="133"/>
  <c r="F711" i="133"/>
  <c r="F710" i="133"/>
  <c r="F709" i="133"/>
  <c r="F708" i="133"/>
  <c r="F707" i="133"/>
  <c r="F706" i="133"/>
  <c r="F705" i="133"/>
  <c r="F704" i="133"/>
  <c r="F703" i="133"/>
  <c r="F702" i="133"/>
  <c r="F701" i="133"/>
  <c r="F700" i="133"/>
  <c r="F699" i="133"/>
  <c r="F698" i="133"/>
  <c r="F697" i="133"/>
  <c r="F696" i="133"/>
  <c r="F695" i="133"/>
  <c r="F694" i="133"/>
  <c r="F693" i="133"/>
  <c r="F692" i="133"/>
  <c r="F691" i="133"/>
  <c r="F690" i="133"/>
  <c r="F689" i="133"/>
  <c r="F688" i="133"/>
  <c r="F687" i="133"/>
  <c r="F686" i="133"/>
  <c r="F685" i="133"/>
  <c r="F684" i="133"/>
  <c r="F683" i="133"/>
  <c r="F682" i="133"/>
  <c r="F681" i="133"/>
  <c r="F680" i="133"/>
  <c r="F679" i="133"/>
  <c r="F678" i="133"/>
  <c r="F677" i="133"/>
  <c r="F676" i="133"/>
  <c r="F675" i="133"/>
  <c r="F674" i="133"/>
  <c r="F673" i="133"/>
  <c r="F672" i="133"/>
  <c r="F671" i="133"/>
  <c r="F670" i="133"/>
  <c r="F669" i="133"/>
  <c r="F668" i="133"/>
  <c r="F667" i="133"/>
  <c r="F666" i="133"/>
  <c r="F665" i="133"/>
  <c r="F664" i="133"/>
  <c r="F663" i="133"/>
  <c r="F662" i="133"/>
  <c r="F661" i="133"/>
  <c r="F660" i="133"/>
  <c r="F659" i="133"/>
  <c r="F658" i="133"/>
  <c r="F657" i="133"/>
  <c r="F656" i="133"/>
  <c r="F655" i="133"/>
  <c r="F654" i="133"/>
  <c r="F653" i="133"/>
  <c r="F652" i="133"/>
  <c r="F651" i="133"/>
  <c r="F650" i="133"/>
  <c r="F649" i="133"/>
  <c r="F648" i="133"/>
  <c r="F647" i="133"/>
  <c r="F646" i="133"/>
  <c r="F645" i="133"/>
  <c r="F644" i="133"/>
  <c r="F643" i="133"/>
  <c r="F642" i="133"/>
  <c r="F641" i="133"/>
  <c r="F640" i="133"/>
  <c r="F639" i="133"/>
  <c r="F638" i="133"/>
  <c r="F637" i="133"/>
  <c r="F636" i="133"/>
  <c r="F635" i="133"/>
  <c r="F634" i="133"/>
  <c r="F633" i="133"/>
  <c r="F632" i="133"/>
  <c r="F631" i="133"/>
  <c r="F630" i="133"/>
  <c r="F629" i="133"/>
  <c r="F628" i="133"/>
  <c r="F627" i="133"/>
  <c r="F626" i="133"/>
  <c r="F625" i="133"/>
  <c r="F624" i="133"/>
  <c r="F623" i="133"/>
  <c r="F622" i="133"/>
  <c r="F621" i="133"/>
  <c r="F620" i="133"/>
  <c r="F619" i="133"/>
  <c r="F618" i="133"/>
  <c r="F617" i="133"/>
  <c r="F616" i="133"/>
  <c r="F615" i="133"/>
  <c r="F614" i="133"/>
  <c r="F613" i="133"/>
  <c r="F612" i="133"/>
  <c r="F611" i="133"/>
  <c r="F610" i="133"/>
  <c r="F609" i="133"/>
  <c r="F608" i="133"/>
  <c r="F607" i="133"/>
  <c r="F606" i="133"/>
  <c r="F605" i="133"/>
  <c r="F604" i="133"/>
  <c r="F603" i="133"/>
  <c r="F602" i="133"/>
  <c r="F601" i="133"/>
  <c r="F600" i="133"/>
  <c r="F599" i="133"/>
  <c r="F598" i="133"/>
  <c r="F597" i="133"/>
  <c r="F596" i="133"/>
  <c r="F595" i="133"/>
  <c r="F594" i="133"/>
  <c r="F593" i="133"/>
  <c r="F592" i="133"/>
  <c r="F591" i="133"/>
  <c r="F590" i="133"/>
  <c r="F589" i="133"/>
  <c r="F588" i="133"/>
  <c r="F587" i="133"/>
  <c r="F586" i="133"/>
  <c r="F585" i="133"/>
  <c r="F584" i="133"/>
  <c r="F583" i="133"/>
  <c r="F582" i="133"/>
  <c r="F581" i="133"/>
  <c r="F580" i="133"/>
  <c r="F579" i="133"/>
  <c r="F578" i="133"/>
  <c r="F577" i="133"/>
  <c r="F576" i="133"/>
  <c r="F575" i="133"/>
  <c r="F574" i="133"/>
  <c r="F573" i="133"/>
  <c r="F572" i="133"/>
  <c r="F571" i="133"/>
  <c r="F570" i="133"/>
  <c r="F569" i="133"/>
  <c r="F568" i="133"/>
  <c r="F567" i="133"/>
  <c r="F566" i="133"/>
  <c r="F565" i="133"/>
  <c r="F564" i="133"/>
  <c r="F563" i="133"/>
  <c r="F562" i="133"/>
  <c r="F561" i="133"/>
  <c r="F560" i="133"/>
  <c r="F559" i="133"/>
  <c r="F558" i="133"/>
  <c r="F557" i="133"/>
  <c r="F556" i="133"/>
  <c r="F555" i="133"/>
  <c r="F554" i="133"/>
  <c r="F553" i="133"/>
  <c r="F552" i="133"/>
  <c r="F551" i="133"/>
  <c r="F550" i="133"/>
  <c r="F549" i="133"/>
  <c r="F548" i="133"/>
  <c r="F547" i="133"/>
  <c r="F546" i="133"/>
  <c r="F545" i="133"/>
  <c r="F544" i="133"/>
  <c r="F543" i="133"/>
  <c r="F542" i="133"/>
  <c r="F541" i="133"/>
  <c r="F540" i="133"/>
  <c r="F539" i="133"/>
  <c r="F538" i="133"/>
  <c r="F537" i="133"/>
  <c r="F536" i="133"/>
  <c r="F535" i="133"/>
  <c r="F534" i="133"/>
  <c r="F533" i="133"/>
  <c r="F532" i="133"/>
  <c r="F531" i="133"/>
  <c r="F530" i="133"/>
  <c r="F529" i="133"/>
  <c r="F528" i="133"/>
  <c r="F527" i="133"/>
  <c r="F526" i="133"/>
  <c r="F525" i="133"/>
  <c r="F524" i="133"/>
  <c r="F523" i="133"/>
  <c r="F522" i="133"/>
  <c r="F521" i="133"/>
  <c r="F520" i="133"/>
  <c r="F519" i="133"/>
  <c r="F518" i="133"/>
  <c r="F517" i="133"/>
  <c r="F516" i="133"/>
  <c r="F515" i="133"/>
  <c r="F514" i="133"/>
  <c r="F513" i="133"/>
  <c r="F512" i="133"/>
  <c r="F511" i="133"/>
  <c r="F510" i="133"/>
  <c r="F509" i="133"/>
  <c r="F508" i="133"/>
  <c r="F507" i="133"/>
  <c r="F506" i="133"/>
  <c r="F505" i="133"/>
  <c r="F504" i="133"/>
  <c r="F503" i="133"/>
  <c r="F502" i="133"/>
  <c r="F501" i="133"/>
  <c r="F500" i="133"/>
  <c r="F499" i="133"/>
  <c r="F498" i="133"/>
  <c r="F497" i="133"/>
  <c r="F496" i="133"/>
  <c r="F495" i="133"/>
  <c r="F494" i="133"/>
  <c r="F493" i="133"/>
  <c r="F492" i="133"/>
  <c r="F491" i="133"/>
  <c r="F490" i="133"/>
  <c r="F489" i="133"/>
  <c r="F488" i="133"/>
  <c r="F487" i="133"/>
  <c r="F486" i="133"/>
  <c r="F485" i="133"/>
  <c r="F484" i="133"/>
  <c r="F483" i="133"/>
  <c r="F482" i="133"/>
  <c r="F481" i="133"/>
  <c r="F480" i="133"/>
  <c r="F479" i="133"/>
  <c r="F478" i="133"/>
  <c r="F477" i="133"/>
  <c r="F476" i="133"/>
  <c r="F475" i="133"/>
  <c r="F474" i="133"/>
  <c r="F473" i="133"/>
  <c r="F472" i="133"/>
  <c r="F471" i="133"/>
  <c r="F470" i="133"/>
  <c r="F469" i="133"/>
  <c r="F468" i="133"/>
  <c r="F467" i="133"/>
  <c r="F466" i="133"/>
  <c r="F465" i="133"/>
  <c r="F464" i="133"/>
  <c r="F463" i="133"/>
  <c r="F462" i="133"/>
  <c r="F461" i="133"/>
  <c r="F460" i="133"/>
  <c r="F459" i="133"/>
  <c r="F458" i="133"/>
  <c r="F457" i="133"/>
  <c r="F456" i="133"/>
  <c r="F455" i="133"/>
  <c r="F454" i="133"/>
  <c r="F453" i="133"/>
  <c r="F452" i="133"/>
  <c r="F451" i="133"/>
  <c r="F450" i="133"/>
  <c r="F449" i="133"/>
  <c r="F448" i="133"/>
  <c r="F447" i="133"/>
  <c r="F446" i="133"/>
  <c r="F445" i="133"/>
  <c r="F444" i="133"/>
  <c r="F443" i="133"/>
  <c r="F442" i="133"/>
  <c r="F441" i="133"/>
  <c r="F440" i="133"/>
  <c r="F439" i="133"/>
  <c r="F438" i="133"/>
  <c r="F437" i="133"/>
  <c r="F436" i="133"/>
  <c r="F435" i="133"/>
  <c r="F434" i="133"/>
  <c r="F433" i="133"/>
  <c r="F432" i="133"/>
  <c r="F431" i="133"/>
  <c r="F430" i="133"/>
  <c r="F429" i="133"/>
  <c r="F428" i="133"/>
  <c r="F427" i="133"/>
  <c r="F426" i="133"/>
  <c r="F425" i="133"/>
  <c r="F424" i="133"/>
  <c r="F423" i="133"/>
  <c r="F422" i="133"/>
  <c r="F421" i="133"/>
  <c r="F420" i="133"/>
  <c r="F419" i="133"/>
  <c r="F418" i="133"/>
  <c r="F417" i="133"/>
  <c r="F416" i="133"/>
  <c r="F415" i="133"/>
  <c r="F414" i="133"/>
  <c r="F413" i="133"/>
  <c r="F412" i="133"/>
  <c r="F411" i="133"/>
  <c r="F410" i="133"/>
  <c r="F409" i="133"/>
  <c r="F408" i="133"/>
  <c r="F407" i="133"/>
  <c r="F406" i="133"/>
  <c r="F405" i="133"/>
  <c r="F404" i="133"/>
  <c r="F403" i="133"/>
  <c r="F402" i="133"/>
  <c r="F401" i="133"/>
  <c r="F400" i="133"/>
  <c r="F399" i="133"/>
  <c r="F398" i="133"/>
  <c r="F397" i="133"/>
  <c r="F396" i="133"/>
  <c r="F395" i="133"/>
  <c r="F394" i="133"/>
  <c r="F393" i="133"/>
  <c r="F392" i="133"/>
  <c r="F391" i="133"/>
  <c r="F390" i="133"/>
  <c r="F389" i="133"/>
  <c r="F388" i="133"/>
  <c r="F387" i="133"/>
  <c r="F386" i="133"/>
  <c r="F385" i="133"/>
  <c r="F384" i="133"/>
  <c r="F383" i="133"/>
  <c r="F382" i="133"/>
  <c r="F381" i="133"/>
  <c r="F380" i="133"/>
  <c r="F379" i="133"/>
  <c r="F378" i="133"/>
  <c r="F377" i="133"/>
  <c r="F376" i="133"/>
  <c r="F375" i="133"/>
  <c r="F374" i="133"/>
  <c r="F373" i="133"/>
  <c r="F372" i="133"/>
  <c r="F371" i="133"/>
  <c r="F370" i="133"/>
  <c r="F369" i="133"/>
  <c r="F368" i="133"/>
  <c r="F367" i="133"/>
  <c r="F366" i="133"/>
  <c r="F365" i="133"/>
  <c r="F364" i="133"/>
  <c r="F363" i="133"/>
  <c r="F362" i="133"/>
  <c r="F361" i="133"/>
  <c r="F360" i="133"/>
  <c r="F359" i="133"/>
  <c r="F358" i="133"/>
  <c r="F357" i="133"/>
  <c r="F356" i="133"/>
  <c r="F355" i="133"/>
  <c r="F354" i="133"/>
  <c r="F353" i="133"/>
  <c r="F352" i="133"/>
  <c r="F351" i="133"/>
  <c r="F350" i="133"/>
  <c r="F349" i="133"/>
  <c r="F348" i="133"/>
  <c r="F347" i="133"/>
  <c r="F346" i="133"/>
  <c r="F345" i="133"/>
  <c r="F344" i="133"/>
  <c r="F343" i="133"/>
  <c r="F342" i="133"/>
  <c r="F341" i="133"/>
  <c r="F340" i="133"/>
  <c r="F339" i="133"/>
  <c r="F338" i="133"/>
  <c r="F337" i="133"/>
  <c r="F336" i="133"/>
  <c r="F335" i="133"/>
  <c r="F334" i="133"/>
  <c r="F333" i="133"/>
  <c r="F332" i="133"/>
  <c r="F331" i="133"/>
  <c r="F330" i="133"/>
  <c r="F329" i="133"/>
  <c r="F328" i="133"/>
  <c r="F327" i="133"/>
  <c r="F326" i="133"/>
  <c r="F325" i="133"/>
  <c r="F324" i="133"/>
  <c r="F323" i="133"/>
  <c r="F322" i="133"/>
  <c r="F321" i="133"/>
  <c r="F320" i="133"/>
  <c r="F319" i="133"/>
  <c r="F318" i="133"/>
  <c r="F317" i="133"/>
  <c r="F316" i="133"/>
  <c r="F315" i="133"/>
  <c r="F314" i="133"/>
  <c r="F313" i="133"/>
  <c r="F312" i="133"/>
  <c r="F311" i="133"/>
  <c r="F310" i="133"/>
  <c r="F309" i="133"/>
  <c r="F308" i="133"/>
  <c r="F307" i="133"/>
  <c r="F306" i="133"/>
  <c r="F305" i="133"/>
  <c r="F304" i="133"/>
  <c r="F303" i="133"/>
  <c r="F302" i="133"/>
  <c r="F301" i="133"/>
  <c r="F300" i="133"/>
  <c r="F299" i="133"/>
  <c r="F298" i="133"/>
  <c r="F297" i="133"/>
  <c r="F296" i="133"/>
  <c r="F295" i="133"/>
  <c r="F294" i="133"/>
  <c r="F293" i="133"/>
  <c r="F292" i="133"/>
  <c r="F291" i="133"/>
  <c r="F290" i="133"/>
  <c r="F289" i="133"/>
  <c r="F288" i="133"/>
  <c r="F287" i="133"/>
  <c r="F286" i="133"/>
  <c r="F285" i="133"/>
  <c r="F284" i="133"/>
  <c r="F283" i="133"/>
  <c r="F282" i="133"/>
  <c r="F281" i="133"/>
  <c r="F280" i="133"/>
  <c r="F279" i="133"/>
  <c r="F278" i="133"/>
  <c r="F277" i="133"/>
  <c r="F276" i="133"/>
  <c r="F275" i="133"/>
  <c r="F274" i="133"/>
  <c r="F273" i="133"/>
  <c r="F272" i="133"/>
  <c r="F271" i="133"/>
  <c r="F270" i="133"/>
  <c r="F269" i="133"/>
  <c r="F268" i="133"/>
  <c r="F267" i="133"/>
  <c r="F266" i="133"/>
  <c r="F265" i="133"/>
  <c r="F264" i="133"/>
  <c r="F263" i="133"/>
  <c r="F262" i="133"/>
  <c r="F261" i="133"/>
  <c r="F260" i="133"/>
  <c r="F259" i="133"/>
  <c r="F258" i="133"/>
  <c r="F257" i="133"/>
  <c r="F256" i="133"/>
  <c r="F255" i="133"/>
  <c r="F254" i="133"/>
  <c r="F253" i="133"/>
  <c r="F252" i="133"/>
  <c r="F251" i="133"/>
  <c r="F250" i="133"/>
  <c r="F249" i="133"/>
  <c r="F248" i="133"/>
  <c r="F247" i="133"/>
  <c r="F246" i="133"/>
  <c r="F245" i="133"/>
  <c r="F244" i="133"/>
  <c r="F243" i="133"/>
  <c r="F242" i="133"/>
  <c r="F241" i="133"/>
  <c r="F240" i="133"/>
  <c r="F239" i="133"/>
  <c r="F238" i="133"/>
  <c r="F237" i="133"/>
  <c r="F236" i="133"/>
  <c r="F235" i="133"/>
  <c r="F234" i="133"/>
  <c r="F233" i="133"/>
  <c r="F232" i="133"/>
  <c r="F231" i="133"/>
  <c r="F230" i="133"/>
  <c r="F229" i="133"/>
  <c r="F228" i="133"/>
  <c r="F227" i="133"/>
  <c r="F226" i="133"/>
  <c r="F225" i="133"/>
  <c r="F224" i="133"/>
  <c r="F223" i="133"/>
  <c r="F222" i="133"/>
  <c r="F221" i="133"/>
  <c r="F220" i="133"/>
  <c r="F219" i="133"/>
  <c r="F218" i="133"/>
  <c r="F217" i="133"/>
  <c r="F216" i="133"/>
  <c r="F215" i="133"/>
  <c r="F214" i="133"/>
  <c r="F213" i="133"/>
  <c r="F212" i="133"/>
  <c r="F211" i="133"/>
  <c r="F210" i="133"/>
  <c r="F209" i="133"/>
  <c r="F208" i="133"/>
  <c r="F207" i="133"/>
  <c r="F206" i="133"/>
  <c r="F205" i="133"/>
  <c r="F204" i="133"/>
  <c r="F203" i="133"/>
  <c r="F202" i="133"/>
  <c r="F201" i="133"/>
  <c r="F200" i="133"/>
  <c r="F199" i="133"/>
  <c r="F198" i="133"/>
  <c r="F197" i="133"/>
  <c r="F196" i="133"/>
  <c r="F195" i="133"/>
  <c r="F194" i="133"/>
  <c r="F193" i="133"/>
  <c r="F192" i="133"/>
  <c r="F191" i="133"/>
  <c r="F190" i="133"/>
  <c r="F189" i="133"/>
  <c r="F188" i="133"/>
  <c r="F187" i="133"/>
  <c r="F186" i="133"/>
  <c r="F185" i="133"/>
  <c r="F184" i="133"/>
  <c r="F183" i="133"/>
  <c r="F182" i="133"/>
  <c r="F181" i="133"/>
  <c r="F180" i="133"/>
  <c r="F179" i="133"/>
  <c r="F178" i="133"/>
  <c r="F177" i="133"/>
  <c r="F176" i="133"/>
  <c r="F175" i="133"/>
  <c r="F174" i="133"/>
  <c r="F173" i="133"/>
  <c r="F172" i="133"/>
  <c r="F171" i="133"/>
  <c r="F170" i="133"/>
  <c r="F169" i="133"/>
  <c r="F168" i="133"/>
  <c r="F167" i="133"/>
  <c r="F166" i="133"/>
  <c r="F165" i="133"/>
  <c r="F164" i="133"/>
  <c r="F163" i="133"/>
  <c r="F162" i="133"/>
  <c r="F161" i="133"/>
  <c r="F160" i="133"/>
  <c r="F159" i="133"/>
  <c r="F158" i="133"/>
  <c r="F157" i="133"/>
  <c r="F156" i="133"/>
  <c r="F155" i="133"/>
  <c r="F154" i="133"/>
  <c r="F153" i="133"/>
  <c r="F152" i="133"/>
  <c r="F151" i="133"/>
  <c r="F150" i="133"/>
  <c r="F149" i="133"/>
  <c r="F148" i="133"/>
  <c r="F147" i="133"/>
  <c r="F146" i="133"/>
  <c r="F145" i="133"/>
  <c r="F144" i="133"/>
  <c r="F143" i="133"/>
  <c r="F142" i="133"/>
  <c r="F141" i="133"/>
  <c r="F140" i="133"/>
  <c r="F139" i="133"/>
  <c r="F138" i="133"/>
  <c r="F137" i="133"/>
  <c r="F136" i="133"/>
  <c r="F135" i="133"/>
  <c r="F134" i="133"/>
  <c r="F133" i="133"/>
  <c r="F132" i="133"/>
  <c r="F131" i="133"/>
  <c r="F130" i="133"/>
  <c r="F129" i="133"/>
  <c r="F128" i="133"/>
  <c r="F127" i="133"/>
  <c r="F126" i="133"/>
  <c r="F125" i="133"/>
  <c r="F124" i="133"/>
  <c r="F123" i="133"/>
  <c r="F122" i="133"/>
  <c r="F121" i="133"/>
  <c r="F120" i="133"/>
  <c r="F119" i="133"/>
  <c r="F118" i="133"/>
  <c r="F117" i="133"/>
  <c r="F116" i="133"/>
  <c r="F115" i="133"/>
  <c r="F114" i="133"/>
  <c r="F113" i="133"/>
  <c r="F112" i="133"/>
  <c r="F111" i="133"/>
  <c r="F110" i="133"/>
  <c r="F109" i="133"/>
  <c r="F108" i="133"/>
  <c r="F107" i="133"/>
  <c r="F106" i="133"/>
  <c r="F105" i="133"/>
  <c r="F104" i="133"/>
  <c r="F103" i="133"/>
  <c r="F102" i="133"/>
  <c r="F101" i="133"/>
  <c r="F100" i="133"/>
  <c r="F99" i="133"/>
  <c r="F98" i="133"/>
  <c r="F97" i="133"/>
  <c r="F96" i="133"/>
  <c r="F95" i="133"/>
  <c r="F94" i="133"/>
  <c r="F93" i="133"/>
  <c r="F92" i="133"/>
  <c r="F91" i="133"/>
  <c r="F90" i="133"/>
  <c r="F89" i="133"/>
  <c r="F88" i="133"/>
  <c r="F87" i="133"/>
  <c r="F86" i="133"/>
  <c r="F85" i="133"/>
  <c r="F84" i="133"/>
  <c r="F83" i="133"/>
  <c r="F82" i="133"/>
  <c r="F81" i="133"/>
  <c r="F80" i="133"/>
  <c r="F79" i="133"/>
  <c r="F78" i="133"/>
  <c r="F77" i="133"/>
  <c r="F76" i="133"/>
  <c r="F75" i="133"/>
  <c r="F74" i="133"/>
  <c r="F73" i="133"/>
  <c r="F72" i="133"/>
  <c r="F71" i="133"/>
  <c r="F70" i="133"/>
  <c r="F69" i="133"/>
  <c r="F68" i="133"/>
  <c r="F67" i="133"/>
  <c r="F66" i="133"/>
  <c r="F65" i="133"/>
  <c r="F64" i="133"/>
  <c r="F63" i="133"/>
  <c r="F62" i="133"/>
  <c r="F61" i="133"/>
  <c r="F60" i="133"/>
  <c r="F59" i="133"/>
  <c r="F58" i="133"/>
  <c r="F57" i="133"/>
  <c r="F56" i="133"/>
  <c r="F55" i="133"/>
  <c r="F54" i="133"/>
  <c r="F53" i="133"/>
  <c r="F52" i="133"/>
  <c r="F51" i="133"/>
  <c r="F50" i="133"/>
  <c r="F49" i="133"/>
  <c r="F48" i="133"/>
  <c r="F47" i="133"/>
  <c r="F46" i="133"/>
  <c r="F45" i="133"/>
  <c r="F44" i="133"/>
  <c r="F43" i="133"/>
  <c r="F42" i="133"/>
  <c r="F41" i="133"/>
  <c r="F40" i="133"/>
  <c r="F39" i="133"/>
  <c r="F38" i="133"/>
  <c r="F37" i="133"/>
  <c r="F36" i="133"/>
  <c r="F35" i="133"/>
  <c r="F34" i="133"/>
  <c r="F33" i="133"/>
  <c r="F32" i="133"/>
  <c r="F31" i="133"/>
  <c r="F30" i="133"/>
  <c r="F29" i="133"/>
  <c r="F28" i="133"/>
  <c r="F27" i="133"/>
  <c r="F26" i="133"/>
  <c r="F25" i="133"/>
  <c r="F24" i="133"/>
  <c r="F23" i="133"/>
  <c r="F22" i="133"/>
  <c r="F21" i="133"/>
  <c r="F20" i="133"/>
  <c r="F19" i="133"/>
  <c r="F18" i="133"/>
  <c r="F17" i="133"/>
  <c r="F16" i="133"/>
  <c r="F15" i="133"/>
  <c r="F14" i="133"/>
  <c r="F13" i="133"/>
  <c r="F12" i="133"/>
  <c r="F11" i="133"/>
  <c r="F10" i="133"/>
  <c r="F9" i="133"/>
  <c r="F8" i="133"/>
  <c r="F7" i="133"/>
  <c r="K22" i="132" l="1"/>
  <c r="J22" i="132"/>
  <c r="I22" i="132"/>
  <c r="H22" i="132"/>
  <c r="G22" i="132"/>
  <c r="F22" i="132"/>
  <c r="E22" i="132"/>
  <c r="D22" i="132"/>
  <c r="C22" i="132"/>
  <c r="K21" i="132"/>
  <c r="J21" i="132"/>
  <c r="I21" i="132"/>
  <c r="H21" i="132"/>
  <c r="G21" i="132"/>
  <c r="F21" i="132"/>
  <c r="E21" i="132"/>
  <c r="D21" i="132"/>
  <c r="C21" i="132"/>
  <c r="F11" i="131"/>
  <c r="E11" i="131"/>
  <c r="D11" i="131"/>
  <c r="C11" i="131"/>
  <c r="G7" i="129" l="1"/>
  <c r="D7" i="129"/>
  <c r="G6" i="129"/>
  <c r="D6" i="129"/>
  <c r="G5" i="129"/>
  <c r="D5" i="129"/>
  <c r="G4" i="129"/>
  <c r="D4" i="129"/>
  <c r="A4" i="129"/>
  <c r="A5" i="129" s="1"/>
  <c r="A6" i="129" s="1"/>
  <c r="A7" i="129" s="1"/>
  <c r="A8" i="129" s="1"/>
  <c r="A9" i="129" s="1"/>
  <c r="A10" i="129" s="1"/>
  <c r="A11" i="129" s="1"/>
  <c r="A12" i="129" s="1"/>
  <c r="A13" i="129" s="1"/>
  <c r="A14" i="129" s="1"/>
  <c r="G3" i="129"/>
  <c r="D3" i="129"/>
  <c r="D6" i="128"/>
  <c r="D5" i="128"/>
  <c r="D4" i="128"/>
  <c r="D3" i="128"/>
  <c r="A3" i="128"/>
  <c r="A4" i="128" s="1"/>
  <c r="A5" i="128" s="1"/>
  <c r="A6" i="128" s="1"/>
  <c r="A7" i="128" s="1"/>
  <c r="A8" i="128" s="1"/>
  <c r="A9" i="128" s="1"/>
  <c r="A10" i="128" s="1"/>
  <c r="A11" i="128" s="1"/>
  <c r="A12" i="128" s="1"/>
  <c r="A13" i="128" s="1"/>
  <c r="D2" i="128"/>
  <c r="E1" i="128"/>
  <c r="A4" i="127"/>
  <c r="A5" i="127" s="1"/>
  <c r="A6" i="127" s="1"/>
  <c r="A7" i="127" s="1"/>
  <c r="A8" i="127" s="1"/>
  <c r="A9" i="127" s="1"/>
  <c r="A10" i="127" s="1"/>
  <c r="A11" i="127" s="1"/>
  <c r="A12" i="127" s="1"/>
  <c r="A13" i="127" s="1"/>
  <c r="A14" i="127" s="1"/>
  <c r="I1" i="127"/>
  <c r="I1" i="126"/>
  <c r="H2" i="125"/>
  <c r="D8" i="123"/>
  <c r="D9" i="123" s="1"/>
  <c r="D10" i="123" s="1"/>
  <c r="D11" i="123" s="1"/>
  <c r="D12" i="123" s="1"/>
  <c r="E1" i="122"/>
  <c r="H5" i="113"/>
  <c r="H7" i="112"/>
  <c r="F3" i="111"/>
  <c r="H3" i="110"/>
  <c r="I2" i="109"/>
  <c r="D12" i="108"/>
  <c r="D12" i="107"/>
  <c r="F4" i="106"/>
  <c r="J5" i="105"/>
  <c r="J5" i="104"/>
  <c r="L4" i="104"/>
  <c r="F272" i="103"/>
  <c r="E272" i="103"/>
  <c r="F271" i="103"/>
  <c r="E271" i="103"/>
  <c r="F270" i="103"/>
  <c r="E270" i="103"/>
  <c r="F269" i="103"/>
  <c r="E269" i="103"/>
  <c r="F268" i="103"/>
  <c r="E268" i="103"/>
  <c r="F267" i="103"/>
  <c r="E267" i="103"/>
  <c r="F266" i="103"/>
  <c r="E266" i="103"/>
  <c r="F265" i="103"/>
  <c r="E265" i="103"/>
  <c r="F264" i="103"/>
  <c r="E264" i="103"/>
  <c r="F263" i="103"/>
  <c r="E263" i="103"/>
  <c r="F262" i="103"/>
  <c r="E262" i="103"/>
  <c r="F261" i="103"/>
  <c r="E261" i="103"/>
  <c r="F260" i="103"/>
  <c r="E260" i="103"/>
  <c r="F259" i="103"/>
  <c r="E259" i="103"/>
  <c r="F258" i="103"/>
  <c r="E258" i="103"/>
  <c r="F257" i="103"/>
  <c r="E257" i="103"/>
  <c r="F256" i="103"/>
  <c r="E256" i="103"/>
  <c r="F255" i="103"/>
  <c r="E255" i="103"/>
  <c r="F254" i="103"/>
  <c r="E254" i="103"/>
  <c r="F253" i="103"/>
  <c r="E253" i="103"/>
  <c r="F252" i="103"/>
  <c r="E252" i="103"/>
  <c r="F251" i="103"/>
  <c r="E251" i="103"/>
  <c r="F250" i="103"/>
  <c r="E250" i="103"/>
  <c r="F249" i="103"/>
  <c r="E249" i="103"/>
  <c r="F248" i="103"/>
  <c r="E248" i="103"/>
  <c r="F247" i="103"/>
  <c r="E247" i="103"/>
  <c r="F246" i="103"/>
  <c r="E246" i="103"/>
  <c r="F245" i="103"/>
  <c r="E245" i="103"/>
  <c r="F244" i="103"/>
  <c r="E244" i="103"/>
  <c r="F243" i="103"/>
  <c r="E243" i="103"/>
  <c r="F242" i="103"/>
  <c r="E242" i="103"/>
  <c r="F241" i="103"/>
  <c r="E241" i="103"/>
  <c r="F240" i="103"/>
  <c r="E240" i="103"/>
  <c r="F239" i="103"/>
  <c r="E239" i="103"/>
  <c r="F238" i="103"/>
  <c r="E238" i="103"/>
  <c r="F237" i="103"/>
  <c r="E237" i="103"/>
  <c r="F236" i="103"/>
  <c r="E236" i="103"/>
  <c r="F235" i="103"/>
  <c r="E235" i="103"/>
  <c r="F234" i="103"/>
  <c r="E234" i="103"/>
  <c r="F233" i="103"/>
  <c r="E233" i="103"/>
  <c r="F232" i="103"/>
  <c r="E232" i="103"/>
  <c r="F231" i="103"/>
  <c r="E231" i="103"/>
  <c r="F230" i="103"/>
  <c r="E230" i="103"/>
  <c r="F229" i="103"/>
  <c r="E229" i="103"/>
  <c r="F228" i="103"/>
  <c r="E228" i="103"/>
  <c r="F227" i="103"/>
  <c r="E227" i="103"/>
  <c r="F226" i="103"/>
  <c r="E226" i="103"/>
  <c r="F225" i="103"/>
  <c r="E225" i="103"/>
  <c r="F224" i="103"/>
  <c r="E224" i="103"/>
  <c r="F223" i="103"/>
  <c r="E223" i="103"/>
  <c r="F222" i="103"/>
  <c r="E222" i="103"/>
  <c r="F221" i="103"/>
  <c r="E221" i="103"/>
  <c r="F220" i="103"/>
  <c r="E220" i="103"/>
  <c r="F219" i="103"/>
  <c r="E219" i="103"/>
  <c r="F218" i="103"/>
  <c r="E218" i="103"/>
  <c r="F217" i="103"/>
  <c r="E217" i="103"/>
  <c r="F216" i="103"/>
  <c r="E216" i="103"/>
  <c r="F215" i="103"/>
  <c r="E215" i="103"/>
  <c r="F214" i="103"/>
  <c r="E214" i="103"/>
  <c r="F213" i="103"/>
  <c r="E213" i="103"/>
  <c r="F212" i="103"/>
  <c r="E212" i="103"/>
  <c r="F211" i="103"/>
  <c r="E211" i="103"/>
  <c r="F210" i="103"/>
  <c r="E210" i="103"/>
  <c r="F209" i="103"/>
  <c r="E209" i="103"/>
  <c r="F208" i="103"/>
  <c r="E208" i="103"/>
  <c r="F207" i="103"/>
  <c r="E207" i="103"/>
  <c r="F206" i="103"/>
  <c r="E206" i="103"/>
  <c r="F205" i="103"/>
  <c r="E205" i="103"/>
  <c r="F204" i="103"/>
  <c r="E204" i="103"/>
  <c r="F203" i="103"/>
  <c r="E203" i="103"/>
  <c r="F202" i="103"/>
  <c r="E202" i="103"/>
  <c r="F201" i="103"/>
  <c r="E201" i="103"/>
  <c r="F200" i="103"/>
  <c r="E200" i="103"/>
  <c r="F199" i="103"/>
  <c r="E199" i="103"/>
  <c r="F198" i="103"/>
  <c r="E198" i="103"/>
  <c r="F197" i="103"/>
  <c r="E197" i="103"/>
  <c r="F196" i="103"/>
  <c r="E196" i="103"/>
  <c r="F195" i="103"/>
  <c r="E195" i="103"/>
  <c r="F194" i="103"/>
  <c r="E194" i="103"/>
  <c r="F193" i="103"/>
  <c r="E193" i="103"/>
  <c r="F192" i="103"/>
  <c r="E192" i="103"/>
  <c r="F191" i="103"/>
  <c r="E191" i="103"/>
  <c r="F190" i="103"/>
  <c r="E190" i="103"/>
  <c r="F189" i="103"/>
  <c r="E189" i="103"/>
  <c r="F188" i="103"/>
  <c r="E188" i="103"/>
  <c r="F187" i="103"/>
  <c r="E187" i="103"/>
  <c r="F186" i="103"/>
  <c r="E186" i="103"/>
  <c r="F185" i="103"/>
  <c r="E185" i="103"/>
  <c r="F184" i="103"/>
  <c r="E184" i="103"/>
  <c r="F183" i="103"/>
  <c r="E183" i="103"/>
  <c r="F182" i="103"/>
  <c r="E182" i="103"/>
  <c r="F181" i="103"/>
  <c r="E181" i="103"/>
  <c r="F180" i="103"/>
  <c r="E180" i="103"/>
  <c r="F179" i="103"/>
  <c r="E179" i="103"/>
  <c r="F178" i="103"/>
  <c r="E178" i="103"/>
  <c r="F177" i="103"/>
  <c r="E177" i="103"/>
  <c r="F176" i="103"/>
  <c r="E176" i="103"/>
  <c r="F175" i="103"/>
  <c r="E175" i="103"/>
  <c r="F174" i="103"/>
  <c r="E174" i="103"/>
  <c r="F173" i="103"/>
  <c r="E173" i="103"/>
  <c r="F172" i="103"/>
  <c r="E172" i="103"/>
  <c r="F171" i="103"/>
  <c r="E171" i="103"/>
  <c r="F170" i="103"/>
  <c r="E170" i="103"/>
  <c r="F169" i="103"/>
  <c r="E169" i="103"/>
  <c r="F168" i="103"/>
  <c r="E168" i="103"/>
  <c r="F167" i="103"/>
  <c r="E167" i="103"/>
  <c r="F166" i="103"/>
  <c r="E166" i="103"/>
  <c r="F165" i="103"/>
  <c r="E165" i="103"/>
  <c r="F164" i="103"/>
  <c r="E164" i="103"/>
  <c r="F163" i="103"/>
  <c r="E163" i="103"/>
  <c r="F162" i="103"/>
  <c r="E162" i="103"/>
  <c r="F161" i="103"/>
  <c r="E161" i="103"/>
  <c r="F160" i="103"/>
  <c r="E160" i="103"/>
  <c r="F159" i="103"/>
  <c r="E159" i="103"/>
  <c r="F158" i="103"/>
  <c r="E158" i="103"/>
  <c r="F157" i="103"/>
  <c r="E157" i="103"/>
  <c r="F156" i="103"/>
  <c r="E156" i="103"/>
  <c r="F155" i="103"/>
  <c r="E155" i="103"/>
  <c r="F154" i="103"/>
  <c r="E154" i="103"/>
  <c r="F153" i="103"/>
  <c r="E153" i="103"/>
  <c r="F152" i="103"/>
  <c r="E152" i="103"/>
  <c r="F151" i="103"/>
  <c r="E151" i="103"/>
  <c r="F150" i="103"/>
  <c r="E150" i="103"/>
  <c r="F149" i="103"/>
  <c r="E149" i="103"/>
  <c r="F148" i="103"/>
  <c r="E148" i="103"/>
  <c r="F147" i="103"/>
  <c r="E147" i="103"/>
  <c r="F146" i="103"/>
  <c r="E146" i="103"/>
  <c r="F145" i="103"/>
  <c r="E145" i="103"/>
  <c r="F144" i="103"/>
  <c r="E144" i="103"/>
  <c r="F143" i="103"/>
  <c r="E143" i="103"/>
  <c r="F142" i="103"/>
  <c r="E142" i="103"/>
  <c r="F141" i="103"/>
  <c r="E141" i="103"/>
  <c r="F140" i="103"/>
  <c r="E140" i="103"/>
  <c r="F139" i="103"/>
  <c r="E139" i="103"/>
  <c r="F138" i="103"/>
  <c r="E138" i="103"/>
  <c r="F137" i="103"/>
  <c r="E137" i="103"/>
  <c r="F136" i="103"/>
  <c r="E136" i="103"/>
  <c r="F135" i="103"/>
  <c r="E135" i="103"/>
  <c r="F134" i="103"/>
  <c r="E134" i="103"/>
  <c r="F133" i="103"/>
  <c r="E133" i="103"/>
  <c r="F132" i="103"/>
  <c r="E132" i="103"/>
  <c r="F131" i="103"/>
  <c r="E131" i="103"/>
  <c r="F130" i="103"/>
  <c r="E130" i="103"/>
  <c r="F129" i="103"/>
  <c r="E129" i="103"/>
  <c r="F128" i="103"/>
  <c r="E128" i="103"/>
  <c r="F127" i="103"/>
  <c r="E127" i="103"/>
  <c r="F126" i="103"/>
  <c r="E126" i="103"/>
  <c r="F125" i="103"/>
  <c r="E125" i="103"/>
  <c r="F124" i="103"/>
  <c r="E124" i="103"/>
  <c r="F123" i="103"/>
  <c r="E123" i="103"/>
  <c r="F122" i="103"/>
  <c r="E122" i="103"/>
  <c r="F121" i="103"/>
  <c r="E121" i="103"/>
  <c r="F120" i="103"/>
  <c r="E120" i="103"/>
  <c r="F119" i="103"/>
  <c r="E119" i="103"/>
  <c r="F118" i="103"/>
  <c r="E118" i="103"/>
  <c r="F117" i="103"/>
  <c r="E117" i="103"/>
  <c r="F116" i="103"/>
  <c r="E116" i="103"/>
  <c r="F115" i="103"/>
  <c r="E115" i="103"/>
  <c r="F114" i="103"/>
  <c r="E114" i="103"/>
  <c r="F113" i="103"/>
  <c r="E113" i="103"/>
  <c r="F112" i="103"/>
  <c r="E112" i="103"/>
  <c r="F111" i="103"/>
  <c r="E111" i="103"/>
  <c r="F110" i="103"/>
  <c r="E110" i="103"/>
  <c r="F109" i="103"/>
  <c r="E109" i="103"/>
  <c r="F108" i="103"/>
  <c r="E108" i="103"/>
  <c r="F107" i="103"/>
  <c r="E107" i="103"/>
  <c r="F106" i="103"/>
  <c r="E106" i="103"/>
  <c r="F105" i="103"/>
  <c r="E105" i="103"/>
  <c r="F104" i="103"/>
  <c r="E104" i="103"/>
  <c r="F103" i="103"/>
  <c r="E103" i="103"/>
  <c r="F102" i="103"/>
  <c r="E102" i="103"/>
  <c r="F101" i="103"/>
  <c r="E101" i="103"/>
  <c r="F100" i="103"/>
  <c r="E100" i="103"/>
  <c r="F99" i="103"/>
  <c r="E99" i="103"/>
  <c r="F98" i="103"/>
  <c r="E98" i="103"/>
  <c r="F97" i="103"/>
  <c r="E97" i="103"/>
  <c r="F96" i="103"/>
  <c r="E96" i="103"/>
  <c r="F95" i="103"/>
  <c r="E95" i="103"/>
  <c r="F94" i="103"/>
  <c r="E94" i="103"/>
  <c r="F93" i="103"/>
  <c r="E93" i="103"/>
  <c r="F92" i="103"/>
  <c r="E92" i="103"/>
  <c r="F91" i="103"/>
  <c r="E91" i="103"/>
  <c r="F90" i="103"/>
  <c r="E90" i="103"/>
  <c r="F89" i="103"/>
  <c r="E89" i="103"/>
  <c r="F88" i="103"/>
  <c r="E88" i="103"/>
  <c r="F87" i="103"/>
  <c r="E87" i="103"/>
  <c r="F86" i="103"/>
  <c r="E86" i="103"/>
  <c r="F85" i="103"/>
  <c r="E85" i="103"/>
  <c r="F84" i="103"/>
  <c r="E84" i="103"/>
  <c r="F83" i="103"/>
  <c r="E83" i="103"/>
  <c r="F82" i="103"/>
  <c r="E82" i="103"/>
  <c r="F81" i="103"/>
  <c r="E81" i="103"/>
  <c r="F80" i="103"/>
  <c r="E80" i="103"/>
  <c r="F79" i="103"/>
  <c r="E79" i="103"/>
  <c r="F78" i="103"/>
  <c r="E78" i="103"/>
  <c r="F77" i="103"/>
  <c r="E77" i="103"/>
  <c r="F76" i="103"/>
  <c r="E76" i="103"/>
  <c r="F75" i="103"/>
  <c r="E75" i="103"/>
  <c r="F74" i="103"/>
  <c r="E74" i="103"/>
  <c r="F73" i="103"/>
  <c r="E73" i="103"/>
  <c r="F72" i="103"/>
  <c r="E72" i="103"/>
  <c r="F71" i="103"/>
  <c r="E71" i="103"/>
  <c r="F70" i="103"/>
  <c r="E70" i="103"/>
  <c r="F69" i="103"/>
  <c r="E69" i="103"/>
  <c r="F68" i="103"/>
  <c r="E68" i="103"/>
  <c r="F67" i="103"/>
  <c r="E67" i="103"/>
  <c r="F66" i="103"/>
  <c r="E66" i="103"/>
  <c r="F65" i="103"/>
  <c r="E65" i="103"/>
  <c r="F64" i="103"/>
  <c r="E64" i="103"/>
  <c r="F63" i="103"/>
  <c r="E63" i="103"/>
  <c r="F62" i="103"/>
  <c r="E62" i="103"/>
  <c r="F61" i="103"/>
  <c r="E61" i="103"/>
  <c r="F60" i="103"/>
  <c r="E60" i="103"/>
  <c r="F59" i="103"/>
  <c r="E59" i="103"/>
  <c r="F58" i="103"/>
  <c r="E58" i="103"/>
  <c r="F57" i="103"/>
  <c r="E57" i="103"/>
  <c r="F56" i="103"/>
  <c r="E56" i="103"/>
  <c r="F55" i="103"/>
  <c r="E55" i="103"/>
  <c r="F54" i="103"/>
  <c r="E54" i="103"/>
  <c r="F53" i="103"/>
  <c r="E53" i="103"/>
  <c r="F52" i="103"/>
  <c r="E52" i="103"/>
  <c r="F51" i="103"/>
  <c r="E51" i="103"/>
  <c r="F50" i="103"/>
  <c r="E50" i="103"/>
  <c r="F49" i="103"/>
  <c r="E49" i="103"/>
  <c r="F48" i="103"/>
  <c r="E48" i="103"/>
  <c r="F47" i="103"/>
  <c r="E47" i="103"/>
  <c r="F46" i="103"/>
  <c r="E46" i="103"/>
  <c r="F45" i="103"/>
  <c r="E45" i="103"/>
  <c r="F44" i="103"/>
  <c r="E44" i="103"/>
  <c r="F43" i="103"/>
  <c r="E43" i="103"/>
  <c r="F42" i="103"/>
  <c r="E42" i="103"/>
  <c r="F41" i="103"/>
  <c r="E41" i="103"/>
  <c r="F40" i="103"/>
  <c r="E40" i="103"/>
  <c r="F39" i="103"/>
  <c r="E39" i="103"/>
  <c r="F38" i="103"/>
  <c r="E38" i="103"/>
  <c r="F37" i="103"/>
  <c r="E37" i="103"/>
  <c r="F36" i="103"/>
  <c r="E36" i="103"/>
  <c r="F35" i="103"/>
  <c r="E35" i="103"/>
  <c r="F34" i="103"/>
  <c r="E34" i="103"/>
  <c r="F33" i="103"/>
  <c r="E33" i="103"/>
  <c r="F32" i="103"/>
  <c r="E32" i="103"/>
  <c r="F31" i="103"/>
  <c r="E31" i="103"/>
  <c r="F30" i="103"/>
  <c r="E30" i="103"/>
  <c r="F29" i="103"/>
  <c r="E29" i="103"/>
  <c r="F28" i="103"/>
  <c r="E28" i="103"/>
  <c r="F27" i="103"/>
  <c r="E27" i="103"/>
  <c r="F26" i="103"/>
  <c r="E26" i="103"/>
  <c r="F25" i="103"/>
  <c r="E25" i="103"/>
  <c r="F24" i="103"/>
  <c r="E24" i="103"/>
  <c r="F23" i="103"/>
  <c r="E23" i="103"/>
  <c r="F22" i="103"/>
  <c r="E22" i="103"/>
  <c r="F21" i="103"/>
  <c r="E21" i="103"/>
  <c r="F20" i="103"/>
  <c r="E20" i="103"/>
  <c r="F19" i="103"/>
  <c r="E19" i="103"/>
  <c r="F18" i="103"/>
  <c r="E18" i="103"/>
  <c r="F17" i="103"/>
  <c r="E17" i="103"/>
  <c r="F16" i="103"/>
  <c r="E16" i="103"/>
  <c r="F15" i="103"/>
  <c r="E15" i="103"/>
  <c r="F14" i="103"/>
  <c r="E14" i="103"/>
  <c r="F13" i="103"/>
  <c r="E13" i="103"/>
  <c r="F12" i="103"/>
  <c r="E12" i="103"/>
  <c r="F11" i="103"/>
  <c r="E11" i="103"/>
  <c r="F10" i="103"/>
  <c r="E10" i="103"/>
  <c r="F9" i="103"/>
  <c r="E9" i="103"/>
  <c r="F8" i="103"/>
  <c r="E8" i="103"/>
  <c r="F7" i="103"/>
  <c r="E7" i="103"/>
  <c r="F6" i="103"/>
  <c r="E6" i="103"/>
  <c r="F5" i="103"/>
  <c r="E5" i="103"/>
  <c r="F4" i="103"/>
  <c r="E4" i="103"/>
  <c r="H3" i="103"/>
  <c r="F3" i="103"/>
  <c r="E3" i="103"/>
  <c r="B10" i="102"/>
  <c r="B11" i="102" s="1"/>
  <c r="B12" i="102" s="1"/>
  <c r="B13" i="102" s="1"/>
  <c r="B6" i="102"/>
  <c r="B7" i="102" s="1"/>
  <c r="B8" i="102" s="1"/>
  <c r="P2" i="102"/>
  <c r="G2" i="101"/>
  <c r="B2" i="100"/>
  <c r="C26" i="97" l="1"/>
  <c r="C27" i="97"/>
  <c r="B41" i="94" l="1"/>
  <c r="B42" i="94" l="1"/>
  <c r="B43" i="94" l="1"/>
</calcChain>
</file>

<file path=xl/sharedStrings.xml><?xml version="1.0" encoding="utf-8"?>
<sst xmlns="http://schemas.openxmlformats.org/spreadsheetml/2006/main" count="4827" uniqueCount="1023">
  <si>
    <t>REPORT ON BUDGETARY EXECUTION, PUBLIC DEBT AND THE EXPENDITURE RULE 2022.</t>
  </si>
  <si>
    <t>Chapter</t>
  </si>
  <si>
    <t>Heading Level 1</t>
  </si>
  <si>
    <t>Page</t>
  </si>
  <si>
    <t>Sheet</t>
  </si>
  <si>
    <t>Title</t>
  </si>
  <si>
    <t>Source</t>
  </si>
  <si>
    <t>EXECUTIVE SUMMARY</t>
  </si>
  <si>
    <t>Source: AIReF, IGAE and SPU</t>
  </si>
  <si>
    <t>Table 1</t>
  </si>
  <si>
    <t>Source: INE y previsiones de AIReF</t>
  </si>
  <si>
    <t>AIReF fiscal scenario WITHOUT RTRP in % GDP</t>
  </si>
  <si>
    <t>Source: AIReF and IGAE</t>
  </si>
  <si>
    <t>AIReF fiscal scenario WITH RTRP in % GDP</t>
  </si>
  <si>
    <t>Table 6</t>
  </si>
  <si>
    <t>Table 7</t>
  </si>
  <si>
    <t>Table 8</t>
  </si>
  <si>
    <t>BALANCE BY SUB-SECTOR (% GDP)</t>
  </si>
  <si>
    <t>Table 9</t>
  </si>
  <si>
    <t>BALANCE BY AGENT OF THE SOCIAL SECURITY FUNDS (%GDP)</t>
  </si>
  <si>
    <t>Source: AIReF, Seguridad Social e IGAE</t>
  </si>
  <si>
    <t>Table 10</t>
  </si>
  <si>
    <t>Source: AIReF</t>
  </si>
  <si>
    <t>Table 12</t>
  </si>
  <si>
    <t>Table 13</t>
  </si>
  <si>
    <t>Table 14</t>
  </si>
  <si>
    <t>IMPACT OF MEASURES IN RESPONSE TO THE ENERGY CRISIS IN NATIONAL ACCOUNTING TERMS: AIReF ESTIMATE</t>
  </si>
  <si>
    <t>Source: AIReF and Government</t>
  </si>
  <si>
    <t>Table 15</t>
  </si>
  <si>
    <t>Figure 0</t>
  </si>
  <si>
    <t>Figure 1</t>
  </si>
  <si>
    <t>Source: Dario and Matteo Lacoviello (2022) "Measuring Geopolitical Risk"</t>
  </si>
  <si>
    <t>Figure 2</t>
  </si>
  <si>
    <t>GROWTH-INFLATION PAIRING FOR 2022</t>
  </si>
  <si>
    <t>Source: Consensus</t>
  </si>
  <si>
    <t>Figure 3</t>
  </si>
  <si>
    <t>STANDARDISED CONSUMER CONFIDENCE INDEX</t>
  </si>
  <si>
    <t>Source: European Commission.</t>
  </si>
  <si>
    <t>Figure 4</t>
  </si>
  <si>
    <t>EXPECTED DEPOSIT FACILITY RATE (%)</t>
  </si>
  <si>
    <t>Source: European Central Bank</t>
  </si>
  <si>
    <t>Figure 5</t>
  </si>
  <si>
    <t>INDICATOR OF GLOBAL PRESSURES IN VALUE CHAINS</t>
  </si>
  <si>
    <t>Source: NY FED</t>
  </si>
  <si>
    <t>Figure 6</t>
  </si>
  <si>
    <t>Figure 7</t>
  </si>
  <si>
    <t>OVERNIGHT STAYS AT HOTELS (COMPARED WITH THE SAME MONTH OF 2019)</t>
  </si>
  <si>
    <t>Source: INE</t>
  </si>
  <si>
    <t>Figure 8</t>
  </si>
  <si>
    <t>Fuente Banco de España</t>
  </si>
  <si>
    <t>Figure 9</t>
  </si>
  <si>
    <t>Source: Ministry of Inclusion, Social Security and Migration</t>
  </si>
  <si>
    <t>Figure 10</t>
  </si>
  <si>
    <t>Fuente INE y previsiones AIReF</t>
  </si>
  <si>
    <t>Figure 11</t>
  </si>
  <si>
    <t>Figure 12</t>
  </si>
  <si>
    <t>Source: Eurostat</t>
  </si>
  <si>
    <t>Figure 13</t>
  </si>
  <si>
    <t>Source: INE and Ministry of Labour and Social Economy</t>
  </si>
  <si>
    <t>FIGURE R.1.a</t>
  </si>
  <si>
    <t>PRICE OF GAS.</t>
  </si>
  <si>
    <t>Source: Refinitiv</t>
  </si>
  <si>
    <t>FIGURE R.1.b</t>
  </si>
  <si>
    <t>FUTURES OF MIBGAS AND CAP OF THE IBERIAN MECHANISM</t>
  </si>
  <si>
    <t>Source: Elaboración propia a partir de MIBGAS</t>
  </si>
  <si>
    <t>FIGURE R.1.c</t>
  </si>
  <si>
    <t>PERCENTAGE OF GENERATION BY COMBINED CYCLE OVER THE TOTAL.</t>
  </si>
  <si>
    <t>Source: Elaboración propia a partir de Red Eléctrica</t>
  </si>
  <si>
    <t>FIGURE R.1.d</t>
  </si>
  <si>
    <t>Source: Refinitiv and AIReF</t>
  </si>
  <si>
    <t>FIGURE R.1.e</t>
  </si>
  <si>
    <t>FIGURE R.1.f</t>
  </si>
  <si>
    <t>FIGURE R.1.g</t>
  </si>
  <si>
    <t>Source: Compiled by author</t>
  </si>
  <si>
    <t>FIGURE R.1.h</t>
  </si>
  <si>
    <t>4. ANALYSIS OF BUDGETARY STABILITY AND THE EXPENDITURE RULE.</t>
  </si>
  <si>
    <t>Figure 14</t>
  </si>
  <si>
    <t>Evolution of deficit by component  AIReF (% GDP)</t>
  </si>
  <si>
    <t>Gráfico 15a</t>
  </si>
  <si>
    <t>Gráfico 15B</t>
  </si>
  <si>
    <t>REVENUE WITH RTRP (%GDP)</t>
  </si>
  <si>
    <t>FIGURE 15C</t>
  </si>
  <si>
    <t>EXPENDITURE WITH RTRP (%GDP)</t>
  </si>
  <si>
    <t>Figure 16</t>
  </si>
  <si>
    <t>EVOLUTION OF TAX REVENUE UNDER THE ORDINARY TAX REGIME IN NATIONAL ACCOUNTING CONTRIBUTION OF THE MAIN TAX CATEGORIES TO THE CHANGE (% change) year-on-year)</t>
  </si>
  <si>
    <t>Figure 17</t>
  </si>
  <si>
    <t>Gráfico 17B</t>
  </si>
  <si>
    <t>Figure 18</t>
  </si>
  <si>
    <t>CONTRIBUTION BY COMPONENT TO THE GROWTH OF CASH PIT (% CHANGE year-on-year)</t>
  </si>
  <si>
    <t>Source: AEAT and AIReF</t>
  </si>
  <si>
    <t>FIGURE R.2.a</t>
  </si>
  <si>
    <t>Source: INE (quarterly labour cost survey) and TGSS (General Regime Affiliation). AIReF</t>
  </si>
  <si>
    <t>FIGURE R.2.b</t>
  </si>
  <si>
    <t>FIGURE R.2.C</t>
  </si>
  <si>
    <t>FIGURE R.2.d</t>
  </si>
  <si>
    <t>COTIZANTES (PERSONA FÍSICA) POR GRUPO DE COTIZACIÓN: Index 2019=100.</t>
  </si>
  <si>
    <t>Source: TGSS, AIReF</t>
  </si>
  <si>
    <t>FIGURE R.2.e</t>
  </si>
  <si>
    <t>FIGURE R.2.F</t>
  </si>
  <si>
    <t>Source: MITES. Estadísticas de empresas inscritas en la Seguridad Social</t>
  </si>
  <si>
    <t>FIGURE R.2.g</t>
  </si>
  <si>
    <t>Source: AIReF and AEAT</t>
  </si>
  <si>
    <t>FIGURE R.2.h</t>
  </si>
  <si>
    <t>FIGURE R.2.I</t>
  </si>
  <si>
    <t>FIGURE R.2.J</t>
  </si>
  <si>
    <t>Source: INE, AEAT and AIReF</t>
  </si>
  <si>
    <t>FIGURE R.2.k</t>
  </si>
  <si>
    <t>ELASTICIDAD DE LA BASE DE SALARIOS RESPECTO A LA REMUNERACIÓN DE ASALARIADOS</t>
  </si>
  <si>
    <t>Figure 19</t>
  </si>
  <si>
    <t>FIGURE 19.B</t>
  </si>
  <si>
    <t>Figure 20</t>
  </si>
  <si>
    <t>FIGURE 20.B</t>
  </si>
  <si>
    <t>FIGURE R.3.a</t>
  </si>
  <si>
    <t>FINAL EXPENDITURE SUBJECT TO VAT: APORTACIONES (%VAR. year-on-year)</t>
  </si>
  <si>
    <t>Source: AEAT</t>
  </si>
  <si>
    <t>TIPOS EFECTIVOS IVA</t>
  </si>
  <si>
    <t>Source: AEAT, INE (EPF), AIReF</t>
  </si>
  <si>
    <t>FIGURE R.3.c</t>
  </si>
  <si>
    <t>VAT: GROSS REVENUE. APORTACIONES AL CRECIMIENTO (%VAR. year-on-year)</t>
  </si>
  <si>
    <t>FIGURE R.3.d</t>
  </si>
  <si>
    <t>EVOLUCIÓN DEL GASTO FINAL SUJETO A IVA DESESTACIONALIZADO (%VAR. year-on-year)</t>
  </si>
  <si>
    <t>Source: AEAT, INE and AIReF</t>
  </si>
  <si>
    <t>FIGURE R.3.e</t>
  </si>
  <si>
    <t>ÍNDICES DE CIFRA DE NEGOCIOS EMPRESARIAL (RESPECTO AL PROMEDIO DE 2019)</t>
  </si>
  <si>
    <t>FIGURE R.3.F</t>
  </si>
  <si>
    <t>VENTAS DE GRANDES EMPRESAS Y PYMES (TRIMESTRES 2019=100)</t>
  </si>
  <si>
    <t>FIGURE R.3.G</t>
  </si>
  <si>
    <t>FIGURE R.3.H</t>
  </si>
  <si>
    <t>ELASTICIDAD DEL GFSI RESPECTO A LA DEMANDA NACIONAL NOMINAL</t>
  </si>
  <si>
    <t>Figure 21</t>
  </si>
  <si>
    <t>FIGURE 21.B</t>
  </si>
  <si>
    <t>BREAKDOWN OF GROWTH IN SOCIAL CONTRIBUTIONS (% change)</t>
  </si>
  <si>
    <t>Figure 22</t>
  </si>
  <si>
    <t>Figure 23</t>
  </si>
  <si>
    <t>Source: AIReF and Social Security</t>
  </si>
  <si>
    <t>Figure 24</t>
  </si>
  <si>
    <t>Source: AIReF and SEPE</t>
  </si>
  <si>
    <t>Figure 25</t>
  </si>
  <si>
    <t>Figure 26</t>
  </si>
  <si>
    <t>Figure 27</t>
  </si>
  <si>
    <t xml:space="preserve">Figure 28 </t>
  </si>
  <si>
    <t>Figure 29</t>
  </si>
  <si>
    <t>Figure 30</t>
  </si>
  <si>
    <t>Figure 31</t>
  </si>
  <si>
    <t>Figure 32</t>
  </si>
  <si>
    <t>Figure 33</t>
  </si>
  <si>
    <t>Figure 34</t>
  </si>
  <si>
    <t>FIGURE R4.1</t>
  </si>
  <si>
    <t>FIGURE R4.2</t>
  </si>
  <si>
    <t>Figure 35</t>
  </si>
  <si>
    <t>Figure 36</t>
  </si>
  <si>
    <t>Figure 37</t>
  </si>
  <si>
    <t>5. DEUDA PÚBLICA</t>
  </si>
  <si>
    <t>Figure 38</t>
  </si>
  <si>
    <t>Source: IMF (WOE April 2022)</t>
  </si>
  <si>
    <t>Figure 39</t>
  </si>
  <si>
    <t>Source: ECB, FED and BoJ</t>
  </si>
  <si>
    <t>Figure 40</t>
  </si>
  <si>
    <t>Source: INE, Bank of Spain and AIReF</t>
  </si>
  <si>
    <t>Figure 41</t>
  </si>
  <si>
    <t>Figure 42</t>
  </si>
  <si>
    <t>Figure 43</t>
  </si>
  <si>
    <t>Figure 44</t>
  </si>
  <si>
    <t>Figure 45</t>
  </si>
  <si>
    <t>SPANISH DEBT YIELD CURVE (%)</t>
  </si>
  <si>
    <t>Figure 46</t>
  </si>
  <si>
    <t>Figure 47</t>
  </si>
  <si>
    <t>Figure 48</t>
  </si>
  <si>
    <t>INTEREST RATES ON NEW ISSUES (%)</t>
  </si>
  <si>
    <t>Figure 49</t>
  </si>
  <si>
    <t>Figure 50</t>
  </si>
  <si>
    <t>PRIMARY BALANCE</t>
  </si>
  <si>
    <t>Figure 51</t>
  </si>
  <si>
    <t>Figure 52</t>
  </si>
  <si>
    <t>Figure 53</t>
  </si>
  <si>
    <t>Figure 54</t>
  </si>
  <si>
    <t>Figure 55</t>
  </si>
  <si>
    <t>5.2 Autonomous Regions</t>
  </si>
  <si>
    <t>Figure 56</t>
  </si>
  <si>
    <t xml:space="preserve">Source: AIReF </t>
  </si>
  <si>
    <t>Figure 57</t>
  </si>
  <si>
    <t>Source: Bank of Spain and AIReF</t>
  </si>
  <si>
    <t>Figure 58</t>
  </si>
  <si>
    <t>Figure 59</t>
  </si>
  <si>
    <t>Figure 60</t>
  </si>
  <si>
    <t>Figure 61</t>
  </si>
  <si>
    <t>Figure 62</t>
  </si>
  <si>
    <t>Figure 63</t>
  </si>
  <si>
    <t>List of tables</t>
  </si>
  <si>
    <t>AIReF estimate</t>
  </si>
  <si>
    <t>2022
(Government SPU)</t>
  </si>
  <si>
    <t>2022 
(Rep. SPU)</t>
  </si>
  <si>
    <t>2022 
(Current)</t>
  </si>
  <si>
    <t>GG</t>
  </si>
  <si>
    <t>CG</t>
  </si>
  <si>
    <t>SSFs</t>
  </si>
  <si>
    <t>ARs</t>
  </si>
  <si>
    <t>LGs</t>
  </si>
  <si>
    <t>AIReF’s 2022-2025 MACROECONOMIC OUTLOOK</t>
  </si>
  <si>
    <t>Year-on-Year Rates of Change</t>
  </si>
  <si>
    <t>Revision Compared With 2022-2025 SPU</t>
  </si>
  <si>
    <t xml:space="preserve"> </t>
  </si>
  <si>
    <t>GFCF</t>
  </si>
  <si>
    <t>GFCF Equipment and Cultivated Assets</t>
  </si>
  <si>
    <t>Domestic Demand*</t>
  </si>
  <si>
    <t>Exports of Goods and Services</t>
  </si>
  <si>
    <t>Imports of Goods and Services</t>
  </si>
  <si>
    <t>External Balance*</t>
  </si>
  <si>
    <t>Gross Domestic Product</t>
  </si>
  <si>
    <t>Nominal Gross Domestic Product</t>
  </si>
  <si>
    <t>Gross Domestic Product Deflator</t>
  </si>
  <si>
    <t>CPI</t>
  </si>
  <si>
    <t>Full-Time Equivalent Employment</t>
  </si>
  <si>
    <t>Unit Labour Cost</t>
  </si>
  <si>
    <t>Productivity per Full-Time Employee</t>
  </si>
  <si>
    <t>Household and NPISH Savings Rate (% Gross Disposable Income)</t>
  </si>
  <si>
    <t>* Contribution to GDP growth</t>
  </si>
  <si>
    <t>Source:</t>
  </si>
  <si>
    <t>INE and AIReF forecasts.</t>
  </si>
  <si>
    <r>
      <rPr>
        <sz val="11"/>
        <color theme="4"/>
        <rFont val="Century Gothic"/>
        <family val="2"/>
      </rPr>
      <t>TABLE 2.</t>
    </r>
    <r>
      <rPr>
        <sz val="7"/>
        <color rgb="FF83082A"/>
        <rFont val="Times New Roman"/>
        <family val="1"/>
      </rPr>
      <t> </t>
    </r>
    <r>
      <rPr>
        <sz val="11"/>
        <color rgb="FF83082A"/>
        <rFont val="Century Gothic"/>
        <family val="2"/>
      </rPr>
      <t xml:space="preserve"> </t>
    </r>
    <r>
      <rPr>
        <sz val="11"/>
        <color rgb="FF83082A"/>
        <rFont val="Century Gothic"/>
        <family val="2"/>
      </rPr>
      <t>AIReF fiscal scenario WITHOUT RTRP in % GDP</t>
    </r>
  </si>
  <si>
    <t>REVENUE</t>
  </si>
  <si>
    <t>EXPENDITURE</t>
  </si>
  <si>
    <r>
      <rPr>
        <sz val="11"/>
        <color theme="4"/>
        <rFont val="Century Gothic"/>
        <family val="2"/>
      </rPr>
      <t>TABLE 3.</t>
    </r>
    <r>
      <rPr>
        <sz val="7"/>
        <color rgb="FF83082A"/>
        <rFont val="Times New Roman"/>
        <family val="1"/>
      </rPr>
      <t> </t>
    </r>
    <r>
      <rPr>
        <sz val="11"/>
        <color rgb="FF83082A"/>
        <rFont val="Century Gothic"/>
        <family val="2"/>
      </rPr>
      <t xml:space="preserve"> </t>
    </r>
    <r>
      <rPr>
        <sz val="11"/>
        <color rgb="FF83082A"/>
        <rFont val="Century Gothic"/>
        <family val="2"/>
      </rPr>
      <t>AIReF fiscal scenario WITH RTRP in % GDP</t>
    </r>
  </si>
  <si>
    <t>Current-SPU Difference</t>
  </si>
  <si>
    <t>TAXES</t>
  </si>
  <si>
    <t>On production</t>
  </si>
  <si>
    <t>On income</t>
  </si>
  <si>
    <t>Capital</t>
  </si>
  <si>
    <t>CONTRIBUTIONS:</t>
  </si>
  <si>
    <t>Other revenue</t>
  </si>
  <si>
    <t>Compensation of employees</t>
  </si>
  <si>
    <t>Social transfers in kind via market</t>
  </si>
  <si>
    <t>Social benefits in cash</t>
  </si>
  <si>
    <t>Interest</t>
  </si>
  <si>
    <t>Gross capital formation</t>
  </si>
  <si>
    <t>Subsidies and other expenditure</t>
  </si>
  <si>
    <t>TABLE 8. BALANCE BY SUB-SECTOR (% GDP)</t>
  </si>
  <si>
    <t>CUADRO 9: BALANCE BY AGENT OF THE SOCIAL SECURITY FUNDS (%GDP)</t>
  </si>
  <si>
    <t xml:space="preserve">     SSS</t>
  </si>
  <si>
    <t xml:space="preserve">     SEPE</t>
  </si>
  <si>
    <t>Source: AIReF, Social Security and IGAE</t>
  </si>
  <si>
    <t>Year-end
2021
(% GDP)</t>
  </si>
  <si>
    <t>AIReF forecast 2022 (% GDP)</t>
  </si>
  <si>
    <t>% Change 2022/ 2021</t>
  </si>
  <si>
    <t>Net revenue without RTRP</t>
  </si>
  <si>
    <t>RFS</t>
  </si>
  <si>
    <t>Fund extra deficit/Compensation CSA</t>
  </si>
  <si>
    <t xml:space="preserve">Tax on Asset Transfers and Documented Legal Acts </t>
  </si>
  <si>
    <t>Inheritance and Gift Tax</t>
  </si>
  <si>
    <t xml:space="preserve">       REACT-EU revenue</t>
  </si>
  <si>
    <t xml:space="preserve">       Support for companies RD Law 5/21</t>
  </si>
  <si>
    <t xml:space="preserve">       Other</t>
  </si>
  <si>
    <t>Net expenditure without RTRP</t>
  </si>
  <si>
    <t>Healthcare</t>
  </si>
  <si>
    <t>Education</t>
  </si>
  <si>
    <t>Other expenditure</t>
  </si>
  <si>
    <t xml:space="preserve">   Support for companies RD Law 5/21</t>
  </si>
  <si>
    <t>AIReF Forecasts</t>
  </si>
  <si>
    <t>AR forecasts</t>
  </si>
  <si>
    <t>Current</t>
  </si>
  <si>
    <t>Report on Budgets</t>
  </si>
  <si>
    <t>ANDALUSIA</t>
  </si>
  <si>
    <t>ARAGON</t>
  </si>
  <si>
    <t>ASTURIAS</t>
  </si>
  <si>
    <t>BALEARIC ISLANDS</t>
  </si>
  <si>
    <t>CANARY ISLANDS</t>
  </si>
  <si>
    <t>CANTABRIA</t>
  </si>
  <si>
    <t>CASTILE AND LEON</t>
  </si>
  <si>
    <t>CASTILE-LA MANCHA</t>
  </si>
  <si>
    <t>CATALONIA</t>
  </si>
  <si>
    <t>EXTREMADURA</t>
  </si>
  <si>
    <t>GALICIA</t>
  </si>
  <si>
    <t>MADRID</t>
  </si>
  <si>
    <t>MURCIA</t>
  </si>
  <si>
    <t>NAVARRE</t>
  </si>
  <si>
    <t>BASQUE COUNTRY</t>
  </si>
  <si>
    <t>RIOJA</t>
  </si>
  <si>
    <t>VALENCIA</t>
  </si>
  <si>
    <t>TOTAL AUTONOMOUS REGIONS</t>
  </si>
  <si>
    <t>Year-end
2019</t>
  </si>
  <si>
    <t>Year-end
2020</t>
  </si>
  <si>
    <t>Year-end
2021</t>
  </si>
  <si>
    <t xml:space="preserve">AIReF forecast 2022 </t>
  </si>
  <si>
    <t>AIReF forecast 2023</t>
  </si>
  <si>
    <t>AIReF forecast 2024</t>
  </si>
  <si>
    <t>AIReF forecast 2025</t>
  </si>
  <si>
    <t xml:space="preserve">Net revenue without RTRP </t>
  </si>
  <si>
    <t>Extraordinary fund/compensation</t>
  </si>
  <si>
    <t xml:space="preserve">       REACT revenue</t>
  </si>
  <si>
    <t xml:space="preserve">       Support for companies</t>
  </si>
  <si>
    <t>TABLE 14. IMPACT OF MEASURES IN RESPONSE TO THE ENERGY CRISIS IN NATIONAL ACCOUNTING TERMS: AIReF ESTIMATE</t>
  </si>
  <si>
    <t>Impact of the CG measures approved in response to the energy crisis (RDL 6/2022 and RDL 11/2022)</t>
  </si>
  <si>
    <t>Measures
until 30-Jun</t>
  </si>
  <si>
    <t>Extension until 31-Dec</t>
  </si>
  <si>
    <t>Measures until 31-Dec</t>
  </si>
  <si>
    <t>Revenue Measures</t>
  </si>
  <si>
    <r>
      <rPr>
        <b/>
        <sz val="10"/>
        <color theme="1"/>
        <rFont val="Century Gothic"/>
        <family val="2"/>
      </rPr>
      <t>STs</t>
    </r>
    <r>
      <rPr>
        <b/>
        <sz val="10"/>
        <color theme="1"/>
        <rFont val="Century Gothic"/>
        <family val="2"/>
      </rPr>
      <t xml:space="preserve"> </t>
    </r>
    <r>
      <rPr>
        <sz val="10"/>
        <color theme="1"/>
        <rFont val="Century Gothic"/>
        <family val="2"/>
      </rPr>
      <t>Electricity rate reduction (RDL 17, 29/2021, 6/2022 &amp; 11/2022)</t>
    </r>
  </si>
  <si>
    <t>Expenditure Measures</t>
  </si>
  <si>
    <t>Sectoral support</t>
  </si>
  <si>
    <t>Direct support to individuals</t>
  </si>
  <si>
    <t>Other support to individuals</t>
  </si>
  <si>
    <t>Support to refugees</t>
  </si>
  <si>
    <t>TOTAL</t>
  </si>
  <si>
    <t>*This measure will have an additional impact of €584m in 2023</t>
  </si>
  <si>
    <t>Measures</t>
  </si>
  <si>
    <t>€m</t>
  </si>
  <si>
    <t>% GDP</t>
  </si>
  <si>
    <t>PIT</t>
  </si>
  <si>
    <t>Increase in rates on the highest income bases</t>
  </si>
  <si>
    <t>Modification of pension plan contribution limits</t>
  </si>
  <si>
    <t>Limitation on exemption for dividends and capital gains</t>
  </si>
  <si>
    <t>RDL 34/2020</t>
  </si>
  <si>
    <t>VAT</t>
  </si>
  <si>
    <t>Increase in rates on sugary drinks</t>
  </si>
  <si>
    <t>OTHER</t>
  </si>
  <si>
    <t>Financial Transaction Tax: Establishment</t>
  </si>
  <si>
    <t>Law 5/2020</t>
  </si>
  <si>
    <t>Tax on Certain Digital Services: Establishment</t>
  </si>
  <si>
    <t>Law 4/2020</t>
  </si>
  <si>
    <t>Tax on Insurance Premiums: Increase in rates</t>
  </si>
  <si>
    <t>RDL 12, 17/2021</t>
  </si>
  <si>
    <t>Indice de gráficos</t>
  </si>
  <si>
    <t>Range of uncertainty</t>
  </si>
  <si>
    <t>Observed</t>
  </si>
  <si>
    <t>AIReF</t>
  </si>
  <si>
    <t>SPU 2022</t>
  </si>
  <si>
    <t>Range
 &lt;20</t>
  </si>
  <si>
    <t>Range 
20-40</t>
  </si>
  <si>
    <t>Range 
40-50</t>
  </si>
  <si>
    <t>Range 
50-60</t>
  </si>
  <si>
    <t>Range 
60-80</t>
  </si>
  <si>
    <t>2021.10</t>
  </si>
  <si>
    <t>2020.10</t>
  </si>
  <si>
    <t>Band amplifier/reducer (*)</t>
  </si>
  <si>
    <t>Upper bands</t>
  </si>
  <si>
    <t>Lower bands</t>
  </si>
  <si>
    <t xml:space="preserve">(*) Greater than 1 amplifies
</t>
  </si>
  <si>
    <t xml:space="preserve">       Lower than 1 reduces</t>
  </si>
  <si>
    <t>Language:</t>
  </si>
  <si>
    <t>Spanish</t>
  </si>
  <si>
    <t>Budgetary Plan</t>
  </si>
  <si>
    <t>Very likely</t>
  </si>
  <si>
    <t>Feasible</t>
  </si>
  <si>
    <t>Spain</t>
  </si>
  <si>
    <t>France</t>
  </si>
  <si>
    <t>Italy</t>
  </si>
  <si>
    <t>Germany</t>
  </si>
  <si>
    <t>Dario and Matteo Iacoviello (2022), “Measuring Geopolitical Risk,” AER</t>
  </si>
  <si>
    <t>GROWTH AND CPI CHANGE FORECASTS</t>
  </si>
  <si>
    <t>United States</t>
  </si>
  <si>
    <t>Euro Area</t>
  </si>
  <si>
    <t>GDP</t>
  </si>
  <si>
    <t>Inflation</t>
  </si>
  <si>
    <t>Consumer Confidence Index</t>
  </si>
  <si>
    <t>Standardised Index</t>
  </si>
  <si>
    <t xml:space="preserve">Source: </t>
  </si>
  <si>
    <t>European Commission.</t>
  </si>
  <si>
    <t>EXPECTED CHANGE IN DEPOSIT FACILITY (bps)</t>
  </si>
  <si>
    <t>SURVEY OF MONETARY POLICY ANALYSTS. EURO AREA</t>
  </si>
  <si>
    <t>&lt;-50</t>
  </si>
  <si>
    <t>&gt;50</t>
  </si>
  <si>
    <t>Standard deviations</t>
  </si>
  <si>
    <t>Value chain pressure indicator</t>
  </si>
  <si>
    <t>COMMODITY PRICES. Cumulative change in prices over the average of January 2022</t>
  </si>
  <si>
    <t>24-Feb to 12-Jul</t>
  </si>
  <si>
    <t>12-Jul</t>
  </si>
  <si>
    <t>Tin</t>
  </si>
  <si>
    <t>Copper</t>
  </si>
  <si>
    <t>VARIACIÓN DE LOS PRECIOS DE LAS MATERIAS PRIMAS DESDE LA INVSIÓN DE UCRANIA</t>
  </si>
  <si>
    <t>Aluminum</t>
  </si>
  <si>
    <t>Iron ore</t>
  </si>
  <si>
    <t>Platinum</t>
  </si>
  <si>
    <t>Zinc</t>
  </si>
  <si>
    <t>Nickel</t>
  </si>
  <si>
    <t>Gold</t>
  </si>
  <si>
    <t>Palladium</t>
  </si>
  <si>
    <t>Corn</t>
  </si>
  <si>
    <t>Wheat</t>
  </si>
  <si>
    <t>Oil</t>
  </si>
  <si>
    <t>TTF gas</t>
  </si>
  <si>
    <t>Coal</t>
  </si>
  <si>
    <t>Core HICP EMU</t>
  </si>
  <si>
    <t>Indices Same Month of 2019=100 except expressed in other units</t>
  </si>
  <si>
    <t>Jan</t>
  </si>
  <si>
    <t>Feb</t>
  </si>
  <si>
    <t>Mar</t>
  </si>
  <si>
    <t>Abr</t>
  </si>
  <si>
    <t>May</t>
  </si>
  <si>
    <t>Jun</t>
  </si>
  <si>
    <t>Jul</t>
  </si>
  <si>
    <t>Aug</t>
  </si>
  <si>
    <t>Sep</t>
  </si>
  <si>
    <t>Oct</t>
  </si>
  <si>
    <t>Nov</t>
  </si>
  <si>
    <t>Dec</t>
  </si>
  <si>
    <t>Overnight Stays at Hotels Spanish</t>
  </si>
  <si>
    <t>Overnight Stays of Hotels Foreign</t>
  </si>
  <si>
    <t>Ingresos por Turismo</t>
  </si>
  <si>
    <t>INGRESOS POR TURISMO (FRENTE A MISMO MES DE 2019)</t>
  </si>
  <si>
    <t>Afiliados medios por Periodo, Relacion_laboral y Actividad_economica</t>
  </si>
  <si>
    <t>Total affiliations</t>
  </si>
  <si>
    <t>Agriculture</t>
  </si>
  <si>
    <t>Industry</t>
  </si>
  <si>
    <t>Construction</t>
  </si>
  <si>
    <t>Services</t>
  </si>
  <si>
    <t>EVOLUTION OF AFFILIATION BY SECTOR (SWDA, FEB2020 INDEX=100)</t>
  </si>
  <si>
    <t>INDEX 2019Q4=100</t>
  </si>
  <si>
    <t>Private consumption</t>
  </si>
  <si>
    <t>Gross disposable income</t>
  </si>
  <si>
    <t>2018</t>
  </si>
  <si>
    <t>GROSS DISPOSABLE INCOME AND PRIVATE CONSUMPTION (INDEX 2019Q4=100)</t>
  </si>
  <si>
    <t>2019</t>
  </si>
  <si>
    <t>2020</t>
  </si>
  <si>
    <t>2021</t>
  </si>
  <si>
    <t>2022</t>
  </si>
  <si>
    <t>Saving Rate</t>
  </si>
  <si>
    <t>HOUSEHOLD SAVINGS RATE (% GROSS DISPOSABLE INCOME)</t>
  </si>
  <si>
    <t>Headline HICP</t>
  </si>
  <si>
    <t>EMU</t>
  </si>
  <si>
    <t>Spain-EMU differential</t>
  </si>
  <si>
    <t>HARMONIZED INDEX OF CONSUMER PRICES (ANNUAL % CHANGE)</t>
  </si>
  <si>
    <t>Year-on-year rate of change</t>
  </si>
  <si>
    <t>Core CPI</t>
  </si>
  <si>
    <t>Average gross earnings</t>
  </si>
  <si>
    <t>Collective bargaining agreement wages</t>
  </si>
  <si>
    <t>CHANGES IN PRICES AND WAGES (% CHANGE PER YEAR).</t>
  </si>
  <si>
    <t>GRAPH 14     Evolution of deficit by component  AIReF (% GDP)</t>
  </si>
  <si>
    <t>COVID</t>
  </si>
  <si>
    <t>Macro / Underlying</t>
  </si>
  <si>
    <t>Other revenue measures</t>
  </si>
  <si>
    <t>Macro/Underlying</t>
  </si>
  <si>
    <t>Measures energy crisis and Ukraine</t>
  </si>
  <si>
    <t>FIGURE 15.a</t>
  </si>
  <si>
    <t>CAPACIDAD/NECESIDAD DE FINANCIACIÓN DEL TOTAL DE ADMINISTRACIONES PÚBLICAS (%PIB)</t>
  </si>
  <si>
    <t>FIGURE 15.b</t>
  </si>
  <si>
    <t>RECURSOS DEL TOTAL DE ADMINISTRACIONES PÚBLICAS CON PRTR (%PIB)</t>
  </si>
  <si>
    <t>FIGURE 15.c</t>
  </si>
  <si>
    <t>EMPLEOS DEL TOTAL DE ADMINISTRACIONES PÚBLICAS CON PRTR (%PIB)</t>
  </si>
  <si>
    <t>GRAPH 16	EVOLUTION OF TAX REVENUE UNDER THE ORDINARY TAX REGIME IN NATIONAL ACCOUNTING CONTRIBUTION OF THE MAIN TAX CATEGORIES TO THE CHANGE (% change year-on-year)</t>
  </si>
  <si>
    <t>2022 
(Current AIReF)</t>
  </si>
  <si>
    <t>2022
(AIReF Rep. SPU)</t>
  </si>
  <si>
    <t>Tax Revenue</t>
  </si>
  <si>
    <t>CIT</t>
  </si>
  <si>
    <t>STs</t>
  </si>
  <si>
    <t>Others</t>
  </si>
  <si>
    <t>FIGURE 17</t>
  </si>
  <si>
    <t>EVOLUCIÓN DEL IRPF EN CAJA (%PIB Y %VAR. year-on-year)</t>
  </si>
  <si>
    <t>2022 GSB</t>
  </si>
  <si>
    <t>FIGURE 17b      </t>
  </si>
  <si>
    <t>EVOLUCIÓN IRPF CAJA (%VAR. year-on-year)</t>
  </si>
  <si>
    <t>2022 
(Current 
AIReF)</t>
  </si>
  <si>
    <t>PIT (%change)</t>
  </si>
  <si>
    <t>GRAPH 18      </t>
  </si>
  <si>
    <t>CONTRIBUTION BY COMPONENT TO THE GROWTH OF CASH PIT (% CHANGE) year-on-year)</t>
  </si>
  <si>
    <t>Total PIT Revenue</t>
  </si>
  <si>
    <t>Result of the return</t>
  </si>
  <si>
    <t>Withholdings on work and economic activities</t>
  </si>
  <si>
    <t>Withholdings on capital</t>
  </si>
  <si>
    <t>Instalment payments</t>
  </si>
  <si>
    <t>Other</t>
  </si>
  <si>
    <t>Source: AEAT, AIReF</t>
  </si>
  <si>
    <t>GRAPH 19      </t>
  </si>
  <si>
    <t>CIT (%Change)</t>
  </si>
  <si>
    <t>GRAPH 20      </t>
  </si>
  <si>
    <t>VAT (%change)</t>
  </si>
  <si>
    <t>GRAPH 21</t>
  </si>
  <si>
    <t>FIGURE 21b      EVOLUCIÓN IIEE CAJA (%VAR. year-on-year)</t>
  </si>
  <si>
    <t>STs (%change)</t>
  </si>
  <si>
    <t>GRAPH 22 BREAKDOWN OF GROWTH IN SOCIAL CONTRIBUTIONS (% change)</t>
  </si>
  <si>
    <t>Period</t>
  </si>
  <si>
    <t>Employment</t>
  </si>
  <si>
    <t>Wages</t>
  </si>
  <si>
    <t>Contributions</t>
  </si>
  <si>
    <t>GRAPH 23 CRECIMIENTO DEL GASTO EN PENSIONES (%VAR). AIREF PROJECTIONS</t>
  </si>
  <si>
    <t>Number of pensions</t>
  </si>
  <si>
    <t>Substitution effect</t>
  </si>
  <si>
    <t>Expense</t>
  </si>
  <si>
    <t>GRAPH 24 EVOLUCIÓN DEL GASTO EN DESEMPLEO % SOBRE PIB. AIREF PROJECTIONS</t>
  </si>
  <si>
    <t>Total</t>
  </si>
  <si>
    <t>GRAPH 25</t>
  </si>
  <si>
    <t>CAPACIDAD/NECESIDAD DE FINANCIACIÓN DE LA ADMINISTRACIÓN CENTRAL (%PIB)</t>
  </si>
  <si>
    <t>Source: AIReF and IGAE</t>
  </si>
  <si>
    <t xml:space="preserve">GRAPH 26 </t>
  </si>
  <si>
    <t>RECURSOS DE LA ADMINISTRACIÓN CENTRAL CON PRTR (%PIB)</t>
  </si>
  <si>
    <t xml:space="preserve">GRAPH 27 </t>
  </si>
  <si>
    <t>EMPLEOS DE LA ADMINISTRACIÓN CENTRAL CON PRTR (%PIB)</t>
  </si>
  <si>
    <t xml:space="preserve">FIGURE 28 </t>
  </si>
  <si>
    <t>CAPACIDAD/NECESIDAD DE FINANCIACIÓN DE LOS FONDOS DE SEGURIDAD SOCIAL (%PIB)</t>
  </si>
  <si>
    <t>GRAPH 29</t>
  </si>
  <si>
    <t>RECURSOS DE LOS FONDOS DE SEGURIDAD SOCIAL CON PRTR (%PIB)</t>
  </si>
  <si>
    <t>GRAPH 30</t>
  </si>
  <si>
    <t>GRAPH 31 CAPACIDAD/NECESIDAD DE FINANCIACIÓN DE LAS CC.AA (%PIB)</t>
  </si>
  <si>
    <t>Balance Lower limit</t>
  </si>
  <si>
    <t>Aux 3 calculation: gap between the forecast central path and that resulting from the BVAR for the calculation of probabilities</t>
  </si>
  <si>
    <t>Forec. ARs</t>
  </si>
  <si>
    <t>Reference rate (-0.6)</t>
  </si>
  <si>
    <t>GRAPH 32 RECURSOS DE LAS CC.AA (%PIB)</t>
  </si>
  <si>
    <t>Broad</t>
  </si>
  <si>
    <t>AIREF</t>
  </si>
  <si>
    <t>Optimistic</t>
  </si>
  <si>
    <t>Revenue 2020</t>
  </si>
  <si>
    <t>GDP 2020</t>
  </si>
  <si>
    <t>%</t>
  </si>
  <si>
    <t>Revenue 2021</t>
  </si>
  <si>
    <t>GDP 2021</t>
  </si>
  <si>
    <t>GRAPH 33 EMPLEOS DE LAS CC.AA (%PIB)</t>
  </si>
  <si>
    <t>Vertical line separating years</t>
  </si>
  <si>
    <t>Months to end of year</t>
  </si>
  <si>
    <t>GRAPH 34 MAP OF ARs NET LENDING/BORROWING IN 2022 IN RELATION TO THE SUB-SECTOR REFERENCE</t>
  </si>
  <si>
    <t>Balance better than -0.6%/surplus</t>
  </si>
  <si>
    <t>FIGURE X</t>
  </si>
  <si>
    <t>FORECAST 2022 BALANCE OF THE ARs Regions (% GDP)</t>
  </si>
  <si>
    <t xml:space="preserve">TOTAL AR SUB-SECTOR </t>
  </si>
  <si>
    <t>Evolution of the year-on-year rate of GDP by Region</t>
  </si>
  <si>
    <t>2013Q1</t>
  </si>
  <si>
    <t>2013Q2</t>
  </si>
  <si>
    <t>2013Q3</t>
  </si>
  <si>
    <t>2013Q4</t>
  </si>
  <si>
    <t>2014Q1</t>
  </si>
  <si>
    <t>2014Q2</t>
  </si>
  <si>
    <t>2014Q3</t>
  </si>
  <si>
    <t>2014Q4</t>
  </si>
  <si>
    <t>2015Q1</t>
  </si>
  <si>
    <t>Andalusia</t>
  </si>
  <si>
    <t>Aragon</t>
  </si>
  <si>
    <t>Asturias</t>
  </si>
  <si>
    <t>Balearic Islands</t>
  </si>
  <si>
    <t>Canary Islands</t>
  </si>
  <si>
    <t>Cantabria</t>
  </si>
  <si>
    <t>Castile and Leon</t>
  </si>
  <si>
    <t>Castile-La Mancha</t>
  </si>
  <si>
    <t>Catalonia</t>
  </si>
  <si>
    <t>Valencia</t>
  </si>
  <si>
    <t>Extremadura</t>
  </si>
  <si>
    <t>Galicia</t>
  </si>
  <si>
    <t>Madrid</t>
  </si>
  <si>
    <t>Murcia</t>
  </si>
  <si>
    <t>Navarre</t>
  </si>
  <si>
    <t>Basque Country</t>
  </si>
  <si>
    <t>Rioja</t>
  </si>
  <si>
    <t>GRAPH 35</t>
  </si>
  <si>
    <t>EVOLUCIÓN DE LA CAPACIDAD/NECESIDAD DE FINANCIACIÓN DEL SUBSECTOR DE CORPORACIONES LOCALES (%PIB)</t>
  </si>
  <si>
    <t>Reference rate</t>
  </si>
  <si>
    <t>GRAPH 36</t>
  </si>
  <si>
    <t>EVOLUCIÓN DE LOS RECURSOS DEL SUBSECTOR DE CORPORACIONES LOCALES (%PIB)</t>
  </si>
  <si>
    <t>Government</t>
  </si>
  <si>
    <t>2022.10</t>
  </si>
  <si>
    <t>GRAPH 37</t>
  </si>
  <si>
    <t>EVOLUCIÓN DE LOS EMPLEOS DEL SUBSECTOR DE CORPORACIONES LOCALES (%PIB)</t>
  </si>
  <si>
    <t>Government 22 GSB</t>
  </si>
  <si>
    <r>
      <rPr>
        <sz val="10"/>
        <color rgb="FF000000"/>
        <rFont val="Century Gothic"/>
        <family val="2"/>
      </rPr>
      <t>GRAPH 38</t>
    </r>
    <r>
      <rPr>
        <sz val="10"/>
        <color rgb="FF000000"/>
        <rFont val="Century Gothic"/>
        <family val="2"/>
      </rPr>
      <t xml:space="preserve"> </t>
    </r>
    <r>
      <rPr>
        <sz val="10"/>
        <color theme="4"/>
        <rFont val="Century Gothic"/>
        <family val="2"/>
      </rPr>
      <t>INCREMENTO DE LA DEUA (%PIB)</t>
    </r>
  </si>
  <si>
    <t>IMF WEO APR 22</t>
  </si>
  <si>
    <t>Gross Debt (%)</t>
  </si>
  <si>
    <t>China</t>
  </si>
  <si>
    <t xml:space="preserve">United States </t>
  </si>
  <si>
    <t>USA</t>
  </si>
  <si>
    <t>Source: IMF (WEO April 2022)</t>
  </si>
  <si>
    <t>ECB: TOTAL ASSETS OR LIAB - ECONOMIC SERIES</t>
  </si>
  <si>
    <t>TOTAL ASSETS - ECONOMIC SERIES</t>
  </si>
  <si>
    <t>BOJ: ASSETS - ECONOMIC SERIES</t>
  </si>
  <si>
    <t>NA</t>
  </si>
  <si>
    <t>Sources: ECB, FED and BoJ</t>
  </si>
  <si>
    <r>
      <rPr>
        <sz val="10"/>
        <color rgb="FF000000"/>
        <rFont val="Century Gothic"/>
        <family val="2"/>
      </rPr>
      <t>GRAPH 40</t>
    </r>
    <r>
      <rPr>
        <sz val="10"/>
        <color rgb="FF000000"/>
        <rFont val="Century Gothic"/>
        <family val="2"/>
      </rPr>
      <t xml:space="preserve"> </t>
    </r>
    <r>
      <rPr>
        <sz val="10"/>
        <color theme="4"/>
        <rFont val="Century Gothic"/>
        <family val="2"/>
      </rPr>
      <t>EVOLUTION OF THE DEBT</t>
    </r>
  </si>
  <si>
    <t>Debt ratio prior to SAREB reclassification 2012-2020</t>
  </si>
  <si>
    <t>2012 Q-IV</t>
  </si>
  <si>
    <t>Debt (% GDP), quarter-on-quarter evolution</t>
  </si>
  <si>
    <t>2013 Q-IV</t>
  </si>
  <si>
    <t>2014 Q-IV</t>
  </si>
  <si>
    <t>2015 Q-IV</t>
  </si>
  <si>
    <t>2016 Q-IV</t>
  </si>
  <si>
    <t>2017 Q-IV</t>
  </si>
  <si>
    <t>Source: Bank of Spain, INE, and AIReF.</t>
  </si>
  <si>
    <t>2018 Q-IV</t>
  </si>
  <si>
    <t>2019 Q-IV</t>
  </si>
  <si>
    <t>2020 Q-IV</t>
  </si>
  <si>
    <t>2021 Q-IV</t>
  </si>
  <si>
    <r>
      <rPr>
        <sz val="10"/>
        <color rgb="FF000000"/>
        <rFont val="Century Gothic"/>
        <family val="2"/>
      </rPr>
      <t>GRAPH 41</t>
    </r>
    <r>
      <rPr>
        <sz val="10"/>
        <color rgb="FF000000"/>
        <rFont val="Century Gothic"/>
        <family val="2"/>
      </rPr>
      <t xml:space="preserve"> </t>
    </r>
    <r>
      <rPr>
        <sz val="10"/>
        <color theme="4"/>
        <rFont val="Century Gothic"/>
        <family val="2"/>
      </rPr>
      <t>CONTRIBUCIONES A LA VARIACIÓN DE LA DEUDA</t>
    </r>
  </si>
  <si>
    <t>Debt variation</t>
  </si>
  <si>
    <t>Growth contr.</t>
  </si>
  <si>
    <t>Deficit</t>
  </si>
  <si>
    <t>Stock-flow adj.</t>
  </si>
  <si>
    <t>Change in debt</t>
  </si>
  <si>
    <t>Contribution of growth</t>
  </si>
  <si>
    <t>Stock-flow adjustment</t>
  </si>
  <si>
    <t>2008-2014</t>
  </si>
  <si>
    <t>Contribution to the change in debt (% GDP)</t>
  </si>
  <si>
    <t>2015-2019</t>
  </si>
  <si>
    <t>2022-TI.</t>
  </si>
  <si>
    <t>2020-22</t>
  </si>
  <si>
    <r>
      <rPr>
        <sz val="10"/>
        <color rgb="FF000000"/>
        <rFont val="Century Gothic"/>
        <family val="2"/>
      </rPr>
      <t>GRAPH 42</t>
    </r>
    <r>
      <rPr>
        <sz val="10"/>
        <color rgb="FF000000"/>
        <rFont val="Century Gothic"/>
        <family val="2"/>
      </rPr>
      <t xml:space="preserve"> </t>
    </r>
    <r>
      <rPr>
        <sz val="10"/>
        <color theme="4"/>
        <rFont val="Century Gothic"/>
        <family val="2"/>
      </rPr>
      <t>DEBT FORECAST (%GDP) AND CONTRIBUTION TO CHANGE</t>
    </r>
  </si>
  <si>
    <t>Very Unlikely (10-20%)</t>
  </si>
  <si>
    <t>Unlikely (20-40%)</t>
  </si>
  <si>
    <t>Feasible (40-60%)</t>
  </si>
  <si>
    <t>Likely (60-80%)</t>
  </si>
  <si>
    <t>Very Likely (80-90%)</t>
  </si>
  <si>
    <t>Very unlikely (10-20%)</t>
  </si>
  <si>
    <t>Very likely (80-90%)</t>
  </si>
  <si>
    <t>Change  debt/GDP</t>
  </si>
  <si>
    <t>Primary deficit</t>
  </si>
  <si>
    <t>Interest burden</t>
  </si>
  <si>
    <t>Stock-Flow Adjustment</t>
  </si>
  <si>
    <t>Nominal growth</t>
  </si>
  <si>
    <t>Central forecast</t>
  </si>
  <si>
    <r>
      <rPr>
        <sz val="10"/>
        <color rgb="FF000000"/>
        <rFont val="Century Gothic"/>
        <family val="2"/>
      </rPr>
      <t>GRAPH 43</t>
    </r>
    <r>
      <rPr>
        <sz val="10"/>
        <color rgb="FF000000"/>
        <rFont val="Century Gothic"/>
        <family val="2"/>
      </rPr>
      <t xml:space="preserve"> </t>
    </r>
    <r>
      <rPr>
        <sz val="10"/>
        <color theme="4"/>
        <rFont val="Century Gothic"/>
        <family val="2"/>
      </rPr>
      <t>INLFACIÓN Y TIPO DE INTERÉS DEL EURO (%)</t>
    </r>
  </si>
  <si>
    <t>Year-on-year rate</t>
  </si>
  <si>
    <t>Euro area inflation, annual change</t>
  </si>
  <si>
    <t>Source: Eurostat and ECB</t>
  </si>
  <si>
    <r>
      <rPr>
        <sz val="10"/>
        <color rgb="FF000000"/>
        <rFont val="Century Gothic"/>
        <family val="2"/>
      </rPr>
      <t>GRAPH 44</t>
    </r>
    <r>
      <rPr>
        <sz val="10"/>
        <color theme="4"/>
        <rFont val="Century Gothic"/>
        <family val="2"/>
      </rPr>
      <t xml:space="preserve"> </t>
    </r>
    <r>
      <rPr>
        <sz val="10"/>
        <color theme="4"/>
        <rFont val="Century Gothic"/>
        <family val="2"/>
      </rPr>
      <t>EXPECTED DEPOSIT FACILITY RATE DISCOUNTED BY THE MARKET (%)</t>
    </r>
  </si>
  <si>
    <t>(*) With the instantaneous forward curve of the OIS</t>
  </si>
  <si>
    <r>
      <rPr>
        <sz val="10"/>
        <color rgb="FF000000"/>
        <rFont val="Century Gothic"/>
        <family val="2"/>
      </rPr>
      <t>GRAPH 45</t>
    </r>
    <r>
      <rPr>
        <sz val="10"/>
        <color rgb="FF000000"/>
        <rFont val="Century Gothic"/>
        <family val="2"/>
      </rPr>
      <t xml:space="preserve"> </t>
    </r>
    <r>
      <rPr>
        <sz val="10"/>
        <color theme="4"/>
        <rFont val="Century Gothic"/>
        <family val="2"/>
      </rPr>
      <t>SPANISH DEBT YIELD CURVE (%)</t>
    </r>
  </si>
  <si>
    <r>
      <t>July 8</t>
    </r>
    <r>
      <rPr>
        <vertAlign val="superscript"/>
        <sz val="8"/>
        <color theme="1"/>
        <rFont val="Trebuchet MS"/>
        <family val="2"/>
      </rPr>
      <t>th</t>
    </r>
  </si>
  <si>
    <r>
      <rPr>
        <sz val="10"/>
        <color rgb="FF000000"/>
        <rFont val="Century Gothic"/>
        <family val="2"/>
      </rPr>
      <t>GRAPH 46</t>
    </r>
    <r>
      <rPr>
        <sz val="10"/>
        <color rgb="FF000000"/>
        <rFont val="Century Gothic"/>
        <family val="2"/>
      </rPr>
      <t xml:space="preserve"> </t>
    </r>
    <r>
      <rPr>
        <sz val="10"/>
        <color theme="4"/>
        <rFont val="Century Gothic"/>
        <family val="2"/>
      </rPr>
      <t>10-YEAR BOND YIELD (%)</t>
    </r>
  </si>
  <si>
    <r>
      <rPr>
        <sz val="10"/>
        <color rgb="FF000000"/>
        <rFont val="Century Gothic"/>
        <family val="2"/>
      </rPr>
      <t>GRAPH 47</t>
    </r>
    <r>
      <rPr>
        <sz val="10"/>
        <color theme="4"/>
        <rFont val="Century Gothic"/>
        <family val="2"/>
      </rPr>
      <t xml:space="preserve"> </t>
    </r>
    <r>
      <rPr>
        <sz val="10"/>
        <color theme="4"/>
        <rFont val="Century Gothic"/>
        <family val="2"/>
      </rPr>
      <t>DIFERENCIAL FRENTE A ALEMANIA A 10 AÑOS (P. B.)</t>
    </r>
  </si>
  <si>
    <t>Portugal</t>
  </si>
  <si>
    <t>Greece</t>
  </si>
  <si>
    <r>
      <rPr>
        <sz val="10"/>
        <color rgb="FF000000"/>
        <rFont val="Century Gothic"/>
        <family val="2"/>
      </rPr>
      <t>GRAPH 48</t>
    </r>
    <r>
      <rPr>
        <sz val="10"/>
        <color rgb="FF000000"/>
        <rFont val="Century Gothic"/>
        <family val="2"/>
      </rPr>
      <t xml:space="preserve"> </t>
    </r>
    <r>
      <rPr>
        <sz val="10"/>
        <color theme="4"/>
        <rFont val="Century Gothic"/>
        <family val="2"/>
      </rPr>
      <t>INTEREST RATES ON NEW ISSUES (%)</t>
    </r>
  </si>
  <si>
    <t>Scenario of current rates</t>
  </si>
  <si>
    <t>Rise of 100 bps</t>
  </si>
  <si>
    <r>
      <rPr>
        <sz val="10"/>
        <color rgb="FF000000"/>
        <rFont val="Century Gothic"/>
        <family val="2"/>
      </rPr>
      <t>GRAPH 49</t>
    </r>
    <r>
      <rPr>
        <sz val="10"/>
        <color rgb="FF000000"/>
        <rFont val="Century Gothic"/>
        <family val="2"/>
      </rPr>
      <t xml:space="preserve"> </t>
    </r>
    <r>
      <rPr>
        <sz val="10"/>
        <color theme="4"/>
        <rFont val="Century Gothic"/>
        <family val="2"/>
      </rPr>
      <t>INTEREST EXPENDITURE (% GDP)</t>
    </r>
  </si>
  <si>
    <r>
      <rPr>
        <sz val="10"/>
        <color rgb="FF000000"/>
        <rFont val="Century Gothic"/>
        <family val="2"/>
      </rPr>
      <t>GRÁFICOS 50-55.</t>
    </r>
    <r>
      <rPr>
        <sz val="10"/>
        <color rgb="FF000000"/>
        <rFont val="Century Gothic"/>
        <family val="2"/>
      </rPr>
      <t xml:space="preserve"> </t>
    </r>
    <r>
      <rPr>
        <sz val="10"/>
        <color theme="4"/>
        <rFont val="Century Gothic"/>
        <family val="2"/>
      </rPr>
      <t>LONG-TERM PROJECTIONS BASED ON DIFFERENT PRIMARY BALANCE PATHS</t>
    </r>
  </si>
  <si>
    <t>Primary balance</t>
  </si>
  <si>
    <t>Debt</t>
  </si>
  <si>
    <t>Debt + ∆ RATES OF 100 bps</t>
  </si>
  <si>
    <t>Interes</t>
  </si>
  <si>
    <t>Interest + ∆ RATES OF 100 bps</t>
  </si>
  <si>
    <r>
      <rPr>
        <sz val="10"/>
        <color rgb="FF000000"/>
        <rFont val="Century Gothic"/>
        <family val="2"/>
      </rPr>
      <t>GRAPH 50</t>
    </r>
    <r>
      <rPr>
        <sz val="10"/>
        <color theme="4"/>
        <rFont val="Century Gothic"/>
        <family val="2"/>
      </rPr>
      <t xml:space="preserve"> </t>
    </r>
    <r>
      <rPr>
        <sz val="10"/>
        <color theme="4"/>
        <rFont val="Century Gothic"/>
        <family val="2"/>
      </rPr>
      <t>PRIMARY BALANCE (% GDP)</t>
    </r>
  </si>
  <si>
    <r>
      <rPr>
        <sz val="10"/>
        <color rgb="FF000000"/>
        <rFont val="Century Gothic"/>
        <family val="2"/>
      </rPr>
      <t>GRAPH 51</t>
    </r>
    <r>
      <rPr>
        <sz val="10"/>
        <color theme="4"/>
        <rFont val="Century Gothic"/>
        <family val="2"/>
      </rPr>
      <t xml:space="preserve"> </t>
    </r>
    <r>
      <rPr>
        <sz val="10"/>
        <color theme="4"/>
        <rFont val="Century Gothic"/>
        <family val="2"/>
      </rPr>
      <t>SCENARIOS FOR THE EVOLUTION OF THE PRIMARY BALANCE (% GDP)</t>
    </r>
  </si>
  <si>
    <t xml:space="preserve">Consolidation path of 0.5 points </t>
  </si>
  <si>
    <t xml:space="preserve">Consolidation path of 0.35 points </t>
  </si>
  <si>
    <t>Adjustment of 0.1 GDP points per year</t>
  </si>
  <si>
    <t>Structural Primary Deficit of 1.5%</t>
  </si>
  <si>
    <t>Structural Primary Deficit of 2.5%</t>
  </si>
  <si>
    <r>
      <rPr>
        <sz val="10"/>
        <color rgb="FF000000"/>
        <rFont val="Century Gothic"/>
        <family val="2"/>
      </rPr>
      <t>FIGURE 52</t>
    </r>
    <r>
      <rPr>
        <sz val="10"/>
        <color theme="4"/>
        <rFont val="Century Gothic"/>
        <family val="2"/>
      </rPr>
      <t xml:space="preserve"> </t>
    </r>
    <r>
      <rPr>
        <sz val="10"/>
        <color theme="4"/>
        <rFont val="Century Gothic"/>
        <family val="2"/>
      </rPr>
      <t>INTEREST (% GDP), SPU SCENARIOS</t>
    </r>
  </si>
  <si>
    <r>
      <rPr>
        <sz val="10"/>
        <color rgb="FF000000"/>
        <rFont val="Century Gothic"/>
        <family val="2"/>
      </rPr>
      <t>GRAPH 53</t>
    </r>
    <r>
      <rPr>
        <sz val="10"/>
        <color theme="4"/>
        <rFont val="Century Gothic"/>
        <family val="2"/>
      </rPr>
      <t xml:space="preserve"> </t>
    </r>
    <r>
      <rPr>
        <sz val="10"/>
        <color theme="4"/>
        <rFont val="Century Gothic"/>
        <family val="2"/>
      </rPr>
      <t>INTEREST (%GDP), SPU scenarios +∆ RATES OF 100 bps.</t>
    </r>
  </si>
  <si>
    <r>
      <rPr>
        <sz val="10"/>
        <color rgb="FF000000"/>
        <rFont val="Century Gothic"/>
        <family val="2"/>
      </rPr>
      <t>GRAPH 54</t>
    </r>
    <r>
      <rPr>
        <sz val="10"/>
        <color theme="4"/>
        <rFont val="Century Gothic"/>
        <family val="2"/>
      </rPr>
      <t xml:space="preserve"> </t>
    </r>
    <r>
      <rPr>
        <sz val="10"/>
        <color theme="4"/>
        <rFont val="Century Gothic"/>
        <family val="2"/>
      </rPr>
      <t>DEBT (% GDP), SPU SCENARIOS</t>
    </r>
  </si>
  <si>
    <r>
      <rPr>
        <sz val="10"/>
        <color rgb="FF000000"/>
        <rFont val="Century Gothic"/>
        <family val="2"/>
      </rPr>
      <t>GRAPH 55</t>
    </r>
    <r>
      <rPr>
        <sz val="10"/>
        <color theme="4"/>
        <rFont val="Century Gothic"/>
        <family val="2"/>
      </rPr>
      <t xml:space="preserve"> </t>
    </r>
    <r>
      <rPr>
        <sz val="10"/>
        <color theme="4"/>
        <rFont val="Century Gothic"/>
        <family val="2"/>
      </rPr>
      <t>DEBT (% GDP), SPU scenarios +∆ RATES OF 100 bps.</t>
    </r>
  </si>
  <si>
    <r>
      <rPr>
        <sz val="10"/>
        <color rgb="FF000000"/>
        <rFont val="Century Gothic"/>
        <family val="2"/>
      </rPr>
      <t>GRAPH 56</t>
    </r>
    <r>
      <rPr>
        <sz val="10"/>
        <color rgb="FF000000"/>
        <rFont val="Century Gothic"/>
        <family val="2"/>
      </rPr>
      <t xml:space="preserve"> </t>
    </r>
    <r>
      <rPr>
        <sz val="10"/>
        <color theme="4"/>
        <rFont val="Century Gothic"/>
        <family val="2"/>
      </rPr>
      <t>EVOLUCIÓN DEL NIVEL DE DEUDA SOBRE PIB DE LAS CC.</t>
    </r>
    <r>
      <rPr>
        <sz val="10"/>
        <color theme="4"/>
        <rFont val="Century Gothic"/>
        <family val="2"/>
      </rPr>
      <t xml:space="preserve"> </t>
    </r>
    <r>
      <rPr>
        <sz val="10"/>
        <color theme="4"/>
        <rFont val="Century Gothic"/>
        <family val="2"/>
      </rPr>
      <t>Regions</t>
    </r>
    <r>
      <rPr>
        <sz val="10"/>
        <color theme="4"/>
        <rFont val="Century Gothic"/>
        <family val="2"/>
      </rPr>
      <t xml:space="preserve"> </t>
    </r>
    <r>
      <rPr>
        <sz val="10"/>
        <color theme="4"/>
        <rFont val="Century Gothic"/>
        <family val="2"/>
      </rPr>
      <t>Y FACTORES EXPLICATIVOS (% PIB)</t>
    </r>
  </si>
  <si>
    <t>GDP change</t>
  </si>
  <si>
    <t>Fiscal effect</t>
  </si>
  <si>
    <t>Balance</t>
  </si>
  <si>
    <t>Maximum limit (reference)</t>
  </si>
  <si>
    <t>Stock-flow adjustments</t>
  </si>
  <si>
    <t>eje secundario</t>
  </si>
  <si>
    <t>Debt with current GDP</t>
  </si>
  <si>
    <r>
      <rPr>
        <sz val="10"/>
        <color rgb="FF000000"/>
        <rFont val="Century Gothic"/>
        <family val="2"/>
      </rPr>
      <t>GRAPH 57</t>
    </r>
    <r>
      <rPr>
        <sz val="10"/>
        <color rgb="FF000000"/>
        <rFont val="Century Gothic"/>
        <family val="2"/>
      </rPr>
      <t xml:space="preserve"> </t>
    </r>
    <r>
      <rPr>
        <sz val="10"/>
        <color theme="4"/>
        <rFont val="Century Gothic"/>
        <family val="2"/>
      </rPr>
      <t>DEUDA SOBRE PIB DE LAS CC.</t>
    </r>
    <r>
      <rPr>
        <sz val="10"/>
        <color theme="4"/>
        <rFont val="Century Gothic"/>
        <family val="2"/>
      </rPr>
      <t xml:space="preserve"> </t>
    </r>
    <r>
      <rPr>
        <sz val="10"/>
        <color theme="4"/>
        <rFont val="Century Gothic"/>
        <family val="2"/>
      </rPr>
      <t>Regions</t>
    </r>
    <r>
      <rPr>
        <sz val="10"/>
        <color theme="4"/>
        <rFont val="Century Gothic"/>
        <family val="2"/>
      </rPr>
      <t xml:space="preserve"> </t>
    </r>
    <r>
      <rPr>
        <sz val="10"/>
        <color theme="4"/>
        <rFont val="Century Gothic"/>
        <family val="2"/>
      </rPr>
      <t>(% GDP)</t>
    </r>
  </si>
  <si>
    <t>AND</t>
  </si>
  <si>
    <t>21.5%</t>
  </si>
  <si>
    <t>ARA</t>
  </si>
  <si>
    <t>21.8%</t>
  </si>
  <si>
    <t>AST</t>
  </si>
  <si>
    <t>16.8%</t>
  </si>
  <si>
    <t>BAL</t>
  </si>
  <si>
    <t>26.0%</t>
  </si>
  <si>
    <t>CAN</t>
  </si>
  <si>
    <t>13.3%</t>
  </si>
  <si>
    <t>CNT</t>
  </si>
  <si>
    <t>21.6%</t>
  </si>
  <si>
    <t>C&amp;L</t>
  </si>
  <si>
    <t>21.4%</t>
  </si>
  <si>
    <t>CLM</t>
  </si>
  <si>
    <t>33.9%</t>
  </si>
  <si>
    <t>CAT</t>
  </si>
  <si>
    <t>33.1%</t>
  </si>
  <si>
    <t>VAL</t>
  </si>
  <si>
    <t>44.3%</t>
  </si>
  <si>
    <t>EXT</t>
  </si>
  <si>
    <t>23.3%</t>
  </si>
  <si>
    <t>GAL</t>
  </si>
  <si>
    <t>18.0%</t>
  </si>
  <si>
    <t>MAD</t>
  </si>
  <si>
    <t>13.6%</t>
  </si>
  <si>
    <t>MUR</t>
  </si>
  <si>
    <t>NAV</t>
  </si>
  <si>
    <t>12.9%</t>
  </si>
  <si>
    <t>BQC</t>
  </si>
  <si>
    <t>12.8%</t>
  </si>
  <si>
    <t>RIO</t>
  </si>
  <si>
    <t>16.7%</t>
  </si>
  <si>
    <r>
      <rPr>
        <sz val="10"/>
        <color rgb="FF000000"/>
        <rFont val="Century Gothic"/>
        <family val="2"/>
      </rPr>
      <t>GRAPH 58</t>
    </r>
    <r>
      <rPr>
        <sz val="10"/>
        <color rgb="FF000000"/>
        <rFont val="Century Gothic"/>
        <family val="2"/>
      </rPr>
      <t xml:space="preserve"> </t>
    </r>
    <r>
      <rPr>
        <sz val="10"/>
        <color rgb="FF000000"/>
        <rFont val="Century Gothic"/>
        <family val="2"/>
      </rPr>
      <t>D</t>
    </r>
    <r>
      <rPr>
        <sz val="10"/>
        <color theme="4"/>
        <rFont val="Century Gothic"/>
        <family val="2"/>
      </rPr>
      <t>EUDA SOBRE INGRESOS DE LAS CCAA</t>
    </r>
  </si>
  <si>
    <t>125</t>
  </si>
  <si>
    <t>163</t>
  </si>
  <si>
    <t>95</t>
  </si>
  <si>
    <t>177</t>
  </si>
  <si>
    <t>62</t>
  </si>
  <si>
    <t>112</t>
  </si>
  <si>
    <t>136</t>
  </si>
  <si>
    <t>206</t>
  </si>
  <si>
    <t>244</t>
  </si>
  <si>
    <t>315</t>
  </si>
  <si>
    <t>108</t>
  </si>
  <si>
    <t>111</t>
  </si>
  <si>
    <t>143</t>
  </si>
  <si>
    <t>223</t>
  </si>
  <si>
    <t>57</t>
  </si>
  <si>
    <t>77</t>
  </si>
  <si>
    <t>103</t>
  </si>
  <si>
    <r>
      <rPr>
        <sz val="10"/>
        <color theme="1"/>
        <rFont val="Century Gothic"/>
        <family val="2"/>
      </rPr>
      <t>GRAPH 59</t>
    </r>
    <r>
      <rPr>
        <sz val="10"/>
        <color theme="1"/>
        <rFont val="Century Gothic"/>
        <family val="2"/>
      </rPr>
      <t xml:space="preserve"> </t>
    </r>
    <r>
      <rPr>
        <sz val="10"/>
        <color theme="4"/>
        <rFont val="Century Gothic"/>
        <family val="2"/>
      </rPr>
      <t>debt projections (% GDP) AND YEAR OF ARRIVAL AT THE REFERENCE LEVEL OF 13%</t>
    </r>
  </si>
  <si>
    <r>
      <rPr>
        <sz val="10"/>
        <color theme="1"/>
        <rFont val="Century Gothic"/>
        <family val="2"/>
      </rPr>
      <t>GRAPH 60</t>
    </r>
    <r>
      <rPr>
        <sz val="10"/>
        <color theme="1"/>
        <rFont val="Century Gothic"/>
        <family val="2"/>
      </rPr>
      <t xml:space="preserve"> </t>
    </r>
    <r>
      <rPr>
        <sz val="10"/>
        <color theme="4"/>
        <rFont val="Century Gothic"/>
        <family val="2"/>
      </rPr>
      <t>CONTRIBUTION TO CHANGE</t>
    </r>
    <r>
      <rPr>
        <sz val="10"/>
        <color theme="4"/>
        <rFont val="Century Gothic"/>
        <family val="2"/>
      </rPr>
      <t xml:space="preserve"> </t>
    </r>
    <r>
      <rPr>
        <sz val="10"/>
        <color theme="4"/>
        <rFont val="Century Gothic"/>
        <family val="2"/>
      </rPr>
      <t>DE LA RATIO DE DEUDA (%PIB) EN 15 AÑOS (2022 2036)</t>
    </r>
  </si>
  <si>
    <t>Accumulated 15 years</t>
  </si>
  <si>
    <t>2036-2021</t>
  </si>
  <si>
    <r>
      <rPr>
        <sz val="10"/>
        <color theme="1"/>
        <rFont val="Century Gothic"/>
        <family val="2"/>
      </rPr>
      <t>GRAPH 61</t>
    </r>
    <r>
      <rPr>
        <sz val="10"/>
        <color theme="1"/>
        <rFont val="Century Gothic"/>
        <family val="2"/>
      </rPr>
      <t xml:space="preserve"> </t>
    </r>
    <r>
      <rPr>
        <sz val="10"/>
        <color theme="4"/>
        <rFont val="Century Gothic"/>
        <family val="2"/>
      </rPr>
      <t>PROYECCIONES DEUDA (% PIB) Y SENSIBILIDAD DE SUBIDA DE TIPOS Y SHOCK DE CRECIMIENTO</t>
    </r>
  </si>
  <si>
    <t>Regulatory</t>
  </si>
  <si>
    <t>Reg. + &gt;growth</t>
  </si>
  <si>
    <t>Reg. + &gt;rates</t>
  </si>
  <si>
    <r>
      <rPr>
        <sz val="10"/>
        <color theme="1"/>
        <rFont val="Century Gothic"/>
        <family val="2"/>
      </rPr>
      <t>GRAPH 62</t>
    </r>
    <r>
      <rPr>
        <sz val="10"/>
        <color theme="1"/>
        <rFont val="Century Gothic"/>
        <family val="2"/>
      </rPr>
      <t xml:space="preserve"> </t>
    </r>
    <r>
      <rPr>
        <sz val="10"/>
        <color theme="4"/>
        <rFont val="Century Gothic"/>
        <family val="2"/>
      </rPr>
      <t>CONTRIBUTION TO CHANGE</t>
    </r>
    <r>
      <rPr>
        <sz val="10"/>
        <color theme="4"/>
        <rFont val="Century Gothic"/>
        <family val="2"/>
      </rPr>
      <t xml:space="preserve"> </t>
    </r>
    <r>
      <rPr>
        <sz val="10"/>
        <color theme="4"/>
        <rFont val="Century Gothic"/>
        <family val="2"/>
      </rPr>
      <t>DE LA RATIO DE DEUDA (%PIB) EN 15 AÑOS (2022 2036)</t>
    </r>
  </si>
  <si>
    <t>Regulatory Sc.</t>
  </si>
  <si>
    <t>Reg. + rate rise (100 bps)</t>
  </si>
  <si>
    <t>Reg. + growth shock (+1%)</t>
  </si>
  <si>
    <r>
      <rPr>
        <sz val="10"/>
        <color theme="1"/>
        <rFont val="Century Gothic"/>
        <family val="2"/>
      </rPr>
      <t>GRAPH 63</t>
    </r>
    <r>
      <rPr>
        <sz val="10"/>
        <color theme="1"/>
        <rFont val="Century Gothic"/>
        <family val="2"/>
      </rPr>
      <t xml:space="preserve"> </t>
    </r>
    <r>
      <rPr>
        <sz val="10"/>
        <color theme="4"/>
        <rFont val="Century Gothic"/>
        <family val="2"/>
      </rPr>
      <t>EVOLUTION OF DEBT AND DEPOSITS OF LOCAL GOVERNMENTS</t>
    </r>
  </si>
  <si>
    <t>€bn</t>
  </si>
  <si>
    <t>Deposits (RHS)</t>
  </si>
  <si>
    <t>Debt Net
 of deposits</t>
  </si>
  <si>
    <t>PRICE OF GAS. INDEX 100 = AVERAGE 2019</t>
  </si>
  <si>
    <t>Fuente:Refinitiv</t>
  </si>
  <si>
    <t>Gas price cap</t>
  </si>
  <si>
    <t>Prepared by AIReF based on MIBGAS</t>
  </si>
  <si>
    <t>% CICLO COMBINADO</t>
  </si>
  <si>
    <t>PERCENTAGE OF GENERATION BY COMBINED CYCLE OVER THE TOTAL. MONTHLY AVERAGES</t>
  </si>
  <si>
    <t>Prepared by AIReF based on Red Electrica</t>
  </si>
  <si>
    <t>ELECTRICITY PRICE ON THE WHOLESALE MARKET (€/MWh)</t>
  </si>
  <si>
    <t>OMEL-Elec. Spain Baseload E/MWh</t>
  </si>
  <si>
    <t>Spain (+Compensation)</t>
  </si>
  <si>
    <t>Powernext Elec. Baseload E/Mwh</t>
  </si>
  <si>
    <t>GME-Italy Baseload E/Mwh</t>
  </si>
  <si>
    <t>CORRELATION COEFFICIENTS OF THE DAILY DIFFERENCES</t>
  </si>
  <si>
    <t>COEFICIENTE DE CORRELACIÓN LINEAL SIMPLE ENTRE LAS DIFERENCIAS DIARIAS DEL MERCADO ESPAÑOL Y FRANCÉS</t>
  </si>
  <si>
    <t>15 data</t>
  </si>
  <si>
    <t>60 data</t>
  </si>
  <si>
    <t>90 data</t>
  </si>
  <si>
    <t>180 data</t>
  </si>
  <si>
    <t>360 data</t>
  </si>
  <si>
    <t>720 data</t>
  </si>
  <si>
    <t>Refinitiv and AIReF</t>
  </si>
  <si>
    <t>PVPC COMPONENTS (€/MWh)</t>
  </si>
  <si>
    <t>Pool price</t>
  </si>
  <si>
    <t>Tolls</t>
  </si>
  <si>
    <t>Losses</t>
  </si>
  <si>
    <t>Other costs</t>
  </si>
  <si>
    <t>PVPC</t>
  </si>
  <si>
    <t>Prepared by AIReF based on Red Electrica. Weekends are excluded</t>
  </si>
  <si>
    <t>PVPC without cap</t>
  </si>
  <si>
    <t>PVPC with cap</t>
  </si>
  <si>
    <t>EVOLUTION OF THE PVPC IN THE BASELINE NO-MEASURE SCENARIO (€/MWh)</t>
  </si>
  <si>
    <t>Prepared by AIReF.</t>
  </si>
  <si>
    <t>Scenario 1</t>
  </si>
  <si>
    <t>Scenario 2</t>
  </si>
  <si>
    <t>FINAL EXPENDITURE SUBJECT TO VAT: APORTACIONES (%VAR INTERANUAL)</t>
  </si>
  <si>
    <t>Final expenditure subject to VAT</t>
  </si>
  <si>
    <t xml:space="preserve"> Household goods and services</t>
  </si>
  <si>
    <t xml:space="preserve"> GG expenditure</t>
  </si>
  <si>
    <t>Household home purchasing</t>
  </si>
  <si>
    <t>2022-Q1.</t>
  </si>
  <si>
    <t>Family Budget Survey</t>
  </si>
  <si>
    <t>Source: AEAT, INE (Family Budget Survey). Prepared by AIReF.</t>
  </si>
  <si>
    <t>VAT: GROSS REVENUE. CONTRIBUTIONS TO GROWTH (%CHANGE YEAR-ON-YEAR)</t>
  </si>
  <si>
    <t>Imports</t>
  </si>
  <si>
    <t>2022 (until May)</t>
  </si>
  <si>
    <t>EVOLUCIÓN DEL GASTO FINAL SUJETO A IVA DESESTACIONALIZADO (%VAR INTERANUAL)</t>
  </si>
  <si>
    <t>FESV</t>
  </si>
  <si>
    <t>Dom. demand Volume</t>
  </si>
  <si>
    <t>Dom. demand Prices</t>
  </si>
  <si>
    <t>Unexplained variability</t>
  </si>
  <si>
    <t>Year</t>
  </si>
  <si>
    <t>Month</t>
  </si>
  <si>
    <t>Contents</t>
  </si>
  <si>
    <t>Quarter</t>
  </si>
  <si>
    <t>Total sales</t>
  </si>
  <si>
    <t>Q1.</t>
  </si>
  <si>
    <t>Q2.</t>
  </si>
  <si>
    <t>Q3.</t>
  </si>
  <si>
    <t>Q4.</t>
  </si>
  <si>
    <t>EVOLUCIÓN GFSI VS DEMANDA NACIONAL (ÍNDICE 2019Q4=100)</t>
  </si>
  <si>
    <t>Nominal domestic demand</t>
  </si>
  <si>
    <t>18-Q1.</t>
  </si>
  <si>
    <t>18-Q2.</t>
  </si>
  <si>
    <t>18-Q3.</t>
  </si>
  <si>
    <t>18-Q4.</t>
  </si>
  <si>
    <t>19-Q1.</t>
  </si>
  <si>
    <t>19-Q2.</t>
  </si>
  <si>
    <t>19-Q3.</t>
  </si>
  <si>
    <t>19-Q4.</t>
  </si>
  <si>
    <t>20-Q1.</t>
  </si>
  <si>
    <t>20-Q2.</t>
  </si>
  <si>
    <t>20-Q3.</t>
  </si>
  <si>
    <t>20-Q4.</t>
  </si>
  <si>
    <t>21-Q1.</t>
  </si>
  <si>
    <t>21-Q2.</t>
  </si>
  <si>
    <t>21-Q3.</t>
  </si>
  <si>
    <t>21-Q4.</t>
  </si>
  <si>
    <t>22-Q1.</t>
  </si>
  <si>
    <t>ELASTICIDAD DEL GFSI RESPECTO A LA DEMANDA NACIONAL</t>
  </si>
  <si>
    <t>Elasticity</t>
  </si>
  <si>
    <t>Average 2001-2019</t>
  </si>
  <si>
    <t>2022*</t>
  </si>
  <si>
    <t>EVOLUCIÓN SALARIOS/TRABAJADOR VS AFILIACIÓN (2019=100): 2020</t>
  </si>
  <si>
    <t>Evolution wages</t>
  </si>
  <si>
    <t>Evolution affiliations</t>
  </si>
  <si>
    <t>Size (according to average affiliation)</t>
  </si>
  <si>
    <t>Total (B-S)</t>
  </si>
  <si>
    <t>B (extractive)</t>
  </si>
  <si>
    <t>C (manufacturing)</t>
  </si>
  <si>
    <t>D (energy)</t>
  </si>
  <si>
    <t>E (water and other)</t>
  </si>
  <si>
    <t>F (construction)</t>
  </si>
  <si>
    <t>G (retail)</t>
  </si>
  <si>
    <t>H (transport)</t>
  </si>
  <si>
    <t>I (hospitality)</t>
  </si>
  <si>
    <t>K (financial)</t>
  </si>
  <si>
    <t>L (real estate)</t>
  </si>
  <si>
    <t>M (scientific and technical prof.)</t>
  </si>
  <si>
    <t>N (administrative and aux)</t>
  </si>
  <si>
    <t>O (GG)</t>
  </si>
  <si>
    <t>P (Education)</t>
  </si>
  <si>
    <t>Q (health)</t>
  </si>
  <si>
    <t>R (artistic, les. and entertaining)</t>
  </si>
  <si>
    <t>S (other services)</t>
  </si>
  <si>
    <t>Source: INE (quarterly labour cost survey) and TGSS (General Regime Affiliation). Prepared by AIReF.</t>
  </si>
  <si>
    <t>EVOLUCIÓN SALARIOS/TRABAJADOR VS AFILIACIÓN (2019=100): 2021</t>
  </si>
  <si>
    <t>EVOLUCIÓN SALARIOS/TRABAJADOR VS AFILIACIÓN (2019=100): 2022-Q1.</t>
  </si>
  <si>
    <t>BASES IRPF: APORTACIÓN AL CRECIMIENTO (%VAR RESPECTO A 2019)</t>
  </si>
  <si>
    <t>Contributions to growth (compared with 2019)</t>
  </si>
  <si>
    <t>Wage base</t>
  </si>
  <si>
    <t>Private</t>
  </si>
  <si>
    <t>Public</t>
  </si>
  <si>
    <t>Groups</t>
  </si>
  <si>
    <t xml:space="preserve">Description </t>
  </si>
  <si>
    <t>G1.</t>
  </si>
  <si>
    <t>Engineers, graduates and managers</t>
  </si>
  <si>
    <t>G2.</t>
  </si>
  <si>
    <t>Certified technicians, experts and assistants</t>
  </si>
  <si>
    <t>G3.</t>
  </si>
  <si>
    <t>Heads of administration and workshop</t>
  </si>
  <si>
    <t>G4-7.</t>
  </si>
  <si>
    <t>Assistants, Admin Officers, Juniors, Auxiliaries</t>
  </si>
  <si>
    <t>G8-11.</t>
  </si>
  <si>
    <t>Other officers, labourers and persons under 18 years of age</t>
  </si>
  <si>
    <t>Source: Treasury General of the Social Security (Spanish acronym: TGSS), prepared by AIReF</t>
  </si>
  <si>
    <t>TRABAJADORES SEGÚN EMPRESAS INSCRITAS EN LA SEGURIDAD SOCIAL (%VAR MAYO 2022 VS MAYO 2019)</t>
  </si>
  <si>
    <t>Company size</t>
  </si>
  <si>
    <t>SMEs 
(1 to 249)</t>
  </si>
  <si>
    <t>Medium 
(250 to 499)</t>
  </si>
  <si>
    <t>Large 
(500 and above)</t>
  </si>
  <si>
    <t>Sector</t>
  </si>
  <si>
    <t>Agricultural</t>
  </si>
  <si>
    <t xml:space="preserve">Source: MITES. Statistics of companies registered in Social Security </t>
  </si>
  <si>
    <t>IRPF DEVENGADO APORTACIONES AL CRECIMIENTO (%VAR INTERANUAL): IRPF DEVENGADO</t>
  </si>
  <si>
    <t>Private wages</t>
  </si>
  <si>
    <t>Public wages</t>
  </si>
  <si>
    <t>Pensions</t>
  </si>
  <si>
    <t>Other income</t>
  </si>
  <si>
    <t>Tax due minus tax credits, tax withheld and prepayments</t>
  </si>
  <si>
    <t>Withholdings Capital and other</t>
  </si>
  <si>
    <t>Total accrued</t>
  </si>
  <si>
    <t>IRPF DEVENGADO APORTACIONES AL CRECIMIENTO (%VAR INTERANUAL): SALARIOS PRIVADOS</t>
  </si>
  <si>
    <t>Accrual</t>
  </si>
  <si>
    <t>Receivers</t>
  </si>
  <si>
    <t>Average compensation</t>
  </si>
  <si>
    <t>Effective rates</t>
  </si>
  <si>
    <t>IRPF DEVENGADO APORTACIONES AL CRECIMIENTO (%VAR INTERANUAL): SALARIOS PÚBLICOS</t>
  </si>
  <si>
    <t>IRPF DEVENGADO APORTACIONES AL CRECIMIENTO (%VAR. year-on-year) PENSIONES</t>
  </si>
  <si>
    <t>EVOLUCIÓN BASE SALARIAL VS REMUNERACIÓN DE ASALARIADOS (ÍNDICE 2019Q4=100)</t>
  </si>
  <si>
    <t>Compensation of Employees</t>
  </si>
  <si>
    <t xml:space="preserve"> Private Domestic Final Consumption Expenditure</t>
  </si>
  <si>
    <t>Gross disposable income. Real</t>
  </si>
  <si>
    <t>Increase</t>
  </si>
  <si>
    <t>Contributory</t>
  </si>
  <si>
    <t>Non-contributory</t>
  </si>
  <si>
    <t>Balance close to -0.6 % GDP</t>
  </si>
  <si>
    <t>Balance worse than -0.6% GDP</t>
  </si>
  <si>
    <t>Emerg &amp; dev. Ec.</t>
  </si>
  <si>
    <t xml:space="preserve">Emerg &amp; dev. Ec.
 </t>
  </si>
  <si>
    <t>Adv. Econ.</t>
  </si>
  <si>
    <t xml:space="preserve">Adv. Econ.
</t>
  </si>
  <si>
    <t>ECB Deposit Facility</t>
  </si>
  <si>
    <t>Total AR sub-sector</t>
  </si>
  <si>
    <t>AR Sub-sector</t>
  </si>
  <si>
    <t>Europe. TTF Natural Gas</t>
  </si>
  <si>
    <t>USA. Henry Hub Natural Gas</t>
  </si>
  <si>
    <t>Supply costs</t>
  </si>
  <si>
    <t>J (inf. &amp; comm.)</t>
  </si>
  <si>
    <t>Tax Agency</t>
  </si>
  <si>
    <t>NET LENDING/BORROWING</t>
  </si>
  <si>
    <t xml:space="preserve">Tax on Asset Transfers &amp; Documented Legal Acts </t>
  </si>
  <si>
    <t>Fuel rebate*</t>
  </si>
  <si>
    <t>Structural revenue measures: AIReF estimate
Differential impact 2022 compared with 2021</t>
  </si>
  <si>
    <t>Increase in SOCIMI (Spanish REIT company) tax rate</t>
  </si>
  <si>
    <t>GEOPOLITICAL RISK INDEX</t>
  </si>
  <si>
    <t>General Government Final Consumption Expenditure</t>
  </si>
  <si>
    <t>GFCF Construction and Intellectual Property</t>
  </si>
  <si>
    <t>Unemployment Rate 
(% of Active Population)</t>
  </si>
  <si>
    <t>MIBGAS futures June 13th, 2022</t>
  </si>
  <si>
    <t>MIBGAS futures June 27th, 2022</t>
  </si>
  <si>
    <t>EVOLUTION OF VAT IN CASH (% PIB AND % CHANGE YEAR-ON-YEAR)</t>
  </si>
  <si>
    <t>FIGURE 20b      EVOLUTION OF VAT IN CASH (% PIB AND % CHANGE YEAR-ON-YEAR)</t>
  </si>
  <si>
    <t>EVOLUTION CORPORATE INCOME TAX IN CASH (% GDP AND % CHANGE YEAR-ON-YEAR)</t>
  </si>
  <si>
    <t>FIGURE 19b      EVOLUTION CORPORATE INCOME TAX IN CASH (% GDP AND % CHANGE YEAR-ON-YEAR)</t>
  </si>
  <si>
    <t>STS IN CASH (% GDP AND % CHANGE)</t>
  </si>
  <si>
    <t>Intermediate consumption</t>
  </si>
  <si>
    <t xml:space="preserve">   Of all this, EU-REACT expenditure</t>
  </si>
  <si>
    <t>TABLE 11. EVOLUTION OF AR EXPENDITURE WITHOUT RTRP (% GDP AND % CHANGE)</t>
  </si>
  <si>
    <t>CHANGE IN PRIMARY EXPENDITURE WITHOUT RTRP 2019 2022 BY AR (% CHANGE)</t>
  </si>
  <si>
    <t>Ars. Change in primary expenditure net of payments without RTRP 2019-2022 (%)</t>
  </si>
  <si>
    <t>SUBSECTOR. Change in primary expenditure net of payments without RTRP 2019-2022 (%)</t>
  </si>
  <si>
    <t>CHANGE IN 2019 2022  BALANCE BY AR (% GDP)</t>
  </si>
  <si>
    <t>Ars. Change 2019-2022 without Ext. Funds or SII effect</t>
  </si>
  <si>
    <t>Ars. Change 2019 -2022</t>
  </si>
  <si>
    <t>SUBSECTOR. Change 2019-2022 without Ext. Funds or SII effect</t>
  </si>
  <si>
    <t>SUBSECTOR. Change 2019-2022</t>
  </si>
  <si>
    <r>
      <rPr>
        <b/>
        <sz val="10"/>
        <color rgb="FF000000"/>
        <rFont val="Century Gothic"/>
        <family val="2"/>
      </rPr>
      <t xml:space="preserve">VAT: </t>
    </r>
    <r>
      <rPr>
        <sz val="10"/>
        <color rgb="FF000000"/>
        <rFont val="Century Gothic"/>
        <family val="2"/>
      </rPr>
      <t>Reduction of electricity rate to 10% 
       (RDL 12, 17 &amp; 29 /2021 &amp; 6/2022) &amp; to 5% since July (RDL 11/2022)</t>
    </r>
  </si>
  <si>
    <t>TOTAL (% GDP)</t>
  </si>
  <si>
    <t>TABLE 15. STRUCTURAL REVENUE MEASURES IN CASH TERMS: AIREF ESTIMATE</t>
  </si>
  <si>
    <t>GSB21</t>
  </si>
  <si>
    <t>Corporate Income tax</t>
  </si>
  <si>
    <r>
      <rPr>
        <sz val="10"/>
        <color rgb="FF000000"/>
        <rFont val="Century Gothic"/>
        <family val="2"/>
      </rPr>
      <t xml:space="preserve"> </t>
    </r>
    <r>
      <rPr>
        <sz val="10"/>
        <color theme="4"/>
        <rFont val="Century Gothic"/>
        <family val="2"/>
      </rPr>
      <t>FIGURE 39. CENTRAL BANK BALANCE SHEETS</t>
    </r>
  </si>
  <si>
    <t>3.2 AIReF's economic forecasts for the Spanish economy in 2022</t>
  </si>
  <si>
    <t>3. Macroeconomic scenario</t>
  </si>
  <si>
    <t>4. Analysis of budgetary stability and the expenditure rule</t>
  </si>
  <si>
    <t>4.1. General Government</t>
  </si>
  <si>
    <t>4.2. Evolution of General Government revenue</t>
  </si>
  <si>
    <t>4.3. Evolution of General Government Expenditure</t>
  </si>
  <si>
    <t>4.4. Analysis by sub-sector</t>
  </si>
  <si>
    <t>4.5. Impact of the measures on the General Government accounts</t>
  </si>
  <si>
    <t>GRÁFICO RESUMEN EJECUTIVO: NET LENDING/BORROWING OF THE GENERAL GOVERNMENT</t>
  </si>
  <si>
    <t>CUADRO RESUMEN EJECUTIVO. NET LENDING/BORROWING BY SUB-SECTOR</t>
  </si>
  <si>
    <t>Table 0.</t>
  </si>
  <si>
    <t>Table 2.</t>
  </si>
  <si>
    <t>Table 3.</t>
  </si>
  <si>
    <t>Table 4.</t>
  </si>
  <si>
    <t>Table 5.</t>
  </si>
  <si>
    <t>Table 11.</t>
  </si>
  <si>
    <t>NET LENDING/BORROWING BY SUB-SECTOR</t>
  </si>
  <si>
    <r>
      <t>TABLE 4.</t>
    </r>
    <r>
      <rPr>
        <sz val="7"/>
        <color rgb="FF83082A"/>
        <rFont val="Times New Roman"/>
        <family val="1"/>
      </rPr>
      <t> </t>
    </r>
    <r>
      <rPr>
        <sz val="11"/>
        <color rgb="FF83082A"/>
        <rFont val="Century Gothic"/>
        <family val="2"/>
      </rPr>
      <t xml:space="preserve"> </t>
    </r>
    <r>
      <rPr>
        <sz val="11"/>
        <color rgb="FF83082A"/>
        <rFont val="Century Gothic"/>
        <family val="2"/>
      </rPr>
      <t>COMPARISON OF AIREF SCENARIOS:</t>
    </r>
    <r>
      <rPr>
        <sz val="11"/>
        <color rgb="FF83082A"/>
        <rFont val="Century Gothic"/>
        <family val="2"/>
      </rPr>
      <t xml:space="preserve"> </t>
    </r>
    <r>
      <rPr>
        <sz val="11"/>
        <color rgb="FF83082A"/>
        <rFont val="Century Gothic"/>
        <family val="2"/>
      </rPr>
      <t>REVENUE WITHOUT RTRP %GDP</t>
    </r>
  </si>
  <si>
    <t>COMPARISON OF AIREF SCENARIOS: REVENUE WITHOUT RTRP %GDP</t>
  </si>
  <si>
    <r>
      <t>TABLE 5.</t>
    </r>
    <r>
      <rPr>
        <sz val="7"/>
        <color rgb="FF83082A"/>
        <rFont val="Times New Roman"/>
        <family val="1"/>
      </rPr>
      <t> </t>
    </r>
    <r>
      <rPr>
        <sz val="11"/>
        <color rgb="FF83082A"/>
        <rFont val="Century Gothic"/>
        <family val="2"/>
      </rPr>
      <t xml:space="preserve"> </t>
    </r>
    <r>
      <rPr>
        <sz val="11"/>
        <color rgb="FF83082A"/>
        <rFont val="Century Gothic"/>
        <family val="2"/>
      </rPr>
      <t>COMPARISON OF AIREF SCENARIOS:</t>
    </r>
    <r>
      <rPr>
        <sz val="11"/>
        <color rgb="FF83082A"/>
        <rFont val="Century Gothic"/>
        <family val="2"/>
      </rPr>
      <t xml:space="preserve"> </t>
    </r>
    <r>
      <rPr>
        <sz val="11"/>
        <color rgb="FF83082A"/>
        <rFont val="Century Gothic"/>
        <family val="2"/>
      </rPr>
      <t>REVENUE WITH RTRP %GDP</t>
    </r>
  </si>
  <si>
    <t>COMPARISON OF AIREF SCENARIOS: REVENUE WITH RTRP %GDP</t>
  </si>
  <si>
    <r>
      <t>TABLE 6.</t>
    </r>
    <r>
      <rPr>
        <sz val="7"/>
        <color rgb="FF83082A"/>
        <rFont val="Times New Roman"/>
        <family val="1"/>
      </rPr>
      <t> </t>
    </r>
    <r>
      <rPr>
        <sz val="11"/>
        <color rgb="FF83082A"/>
        <rFont val="Century Gothic"/>
        <family val="2"/>
      </rPr>
      <t xml:space="preserve"> </t>
    </r>
    <r>
      <rPr>
        <sz val="11"/>
        <color rgb="FF83082A"/>
        <rFont val="Century Gothic"/>
        <family val="2"/>
      </rPr>
      <t>COMPARISON OF AIREF SCENARIOS:</t>
    </r>
    <r>
      <rPr>
        <sz val="11"/>
        <color rgb="FF83082A"/>
        <rFont val="Century Gothic"/>
        <family val="2"/>
      </rPr>
      <t xml:space="preserve"> </t>
    </r>
    <r>
      <rPr>
        <sz val="11"/>
        <color rgb="FF83082A"/>
        <rFont val="Century Gothic"/>
        <family val="2"/>
      </rPr>
      <t>EXPENDITURE WITHOUT RTRP %GDP</t>
    </r>
  </si>
  <si>
    <t>COMPARISON OF AIREF SCENARIOS: EXPENDITURE WITHOUT RTRP %GDP</t>
  </si>
  <si>
    <r>
      <t>TABLE 7.</t>
    </r>
    <r>
      <rPr>
        <sz val="7"/>
        <color rgb="FF83082A"/>
        <rFont val="Times New Roman"/>
        <family val="1"/>
      </rPr>
      <t> </t>
    </r>
    <r>
      <rPr>
        <sz val="11"/>
        <color rgb="FF83082A"/>
        <rFont val="Century Gothic"/>
        <family val="2"/>
      </rPr>
      <t xml:space="preserve"> </t>
    </r>
    <r>
      <rPr>
        <sz val="11"/>
        <color rgb="FF83082A"/>
        <rFont val="Century Gothic"/>
        <family val="2"/>
      </rPr>
      <t>COMPARISON OF AIREF SCENARIOS:</t>
    </r>
    <r>
      <rPr>
        <sz val="11"/>
        <color rgb="FF83082A"/>
        <rFont val="Century Gothic"/>
        <family val="2"/>
      </rPr>
      <t xml:space="preserve"> </t>
    </r>
    <r>
      <rPr>
        <sz val="11"/>
        <color rgb="FF83082A"/>
        <rFont val="Century Gothic"/>
        <family val="2"/>
      </rPr>
      <t>EXPENDITURE WITHOUT RTRP %GDP</t>
    </r>
  </si>
  <si>
    <t>TABLE 10. EVOLUTION OF AR REVENUE WITHOUT RTRP (% GDP AND % CHANGE)</t>
  </si>
  <si>
    <t>EVOLUTION OF AR REVENUE WITHOUT RTRP (% GDP AND % CHANGE)</t>
  </si>
  <si>
    <t>EVOLUTION OF AR EXPENDITURE WITHOUT RTRP (% GDP AND % CHANGE)</t>
  </si>
  <si>
    <t>TABLE 12. CHANGES IN THE BALANCE FORECASTS FOR 2022 BY AR (% GDP)</t>
  </si>
  <si>
    <t>CHANGES IN THE BALANCE FORECASTS FOR 2022 BY AR (% GDP)</t>
  </si>
  <si>
    <t>TABLE 13. EVOLUTION OF REVENUE 2019 2022 ARS (% GDP)</t>
  </si>
  <si>
    <t>EVOLUTION OF REVENUE 2019 2022 ARS (% GDP)</t>
  </si>
  <si>
    <t>STRUCTURAL REVENUE MEASURES IN CASH TERMS: AIREF ESTIMATE</t>
  </si>
  <si>
    <t>NET LENDING/BORROWING OF THE GENERAL GOVERNMENT</t>
  </si>
  <si>
    <t>3.2 ECONOMIC FORECAST</t>
  </si>
  <si>
    <t>3.1 RECENT DEVELOPMENTS</t>
  </si>
  <si>
    <t>3.3 Risks</t>
  </si>
  <si>
    <t>Box 1. The Iberian gas mechanism</t>
  </si>
  <si>
    <t>4.1 GENERAL GOVERNMENT</t>
  </si>
  <si>
    <t>4.2 EVOLUTION OF GENERAL GOVERNMENT REVENUE</t>
  </si>
  <si>
    <t>EXHIBIT 2 EVOLUTION OF TAX INCOME REVENUE 2020-2022</t>
  </si>
  <si>
    <t>EXHIBIT 3 EVOLUTION OF VAT INCOME 2020-2022</t>
  </si>
  <si>
    <t>4.3 EVOLUTION OF GENERAL GOVERNMENT EXPENDITURE</t>
  </si>
  <si>
    <t>4.3 ANALYSIS BY SUB-SECTOR</t>
  </si>
  <si>
    <t>EXHIBIT 4 EVOLUTION OF ATUONOMOUS REGIONS 2019-2022</t>
  </si>
  <si>
    <t>5.1 TOTAL, GENERAL GOVERNMENT</t>
  </si>
  <si>
    <t>5.2 LOCAL GOVERNMENTS</t>
  </si>
  <si>
    <t xml:space="preserve">CHANGE IN RAW MATERIAL PRICES SINCE JANUARY 2022 FOLLOWING THE INVASION OF UKRAINE </t>
  </si>
  <si>
    <t>REVENUE FROM TOURISM (COMPARED WITH THE SAME MONTH OF 2019)</t>
  </si>
  <si>
    <t>HOUSEHOLD AND NPISH SAVINGS RATE (% GROSS DISPOSABLE INCOME)</t>
  </si>
  <si>
    <t>HARMONISED INDEX OF CONSUMER PRICES (ANNUAL % CHANGE)</t>
  </si>
  <si>
    <t>CHANGES IN PRICES AND WAGES (% CHANGE PER YEAR)</t>
  </si>
  <si>
    <t xml:space="preserve"> SIMPLE LINEAR CORRELATION COEFFICIENT BETWEEN THE DAILY DIFFERENCES OF THE SPANISH AND FRENCH MARKET</t>
  </si>
  <si>
    <t xml:space="preserve">ELECTRICITY PRICE ON THE WHOLESALE MARKET (€/MWh) </t>
  </si>
  <si>
    <t>GAS PRICE EVOLUTION SCENARIOS (€/MWh)</t>
  </si>
  <si>
    <t>NET LENDING/BORROWING WITH RTRP (% GDP)</t>
  </si>
  <si>
    <t>EVOLUTION OF PIT IN CASH (% GDP AND % CHANGE YEAR-ON-YEAR)</t>
  </si>
  <si>
    <t>ELASTICITY OF THE WAGE BASE WITH RESPECT TO COMPENSATION OF EMPLEYEES</t>
  </si>
  <si>
    <t>WAGE BASE EVOLUTION VS COMPENSATION OF EMPLOYEES (2019Q4 INDEX=100)</t>
  </si>
  <si>
    <t>PENSIONS</t>
  </si>
  <si>
    <t>PUBLIC WAGES</t>
  </si>
  <si>
    <t>PRIVATE WAGES</t>
  </si>
  <si>
    <t>ACCRUED PIT</t>
  </si>
  <si>
    <t>2022 Q1 WORKERS ACCORDING TO COMPANIES REGISTERED IN THE SOCIAL SECURITY</t>
  </si>
  <si>
    <t>CONTRIBUTORS (NATURAL PERSON) BY CONTRIBUTION GROUP: INDICES (2019=100)</t>
  </si>
  <si>
    <t>EVOLUTION OF WAGES/WORKER VS AFFILIATION 2020</t>
  </si>
  <si>
    <t xml:space="preserve">EVOLUTION OF WAGES/WORKER VS AFFILIATION 2021 </t>
  </si>
  <si>
    <t xml:space="preserve">EVOLUTION OF WAGES/WORKER VS AFFILIATION 2022 Q1	</t>
  </si>
  <si>
    <t>PIT BASES</t>
  </si>
  <si>
    <t>BUSINESS TURNOVER INDICES</t>
  </si>
  <si>
    <t>SALES OF LARGE COMPANIES AND SMES</t>
  </si>
  <si>
    <t>STS IN CASH (%GDP AND % CHANGE)</t>
  </si>
  <si>
    <t xml:space="preserve">GROWTH IN PENSION EXPENDITURE (% CHANGE). AIREF PROJECTIONS </t>
  </si>
  <si>
    <t xml:space="preserve">EVOLUTION OF UNEMPLOYMENT EXPENDITURE (% OF GDP). AIREF’S FORECASTS </t>
  </si>
  <si>
    <t>CG NET LENDING/BORROWING (% GDP)</t>
  </si>
  <si>
    <t>REVENUE OF THE CG WITH RTRP (% GDP)</t>
  </si>
  <si>
    <t>EXPENDITURE OF THE CG WITH RTRP (% GDP)</t>
  </si>
  <si>
    <t>NET LENDING/BORROWING OF THE SSFS (% GDP)</t>
  </si>
  <si>
    <t>REVENUE WITH RTRP OF THE SSFS (%GDP)</t>
  </si>
  <si>
    <t>EXPENDITURE WITH RTRP OF THE SSFS (%GDP)</t>
  </si>
  <si>
    <t>NET LENDING/BORROWING OF THE AR (% GDP)</t>
  </si>
  <si>
    <t>REVENUE WITH RTRP OF THE AR (%GDP)</t>
  </si>
  <si>
    <t>EXPENDITURE WITH RTRP OF THE AR (%GDP)</t>
  </si>
  <si>
    <t xml:space="preserve">MAP OF ARS NET LENDING/BORROWING IN 2022 IN RELATION TO THE SUB-SECTOR REFERENCE </t>
  </si>
  <si>
    <t>LG NET LENDING/BORROWING (% GDP)</t>
  </si>
  <si>
    <t>REVENUE OF THE LGs WITH RTRP (% GDP)</t>
  </si>
  <si>
    <t>EXPENDITURE OF THE LGs WITH RTRP (% GDP)</t>
  </si>
  <si>
    <t>INCREASE IN DEBT</t>
  </si>
  <si>
    <t>CENTRAL BANK BALANCE SHEETS</t>
  </si>
  <si>
    <t>DEBT (%GDP) QUARTER-ON-QUARTER EVOLUTION</t>
  </si>
  <si>
    <t>CONTRIBUTION TO CHANGE IN DEBT</t>
  </si>
  <si>
    <t>DEBT FORECASTS (% GDP) AND CONTRIBUTION TO CHANGE</t>
  </si>
  <si>
    <t>INFLATION AND EURO INTEREST RATES</t>
  </si>
  <si>
    <t>EXPECTED DEPOSIT FACILITY RATE DISCOUNTED BY THE MARKETS</t>
  </si>
  <si>
    <t>TEN-YEAR BOND YIELD</t>
  </si>
  <si>
    <t>TEN YEAR SPREAD AGAINST GERMANY</t>
  </si>
  <si>
    <t>INTEREST EXPENDITURE</t>
  </si>
  <si>
    <t>SCENARIOS FOR THE EVOLUTION OF THE PRIMARY BALANCE</t>
  </si>
  <si>
    <t>INTEREST, SPU SCENARIOS</t>
  </si>
  <si>
    <t>INTERES SPU SCENARIOS + 100 RATES OF 100 BPS</t>
  </si>
  <si>
    <t>DEBT, SPU SCENARIO</t>
  </si>
  <si>
    <t>DEBT: SPU SCENARIOS + 100 RATES OF 100 BPS</t>
  </si>
  <si>
    <t>EVOLUTION OF THE DEBT-TO-GDP RATIO OF THE ARS AND EXPLANATORY FACTORS (% GDP)</t>
  </si>
  <si>
    <t>DEBT TO GDP RATIO OF THE ARS</t>
  </si>
  <si>
    <t>DEBT TO REVENUE RATIO OF THE ARS</t>
  </si>
  <si>
    <t>DEBT PROJECTIONS AND YEAR OF ARRIVAL AT THE REFERENCE OF 13%</t>
  </si>
  <si>
    <t>CONTRIBUTION TO THE CHANGE IN DEBT RATIO (%GDP) IN 15 YEARS TIME</t>
  </si>
  <si>
    <t>DEBT PROJECTIONS AND SENSITIVITY TO RATE HIKES AND GROWTH SHOCK</t>
  </si>
  <si>
    <t>CONTRIBUTIONS TO THE CHANGE IN DEBT RATIO (%GDP) IN 15 YEARS</t>
  </si>
  <si>
    <t>EVOLUTION OF DEBT AND DEPOSITS OF LGs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</si>
</sst>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0.0"/>
    <numFmt numFmtId="165" formatCode="#,##0.0"/>
    <numFmt numFmtId="166" formatCode="0.000"/>
    <numFmt numFmtId="167" formatCode="0.00000"/>
    <numFmt numFmtId="168" formatCode="#,##0.000"/>
    <numFmt numFmtId="169" formatCode="#,##0.0000"/>
    <numFmt numFmtId="170" formatCode="0.0%"/>
    <numFmt numFmtId="171" formatCode="[$-C0A]mmm\-yy;@"/>
    <numFmt numFmtId="172" formatCode="mmm\-yyyy"/>
    <numFmt numFmtId="173" formatCode="#\ &quot;A&quot;"/>
    <numFmt numFmtId="174" formatCode="[$-409]mmm\-yy;@"/>
  </numFmts>
  <fonts count="165">
    <font>
      <sz val="11"/>
      <color theme="1"/>
      <name val="Calibri"/>
      <family val="2"/>
      <scheme val="minor"/>
    </font>
    <font>
      <sz val="8"/>
      <color theme="1"/>
      <name val="Trebuchet MS"/>
      <family val="2"/>
    </font>
    <font>
      <sz val="8"/>
      <color theme="1"/>
      <name val="Trebuchet MS"/>
      <family val="2"/>
    </font>
    <font>
      <b/>
      <sz val="9"/>
      <color theme="1"/>
      <name val="Century Gothic"/>
      <family val="2"/>
    </font>
    <font>
      <sz val="9"/>
      <color theme="1"/>
      <name val="Century Gothic"/>
      <family val="2"/>
    </font>
    <font>
      <sz val="11"/>
      <color rgb="FF83082A"/>
      <name val="Century Gothic"/>
      <family val="2"/>
    </font>
    <font>
      <b/>
      <sz val="11"/>
      <color theme="0"/>
      <name val="Century Gothic"/>
      <family val="2"/>
    </font>
    <font>
      <b/>
      <sz val="9"/>
      <color theme="0"/>
      <name val="Century Gothic"/>
      <family val="2"/>
    </font>
    <font>
      <sz val="10"/>
      <color theme="1"/>
      <name val="Century Gothic"/>
      <family val="2"/>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sz val="12"/>
      <color theme="1"/>
      <name val="Calibri"/>
      <family val="2"/>
      <scheme val="minor"/>
    </font>
    <font>
      <b/>
      <sz val="12"/>
      <color theme="1"/>
      <name val="Gill Sans MT"/>
      <family val="2"/>
    </font>
    <font>
      <sz val="14"/>
      <color theme="1"/>
      <name val="Calibri"/>
      <family val="2"/>
      <scheme val="minor"/>
    </font>
    <font>
      <sz val="11"/>
      <name val="Calibri"/>
      <family val="2"/>
      <scheme val="minor"/>
    </font>
    <font>
      <sz val="11"/>
      <color theme="1"/>
      <name val="Gill Sans MT"/>
      <family val="2"/>
    </font>
    <font>
      <sz val="11"/>
      <color theme="1"/>
      <name val="Century Gothic"/>
      <family val="2"/>
    </font>
    <font>
      <sz val="10"/>
      <color theme="0"/>
      <name val="Century Gothic"/>
      <family val="2"/>
    </font>
    <font>
      <sz val="10"/>
      <color theme="1"/>
      <name val="Calibri"/>
      <family val="2"/>
      <scheme val="minor"/>
    </font>
    <font>
      <sz val="10"/>
      <name val="Arial"/>
      <family val="2"/>
    </font>
    <font>
      <sz val="11"/>
      <name val="Century Gothic"/>
      <family val="2"/>
    </font>
    <font>
      <b/>
      <sz val="10.5"/>
      <color theme="1"/>
      <name val="Century Gothic"/>
      <family val="2"/>
    </font>
    <font>
      <b/>
      <sz val="10.5"/>
      <name val="Century Gothic"/>
      <family val="2"/>
    </font>
    <font>
      <sz val="10.5"/>
      <name val="Century Gothic"/>
      <family val="2"/>
    </font>
    <font>
      <sz val="10"/>
      <name val="Century Gothic"/>
      <family val="2"/>
    </font>
    <font>
      <b/>
      <sz val="10"/>
      <color theme="0"/>
      <name val="Century Gothic"/>
      <family val="2"/>
    </font>
    <font>
      <b/>
      <sz val="12"/>
      <color theme="0"/>
      <name val="Century Gothic"/>
      <family val="2"/>
    </font>
    <font>
      <sz val="12"/>
      <color theme="1"/>
      <name val="Calibri"/>
      <family val="2"/>
      <scheme val="minor"/>
    </font>
    <font>
      <b/>
      <sz val="10"/>
      <color theme="1"/>
      <name val="Century Gothic"/>
      <family val="2"/>
    </font>
    <font>
      <sz val="8"/>
      <color theme="1"/>
      <name val="Century Gothic"/>
      <family val="2"/>
    </font>
    <font>
      <b/>
      <sz val="10"/>
      <name val="Century Gothic"/>
      <family val="2"/>
    </font>
    <font>
      <b/>
      <sz val="11"/>
      <color theme="1"/>
      <name val="Century Gothic"/>
      <family val="2"/>
    </font>
    <font>
      <i/>
      <sz val="11"/>
      <color theme="1"/>
      <name val="Calibri"/>
      <family val="2"/>
      <scheme val="minor"/>
    </font>
    <font>
      <sz val="11"/>
      <color theme="3"/>
      <name val="Calibri"/>
      <family val="2"/>
      <scheme val="minor"/>
    </font>
    <font>
      <sz val="12"/>
      <color theme="1"/>
      <name val="Century Gothic"/>
      <family val="2"/>
    </font>
    <font>
      <sz val="12"/>
      <color theme="0"/>
      <name val="Century Gothic"/>
      <family val="2"/>
    </font>
    <font>
      <b/>
      <sz val="14"/>
      <color theme="1"/>
      <name val="Calibri"/>
      <family val="2"/>
      <scheme val="minor"/>
    </font>
    <font>
      <b/>
      <sz val="12"/>
      <color rgb="FF404040"/>
      <name val="Century Gothic"/>
      <family val="2"/>
    </font>
    <font>
      <b/>
      <sz val="18"/>
      <color theme="1"/>
      <name val="Calibri"/>
      <family val="2"/>
      <scheme val="minor"/>
    </font>
    <font>
      <sz val="11"/>
      <color theme="6" tint="0.59999389629810485"/>
      <name val="Calibri"/>
      <family val="2"/>
      <scheme val="minor"/>
    </font>
    <font>
      <sz val="16"/>
      <color theme="1"/>
      <name val="Calibri"/>
      <family val="2"/>
      <scheme val="minor"/>
    </font>
    <font>
      <sz val="11"/>
      <color theme="1"/>
      <name val="Tahoma"/>
      <family val="2"/>
    </font>
    <font>
      <b/>
      <sz val="12"/>
      <name val="Verdana"/>
      <family val="2"/>
    </font>
    <font>
      <sz val="11"/>
      <color theme="1"/>
      <name val="Verdana"/>
      <family val="2"/>
    </font>
    <font>
      <sz val="12"/>
      <name val="Verdana"/>
      <family val="2"/>
    </font>
    <font>
      <sz val="11"/>
      <name val="Verdana"/>
      <family val="2"/>
    </font>
    <font>
      <b/>
      <sz val="11"/>
      <color rgb="FF84082A"/>
      <name val="Gill Sans MT"/>
      <family val="2"/>
    </font>
    <font>
      <sz val="11"/>
      <color rgb="FF84082A"/>
      <name val="Gill Sans MT"/>
      <family val="2"/>
    </font>
    <font>
      <b/>
      <sz val="11"/>
      <name val="Gill Sans MT"/>
      <family val="2"/>
    </font>
    <font>
      <u/>
      <sz val="11"/>
      <color theme="10"/>
      <name val="Calibri"/>
      <family val="2"/>
      <scheme val="minor"/>
    </font>
    <font>
      <b/>
      <sz val="10"/>
      <color theme="0"/>
      <name val="Calibri"/>
      <family val="2"/>
      <scheme val="minor"/>
    </font>
    <font>
      <b/>
      <sz val="11"/>
      <color theme="6"/>
      <name val="Calibri"/>
      <family val="2"/>
      <scheme val="minor"/>
    </font>
    <font>
      <sz val="11"/>
      <color theme="6"/>
      <name val="Calibri"/>
      <family val="2"/>
      <scheme val="minor"/>
    </font>
    <font>
      <b/>
      <sz val="10"/>
      <color theme="1"/>
      <name val="Calibri"/>
      <family val="2"/>
      <scheme val="minor"/>
    </font>
    <font>
      <i/>
      <sz val="10"/>
      <color theme="1"/>
      <name val="Calibri"/>
      <family val="2"/>
      <scheme val="minor"/>
    </font>
    <font>
      <i/>
      <sz val="10"/>
      <color rgb="FFFF0000"/>
      <name val="Calibri"/>
      <family val="2"/>
      <scheme val="minor"/>
    </font>
    <font>
      <sz val="11"/>
      <color theme="4"/>
      <name val="Century Gothic"/>
      <family val="2"/>
    </font>
    <font>
      <sz val="9"/>
      <color rgb="FF404040"/>
      <name val="Century Gothic"/>
      <family val="2"/>
    </font>
    <font>
      <sz val="7"/>
      <color rgb="FF83082A"/>
      <name val="Times New Roman"/>
      <family val="1"/>
    </font>
    <font>
      <b/>
      <sz val="11"/>
      <name val="Century Gothic"/>
      <family val="2"/>
    </font>
    <font>
      <i/>
      <sz val="11"/>
      <color theme="1"/>
      <name val="Century Gothic"/>
      <family val="2"/>
    </font>
    <font>
      <b/>
      <sz val="14"/>
      <color theme="9" tint="-0.249977111117893"/>
      <name val="Century Gothic"/>
      <family val="2"/>
    </font>
    <font>
      <i/>
      <sz val="10.5"/>
      <color theme="1"/>
      <name val="Century Gothic"/>
      <family val="2"/>
    </font>
    <font>
      <sz val="11"/>
      <color indexed="8"/>
      <name val="Calibri"/>
      <family val="2"/>
      <scheme val="minor"/>
    </font>
    <font>
      <sz val="10"/>
      <color indexed="8"/>
      <name val="Century Gothic"/>
      <family val="2"/>
    </font>
    <font>
      <sz val="8"/>
      <color rgb="FF404040"/>
      <name val="Century Gothic"/>
      <family val="2"/>
    </font>
    <font>
      <b/>
      <sz val="10"/>
      <color indexed="8"/>
      <name val="Calibri"/>
      <family val="2"/>
      <scheme val="minor"/>
    </font>
    <font>
      <sz val="10"/>
      <color indexed="8"/>
      <name val="Calibri"/>
      <family val="2"/>
      <scheme val="minor"/>
    </font>
    <font>
      <b/>
      <sz val="11"/>
      <color indexed="8"/>
      <name val="Calibri"/>
      <family val="2"/>
      <scheme val="minor"/>
    </font>
    <font>
      <sz val="8"/>
      <name val="Arial"/>
      <family val="2"/>
    </font>
    <font>
      <b/>
      <sz val="8"/>
      <name val="Arial"/>
      <family val="2"/>
    </font>
    <font>
      <b/>
      <sz val="8"/>
      <color theme="4"/>
      <name val="Arial"/>
      <family val="2"/>
    </font>
    <font>
      <b/>
      <sz val="11"/>
      <color theme="4"/>
      <name val="Calibri"/>
      <family val="2"/>
      <scheme val="minor"/>
    </font>
    <font>
      <sz val="8"/>
      <color theme="1"/>
      <name val="Tahoma"/>
      <family val="2"/>
    </font>
    <font>
      <sz val="8"/>
      <color rgb="FFFF0000"/>
      <name val="Tahoma"/>
      <family val="2"/>
    </font>
    <font>
      <sz val="11"/>
      <name val="Arial"/>
      <family val="2"/>
    </font>
    <font>
      <sz val="24"/>
      <color rgb="FF000000"/>
      <name val="Century Gothic"/>
      <family val="2"/>
    </font>
    <font>
      <b/>
      <sz val="24"/>
      <color theme="4"/>
      <name val="Century Gothic"/>
      <family val="2"/>
    </font>
    <font>
      <sz val="24"/>
      <color theme="1"/>
      <name val="Century Gothic"/>
      <family val="2"/>
    </font>
    <font>
      <sz val="10"/>
      <color rgb="FF83082A"/>
      <name val="Century Gothic"/>
      <family val="2"/>
    </font>
    <font>
      <sz val="9.5"/>
      <color rgb="FF000000"/>
      <name val="Arial"/>
      <family val="2"/>
    </font>
    <font>
      <b/>
      <sz val="10"/>
      <color rgb="FF000000"/>
      <name val="Century Gothic"/>
      <family val="2"/>
    </font>
    <font>
      <b/>
      <sz val="10"/>
      <color theme="4"/>
      <name val="Century Gothic"/>
      <family val="2"/>
    </font>
    <font>
      <sz val="10"/>
      <color rgb="FF000000"/>
      <name val="Century Gothic"/>
      <family val="2"/>
    </font>
    <font>
      <u/>
      <sz val="10"/>
      <color theme="10"/>
      <name val="Century Gothic"/>
      <family val="2"/>
    </font>
    <font>
      <sz val="10"/>
      <color rgb="FF8C2633"/>
      <name val="Century Gothic"/>
      <family val="2"/>
    </font>
    <font>
      <u/>
      <sz val="12"/>
      <color theme="10"/>
      <name val="Calibri"/>
      <family val="2"/>
      <scheme val="minor"/>
    </font>
    <font>
      <i/>
      <sz val="10"/>
      <color rgb="FF000000"/>
      <name val="Century Gothic"/>
      <family val="2"/>
    </font>
    <font>
      <sz val="24"/>
      <color rgb="FF83082A"/>
      <name val="Century Gothic"/>
      <family val="2"/>
    </font>
    <font>
      <i/>
      <sz val="8"/>
      <name val="Century Gothic"/>
      <family val="2"/>
    </font>
    <font>
      <sz val="10.5"/>
      <color theme="1"/>
      <name val="Century Gothic"/>
      <family val="2"/>
    </font>
    <font>
      <b/>
      <sz val="11"/>
      <color theme="9" tint="-0.249977111117893"/>
      <name val="Century Gothic"/>
      <family val="2"/>
    </font>
    <font>
      <sz val="10"/>
      <color rgb="FFFFFFFF"/>
      <name val="Century Gothic"/>
      <family val="2"/>
    </font>
    <font>
      <sz val="10"/>
      <color theme="0"/>
      <name val="Calibri"/>
      <family val="2"/>
      <scheme val="minor"/>
    </font>
    <font>
      <b/>
      <sz val="12"/>
      <color theme="0"/>
      <name val="Gill Sans MT"/>
      <family val="2"/>
    </font>
    <font>
      <sz val="12"/>
      <color theme="1"/>
      <name val="Gill Sans MT"/>
      <family val="2"/>
    </font>
    <font>
      <i/>
      <sz val="12"/>
      <color theme="1"/>
      <name val="Gill Sans MT"/>
      <family val="2"/>
    </font>
    <font>
      <sz val="10"/>
      <color theme="0"/>
      <name val="Gill Sans MT"/>
      <family val="2"/>
    </font>
    <font>
      <sz val="10"/>
      <color theme="1"/>
      <name val="Gill Sans MT"/>
      <family val="2"/>
    </font>
    <font>
      <b/>
      <sz val="10"/>
      <color theme="1"/>
      <name val="Gill Sans MT"/>
      <family val="2"/>
    </font>
    <font>
      <u/>
      <sz val="10"/>
      <color theme="10"/>
      <name val="Arial"/>
      <family val="2"/>
    </font>
    <font>
      <sz val="10"/>
      <name val="Univers"/>
      <family val="2"/>
    </font>
    <font>
      <b/>
      <i/>
      <sz val="11"/>
      <color theme="1"/>
      <name val="Gill Sans MT"/>
      <family val="2"/>
    </font>
    <font>
      <b/>
      <i/>
      <sz val="10"/>
      <color theme="1"/>
      <name val="Gill Sans MT"/>
      <family val="2"/>
    </font>
    <font>
      <b/>
      <i/>
      <sz val="9"/>
      <color theme="1"/>
      <name val="Gill Sans MT"/>
      <family val="2"/>
    </font>
    <font>
      <i/>
      <sz val="10"/>
      <color theme="1"/>
      <name val="Gill Sans MT"/>
      <family val="2"/>
    </font>
    <font>
      <b/>
      <sz val="11"/>
      <color theme="1"/>
      <name val="Gill Sans MT"/>
      <family val="2"/>
    </font>
    <font>
      <i/>
      <sz val="11"/>
      <color theme="1"/>
      <name val="Gill Sans MT"/>
      <family val="2"/>
    </font>
    <font>
      <sz val="8"/>
      <color theme="1"/>
      <name val="Gill Sans MT"/>
      <family val="2"/>
    </font>
    <font>
      <sz val="11"/>
      <color theme="2"/>
      <name val="Calibri"/>
      <family val="2"/>
      <scheme val="minor"/>
    </font>
    <font>
      <sz val="10"/>
      <color rgb="FF333333"/>
      <name val="Gill Sans MT"/>
      <family val="2"/>
    </font>
    <font>
      <b/>
      <sz val="11"/>
      <name val="Calibri"/>
      <family val="2"/>
      <scheme val="minor"/>
    </font>
    <font>
      <sz val="9"/>
      <color theme="0"/>
      <name val="Century Gothic"/>
      <family val="2"/>
    </font>
    <font>
      <sz val="10"/>
      <color theme="2"/>
      <name val="Century Gothic"/>
      <family val="2"/>
    </font>
    <font>
      <sz val="9"/>
      <name val="Trebuchet MS"/>
      <family val="2"/>
    </font>
    <font>
      <sz val="9"/>
      <color rgb="FF8C2633"/>
      <name val="Century Gothic"/>
      <family val="2"/>
    </font>
    <font>
      <sz val="11"/>
      <name val="Calibri"/>
      <family val="2"/>
    </font>
    <font>
      <i/>
      <sz val="11"/>
      <name val="Calibri"/>
      <family val="2"/>
    </font>
    <font>
      <sz val="8"/>
      <color theme="1"/>
      <name val="Trebuchet MS"/>
      <family val="2"/>
    </font>
    <font>
      <sz val="8"/>
      <color rgb="FF002060"/>
      <name val="Trebuchet MS"/>
      <family val="2"/>
    </font>
    <font>
      <sz val="10"/>
      <color theme="2"/>
      <name val="Arial"/>
      <family val="2"/>
    </font>
    <font>
      <sz val="8"/>
      <color theme="0" tint="-0.499984740745262"/>
      <name val="Trebuchet MS"/>
      <family val="2"/>
    </font>
    <font>
      <sz val="8"/>
      <color theme="1" tint="0.499984740745262"/>
      <name val="Trebuchet MS"/>
      <family val="2"/>
    </font>
    <font>
      <sz val="10"/>
      <name val="Gill Sans MT"/>
      <family val="2"/>
    </font>
    <font>
      <b/>
      <sz val="10"/>
      <name val="Gill Sans MT"/>
      <family val="2"/>
    </font>
    <font>
      <b/>
      <sz val="10"/>
      <color theme="4"/>
      <name val="Gill Sans MT"/>
      <family val="2"/>
    </font>
    <font>
      <i/>
      <sz val="10"/>
      <name val="Gill Sans MT"/>
      <family val="2"/>
    </font>
    <font>
      <sz val="9"/>
      <color theme="1"/>
      <name val="Calibri"/>
      <family val="2"/>
      <scheme val="minor"/>
    </font>
    <font>
      <sz val="4"/>
      <color theme="1"/>
      <name val="Trebuchet MS"/>
      <family val="2"/>
    </font>
    <font>
      <sz val="10.5"/>
      <color rgb="FF000000"/>
      <name val="Gill Sans MT"/>
      <family val="2"/>
    </font>
    <font>
      <b/>
      <sz val="11"/>
      <color theme="0"/>
      <name val="Calibri"/>
      <family val="2"/>
      <scheme val="minor"/>
    </font>
    <font>
      <sz val="12"/>
      <color theme="1"/>
      <name val="Trebuchet MS"/>
      <family val="2"/>
    </font>
    <font>
      <sz val="10"/>
      <color theme="0"/>
      <name val="Arial"/>
      <family val="2"/>
    </font>
    <font>
      <b/>
      <sz val="11"/>
      <color rgb="FF777777"/>
      <name val="Arial"/>
      <family val="2"/>
    </font>
    <font>
      <sz val="10"/>
      <color theme="1"/>
      <name val="Trebuchet MS"/>
      <family val="2"/>
    </font>
    <font>
      <sz val="10"/>
      <color theme="0"/>
      <name val="Calibri"/>
      <family val="2"/>
    </font>
    <font>
      <sz val="10"/>
      <color theme="1"/>
      <name val="Calibri"/>
      <family val="2"/>
    </font>
    <font>
      <sz val="8"/>
      <name val="Calibri"/>
      <family val="2"/>
      <scheme val="minor"/>
    </font>
    <font>
      <b/>
      <sz val="8"/>
      <color theme="1"/>
      <name val="Trebuchet MS"/>
      <family val="2"/>
    </font>
    <font>
      <sz val="10"/>
      <color theme="4"/>
      <name val="Century Gothic"/>
      <family val="2"/>
    </font>
    <font>
      <sz val="8"/>
      <color theme="1" tint="0.34998626667073579"/>
      <name val="Trebuchet MS"/>
      <family val="2"/>
    </font>
    <font>
      <sz val="8"/>
      <color theme="0"/>
      <name val="Century Gothic"/>
      <family val="2"/>
    </font>
    <font>
      <sz val="8"/>
      <color rgb="FF0070C0"/>
      <name val="Trebuchet MS"/>
      <family val="2"/>
    </font>
    <font>
      <sz val="9"/>
      <color theme="1"/>
      <name val="Trebuchet MS"/>
      <family val="2"/>
    </font>
    <font>
      <b/>
      <sz val="9"/>
      <color theme="1"/>
      <name val="Trebuchet MS"/>
      <family val="2"/>
    </font>
    <font>
      <u/>
      <sz val="8"/>
      <color theme="10"/>
      <name val="Trebuchet MS"/>
      <family val="2"/>
    </font>
    <font>
      <u/>
      <sz val="10"/>
      <color theme="10"/>
      <name val="Trebuchet MS"/>
      <family val="2"/>
    </font>
    <font>
      <sz val="8"/>
      <name val="Trebuchet MS"/>
      <family val="2"/>
    </font>
    <font>
      <sz val="7"/>
      <name val="Trebuchet MS"/>
      <family val="2"/>
    </font>
    <font>
      <sz val="8"/>
      <color theme="7" tint="-0.249977111117893"/>
      <name val="Trebuchet MS"/>
      <family val="2"/>
    </font>
    <font>
      <sz val="10"/>
      <name val="Calibri"/>
      <family val="2"/>
    </font>
    <font>
      <sz val="10"/>
      <color theme="1" tint="0.499984740745262"/>
      <name val="Trebuchet MS"/>
      <family val="2"/>
    </font>
    <font>
      <sz val="11"/>
      <color theme="1"/>
      <name val="Trebuchet MS"/>
      <family val="2"/>
    </font>
    <font>
      <sz val="10"/>
      <color theme="1"/>
      <name val="BdE Neue Helvetica 45 Light"/>
      <family val="2"/>
    </font>
    <font>
      <sz val="10"/>
      <color theme="1"/>
      <name val="Calibri Light"/>
      <family val="2"/>
      <scheme val="major"/>
    </font>
    <font>
      <b/>
      <sz val="10"/>
      <name val="Trebuchet MS"/>
      <family val="2"/>
    </font>
    <font>
      <sz val="8"/>
      <color theme="2" tint="-0.499984740745262"/>
      <name val="Trebuchet MS"/>
      <family val="2"/>
    </font>
    <font>
      <sz val="10"/>
      <color theme="1"/>
      <name val="Arial"/>
      <family val="2"/>
    </font>
    <font>
      <sz val="8"/>
      <color theme="4"/>
      <name val="Trebuchet MS"/>
      <family val="2"/>
    </font>
    <font>
      <sz val="11"/>
      <color theme="4"/>
      <name val="Calibri"/>
      <family val="2"/>
      <scheme val="minor"/>
    </font>
    <font>
      <b/>
      <sz val="9"/>
      <color theme="0"/>
      <name val="Trebuchet MS"/>
      <family val="2"/>
    </font>
    <font>
      <sz val="7"/>
      <color theme="1"/>
      <name val="Trebuchet MS"/>
      <family val="2"/>
    </font>
    <font>
      <vertAlign val="superscript"/>
      <sz val="8"/>
      <color theme="1"/>
      <name val="Trebuchet MS"/>
      <family val="2"/>
    </font>
  </fonts>
  <fills count="30">
    <fill>
      <patternFill patternType="none"/>
    </fill>
    <fill>
      <patternFill patternType="gray125"/>
    </fill>
    <fill>
      <patternFill patternType="solid">
        <fgColor theme="0"/>
        <bgColor indexed="64"/>
      </patternFill>
    </fill>
    <fill>
      <patternFill patternType="solid">
        <fgColor theme="9"/>
        <bgColor indexed="64"/>
      </patternFill>
    </fill>
    <fill>
      <patternFill patternType="solid">
        <fgColor rgb="FF83082A"/>
        <bgColor indexed="64"/>
      </patternFill>
    </fill>
    <fill>
      <patternFill patternType="solid">
        <fgColor rgb="FF8C2633"/>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9" tint="-0.249977111117893"/>
        <bgColor indexed="64"/>
      </patternFill>
    </fill>
    <fill>
      <patternFill patternType="solid">
        <fgColor theme="9" tint="-9.9978637043366805E-2"/>
        <bgColor indexed="64"/>
      </patternFill>
    </fill>
    <fill>
      <patternFill patternType="solid">
        <fgColor theme="0" tint="-0.14999847407452621"/>
        <bgColor indexed="64"/>
      </patternFill>
    </fill>
    <fill>
      <patternFill patternType="solid">
        <fgColor theme="4"/>
        <bgColor indexed="64"/>
      </patternFill>
    </fill>
    <fill>
      <patternFill patternType="solid">
        <fgColor rgb="FFE397A0"/>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rgb="FFFCF2F3"/>
        <bgColor indexed="64"/>
      </patternFill>
    </fill>
    <fill>
      <patternFill patternType="solid">
        <fgColor theme="2" tint="-4.9989318521683403E-2"/>
        <bgColor indexed="64"/>
      </patternFill>
    </fill>
    <fill>
      <patternFill patternType="solid">
        <fgColor rgb="FFF8F7F6"/>
        <bgColor indexed="64"/>
      </patternFill>
    </fill>
    <fill>
      <patternFill patternType="solid">
        <fgColor rgb="FFFFFFFF"/>
        <bgColor rgb="FF000000"/>
      </patternFill>
    </fill>
    <fill>
      <patternFill patternType="solid">
        <fgColor rgb="FFF2F2F2"/>
        <bgColor rgb="FF000000"/>
      </patternFill>
    </fill>
    <fill>
      <patternFill patternType="solid">
        <fgColor rgb="FF8C2633"/>
        <bgColor rgb="FF000000"/>
      </patternFill>
    </fill>
    <fill>
      <patternFill patternType="solid">
        <fgColor rgb="FF8E0808"/>
        <bgColor indexed="64"/>
      </patternFill>
    </fill>
    <fill>
      <patternFill patternType="solid">
        <fgColor theme="2" tint="-0.499984740745262"/>
        <bgColor indexed="64"/>
      </patternFill>
    </fill>
    <fill>
      <patternFill patternType="solid">
        <fgColor rgb="FFF3D1D5"/>
        <bgColor indexed="64"/>
      </patternFill>
    </fill>
    <fill>
      <patternFill patternType="solid">
        <fgColor theme="2"/>
        <bgColor indexed="64"/>
      </patternFill>
    </fill>
    <fill>
      <patternFill patternType="solid">
        <fgColor indexed="9"/>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9" tint="0.59999389629810485"/>
        <bgColor indexed="64"/>
      </patternFill>
    </fill>
  </fills>
  <borders count="101">
    <border>
      <left/>
      <right/>
      <top/>
      <bottom/>
      <diagonal/>
    </border>
    <border>
      <left style="hair">
        <color theme="0" tint="-0.24994659260841701"/>
      </left>
      <right style="hair">
        <color theme="0" tint="-0.24994659260841701"/>
      </right>
      <top/>
      <bottom style="hair">
        <color theme="0" tint="-0.24994659260841701"/>
      </bottom>
      <diagonal/>
    </border>
    <border>
      <left style="thin">
        <color indexed="64"/>
      </left>
      <right style="thin">
        <color indexed="64"/>
      </right>
      <top style="hair">
        <color theme="0" tint="-0.24994659260841701"/>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ck">
        <color indexed="64"/>
      </left>
      <right/>
      <top style="thick">
        <color indexed="64"/>
      </top>
      <bottom style="dotted">
        <color theme="0" tint="-0.14996795556505021"/>
      </bottom>
      <diagonal/>
    </border>
    <border>
      <left/>
      <right/>
      <top style="thick">
        <color indexed="64"/>
      </top>
      <bottom style="dotted">
        <color theme="0" tint="-0.14996795556505021"/>
      </bottom>
      <diagonal/>
    </border>
    <border>
      <left/>
      <right style="thick">
        <color indexed="64"/>
      </right>
      <top style="thick">
        <color indexed="64"/>
      </top>
      <bottom style="dotted">
        <color theme="0" tint="-0.14996795556505021"/>
      </bottom>
      <diagonal/>
    </border>
    <border>
      <left style="thick">
        <color indexed="64"/>
      </left>
      <right style="hair">
        <color theme="0" tint="-0.24994659260841701"/>
      </right>
      <top/>
      <bottom style="hair">
        <color theme="0" tint="-0.24994659260841701"/>
      </bottom>
      <diagonal/>
    </border>
    <border>
      <left style="hair">
        <color theme="0" tint="-0.24994659260841701"/>
      </left>
      <right style="thick">
        <color indexed="64"/>
      </right>
      <top/>
      <bottom style="hair">
        <color theme="0" tint="-0.24994659260841701"/>
      </bottom>
      <diagonal/>
    </border>
    <border>
      <left style="thick">
        <color indexed="64"/>
      </left>
      <right style="thin">
        <color indexed="64"/>
      </right>
      <top style="hair">
        <color theme="0" tint="-0.24994659260841701"/>
      </top>
      <bottom/>
      <diagonal/>
    </border>
    <border>
      <left/>
      <right style="thick">
        <color indexed="64"/>
      </right>
      <top/>
      <bottom/>
      <diagonal/>
    </border>
    <border>
      <left style="thick">
        <color indexed="64"/>
      </left>
      <right style="thin">
        <color indexed="64"/>
      </right>
      <top/>
      <bottom/>
      <diagonal/>
    </border>
    <border>
      <left style="thick">
        <color indexed="64"/>
      </left>
      <right style="thin">
        <color indexed="64"/>
      </right>
      <top style="thin">
        <color indexed="64"/>
      </top>
      <bottom/>
      <diagonal/>
    </border>
    <border>
      <left/>
      <right style="thick">
        <color indexed="64"/>
      </right>
      <top style="thin">
        <color indexed="64"/>
      </top>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auto="1"/>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medium">
        <color theme="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medium">
        <color auto="1"/>
      </left>
      <right/>
      <top/>
      <bottom/>
      <diagonal/>
    </border>
    <border>
      <left/>
      <right style="medium">
        <color indexed="64"/>
      </right>
      <top/>
      <bottom/>
      <diagonal/>
    </border>
    <border>
      <left style="medium">
        <color indexed="64"/>
      </left>
      <right/>
      <top/>
      <bottom style="medium">
        <color indexed="64"/>
      </bottom>
      <diagonal/>
    </border>
    <border>
      <left/>
      <right/>
      <top/>
      <bottom style="hair">
        <color auto="1"/>
      </bottom>
      <diagonal/>
    </border>
    <border>
      <left/>
      <right/>
      <top/>
      <bottom style="hair">
        <color theme="4"/>
      </bottom>
      <diagonal/>
    </border>
    <border>
      <left/>
      <right/>
      <top style="hair">
        <color theme="4"/>
      </top>
      <bottom/>
      <diagonal/>
    </border>
    <border>
      <left/>
      <right/>
      <top/>
      <bottom style="medium">
        <color theme="5" tint="9.9948118533890809E-2"/>
      </bottom>
      <diagonal/>
    </border>
    <border>
      <left/>
      <right/>
      <top style="medium">
        <color theme="4"/>
      </top>
      <bottom style="thin">
        <color theme="9" tint="0.39994506668294322"/>
      </bottom>
      <diagonal/>
    </border>
    <border>
      <left/>
      <right/>
      <top/>
      <bottom style="thin">
        <color theme="9" tint="0.39994506668294322"/>
      </bottom>
      <diagonal/>
    </border>
    <border>
      <left/>
      <right/>
      <top style="thin">
        <color theme="9" tint="0.39994506668294322"/>
      </top>
      <bottom style="thin">
        <color theme="9" tint="0.39991454817346722"/>
      </bottom>
      <diagonal/>
    </border>
    <border>
      <left/>
      <right/>
      <top style="thin">
        <color theme="9" tint="0.39991454817346722"/>
      </top>
      <bottom style="thin">
        <color theme="9" tint="0.39991454817346722"/>
      </bottom>
      <diagonal/>
    </border>
    <border>
      <left/>
      <right/>
      <top style="thin">
        <color theme="9" tint="0.39991454817346722"/>
      </top>
      <bottom/>
      <diagonal/>
    </border>
    <border>
      <left/>
      <right/>
      <top style="thin">
        <color theme="9" tint="0.39991454817346722"/>
      </top>
      <bottom style="thin">
        <color theme="9" tint="0.39988402966399123"/>
      </bottom>
      <diagonal/>
    </border>
    <border>
      <left/>
      <right/>
      <top/>
      <bottom style="thin">
        <color theme="9" tint="0.39991454817346722"/>
      </bottom>
      <diagonal/>
    </border>
    <border>
      <left style="dotted">
        <color auto="1"/>
      </left>
      <right/>
      <top style="dotted">
        <color auto="1"/>
      </top>
      <bottom/>
      <diagonal/>
    </border>
    <border>
      <left/>
      <right/>
      <top style="dotted">
        <color auto="1"/>
      </top>
      <bottom/>
      <diagonal/>
    </border>
    <border>
      <left/>
      <right/>
      <top style="dotted">
        <color auto="1"/>
      </top>
      <bottom style="thin">
        <color theme="9" tint="0.39991454817346722"/>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top style="thin">
        <color theme="9" tint="0.39991454817346722"/>
      </top>
      <bottom style="dotted">
        <color auto="1"/>
      </bottom>
      <diagonal/>
    </border>
    <border>
      <left/>
      <right style="dotted">
        <color auto="1"/>
      </right>
      <top/>
      <bottom style="dotted">
        <color auto="1"/>
      </bottom>
      <diagonal/>
    </border>
    <border>
      <left/>
      <right style="dotted">
        <color auto="1"/>
      </right>
      <top style="dotted">
        <color auto="1"/>
      </top>
      <bottom style="thin">
        <color theme="9" tint="0.39991454817346722"/>
      </bottom>
      <diagonal/>
    </border>
    <border>
      <left/>
      <right style="dotted">
        <color auto="1"/>
      </right>
      <top style="thin">
        <color theme="9" tint="0.39991454817346722"/>
      </top>
      <bottom style="thin">
        <color theme="9" tint="0.39991454817346722"/>
      </bottom>
      <diagonal/>
    </border>
    <border>
      <left/>
      <right style="dotted">
        <color auto="1"/>
      </right>
      <top style="thin">
        <color theme="9" tint="0.39991454817346722"/>
      </top>
      <bottom style="dotted">
        <color auto="1"/>
      </bottom>
      <diagonal/>
    </border>
    <border>
      <left style="dotted">
        <color auto="1"/>
      </left>
      <right/>
      <top/>
      <bottom style="dotted">
        <color theme="1"/>
      </bottom>
      <diagonal/>
    </border>
    <border>
      <left/>
      <right/>
      <top style="dotted">
        <color theme="1"/>
      </top>
      <bottom/>
      <diagonal/>
    </border>
    <border>
      <left/>
      <right/>
      <top/>
      <bottom style="dotted">
        <color theme="1"/>
      </bottom>
      <diagonal/>
    </border>
    <border>
      <left style="thin">
        <color indexed="64"/>
      </left>
      <right style="thin">
        <color indexed="64"/>
      </right>
      <top/>
      <bottom style="hair">
        <color indexed="64"/>
      </bottom>
      <diagonal/>
    </border>
    <border>
      <left/>
      <right style="thin">
        <color indexed="64"/>
      </right>
      <top/>
      <bottom style="hair">
        <color indexed="64"/>
      </bottom>
      <diagonal/>
    </border>
    <border>
      <left style="thin">
        <color indexed="64"/>
      </left>
      <right style="thin">
        <color indexed="64"/>
      </right>
      <top style="dotted">
        <color indexed="64"/>
      </top>
      <bottom style="dotted">
        <color indexed="64"/>
      </bottom>
      <diagonal/>
    </border>
    <border>
      <left/>
      <right style="thin">
        <color indexed="64"/>
      </right>
      <top style="dotted">
        <color indexed="64"/>
      </top>
      <bottom style="dotted">
        <color indexed="64"/>
      </bottom>
      <diagonal/>
    </border>
    <border>
      <left/>
      <right style="thin">
        <color indexed="64"/>
      </right>
      <top style="dotted">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theme="0" tint="-0.14996795556505021"/>
      </left>
      <right style="thin">
        <color theme="0" tint="-0.14996795556505021"/>
      </right>
      <top/>
      <bottom/>
      <diagonal/>
    </border>
    <border>
      <left style="medium">
        <color indexed="64"/>
      </left>
      <right style="thin">
        <color theme="0" tint="-0.14996795556505021"/>
      </right>
      <top style="medium">
        <color indexed="64"/>
      </top>
      <bottom/>
      <diagonal/>
    </border>
    <border>
      <left style="thin">
        <color theme="0" tint="-0.14996795556505021"/>
      </left>
      <right style="thin">
        <color theme="0" tint="-0.14996795556505021"/>
      </right>
      <top style="medium">
        <color indexed="64"/>
      </top>
      <bottom/>
      <diagonal/>
    </border>
    <border>
      <left style="thin">
        <color theme="0" tint="-0.14996795556505021"/>
      </left>
      <right style="medium">
        <color indexed="64"/>
      </right>
      <top style="medium">
        <color indexed="64"/>
      </top>
      <bottom/>
      <diagonal/>
    </border>
    <border>
      <left style="medium">
        <color indexed="64"/>
      </left>
      <right style="thin">
        <color theme="0" tint="-0.14996795556505021"/>
      </right>
      <top/>
      <bottom/>
      <diagonal/>
    </border>
    <border>
      <left style="thin">
        <color theme="0" tint="-0.14996795556505021"/>
      </left>
      <right style="medium">
        <color indexed="64"/>
      </right>
      <top/>
      <bottom/>
      <diagonal/>
    </border>
    <border>
      <left style="medium">
        <color indexed="64"/>
      </left>
      <right style="thin">
        <color theme="0" tint="-0.14996795556505021"/>
      </right>
      <top/>
      <bottom style="medium">
        <color indexed="64"/>
      </bottom>
      <diagonal/>
    </border>
    <border>
      <left style="thin">
        <color theme="0" tint="-0.14996795556505021"/>
      </left>
      <right style="thin">
        <color theme="0" tint="-0.14996795556505021"/>
      </right>
      <top/>
      <bottom style="medium">
        <color indexed="64"/>
      </bottom>
      <diagonal/>
    </border>
    <border>
      <left style="thin">
        <color theme="0" tint="-0.14996795556505021"/>
      </left>
      <right style="medium">
        <color indexed="64"/>
      </right>
      <top/>
      <bottom style="medium">
        <color indexed="64"/>
      </bottom>
      <diagonal/>
    </border>
    <border>
      <left/>
      <right style="medium">
        <color indexed="64"/>
      </right>
      <top style="medium">
        <color indexed="64"/>
      </top>
      <bottom style="medium">
        <color indexed="64"/>
      </bottom>
      <diagonal/>
    </border>
    <border>
      <left style="hair">
        <color indexed="64"/>
      </left>
      <right style="hair">
        <color indexed="64"/>
      </right>
      <top style="medium">
        <color indexed="64"/>
      </top>
      <bottom/>
      <diagonal/>
    </border>
    <border>
      <left style="hair">
        <color indexed="64"/>
      </left>
      <right style="hair">
        <color indexed="64"/>
      </right>
      <top/>
      <bottom/>
      <diagonal/>
    </border>
    <border>
      <left style="hair">
        <color indexed="64"/>
      </left>
      <right style="medium">
        <color indexed="64"/>
      </right>
      <top/>
      <bottom/>
      <diagonal/>
    </border>
    <border>
      <left style="medium">
        <color indexed="64"/>
      </left>
      <right style="thin">
        <color indexed="64"/>
      </right>
      <top style="medium">
        <color indexed="64"/>
      </top>
      <bottom style="medium">
        <color indexed="64"/>
      </bottom>
      <diagonal/>
    </border>
  </borders>
  <cellStyleXfs count="36">
    <xf numFmtId="0" fontId="0" fillId="0" borderId="0"/>
    <xf numFmtId="9" fontId="9" fillId="0" borderId="0" applyFont="0" applyFill="0" applyBorder="0" applyAlignment="0" applyProtection="0"/>
    <xf numFmtId="0" fontId="9" fillId="0" borderId="0"/>
    <xf numFmtId="0" fontId="21" fillId="0" borderId="0"/>
    <xf numFmtId="0" fontId="51" fillId="0" borderId="0" applyNumberFormat="0" applyFill="0" applyBorder="0" applyAlignment="0" applyProtection="0"/>
    <xf numFmtId="0" fontId="65" fillId="0" borderId="0"/>
    <xf numFmtId="0" fontId="21" fillId="0" borderId="0"/>
    <xf numFmtId="0" fontId="77" fillId="0" borderId="0"/>
    <xf numFmtId="0" fontId="82" fillId="0" borderId="0"/>
    <xf numFmtId="0" fontId="51" fillId="0" borderId="0" applyNumberFormat="0" applyFill="0" applyBorder="0" applyAlignment="0" applyProtection="0"/>
    <xf numFmtId="0" fontId="88" fillId="0" borderId="0" applyNumberFormat="0" applyFill="0" applyBorder="0" applyAlignment="0" applyProtection="0"/>
    <xf numFmtId="0" fontId="102" fillId="0" borderId="0" applyNumberFormat="0" applyFill="0" applyBorder="0" applyAlignment="0" applyProtection="0"/>
    <xf numFmtId="0" fontId="103" fillId="0" borderId="0"/>
    <xf numFmtId="0" fontId="21" fillId="0" borderId="0"/>
    <xf numFmtId="9" fontId="29" fillId="0" borderId="0" applyFont="0" applyFill="0" applyBorder="0" applyAlignment="0" applyProtection="0"/>
    <xf numFmtId="0" fontId="118" fillId="0" borderId="0"/>
    <xf numFmtId="0" fontId="9" fillId="0" borderId="0"/>
    <xf numFmtId="0" fontId="9" fillId="0" borderId="0"/>
    <xf numFmtId="0" fontId="136" fillId="0" borderId="0"/>
    <xf numFmtId="0" fontId="2" fillId="0" borderId="0"/>
    <xf numFmtId="9" fontId="2" fillId="0" borderId="0" applyFont="0" applyFill="0" applyBorder="0" applyAlignment="0" applyProtection="0"/>
    <xf numFmtId="0" fontId="147" fillId="0" borderId="0" applyNumberFormat="0" applyFill="0" applyBorder="0" applyAlignment="0" applyProtection="0"/>
    <xf numFmtId="0" fontId="9" fillId="0" borderId="0"/>
    <xf numFmtId="0" fontId="136" fillId="0" borderId="0"/>
    <xf numFmtId="0" fontId="148" fillId="0" borderId="0" applyNumberFormat="0" applyFill="0" applyBorder="0" applyAlignment="0" applyProtection="0"/>
    <xf numFmtId="0" fontId="148" fillId="0" borderId="0" applyNumberFormat="0" applyFill="0" applyBorder="0" applyAlignment="0" applyProtection="0"/>
    <xf numFmtId="9" fontId="136" fillId="0" borderId="0" applyFont="0" applyFill="0" applyBorder="0" applyAlignment="0" applyProtection="0"/>
    <xf numFmtId="0" fontId="136" fillId="0" borderId="0"/>
    <xf numFmtId="9" fontId="136" fillId="0" borderId="0" applyFont="0" applyFill="0" applyBorder="0" applyAlignment="0" applyProtection="0"/>
    <xf numFmtId="0" fontId="9" fillId="0" borderId="0"/>
    <xf numFmtId="0" fontId="136" fillId="0" borderId="0"/>
    <xf numFmtId="0" fontId="155" fillId="0" borderId="0"/>
    <xf numFmtId="0" fontId="1" fillId="0" borderId="0"/>
    <xf numFmtId="0" fontId="159" fillId="0" borderId="0"/>
    <xf numFmtId="0" fontId="21" fillId="0" borderId="0"/>
    <xf numFmtId="9" fontId="9" fillId="0" borderId="0" applyFont="0" applyFill="0" applyBorder="0" applyAlignment="0" applyProtection="0"/>
  </cellStyleXfs>
  <cellXfs count="867">
    <xf numFmtId="0" fontId="0" fillId="0" borderId="0" xfId="0"/>
    <xf numFmtId="3" fontId="0" fillId="0" borderId="0" xfId="0" applyNumberFormat="1"/>
    <xf numFmtId="0" fontId="5" fillId="2" borderId="0" xfId="0" applyFont="1" applyFill="1"/>
    <xf numFmtId="0" fontId="7" fillId="4" borderId="1" xfId="0" applyFont="1" applyFill="1" applyBorder="1" applyAlignment="1">
      <alignment horizontal="center" vertical="center" wrapText="1"/>
    </xf>
    <xf numFmtId="0" fontId="8" fillId="0" borderId="0" xfId="0" applyFont="1"/>
    <xf numFmtId="164" fontId="0" fillId="0" borderId="0" xfId="0" applyNumberFormat="1"/>
    <xf numFmtId="2" fontId="0" fillId="0" borderId="0" xfId="0" applyNumberFormat="1"/>
    <xf numFmtId="164" fontId="8" fillId="0" borderId="0" xfId="0" applyNumberFormat="1" applyFont="1"/>
    <xf numFmtId="0" fontId="3" fillId="2" borderId="2" xfId="0" applyFont="1" applyFill="1" applyBorder="1" applyAlignment="1">
      <alignment horizontal="left" vertical="center"/>
    </xf>
    <xf numFmtId="3" fontId="3" fillId="2" borderId="2" xfId="0" applyNumberFormat="1" applyFont="1" applyFill="1" applyBorder="1" applyAlignment="1">
      <alignment horizontal="center" vertical="center"/>
    </xf>
    <xf numFmtId="0" fontId="4" fillId="2" borderId="3" xfId="0" applyFont="1" applyFill="1" applyBorder="1" applyAlignment="1">
      <alignment horizontal="center" vertical="center" wrapText="1"/>
    </xf>
    <xf numFmtId="3" fontId="4" fillId="2" borderId="3" xfId="0" applyNumberFormat="1" applyFont="1" applyFill="1" applyBorder="1" applyAlignment="1">
      <alignment horizontal="center" vertical="center" wrapText="1"/>
    </xf>
    <xf numFmtId="0" fontId="4" fillId="2" borderId="4" xfId="0" applyFont="1" applyFill="1" applyBorder="1" applyAlignment="1">
      <alignment horizontal="center" vertical="center"/>
    </xf>
    <xf numFmtId="3" fontId="3" fillId="2" borderId="4" xfId="0" applyNumberFormat="1" applyFont="1" applyFill="1" applyBorder="1" applyAlignment="1">
      <alignment horizontal="center" vertical="center"/>
    </xf>
    <xf numFmtId="0" fontId="7" fillId="4" borderId="8" xfId="0" applyFont="1" applyFill="1" applyBorder="1" applyAlignment="1">
      <alignment horizontal="center" vertical="center" wrapText="1"/>
    </xf>
    <xf numFmtId="0" fontId="7" fillId="4" borderId="9" xfId="0" applyFont="1" applyFill="1" applyBorder="1" applyAlignment="1">
      <alignment horizontal="center" vertical="center" wrapText="1"/>
    </xf>
    <xf numFmtId="0" fontId="3" fillId="2" borderId="10" xfId="0" applyFont="1" applyFill="1" applyBorder="1" applyAlignment="1">
      <alignment horizontal="left" vertical="center"/>
    </xf>
    <xf numFmtId="164" fontId="3" fillId="2" borderId="11" xfId="0" applyNumberFormat="1" applyFont="1" applyFill="1" applyBorder="1" applyAlignment="1">
      <alignment horizontal="center" vertical="center"/>
    </xf>
    <xf numFmtId="0" fontId="4" fillId="2" borderId="12" xfId="0" applyFont="1" applyFill="1" applyBorder="1" applyAlignment="1">
      <alignment horizontal="left" vertical="center" wrapText="1"/>
    </xf>
    <xf numFmtId="164" fontId="4" fillId="2" borderId="11" xfId="0" applyNumberFormat="1" applyFont="1" applyFill="1" applyBorder="1" applyAlignment="1">
      <alignment horizontal="center" vertical="center" wrapText="1"/>
    </xf>
    <xf numFmtId="0" fontId="3" fillId="2" borderId="13" xfId="0" applyFont="1" applyFill="1" applyBorder="1" applyAlignment="1">
      <alignment horizontal="left" vertical="center"/>
    </xf>
    <xf numFmtId="164" fontId="3" fillId="2" borderId="14" xfId="0" applyNumberFormat="1" applyFont="1" applyFill="1" applyBorder="1" applyAlignment="1">
      <alignment horizontal="center" vertical="center"/>
    </xf>
    <xf numFmtId="0" fontId="3" fillId="3" borderId="15" xfId="0" applyFont="1" applyFill="1" applyBorder="1" applyAlignment="1">
      <alignment horizontal="left" vertical="center"/>
    </xf>
    <xf numFmtId="0" fontId="3" fillId="3" borderId="16" xfId="0" applyFont="1" applyFill="1" applyBorder="1" applyAlignment="1">
      <alignment horizontal="left" vertical="center"/>
    </xf>
    <xf numFmtId="3" fontId="3" fillId="3" borderId="16" xfId="0" applyNumberFormat="1" applyFont="1" applyFill="1" applyBorder="1" applyAlignment="1">
      <alignment horizontal="center" vertical="center"/>
    </xf>
    <xf numFmtId="164" fontId="3" fillId="3" borderId="17" xfId="0" applyNumberFormat="1" applyFont="1" applyFill="1" applyBorder="1" applyAlignment="1">
      <alignment horizontal="center" vertical="center"/>
    </xf>
    <xf numFmtId="0" fontId="13" fillId="2" borderId="0" xfId="0" applyFont="1" applyFill="1"/>
    <xf numFmtId="0" fontId="0" fillId="2" borderId="0" xfId="0" applyFill="1"/>
    <xf numFmtId="165" fontId="0" fillId="0" borderId="0" xfId="0" applyNumberFormat="1"/>
    <xf numFmtId="0" fontId="11" fillId="2" borderId="0" xfId="0" applyFont="1" applyFill="1" applyAlignment="1">
      <alignment horizontal="center" vertical="center"/>
    </xf>
    <xf numFmtId="0" fontId="15" fillId="2" borderId="0" xfId="0" applyFont="1" applyFill="1"/>
    <xf numFmtId="0" fontId="0" fillId="2" borderId="21" xfId="0" applyFill="1" applyBorder="1"/>
    <xf numFmtId="0" fontId="18" fillId="2" borderId="0" xfId="0" applyFont="1" applyFill="1"/>
    <xf numFmtId="0" fontId="8" fillId="5" borderId="0" xfId="0" applyFont="1" applyFill="1"/>
    <xf numFmtId="0" fontId="0" fillId="2" borderId="0" xfId="0" applyFill="1" applyAlignment="1">
      <alignment horizontal="center"/>
    </xf>
    <xf numFmtId="0" fontId="16" fillId="2" borderId="0" xfId="0" applyFont="1" applyFill="1"/>
    <xf numFmtId="0" fontId="19" fillId="5" borderId="0" xfId="0" applyFont="1" applyFill="1" applyAlignment="1">
      <alignment horizontal="center" wrapText="1"/>
    </xf>
    <xf numFmtId="2" fontId="18" fillId="6" borderId="0" xfId="0" applyNumberFormat="1" applyFont="1" applyFill="1" applyAlignment="1">
      <alignment horizontal="center"/>
    </xf>
    <xf numFmtId="166" fontId="8" fillId="2" borderId="0" xfId="0" applyNumberFormat="1" applyFont="1" applyFill="1" applyAlignment="1">
      <alignment vertical="center"/>
    </xf>
    <xf numFmtId="166" fontId="0" fillId="2" borderId="0" xfId="0" applyNumberFormat="1" applyFill="1"/>
    <xf numFmtId="167" fontId="16" fillId="2" borderId="0" xfId="0" applyNumberFormat="1" applyFont="1" applyFill="1"/>
    <xf numFmtId="0" fontId="0" fillId="2" borderId="28" xfId="0" applyFill="1" applyBorder="1"/>
    <xf numFmtId="0" fontId="0" fillId="2" borderId="29" xfId="0" applyFill="1" applyBorder="1"/>
    <xf numFmtId="0" fontId="0" fillId="2" borderId="27" xfId="0" applyFill="1" applyBorder="1"/>
    <xf numFmtId="0" fontId="0" fillId="2" borderId="22" xfId="0" applyFill="1" applyBorder="1"/>
    <xf numFmtId="0" fontId="0" fillId="2" borderId="26" xfId="0" applyFill="1" applyBorder="1"/>
    <xf numFmtId="0" fontId="0" fillId="7" borderId="30" xfId="0" applyFill="1" applyBorder="1" applyAlignment="1">
      <alignment horizontal="center"/>
    </xf>
    <xf numFmtId="0" fontId="0" fillId="3" borderId="20" xfId="0" applyFill="1" applyBorder="1" applyAlignment="1">
      <alignment horizontal="center" vertical="center"/>
    </xf>
    <xf numFmtId="0" fontId="0" fillId="3" borderId="0" xfId="0" applyFill="1" applyAlignment="1">
      <alignment horizontal="center" vertical="center" wrapText="1"/>
    </xf>
    <xf numFmtId="0" fontId="0" fillId="0" borderId="0" xfId="0" applyAlignment="1">
      <alignment horizontal="center" vertical="center" wrapText="1"/>
    </xf>
    <xf numFmtId="1" fontId="0" fillId="2" borderId="0" xfId="0" applyNumberFormat="1" applyFill="1"/>
    <xf numFmtId="3" fontId="0" fillId="2" borderId="0" xfId="0" applyNumberFormat="1" applyFill="1"/>
    <xf numFmtId="0" fontId="11" fillId="0" borderId="0" xfId="0" applyFont="1"/>
    <xf numFmtId="0" fontId="0" fillId="0" borderId="0" xfId="0" applyAlignment="1">
      <alignment horizontal="center"/>
    </xf>
    <xf numFmtId="0" fontId="0" fillId="0" borderId="0" xfId="0" applyAlignment="1">
      <alignment horizontal="center" vertical="center"/>
    </xf>
    <xf numFmtId="0" fontId="18" fillId="2" borderId="24" xfId="0" applyFont="1" applyFill="1" applyBorder="1"/>
    <xf numFmtId="0" fontId="18" fillId="2" borderId="26" xfId="0" applyFont="1" applyFill="1" applyBorder="1"/>
    <xf numFmtId="0" fontId="23" fillId="2" borderId="18" xfId="0" applyFont="1" applyFill="1" applyBorder="1"/>
    <xf numFmtId="165" fontId="24" fillId="10" borderId="18" xfId="0" applyNumberFormat="1" applyFont="1" applyFill="1" applyBorder="1" applyAlignment="1">
      <alignment horizontal="center"/>
    </xf>
    <xf numFmtId="165" fontId="24" fillId="10" borderId="30" xfId="0" applyNumberFormat="1" applyFont="1" applyFill="1" applyBorder="1" applyAlignment="1">
      <alignment horizontal="center"/>
    </xf>
    <xf numFmtId="0" fontId="23" fillId="2" borderId="28" xfId="0" applyFont="1" applyFill="1" applyBorder="1"/>
    <xf numFmtId="165" fontId="25" fillId="2" borderId="23" xfId="0" applyNumberFormat="1" applyFont="1" applyFill="1" applyBorder="1" applyAlignment="1">
      <alignment horizontal="center"/>
    </xf>
    <xf numFmtId="165" fontId="25" fillId="2" borderId="0" xfId="0" applyNumberFormat="1" applyFont="1" applyFill="1" applyAlignment="1">
      <alignment horizontal="center"/>
    </xf>
    <xf numFmtId="165" fontId="25" fillId="2" borderId="24" xfId="0" applyNumberFormat="1" applyFont="1" applyFill="1" applyBorder="1" applyAlignment="1">
      <alignment horizontal="center"/>
    </xf>
    <xf numFmtId="0" fontId="23" fillId="2" borderId="27" xfId="0" applyFont="1" applyFill="1" applyBorder="1"/>
    <xf numFmtId="165" fontId="25" fillId="2" borderId="27" xfId="0" applyNumberFormat="1" applyFont="1" applyFill="1" applyBorder="1" applyAlignment="1">
      <alignment horizontal="center"/>
    </xf>
    <xf numFmtId="165" fontId="25" fillId="2" borderId="22" xfId="0" applyNumberFormat="1" applyFont="1" applyFill="1" applyBorder="1" applyAlignment="1">
      <alignment horizontal="center"/>
    </xf>
    <xf numFmtId="165" fontId="25" fillId="2" borderId="26" xfId="0" applyNumberFormat="1" applyFont="1" applyFill="1" applyBorder="1" applyAlignment="1">
      <alignment horizontal="center"/>
    </xf>
    <xf numFmtId="165" fontId="0" fillId="2" borderId="0" xfId="0" applyNumberFormat="1" applyFill="1"/>
    <xf numFmtId="168" fontId="0" fillId="0" borderId="0" xfId="0" applyNumberFormat="1"/>
    <xf numFmtId="0" fontId="26" fillId="2" borderId="0" xfId="0" applyFont="1" applyFill="1" applyAlignment="1">
      <alignment horizontal="center" vertical="center" wrapText="1"/>
    </xf>
    <xf numFmtId="0" fontId="26" fillId="0" borderId="0" xfId="0" applyFont="1" applyAlignment="1">
      <alignment wrapText="1"/>
    </xf>
    <xf numFmtId="0" fontId="27" fillId="12" borderId="0" xfId="0" applyFont="1" applyFill="1" applyAlignment="1">
      <alignment horizontal="center" vertical="center" wrapText="1"/>
    </xf>
    <xf numFmtId="0" fontId="19" fillId="12" borderId="0" xfId="0" applyFont="1" applyFill="1" applyAlignment="1">
      <alignment horizontal="center" vertical="center" wrapText="1"/>
    </xf>
    <xf numFmtId="164" fontId="8" fillId="2" borderId="0" xfId="0" applyNumberFormat="1" applyFont="1" applyFill="1" applyAlignment="1">
      <alignment horizontal="center"/>
    </xf>
    <xf numFmtId="2" fontId="8" fillId="2" borderId="31" xfId="0" applyNumberFormat="1" applyFont="1" applyFill="1" applyBorder="1" applyAlignment="1">
      <alignment horizontal="center"/>
    </xf>
    <xf numFmtId="164" fontId="8" fillId="2" borderId="31" xfId="0" applyNumberFormat="1" applyFont="1" applyFill="1" applyBorder="1" applyAlignment="1">
      <alignment horizontal="center"/>
    </xf>
    <xf numFmtId="0" fontId="0" fillId="0" borderId="0" xfId="0" applyAlignment="1">
      <alignment wrapText="1"/>
    </xf>
    <xf numFmtId="0" fontId="30" fillId="11" borderId="30" xfId="0" applyFont="1" applyFill="1" applyBorder="1" applyAlignment="1">
      <alignment horizontal="center" vertical="center" wrapText="1"/>
    </xf>
    <xf numFmtId="0" fontId="30" fillId="13" borderId="26" xfId="0" applyFont="1" applyFill="1" applyBorder="1" applyAlignment="1">
      <alignment horizontal="center" vertical="center" wrapText="1"/>
    </xf>
    <xf numFmtId="0" fontId="30" fillId="13" borderId="18" xfId="0" applyFont="1" applyFill="1" applyBorder="1" applyAlignment="1">
      <alignment horizontal="center" vertical="center" wrapText="1"/>
    </xf>
    <xf numFmtId="0" fontId="0" fillId="2" borderId="21" xfId="0" applyFill="1" applyBorder="1" applyAlignment="1">
      <alignment horizontal="center" vertical="center" wrapText="1"/>
    </xf>
    <xf numFmtId="3" fontId="8" fillId="2" borderId="21" xfId="0" applyNumberFormat="1" applyFont="1" applyFill="1" applyBorder="1" applyAlignment="1">
      <alignment horizontal="center" vertical="center"/>
    </xf>
    <xf numFmtId="0" fontId="28" fillId="13" borderId="30" xfId="0" applyFont="1" applyFill="1" applyBorder="1" applyAlignment="1">
      <alignment horizontal="center" vertical="center" wrapText="1"/>
    </xf>
    <xf numFmtId="3" fontId="30" fillId="2" borderId="4" xfId="0" applyNumberFormat="1" applyFont="1" applyFill="1" applyBorder="1" applyAlignment="1">
      <alignment horizontal="center" vertical="center"/>
    </xf>
    <xf numFmtId="3" fontId="8" fillId="2" borderId="3" xfId="0" applyNumberFormat="1" applyFont="1" applyFill="1" applyBorder="1" applyAlignment="1">
      <alignment horizontal="center" vertical="center"/>
    </xf>
    <xf numFmtId="3" fontId="8" fillId="2" borderId="24" xfId="0" applyNumberFormat="1" applyFont="1" applyFill="1" applyBorder="1" applyAlignment="1">
      <alignment horizontal="center" vertical="center"/>
    </xf>
    <xf numFmtId="0" fontId="8" fillId="2" borderId="25" xfId="0" applyFont="1" applyFill="1" applyBorder="1" applyAlignment="1">
      <alignment horizontal="left" vertical="center" wrapText="1" indent="1"/>
    </xf>
    <xf numFmtId="3" fontId="8" fillId="2" borderId="25" xfId="0" applyNumberFormat="1" applyFont="1" applyFill="1" applyBorder="1" applyAlignment="1">
      <alignment horizontal="center" vertical="center"/>
    </xf>
    <xf numFmtId="3" fontId="8" fillId="2" borderId="26" xfId="0" applyNumberFormat="1" applyFont="1" applyFill="1" applyBorder="1" applyAlignment="1">
      <alignment horizontal="center" vertical="center"/>
    </xf>
    <xf numFmtId="0" fontId="8" fillId="2" borderId="22" xfId="0" applyFont="1" applyFill="1" applyBorder="1" applyAlignment="1">
      <alignment horizontal="left" vertical="center" wrapText="1"/>
    </xf>
    <xf numFmtId="3" fontId="8" fillId="2" borderId="22" xfId="0" applyNumberFormat="1" applyFont="1" applyFill="1" applyBorder="1" applyAlignment="1">
      <alignment horizontal="center" vertical="center"/>
    </xf>
    <xf numFmtId="3" fontId="8" fillId="2" borderId="0" xfId="0" applyNumberFormat="1" applyFont="1" applyFill="1" applyAlignment="1">
      <alignment horizontal="center" vertical="center"/>
    </xf>
    <xf numFmtId="0" fontId="28" fillId="13" borderId="23" xfId="0" applyFont="1" applyFill="1" applyBorder="1" applyAlignment="1">
      <alignment horizontal="center" vertical="center" wrapText="1"/>
    </xf>
    <xf numFmtId="0" fontId="30" fillId="2" borderId="32" xfId="0" applyFont="1" applyFill="1" applyBorder="1" applyAlignment="1">
      <alignment horizontal="left" vertical="center" indent="1"/>
    </xf>
    <xf numFmtId="0" fontId="30" fillId="2" borderId="33" xfId="0" applyFont="1" applyFill="1" applyBorder="1" applyAlignment="1">
      <alignment horizontal="left" vertical="center" indent="1"/>
    </xf>
    <xf numFmtId="0" fontId="0" fillId="0" borderId="21" xfId="0" applyBorder="1" applyAlignment="1">
      <alignment horizontal="center" vertical="center" wrapText="1"/>
    </xf>
    <xf numFmtId="0" fontId="6" fillId="4" borderId="30" xfId="0" applyFont="1" applyFill="1" applyBorder="1" applyAlignment="1">
      <alignment horizontal="center" vertical="center"/>
    </xf>
    <xf numFmtId="3" fontId="33" fillId="11" borderId="30" xfId="0" applyNumberFormat="1" applyFont="1" applyFill="1" applyBorder="1" applyAlignment="1">
      <alignment horizontal="center" vertical="center" wrapText="1"/>
    </xf>
    <xf numFmtId="3" fontId="33" fillId="13" borderId="30" xfId="0" applyNumberFormat="1" applyFont="1" applyFill="1" applyBorder="1" applyAlignment="1">
      <alignment horizontal="center" vertical="center" wrapText="1"/>
    </xf>
    <xf numFmtId="165" fontId="33" fillId="11" borderId="30" xfId="0" applyNumberFormat="1" applyFont="1" applyFill="1" applyBorder="1" applyAlignment="1">
      <alignment horizontal="center" vertical="center" wrapText="1"/>
    </xf>
    <xf numFmtId="165" fontId="33" fillId="13" borderId="30" xfId="0" applyNumberFormat="1" applyFont="1" applyFill="1" applyBorder="1" applyAlignment="1">
      <alignment horizontal="center" vertical="center" wrapText="1"/>
    </xf>
    <xf numFmtId="0" fontId="34" fillId="0" borderId="0" xfId="0" applyFont="1"/>
    <xf numFmtId="0" fontId="36" fillId="5" borderId="0" xfId="0" applyFont="1" applyFill="1"/>
    <xf numFmtId="0" fontId="0" fillId="2" borderId="0" xfId="0" applyFill="1" applyAlignment="1">
      <alignment wrapText="1"/>
    </xf>
    <xf numFmtId="0" fontId="12" fillId="2" borderId="0" xfId="0" applyFont="1" applyFill="1"/>
    <xf numFmtId="0" fontId="37" fillId="5" borderId="0" xfId="0" applyFont="1" applyFill="1" applyAlignment="1">
      <alignment horizontal="center" wrapText="1"/>
    </xf>
    <xf numFmtId="49" fontId="18" fillId="6" borderId="0" xfId="0" applyNumberFormat="1" applyFont="1" applyFill="1" applyAlignment="1">
      <alignment horizontal="center"/>
    </xf>
    <xf numFmtId="2" fontId="0" fillId="2" borderId="0" xfId="0" applyNumberFormat="1" applyFill="1" applyAlignment="1">
      <alignment horizontal="center"/>
    </xf>
    <xf numFmtId="2" fontId="0" fillId="2" borderId="0" xfId="0" applyNumberFormat="1" applyFill="1"/>
    <xf numFmtId="4" fontId="0" fillId="2" borderId="0" xfId="0" applyNumberFormat="1" applyFill="1"/>
    <xf numFmtId="0" fontId="11" fillId="2" borderId="0" xfId="0" applyFont="1" applyFill="1"/>
    <xf numFmtId="164" fontId="0" fillId="2" borderId="0" xfId="0" applyNumberFormat="1" applyFill="1"/>
    <xf numFmtId="0" fontId="0" fillId="0" borderId="0" xfId="0" applyAlignment="1">
      <alignment horizontal="left"/>
    </xf>
    <xf numFmtId="1" fontId="0" fillId="0" borderId="0" xfId="0" applyNumberFormat="1"/>
    <xf numFmtId="1" fontId="0" fillId="0" borderId="0" xfId="0" applyNumberFormat="1" applyAlignment="1">
      <alignment horizontal="center"/>
    </xf>
    <xf numFmtId="2" fontId="0" fillId="0" borderId="0" xfId="0" applyNumberFormat="1" applyAlignment="1">
      <alignment horizontal="center"/>
    </xf>
    <xf numFmtId="0" fontId="39" fillId="0" borderId="0" xfId="0" applyFont="1"/>
    <xf numFmtId="0" fontId="40" fillId="0" borderId="0" xfId="0" applyFont="1"/>
    <xf numFmtId="3" fontId="11" fillId="0" borderId="0" xfId="0" applyNumberFormat="1" applyFont="1"/>
    <xf numFmtId="49" fontId="0" fillId="0" borderId="0" xfId="0" applyNumberFormat="1"/>
    <xf numFmtId="0" fontId="38" fillId="0" borderId="0" xfId="0" applyFont="1" applyAlignment="1">
      <alignment horizontal="right"/>
    </xf>
    <xf numFmtId="165" fontId="38" fillId="0" borderId="0" xfId="0" applyNumberFormat="1" applyFont="1" applyAlignment="1">
      <alignment horizontal="left"/>
    </xf>
    <xf numFmtId="0" fontId="41" fillId="0" borderId="0" xfId="0" applyFont="1"/>
    <xf numFmtId="169" fontId="11" fillId="0" borderId="0" xfId="0" applyNumberFormat="1" applyFont="1"/>
    <xf numFmtId="0" fontId="38" fillId="0" borderId="0" xfId="0" applyFont="1"/>
    <xf numFmtId="0" fontId="38" fillId="0" borderId="0" xfId="0" applyFont="1" applyAlignment="1">
      <alignment horizontal="left"/>
    </xf>
    <xf numFmtId="0" fontId="42" fillId="0" borderId="0" xfId="0" applyFont="1"/>
    <xf numFmtId="0" fontId="37" fillId="5" borderId="0" xfId="0" applyFont="1" applyFill="1" applyAlignment="1">
      <alignment horizontal="right" wrapText="1"/>
    </xf>
    <xf numFmtId="166" fontId="18" fillId="2" borderId="0" xfId="0" applyNumberFormat="1" applyFont="1" applyFill="1" applyAlignment="1">
      <alignment horizontal="center" vertical="center"/>
    </xf>
    <xf numFmtId="164" fontId="18" fillId="2" borderId="0" xfId="0" applyNumberFormat="1" applyFont="1" applyFill="1" applyAlignment="1">
      <alignment horizontal="right" vertical="center"/>
    </xf>
    <xf numFmtId="0" fontId="42" fillId="0" borderId="0" xfId="2" applyFont="1"/>
    <xf numFmtId="0" fontId="42" fillId="0" borderId="0" xfId="0" applyFont="1" applyAlignment="1">
      <alignment horizontal="left"/>
    </xf>
    <xf numFmtId="166" fontId="33" fillId="2" borderId="0" xfId="0" applyNumberFormat="1" applyFont="1" applyFill="1" applyAlignment="1">
      <alignment horizontal="center" vertical="center"/>
    </xf>
    <xf numFmtId="164" fontId="33" fillId="2" borderId="0" xfId="0" applyNumberFormat="1" applyFont="1" applyFill="1" applyAlignment="1">
      <alignment horizontal="right" vertical="center"/>
    </xf>
    <xf numFmtId="0" fontId="43" fillId="0" borderId="0" xfId="0" applyFont="1"/>
    <xf numFmtId="0" fontId="44" fillId="0" borderId="38" xfId="3" applyFont="1" applyBorder="1" applyAlignment="1">
      <alignment horizontal="left" vertical="center"/>
    </xf>
    <xf numFmtId="0" fontId="9" fillId="0" borderId="34" xfId="2" applyBorder="1"/>
    <xf numFmtId="0" fontId="45" fillId="0" borderId="34" xfId="2" applyFont="1" applyBorder="1"/>
    <xf numFmtId="0" fontId="44" fillId="0" borderId="38" xfId="0" applyFont="1" applyBorder="1" applyAlignment="1">
      <alignment horizontal="right" vertical="center"/>
    </xf>
    <xf numFmtId="0" fontId="44" fillId="0" borderId="34" xfId="0" applyFont="1" applyBorder="1" applyAlignment="1">
      <alignment horizontal="right" vertical="center"/>
    </xf>
    <xf numFmtId="0" fontId="44" fillId="0" borderId="34" xfId="3" applyFont="1" applyBorder="1" applyAlignment="1">
      <alignment horizontal="right" vertical="center"/>
    </xf>
    <xf numFmtId="0" fontId="44" fillId="0" borderId="35" xfId="0" applyFont="1" applyBorder="1" applyAlignment="1">
      <alignment horizontal="right" vertical="center"/>
    </xf>
    <xf numFmtId="0" fontId="46" fillId="0" borderId="39" xfId="0" applyFont="1" applyBorder="1"/>
    <xf numFmtId="0" fontId="9" fillId="0" borderId="0" xfId="2"/>
    <xf numFmtId="0" fontId="45" fillId="0" borderId="0" xfId="2" applyFont="1"/>
    <xf numFmtId="0" fontId="47" fillId="0" borderId="39" xfId="0" applyFont="1" applyBorder="1"/>
    <xf numFmtId="0" fontId="47" fillId="0" borderId="0" xfId="0" applyFont="1"/>
    <xf numFmtId="0" fontId="47" fillId="0" borderId="40" xfId="0" applyFont="1" applyBorder="1"/>
    <xf numFmtId="164" fontId="47" fillId="0" borderId="39" xfId="0" applyNumberFormat="1" applyFont="1" applyBorder="1" applyAlignment="1">
      <alignment horizontal="center" vertical="center"/>
    </xf>
    <xf numFmtId="164" fontId="47" fillId="0" borderId="0" xfId="0" applyNumberFormat="1" applyFont="1" applyAlignment="1">
      <alignment horizontal="center" vertical="center"/>
    </xf>
    <xf numFmtId="164" fontId="47" fillId="0" borderId="40" xfId="0" applyNumberFormat="1" applyFont="1" applyBorder="1" applyAlignment="1">
      <alignment horizontal="center" vertical="center"/>
    </xf>
    <xf numFmtId="0" fontId="46" fillId="0" borderId="41" xfId="0" applyFont="1" applyBorder="1"/>
    <xf numFmtId="0" fontId="9" fillId="0" borderId="36" xfId="2" applyBorder="1"/>
    <xf numFmtId="0" fontId="45" fillId="0" borderId="36" xfId="2" applyFont="1" applyBorder="1"/>
    <xf numFmtId="164" fontId="47" fillId="0" borderId="41" xfId="0" applyNumberFormat="1" applyFont="1" applyBorder="1" applyAlignment="1">
      <alignment horizontal="center" vertical="center"/>
    </xf>
    <xf numFmtId="164" fontId="47" fillId="0" borderId="36" xfId="0" applyNumberFormat="1" applyFont="1" applyBorder="1" applyAlignment="1">
      <alignment horizontal="center" vertical="center"/>
    </xf>
    <xf numFmtId="164" fontId="47" fillId="0" borderId="37" xfId="0" applyNumberFormat="1" applyFont="1" applyBorder="1" applyAlignment="1">
      <alignment horizontal="center" vertical="center"/>
    </xf>
    <xf numFmtId="0" fontId="17" fillId="0" borderId="0" xfId="0" applyFont="1"/>
    <xf numFmtId="0" fontId="49" fillId="16" borderId="30" xfId="0" applyFont="1" applyFill="1" applyBorder="1" applyAlignment="1">
      <alignment horizontal="center" vertical="center"/>
    </xf>
    <xf numFmtId="0" fontId="49" fillId="16" borderId="30" xfId="0" applyFont="1" applyFill="1" applyBorder="1" applyAlignment="1">
      <alignment horizontal="center" vertical="center" wrapText="1"/>
    </xf>
    <xf numFmtId="0" fontId="17" fillId="0" borderId="23" xfId="0" applyFont="1" applyBorder="1"/>
    <xf numFmtId="0" fontId="17" fillId="0" borderId="28" xfId="0" applyFont="1" applyBorder="1"/>
    <xf numFmtId="0" fontId="17" fillId="0" borderId="4" xfId="0" applyFont="1" applyBorder="1"/>
    <xf numFmtId="0" fontId="17" fillId="2" borderId="23" xfId="0" applyFont="1" applyFill="1" applyBorder="1"/>
    <xf numFmtId="170" fontId="17" fillId="0" borderId="23" xfId="1" applyNumberFormat="1" applyFont="1" applyBorder="1" applyAlignment="1">
      <alignment horizontal="center"/>
    </xf>
    <xf numFmtId="170" fontId="17" fillId="0" borderId="23" xfId="1" applyNumberFormat="1" applyFont="1" applyFill="1" applyBorder="1" applyAlignment="1">
      <alignment horizontal="center"/>
    </xf>
    <xf numFmtId="170" fontId="17" fillId="0" borderId="3" xfId="1" applyNumberFormat="1" applyFont="1" applyFill="1" applyBorder="1" applyAlignment="1">
      <alignment horizontal="center"/>
    </xf>
    <xf numFmtId="170" fontId="17" fillId="17" borderId="3" xfId="1" applyNumberFormat="1" applyFont="1" applyFill="1" applyBorder="1" applyAlignment="1">
      <alignment horizontal="center"/>
    </xf>
    <xf numFmtId="0" fontId="17" fillId="2" borderId="23" xfId="0" applyFont="1" applyFill="1" applyBorder="1" applyAlignment="1">
      <alignment wrapText="1"/>
    </xf>
    <xf numFmtId="0" fontId="50" fillId="6" borderId="18" xfId="0" applyFont="1" applyFill="1" applyBorder="1" applyAlignment="1">
      <alignment vertical="center" wrapText="1"/>
    </xf>
    <xf numFmtId="170" fontId="50" fillId="6" borderId="18" xfId="1" applyNumberFormat="1" applyFont="1" applyFill="1" applyBorder="1" applyAlignment="1">
      <alignment horizontal="center" vertical="center" wrapText="1"/>
    </xf>
    <xf numFmtId="170" fontId="50" fillId="6" borderId="30" xfId="1" applyNumberFormat="1" applyFont="1" applyFill="1" applyBorder="1" applyAlignment="1">
      <alignment horizontal="center" vertical="center" wrapText="1"/>
    </xf>
    <xf numFmtId="170" fontId="0" fillId="0" borderId="0" xfId="1" applyNumberFormat="1" applyFont="1"/>
    <xf numFmtId="0" fontId="20" fillId="0" borderId="0" xfId="0" applyFont="1"/>
    <xf numFmtId="0" fontId="53" fillId="0" borderId="0" xfId="0" applyFont="1"/>
    <xf numFmtId="0" fontId="54" fillId="0" borderId="0" xfId="0" applyFont="1"/>
    <xf numFmtId="0" fontId="52" fillId="0" borderId="0" xfId="0" applyFont="1" applyAlignment="1">
      <alignment horizontal="center" vertical="center" wrapText="1"/>
    </xf>
    <xf numFmtId="4" fontId="10" fillId="0" borderId="0" xfId="0" applyNumberFormat="1" applyFont="1"/>
    <xf numFmtId="165" fontId="20" fillId="0" borderId="0" xfId="0" applyNumberFormat="1" applyFont="1"/>
    <xf numFmtId="0" fontId="56" fillId="0" borderId="0" xfId="0" applyFont="1" applyAlignment="1">
      <alignment horizontal="left" wrapText="1" indent="1"/>
    </xf>
    <xf numFmtId="165" fontId="55" fillId="0" borderId="0" xfId="0" applyNumberFormat="1" applyFont="1"/>
    <xf numFmtId="1" fontId="56" fillId="0" borderId="0" xfId="0" applyNumberFormat="1" applyFont="1" applyAlignment="1">
      <alignment horizontal="left" wrapText="1" indent="1"/>
    </xf>
    <xf numFmtId="1" fontId="57" fillId="0" borderId="0" xfId="0" applyNumberFormat="1" applyFont="1" applyAlignment="1">
      <alignment horizontal="left" wrapText="1" indent="1"/>
    </xf>
    <xf numFmtId="164" fontId="16" fillId="0" borderId="0" xfId="0" applyNumberFormat="1" applyFont="1"/>
    <xf numFmtId="164" fontId="57" fillId="0" borderId="0" xfId="0" applyNumberFormat="1" applyFont="1" applyAlignment="1">
      <alignment horizontal="left" wrapText="1" indent="1"/>
    </xf>
    <xf numFmtId="166" fontId="56" fillId="0" borderId="0" xfId="0" applyNumberFormat="1" applyFont="1" applyAlignment="1">
      <alignment horizontal="left" wrapText="1" indent="1"/>
    </xf>
    <xf numFmtId="0" fontId="54" fillId="2" borderId="0" xfId="0" applyFont="1" applyFill="1"/>
    <xf numFmtId="0" fontId="53" fillId="2" borderId="0" xfId="0" applyFont="1" applyFill="1"/>
    <xf numFmtId="0" fontId="35" fillId="2" borderId="0" xfId="0" applyFont="1" applyFill="1"/>
    <xf numFmtId="0" fontId="58" fillId="0" borderId="0" xfId="0" applyFont="1" applyAlignment="1">
      <alignment horizontal="left"/>
    </xf>
    <xf numFmtId="0" fontId="19" fillId="12" borderId="0" xfId="0" applyFont="1" applyFill="1" applyAlignment="1">
      <alignment horizontal="center"/>
    </xf>
    <xf numFmtId="0" fontId="19" fillId="12" borderId="0" xfId="0" applyFont="1" applyFill="1" applyAlignment="1">
      <alignment horizontal="center" wrapText="1"/>
    </xf>
    <xf numFmtId="0" fontId="8" fillId="6" borderId="42" xfId="0" applyFont="1" applyFill="1" applyBorder="1" applyAlignment="1">
      <alignment horizontal="center"/>
    </xf>
    <xf numFmtId="164" fontId="8" fillId="2" borderId="42" xfId="0" applyNumberFormat="1" applyFont="1" applyFill="1" applyBorder="1" applyAlignment="1">
      <alignment horizontal="center"/>
    </xf>
    <xf numFmtId="0" fontId="8" fillId="6" borderId="0" xfId="0" applyFont="1" applyFill="1" applyAlignment="1">
      <alignment horizontal="center"/>
    </xf>
    <xf numFmtId="0" fontId="8" fillId="6" borderId="31" xfId="0" applyFont="1" applyFill="1" applyBorder="1" applyAlignment="1">
      <alignment horizontal="center"/>
    </xf>
    <xf numFmtId="0" fontId="59" fillId="0" borderId="0" xfId="0" applyFont="1" applyAlignment="1">
      <alignment vertical="center"/>
    </xf>
    <xf numFmtId="0" fontId="8" fillId="6" borderId="42" xfId="0" applyFont="1" applyFill="1" applyBorder="1" applyAlignment="1">
      <alignment horizontal="left"/>
    </xf>
    <xf numFmtId="0" fontId="8" fillId="6" borderId="0" xfId="0" applyFont="1" applyFill="1" applyAlignment="1">
      <alignment horizontal="left"/>
    </xf>
    <xf numFmtId="0" fontId="8" fillId="6" borderId="31" xfId="0" applyFont="1" applyFill="1" applyBorder="1" applyAlignment="1">
      <alignment horizontal="left"/>
    </xf>
    <xf numFmtId="0" fontId="18" fillId="0" borderId="0" xfId="0" applyFont="1"/>
    <xf numFmtId="0" fontId="6" fillId="4" borderId="30" xfId="0" applyFont="1" applyFill="1" applyBorder="1" applyAlignment="1">
      <alignment horizontal="center" vertical="center" wrapText="1"/>
    </xf>
    <xf numFmtId="0" fontId="61" fillId="14" borderId="30" xfId="0" applyFont="1" applyFill="1" applyBorder="1" applyAlignment="1">
      <alignment horizontal="center" vertical="center" wrapText="1"/>
    </xf>
    <xf numFmtId="0" fontId="33" fillId="14" borderId="30" xfId="0" applyFont="1" applyFill="1" applyBorder="1"/>
    <xf numFmtId="165" fontId="33" fillId="14" borderId="18" xfId="0" applyNumberFormat="1" applyFont="1" applyFill="1" applyBorder="1" applyAlignment="1">
      <alignment horizontal="center"/>
    </xf>
    <xf numFmtId="165" fontId="33" fillId="14" borderId="30" xfId="0" applyNumberFormat="1" applyFont="1" applyFill="1" applyBorder="1" applyAlignment="1">
      <alignment horizontal="center"/>
    </xf>
    <xf numFmtId="0" fontId="33" fillId="0" borderId="3" xfId="0" applyFont="1" applyBorder="1" applyAlignment="1">
      <alignment horizontal="left" indent="1"/>
    </xf>
    <xf numFmtId="165" fontId="18" fillId="0" borderId="24" xfId="0" applyNumberFormat="1" applyFont="1" applyBorder="1" applyAlignment="1">
      <alignment horizontal="center" vertical="center"/>
    </xf>
    <xf numFmtId="0" fontId="62" fillId="0" borderId="3" xfId="0" applyFont="1" applyBorder="1" applyAlignment="1">
      <alignment horizontal="left" indent="3"/>
    </xf>
    <xf numFmtId="0" fontId="33" fillId="0" borderId="25" xfId="0" applyFont="1" applyBorder="1" applyAlignment="1">
      <alignment horizontal="left" indent="1"/>
    </xf>
    <xf numFmtId="165" fontId="18" fillId="0" borderId="26" xfId="0" applyNumberFormat="1" applyFont="1" applyBorder="1" applyAlignment="1">
      <alignment horizontal="center" vertical="center"/>
    </xf>
    <xf numFmtId="0" fontId="63" fillId="0" borderId="0" xfId="0" applyFont="1"/>
    <xf numFmtId="0" fontId="23" fillId="14" borderId="30" xfId="0" applyFont="1" applyFill="1" applyBorder="1"/>
    <xf numFmtId="0" fontId="23" fillId="0" borderId="3" xfId="0" applyFont="1" applyBorder="1" applyAlignment="1">
      <alignment horizontal="left" indent="1"/>
    </xf>
    <xf numFmtId="0" fontId="64" fillId="0" borderId="3" xfId="0" applyFont="1" applyBorder="1" applyAlignment="1">
      <alignment horizontal="left" indent="3"/>
    </xf>
    <xf numFmtId="0" fontId="23" fillId="0" borderId="25" xfId="0" applyFont="1" applyBorder="1" applyAlignment="1">
      <alignment horizontal="left" indent="1"/>
    </xf>
    <xf numFmtId="0" fontId="59" fillId="0" borderId="0" xfId="0" applyFont="1" applyAlignment="1">
      <alignment horizontal="justify" vertical="center"/>
    </xf>
    <xf numFmtId="0" fontId="19" fillId="12" borderId="0" xfId="0" applyFont="1" applyFill="1" applyAlignment="1">
      <alignment horizontal="center" vertical="center"/>
    </xf>
    <xf numFmtId="1" fontId="8" fillId="2" borderId="42" xfId="0" applyNumberFormat="1" applyFont="1" applyFill="1" applyBorder="1" applyAlignment="1">
      <alignment horizontal="center"/>
    </xf>
    <xf numFmtId="0" fontId="66" fillId="18" borderId="0" xfId="5" applyFont="1" applyFill="1" applyAlignment="1">
      <alignment horizontal="left" vertical="center"/>
    </xf>
    <xf numFmtId="1" fontId="8" fillId="2" borderId="0" xfId="0" applyNumberFormat="1" applyFont="1" applyFill="1" applyAlignment="1">
      <alignment horizontal="center"/>
    </xf>
    <xf numFmtId="0" fontId="67" fillId="0" borderId="0" xfId="0" applyFont="1"/>
    <xf numFmtId="0" fontId="68" fillId="0" borderId="0" xfId="5" applyFont="1" applyAlignment="1">
      <alignment horizontal="left" vertical="center"/>
    </xf>
    <xf numFmtId="0" fontId="69" fillId="0" borderId="0" xfId="5" applyFont="1" applyAlignment="1">
      <alignment horizontal="left" vertical="center"/>
    </xf>
    <xf numFmtId="1" fontId="8" fillId="2" borderId="31" xfId="0" applyNumberFormat="1" applyFont="1" applyFill="1" applyBorder="1" applyAlignment="1">
      <alignment horizontal="center"/>
    </xf>
    <xf numFmtId="0" fontId="5" fillId="2" borderId="0" xfId="0" applyFont="1" applyFill="1" applyAlignment="1">
      <alignment horizontal="left" vertical="center" wrapText="1"/>
    </xf>
    <xf numFmtId="0" fontId="0" fillId="0" borderId="0" xfId="0" applyAlignment="1">
      <alignment horizontal="left" wrapText="1"/>
    </xf>
    <xf numFmtId="0" fontId="8" fillId="6" borderId="0" xfId="0" applyFont="1" applyFill="1"/>
    <xf numFmtId="0" fontId="8" fillId="6" borderId="43" xfId="0" applyFont="1" applyFill="1" applyBorder="1"/>
    <xf numFmtId="164" fontId="8" fillId="2" borderId="43" xfId="0" applyNumberFormat="1" applyFont="1" applyFill="1" applyBorder="1" applyAlignment="1">
      <alignment horizontal="center"/>
    </xf>
    <xf numFmtId="0" fontId="31" fillId="2" borderId="0" xfId="0" applyFont="1" applyFill="1"/>
    <xf numFmtId="0" fontId="8" fillId="6" borderId="31" xfId="0" applyFont="1" applyFill="1" applyBorder="1"/>
    <xf numFmtId="164" fontId="8" fillId="0" borderId="31" xfId="0" applyNumberFormat="1" applyFont="1" applyBorder="1" applyAlignment="1">
      <alignment horizontal="center"/>
    </xf>
    <xf numFmtId="0" fontId="59" fillId="2" borderId="0" xfId="0" applyFont="1" applyFill="1"/>
    <xf numFmtId="0" fontId="59" fillId="0" borderId="0" xfId="0" applyFont="1"/>
    <xf numFmtId="0" fontId="70" fillId="0" borderId="0" xfId="5" applyFont="1"/>
    <xf numFmtId="0" fontId="65" fillId="0" borderId="0" xfId="5"/>
    <xf numFmtId="3" fontId="65" fillId="0" borderId="0" xfId="5" applyNumberFormat="1"/>
    <xf numFmtId="3" fontId="70" fillId="0" borderId="0" xfId="5" applyNumberFormat="1" applyFont="1"/>
    <xf numFmtId="0" fontId="71" fillId="0" borderId="0" xfId="6" applyFont="1"/>
    <xf numFmtId="0" fontId="72" fillId="0" borderId="0" xfId="6" applyFont="1"/>
    <xf numFmtId="164" fontId="72" fillId="0" borderId="0" xfId="6" applyNumberFormat="1" applyFont="1"/>
    <xf numFmtId="164" fontId="71" fillId="0" borderId="0" xfId="6" applyNumberFormat="1" applyFont="1"/>
    <xf numFmtId="0" fontId="73" fillId="0" borderId="0" xfId="6" applyFont="1"/>
    <xf numFmtId="0" fontId="74" fillId="0" borderId="0" xfId="0" applyFont="1"/>
    <xf numFmtId="168" fontId="35" fillId="0" borderId="0" xfId="0" applyNumberFormat="1" applyFont="1" applyAlignment="1">
      <alignment horizontal="left"/>
    </xf>
    <xf numFmtId="0" fontId="11" fillId="0" borderId="0" xfId="0" applyFont="1" applyAlignment="1">
      <alignment wrapText="1"/>
    </xf>
    <xf numFmtId="0" fontId="74" fillId="0" borderId="0" xfId="0" applyFont="1" applyAlignment="1">
      <alignment horizontal="left"/>
    </xf>
    <xf numFmtId="0" fontId="75" fillId="0" borderId="0" xfId="0" quotePrefix="1" applyFont="1" applyAlignment="1">
      <alignment horizontal="right"/>
    </xf>
    <xf numFmtId="0" fontId="76" fillId="0" borderId="0" xfId="0" applyFont="1"/>
    <xf numFmtId="0" fontId="74" fillId="0" borderId="0" xfId="5" applyFont="1" applyAlignment="1">
      <alignment horizontal="center"/>
    </xf>
    <xf numFmtId="0" fontId="74" fillId="0" borderId="0" xfId="0" applyFont="1" applyAlignment="1">
      <alignment horizontal="center"/>
    </xf>
    <xf numFmtId="0" fontId="8" fillId="6" borderId="43" xfId="0" applyFont="1" applyFill="1" applyBorder="1" applyAlignment="1">
      <alignment horizontal="center"/>
    </xf>
    <xf numFmtId="0" fontId="65" fillId="0" borderId="0" xfId="5" quotePrefix="1"/>
    <xf numFmtId="164" fontId="10" fillId="0" borderId="0" xfId="0" applyNumberFormat="1" applyFont="1"/>
    <xf numFmtId="0" fontId="5" fillId="2" borderId="0" xfId="0" applyFont="1" applyFill="1" applyAlignment="1">
      <alignment horizontal="left"/>
    </xf>
    <xf numFmtId="0" fontId="4" fillId="2" borderId="0" xfId="0" applyFont="1" applyFill="1" applyAlignment="1">
      <alignment horizontal="left" vertical="center" wrapText="1"/>
    </xf>
    <xf numFmtId="0" fontId="78" fillId="2" borderId="0" xfId="7" applyFont="1" applyFill="1" applyAlignment="1">
      <alignment vertical="center"/>
    </xf>
    <xf numFmtId="0" fontId="80" fillId="2" borderId="0" xfId="7" applyFont="1" applyFill="1" applyAlignment="1">
      <alignment horizontal="center" vertical="center"/>
    </xf>
    <xf numFmtId="0" fontId="81" fillId="2" borderId="0" xfId="7" applyFont="1" applyFill="1" applyAlignment="1">
      <alignment horizontal="left" vertical="center"/>
    </xf>
    <xf numFmtId="0" fontId="78" fillId="2" borderId="0" xfId="7" applyFont="1" applyFill="1" applyAlignment="1">
      <alignment horizontal="left" vertical="center"/>
    </xf>
    <xf numFmtId="0" fontId="83" fillId="2" borderId="31" xfId="8" applyFont="1" applyFill="1" applyBorder="1" applyAlignment="1">
      <alignment horizontal="center" vertical="center"/>
    </xf>
    <xf numFmtId="0" fontId="30" fillId="2" borderId="45" xfId="7" applyFont="1" applyFill="1" applyBorder="1" applyAlignment="1">
      <alignment horizontal="center" vertical="center"/>
    </xf>
    <xf numFmtId="0" fontId="30" fillId="2" borderId="45" xfId="7" applyFont="1" applyFill="1" applyBorder="1" applyAlignment="1">
      <alignment horizontal="left" vertical="center"/>
    </xf>
    <xf numFmtId="0" fontId="8" fillId="2" borderId="45" xfId="7" applyFont="1" applyFill="1" applyBorder="1" applyAlignment="1">
      <alignment horizontal="center" vertical="center"/>
    </xf>
    <xf numFmtId="0" fontId="30" fillId="2" borderId="0" xfId="7" applyFont="1" applyFill="1" applyAlignment="1">
      <alignment horizontal="center" vertical="center"/>
    </xf>
    <xf numFmtId="0" fontId="84" fillId="2" borderId="46" xfId="7" applyFont="1" applyFill="1" applyBorder="1" applyAlignment="1">
      <alignment horizontal="left" vertical="center"/>
    </xf>
    <xf numFmtId="0" fontId="85" fillId="2" borderId="47" xfId="8" applyFont="1" applyFill="1" applyBorder="1" applyAlignment="1">
      <alignment vertical="center"/>
    </xf>
    <xf numFmtId="0" fontId="8" fillId="2" borderId="47" xfId="9" applyFont="1" applyFill="1" applyBorder="1" applyAlignment="1">
      <alignment horizontal="center" vertical="center"/>
    </xf>
    <xf numFmtId="0" fontId="86" fillId="2" borderId="47" xfId="9" applyFont="1" applyFill="1" applyBorder="1" applyAlignment="1">
      <alignment horizontal="left" vertical="center"/>
    </xf>
    <xf numFmtId="0" fontId="87" fillId="2" borderId="47" xfId="7" applyFont="1" applyFill="1" applyBorder="1" applyAlignment="1">
      <alignment horizontal="left" vertical="center" wrapText="1"/>
    </xf>
    <xf numFmtId="0" fontId="8" fillId="2" borderId="0" xfId="7" applyFont="1" applyFill="1" applyAlignment="1">
      <alignment vertical="center"/>
    </xf>
    <xf numFmtId="0" fontId="32" fillId="2" borderId="48" xfId="7" applyFont="1" applyFill="1" applyBorder="1" applyAlignment="1">
      <alignment vertical="center"/>
    </xf>
    <xf numFmtId="0" fontId="85" fillId="2" borderId="48" xfId="8" applyFont="1" applyFill="1" applyBorder="1" applyAlignment="1">
      <alignment vertical="center"/>
    </xf>
    <xf numFmtId="0" fontId="8" fillId="2" borderId="48" xfId="9" applyFont="1" applyFill="1" applyBorder="1" applyAlignment="1">
      <alignment horizontal="center" vertical="center"/>
    </xf>
    <xf numFmtId="0" fontId="86" fillId="2" borderId="48" xfId="9" applyFont="1" applyFill="1" applyBorder="1" applyAlignment="1">
      <alignment horizontal="left" vertical="center"/>
    </xf>
    <xf numFmtId="0" fontId="87" fillId="2" borderId="48" xfId="7" applyFont="1" applyFill="1" applyBorder="1" applyAlignment="1">
      <alignment horizontal="left" vertical="center" wrapText="1"/>
    </xf>
    <xf numFmtId="0" fontId="26" fillId="2" borderId="49" xfId="7" applyFont="1" applyFill="1" applyBorder="1" applyAlignment="1">
      <alignment vertical="center"/>
    </xf>
    <xf numFmtId="0" fontId="26" fillId="2" borderId="49" xfId="7" applyFont="1" applyFill="1" applyBorder="1" applyAlignment="1">
      <alignment vertical="center" wrapText="1"/>
    </xf>
    <xf numFmtId="0" fontId="8" fillId="2" borderId="49" xfId="10" applyFont="1" applyFill="1" applyBorder="1" applyAlignment="1">
      <alignment horizontal="center" vertical="center"/>
    </xf>
    <xf numFmtId="0" fontId="51" fillId="2" borderId="49" xfId="4" applyFill="1" applyBorder="1" applyAlignment="1">
      <alignment horizontal="left" vertical="center"/>
    </xf>
    <xf numFmtId="0" fontId="87" fillId="2" borderId="49" xfId="7" applyFont="1" applyFill="1" applyBorder="1" applyAlignment="1">
      <alignment vertical="center" wrapText="1"/>
    </xf>
    <xf numFmtId="0" fontId="8" fillId="2" borderId="49" xfId="7" applyFont="1" applyFill="1" applyBorder="1" applyAlignment="1">
      <alignment horizontal="left" vertical="center" wrapText="1"/>
    </xf>
    <xf numFmtId="0" fontId="85" fillId="2" borderId="49" xfId="8" applyFont="1" applyFill="1" applyBorder="1" applyAlignment="1">
      <alignment vertical="center"/>
    </xf>
    <xf numFmtId="0" fontId="8" fillId="2" borderId="49" xfId="9" applyFont="1" applyFill="1" applyBorder="1" applyAlignment="1">
      <alignment horizontal="center" vertical="center"/>
    </xf>
    <xf numFmtId="0" fontId="86" fillId="2" borderId="49" xfId="10" applyFont="1" applyFill="1" applyBorder="1" applyAlignment="1">
      <alignment horizontal="left" vertical="center"/>
    </xf>
    <xf numFmtId="0" fontId="26" fillId="2" borderId="0" xfId="7" applyFont="1" applyFill="1" applyAlignment="1">
      <alignment vertical="center"/>
    </xf>
    <xf numFmtId="0" fontId="26" fillId="2" borderId="50" xfId="7" applyFont="1" applyFill="1" applyBorder="1" applyAlignment="1">
      <alignment vertical="center" wrapText="1"/>
    </xf>
    <xf numFmtId="0" fontId="26" fillId="2" borderId="0" xfId="7" applyFont="1" applyFill="1" applyAlignment="1">
      <alignment vertical="center" wrapText="1"/>
    </xf>
    <xf numFmtId="0" fontId="8" fillId="2" borderId="49" xfId="10" applyFont="1" applyFill="1" applyBorder="1" applyAlignment="1">
      <alignment horizontal="center" vertical="center" wrapText="1"/>
    </xf>
    <xf numFmtId="0" fontId="85" fillId="2" borderId="0" xfId="8" applyFont="1" applyFill="1" applyAlignment="1">
      <alignment vertical="center" wrapText="1"/>
    </xf>
    <xf numFmtId="0" fontId="89" fillId="2" borderId="0" xfId="8" applyFont="1" applyFill="1" applyAlignment="1">
      <alignment vertical="center" wrapText="1"/>
    </xf>
    <xf numFmtId="0" fontId="81" fillId="2" borderId="49" xfId="8" applyFont="1" applyFill="1" applyBorder="1" applyAlignment="1">
      <alignment horizontal="left" vertical="center" wrapText="1"/>
    </xf>
    <xf numFmtId="0" fontId="85" fillId="2" borderId="0" xfId="7" applyFont="1" applyFill="1" applyAlignment="1">
      <alignment vertical="center"/>
    </xf>
    <xf numFmtId="0" fontId="8" fillId="2" borderId="49" xfId="8" applyFont="1" applyFill="1" applyBorder="1" applyAlignment="1">
      <alignment horizontal="center" vertical="center"/>
    </xf>
    <xf numFmtId="0" fontId="26" fillId="2" borderId="51" xfId="7" applyFont="1" applyFill="1" applyBorder="1" applyAlignment="1">
      <alignment vertical="center" wrapText="1"/>
    </xf>
    <xf numFmtId="0" fontId="8" fillId="2" borderId="0" xfId="7" applyFont="1" applyFill="1" applyAlignment="1">
      <alignment horizontal="center" vertical="center"/>
    </xf>
    <xf numFmtId="0" fontId="85" fillId="2" borderId="0" xfId="7" applyFont="1" applyFill="1" applyAlignment="1">
      <alignment horizontal="left" vertical="center"/>
    </xf>
    <xf numFmtId="0" fontId="90" fillId="2" borderId="0" xfId="7" applyFont="1" applyFill="1" applyAlignment="1">
      <alignment horizontal="left" vertical="center"/>
    </xf>
    <xf numFmtId="0" fontId="84" fillId="2" borderId="47" xfId="7" applyFont="1" applyFill="1" applyBorder="1" applyAlignment="1">
      <alignment horizontal="left" vertical="center"/>
    </xf>
    <xf numFmtId="0" fontId="32" fillId="2" borderId="0" xfId="7" applyFont="1" applyFill="1" applyAlignment="1">
      <alignment vertical="center"/>
    </xf>
    <xf numFmtId="0" fontId="86" fillId="2" borderId="49" xfId="4" applyFont="1" applyFill="1" applyBorder="1" applyAlignment="1">
      <alignment horizontal="left" vertical="center"/>
    </xf>
    <xf numFmtId="0" fontId="87" fillId="2" borderId="50" xfId="7" applyFont="1" applyFill="1" applyBorder="1" applyAlignment="1">
      <alignment vertical="center" wrapText="1"/>
    </xf>
    <xf numFmtId="0" fontId="85" fillId="2" borderId="56" xfId="7" applyFont="1" applyFill="1" applyBorder="1" applyAlignment="1">
      <alignment horizontal="left" vertical="center"/>
    </xf>
    <xf numFmtId="0" fontId="85" fillId="2" borderId="58" xfId="7" applyFont="1" applyFill="1" applyBorder="1" applyAlignment="1">
      <alignment horizontal="left" vertical="center"/>
    </xf>
    <xf numFmtId="0" fontId="85" fillId="2" borderId="62" xfId="7" applyFont="1" applyFill="1" applyBorder="1" applyAlignment="1">
      <alignment horizontal="left" vertical="center"/>
    </xf>
    <xf numFmtId="0" fontId="8" fillId="2" borderId="50" xfId="7" applyFont="1" applyFill="1" applyBorder="1" applyAlignment="1">
      <alignment horizontal="left" vertical="center" wrapText="1"/>
    </xf>
    <xf numFmtId="0" fontId="87" fillId="2" borderId="55" xfId="7" applyFont="1" applyFill="1" applyBorder="1" applyAlignment="1">
      <alignment vertical="center" wrapText="1"/>
    </xf>
    <xf numFmtId="0" fontId="8" fillId="2" borderId="63" xfId="7" applyFont="1" applyFill="1" applyBorder="1" applyAlignment="1">
      <alignment horizontal="left" vertical="center" wrapText="1"/>
    </xf>
    <xf numFmtId="0" fontId="8" fillId="2" borderId="64" xfId="7" applyFont="1" applyFill="1" applyBorder="1" applyAlignment="1">
      <alignment horizontal="left" vertical="center" wrapText="1"/>
    </xf>
    <xf numFmtId="0" fontId="87" fillId="2" borderId="61" xfId="7" applyFont="1" applyFill="1" applyBorder="1" applyAlignment="1">
      <alignment vertical="center" wrapText="1"/>
    </xf>
    <xf numFmtId="0" fontId="8" fillId="2" borderId="65" xfId="7" applyFont="1" applyFill="1" applyBorder="1" applyAlignment="1">
      <alignment horizontal="left" vertical="center" wrapText="1"/>
    </xf>
    <xf numFmtId="0" fontId="85" fillId="2" borderId="50" xfId="8" applyFont="1" applyFill="1" applyBorder="1" applyAlignment="1">
      <alignment vertical="center"/>
    </xf>
    <xf numFmtId="0" fontId="85" fillId="2" borderId="67" xfId="8" applyFont="1" applyFill="1" applyBorder="1" applyAlignment="1">
      <alignment vertical="center"/>
    </xf>
    <xf numFmtId="0" fontId="85" fillId="2" borderId="68" xfId="8" applyFont="1" applyFill="1" applyBorder="1" applyAlignment="1">
      <alignment vertical="center"/>
    </xf>
    <xf numFmtId="0" fontId="85" fillId="2" borderId="0" xfId="8" applyFont="1" applyFill="1" applyAlignment="1">
      <alignment vertical="center"/>
    </xf>
    <xf numFmtId="0" fontId="8" fillId="2" borderId="0" xfId="10" applyFont="1" applyFill="1" applyBorder="1" applyAlignment="1">
      <alignment horizontal="center" vertical="center"/>
    </xf>
    <xf numFmtId="0" fontId="26" fillId="2" borderId="52" xfId="7" applyFont="1" applyFill="1" applyBorder="1" applyAlignment="1">
      <alignment vertical="center" wrapText="1"/>
    </xf>
    <xf numFmtId="0" fontId="51" fillId="2" borderId="50" xfId="4" applyFill="1" applyBorder="1" applyAlignment="1">
      <alignment horizontal="left" vertical="center"/>
    </xf>
    <xf numFmtId="0" fontId="51" fillId="2" borderId="0" xfId="4" applyFill="1" applyBorder="1" applyAlignment="1">
      <alignment horizontal="left" vertical="center"/>
    </xf>
    <xf numFmtId="0" fontId="51" fillId="2" borderId="52" xfId="4" applyFill="1" applyBorder="1" applyAlignment="1">
      <alignment horizontal="left" vertical="center"/>
    </xf>
    <xf numFmtId="0" fontId="51" fillId="2" borderId="55" xfId="4" applyFill="1" applyBorder="1" applyAlignment="1">
      <alignment horizontal="left" vertical="center"/>
    </xf>
    <xf numFmtId="0" fontId="51" fillId="2" borderId="61" xfId="4" applyFill="1" applyBorder="1" applyAlignment="1">
      <alignment horizontal="left" vertical="center"/>
    </xf>
    <xf numFmtId="0" fontId="87" fillId="2" borderId="0" xfId="7" applyFont="1" applyFill="1" applyAlignment="1">
      <alignment vertical="center" wrapText="1"/>
    </xf>
    <xf numFmtId="0" fontId="87" fillId="2" borderId="54" xfId="7" applyFont="1" applyFill="1" applyBorder="1" applyAlignment="1">
      <alignment vertical="center" wrapText="1"/>
    </xf>
    <xf numFmtId="0" fontId="87" fillId="2" borderId="60" xfId="7" applyFont="1" applyFill="1" applyBorder="1" applyAlignment="1">
      <alignment vertical="center" wrapText="1"/>
    </xf>
    <xf numFmtId="0" fontId="58" fillId="2" borderId="0" xfId="0" applyFont="1" applyFill="1" applyAlignment="1">
      <alignment horizontal="left"/>
    </xf>
    <xf numFmtId="0" fontId="6" fillId="4" borderId="4" xfId="0" applyFont="1" applyFill="1" applyBorder="1" applyAlignment="1">
      <alignment horizontal="center" vertical="center" wrapText="1"/>
    </xf>
    <xf numFmtId="165" fontId="33" fillId="2" borderId="0" xfId="0" applyNumberFormat="1" applyFont="1" applyFill="1" applyAlignment="1">
      <alignment horizontal="center"/>
    </xf>
    <xf numFmtId="0" fontId="33" fillId="2" borderId="28" xfId="0" applyFont="1" applyFill="1" applyBorder="1"/>
    <xf numFmtId="165" fontId="33" fillId="2" borderId="21" xfId="0" applyNumberFormat="1" applyFont="1" applyFill="1" applyBorder="1" applyAlignment="1">
      <alignment horizontal="center"/>
    </xf>
    <xf numFmtId="165" fontId="33" fillId="2" borderId="29" xfId="0" applyNumberFormat="1" applyFont="1" applyFill="1" applyBorder="1" applyAlignment="1">
      <alignment horizontal="center"/>
    </xf>
    <xf numFmtId="0" fontId="33" fillId="2" borderId="23" xfId="0" applyFont="1" applyFill="1" applyBorder="1"/>
    <xf numFmtId="165" fontId="33" fillId="2" borderId="24" xfId="0" applyNumberFormat="1" applyFont="1" applyFill="1" applyBorder="1" applyAlignment="1">
      <alignment horizontal="center"/>
    </xf>
    <xf numFmtId="0" fontId="33" fillId="2" borderId="27" xfId="0" applyFont="1" applyFill="1" applyBorder="1"/>
    <xf numFmtId="165" fontId="33" fillId="2" borderId="22" xfId="0" applyNumberFormat="1" applyFont="1" applyFill="1" applyBorder="1" applyAlignment="1">
      <alignment horizontal="center"/>
    </xf>
    <xf numFmtId="165" fontId="33" fillId="2" borderId="26" xfId="0" applyNumberFormat="1" applyFont="1" applyFill="1" applyBorder="1" applyAlignment="1">
      <alignment horizontal="center"/>
    </xf>
    <xf numFmtId="0" fontId="23" fillId="2" borderId="23" xfId="0" applyFont="1" applyFill="1" applyBorder="1"/>
    <xf numFmtId="0" fontId="18" fillId="2" borderId="3" xfId="0" applyFont="1" applyFill="1" applyBorder="1" applyAlignment="1">
      <alignment horizontal="left" indent="1"/>
    </xf>
    <xf numFmtId="165" fontId="18" fillId="2" borderId="23" xfId="0" applyNumberFormat="1" applyFont="1" applyFill="1" applyBorder="1" applyAlignment="1">
      <alignment horizontal="center"/>
    </xf>
    <xf numFmtId="165" fontId="18" fillId="2" borderId="3" xfId="0" applyNumberFormat="1" applyFont="1" applyFill="1" applyBorder="1" applyAlignment="1">
      <alignment horizontal="center"/>
    </xf>
    <xf numFmtId="0" fontId="18" fillId="2" borderId="25" xfId="0" applyFont="1" applyFill="1" applyBorder="1" applyAlignment="1">
      <alignment horizontal="left" indent="1"/>
    </xf>
    <xf numFmtId="165" fontId="18" fillId="2" borderId="27" xfId="0" applyNumberFormat="1" applyFont="1" applyFill="1" applyBorder="1" applyAlignment="1">
      <alignment horizontal="center"/>
    </xf>
    <xf numFmtId="165" fontId="18" fillId="2" borderId="25" xfId="0" applyNumberFormat="1" applyFont="1" applyFill="1" applyBorder="1" applyAlignment="1">
      <alignment horizontal="center"/>
    </xf>
    <xf numFmtId="0" fontId="92" fillId="2" borderId="3" xfId="0" applyFont="1" applyFill="1" applyBorder="1" applyAlignment="1">
      <alignment horizontal="left" indent="1"/>
    </xf>
    <xf numFmtId="0" fontId="92" fillId="2" borderId="4" xfId="0" applyFont="1" applyFill="1" applyBorder="1" applyAlignment="1">
      <alignment horizontal="left" indent="1"/>
    </xf>
    <xf numFmtId="165" fontId="18" fillId="2" borderId="28" xfId="0" applyNumberFormat="1" applyFont="1" applyFill="1" applyBorder="1" applyAlignment="1">
      <alignment horizontal="center"/>
    </xf>
    <xf numFmtId="165" fontId="18" fillId="2" borderId="4" xfId="0" applyNumberFormat="1" applyFont="1" applyFill="1" applyBorder="1" applyAlignment="1">
      <alignment horizontal="center"/>
    </xf>
    <xf numFmtId="0" fontId="92" fillId="2" borderId="25" xfId="0" applyFont="1" applyFill="1" applyBorder="1" applyAlignment="1">
      <alignment horizontal="left" indent="1"/>
    </xf>
    <xf numFmtId="0" fontId="33" fillId="0" borderId="4" xfId="0" applyFont="1" applyBorder="1"/>
    <xf numFmtId="165" fontId="33" fillId="0" borderId="30" xfId="0" applyNumberFormat="1" applyFont="1" applyBorder="1" applyAlignment="1">
      <alignment horizontal="center" vertical="center"/>
    </xf>
    <xf numFmtId="165" fontId="33" fillId="0" borderId="20" xfId="0" applyNumberFormat="1" applyFont="1" applyBorder="1" applyAlignment="1">
      <alignment horizontal="center" vertical="center"/>
    </xf>
    <xf numFmtId="0" fontId="33" fillId="2" borderId="4" xfId="0" applyFont="1" applyFill="1" applyBorder="1"/>
    <xf numFmtId="165" fontId="18" fillId="2" borderId="3" xfId="0" applyNumberFormat="1" applyFont="1" applyFill="1" applyBorder="1" applyAlignment="1">
      <alignment horizontal="center" vertical="center"/>
    </xf>
    <xf numFmtId="0" fontId="33" fillId="2" borderId="3" xfId="0" applyFont="1" applyFill="1" applyBorder="1"/>
    <xf numFmtId="0" fontId="33" fillId="2" borderId="25" xfId="0" applyFont="1" applyFill="1" applyBorder="1"/>
    <xf numFmtId="165" fontId="18" fillId="2" borderId="25" xfId="0" applyNumberFormat="1" applyFont="1" applyFill="1" applyBorder="1" applyAlignment="1">
      <alignment horizontal="center" vertical="center"/>
    </xf>
    <xf numFmtId="0" fontId="93" fillId="2" borderId="0" xfId="0" applyFont="1" applyFill="1"/>
    <xf numFmtId="170" fontId="85" fillId="19" borderId="0" xfId="0" applyNumberFormat="1" applyFont="1" applyFill="1" applyAlignment="1">
      <alignment horizontal="center"/>
    </xf>
    <xf numFmtId="0" fontId="85" fillId="20" borderId="0" xfId="0" applyFont="1" applyFill="1" applyAlignment="1">
      <alignment horizontal="center"/>
    </xf>
    <xf numFmtId="0" fontId="94" fillId="21" borderId="0" xfId="0" applyFont="1" applyFill="1" applyAlignment="1">
      <alignment horizontal="center" vertical="center" wrapText="1"/>
    </xf>
    <xf numFmtId="0" fontId="94" fillId="2" borderId="0" xfId="0" applyFont="1" applyFill="1" applyAlignment="1">
      <alignment horizontal="center" vertical="center" wrapText="1"/>
    </xf>
    <xf numFmtId="0" fontId="85" fillId="2" borderId="0" xfId="0" applyFont="1" applyFill="1" applyAlignment="1">
      <alignment horizontal="center"/>
    </xf>
    <xf numFmtId="164" fontId="85" fillId="2" borderId="0" xfId="0" applyNumberFormat="1" applyFont="1" applyFill="1" applyAlignment="1">
      <alignment horizontal="center"/>
    </xf>
    <xf numFmtId="165" fontId="33" fillId="2" borderId="30" xfId="0" applyNumberFormat="1" applyFont="1" applyFill="1" applyBorder="1" applyAlignment="1">
      <alignment horizontal="center" vertical="center"/>
    </xf>
    <xf numFmtId="165" fontId="33" fillId="2" borderId="20" xfId="0" applyNumberFormat="1" applyFont="1" applyFill="1" applyBorder="1" applyAlignment="1">
      <alignment horizontal="center" vertical="center"/>
    </xf>
    <xf numFmtId="0" fontId="51" fillId="2" borderId="0" xfId="4" applyFill="1"/>
    <xf numFmtId="170" fontId="17" fillId="2" borderId="23" xfId="1" applyNumberFormat="1" applyFont="1" applyFill="1" applyBorder="1" applyAlignment="1">
      <alignment horizontal="center"/>
    </xf>
    <xf numFmtId="166" fontId="12" fillId="2" borderId="0" xfId="0" applyNumberFormat="1" applyFont="1" applyFill="1"/>
    <xf numFmtId="166" fontId="12" fillId="0" borderId="0" xfId="0" applyNumberFormat="1" applyFont="1"/>
    <xf numFmtId="166" fontId="12" fillId="0" borderId="0" xfId="0" applyNumberFormat="1" applyFont="1" applyAlignment="1">
      <alignment horizontal="center"/>
    </xf>
    <xf numFmtId="0" fontId="12" fillId="0" borderId="0" xfId="0" applyFont="1"/>
    <xf numFmtId="167" fontId="12" fillId="0" borderId="0" xfId="0" applyNumberFormat="1" applyFont="1"/>
    <xf numFmtId="167" fontId="12" fillId="2" borderId="0" xfId="0" applyNumberFormat="1" applyFont="1" applyFill="1"/>
    <xf numFmtId="0" fontId="12" fillId="2" borderId="0" xfId="0" applyFont="1" applyFill="1" applyAlignment="1">
      <alignment horizontal="center"/>
    </xf>
    <xf numFmtId="3" fontId="12" fillId="2" borderId="0" xfId="0" applyNumberFormat="1" applyFont="1" applyFill="1"/>
    <xf numFmtId="3" fontId="12" fillId="0" borderId="0" xfId="0" applyNumberFormat="1" applyFont="1" applyAlignment="1">
      <alignment horizontal="center"/>
    </xf>
    <xf numFmtId="3" fontId="12" fillId="0" borderId="0" xfId="0" applyNumberFormat="1" applyFont="1" applyAlignment="1">
      <alignment horizontal="right"/>
    </xf>
    <xf numFmtId="1" fontId="12" fillId="2" borderId="0" xfId="0" applyNumberFormat="1" applyFont="1" applyFill="1"/>
    <xf numFmtId="0" fontId="96" fillId="22" borderId="18" xfId="0" applyFont="1" applyFill="1" applyBorder="1" applyAlignment="1">
      <alignment horizontal="center" vertical="center" wrapText="1"/>
    </xf>
    <xf numFmtId="0" fontId="97" fillId="2" borderId="4" xfId="0" applyFont="1" applyFill="1" applyBorder="1"/>
    <xf numFmtId="165" fontId="97" fillId="2" borderId="29" xfId="1" applyNumberFormat="1" applyFont="1" applyFill="1" applyBorder="1" applyAlignment="1">
      <alignment horizontal="center"/>
    </xf>
    <xf numFmtId="0" fontId="97" fillId="2" borderId="3" xfId="0" applyFont="1" applyFill="1" applyBorder="1"/>
    <xf numFmtId="165" fontId="97" fillId="2" borderId="24" xfId="1" applyNumberFormat="1" applyFont="1" applyFill="1" applyBorder="1" applyAlignment="1">
      <alignment horizontal="center"/>
    </xf>
    <xf numFmtId="0" fontId="97" fillId="2" borderId="69" xfId="0" applyFont="1" applyFill="1" applyBorder="1"/>
    <xf numFmtId="165" fontId="97" fillId="2" borderId="70" xfId="1" applyNumberFormat="1" applyFont="1" applyFill="1" applyBorder="1" applyAlignment="1">
      <alignment horizontal="center"/>
    </xf>
    <xf numFmtId="0" fontId="98" fillId="2" borderId="3" xfId="0" applyFont="1" applyFill="1" applyBorder="1"/>
    <xf numFmtId="165" fontId="98" fillId="2" borderId="24" xfId="1" applyNumberFormat="1" applyFont="1" applyFill="1" applyBorder="1" applyAlignment="1">
      <alignment horizontal="center"/>
    </xf>
    <xf numFmtId="0" fontId="98" fillId="2" borderId="25" xfId="0" applyFont="1" applyFill="1" applyBorder="1"/>
    <xf numFmtId="165" fontId="98" fillId="2" borderId="26" xfId="1" applyNumberFormat="1" applyFont="1" applyFill="1" applyBorder="1" applyAlignment="1">
      <alignment horizontal="center"/>
    </xf>
    <xf numFmtId="0" fontId="14" fillId="15" borderId="30" xfId="0" applyFont="1" applyFill="1" applyBorder="1" applyAlignment="1">
      <alignment vertical="center" wrapText="1"/>
    </xf>
    <xf numFmtId="165" fontId="14" fillId="15" borderId="20" xfId="1" applyNumberFormat="1" applyFont="1" applyFill="1" applyBorder="1" applyAlignment="1">
      <alignment horizontal="center" vertical="center"/>
    </xf>
    <xf numFmtId="165" fontId="98" fillId="2" borderId="71" xfId="1" applyNumberFormat="1" applyFont="1" applyFill="1" applyBorder="1" applyAlignment="1">
      <alignment horizontal="left"/>
    </xf>
    <xf numFmtId="165" fontId="98" fillId="2" borderId="72" xfId="1" applyNumberFormat="1" applyFont="1" applyFill="1" applyBorder="1" applyAlignment="1">
      <alignment horizontal="center"/>
    </xf>
    <xf numFmtId="165" fontId="98" fillId="2" borderId="73" xfId="1" applyNumberFormat="1" applyFont="1" applyFill="1" applyBorder="1" applyAlignment="1">
      <alignment horizontal="center"/>
    </xf>
    <xf numFmtId="0" fontId="97" fillId="0" borderId="0" xfId="0" applyFont="1"/>
    <xf numFmtId="0" fontId="96" fillId="23" borderId="18" xfId="0" applyFont="1" applyFill="1" applyBorder="1" applyAlignment="1">
      <alignment horizontal="center" vertical="center" wrapText="1"/>
    </xf>
    <xf numFmtId="0" fontId="14" fillId="11" borderId="30" xfId="0" applyFont="1" applyFill="1" applyBorder="1" applyAlignment="1">
      <alignment vertical="center" wrapText="1"/>
    </xf>
    <xf numFmtId="165" fontId="14" fillId="11" borderId="30" xfId="0" applyNumberFormat="1" applyFont="1" applyFill="1" applyBorder="1" applyAlignment="1">
      <alignment horizontal="center" vertical="center" wrapText="1"/>
    </xf>
    <xf numFmtId="165" fontId="14" fillId="11" borderId="20" xfId="0" applyNumberFormat="1" applyFont="1" applyFill="1" applyBorder="1" applyAlignment="1">
      <alignment horizontal="center" vertical="center" wrapText="1"/>
    </xf>
    <xf numFmtId="165" fontId="97" fillId="2" borderId="4" xfId="0" applyNumberFormat="1" applyFont="1" applyFill="1" applyBorder="1" applyAlignment="1">
      <alignment horizontal="center"/>
    </xf>
    <xf numFmtId="165" fontId="97" fillId="2" borderId="29" xfId="0" applyNumberFormat="1" applyFont="1" applyFill="1" applyBorder="1" applyAlignment="1">
      <alignment horizontal="center"/>
    </xf>
    <xf numFmtId="165" fontId="97" fillId="2" borderId="3" xfId="0" applyNumberFormat="1" applyFont="1" applyFill="1" applyBorder="1" applyAlignment="1">
      <alignment horizontal="center"/>
    </xf>
    <xf numFmtId="165" fontId="97" fillId="2" borderId="24" xfId="0" applyNumberFormat="1" applyFont="1" applyFill="1" applyBorder="1" applyAlignment="1">
      <alignment horizontal="center"/>
    </xf>
    <xf numFmtId="165" fontId="97" fillId="2" borderId="69" xfId="0" applyNumberFormat="1" applyFont="1" applyFill="1" applyBorder="1" applyAlignment="1">
      <alignment horizontal="center"/>
    </xf>
    <xf numFmtId="165" fontId="97" fillId="2" borderId="70" xfId="0" applyNumberFormat="1" applyFont="1" applyFill="1" applyBorder="1" applyAlignment="1">
      <alignment horizontal="center"/>
    </xf>
    <xf numFmtId="165" fontId="98" fillId="2" borderId="3" xfId="0" applyNumberFormat="1" applyFont="1" applyFill="1" applyBorder="1" applyAlignment="1">
      <alignment horizontal="center"/>
    </xf>
    <xf numFmtId="165" fontId="98" fillId="2" borderId="24" xfId="0" applyNumberFormat="1" applyFont="1" applyFill="1" applyBorder="1" applyAlignment="1">
      <alignment horizontal="center"/>
    </xf>
    <xf numFmtId="165" fontId="98" fillId="2" borderId="25" xfId="0" applyNumberFormat="1" applyFont="1" applyFill="1" applyBorder="1" applyAlignment="1">
      <alignment horizontal="center"/>
    </xf>
    <xf numFmtId="165" fontId="98" fillId="2" borderId="26" xfId="0" applyNumberFormat="1" applyFont="1" applyFill="1" applyBorder="1" applyAlignment="1">
      <alignment horizontal="center"/>
    </xf>
    <xf numFmtId="0" fontId="99" fillId="5" borderId="0" xfId="0" applyFont="1" applyFill="1" applyAlignment="1">
      <alignment horizontal="center" wrapText="1"/>
    </xf>
    <xf numFmtId="0" fontId="100" fillId="6" borderId="0" xfId="0" applyFont="1" applyFill="1"/>
    <xf numFmtId="170" fontId="100" fillId="2" borderId="0" xfId="1" applyNumberFormat="1" applyFont="1" applyFill="1"/>
    <xf numFmtId="170" fontId="100" fillId="2" borderId="0" xfId="0" applyNumberFormat="1" applyFont="1" applyFill="1"/>
    <xf numFmtId="0" fontId="101" fillId="2" borderId="0" xfId="0" applyFont="1" applyFill="1"/>
    <xf numFmtId="170" fontId="101" fillId="2" borderId="0" xfId="0" applyNumberFormat="1" applyFont="1" applyFill="1"/>
    <xf numFmtId="0" fontId="38" fillId="2" borderId="0" xfId="0" applyFont="1" applyFill="1"/>
    <xf numFmtId="170" fontId="101" fillId="2" borderId="0" xfId="1" applyNumberFormat="1" applyFont="1" applyFill="1"/>
    <xf numFmtId="170" fontId="12" fillId="2" borderId="0" xfId="0" applyNumberFormat="1" applyFont="1" applyFill="1"/>
    <xf numFmtId="0" fontId="95" fillId="2" borderId="0" xfId="0" applyFont="1" applyFill="1"/>
    <xf numFmtId="0" fontId="0" fillId="2" borderId="0" xfId="0" applyFill="1" applyAlignment="1">
      <alignment horizontal="center" vertical="center"/>
    </xf>
    <xf numFmtId="1" fontId="0" fillId="2" borderId="0" xfId="0" applyNumberFormat="1" applyFill="1" applyAlignment="1">
      <alignment horizontal="center" vertical="center"/>
    </xf>
    <xf numFmtId="0" fontId="8" fillId="2" borderId="0" xfId="7" applyFont="1" applyFill="1" applyAlignment="1">
      <alignment horizontal="left" vertical="center" wrapText="1"/>
    </xf>
    <xf numFmtId="0" fontId="100" fillId="0" borderId="0" xfId="0" applyFont="1"/>
    <xf numFmtId="0" fontId="100" fillId="2" borderId="0" xfId="0" applyFont="1" applyFill="1"/>
    <xf numFmtId="0" fontId="87" fillId="2" borderId="0" xfId="12" applyFont="1" applyFill="1" applyAlignment="1">
      <alignment vertical="center"/>
    </xf>
    <xf numFmtId="0" fontId="101" fillId="2" borderId="36" xfId="0" applyFont="1" applyFill="1" applyBorder="1" applyAlignment="1">
      <alignment horizontal="center" vertical="center" wrapText="1"/>
    </xf>
    <xf numFmtId="0" fontId="100" fillId="24" borderId="38" xfId="0" applyFont="1" applyFill="1" applyBorder="1" applyAlignment="1">
      <alignment vertical="center"/>
    </xf>
    <xf numFmtId="164" fontId="100" fillId="2" borderId="38" xfId="0" applyNumberFormat="1" applyFont="1" applyFill="1" applyBorder="1" applyAlignment="1">
      <alignment horizontal="center" vertical="center"/>
    </xf>
    <xf numFmtId="164" fontId="100" fillId="24" borderId="74" xfId="0" applyNumberFormat="1" applyFont="1" applyFill="1" applyBorder="1" applyAlignment="1">
      <alignment horizontal="center" vertical="center"/>
    </xf>
    <xf numFmtId="0" fontId="100" fillId="24" borderId="39" xfId="0" applyFont="1" applyFill="1" applyBorder="1" applyAlignment="1">
      <alignment vertical="center"/>
    </xf>
    <xf numFmtId="164" fontId="100" fillId="2" borderId="39" xfId="0" applyNumberFormat="1" applyFont="1" applyFill="1" applyBorder="1" applyAlignment="1">
      <alignment horizontal="center" vertical="center"/>
    </xf>
    <xf numFmtId="164" fontId="100" fillId="24" borderId="75" xfId="0" applyNumberFormat="1" applyFont="1" applyFill="1" applyBorder="1" applyAlignment="1">
      <alignment horizontal="center" vertical="center"/>
    </xf>
    <xf numFmtId="0" fontId="107" fillId="24" borderId="39" xfId="0" applyFont="1" applyFill="1" applyBorder="1" applyAlignment="1">
      <alignment horizontal="left" vertical="center" indent="1"/>
    </xf>
    <xf numFmtId="164" fontId="107" fillId="2" borderId="39" xfId="0" applyNumberFormat="1" applyFont="1" applyFill="1" applyBorder="1" applyAlignment="1">
      <alignment horizontal="center" vertical="center"/>
    </xf>
    <xf numFmtId="164" fontId="107" fillId="24" borderId="75" xfId="0" applyNumberFormat="1" applyFont="1" applyFill="1" applyBorder="1" applyAlignment="1">
      <alignment horizontal="center" vertical="center"/>
    </xf>
    <xf numFmtId="0" fontId="108" fillId="24" borderId="77" xfId="0" applyFont="1" applyFill="1" applyBorder="1" applyAlignment="1">
      <alignment vertical="center"/>
    </xf>
    <xf numFmtId="164" fontId="109" fillId="2" borderId="77" xfId="0" applyNumberFormat="1" applyFont="1" applyFill="1" applyBorder="1" applyAlignment="1">
      <alignment horizontal="center" vertical="center"/>
    </xf>
    <xf numFmtId="164" fontId="17" fillId="24" borderId="78" xfId="0" applyNumberFormat="1" applyFont="1" applyFill="1" applyBorder="1" applyAlignment="1">
      <alignment horizontal="center" vertical="center"/>
    </xf>
    <xf numFmtId="0" fontId="108" fillId="24" borderId="41" xfId="0" applyFont="1" applyFill="1" applyBorder="1" applyAlignment="1">
      <alignment vertical="center"/>
    </xf>
    <xf numFmtId="164" fontId="108" fillId="2" borderId="41" xfId="0" applyNumberFormat="1" applyFont="1" applyFill="1" applyBorder="1" applyAlignment="1">
      <alignment horizontal="center" vertical="center"/>
    </xf>
    <xf numFmtId="164" fontId="108" fillId="24" borderId="76" xfId="0" applyNumberFormat="1" applyFont="1" applyFill="1" applyBorder="1" applyAlignment="1">
      <alignment horizontal="center" vertical="center"/>
    </xf>
    <xf numFmtId="164" fontId="110" fillId="0" borderId="0" xfId="0" applyNumberFormat="1" applyFont="1"/>
    <xf numFmtId="0" fontId="101" fillId="2" borderId="0" xfId="0" applyFont="1" applyFill="1" applyAlignment="1">
      <alignment vertical="center"/>
    </xf>
    <xf numFmtId="164" fontId="108" fillId="2" borderId="77" xfId="0" applyNumberFormat="1" applyFont="1" applyFill="1" applyBorder="1" applyAlignment="1">
      <alignment horizontal="center" vertical="center"/>
    </xf>
    <xf numFmtId="164" fontId="108" fillId="24" borderId="78" xfId="0" applyNumberFormat="1" applyFont="1" applyFill="1" applyBorder="1" applyAlignment="1">
      <alignment horizontal="center" vertical="center"/>
    </xf>
    <xf numFmtId="164" fontId="17" fillId="2" borderId="41" xfId="0" applyNumberFormat="1" applyFont="1" applyFill="1" applyBorder="1" applyAlignment="1">
      <alignment horizontal="center" vertical="center"/>
    </xf>
    <xf numFmtId="164" fontId="17" fillId="24" borderId="76" xfId="0" applyNumberFormat="1" applyFont="1" applyFill="1" applyBorder="1" applyAlignment="1">
      <alignment horizontal="center" vertical="center"/>
    </xf>
    <xf numFmtId="0" fontId="101" fillId="0" borderId="79" xfId="0" applyFont="1" applyBorder="1" applyAlignment="1">
      <alignment vertical="center"/>
    </xf>
    <xf numFmtId="0" fontId="100" fillId="24" borderId="77" xfId="0" applyFont="1" applyFill="1" applyBorder="1" applyAlignment="1">
      <alignment vertical="center"/>
    </xf>
    <xf numFmtId="164" fontId="17" fillId="2" borderId="78" xfId="0" applyNumberFormat="1" applyFont="1" applyFill="1" applyBorder="1" applyAlignment="1">
      <alignment horizontal="center" vertical="center"/>
    </xf>
    <xf numFmtId="0" fontId="100" fillId="24" borderId="78" xfId="0" applyFont="1" applyFill="1" applyBorder="1" applyAlignment="1">
      <alignment vertical="center"/>
    </xf>
    <xf numFmtId="0" fontId="21" fillId="0" borderId="0" xfId="13"/>
    <xf numFmtId="14" fontId="21" fillId="0" borderId="0" xfId="13" applyNumberFormat="1"/>
    <xf numFmtId="0" fontId="111" fillId="12" borderId="77" xfId="3" applyFont="1" applyFill="1" applyBorder="1" applyAlignment="1">
      <alignment horizontal="center"/>
    </xf>
    <xf numFmtId="0" fontId="111" fillId="12" borderId="78" xfId="3" applyFont="1" applyFill="1" applyBorder="1" applyAlignment="1">
      <alignment horizontal="center"/>
    </xf>
    <xf numFmtId="14" fontId="16" fillId="0" borderId="0" xfId="13" applyNumberFormat="1" applyFont="1"/>
    <xf numFmtId="2" fontId="0" fillId="0" borderId="38" xfId="0" applyNumberFormat="1" applyBorder="1" applyAlignment="1">
      <alignment horizontal="center"/>
    </xf>
    <xf numFmtId="2" fontId="0" fillId="0" borderId="34" xfId="0" applyNumberFormat="1" applyBorder="1" applyAlignment="1">
      <alignment horizontal="center"/>
    </xf>
    <xf numFmtId="2" fontId="0" fillId="0" borderId="40" xfId="0" applyNumberFormat="1" applyBorder="1" applyAlignment="1">
      <alignment horizontal="center"/>
    </xf>
    <xf numFmtId="2" fontId="0" fillId="0" borderId="39" xfId="0" applyNumberFormat="1" applyBorder="1" applyAlignment="1">
      <alignment horizontal="center"/>
    </xf>
    <xf numFmtId="0" fontId="112" fillId="0" borderId="0" xfId="0" applyFont="1" applyAlignment="1">
      <alignment horizontal="left" vertical="center"/>
    </xf>
    <xf numFmtId="0" fontId="111" fillId="12" borderId="84" xfId="3" applyFont="1" applyFill="1" applyBorder="1" applyAlignment="1">
      <alignment horizontal="center"/>
    </xf>
    <xf numFmtId="0" fontId="111" fillId="12" borderId="85" xfId="3" applyFont="1" applyFill="1" applyBorder="1" applyAlignment="1">
      <alignment horizontal="center"/>
    </xf>
    <xf numFmtId="0" fontId="111" fillId="12" borderId="86" xfId="3" applyFont="1" applyFill="1" applyBorder="1" applyAlignment="1">
      <alignment horizontal="center"/>
    </xf>
    <xf numFmtId="164" fontId="0" fillId="0" borderId="39" xfId="0" applyNumberFormat="1" applyBorder="1" applyAlignment="1">
      <alignment horizontal="center"/>
    </xf>
    <xf numFmtId="164" fontId="0" fillId="0" borderId="40" xfId="0" applyNumberFormat="1" applyBorder="1" applyAlignment="1">
      <alignment horizontal="center"/>
    </xf>
    <xf numFmtId="164" fontId="0" fillId="0" borderId="0" xfId="0" applyNumberFormat="1" applyAlignment="1">
      <alignment horizontal="center"/>
    </xf>
    <xf numFmtId="0" fontId="113" fillId="0" borderId="0" xfId="13" applyFont="1" applyAlignment="1">
      <alignment horizontal="left" vertical="center"/>
    </xf>
    <xf numFmtId="0" fontId="21" fillId="0" borderId="0" xfId="13" applyAlignment="1">
      <alignment horizontal="center"/>
    </xf>
    <xf numFmtId="2" fontId="21" fillId="0" borderId="0" xfId="13" applyNumberFormat="1" applyAlignment="1">
      <alignment horizontal="center"/>
    </xf>
    <xf numFmtId="0" fontId="0" fillId="25" borderId="0" xfId="0" applyFill="1"/>
    <xf numFmtId="0" fontId="114" fillId="12" borderId="0" xfId="0" applyFont="1" applyFill="1" applyAlignment="1">
      <alignment horizontal="center" vertical="center" wrapText="1"/>
    </xf>
    <xf numFmtId="1" fontId="19" fillId="12" borderId="4" xfId="0" applyNumberFormat="1" applyFont="1" applyFill="1" applyBorder="1" applyAlignment="1">
      <alignment horizontal="center"/>
    </xf>
    <xf numFmtId="171" fontId="115" fillId="12" borderId="18" xfId="3" applyNumberFormat="1" applyFont="1" applyFill="1" applyBorder="1" applyAlignment="1">
      <alignment horizontal="center" vertical="center" wrapText="1"/>
    </xf>
    <xf numFmtId="171" fontId="115" fillId="12" borderId="20" xfId="3" applyNumberFormat="1" applyFont="1" applyFill="1" applyBorder="1" applyAlignment="1">
      <alignment horizontal="center" vertical="center" wrapText="1"/>
    </xf>
    <xf numFmtId="171" fontId="115" fillId="12" borderId="0" xfId="3" applyNumberFormat="1" applyFont="1" applyFill="1" applyAlignment="1">
      <alignment horizontal="center" vertical="center" wrapText="1"/>
    </xf>
    <xf numFmtId="171" fontId="0" fillId="25" borderId="0" xfId="0" applyNumberFormat="1" applyFill="1"/>
    <xf numFmtId="0" fontId="87" fillId="25" borderId="0" xfId="12" applyFont="1" applyFill="1" applyAlignment="1">
      <alignment vertical="center"/>
    </xf>
    <xf numFmtId="1" fontId="19" fillId="12" borderId="3" xfId="0" applyNumberFormat="1" applyFont="1" applyFill="1" applyBorder="1" applyAlignment="1">
      <alignment horizontal="center"/>
    </xf>
    <xf numFmtId="2" fontId="116" fillId="2" borderId="87" xfId="14" applyNumberFormat="1" applyFont="1" applyFill="1" applyBorder="1" applyAlignment="1">
      <alignment horizontal="center"/>
    </xf>
    <xf numFmtId="2" fontId="116" fillId="2" borderId="0" xfId="14" applyNumberFormat="1" applyFont="1" applyFill="1" applyAlignment="1">
      <alignment horizontal="center"/>
    </xf>
    <xf numFmtId="164" fontId="0" fillId="25" borderId="0" xfId="1" applyNumberFormat="1" applyFont="1" applyFill="1"/>
    <xf numFmtId="2" fontId="16" fillId="2" borderId="88" xfId="14" applyNumberFormat="1" applyFont="1" applyFill="1" applyBorder="1" applyAlignment="1">
      <alignment horizontal="center"/>
    </xf>
    <xf numFmtId="2" fontId="16" fillId="2" borderId="89" xfId="14" applyNumberFormat="1" applyFont="1" applyFill="1" applyBorder="1" applyAlignment="1">
      <alignment horizontal="center"/>
    </xf>
    <xf numFmtId="2" fontId="16" fillId="2" borderId="90" xfId="14" applyNumberFormat="1" applyFont="1" applyFill="1" applyBorder="1" applyAlignment="1">
      <alignment horizontal="center"/>
    </xf>
    <xf numFmtId="2" fontId="16" fillId="2" borderId="91" xfId="14" applyNumberFormat="1" applyFont="1" applyFill="1" applyBorder="1" applyAlignment="1">
      <alignment horizontal="center"/>
    </xf>
    <xf numFmtId="2" fontId="16" fillId="2" borderId="87" xfId="14" applyNumberFormat="1" applyFont="1" applyFill="1" applyBorder="1" applyAlignment="1">
      <alignment horizontal="center"/>
    </xf>
    <xf numFmtId="2" fontId="16" fillId="2" borderId="92" xfId="14" applyNumberFormat="1" applyFont="1" applyFill="1" applyBorder="1" applyAlignment="1">
      <alignment horizontal="center"/>
    </xf>
    <xf numFmtId="0" fontId="117" fillId="25" borderId="0" xfId="12" applyFont="1" applyFill="1" applyAlignment="1">
      <alignment vertical="center"/>
    </xf>
    <xf numFmtId="166" fontId="0" fillId="25" borderId="0" xfId="1" applyNumberFormat="1" applyFont="1" applyFill="1"/>
    <xf numFmtId="2" fontId="16" fillId="2" borderId="93" xfId="14" applyNumberFormat="1" applyFont="1" applyFill="1" applyBorder="1" applyAlignment="1">
      <alignment horizontal="center"/>
    </xf>
    <xf numFmtId="2" fontId="16" fillId="2" borderId="94" xfId="14" applyNumberFormat="1" applyFont="1" applyFill="1" applyBorder="1" applyAlignment="1">
      <alignment horizontal="center"/>
    </xf>
    <xf numFmtId="2" fontId="16" fillId="2" borderId="95" xfId="14" applyNumberFormat="1" applyFont="1" applyFill="1" applyBorder="1" applyAlignment="1">
      <alignment horizontal="center"/>
    </xf>
    <xf numFmtId="17" fontId="0" fillId="25" borderId="0" xfId="0" applyNumberFormat="1" applyFill="1"/>
    <xf numFmtId="1" fontId="19" fillId="12" borderId="25" xfId="0" applyNumberFormat="1" applyFont="1" applyFill="1" applyBorder="1" applyAlignment="1">
      <alignment horizontal="center"/>
    </xf>
    <xf numFmtId="0" fontId="118" fillId="0" borderId="0" xfId="15"/>
    <xf numFmtId="0" fontId="118" fillId="26" borderId="0" xfId="15" applyFill="1" applyProtection="1">
      <protection locked="0"/>
    </xf>
    <xf numFmtId="171" fontId="111" fillId="12" borderId="96" xfId="3" applyNumberFormat="1" applyFont="1" applyFill="1" applyBorder="1" applyAlignment="1">
      <alignment horizontal="center" vertical="center" wrapText="1"/>
    </xf>
    <xf numFmtId="1" fontId="119" fillId="0" borderId="0" xfId="15" applyNumberFormat="1" applyFont="1"/>
    <xf numFmtId="1" fontId="0" fillId="0" borderId="38" xfId="0" applyNumberFormat="1" applyBorder="1" applyAlignment="1">
      <alignment horizontal="center"/>
    </xf>
    <xf numFmtId="1" fontId="0" fillId="0" borderId="97" xfId="0" applyNumberFormat="1" applyBorder="1" applyAlignment="1">
      <alignment horizontal="center"/>
    </xf>
    <xf numFmtId="2" fontId="0" fillId="0" borderId="74" xfId="0" applyNumberFormat="1" applyBorder="1" applyAlignment="1">
      <alignment horizontal="center"/>
    </xf>
    <xf numFmtId="1" fontId="0" fillId="0" borderId="39" xfId="0" applyNumberFormat="1" applyBorder="1" applyAlignment="1">
      <alignment horizontal="center"/>
    </xf>
    <xf numFmtId="1" fontId="0" fillId="0" borderId="98" xfId="0" applyNumberFormat="1" applyBorder="1" applyAlignment="1">
      <alignment horizontal="center"/>
    </xf>
    <xf numFmtId="1" fontId="0" fillId="0" borderId="99" xfId="0" applyNumberFormat="1" applyBorder="1" applyAlignment="1">
      <alignment horizontal="center"/>
    </xf>
    <xf numFmtId="2" fontId="0" fillId="0" borderId="75" xfId="0" applyNumberFormat="1" applyBorder="1" applyAlignment="1">
      <alignment horizontal="center"/>
    </xf>
    <xf numFmtId="2" fontId="120" fillId="2" borderId="0" xfId="16" applyNumberFormat="1" applyFont="1" applyFill="1" applyAlignment="1">
      <alignment horizontal="right" indent="1"/>
    </xf>
    <xf numFmtId="0" fontId="120" fillId="2" borderId="0" xfId="16" applyFont="1" applyFill="1"/>
    <xf numFmtId="0" fontId="114" fillId="2" borderId="23" xfId="0" applyFont="1" applyFill="1" applyBorder="1" applyAlignment="1">
      <alignment vertical="center" wrapText="1"/>
    </xf>
    <xf numFmtId="0" fontId="121" fillId="2" borderId="0" xfId="16" applyFont="1" applyFill="1" applyAlignment="1">
      <alignment horizontal="left" indent="1"/>
    </xf>
    <xf numFmtId="0" fontId="122" fillId="12" borderId="84" xfId="3" applyFont="1" applyFill="1" applyBorder="1" applyAlignment="1">
      <alignment horizontal="center"/>
    </xf>
    <xf numFmtId="0" fontId="122" fillId="12" borderId="85" xfId="3" applyFont="1" applyFill="1" applyBorder="1" applyAlignment="1">
      <alignment horizontal="center"/>
    </xf>
    <xf numFmtId="0" fontId="120" fillId="2" borderId="0" xfId="16" applyFont="1" applyFill="1" applyAlignment="1">
      <alignment vertical="center"/>
    </xf>
    <xf numFmtId="171" fontId="111" fillId="12" borderId="74" xfId="3" applyNumberFormat="1" applyFont="1" applyFill="1" applyBorder="1" applyAlignment="1">
      <alignment horizontal="center" vertical="center" wrapText="1"/>
    </xf>
    <xf numFmtId="164" fontId="9" fillId="2" borderId="38" xfId="0" applyNumberFormat="1" applyFont="1" applyFill="1" applyBorder="1" applyAlignment="1">
      <alignment horizontal="center"/>
    </xf>
    <xf numFmtId="164" fontId="9" fillId="2" borderId="35" xfId="0" applyNumberFormat="1" applyFont="1" applyFill="1" applyBorder="1" applyAlignment="1">
      <alignment horizontal="center"/>
    </xf>
    <xf numFmtId="0" fontId="123" fillId="2" borderId="0" xfId="16" applyFont="1" applyFill="1" applyAlignment="1">
      <alignment horizontal="right" indent="1"/>
    </xf>
    <xf numFmtId="171" fontId="111" fillId="12" borderId="75" xfId="3" applyNumberFormat="1" applyFont="1" applyFill="1" applyBorder="1" applyAlignment="1">
      <alignment horizontal="center" vertical="center" wrapText="1"/>
    </xf>
    <xf numFmtId="164" fontId="9" fillId="2" borderId="39" xfId="0" applyNumberFormat="1" applyFont="1" applyFill="1" applyBorder="1" applyAlignment="1">
      <alignment horizontal="center"/>
    </xf>
    <xf numFmtId="164" fontId="9" fillId="2" borderId="40" xfId="0" applyNumberFormat="1" applyFont="1" applyFill="1" applyBorder="1" applyAlignment="1">
      <alignment horizontal="center"/>
    </xf>
    <xf numFmtId="2" fontId="124" fillId="2" borderId="0" xfId="16" applyNumberFormat="1" applyFont="1" applyFill="1" applyAlignment="1">
      <alignment horizontal="center"/>
    </xf>
    <xf numFmtId="171" fontId="111" fillId="12" borderId="76" xfId="3" applyNumberFormat="1" applyFont="1" applyFill="1" applyBorder="1" applyAlignment="1">
      <alignment horizontal="center" vertical="center" wrapText="1"/>
    </xf>
    <xf numFmtId="164" fontId="9" fillId="2" borderId="41" xfId="0" applyNumberFormat="1" applyFont="1" applyFill="1" applyBorder="1" applyAlignment="1">
      <alignment horizontal="center"/>
    </xf>
    <xf numFmtId="164" fontId="9" fillId="2" borderId="37" xfId="0" applyNumberFormat="1" applyFont="1" applyFill="1" applyBorder="1" applyAlignment="1">
      <alignment horizontal="center"/>
    </xf>
    <xf numFmtId="15" fontId="121" fillId="2" borderId="0" xfId="16" applyNumberFormat="1" applyFont="1" applyFill="1"/>
    <xf numFmtId="164" fontId="124" fillId="2" borderId="0" xfId="16" applyNumberFormat="1" applyFont="1" applyFill="1" applyAlignment="1">
      <alignment horizontal="center"/>
    </xf>
    <xf numFmtId="14" fontId="121" fillId="2" borderId="0" xfId="16" applyNumberFormat="1" applyFont="1" applyFill="1"/>
    <xf numFmtId="0" fontId="124" fillId="2" borderId="0" xfId="16" applyFont="1" applyFill="1" applyAlignment="1">
      <alignment horizontal="center"/>
    </xf>
    <xf numFmtId="0" fontId="120" fillId="2" borderId="0" xfId="16" applyFont="1" applyFill="1" applyAlignment="1">
      <alignment horizontal="center"/>
    </xf>
    <xf numFmtId="2" fontId="120" fillId="2" borderId="0" xfId="16" applyNumberFormat="1" applyFont="1" applyFill="1" applyAlignment="1">
      <alignment horizontal="center"/>
    </xf>
    <xf numFmtId="0" fontId="121" fillId="2" borderId="0" xfId="16" applyFont="1" applyFill="1"/>
    <xf numFmtId="0" fontId="125" fillId="0" borderId="0" xfId="3" applyFont="1"/>
    <xf numFmtId="0" fontId="21" fillId="0" borderId="0" xfId="3"/>
    <xf numFmtId="171" fontId="115" fillId="12" borderId="74" xfId="3" applyNumberFormat="1" applyFont="1" applyFill="1" applyBorder="1" applyAlignment="1">
      <alignment horizontal="center" vertical="center" wrapText="1"/>
    </xf>
    <xf numFmtId="0" fontId="21" fillId="0" borderId="39" xfId="3" applyBorder="1"/>
    <xf numFmtId="0" fontId="127" fillId="12" borderId="76" xfId="3" applyFont="1" applyFill="1" applyBorder="1" applyAlignment="1">
      <alignment wrapText="1"/>
    </xf>
    <xf numFmtId="0" fontId="128" fillId="0" borderId="77" xfId="3" applyFont="1" applyBorder="1" applyAlignment="1">
      <alignment horizontal="center"/>
    </xf>
    <xf numFmtId="0" fontId="128" fillId="0" borderId="79" xfId="3" applyFont="1" applyBorder="1" applyAlignment="1">
      <alignment horizontal="center"/>
    </xf>
    <xf numFmtId="0" fontId="128" fillId="0" borderId="96" xfId="3" applyFont="1" applyBorder="1" applyAlignment="1">
      <alignment horizontal="center"/>
    </xf>
    <xf numFmtId="2" fontId="0" fillId="2" borderId="38" xfId="0" applyNumberFormat="1" applyFill="1" applyBorder="1" applyAlignment="1">
      <alignment horizontal="center"/>
    </xf>
    <xf numFmtId="2" fontId="0" fillId="2" borderId="34" xfId="0" applyNumberFormat="1" applyFill="1" applyBorder="1" applyAlignment="1">
      <alignment horizontal="center"/>
    </xf>
    <xf numFmtId="171" fontId="115" fillId="12" borderId="76" xfId="3" applyNumberFormat="1" applyFont="1" applyFill="1" applyBorder="1" applyAlignment="1">
      <alignment horizontal="center" vertical="center" wrapText="1"/>
    </xf>
    <xf numFmtId="2" fontId="0" fillId="2" borderId="41" xfId="0" applyNumberFormat="1" applyFill="1" applyBorder="1" applyAlignment="1">
      <alignment horizontal="center"/>
    </xf>
    <xf numFmtId="2" fontId="0" fillId="2" borderId="36" xfId="0" applyNumberFormat="1" applyFill="1" applyBorder="1" applyAlignment="1">
      <alignment horizontal="center"/>
    </xf>
    <xf numFmtId="0" fontId="125" fillId="2" borderId="0" xfId="3" applyFont="1" applyFill="1"/>
    <xf numFmtId="0" fontId="21" fillId="2" borderId="0" xfId="3" applyFill="1"/>
    <xf numFmtId="171" fontId="115" fillId="12" borderId="100" xfId="3" applyNumberFormat="1" applyFont="1" applyFill="1" applyBorder="1" applyAlignment="1">
      <alignment horizontal="center" vertical="center" wrapText="1"/>
    </xf>
    <xf numFmtId="2" fontId="0" fillId="2" borderId="77" xfId="0" applyNumberFormat="1" applyFill="1" applyBorder="1" applyAlignment="1">
      <alignment horizontal="center"/>
    </xf>
    <xf numFmtId="2" fontId="0" fillId="2" borderId="79" xfId="0" applyNumberFormat="1" applyFill="1" applyBorder="1" applyAlignment="1">
      <alignment horizontal="center"/>
    </xf>
    <xf numFmtId="2" fontId="0" fillId="2" borderId="96" xfId="0" applyNumberFormat="1" applyFill="1" applyBorder="1" applyAlignment="1">
      <alignment horizontal="center"/>
    </xf>
    <xf numFmtId="0" fontId="122" fillId="12" borderId="77" xfId="3" applyFont="1" applyFill="1" applyBorder="1" applyAlignment="1">
      <alignment horizontal="center"/>
    </xf>
    <xf numFmtId="0" fontId="122" fillId="12" borderId="79" xfId="3" applyFont="1" applyFill="1" applyBorder="1" applyAlignment="1">
      <alignment horizontal="center"/>
    </xf>
    <xf numFmtId="0" fontId="122" fillId="12" borderId="96" xfId="3" applyFont="1" applyFill="1" applyBorder="1" applyAlignment="1">
      <alignment horizontal="center"/>
    </xf>
    <xf numFmtId="14" fontId="16" fillId="2" borderId="0" xfId="13" applyNumberFormat="1" applyFont="1" applyFill="1"/>
    <xf numFmtId="2" fontId="0" fillId="2" borderId="35" xfId="0" applyNumberFormat="1" applyFill="1" applyBorder="1" applyAlignment="1">
      <alignment horizontal="center"/>
    </xf>
    <xf numFmtId="2" fontId="0" fillId="2" borderId="39" xfId="0" applyNumberFormat="1" applyFill="1" applyBorder="1" applyAlignment="1">
      <alignment horizontal="center"/>
    </xf>
    <xf numFmtId="2" fontId="0" fillId="2" borderId="40" xfId="0" applyNumberFormat="1" applyFill="1" applyBorder="1" applyAlignment="1">
      <alignment horizontal="center"/>
    </xf>
    <xf numFmtId="14" fontId="0" fillId="2" borderId="0" xfId="0" applyNumberFormat="1" applyFill="1"/>
    <xf numFmtId="0" fontId="9" fillId="0" borderId="0" xfId="17"/>
    <xf numFmtId="0" fontId="122" fillId="12" borderId="77" xfId="3" applyFont="1" applyFill="1" applyBorder="1" applyAlignment="1">
      <alignment horizontal="center" wrapText="1"/>
    </xf>
    <xf numFmtId="0" fontId="122" fillId="12" borderId="78" xfId="3" applyFont="1" applyFill="1" applyBorder="1" applyAlignment="1">
      <alignment horizontal="center" wrapText="1"/>
    </xf>
    <xf numFmtId="164" fontId="0" fillId="0" borderId="38" xfId="0" applyNumberFormat="1" applyBorder="1"/>
    <xf numFmtId="164" fontId="0" fillId="0" borderId="34" xfId="0" applyNumberFormat="1" applyBorder="1" applyAlignment="1">
      <alignment wrapText="1"/>
    </xf>
    <xf numFmtId="164" fontId="0" fillId="0" borderId="35" xfId="0" applyNumberFormat="1" applyBorder="1" applyAlignment="1">
      <alignment wrapText="1"/>
    </xf>
    <xf numFmtId="164" fontId="0" fillId="0" borderId="39" xfId="0" applyNumberFormat="1" applyBorder="1"/>
    <xf numFmtId="164" fontId="0" fillId="0" borderId="0" xfId="0" applyNumberFormat="1" applyAlignment="1">
      <alignment wrapText="1"/>
    </xf>
    <xf numFmtId="164" fontId="0" fillId="0" borderId="40" xfId="0" applyNumberFormat="1" applyBorder="1" applyAlignment="1">
      <alignment wrapText="1"/>
    </xf>
    <xf numFmtId="164" fontId="0" fillId="0" borderId="39" xfId="0" applyNumberFormat="1" applyBorder="1" applyAlignment="1">
      <alignment wrapText="1"/>
    </xf>
    <xf numFmtId="164" fontId="0" fillId="0" borderId="41" xfId="0" applyNumberFormat="1" applyBorder="1"/>
    <xf numFmtId="164" fontId="0" fillId="0" borderId="36" xfId="0" applyNumberFormat="1" applyBorder="1" applyAlignment="1">
      <alignment wrapText="1"/>
    </xf>
    <xf numFmtId="164" fontId="0" fillId="0" borderId="37" xfId="0" applyNumberFormat="1" applyBorder="1" applyAlignment="1">
      <alignment wrapText="1"/>
    </xf>
    <xf numFmtId="2" fontId="129" fillId="0" borderId="74" xfId="17" applyNumberFormat="1" applyFont="1" applyBorder="1"/>
    <xf numFmtId="2" fontId="129" fillId="0" borderId="75" xfId="17" applyNumberFormat="1" applyFont="1" applyBorder="1"/>
    <xf numFmtId="2" fontId="129" fillId="0" borderId="76" xfId="17" applyNumberFormat="1" applyFont="1" applyBorder="1"/>
    <xf numFmtId="0" fontId="0" fillId="2" borderId="0" xfId="16" applyFont="1" applyFill="1" applyAlignment="1">
      <alignment horizontal="centerContinuous"/>
    </xf>
    <xf numFmtId="0" fontId="120" fillId="2" borderId="0" xfId="16" applyFont="1" applyFill="1" applyAlignment="1">
      <alignment horizontal="center" vertical="center"/>
    </xf>
    <xf numFmtId="0" fontId="111" fillId="12" borderId="77" xfId="3" applyFont="1" applyFill="1" applyBorder="1" applyAlignment="1">
      <alignment horizontal="center" wrapText="1"/>
    </xf>
    <xf numFmtId="0" fontId="111" fillId="12" borderId="79" xfId="3" applyFont="1" applyFill="1" applyBorder="1" applyAlignment="1">
      <alignment horizontal="center" wrapText="1"/>
    </xf>
    <xf numFmtId="0" fontId="111" fillId="12" borderId="96" xfId="3" applyFont="1" applyFill="1" applyBorder="1" applyAlignment="1">
      <alignment horizontal="center" wrapText="1"/>
    </xf>
    <xf numFmtId="0" fontId="121" fillId="2" borderId="0" xfId="16" applyFont="1" applyFill="1" applyAlignment="1">
      <alignment horizontal="centerContinuous"/>
    </xf>
    <xf numFmtId="164" fontId="0" fillId="2" borderId="39" xfId="0" applyNumberFormat="1" applyFill="1" applyBorder="1" applyAlignment="1">
      <alignment horizontal="center"/>
    </xf>
    <xf numFmtId="164" fontId="0" fillId="2" borderId="0" xfId="0" applyNumberFormat="1" applyFill="1" applyAlignment="1">
      <alignment horizontal="center"/>
    </xf>
    <xf numFmtId="164" fontId="0" fillId="2" borderId="40" xfId="0" applyNumberFormat="1" applyFill="1" applyBorder="1" applyAlignment="1">
      <alignment horizontal="center"/>
    </xf>
    <xf numFmtId="164" fontId="120" fillId="2" borderId="0" xfId="16" applyNumberFormat="1" applyFont="1" applyFill="1"/>
    <xf numFmtId="0" fontId="130" fillId="2" borderId="0" xfId="16" applyFont="1" applyFill="1" applyAlignment="1">
      <alignment vertical="top" wrapText="1"/>
    </xf>
    <xf numFmtId="0" fontId="114" fillId="2" borderId="39" xfId="0" applyFont="1" applyFill="1" applyBorder="1" applyAlignment="1">
      <alignment vertical="center" wrapText="1"/>
    </xf>
    <xf numFmtId="0" fontId="122" fillId="2" borderId="39" xfId="3" applyFont="1" applyFill="1" applyBorder="1" applyAlignment="1">
      <alignment horizontal="center"/>
    </xf>
    <xf numFmtId="0" fontId="131" fillId="2" borderId="0" xfId="0" applyFont="1" applyFill="1" applyAlignment="1">
      <alignment horizontal="center" vertical="center"/>
    </xf>
    <xf numFmtId="0" fontId="0" fillId="2" borderId="0" xfId="0" applyFill="1" applyAlignment="1">
      <alignment horizontal="center" vertical="center" wrapText="1"/>
    </xf>
    <xf numFmtId="164" fontId="0" fillId="2" borderId="38" xfId="0" applyNumberFormat="1" applyFill="1" applyBorder="1" applyAlignment="1">
      <alignment horizontal="center"/>
    </xf>
    <xf numFmtId="164" fontId="0" fillId="2" borderId="34" xfId="0" applyNumberFormat="1" applyFill="1" applyBorder="1" applyAlignment="1">
      <alignment horizontal="center"/>
    </xf>
    <xf numFmtId="164" fontId="0" fillId="2" borderId="35" xfId="0" applyNumberFormat="1" applyFill="1" applyBorder="1" applyAlignment="1">
      <alignment horizontal="center"/>
    </xf>
    <xf numFmtId="0" fontId="32" fillId="2" borderId="52" xfId="7" applyFont="1" applyFill="1" applyBorder="1" applyAlignment="1">
      <alignment vertical="center"/>
    </xf>
    <xf numFmtId="0" fontId="85" fillId="2" borderId="52" xfId="8" applyFont="1" applyFill="1" applyBorder="1" applyAlignment="1">
      <alignment vertical="center"/>
    </xf>
    <xf numFmtId="0" fontId="79" fillId="2" borderId="0" xfId="7" applyFont="1" applyFill="1" applyAlignment="1">
      <alignment vertical="center"/>
    </xf>
    <xf numFmtId="0" fontId="16" fillId="2" borderId="0" xfId="0" applyFont="1" applyFill="1" applyAlignment="1">
      <alignment horizontal="center" wrapText="1"/>
    </xf>
    <xf numFmtId="0" fontId="87" fillId="2" borderId="52" xfId="7" applyFont="1" applyFill="1" applyBorder="1" applyAlignment="1">
      <alignment vertical="center" wrapText="1"/>
    </xf>
    <xf numFmtId="0" fontId="8" fillId="2" borderId="52" xfId="7" applyFont="1" applyFill="1" applyBorder="1" applyAlignment="1">
      <alignment horizontal="left" vertical="center" wrapText="1"/>
    </xf>
    <xf numFmtId="0" fontId="11" fillId="0" borderId="0" xfId="0" applyFont="1" applyAlignment="1">
      <alignment horizontal="center"/>
    </xf>
    <xf numFmtId="0" fontId="12" fillId="12" borderId="0" xfId="0" applyFont="1" applyFill="1" applyAlignment="1">
      <alignment horizontal="center" vertical="center" wrapText="1"/>
    </xf>
    <xf numFmtId="0" fontId="133" fillId="0" borderId="0" xfId="0" applyFont="1"/>
    <xf numFmtId="14" fontId="12" fillId="12" borderId="0" xfId="0" applyNumberFormat="1" applyFont="1" applyFill="1"/>
    <xf numFmtId="0" fontId="12" fillId="12" borderId="0" xfId="0" applyFont="1" applyFill="1"/>
    <xf numFmtId="0" fontId="12" fillId="12" borderId="0" xfId="0" applyFont="1" applyFill="1" applyAlignment="1">
      <alignment horizontal="center" wrapText="1"/>
    </xf>
    <xf numFmtId="17" fontId="12" fillId="12" borderId="0" xfId="0" applyNumberFormat="1" applyFont="1" applyFill="1"/>
    <xf numFmtId="0" fontId="134" fillId="12" borderId="0" xfId="3" applyFont="1" applyFill="1" applyProtection="1">
      <protection locked="0"/>
    </xf>
    <xf numFmtId="0" fontId="134" fillId="12" borderId="0" xfId="3" applyFont="1" applyFill="1" applyAlignment="1" applyProtection="1">
      <alignment horizontal="center" vertical="center" wrapText="1"/>
      <protection locked="0"/>
    </xf>
    <xf numFmtId="0" fontId="21" fillId="0" borderId="0" xfId="3" applyProtection="1">
      <protection locked="0"/>
    </xf>
    <xf numFmtId="17" fontId="134" fillId="12" borderId="0" xfId="3" applyNumberFormat="1" applyFont="1" applyFill="1" applyProtection="1">
      <protection locked="0"/>
    </xf>
    <xf numFmtId="164" fontId="135" fillId="0" borderId="0" xfId="3" applyNumberFormat="1" applyFont="1" applyAlignment="1" applyProtection="1">
      <alignment horizontal="center"/>
      <protection locked="0"/>
    </xf>
    <xf numFmtId="0" fontId="117" fillId="0" borderId="0" xfId="12" applyFont="1" applyAlignment="1">
      <alignment vertical="center"/>
    </xf>
    <xf numFmtId="0" fontId="102" fillId="0" borderId="0" xfId="11" applyProtection="1">
      <protection locked="0"/>
    </xf>
    <xf numFmtId="0" fontId="21" fillId="0" borderId="0" xfId="3" applyAlignment="1" applyProtection="1">
      <alignment horizontal="center"/>
      <protection locked="0"/>
    </xf>
    <xf numFmtId="17" fontId="21" fillId="0" borderId="0" xfId="3" applyNumberFormat="1" applyAlignment="1" applyProtection="1">
      <alignment horizontal="center"/>
      <protection locked="0"/>
    </xf>
    <xf numFmtId="164" fontId="21" fillId="0" borderId="0" xfId="3" applyNumberFormat="1" applyAlignment="1" applyProtection="1">
      <alignment horizontal="center"/>
      <protection locked="0"/>
    </xf>
    <xf numFmtId="0" fontId="11" fillId="0" borderId="0" xfId="0" applyFont="1" applyAlignment="1">
      <alignment horizontal="center" vertical="center"/>
    </xf>
    <xf numFmtId="0" fontId="11" fillId="0" borderId="0" xfId="0" applyFont="1" applyAlignment="1">
      <alignment horizontal="left" vertical="center"/>
    </xf>
    <xf numFmtId="17" fontId="12" fillId="12" borderId="0" xfId="0" applyNumberFormat="1" applyFont="1" applyFill="1" applyAlignment="1">
      <alignment horizontal="center" vertical="center" wrapText="1"/>
    </xf>
    <xf numFmtId="1" fontId="12" fillId="12" borderId="0" xfId="0" applyNumberFormat="1" applyFont="1" applyFill="1" applyAlignment="1">
      <alignment horizontal="center" vertical="center" wrapText="1"/>
    </xf>
    <xf numFmtId="0" fontId="137" fillId="12" borderId="0" xfId="18" applyFont="1" applyFill="1" applyAlignment="1">
      <alignment horizontal="center" vertical="center" wrapText="1"/>
    </xf>
    <xf numFmtId="0" fontId="138" fillId="0" borderId="0" xfId="18" applyFont="1"/>
    <xf numFmtId="0" fontId="132" fillId="12" borderId="77" xfId="0" applyFont="1" applyFill="1" applyBorder="1" applyAlignment="1">
      <alignment horizontal="center"/>
    </xf>
    <xf numFmtId="0" fontId="132" fillId="12" borderId="79" xfId="0" applyFont="1" applyFill="1" applyBorder="1" applyAlignment="1">
      <alignment horizontal="center"/>
    </xf>
    <xf numFmtId="0" fontId="132" fillId="12" borderId="96" xfId="0" applyFont="1" applyFill="1" applyBorder="1" applyAlignment="1">
      <alignment horizontal="center"/>
    </xf>
    <xf numFmtId="166" fontId="0" fillId="8" borderId="39" xfId="0" applyNumberFormat="1" applyFill="1" applyBorder="1" applyAlignment="1">
      <alignment horizontal="center"/>
    </xf>
    <xf numFmtId="166" fontId="0" fillId="8" borderId="0" xfId="0" applyNumberFormat="1" applyFill="1" applyAlignment="1">
      <alignment horizontal="center"/>
    </xf>
    <xf numFmtId="166" fontId="0" fillId="8" borderId="40" xfId="0" applyNumberFormat="1" applyFill="1" applyBorder="1" applyAlignment="1">
      <alignment horizontal="center"/>
    </xf>
    <xf numFmtId="166" fontId="0" fillId="8" borderId="41" xfId="0" applyNumberFormat="1" applyFill="1" applyBorder="1" applyAlignment="1">
      <alignment horizontal="center"/>
    </xf>
    <xf numFmtId="166" fontId="0" fillId="8" borderId="36" xfId="0" applyNumberFormat="1" applyFill="1" applyBorder="1" applyAlignment="1">
      <alignment horizontal="center"/>
    </xf>
    <xf numFmtId="166" fontId="0" fillId="8" borderId="37" xfId="0" applyNumberFormat="1" applyFill="1" applyBorder="1" applyAlignment="1">
      <alignment horizontal="center"/>
    </xf>
    <xf numFmtId="1" fontId="0" fillId="0" borderId="0" xfId="0" applyNumberFormat="1" applyAlignment="1">
      <alignment horizontal="center" vertical="center"/>
    </xf>
    <xf numFmtId="0" fontId="12" fillId="12" borderId="0" xfId="0" applyFont="1" applyFill="1" applyAlignment="1">
      <alignment horizontal="center"/>
    </xf>
    <xf numFmtId="0" fontId="12" fillId="12" borderId="0" xfId="0" applyFont="1" applyFill="1" applyAlignment="1">
      <alignment horizontal="center" vertical="center"/>
    </xf>
    <xf numFmtId="0" fontId="87" fillId="2" borderId="0" xfId="12" applyFont="1" applyFill="1" applyAlignment="1">
      <alignment horizontal="right" vertical="center"/>
    </xf>
    <xf numFmtId="14" fontId="12" fillId="12" borderId="0" xfId="0" applyNumberFormat="1" applyFont="1" applyFill="1" applyAlignment="1">
      <alignment horizontal="center"/>
    </xf>
    <xf numFmtId="0" fontId="141" fillId="2" borderId="0" xfId="0" applyFont="1" applyFill="1"/>
    <xf numFmtId="0" fontId="2" fillId="0" borderId="0" xfId="19"/>
    <xf numFmtId="0" fontId="2" fillId="0" borderId="0" xfId="0" applyFont="1"/>
    <xf numFmtId="0" fontId="142" fillId="0" borderId="0" xfId="0" applyFont="1" applyAlignment="1">
      <alignment horizontal="center" vertical="center" wrapText="1"/>
    </xf>
    <xf numFmtId="0" fontId="142" fillId="0" borderId="0" xfId="0" applyFont="1" applyAlignment="1">
      <alignment horizontal="center" wrapText="1"/>
    </xf>
    <xf numFmtId="0" fontId="20" fillId="0" borderId="0" xfId="0" applyFont="1" applyAlignment="1">
      <alignment vertical="center"/>
    </xf>
    <xf numFmtId="0" fontId="2" fillId="6" borderId="0" xfId="19" applyFill="1" applyAlignment="1">
      <alignment horizontal="center" vertical="center"/>
    </xf>
    <xf numFmtId="0" fontId="143" fillId="12" borderId="0" xfId="0" applyFont="1" applyFill="1" applyAlignment="1">
      <alignment horizontal="center"/>
    </xf>
    <xf numFmtId="170" fontId="2" fillId="6" borderId="0" xfId="19" applyNumberFormat="1" applyFill="1"/>
    <xf numFmtId="170" fontId="2" fillId="27" borderId="0" xfId="20" applyNumberFormat="1" applyFont="1" applyFill="1"/>
    <xf numFmtId="170" fontId="2" fillId="27" borderId="0" xfId="1" applyNumberFormat="1" applyFont="1" applyFill="1"/>
    <xf numFmtId="0" fontId="141" fillId="2" borderId="0" xfId="0" applyFont="1" applyFill="1" applyAlignment="1">
      <alignment horizontal="center" wrapText="1"/>
    </xf>
    <xf numFmtId="0" fontId="144" fillId="0" borderId="0" xfId="0" applyFont="1" applyAlignment="1">
      <alignment horizontal="right"/>
    </xf>
    <xf numFmtId="170" fontId="0" fillId="0" borderId="0" xfId="0" applyNumberFormat="1" applyAlignment="1">
      <alignment horizontal="right" indent="1"/>
    </xf>
    <xf numFmtId="0" fontId="4" fillId="0" borderId="0" xfId="19" applyFont="1"/>
    <xf numFmtId="0" fontId="2" fillId="6" borderId="0" xfId="19" applyFill="1"/>
    <xf numFmtId="0" fontId="145" fillId="11" borderId="0" xfId="19" applyFont="1" applyFill="1" applyAlignment="1">
      <alignment horizontal="left" indent="1"/>
    </xf>
    <xf numFmtId="0" fontId="146" fillId="0" borderId="0" xfId="19" applyFont="1" applyAlignment="1">
      <alignment horizontal="centerContinuous"/>
    </xf>
    <xf numFmtId="0" fontId="140" fillId="0" borderId="0" xfId="19" applyFont="1" applyAlignment="1">
      <alignment horizontal="centerContinuous"/>
    </xf>
    <xf numFmtId="0" fontId="146" fillId="0" borderId="0" xfId="19" applyFont="1" applyAlignment="1">
      <alignment horizontal="center" vertical="center" wrapText="1"/>
    </xf>
    <xf numFmtId="0" fontId="2" fillId="0" borderId="0" xfId="19" applyAlignment="1">
      <alignment horizontal="center" vertical="center" wrapText="1"/>
    </xf>
    <xf numFmtId="0" fontId="121" fillId="0" borderId="0" xfId="19" applyFont="1"/>
    <xf numFmtId="2" fontId="2" fillId="0" borderId="0" xfId="19" applyNumberFormat="1"/>
    <xf numFmtId="164" fontId="2" fillId="0" borderId="0" xfId="19" applyNumberFormat="1"/>
    <xf numFmtId="164" fontId="2" fillId="28" borderId="0" xfId="19" applyNumberFormat="1" applyFill="1"/>
    <xf numFmtId="0" fontId="121" fillId="11" borderId="0" xfId="19" applyFont="1" applyFill="1"/>
    <xf numFmtId="164" fontId="2" fillId="29" borderId="0" xfId="19" applyNumberFormat="1" applyFill="1"/>
    <xf numFmtId="14" fontId="121" fillId="0" borderId="0" xfId="16" applyNumberFormat="1" applyFont="1"/>
    <xf numFmtId="3" fontId="2" fillId="0" borderId="0" xfId="16" applyNumberFormat="1" applyFont="1" applyAlignment="1">
      <alignment horizontal="right"/>
    </xf>
    <xf numFmtId="0" fontId="9" fillId="0" borderId="0" xfId="22"/>
    <xf numFmtId="0" fontId="2" fillId="0" borderId="0" xfId="23" applyFont="1"/>
    <xf numFmtId="0" fontId="9" fillId="0" borderId="0" xfId="22" applyAlignment="1">
      <alignment horizontal="center"/>
    </xf>
    <xf numFmtId="0" fontId="136" fillId="0" borderId="0" xfId="23"/>
    <xf numFmtId="3" fontId="9" fillId="0" borderId="0" xfId="22" applyNumberFormat="1"/>
    <xf numFmtId="14" fontId="2" fillId="6" borderId="0" xfId="19" applyNumberFormat="1" applyFill="1" applyAlignment="1">
      <alignment horizontal="center" vertical="center"/>
    </xf>
    <xf numFmtId="3" fontId="2" fillId="0" borderId="0" xfId="19" applyNumberFormat="1"/>
    <xf numFmtId="0" fontId="143" fillId="5" borderId="0" xfId="0" applyFont="1" applyFill="1" applyAlignment="1">
      <alignment horizontal="center" wrapText="1"/>
    </xf>
    <xf numFmtId="0" fontId="149" fillId="0" borderId="0" xfId="0" applyFont="1"/>
    <xf numFmtId="0" fontId="149" fillId="2" borderId="0" xfId="0" applyFont="1" applyFill="1" applyAlignment="1">
      <alignment horizontal="center" vertical="center" wrapText="1"/>
    </xf>
    <xf numFmtId="0" fontId="150" fillId="2" borderId="22" xfId="0" applyFont="1" applyFill="1" applyBorder="1" applyAlignment="1">
      <alignment horizontal="center" vertical="center" wrapText="1"/>
    </xf>
    <xf numFmtId="0" fontId="16" fillId="0" borderId="0" xfId="0" applyFont="1" applyAlignment="1">
      <alignment vertical="center" wrapText="1"/>
    </xf>
    <xf numFmtId="0" fontId="2" fillId="2" borderId="0" xfId="0" applyFont="1" applyFill="1"/>
    <xf numFmtId="0" fontId="150" fillId="2" borderId="0" xfId="0" applyFont="1" applyFill="1" applyAlignment="1">
      <alignment horizontal="center" vertical="center" wrapText="1"/>
    </xf>
    <xf numFmtId="0" fontId="16" fillId="0" borderId="0" xfId="0" applyFont="1" applyAlignment="1">
      <alignment horizontal="center" vertical="center"/>
    </xf>
    <xf numFmtId="164" fontId="2" fillId="6" borderId="0" xfId="0" applyNumberFormat="1" applyFont="1" applyFill="1"/>
    <xf numFmtId="164" fontId="2" fillId="2" borderId="0" xfId="0" applyNumberFormat="1" applyFont="1" applyFill="1"/>
    <xf numFmtId="1" fontId="2" fillId="0" borderId="0" xfId="0" applyNumberFormat="1" applyFont="1"/>
    <xf numFmtId="164" fontId="16" fillId="2" borderId="0" xfId="0" applyNumberFormat="1" applyFont="1" applyFill="1"/>
    <xf numFmtId="164" fontId="2" fillId="6" borderId="28" xfId="0" applyNumberFormat="1" applyFont="1" applyFill="1" applyBorder="1"/>
    <xf numFmtId="164" fontId="2" fillId="6" borderId="21" xfId="0" applyNumberFormat="1" applyFont="1" applyFill="1" applyBorder="1"/>
    <xf numFmtId="164" fontId="2" fillId="2" borderId="21" xfId="0" applyNumberFormat="1" applyFont="1" applyFill="1" applyBorder="1"/>
    <xf numFmtId="164" fontId="2" fillId="2" borderId="29" xfId="0" applyNumberFormat="1" applyFont="1" applyFill="1" applyBorder="1"/>
    <xf numFmtId="164" fontId="151" fillId="2" borderId="23" xfId="0" applyNumberFormat="1" applyFont="1" applyFill="1" applyBorder="1"/>
    <xf numFmtId="164" fontId="151" fillId="2" borderId="0" xfId="0" applyNumberFormat="1" applyFont="1" applyFill="1"/>
    <xf numFmtId="2" fontId="2" fillId="2" borderId="0" xfId="0" applyNumberFormat="1" applyFont="1" applyFill="1"/>
    <xf numFmtId="2" fontId="2" fillId="2" borderId="24" xfId="0" applyNumberFormat="1" applyFont="1" applyFill="1" applyBorder="1"/>
    <xf numFmtId="164" fontId="151" fillId="2" borderId="27" xfId="0" applyNumberFormat="1" applyFont="1" applyFill="1" applyBorder="1"/>
    <xf numFmtId="164" fontId="151" fillId="2" borderId="22" xfId="0" applyNumberFormat="1" applyFont="1" applyFill="1" applyBorder="1"/>
    <xf numFmtId="2" fontId="2" fillId="2" borderId="22" xfId="0" applyNumberFormat="1" applyFont="1" applyFill="1" applyBorder="1"/>
    <xf numFmtId="2" fontId="2" fillId="2" borderId="26" xfId="0" applyNumberFormat="1" applyFont="1" applyFill="1" applyBorder="1"/>
    <xf numFmtId="164" fontId="144" fillId="2" borderId="0" xfId="0" applyNumberFormat="1" applyFont="1" applyFill="1"/>
    <xf numFmtId="0" fontId="149" fillId="2" borderId="0" xfId="0" applyFont="1" applyFill="1" applyAlignment="1">
      <alignment horizontal="left" vertical="center"/>
    </xf>
    <xf numFmtId="0" fontId="16" fillId="0" borderId="0" xfId="0" applyFont="1"/>
    <xf numFmtId="0" fontId="136" fillId="2" borderId="0" xfId="30" applyFill="1" applyAlignment="1">
      <alignment wrapText="1"/>
    </xf>
    <xf numFmtId="0" fontId="152" fillId="2" borderId="0" xfId="30" applyFont="1" applyFill="1" applyAlignment="1">
      <alignment wrapText="1"/>
    </xf>
    <xf numFmtId="166" fontId="16" fillId="0" borderId="0" xfId="0" applyNumberFormat="1" applyFont="1"/>
    <xf numFmtId="1" fontId="149" fillId="2" borderId="0" xfId="0" applyNumberFormat="1" applyFont="1" applyFill="1"/>
    <xf numFmtId="0" fontId="136" fillId="6" borderId="0" xfId="0" applyFont="1" applyFill="1" applyAlignment="1">
      <alignment horizontal="left" vertical="center" indent="1"/>
    </xf>
    <xf numFmtId="0" fontId="136" fillId="0" borderId="0" xfId="0" applyFont="1"/>
    <xf numFmtId="164" fontId="136" fillId="0" borderId="0" xfId="0" applyNumberFormat="1" applyFont="1"/>
    <xf numFmtId="0" fontId="153" fillId="0" borderId="0" xfId="0" applyFont="1" applyAlignment="1">
      <alignment horizontal="left" vertical="center" indent="1"/>
    </xf>
    <xf numFmtId="164" fontId="153" fillId="0" borderId="0" xfId="0" applyNumberFormat="1" applyFont="1"/>
    <xf numFmtId="0" fontId="153" fillId="0" borderId="0" xfId="0" quotePrefix="1" applyFont="1" applyAlignment="1">
      <alignment horizontal="left" vertical="center" indent="2"/>
    </xf>
    <xf numFmtId="0" fontId="154" fillId="0" borderId="0" xfId="0" applyFont="1"/>
    <xf numFmtId="0" fontId="156" fillId="0" borderId="0" xfId="31" applyFont="1"/>
    <xf numFmtId="0" fontId="20" fillId="0" borderId="0" xfId="31" applyFont="1"/>
    <xf numFmtId="1" fontId="20" fillId="0" borderId="0" xfId="31" applyNumberFormat="1" applyFont="1"/>
    <xf numFmtId="172" fontId="95" fillId="12" borderId="0" xfId="31" applyNumberFormat="1" applyFont="1" applyFill="1"/>
    <xf numFmtId="2" fontId="2" fillId="0" borderId="0" xfId="19" applyNumberFormat="1" applyAlignment="1">
      <alignment horizontal="center"/>
    </xf>
    <xf numFmtId="0" fontId="1" fillId="0" borderId="0" xfId="32"/>
    <xf numFmtId="2" fontId="157" fillId="0" borderId="0" xfId="0" applyNumberFormat="1" applyFont="1" applyAlignment="1">
      <alignment horizontal="left"/>
    </xf>
    <xf numFmtId="0" fontId="143" fillId="12" borderId="0" xfId="0" applyFont="1" applyFill="1" applyAlignment="1">
      <alignment horizontal="center" vertical="center" wrapText="1"/>
    </xf>
    <xf numFmtId="0" fontId="1" fillId="0" borderId="0" xfId="0" applyFont="1"/>
    <xf numFmtId="14" fontId="143" fillId="12" borderId="0" xfId="0" applyNumberFormat="1" applyFont="1" applyFill="1" applyAlignment="1">
      <alignment horizontal="center"/>
    </xf>
    <xf numFmtId="0" fontId="158" fillId="0" borderId="0" xfId="0" applyFont="1" applyAlignment="1">
      <alignment horizontal="right" indent="1"/>
    </xf>
    <xf numFmtId="2" fontId="158" fillId="0" borderId="0" xfId="0" applyNumberFormat="1" applyFont="1" applyAlignment="1">
      <alignment horizontal="right" indent="1"/>
    </xf>
    <xf numFmtId="0" fontId="4" fillId="0" borderId="0" xfId="32" applyFont="1"/>
    <xf numFmtId="0" fontId="159" fillId="0" borderId="0" xfId="33"/>
    <xf numFmtId="0" fontId="21" fillId="0" borderId="0" xfId="34"/>
    <xf numFmtId="2" fontId="151" fillId="0" borderId="0" xfId="0" applyNumberFormat="1" applyFont="1" applyAlignment="1">
      <alignment horizontal="right" indent="1"/>
    </xf>
    <xf numFmtId="0" fontId="1" fillId="0" borderId="0" xfId="0" applyFont="1" applyAlignment="1">
      <alignment horizontal="center"/>
    </xf>
    <xf numFmtId="0" fontId="121" fillId="0" borderId="0" xfId="0" applyFont="1"/>
    <xf numFmtId="2" fontId="124" fillId="0" borderId="0" xfId="0" applyNumberFormat="1" applyFont="1" applyAlignment="1">
      <alignment horizontal="center"/>
    </xf>
    <xf numFmtId="14" fontId="121" fillId="0" borderId="0" xfId="0" applyNumberFormat="1" applyFont="1"/>
    <xf numFmtId="164" fontId="124" fillId="0" borderId="0" xfId="0" applyNumberFormat="1" applyFont="1" applyAlignment="1">
      <alignment horizontal="center"/>
    </xf>
    <xf numFmtId="173" fontId="136" fillId="0" borderId="0" xfId="16" applyNumberFormat="1" applyFont="1" applyAlignment="1">
      <alignment horizontal="center"/>
    </xf>
    <xf numFmtId="164" fontId="124" fillId="0" borderId="0" xfId="16" applyNumberFormat="1" applyFont="1" applyAlignment="1">
      <alignment horizontal="center"/>
    </xf>
    <xf numFmtId="0" fontId="1" fillId="0" borderId="0" xfId="16" applyFont="1"/>
    <xf numFmtId="0" fontId="136" fillId="0" borderId="0" xfId="30"/>
    <xf numFmtId="0" fontId="0" fillId="0" borderId="0" xfId="0" applyAlignment="1">
      <alignment vertical="center"/>
    </xf>
    <xf numFmtId="164" fontId="160" fillId="2" borderId="0" xfId="28" applyNumberFormat="1" applyFont="1" applyFill="1" applyBorder="1" applyAlignment="1">
      <alignment horizontal="center" vertical="center" wrapText="1"/>
    </xf>
    <xf numFmtId="2" fontId="161" fillId="0" borderId="0" xfId="0" applyNumberFormat="1" applyFont="1"/>
    <xf numFmtId="164" fontId="136" fillId="0" borderId="0" xfId="30" applyNumberFormat="1"/>
    <xf numFmtId="0" fontId="141" fillId="2" borderId="0" xfId="0" applyFont="1" applyFill="1" applyAlignment="1">
      <alignment vertical="center"/>
    </xf>
    <xf numFmtId="0" fontId="162" fillId="0" borderId="0" xfId="23" applyFont="1" applyAlignment="1">
      <alignment horizontal="center"/>
    </xf>
    <xf numFmtId="0" fontId="9" fillId="0" borderId="0" xfId="16"/>
    <xf numFmtId="0" fontId="100" fillId="2" borderId="0" xfId="35" applyNumberFormat="1" applyFont="1" applyFill="1" applyAlignment="1">
      <alignment horizontal="center"/>
    </xf>
    <xf numFmtId="170" fontId="100" fillId="2" borderId="0" xfId="35" applyNumberFormat="1" applyFont="1" applyFill="1" applyAlignment="1">
      <alignment horizontal="center"/>
    </xf>
    <xf numFmtId="164" fontId="153" fillId="0" borderId="0" xfId="0" applyNumberFormat="1" applyFont="1" applyAlignment="1">
      <alignment horizontal="center"/>
    </xf>
    <xf numFmtId="170" fontId="2" fillId="0" borderId="0" xfId="0" applyNumberFormat="1" applyFont="1" applyAlignment="1">
      <alignment horizontal="center"/>
    </xf>
    <xf numFmtId="0" fontId="163" fillId="0" borderId="0" xfId="0" applyFont="1" applyAlignment="1">
      <alignment horizontal="center"/>
    </xf>
    <xf numFmtId="0" fontId="145" fillId="0" borderId="0" xfId="0" applyFont="1" applyAlignment="1">
      <alignment horizontal="center"/>
    </xf>
    <xf numFmtId="164" fontId="145" fillId="0" borderId="0" xfId="0" applyNumberFormat="1" applyFont="1" applyAlignment="1">
      <alignment horizontal="center" vertical="center"/>
    </xf>
    <xf numFmtId="0" fontId="26" fillId="2" borderId="0" xfId="0" applyFont="1" applyFill="1"/>
    <xf numFmtId="164" fontId="124" fillId="0" borderId="0" xfId="16" applyNumberFormat="1" applyFont="1" applyAlignment="1">
      <alignment horizontal="center" vertical="center"/>
    </xf>
    <xf numFmtId="0" fontId="26" fillId="0" borderId="0" xfId="0" applyFont="1" applyAlignment="1">
      <alignment horizontal="center" wrapText="1"/>
    </xf>
    <xf numFmtId="0" fontId="161" fillId="2" borderId="0" xfId="0" applyFont="1" applyFill="1" applyAlignment="1">
      <alignment horizontal="center" vertical="center"/>
    </xf>
    <xf numFmtId="0" fontId="59" fillId="0" borderId="0" xfId="0" applyFont="1" applyAlignment="1">
      <alignment horizontal="left" vertical="center"/>
    </xf>
    <xf numFmtId="174" fontId="0" fillId="25" borderId="0" xfId="0" applyNumberFormat="1" applyFill="1"/>
    <xf numFmtId="174" fontId="115" fillId="12" borderId="4" xfId="3" applyNumberFormat="1" applyFont="1" applyFill="1" applyBorder="1" applyAlignment="1">
      <alignment horizontal="center" vertical="center" wrapText="1"/>
    </xf>
    <xf numFmtId="174" fontId="115" fillId="12" borderId="21" xfId="3" applyNumberFormat="1" applyFont="1" applyFill="1" applyBorder="1" applyAlignment="1">
      <alignment horizontal="center" vertical="center" wrapText="1"/>
    </xf>
    <xf numFmtId="174" fontId="115" fillId="12" borderId="29" xfId="3" applyNumberFormat="1" applyFont="1" applyFill="1" applyBorder="1" applyAlignment="1">
      <alignment horizontal="center" vertical="center" wrapText="1"/>
    </xf>
    <xf numFmtId="174" fontId="115" fillId="12" borderId="23" xfId="3" applyNumberFormat="1" applyFont="1" applyFill="1" applyBorder="1" applyAlignment="1">
      <alignment horizontal="center" vertical="center" wrapText="1"/>
    </xf>
    <xf numFmtId="174" fontId="115" fillId="12" borderId="27" xfId="3" applyNumberFormat="1" applyFont="1" applyFill="1" applyBorder="1" applyAlignment="1">
      <alignment horizontal="center" vertical="center" wrapText="1"/>
    </xf>
    <xf numFmtId="0" fontId="1" fillId="0" borderId="0" xfId="19" applyFont="1" applyAlignment="1">
      <alignment horizontal="center" vertical="center" wrapText="1"/>
    </xf>
    <xf numFmtId="0" fontId="85" fillId="2" borderId="3" xfId="0" applyFont="1" applyFill="1" applyBorder="1" applyAlignment="1">
      <alignment horizontal="left" vertical="center" wrapText="1" indent="1"/>
    </xf>
    <xf numFmtId="174" fontId="1" fillId="6" borderId="0" xfId="0" applyNumberFormat="1" applyFont="1" applyFill="1"/>
    <xf numFmtId="16" fontId="1" fillId="0" borderId="0" xfId="0" applyNumberFormat="1" applyFont="1"/>
    <xf numFmtId="0" fontId="100" fillId="24" borderId="77" xfId="0" applyFont="1" applyFill="1" applyBorder="1" applyAlignment="1">
      <alignment vertical="center" wrapText="1"/>
    </xf>
    <xf numFmtId="0" fontId="8" fillId="2" borderId="50" xfId="7" applyFont="1" applyFill="1" applyBorder="1" applyAlignment="1">
      <alignment horizontal="left" vertical="center" wrapText="1"/>
    </xf>
    <xf numFmtId="0" fontId="0" fillId="0" borderId="0" xfId="0" applyAlignment="1">
      <alignment horizontal="left" vertical="center" wrapText="1"/>
    </xf>
    <xf numFmtId="0" fontId="87" fillId="2" borderId="50" xfId="7" applyFont="1" applyFill="1" applyBorder="1" applyAlignment="1">
      <alignment vertical="center" wrapText="1"/>
    </xf>
    <xf numFmtId="0" fontId="0" fillId="0" borderId="0" xfId="0" applyAlignment="1">
      <alignment vertical="center" wrapText="1"/>
    </xf>
    <xf numFmtId="0" fontId="91" fillId="2" borderId="57" xfId="7" applyFont="1" applyFill="1" applyBorder="1" applyAlignment="1">
      <alignment vertical="center" wrapText="1"/>
    </xf>
    <xf numFmtId="0" fontId="0" fillId="0" borderId="57" xfId="0" applyBorder="1" applyAlignment="1">
      <alignment vertical="center"/>
    </xf>
    <xf numFmtId="0" fontId="0" fillId="0" borderId="59" xfId="0" applyBorder="1" applyAlignment="1">
      <alignment vertical="center"/>
    </xf>
    <xf numFmtId="0" fontId="91" fillId="2" borderId="53" xfId="7" applyFont="1" applyFill="1" applyBorder="1" applyAlignment="1">
      <alignment horizontal="center" vertical="center" wrapText="1"/>
    </xf>
    <xf numFmtId="0" fontId="91" fillId="2" borderId="57" xfId="7" applyFont="1" applyFill="1" applyBorder="1" applyAlignment="1">
      <alignment horizontal="center" vertical="center" wrapText="1"/>
    </xf>
    <xf numFmtId="0" fontId="91" fillId="2" borderId="66" xfId="7" applyFont="1" applyFill="1" applyBorder="1" applyAlignment="1">
      <alignment horizontal="center" vertical="center" wrapText="1"/>
    </xf>
    <xf numFmtId="0" fontId="91" fillId="2" borderId="53" xfId="7" applyFont="1" applyFill="1" applyBorder="1" applyAlignment="1">
      <alignment vertical="center" wrapText="1"/>
    </xf>
    <xf numFmtId="0" fontId="87" fillId="2" borderId="54" xfId="7" applyFont="1" applyFill="1" applyBorder="1" applyAlignment="1">
      <alignment vertical="center" wrapText="1"/>
    </xf>
    <xf numFmtId="0" fontId="0" fillId="0" borderId="52" xfId="0" applyBorder="1" applyAlignment="1">
      <alignment vertical="center" wrapText="1"/>
    </xf>
    <xf numFmtId="0" fontId="0" fillId="0" borderId="60" xfId="0" applyBorder="1" applyAlignment="1">
      <alignment vertical="center" wrapText="1"/>
    </xf>
    <xf numFmtId="0" fontId="87" fillId="2" borderId="0" xfId="7" applyFont="1" applyFill="1" applyAlignment="1">
      <alignment vertical="center" wrapText="1"/>
    </xf>
    <xf numFmtId="0" fontId="91" fillId="2" borderId="59" xfId="7" applyFont="1" applyFill="1" applyBorder="1" applyAlignment="1">
      <alignment horizontal="center" vertical="center" wrapText="1"/>
    </xf>
    <xf numFmtId="0" fontId="0" fillId="0" borderId="52" xfId="0" applyBorder="1" applyAlignment="1">
      <alignment horizontal="left" vertical="center" wrapText="1"/>
    </xf>
    <xf numFmtId="0" fontId="8" fillId="2" borderId="0" xfId="7" applyFont="1" applyFill="1" applyAlignment="1">
      <alignment horizontal="left" vertical="center" wrapText="1"/>
    </xf>
    <xf numFmtId="0" fontId="6" fillId="12" borderId="18" xfId="0" applyFont="1" applyFill="1" applyBorder="1" applyAlignment="1">
      <alignment horizontal="center" vertical="center" wrapText="1"/>
    </xf>
    <xf numFmtId="0" fontId="6" fillId="12" borderId="20" xfId="0" applyFont="1" applyFill="1" applyBorder="1" applyAlignment="1">
      <alignment horizontal="center" vertical="center" wrapText="1"/>
    </xf>
    <xf numFmtId="0" fontId="104" fillId="24" borderId="74" xfId="0" applyFont="1" applyFill="1" applyBorder="1" applyAlignment="1">
      <alignment horizontal="left" vertical="center"/>
    </xf>
    <xf numFmtId="0" fontId="104" fillId="24" borderId="75" xfId="0" applyFont="1" applyFill="1" applyBorder="1" applyAlignment="1">
      <alignment horizontal="left" vertical="center"/>
    </xf>
    <xf numFmtId="0" fontId="104" fillId="24" borderId="76" xfId="0" applyFont="1" applyFill="1" applyBorder="1" applyAlignment="1">
      <alignment horizontal="left" vertical="center"/>
    </xf>
    <xf numFmtId="0" fontId="105" fillId="24" borderId="74" xfId="0" applyFont="1" applyFill="1" applyBorder="1" applyAlignment="1">
      <alignment horizontal="center" vertical="center"/>
    </xf>
    <xf numFmtId="0" fontId="105" fillId="24" borderId="75" xfId="0" applyFont="1" applyFill="1" applyBorder="1" applyAlignment="1">
      <alignment horizontal="center" vertical="center"/>
    </xf>
    <xf numFmtId="0" fontId="105" fillId="24" borderId="76" xfId="0" applyFont="1" applyFill="1" applyBorder="1" applyAlignment="1">
      <alignment horizontal="center" vertical="center"/>
    </xf>
    <xf numFmtId="0" fontId="105" fillId="24" borderId="74" xfId="0" applyFont="1" applyFill="1" applyBorder="1" applyAlignment="1">
      <alignment horizontal="center" vertical="center" wrapText="1"/>
    </xf>
    <xf numFmtId="0" fontId="105" fillId="24" borderId="75" xfId="0" applyFont="1" applyFill="1" applyBorder="1" applyAlignment="1">
      <alignment horizontal="center" vertical="center" wrapText="1"/>
    </xf>
    <xf numFmtId="0" fontId="105" fillId="24" borderId="76" xfId="0" applyFont="1" applyFill="1" applyBorder="1" applyAlignment="1">
      <alignment horizontal="center" vertical="center" wrapText="1"/>
    </xf>
    <xf numFmtId="0" fontId="106" fillId="24" borderId="74" xfId="0" applyFont="1" applyFill="1" applyBorder="1" applyAlignment="1">
      <alignment horizontal="center" vertical="center" wrapText="1"/>
    </xf>
    <xf numFmtId="0" fontId="106" fillId="24" borderId="75" xfId="0" applyFont="1" applyFill="1" applyBorder="1" applyAlignment="1">
      <alignment horizontal="center" vertical="center" wrapText="1"/>
    </xf>
    <xf numFmtId="0" fontId="106" fillId="24" borderId="76" xfId="0" applyFont="1" applyFill="1" applyBorder="1" applyAlignment="1">
      <alignment horizontal="center" vertical="center" wrapText="1"/>
    </xf>
    <xf numFmtId="0" fontId="22" fillId="9" borderId="30" xfId="0" applyFont="1" applyFill="1" applyBorder="1" applyAlignment="1">
      <alignment horizontal="center" vertical="center" wrapText="1"/>
    </xf>
    <xf numFmtId="0" fontId="22" fillId="9" borderId="4" xfId="0" applyFont="1" applyFill="1" applyBorder="1" applyAlignment="1">
      <alignment horizontal="center" vertical="center" wrapText="1"/>
    </xf>
    <xf numFmtId="0" fontId="48" fillId="16" borderId="4" xfId="0" applyFont="1" applyFill="1" applyBorder="1" applyAlignment="1">
      <alignment horizontal="center" vertical="center" wrapText="1"/>
    </xf>
    <xf numFmtId="0" fontId="48" fillId="16" borderId="25" xfId="0" applyFont="1" applyFill="1" applyBorder="1" applyAlignment="1">
      <alignment horizontal="center" vertical="center" wrapText="1"/>
    </xf>
    <xf numFmtId="0" fontId="48" fillId="16" borderId="18" xfId="0" applyFont="1" applyFill="1" applyBorder="1" applyAlignment="1">
      <alignment horizontal="center" vertical="center"/>
    </xf>
    <xf numFmtId="0" fontId="48" fillId="16" borderId="20" xfId="0" applyFont="1" applyFill="1" applyBorder="1" applyAlignment="1">
      <alignment horizontal="center" vertical="center"/>
    </xf>
    <xf numFmtId="0" fontId="28" fillId="4" borderId="4" xfId="0" applyFont="1" applyFill="1" applyBorder="1" applyAlignment="1">
      <alignment horizontal="center" vertical="center" wrapText="1"/>
    </xf>
    <xf numFmtId="0" fontId="29" fillId="4" borderId="25" xfId="0" applyFont="1" applyFill="1" applyBorder="1" applyAlignment="1">
      <alignment horizontal="center" vertical="center" wrapText="1"/>
    </xf>
    <xf numFmtId="0" fontId="28" fillId="4" borderId="19"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14" fillId="2" borderId="0" xfId="0" applyFont="1" applyFill="1" applyAlignment="1">
      <alignment horizontal="center"/>
    </xf>
    <xf numFmtId="0" fontId="19" fillId="5" borderId="0" xfId="0" applyFont="1" applyFill="1" applyAlignment="1">
      <alignment horizontal="center" vertical="center"/>
    </xf>
    <xf numFmtId="0" fontId="0" fillId="2" borderId="18" xfId="0" applyFill="1" applyBorder="1" applyAlignment="1">
      <alignment horizontal="center"/>
    </xf>
    <xf numFmtId="0" fontId="0" fillId="2" borderId="19" xfId="0" applyFill="1" applyBorder="1" applyAlignment="1">
      <alignment horizontal="center"/>
    </xf>
    <xf numFmtId="0" fontId="0" fillId="2" borderId="20" xfId="0" applyFill="1" applyBorder="1" applyAlignment="1">
      <alignment horizontal="center"/>
    </xf>
    <xf numFmtId="0" fontId="0" fillId="0" borderId="36" xfId="0" applyBorder="1" applyAlignment="1">
      <alignment horizontal="center"/>
    </xf>
    <xf numFmtId="0" fontId="111" fillId="12" borderId="80" xfId="3" applyFont="1" applyFill="1" applyBorder="1" applyAlignment="1">
      <alignment horizontal="center"/>
    </xf>
    <xf numFmtId="0" fontId="111" fillId="12" borderId="81" xfId="3" applyFont="1" applyFill="1" applyBorder="1" applyAlignment="1">
      <alignment horizontal="center"/>
    </xf>
    <xf numFmtId="0" fontId="111" fillId="12" borderId="82" xfId="3" applyFont="1" applyFill="1" applyBorder="1" applyAlignment="1">
      <alignment horizontal="center"/>
    </xf>
    <xf numFmtId="0" fontId="111" fillId="12" borderId="83" xfId="3" applyFont="1" applyFill="1" applyBorder="1" applyAlignment="1">
      <alignment horizontal="center"/>
    </xf>
    <xf numFmtId="0" fontId="114" fillId="12" borderId="18" xfId="0" applyFont="1" applyFill="1" applyBorder="1" applyAlignment="1">
      <alignment horizontal="center" vertical="center" wrapText="1"/>
    </xf>
    <xf numFmtId="0" fontId="114" fillId="12" borderId="19" xfId="0" applyFont="1" applyFill="1" applyBorder="1" applyAlignment="1">
      <alignment horizontal="center" vertical="center" wrapText="1"/>
    </xf>
    <xf numFmtId="0" fontId="114" fillId="12" borderId="20" xfId="0" applyFont="1" applyFill="1" applyBorder="1" applyAlignment="1">
      <alignment horizontal="center" vertical="center" wrapText="1"/>
    </xf>
    <xf numFmtId="174" fontId="114" fillId="12" borderId="18" xfId="0" applyNumberFormat="1" applyFont="1" applyFill="1" applyBorder="1" applyAlignment="1">
      <alignment horizontal="center" vertical="center" wrapText="1"/>
    </xf>
    <xf numFmtId="174" fontId="114" fillId="12" borderId="19" xfId="0" applyNumberFormat="1" applyFont="1" applyFill="1" applyBorder="1" applyAlignment="1">
      <alignment horizontal="center" vertical="center" wrapText="1"/>
    </xf>
    <xf numFmtId="174" fontId="114" fillId="12" borderId="20" xfId="0" applyNumberFormat="1" applyFont="1" applyFill="1" applyBorder="1" applyAlignment="1">
      <alignment horizontal="center" vertical="center" wrapText="1"/>
    </xf>
    <xf numFmtId="0" fontId="111" fillId="12" borderId="77" xfId="3" applyFont="1" applyFill="1" applyBorder="1" applyAlignment="1">
      <alignment horizontal="center"/>
    </xf>
    <xf numFmtId="0" fontId="111" fillId="12" borderId="79" xfId="3" applyFont="1" applyFill="1" applyBorder="1" applyAlignment="1">
      <alignment horizontal="center"/>
    </xf>
    <xf numFmtId="0" fontId="111" fillId="12" borderId="96" xfId="3" applyFont="1" applyFill="1" applyBorder="1" applyAlignment="1">
      <alignment horizontal="center"/>
    </xf>
    <xf numFmtId="0" fontId="12" fillId="12" borderId="18" xfId="0" applyFont="1" applyFill="1" applyBorder="1" applyAlignment="1">
      <alignment horizontal="center" vertical="center" wrapText="1"/>
    </xf>
    <xf numFmtId="0" fontId="12" fillId="12" borderId="19" xfId="0" applyFont="1" applyFill="1" applyBorder="1" applyAlignment="1">
      <alignment horizontal="center" vertical="center" wrapText="1"/>
    </xf>
    <xf numFmtId="0" fontId="126" fillId="0" borderId="38" xfId="3" applyFont="1" applyBorder="1" applyAlignment="1">
      <alignment horizontal="left"/>
    </xf>
    <xf numFmtId="0" fontId="126" fillId="0" borderId="34" xfId="3" applyFont="1" applyBorder="1" applyAlignment="1">
      <alignment horizontal="left"/>
    </xf>
    <xf numFmtId="0" fontId="126" fillId="0" borderId="35" xfId="3" applyFont="1" applyBorder="1" applyAlignment="1">
      <alignment horizontal="left"/>
    </xf>
    <xf numFmtId="0" fontId="114" fillId="12" borderId="77" xfId="0" applyFont="1" applyFill="1" applyBorder="1" applyAlignment="1">
      <alignment horizontal="center" vertical="center" wrapText="1"/>
    </xf>
    <xf numFmtId="0" fontId="114" fillId="12" borderId="79" xfId="0" applyFont="1" applyFill="1" applyBorder="1" applyAlignment="1">
      <alignment horizontal="center" vertical="center" wrapText="1"/>
    </xf>
    <xf numFmtId="0" fontId="114" fillId="12" borderId="96" xfId="0" applyFont="1" applyFill="1" applyBorder="1" applyAlignment="1">
      <alignment horizontal="center" vertical="center" wrapText="1"/>
    </xf>
    <xf numFmtId="0" fontId="12" fillId="12" borderId="77" xfId="0" applyFont="1" applyFill="1" applyBorder="1" applyAlignment="1">
      <alignment horizontal="center" vertical="center" wrapText="1"/>
    </xf>
    <xf numFmtId="0" fontId="120" fillId="2" borderId="79" xfId="16" applyFont="1" applyFill="1" applyBorder="1" applyAlignment="1">
      <alignment horizontal="center" vertical="center"/>
    </xf>
    <xf numFmtId="0" fontId="120" fillId="2" borderId="96" xfId="16" applyFont="1" applyFill="1" applyBorder="1" applyAlignment="1">
      <alignment horizontal="center" vertical="center"/>
    </xf>
    <xf numFmtId="0" fontId="12" fillId="12" borderId="79" xfId="0" applyFont="1" applyFill="1" applyBorder="1" applyAlignment="1">
      <alignment horizontal="center" vertical="center" wrapText="1"/>
    </xf>
    <xf numFmtId="0" fontId="26" fillId="2" borderId="0" xfId="0" applyFont="1" applyFill="1" applyAlignment="1">
      <alignment horizontal="center" vertical="center" wrapText="1"/>
    </xf>
    <xf numFmtId="0" fontId="26" fillId="0" borderId="0" xfId="0" applyFont="1" applyAlignment="1">
      <alignment wrapText="1"/>
    </xf>
    <xf numFmtId="0" fontId="0" fillId="0" borderId="0" xfId="0"/>
    <xf numFmtId="0" fontId="14" fillId="0" borderId="0" xfId="0" applyFont="1" applyAlignment="1">
      <alignment horizontal="center"/>
    </xf>
    <xf numFmtId="0" fontId="12" fillId="2" borderId="0" xfId="0" applyFont="1" applyFill="1" applyAlignment="1">
      <alignment horizontal="center"/>
    </xf>
    <xf numFmtId="0" fontId="95" fillId="2" borderId="0" xfId="0" applyFont="1" applyFill="1" applyAlignment="1">
      <alignment horizontal="center" wrapText="1"/>
    </xf>
    <xf numFmtId="0" fontId="37" fillId="5" borderId="0" xfId="0" applyFont="1" applyFill="1" applyAlignment="1">
      <alignment horizontal="center"/>
    </xf>
    <xf numFmtId="0" fontId="16" fillId="2" borderId="0" xfId="0" applyFont="1" applyFill="1" applyAlignment="1">
      <alignment horizontal="center" vertical="center" wrapText="1"/>
    </xf>
    <xf numFmtId="0" fontId="12" fillId="2" borderId="0" xfId="0" applyFont="1" applyFill="1" applyAlignment="1">
      <alignment horizontal="center" wrapText="1"/>
    </xf>
    <xf numFmtId="0" fontId="12" fillId="2" borderId="0" xfId="0" applyFont="1" applyFill="1" applyAlignment="1">
      <alignment horizontal="center" vertical="center" wrapText="1"/>
    </xf>
    <xf numFmtId="0" fontId="0" fillId="2" borderId="0" xfId="0" applyFill="1" applyAlignment="1">
      <alignment horizontal="center"/>
    </xf>
    <xf numFmtId="0" fontId="37" fillId="5" borderId="0" xfId="0" applyFont="1" applyFill="1" applyAlignment="1">
      <alignment horizontal="center" vertical="center"/>
    </xf>
    <xf numFmtId="0" fontId="51" fillId="2" borderId="0" xfId="4" applyFill="1" applyAlignment="1">
      <alignment horizontal="center"/>
    </xf>
    <xf numFmtId="0" fontId="143" fillId="12" borderId="0" xfId="0" applyFont="1" applyFill="1" applyAlignment="1">
      <alignment horizontal="center" vertical="center" wrapText="1"/>
    </xf>
    <xf numFmtId="0" fontId="19" fillId="12" borderId="0" xfId="0" applyFont="1" applyFill="1" applyAlignment="1">
      <alignment horizontal="center" vertical="center" wrapText="1"/>
    </xf>
    <xf numFmtId="0" fontId="51" fillId="2" borderId="0" xfId="4" applyFill="1" applyAlignment="1">
      <alignment horizontal="left"/>
    </xf>
    <xf numFmtId="0" fontId="132" fillId="12" borderId="77" xfId="0" applyFont="1" applyFill="1" applyBorder="1" applyAlignment="1">
      <alignment horizontal="center"/>
    </xf>
    <xf numFmtId="0" fontId="132" fillId="12" borderId="79" xfId="0" applyFont="1" applyFill="1" applyBorder="1" applyAlignment="1">
      <alignment horizontal="center"/>
    </xf>
    <xf numFmtId="0" fontId="132" fillId="12" borderId="96" xfId="0" applyFont="1" applyFill="1" applyBorder="1" applyAlignment="1">
      <alignment horizontal="center"/>
    </xf>
    <xf numFmtId="0" fontId="0" fillId="0" borderId="0" xfId="0" applyAlignment="1">
      <alignment horizontal="center"/>
    </xf>
    <xf numFmtId="0" fontId="8" fillId="6" borderId="0" xfId="0" applyFont="1" applyFill="1" applyAlignment="1">
      <alignment horizontal="center" vertical="center"/>
    </xf>
    <xf numFmtId="0" fontId="0" fillId="0" borderId="0" xfId="0" applyAlignment="1">
      <alignment horizontal="center" vertical="center"/>
    </xf>
    <xf numFmtId="0" fontId="0" fillId="0" borderId="43" xfId="0" applyBorder="1" applyAlignment="1">
      <alignment horizontal="center" vertical="center"/>
    </xf>
    <xf numFmtId="0" fontId="8" fillId="6" borderId="44" xfId="0" applyFont="1" applyFill="1" applyBorder="1" applyAlignment="1">
      <alignment horizontal="center" vertical="center"/>
    </xf>
    <xf numFmtId="0" fontId="0" fillId="0" borderId="31" xfId="0" applyBorder="1" applyAlignment="1">
      <alignment horizontal="center" vertical="center"/>
    </xf>
    <xf numFmtId="0" fontId="0" fillId="0" borderId="0" xfId="0" applyAlignment="1">
      <alignment horizontal="center" vertical="center" wrapText="1"/>
    </xf>
  </cellXfs>
  <cellStyles count="36">
    <cellStyle name="Hipervínculo" xfId="4" builtinId="8"/>
    <cellStyle name="Hipervínculo 2" xfId="9" xr:uid="{00000000-0005-0000-0000-000001000000}"/>
    <cellStyle name="Hipervínculo 2 2" xfId="25" xr:uid="{00000000-0005-0000-0000-000002000000}"/>
    <cellStyle name="Hipervínculo 3" xfId="10" xr:uid="{00000000-0005-0000-0000-000003000000}"/>
    <cellStyle name="Hipervínculo 4" xfId="11" xr:uid="{00000000-0005-0000-0000-000004000000}"/>
    <cellStyle name="Hipervínculo 5" xfId="21" xr:uid="{00000000-0005-0000-0000-000005000000}"/>
    <cellStyle name="Hipervínculo 6" xfId="24" xr:uid="{00000000-0005-0000-0000-000006000000}"/>
    <cellStyle name="Normal" xfId="0" builtinId="0"/>
    <cellStyle name="Normal 10" xfId="13" xr:uid="{00000000-0005-0000-0000-000008000000}"/>
    <cellStyle name="Normal 2" xfId="7" xr:uid="{00000000-0005-0000-0000-000009000000}"/>
    <cellStyle name="Normal 2 2" xfId="3" xr:uid="{00000000-0005-0000-0000-00000A000000}"/>
    <cellStyle name="Normal 2 2 2" xfId="5" xr:uid="{00000000-0005-0000-0000-00000B000000}"/>
    <cellStyle name="Normal 2 2 2 2" xfId="16" xr:uid="{00000000-0005-0000-0000-00000C000000}"/>
    <cellStyle name="Normal 2 2 2 2 2" xfId="34" xr:uid="{00000000-0005-0000-0000-00000D000000}"/>
    <cellStyle name="Normal 2 2 3" xfId="23" xr:uid="{00000000-0005-0000-0000-00000E000000}"/>
    <cellStyle name="Normal 2 3" xfId="12" xr:uid="{00000000-0005-0000-0000-00000F000000}"/>
    <cellStyle name="Normal 2 3 2" xfId="17" xr:uid="{00000000-0005-0000-0000-000010000000}"/>
    <cellStyle name="Normal 2 3 3" xfId="30" xr:uid="{00000000-0005-0000-0000-000011000000}"/>
    <cellStyle name="Normal 2 6" xfId="27" xr:uid="{00000000-0005-0000-0000-000012000000}"/>
    <cellStyle name="Normal 3" xfId="31" xr:uid="{00000000-0005-0000-0000-000013000000}"/>
    <cellStyle name="Normal 3 2" xfId="2" xr:uid="{00000000-0005-0000-0000-000014000000}"/>
    <cellStyle name="Normal 3 2 2" xfId="6" xr:uid="{00000000-0005-0000-0000-000015000000}"/>
    <cellStyle name="Normal 3 2 3" xfId="18" xr:uid="{00000000-0005-0000-0000-000016000000}"/>
    <cellStyle name="Normal 3 6" xfId="15" xr:uid="{00000000-0005-0000-0000-000017000000}"/>
    <cellStyle name="Normal 4" xfId="29" xr:uid="{00000000-0005-0000-0000-000018000000}"/>
    <cellStyle name="Normal 4 2" xfId="8" xr:uid="{00000000-0005-0000-0000-000019000000}"/>
    <cellStyle name="Normal 4 3" xfId="33" xr:uid="{00000000-0005-0000-0000-00001A000000}"/>
    <cellStyle name="Normal 6" xfId="19" xr:uid="{00000000-0005-0000-0000-00001B000000}"/>
    <cellStyle name="Normal 6 2" xfId="32" xr:uid="{00000000-0005-0000-0000-00001C000000}"/>
    <cellStyle name="Normal 7 2" xfId="22" xr:uid="{00000000-0005-0000-0000-00001D000000}"/>
    <cellStyle name="Porcentaje" xfId="1" builtinId="5"/>
    <cellStyle name="Porcentaje 2" xfId="14" xr:uid="{00000000-0005-0000-0000-00001F000000}"/>
    <cellStyle name="Porcentaje 2 2" xfId="26" xr:uid="{00000000-0005-0000-0000-000020000000}"/>
    <cellStyle name="Porcentaje 2 3" xfId="28" xr:uid="{00000000-0005-0000-0000-000021000000}"/>
    <cellStyle name="Porcentaje 2 4" xfId="35" xr:uid="{00000000-0005-0000-0000-000022000000}"/>
    <cellStyle name="Porcentaje 4" xfId="20" xr:uid="{00000000-0005-0000-0000-000023000000}"/>
  </cellStyles>
  <dxfs count="58">
    <dxf>
      <font>
        <color theme="0"/>
      </font>
    </dxf>
    <dxf>
      <font>
        <color theme="0"/>
      </font>
    </dxf>
    <dxf>
      <font>
        <color theme="0"/>
      </font>
    </dxf>
    <dxf>
      <font>
        <color theme="0"/>
      </font>
    </dxf>
    <dxf>
      <font>
        <color theme="0"/>
      </font>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
      <font>
        <color theme="9" tint="-0.499984740745262"/>
      </font>
      <fill>
        <patternFill>
          <bgColor theme="9"/>
        </patternFill>
      </fill>
    </dxf>
  </dxfs>
  <tableStyles count="0" defaultTableStyle="TableStyleMedium2" defaultPivotStyle="PivotStyleLight16"/>
  <colors>
    <mruColors>
      <color rgb="FFF3D6DA"/>
      <color rgb="FF8C2633"/>
      <color rgb="FFCCCCFF"/>
      <color rgb="FFFBEF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4.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externalLink" Target="externalLinks/externalLink25.xml"/><Relationship Id="rId159" Type="http://schemas.openxmlformats.org/officeDocument/2006/relationships/externalLink" Target="externalLinks/externalLink46.xml"/><Relationship Id="rId170" Type="http://schemas.openxmlformats.org/officeDocument/2006/relationships/externalLink" Target="externalLinks/externalLink57.xml"/><Relationship Id="rId191" Type="http://schemas.openxmlformats.org/officeDocument/2006/relationships/externalLink" Target="externalLinks/externalLink78.xml"/><Relationship Id="rId205" Type="http://schemas.openxmlformats.org/officeDocument/2006/relationships/externalLink" Target="externalLinks/externalLink92.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externalLink" Target="externalLinks/externalLink15.xml"/><Relationship Id="rId149" Type="http://schemas.openxmlformats.org/officeDocument/2006/relationships/externalLink" Target="externalLinks/externalLink36.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externalLink" Target="externalLinks/externalLink47.xml"/><Relationship Id="rId181" Type="http://schemas.openxmlformats.org/officeDocument/2006/relationships/externalLink" Target="externalLinks/externalLink68.xml"/><Relationship Id="rId216" Type="http://schemas.openxmlformats.org/officeDocument/2006/relationships/externalLink" Target="externalLinks/externalLink103.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externalLink" Target="externalLinks/externalLink5.xml"/><Relationship Id="rId139" Type="http://schemas.openxmlformats.org/officeDocument/2006/relationships/externalLink" Target="externalLinks/externalLink26.xml"/><Relationship Id="rId85" Type="http://schemas.openxmlformats.org/officeDocument/2006/relationships/worksheet" Target="worksheets/sheet85.xml"/><Relationship Id="rId150" Type="http://schemas.openxmlformats.org/officeDocument/2006/relationships/externalLink" Target="externalLinks/externalLink37.xml"/><Relationship Id="rId171" Type="http://schemas.openxmlformats.org/officeDocument/2006/relationships/externalLink" Target="externalLinks/externalLink58.xml"/><Relationship Id="rId192" Type="http://schemas.openxmlformats.org/officeDocument/2006/relationships/externalLink" Target="externalLinks/externalLink79.xml"/><Relationship Id="rId206" Type="http://schemas.openxmlformats.org/officeDocument/2006/relationships/externalLink" Target="externalLinks/externalLink93.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externalLink" Target="externalLinks/externalLink16.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externalLink" Target="externalLinks/externalLink27.xml"/><Relationship Id="rId161" Type="http://schemas.openxmlformats.org/officeDocument/2006/relationships/externalLink" Target="externalLinks/externalLink48.xml"/><Relationship Id="rId182" Type="http://schemas.openxmlformats.org/officeDocument/2006/relationships/externalLink" Target="externalLinks/externalLink69.xml"/><Relationship Id="rId217" Type="http://schemas.openxmlformats.org/officeDocument/2006/relationships/externalLink" Target="externalLinks/externalLink104.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externalLink" Target="externalLinks/externalLink6.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externalLink" Target="externalLinks/externalLink17.xml"/><Relationship Id="rId151" Type="http://schemas.openxmlformats.org/officeDocument/2006/relationships/externalLink" Target="externalLinks/externalLink38.xml"/><Relationship Id="rId172" Type="http://schemas.openxmlformats.org/officeDocument/2006/relationships/externalLink" Target="externalLinks/externalLink59.xml"/><Relationship Id="rId193" Type="http://schemas.openxmlformats.org/officeDocument/2006/relationships/externalLink" Target="externalLinks/externalLink80.xml"/><Relationship Id="rId207" Type="http://schemas.openxmlformats.org/officeDocument/2006/relationships/externalLink" Target="externalLinks/externalLink94.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externalLink" Target="externalLinks/externalLink7.xml"/><Relationship Id="rId141" Type="http://schemas.openxmlformats.org/officeDocument/2006/relationships/externalLink" Target="externalLinks/externalLink28.xml"/><Relationship Id="rId7" Type="http://schemas.openxmlformats.org/officeDocument/2006/relationships/worksheet" Target="worksheets/sheet7.xml"/><Relationship Id="rId162" Type="http://schemas.openxmlformats.org/officeDocument/2006/relationships/externalLink" Target="externalLinks/externalLink49.xml"/><Relationship Id="rId183" Type="http://schemas.openxmlformats.org/officeDocument/2006/relationships/externalLink" Target="externalLinks/externalLink70.xml"/><Relationship Id="rId218" Type="http://schemas.openxmlformats.org/officeDocument/2006/relationships/externalLink" Target="externalLinks/externalLink105.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externalLink" Target="externalLinks/externalLink18.xml"/><Relationship Id="rId152" Type="http://schemas.openxmlformats.org/officeDocument/2006/relationships/externalLink" Target="externalLinks/externalLink39.xml"/><Relationship Id="rId173" Type="http://schemas.openxmlformats.org/officeDocument/2006/relationships/externalLink" Target="externalLinks/externalLink60.xml"/><Relationship Id="rId194" Type="http://schemas.openxmlformats.org/officeDocument/2006/relationships/externalLink" Target="externalLinks/externalLink81.xml"/><Relationship Id="rId208" Type="http://schemas.openxmlformats.org/officeDocument/2006/relationships/externalLink" Target="externalLinks/externalLink95.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externalLink" Target="externalLinks/externalLink8.xml"/><Relationship Id="rId142" Type="http://schemas.openxmlformats.org/officeDocument/2006/relationships/externalLink" Target="externalLinks/externalLink29.xml"/><Relationship Id="rId163" Type="http://schemas.openxmlformats.org/officeDocument/2006/relationships/externalLink" Target="externalLinks/externalLink50.xml"/><Relationship Id="rId184" Type="http://schemas.openxmlformats.org/officeDocument/2006/relationships/externalLink" Target="externalLinks/externalLink71.xml"/><Relationship Id="rId219" Type="http://schemas.openxmlformats.org/officeDocument/2006/relationships/externalLink" Target="externalLinks/externalLink106.xml"/><Relationship Id="rId3" Type="http://schemas.openxmlformats.org/officeDocument/2006/relationships/worksheet" Target="worksheets/sheet3.xml"/><Relationship Id="rId214" Type="http://schemas.openxmlformats.org/officeDocument/2006/relationships/externalLink" Target="externalLinks/externalLink10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3.xml"/><Relationship Id="rId137" Type="http://schemas.openxmlformats.org/officeDocument/2006/relationships/externalLink" Target="externalLinks/externalLink24.xml"/><Relationship Id="rId158" Type="http://schemas.openxmlformats.org/officeDocument/2006/relationships/externalLink" Target="externalLinks/externalLink45.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externalLink" Target="externalLinks/externalLink19.xml"/><Relationship Id="rId153" Type="http://schemas.openxmlformats.org/officeDocument/2006/relationships/externalLink" Target="externalLinks/externalLink40.xml"/><Relationship Id="rId174" Type="http://schemas.openxmlformats.org/officeDocument/2006/relationships/externalLink" Target="externalLinks/externalLink61.xml"/><Relationship Id="rId179" Type="http://schemas.openxmlformats.org/officeDocument/2006/relationships/externalLink" Target="externalLinks/externalLink66.xml"/><Relationship Id="rId195" Type="http://schemas.openxmlformats.org/officeDocument/2006/relationships/externalLink" Target="externalLinks/externalLink82.xml"/><Relationship Id="rId209" Type="http://schemas.openxmlformats.org/officeDocument/2006/relationships/externalLink" Target="externalLinks/externalLink96.xml"/><Relationship Id="rId190" Type="http://schemas.openxmlformats.org/officeDocument/2006/relationships/externalLink" Target="externalLinks/externalLink77.xml"/><Relationship Id="rId204" Type="http://schemas.openxmlformats.org/officeDocument/2006/relationships/externalLink" Target="externalLinks/externalLink91.xml"/><Relationship Id="rId220" Type="http://schemas.openxmlformats.org/officeDocument/2006/relationships/externalLink" Target="externalLinks/externalLink107.xml"/><Relationship Id="rId225" Type="http://schemas.openxmlformats.org/officeDocument/2006/relationships/calcChain" Target="calcChain.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externalLink" Target="externalLinks/externalLink14.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9.xml"/><Relationship Id="rId143" Type="http://schemas.openxmlformats.org/officeDocument/2006/relationships/externalLink" Target="externalLinks/externalLink30.xml"/><Relationship Id="rId148" Type="http://schemas.openxmlformats.org/officeDocument/2006/relationships/externalLink" Target="externalLinks/externalLink35.xml"/><Relationship Id="rId164" Type="http://schemas.openxmlformats.org/officeDocument/2006/relationships/externalLink" Target="externalLinks/externalLink51.xml"/><Relationship Id="rId169" Type="http://schemas.openxmlformats.org/officeDocument/2006/relationships/externalLink" Target="externalLinks/externalLink56.xml"/><Relationship Id="rId185" Type="http://schemas.openxmlformats.org/officeDocument/2006/relationships/externalLink" Target="externalLinks/externalLink72.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67.xml"/><Relationship Id="rId210" Type="http://schemas.openxmlformats.org/officeDocument/2006/relationships/externalLink" Target="externalLinks/externalLink97.xml"/><Relationship Id="rId215" Type="http://schemas.openxmlformats.org/officeDocument/2006/relationships/externalLink" Target="externalLinks/externalLink102.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externalLink" Target="externalLinks/externalLink20.xml"/><Relationship Id="rId154" Type="http://schemas.openxmlformats.org/officeDocument/2006/relationships/externalLink" Target="externalLinks/externalLink41.xml"/><Relationship Id="rId175" Type="http://schemas.openxmlformats.org/officeDocument/2006/relationships/externalLink" Target="externalLinks/externalLink62.xml"/><Relationship Id="rId196" Type="http://schemas.openxmlformats.org/officeDocument/2006/relationships/externalLink" Target="externalLinks/externalLink83.xml"/><Relationship Id="rId200" Type="http://schemas.openxmlformats.org/officeDocument/2006/relationships/externalLink" Target="externalLinks/externalLink87.xml"/><Relationship Id="rId16" Type="http://schemas.openxmlformats.org/officeDocument/2006/relationships/worksheet" Target="worksheets/sheet16.xml"/><Relationship Id="rId221" Type="http://schemas.openxmlformats.org/officeDocument/2006/relationships/externalLink" Target="externalLinks/externalLink108.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10.xml"/><Relationship Id="rId144" Type="http://schemas.openxmlformats.org/officeDocument/2006/relationships/externalLink" Target="externalLinks/externalLink31.xml"/><Relationship Id="rId90" Type="http://schemas.openxmlformats.org/officeDocument/2006/relationships/worksheet" Target="worksheets/sheet90.xml"/><Relationship Id="rId165" Type="http://schemas.openxmlformats.org/officeDocument/2006/relationships/externalLink" Target="externalLinks/externalLink52.xml"/><Relationship Id="rId186" Type="http://schemas.openxmlformats.org/officeDocument/2006/relationships/externalLink" Target="externalLinks/externalLink73.xml"/><Relationship Id="rId211" Type="http://schemas.openxmlformats.org/officeDocument/2006/relationships/externalLink" Target="externalLinks/externalLink98.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externalLink" Target="externalLinks/externalLink21.xml"/><Relationship Id="rId80" Type="http://schemas.openxmlformats.org/officeDocument/2006/relationships/worksheet" Target="worksheets/sheet80.xml"/><Relationship Id="rId155" Type="http://schemas.openxmlformats.org/officeDocument/2006/relationships/externalLink" Target="externalLinks/externalLink42.xml"/><Relationship Id="rId176" Type="http://schemas.openxmlformats.org/officeDocument/2006/relationships/externalLink" Target="externalLinks/externalLink63.xml"/><Relationship Id="rId197" Type="http://schemas.openxmlformats.org/officeDocument/2006/relationships/externalLink" Target="externalLinks/externalLink84.xml"/><Relationship Id="rId201" Type="http://schemas.openxmlformats.org/officeDocument/2006/relationships/externalLink" Target="externalLinks/externalLink88.xml"/><Relationship Id="rId222" Type="http://schemas.openxmlformats.org/officeDocument/2006/relationships/theme" Target="theme/theme1.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externalLink" Target="externalLinks/externalLink11.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externalLink" Target="externalLinks/externalLink32.xml"/><Relationship Id="rId166" Type="http://schemas.openxmlformats.org/officeDocument/2006/relationships/externalLink" Target="externalLinks/externalLink53.xml"/><Relationship Id="rId187" Type="http://schemas.openxmlformats.org/officeDocument/2006/relationships/externalLink" Target="externalLinks/externalLink74.xml"/><Relationship Id="rId1" Type="http://schemas.openxmlformats.org/officeDocument/2006/relationships/worksheet" Target="worksheets/sheet1.xml"/><Relationship Id="rId212" Type="http://schemas.openxmlformats.org/officeDocument/2006/relationships/externalLink" Target="externalLinks/externalLink99.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1.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externalLink" Target="externalLinks/externalLink22.xml"/><Relationship Id="rId156" Type="http://schemas.openxmlformats.org/officeDocument/2006/relationships/externalLink" Target="externalLinks/externalLink43.xml"/><Relationship Id="rId177" Type="http://schemas.openxmlformats.org/officeDocument/2006/relationships/externalLink" Target="externalLinks/externalLink64.xml"/><Relationship Id="rId198" Type="http://schemas.openxmlformats.org/officeDocument/2006/relationships/externalLink" Target="externalLinks/externalLink85.xml"/><Relationship Id="rId202" Type="http://schemas.openxmlformats.org/officeDocument/2006/relationships/externalLink" Target="externalLinks/externalLink89.xml"/><Relationship Id="rId223" Type="http://schemas.openxmlformats.org/officeDocument/2006/relationships/styles" Target="styles.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externalLink" Target="externalLinks/externalLink12.xml"/><Relationship Id="rId146" Type="http://schemas.openxmlformats.org/officeDocument/2006/relationships/externalLink" Target="externalLinks/externalLink33.xml"/><Relationship Id="rId167" Type="http://schemas.openxmlformats.org/officeDocument/2006/relationships/externalLink" Target="externalLinks/externalLink54.xml"/><Relationship Id="rId188" Type="http://schemas.openxmlformats.org/officeDocument/2006/relationships/externalLink" Target="externalLinks/externalLink75.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externalLink" Target="externalLinks/externalLink100.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externalLink" Target="externalLinks/externalLink2.xml"/><Relationship Id="rId136" Type="http://schemas.openxmlformats.org/officeDocument/2006/relationships/externalLink" Target="externalLinks/externalLink23.xml"/><Relationship Id="rId157" Type="http://schemas.openxmlformats.org/officeDocument/2006/relationships/externalLink" Target="externalLinks/externalLink44.xml"/><Relationship Id="rId178" Type="http://schemas.openxmlformats.org/officeDocument/2006/relationships/externalLink" Target="externalLinks/externalLink65.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externalLink" Target="externalLinks/externalLink86.xml"/><Relationship Id="rId203" Type="http://schemas.openxmlformats.org/officeDocument/2006/relationships/externalLink" Target="externalLinks/externalLink90.xml"/><Relationship Id="rId19" Type="http://schemas.openxmlformats.org/officeDocument/2006/relationships/worksheet" Target="worksheets/sheet19.xml"/><Relationship Id="rId224" Type="http://schemas.openxmlformats.org/officeDocument/2006/relationships/sharedStrings" Target="sharedStrings.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externalLink" Target="externalLinks/externalLink13.xml"/><Relationship Id="rId147" Type="http://schemas.openxmlformats.org/officeDocument/2006/relationships/externalLink" Target="externalLinks/externalLink34.xml"/><Relationship Id="rId168" Type="http://schemas.openxmlformats.org/officeDocument/2006/relationships/externalLink" Target="externalLinks/externalLink55.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externalLink" Target="externalLinks/externalLink76.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9.xml"/><Relationship Id="rId1" Type="http://schemas.microsoft.com/office/2011/relationships/chartStyle" Target="style9.xml"/><Relationship Id="rId4" Type="http://schemas.openxmlformats.org/officeDocument/2006/relationships/chartUserShapes" Target="../drawings/drawing12.xml"/></Relationships>
</file>

<file path=xl/charts/_rels/chart100.xml.rels><?xml version="1.0" encoding="UTF-8" standalone="yes"?>
<Relationships xmlns="http://schemas.openxmlformats.org/package/2006/relationships"><Relationship Id="rId3" Type="http://schemas.openxmlformats.org/officeDocument/2006/relationships/chartUserShapes" Target="../drawings/drawing107.xml"/><Relationship Id="rId2" Type="http://schemas.microsoft.com/office/2011/relationships/chartColorStyle" Target="colors95.xml"/><Relationship Id="rId1" Type="http://schemas.microsoft.com/office/2011/relationships/chartStyle" Target="style95.xml"/></Relationships>
</file>

<file path=xl/charts/_rels/chart101.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102.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103.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104.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_rels/chart105.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06.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07.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08.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104.xml"/><Relationship Id="rId1" Type="http://schemas.microsoft.com/office/2011/relationships/chartStyle" Target="style104.xml"/></Relationships>
</file>

<file path=xl/charts/_rels/chart109.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105.xml"/><Relationship Id="rId1" Type="http://schemas.microsoft.com/office/2011/relationships/chartStyle" Target="style105.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0.xml"/><Relationship Id="rId1" Type="http://schemas.microsoft.com/office/2011/relationships/chartStyle" Target="style10.xml"/></Relationships>
</file>

<file path=xl/charts/_rels/chart110.xml.rels><?xml version="1.0" encoding="UTF-8" standalone="yes"?>
<Relationships xmlns="http://schemas.openxmlformats.org/package/2006/relationships"><Relationship Id="rId3" Type="http://schemas.openxmlformats.org/officeDocument/2006/relationships/themeOverride" Target="../theme/themeOverride27.xml"/><Relationship Id="rId2" Type="http://schemas.microsoft.com/office/2011/relationships/chartColorStyle" Target="colors106.xml"/><Relationship Id="rId1" Type="http://schemas.microsoft.com/office/2011/relationships/chartStyle" Target="style106.xml"/></Relationships>
</file>

<file path=xl/charts/_rels/chart111.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12.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13.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114.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15.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16.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17.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18.xml.rels><?xml version="1.0" encoding="UTF-8" standalone="yes"?>
<Relationships xmlns="http://schemas.openxmlformats.org/package/2006/relationships"><Relationship Id="rId3" Type="http://schemas.openxmlformats.org/officeDocument/2006/relationships/chartUserShapes" Target="../drawings/drawing124.xml"/><Relationship Id="rId2" Type="http://schemas.microsoft.com/office/2011/relationships/chartColorStyle" Target="colors114.xml"/><Relationship Id="rId1" Type="http://schemas.microsoft.com/office/2011/relationships/chartStyle" Target="style114.xml"/></Relationships>
</file>

<file path=xl/charts/_rels/chart119.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0.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121.xml.rels><?xml version="1.0" encoding="UTF-8" standalone="yes"?>
<Relationships xmlns="http://schemas.openxmlformats.org/package/2006/relationships"><Relationship Id="rId2" Type="http://schemas.microsoft.com/office/2011/relationships/chartColorStyle" Target="colors117.xml"/><Relationship Id="rId1" Type="http://schemas.microsoft.com/office/2011/relationships/chartStyle" Target="style117.xml"/></Relationships>
</file>

<file path=xl/charts/_rels/chart122.xml.rels><?xml version="1.0" encoding="UTF-8" standalone="yes"?>
<Relationships xmlns="http://schemas.openxmlformats.org/package/2006/relationships"><Relationship Id="rId2" Type="http://schemas.microsoft.com/office/2011/relationships/chartColorStyle" Target="colors118.xml"/><Relationship Id="rId1" Type="http://schemas.microsoft.com/office/2011/relationships/chartStyle" Target="style118.xml"/></Relationships>
</file>

<file path=xl/charts/_rels/chart123.xml.rels><?xml version="1.0" encoding="UTF-8" standalone="yes"?>
<Relationships xmlns="http://schemas.openxmlformats.org/package/2006/relationships"><Relationship Id="rId2" Type="http://schemas.microsoft.com/office/2011/relationships/chartColorStyle" Target="colors119.xml"/><Relationship Id="rId1" Type="http://schemas.microsoft.com/office/2011/relationships/chartStyle" Target="style119.xml"/></Relationships>
</file>

<file path=xl/charts/_rels/chart124.xml.rels><?xml version="1.0" encoding="UTF-8" standalone="yes"?>
<Relationships xmlns="http://schemas.openxmlformats.org/package/2006/relationships"><Relationship Id="rId2" Type="http://schemas.microsoft.com/office/2011/relationships/chartColorStyle" Target="colors120.xml"/><Relationship Id="rId1" Type="http://schemas.microsoft.com/office/2011/relationships/chartStyle" Target="style120.xml"/></Relationships>
</file>

<file path=xl/charts/_rels/chart125.xml.rels><?xml version="1.0" encoding="UTF-8" standalone="yes"?>
<Relationships xmlns="http://schemas.openxmlformats.org/package/2006/relationships"><Relationship Id="rId2" Type="http://schemas.microsoft.com/office/2011/relationships/chartColorStyle" Target="colors121.xml"/><Relationship Id="rId1" Type="http://schemas.microsoft.com/office/2011/relationships/chartStyle" Target="style121.xml"/></Relationships>
</file>

<file path=xl/charts/_rels/chart126.xml.rels><?xml version="1.0" encoding="UTF-8" standalone="yes"?>
<Relationships xmlns="http://schemas.openxmlformats.org/package/2006/relationships"><Relationship Id="rId2" Type="http://schemas.microsoft.com/office/2011/relationships/chartColorStyle" Target="colors122.xml"/><Relationship Id="rId1" Type="http://schemas.microsoft.com/office/2011/relationships/chartStyle" Target="style122.xml"/></Relationships>
</file>

<file path=xl/charts/_rels/chart127.xml.rels><?xml version="1.0" encoding="UTF-8" standalone="yes"?>
<Relationships xmlns="http://schemas.openxmlformats.org/package/2006/relationships"><Relationship Id="rId2" Type="http://schemas.microsoft.com/office/2011/relationships/chartColorStyle" Target="colors123.xml"/><Relationship Id="rId1" Type="http://schemas.microsoft.com/office/2011/relationships/chartStyle" Target="style123.xml"/></Relationships>
</file>

<file path=xl/charts/_rels/chart128.xml.rels><?xml version="1.0" encoding="UTF-8" standalone="yes"?>
<Relationships xmlns="http://schemas.openxmlformats.org/package/2006/relationships"><Relationship Id="rId2" Type="http://schemas.microsoft.com/office/2011/relationships/chartColorStyle" Target="colors124.xml"/><Relationship Id="rId1" Type="http://schemas.microsoft.com/office/2011/relationships/chartStyle" Target="style124.xml"/></Relationships>
</file>

<file path=xl/charts/_rels/chart129.xml.rels><?xml version="1.0" encoding="UTF-8" standalone="yes"?>
<Relationships xmlns="http://schemas.openxmlformats.org/package/2006/relationships"><Relationship Id="rId2" Type="http://schemas.microsoft.com/office/2011/relationships/chartColorStyle" Target="colors125.xml"/><Relationship Id="rId1" Type="http://schemas.microsoft.com/office/2011/relationships/chartStyle" Target="style125.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0.xml.rels><?xml version="1.0" encoding="UTF-8" standalone="yes"?>
<Relationships xmlns="http://schemas.openxmlformats.org/package/2006/relationships"><Relationship Id="rId2" Type="http://schemas.microsoft.com/office/2011/relationships/chartColorStyle" Target="colors126.xml"/><Relationship Id="rId1" Type="http://schemas.microsoft.com/office/2011/relationships/chartStyle" Target="style126.xml"/></Relationships>
</file>

<file path=xl/charts/_rels/chart131.xml.rels><?xml version="1.0" encoding="UTF-8" standalone="yes"?>
<Relationships xmlns="http://schemas.openxmlformats.org/package/2006/relationships"><Relationship Id="rId3" Type="http://schemas.openxmlformats.org/officeDocument/2006/relationships/chartUserShapes" Target="../drawings/drawing137.xml"/><Relationship Id="rId2" Type="http://schemas.microsoft.com/office/2011/relationships/chartColorStyle" Target="colors127.xml"/><Relationship Id="rId1" Type="http://schemas.microsoft.com/office/2011/relationships/chartStyle" Target="style127.xml"/></Relationships>
</file>

<file path=xl/charts/_rels/chart132.xml.rels><?xml version="1.0" encoding="UTF-8" standalone="yes"?>
<Relationships xmlns="http://schemas.openxmlformats.org/package/2006/relationships"><Relationship Id="rId2" Type="http://schemas.microsoft.com/office/2011/relationships/chartColorStyle" Target="colors128.xml"/><Relationship Id="rId1" Type="http://schemas.microsoft.com/office/2011/relationships/chartStyle" Target="style128.xml"/></Relationships>
</file>

<file path=xl/charts/_rels/chart133.xml.rels><?xml version="1.0" encoding="UTF-8" standalone="yes"?>
<Relationships xmlns="http://schemas.openxmlformats.org/package/2006/relationships"><Relationship Id="rId3" Type="http://schemas.openxmlformats.org/officeDocument/2006/relationships/themeOverride" Target="../theme/themeOverride28.xml"/><Relationship Id="rId2" Type="http://schemas.microsoft.com/office/2011/relationships/chartColorStyle" Target="colors129.xml"/><Relationship Id="rId1" Type="http://schemas.microsoft.com/office/2011/relationships/chartStyle" Target="style129.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16.xml"/><Relationship Id="rId1" Type="http://schemas.microsoft.com/office/2011/relationships/chartStyle" Target="style16.xml"/></Relationships>
</file>

<file path=xl/charts/_rels/chart19.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18.xml"/><Relationship Id="rId1" Type="http://schemas.microsoft.com/office/2011/relationships/chartStyle" Target="style18.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19.xml"/><Relationship Id="rId1" Type="http://schemas.microsoft.com/office/2011/relationships/chartStyle" Target="style19.xml"/></Relationships>
</file>

<file path=xl/charts/_rels/chart22.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21.xml"/><Relationship Id="rId1" Type="http://schemas.microsoft.com/office/2011/relationships/chartStyle" Target="style21.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22.xml"/><Relationship Id="rId1" Type="http://schemas.microsoft.com/office/2011/relationships/chartStyle" Target="style22.xml"/></Relationships>
</file>

<file path=xl/charts/_rels/chart25.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6.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7.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8.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9.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2.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3.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4.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5.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6.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7.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1.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37.xml"/><Relationship Id="rId1" Type="http://schemas.microsoft.com/office/2011/relationships/chartStyle" Target="style37.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38.xml"/><Relationship Id="rId1" Type="http://schemas.microsoft.com/office/2011/relationships/chartStyle" Target="style38.xml"/></Relationships>
</file>

<file path=xl/charts/_rels/chart44.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40.xml"/><Relationship Id="rId1" Type="http://schemas.microsoft.com/office/2011/relationships/chartStyle" Target="style40.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41.xml"/><Relationship Id="rId1" Type="http://schemas.microsoft.com/office/2011/relationships/chartStyle" Target="style41.xml"/></Relationships>
</file>

<file path=xl/charts/_rels/chart47.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8.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44.xml"/><Relationship Id="rId1" Type="http://schemas.microsoft.com/office/2011/relationships/chartStyle" Target="style4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45.xml"/><Relationship Id="rId1" Type="http://schemas.microsoft.com/office/2011/relationships/chartStyle" Target="style45.xml"/></Relationships>
</file>

<file path=xl/charts/_rels/chart51.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47.xml"/><Relationship Id="rId1" Type="http://schemas.microsoft.com/office/2011/relationships/chartStyle" Target="style47.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48.xml"/><Relationship Id="rId1" Type="http://schemas.microsoft.com/office/2011/relationships/chartStyle" Target="style48.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49.xml"/><Relationship Id="rId1" Type="http://schemas.microsoft.com/office/2011/relationships/chartStyle" Target="style49.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50.xml"/><Relationship Id="rId1" Type="http://schemas.microsoft.com/office/2011/relationships/chartStyle" Target="style50.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51.xml"/><Relationship Id="rId1" Type="http://schemas.microsoft.com/office/2011/relationships/chartStyle" Target="style51.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52.xml"/><Relationship Id="rId1" Type="http://schemas.microsoft.com/office/2011/relationships/chartStyle" Target="style52.xml"/></Relationships>
</file>

<file path=xl/charts/_rels/chart58.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9.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0.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56.xml"/><Relationship Id="rId1" Type="http://schemas.microsoft.com/office/2011/relationships/chartStyle" Target="style56.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57.xml"/><Relationship Id="rId1" Type="http://schemas.microsoft.com/office/2011/relationships/chartStyle" Target="style57.xml"/></Relationships>
</file>

<file path=xl/charts/_rels/chart63.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59.xml"/><Relationship Id="rId1" Type="http://schemas.microsoft.com/office/2011/relationships/chartStyle" Target="style59.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60.xml"/><Relationship Id="rId1" Type="http://schemas.microsoft.com/office/2011/relationships/chartStyle" Target="style60.xml"/></Relationships>
</file>

<file path=xl/charts/_rels/chart66.xml.rels><?xml version="1.0" encoding="UTF-8" standalone="yes"?>
<Relationships xmlns="http://schemas.openxmlformats.org/package/2006/relationships"><Relationship Id="rId3" Type="http://schemas.openxmlformats.org/officeDocument/2006/relationships/chartUserShapes" Target="../drawings/drawing71.xml"/><Relationship Id="rId2" Type="http://schemas.microsoft.com/office/2011/relationships/chartColorStyle" Target="colors61.xml"/><Relationship Id="rId1" Type="http://schemas.microsoft.com/office/2011/relationships/chartStyle" Target="style61.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62.xml"/><Relationship Id="rId1" Type="http://schemas.microsoft.com/office/2011/relationships/chartStyle" Target="style62.xml"/></Relationships>
</file>

<file path=xl/charts/_rels/chart68.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9.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64.xml"/><Relationship Id="rId1" Type="http://schemas.microsoft.com/office/2011/relationships/chartStyle" Target="style64.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0.xml.rels><?xml version="1.0" encoding="UTF-8" standalone="yes"?>
<Relationships xmlns="http://schemas.openxmlformats.org/package/2006/relationships"><Relationship Id="rId3" Type="http://schemas.openxmlformats.org/officeDocument/2006/relationships/chartUserShapes" Target="../drawings/drawing75.xml"/><Relationship Id="rId2" Type="http://schemas.microsoft.com/office/2011/relationships/chartColorStyle" Target="colors65.xml"/><Relationship Id="rId1" Type="http://schemas.microsoft.com/office/2011/relationships/chartStyle" Target="style65.xml"/></Relationships>
</file>

<file path=xl/charts/_rels/chart71.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72.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73.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74.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70.xml"/><Relationship Id="rId1" Type="http://schemas.microsoft.com/office/2011/relationships/chartStyle" Target="style70.xml"/><Relationship Id="rId4" Type="http://schemas.openxmlformats.org/officeDocument/2006/relationships/chartUserShapes" Target="../drawings/drawing79.xml"/></Relationships>
</file>

<file path=xl/charts/_rels/chart7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71.xml"/><Relationship Id="rId1" Type="http://schemas.microsoft.com/office/2011/relationships/chartStyle" Target="style71.xml"/><Relationship Id="rId4" Type="http://schemas.openxmlformats.org/officeDocument/2006/relationships/chartUserShapes" Target="../drawings/drawing81.xml"/></Relationships>
</file>

<file path=xl/charts/_rels/chart77.xml.rels><?xml version="1.0" encoding="UTF-8" standalone="yes"?>
<Relationships xmlns="http://schemas.openxmlformats.org/package/2006/relationships"><Relationship Id="rId3" Type="http://schemas.openxmlformats.org/officeDocument/2006/relationships/chartUserShapes" Target="../drawings/drawing83.xml"/><Relationship Id="rId2" Type="http://schemas.microsoft.com/office/2011/relationships/chartColorStyle" Target="colors72.xml"/><Relationship Id="rId1" Type="http://schemas.microsoft.com/office/2011/relationships/chartStyle" Target="style72.xml"/></Relationships>
</file>

<file path=xl/charts/_rels/chart78.xml.rels><?xml version="1.0" encoding="UTF-8" standalone="yes"?>
<Relationships xmlns="http://schemas.openxmlformats.org/package/2006/relationships"><Relationship Id="rId3" Type="http://schemas.openxmlformats.org/officeDocument/2006/relationships/chartUserShapes" Target="../drawings/drawing84.xml"/><Relationship Id="rId2" Type="http://schemas.microsoft.com/office/2011/relationships/chartColorStyle" Target="colors73.xml"/><Relationship Id="rId1" Type="http://schemas.microsoft.com/office/2011/relationships/chartStyle" Target="style73.xml"/></Relationships>
</file>

<file path=xl/charts/_rels/chart79.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4.xml"/><Relationship Id="rId1" Type="http://schemas.microsoft.com/office/2011/relationships/chartStyle" Target="style74.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0.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75.xml"/><Relationship Id="rId1" Type="http://schemas.microsoft.com/office/2011/relationships/chartStyle" Target="style75.xml"/></Relationships>
</file>

<file path=xl/charts/_rels/chart81.xml.rels><?xml version="1.0" encoding="UTF-8" standalone="yes"?>
<Relationships xmlns="http://schemas.openxmlformats.org/package/2006/relationships"><Relationship Id="rId3" Type="http://schemas.openxmlformats.org/officeDocument/2006/relationships/chartUserShapes" Target="../drawings/drawing86.xml"/><Relationship Id="rId2" Type="http://schemas.microsoft.com/office/2011/relationships/chartColorStyle" Target="colors76.xml"/><Relationship Id="rId1" Type="http://schemas.microsoft.com/office/2011/relationships/chartStyle" Target="style76.xml"/></Relationships>
</file>

<file path=xl/charts/_rels/chart82.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77.xml"/><Relationship Id="rId1" Type="http://schemas.microsoft.com/office/2011/relationships/chartStyle" Target="style77.xml"/></Relationships>
</file>

<file path=xl/charts/_rels/chart83.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78.xml"/><Relationship Id="rId1" Type="http://schemas.microsoft.com/office/2011/relationships/chartStyle" Target="style78.xml"/></Relationships>
</file>

<file path=xl/charts/_rels/chart84.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79.xml"/><Relationship Id="rId1" Type="http://schemas.microsoft.com/office/2011/relationships/chartStyle" Target="style79.xml"/><Relationship Id="rId4" Type="http://schemas.openxmlformats.org/officeDocument/2006/relationships/chartUserShapes" Target="../drawings/drawing90.xml"/></Relationships>
</file>

<file path=xl/charts/_rels/chart85.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80.xml"/><Relationship Id="rId1" Type="http://schemas.microsoft.com/office/2011/relationships/chartStyle" Target="style80.xml"/></Relationships>
</file>

<file path=xl/charts/_rels/chart86.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81.xml"/><Relationship Id="rId1" Type="http://schemas.microsoft.com/office/2011/relationships/chartStyle" Target="style81.xml"/><Relationship Id="rId4" Type="http://schemas.openxmlformats.org/officeDocument/2006/relationships/chartUserShapes" Target="../drawings/drawing93.xml"/></Relationships>
</file>

<file path=xl/charts/_rels/chart87.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82.xml"/><Relationship Id="rId1" Type="http://schemas.microsoft.com/office/2011/relationships/chartStyle" Target="style82.xml"/></Relationships>
</file>

<file path=xl/charts/_rels/chart88.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83.xml"/><Relationship Id="rId1" Type="http://schemas.microsoft.com/office/2011/relationships/chartStyle" Target="style83.xml"/></Relationships>
</file>

<file path=xl/charts/_rels/chart89.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84.xml"/><Relationship Id="rId1" Type="http://schemas.microsoft.com/office/2011/relationships/chartStyle" Target="style84.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0.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85.xml"/><Relationship Id="rId1" Type="http://schemas.microsoft.com/office/2011/relationships/chartStyle" Target="style85.xml"/></Relationships>
</file>

<file path=xl/charts/_rels/chart91.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86.xml"/><Relationship Id="rId1" Type="http://schemas.microsoft.com/office/2011/relationships/chartStyle" Target="style86.xml"/></Relationships>
</file>

<file path=xl/charts/_rels/chart92.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87.xml"/><Relationship Id="rId1" Type="http://schemas.microsoft.com/office/2011/relationships/chartStyle" Target="style87.xml"/></Relationships>
</file>

<file path=xl/charts/_rels/chart93.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88.xml"/><Relationship Id="rId1" Type="http://schemas.microsoft.com/office/2011/relationships/chartStyle" Target="style88.xml"/></Relationships>
</file>

<file path=xl/charts/_rels/chart94.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89.xml"/><Relationship Id="rId1" Type="http://schemas.microsoft.com/office/2011/relationships/chartStyle" Target="style89.xml"/></Relationships>
</file>

<file path=xl/charts/_rels/chart95.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6.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91.xml"/><Relationship Id="rId1" Type="http://schemas.microsoft.com/office/2011/relationships/chartStyle" Target="style91.xml"/><Relationship Id="rId4" Type="http://schemas.openxmlformats.org/officeDocument/2006/relationships/chartUserShapes" Target="../drawings/drawing101.xml"/></Relationships>
</file>

<file path=xl/charts/_rels/chart97.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92.xml"/><Relationship Id="rId1" Type="http://schemas.microsoft.com/office/2011/relationships/chartStyle" Target="style92.xml"/></Relationships>
</file>

<file path=xl/charts/_rels/chart98.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93.xml"/><Relationship Id="rId1" Type="http://schemas.microsoft.com/office/2011/relationships/chartStyle" Target="style93.xml"/><Relationship Id="rId4" Type="http://schemas.openxmlformats.org/officeDocument/2006/relationships/chartUserShapes" Target="../drawings/drawing104.xml"/></Relationships>
</file>

<file path=xl/charts/_rels/chart99.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94.xml"/><Relationship Id="rId1" Type="http://schemas.microsoft.com/office/2011/relationships/chartStyle" Target="style94.xml"/></Relationships>
</file>

<file path=xl/charts/_rels/chartEx1.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pt idx="16">
                <c:v>38.031395211598905</c:v>
              </c:pt>
              <c:pt idx="17">
                <c:v>38.079021392251754</c:v>
              </c:pt>
              <c:pt idx="18">
                <c:v>38.026657393041631</c:v>
              </c:pt>
              <c:pt idx="19">
                <c:v>38.063314172065894</c:v>
              </c:pt>
              <c:pt idx="20">
                <c:v>37.979504687856895</c:v>
              </c:pt>
              <c:pt idx="21">
                <c:v>37.931310854052143</c:v>
              </c:pt>
              <c:pt idx="22">
                <c:v>37.913320879642953</c:v>
              </c:pt>
              <c:pt idx="23">
                <c:v>37.827254227856614</c:v>
              </c:pt>
              <c:pt idx="24">
                <c:v>37.782886079386174</c:v>
              </c:pt>
            </c:numLit>
          </c:val>
          <c:extLst>
            <c:ext xmlns:c16="http://schemas.microsoft.com/office/drawing/2014/chart" uri="{C3380CC4-5D6E-409C-BE32-E72D297353CC}">
              <c16:uniqueId val="{00000000-C1F9-4FD0-ABF2-07315F216FF1}"/>
            </c:ext>
          </c:extLst>
        </c:ser>
        <c:ser>
          <c:idx val="11"/>
          <c:order val="2"/>
          <c:tx>
            <c:v>Likely</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0.13140658963420293</c:v>
              </c:pt>
              <c:pt idx="17">
                <c:v>0.15392121533104586</c:v>
              </c:pt>
              <c:pt idx="18">
                <c:v>0.17643584102785326</c:v>
              </c:pt>
              <c:pt idx="19">
                <c:v>0.1989504667247175</c:v>
              </c:pt>
              <c:pt idx="20">
                <c:v>0.2207254976257218</c:v>
              </c:pt>
              <c:pt idx="21">
                <c:v>0.24102133893518385</c:v>
              </c:pt>
              <c:pt idx="22">
                <c:v>0.25909839585726502</c:v>
              </c:pt>
              <c:pt idx="23">
                <c:v>0.27531903682976377</c:v>
              </c:pt>
              <c:pt idx="24">
                <c:v>0.29004563029047858</c:v>
              </c:pt>
            </c:numLit>
          </c:val>
          <c:extLst>
            <c:ext xmlns:c16="http://schemas.microsoft.com/office/drawing/2014/chart" uri="{C3380CC4-5D6E-409C-BE32-E72D297353CC}">
              <c16:uniqueId val="{00000001-C1F9-4FD0-ABF2-07315F216FF1}"/>
            </c:ext>
          </c:extLst>
        </c:ser>
        <c:ser>
          <c:idx val="10"/>
          <c:order val="3"/>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0.10350108588638562</c:v>
              </c:pt>
              <c:pt idx="17">
                <c:v>0.11600046389775542</c:v>
              </c:pt>
              <c:pt idx="18">
                <c:v>0.12849984190913233</c:v>
              </c:pt>
              <c:pt idx="19">
                <c:v>0.14099921992051634</c:v>
              </c:pt>
              <c:pt idx="20">
                <c:v>0.15463834993828129</c:v>
              </c:pt>
              <c:pt idx="21">
                <c:v>0.1705569839687513</c:v>
              </c:pt>
              <c:pt idx="22">
                <c:v>0.1898948740183144</c:v>
              </c:pt>
              <c:pt idx="23">
                <c:v>0.20881009636135417</c:v>
              </c:pt>
              <c:pt idx="24">
                <c:v>0.22346072727219024</c:v>
              </c:pt>
            </c:numLit>
          </c:val>
          <c:extLst>
            <c:ext xmlns:c16="http://schemas.microsoft.com/office/drawing/2014/chart" uri="{C3380CC4-5D6E-409C-BE32-E72D297353CC}">
              <c16:uniqueId val="{00000002-C1F9-4FD0-ABF2-07315F216FF1}"/>
            </c:ext>
          </c:extLst>
        </c:ser>
        <c:ser>
          <c:idx val="4"/>
          <c:order val="4"/>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7.2181963323203036E-2</c:v>
              </c:pt>
              <c:pt idx="17">
                <c:v>8.9294931259843224E-2</c:v>
              </c:pt>
              <c:pt idx="18">
                <c:v>0.10640789919649052</c:v>
              </c:pt>
              <c:pt idx="19">
                <c:v>0.1235208671331165</c:v>
              </c:pt>
              <c:pt idx="20">
                <c:v>0.13923786795587745</c:v>
              </c:pt>
              <c:pt idx="21">
                <c:v>0.15216293455090835</c:v>
              </c:pt>
              <c:pt idx="22">
                <c:v>0.16090009980430864</c:v>
              </c:pt>
              <c:pt idx="23">
                <c:v>0.16794723069698136</c:v>
              </c:pt>
              <c:pt idx="24">
                <c:v>0.17580219420980825</c:v>
              </c:pt>
            </c:numLit>
          </c:val>
          <c:extLst>
            <c:ext xmlns:c16="http://schemas.microsoft.com/office/drawing/2014/chart" uri="{C3380CC4-5D6E-409C-BE32-E72D297353CC}">
              <c16:uniqueId val="{00000003-C1F9-4FD0-ABF2-07315F216FF1}"/>
            </c:ext>
          </c:extLst>
        </c:ser>
        <c:ser>
          <c:idx val="2"/>
          <c:order val="5"/>
          <c:tx>
            <c:v>Factible</c:v>
          </c:tx>
          <c:spPr>
            <a:solidFill>
              <a:schemeClr val="accent1">
                <a:lumMod val="60000"/>
                <a:lumOff val="40000"/>
              </a:schemeClr>
            </a:solidFill>
            <a:ln w="3175">
              <a:solidFill>
                <a:schemeClr val="accent1">
                  <a:lumMod val="60000"/>
                  <a:lumOff val="4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0.15210052311364564</c:v>
              </c:pt>
              <c:pt idx="17">
                <c:v>0.17780592320869459</c:v>
              </c:pt>
              <c:pt idx="18">
                <c:v>0.20351132330374355</c:v>
              </c:pt>
              <c:pt idx="19">
                <c:v>0.22921672339879251</c:v>
              </c:pt>
              <c:pt idx="20">
                <c:v>0.25504132074031105</c:v>
              </c:pt>
              <c:pt idx="21">
                <c:v>0.2811043125746906</c:v>
              </c:pt>
              <c:pt idx="22">
                <c:v>0.30752489614841494</c:v>
              </c:pt>
              <c:pt idx="23">
                <c:v>0.3327510858643592</c:v>
              </c:pt>
              <c:pt idx="24">
                <c:v>0.35523089612539138</c:v>
              </c:pt>
            </c:numLit>
          </c:val>
          <c:extLst>
            <c:ext xmlns:c16="http://schemas.microsoft.com/office/drawing/2014/chart" uri="{C3380CC4-5D6E-409C-BE32-E72D297353CC}">
              <c16:uniqueId val="{00000004-C1F9-4FD0-ABF2-07315F216FF1}"/>
            </c:ext>
          </c:extLst>
        </c:ser>
        <c:ser>
          <c:idx val="7"/>
          <c:order val="6"/>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8.1903719914926398E-2</c:v>
              </c:pt>
              <c:pt idx="17">
                <c:v>9.8163129124721138E-2</c:v>
              </c:pt>
              <c:pt idx="18">
                <c:v>0.11442253833452298</c:v>
              </c:pt>
              <c:pt idx="19">
                <c:v>0.13068194754430351</c:v>
              </c:pt>
              <c:pt idx="20">
                <c:v>0.14556474534240493</c:v>
              </c:pt>
              <c:pt idx="21">
                <c:v>0.15769432031711261</c:v>
              </c:pt>
              <c:pt idx="22">
                <c:v>0.16569406105676165</c:v>
              </c:pt>
              <c:pt idx="23">
                <c:v>0.17201951116827985</c:v>
              </c:pt>
              <c:pt idx="24">
                <c:v>0.17912621425864472</c:v>
              </c:pt>
            </c:numLit>
          </c:val>
          <c:extLst>
            <c:ext xmlns:c16="http://schemas.microsoft.com/office/drawing/2014/chart" uri="{C3380CC4-5D6E-409C-BE32-E72D297353CC}">
              <c16:uniqueId val="{00000005-C1F9-4FD0-ABF2-07315F216FF1}"/>
            </c:ext>
          </c:extLst>
        </c:ser>
        <c:ser>
          <c:idx val="5"/>
          <c:order val="7"/>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0.1027918246677757</c:v>
              </c:pt>
              <c:pt idx="17">
                <c:v>0.11825586740280869</c:v>
              </c:pt>
              <c:pt idx="18">
                <c:v>0.13371991013789852</c:v>
              </c:pt>
              <c:pt idx="19">
                <c:v>0.14918395287295283</c:v>
              </c:pt>
              <c:pt idx="20">
                <c:v>0.16423457816120646</c:v>
              </c:pt>
              <c:pt idx="21">
                <c:v>0.17845836855593689</c:v>
              </c:pt>
              <c:pt idx="22">
                <c:v>0.1914419066103008</c:v>
              </c:pt>
              <c:pt idx="23">
                <c:v>0.20421214173254043</c:v>
              </c:pt>
              <c:pt idx="24">
                <c:v>0.21779602333091219</c:v>
              </c:pt>
            </c:numLit>
          </c:val>
          <c:extLst>
            <c:ext xmlns:c16="http://schemas.microsoft.com/office/drawing/2014/chart" uri="{C3380CC4-5D6E-409C-BE32-E72D297353CC}">
              <c16:uniqueId val="{00000006-C1F9-4FD0-ABF2-07315F216FF1}"/>
            </c:ext>
          </c:extLst>
        </c:ser>
        <c:ser>
          <c:idx val="6"/>
          <c:order val="8"/>
          <c:tx>
            <c:v>Very unlikely</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0.13187745095489589</c:v>
              </c:pt>
              <c:pt idx="17">
                <c:v>0.15663526141298689</c:v>
              </c:pt>
              <c:pt idx="18">
                <c:v>0.18139307187104947</c:v>
              </c:pt>
              <c:pt idx="19">
                <c:v>0.20615088232912626</c:v>
              </c:pt>
              <c:pt idx="20">
                <c:v>0.23032133968155222</c:v>
              </c:pt>
              <c:pt idx="21">
                <c:v>0.25331709082264808</c:v>
              </c:pt>
              <c:pt idx="22">
                <c:v>0.27455078264679855</c:v>
              </c:pt>
              <c:pt idx="23">
                <c:v>0.29333257205158958</c:v>
              </c:pt>
              <c:pt idx="24">
                <c:v>0.30897261593469239</c:v>
              </c:pt>
            </c:numLit>
          </c:val>
          <c:extLst>
            <c:ext xmlns:c16="http://schemas.microsoft.com/office/drawing/2014/chart" uri="{C3380CC4-5D6E-409C-BE32-E72D297353CC}">
              <c16:uniqueId val="{00000007-C1F9-4FD0-ABF2-07315F216FF1}"/>
            </c:ext>
          </c:extLst>
        </c:ser>
        <c:dLbls>
          <c:showLegendKey val="0"/>
          <c:showVal val="0"/>
          <c:showCatName val="0"/>
          <c:showSerName val="0"/>
          <c:showPercent val="0"/>
          <c:showBubbleSize val="0"/>
        </c:dLbls>
        <c:axId val="600243752"/>
        <c:axId val="600244536"/>
      </c:areaChart>
      <c:lineChart>
        <c:grouping val="standard"/>
        <c:varyColors val="0"/>
        <c:ser>
          <c:idx val="0"/>
          <c:order val="9"/>
          <c:tx>
            <c:v>Target</c:v>
          </c:tx>
          <c:spPr>
            <a:ln w="28575" cap="rnd">
              <a:noFill/>
              <a:round/>
            </a:ln>
            <a:effectLst/>
          </c:spPr>
          <c:marker>
            <c:symbol val="circle"/>
            <c:size val="6"/>
            <c:spPr>
              <a:solidFill>
                <a:schemeClr val="bg1"/>
              </a:solidFill>
              <a:ln w="9525">
                <a:solidFill>
                  <a:schemeClr val="tx1"/>
                </a:solidFill>
                <a:prstDash val="solid"/>
              </a:ln>
              <a:effectLst/>
            </c:spPr>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9">
                <c:v>38.549244115845532</c:v>
              </c:pt>
            </c:numLit>
          </c:val>
          <c:smooth val="0"/>
          <c:extLst>
            <c:ext xmlns:c16="http://schemas.microsoft.com/office/drawing/2014/chart" uri="{C3380CC4-5D6E-409C-BE32-E72D297353CC}">
              <c16:uniqueId val="{00000008-C1F9-4FD0-ABF2-07315F216FF1}"/>
            </c:ext>
          </c:extLst>
        </c:ser>
        <c:dLbls>
          <c:showLegendKey val="0"/>
          <c:showVal val="0"/>
          <c:showCatName val="0"/>
          <c:showSerName val="0"/>
          <c:showPercent val="0"/>
          <c:showBubbleSize val="0"/>
        </c:dLbls>
        <c:marker val="1"/>
        <c:smooth val="0"/>
        <c:axId val="600243752"/>
        <c:axId val="600244536"/>
        <c:extLst/>
      </c:lineChart>
      <c:lineChart>
        <c:grouping val="standard"/>
        <c:varyColors val="0"/>
        <c:ser>
          <c:idx val="1"/>
          <c:order val="0"/>
          <c:tx>
            <c:v>Observed</c:v>
          </c:tx>
          <c:spPr>
            <a:ln w="28575" cap="rnd">
              <a:solidFill>
                <a:schemeClr val="accent6">
                  <a:lumMod val="25000"/>
                </a:schemeClr>
              </a:solidFill>
              <a:round/>
            </a:ln>
            <a:effectLst/>
          </c:spPr>
          <c:marker>
            <c:symbol val="none"/>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numLit>
          </c:val>
          <c:smooth val="0"/>
          <c:extLst>
            <c:ext xmlns:c16="http://schemas.microsoft.com/office/drawing/2014/chart" uri="{C3380CC4-5D6E-409C-BE32-E72D297353CC}">
              <c16:uniqueId val="{00000009-C1F9-4FD0-ABF2-07315F216FF1}"/>
            </c:ext>
          </c:extLst>
        </c:ser>
        <c:dLbls>
          <c:showLegendKey val="0"/>
          <c:showVal val="0"/>
          <c:showCatName val="0"/>
          <c:showSerName val="0"/>
          <c:showPercent val="0"/>
          <c:showBubbleSize val="0"/>
        </c:dLbls>
        <c:marker val="1"/>
        <c:smooth val="0"/>
        <c:axId val="600244928"/>
        <c:axId val="600242968"/>
      </c:lineChart>
      <c:catAx>
        <c:axId val="600243752"/>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00244536"/>
        <c:crosses val="autoZero"/>
        <c:auto val="1"/>
        <c:lblAlgn val="ctr"/>
        <c:lblOffset val="100"/>
        <c:tickLblSkip val="2"/>
        <c:tickMarkSkip val="1"/>
        <c:noMultiLvlLbl val="0"/>
      </c:catAx>
      <c:valAx>
        <c:axId val="600244536"/>
        <c:scaling>
          <c:orientation val="minMax"/>
          <c:min val="15.5"/>
        </c:scaling>
        <c:delete val="1"/>
        <c:axPos val="l"/>
        <c:title>
          <c:tx>
            <c:strRef>
              <c:f>"% GDP"</c:f>
              <c:strCache>
                <c:ptCount val="1"/>
                <c:pt idx="0">
                  <c:v>% GDP</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600243752"/>
        <c:crosses val="autoZero"/>
        <c:crossBetween val="between"/>
        <c:majorUnit val="1.5"/>
      </c:valAx>
      <c:valAx>
        <c:axId val="600242968"/>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00244928"/>
        <c:crosses val="max"/>
        <c:crossBetween val="between"/>
        <c:majorUnit val="0.5"/>
      </c:valAx>
      <c:catAx>
        <c:axId val="600244928"/>
        <c:scaling>
          <c:orientation val="minMax"/>
        </c:scaling>
        <c:delete val="1"/>
        <c:axPos val="b"/>
        <c:numFmt formatCode="General" sourceLinked="1"/>
        <c:majorTickMark val="out"/>
        <c:minorTickMark val="none"/>
        <c:tickLblPos val="nextTo"/>
        <c:crossAx val="600242968"/>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1"/>
          <c:order val="1"/>
          <c:spPr>
            <a:solidFill>
              <a:schemeClr val="accent2"/>
            </a:solidFill>
            <a:ln>
              <a:noFill/>
            </a:ln>
            <a:effectLst/>
          </c:spPr>
          <c:invertIfNegative val="0"/>
          <c:dPt>
            <c:idx val="289"/>
            <c:invertIfNegative val="0"/>
            <c:bubble3D val="0"/>
            <c:spPr>
              <a:solidFill>
                <a:schemeClr val="accent2"/>
              </a:solidFill>
              <a:ln>
                <a:solidFill>
                  <a:srgbClr val="F3D1D5">
                    <a:lumMod val="75000"/>
                  </a:srgbClr>
                </a:solidFill>
              </a:ln>
              <a:effectLst/>
            </c:spPr>
            <c:extLst>
              <c:ext xmlns:c16="http://schemas.microsoft.com/office/drawing/2014/chart" uri="{C3380CC4-5D6E-409C-BE32-E72D297353CC}">
                <c16:uniqueId val="{00000001-11B5-4DC3-A6B2-91C4F64D27DC}"/>
              </c:ext>
            </c:extLst>
          </c:dPt>
          <c:cat>
            <c:numRef>
              <c:f>'GR5.'!$A$3:$A$302</c:f>
              <c:numCache>
                <c:formatCode>0</c:formatCode>
                <c:ptCount val="300"/>
                <c:pt idx="0">
                  <c:v>1998</c:v>
                </c:pt>
                <c:pt idx="12">
                  <c:v>1999</c:v>
                </c:pt>
                <c:pt idx="24">
                  <c:v>2000</c:v>
                </c:pt>
                <c:pt idx="36">
                  <c:v>2001</c:v>
                </c:pt>
                <c:pt idx="48">
                  <c:v>2002</c:v>
                </c:pt>
                <c:pt idx="60">
                  <c:v>2003</c:v>
                </c:pt>
                <c:pt idx="72">
                  <c:v>2004</c:v>
                </c:pt>
                <c:pt idx="84">
                  <c:v>2005</c:v>
                </c:pt>
                <c:pt idx="96">
                  <c:v>2006</c:v>
                </c:pt>
                <c:pt idx="108">
                  <c:v>2007</c:v>
                </c:pt>
                <c:pt idx="120">
                  <c:v>2008</c:v>
                </c:pt>
                <c:pt idx="132">
                  <c:v>2009</c:v>
                </c:pt>
                <c:pt idx="144">
                  <c:v>2010</c:v>
                </c:pt>
                <c:pt idx="156">
                  <c:v>2011</c:v>
                </c:pt>
                <c:pt idx="168">
                  <c:v>2012</c:v>
                </c:pt>
                <c:pt idx="180">
                  <c:v>2013</c:v>
                </c:pt>
                <c:pt idx="192">
                  <c:v>2014</c:v>
                </c:pt>
                <c:pt idx="204">
                  <c:v>2015</c:v>
                </c:pt>
                <c:pt idx="216">
                  <c:v>2016</c:v>
                </c:pt>
                <c:pt idx="228">
                  <c:v>2017</c:v>
                </c:pt>
                <c:pt idx="240">
                  <c:v>2018</c:v>
                </c:pt>
                <c:pt idx="252">
                  <c:v>2019</c:v>
                </c:pt>
                <c:pt idx="264">
                  <c:v>2020</c:v>
                </c:pt>
                <c:pt idx="276">
                  <c:v>2021</c:v>
                </c:pt>
                <c:pt idx="288">
                  <c:v>2022</c:v>
                </c:pt>
              </c:numCache>
            </c:numRef>
          </c:cat>
          <c:val>
            <c:numRef>
              <c:f>'GR5.'!$B$3:$B$302</c:f>
              <c:numCache>
                <c:formatCode>General</c:formatCode>
                <c:ptCount val="300"/>
                <c:pt idx="289">
                  <c:v>10000</c:v>
                </c:pt>
              </c:numCache>
            </c:numRef>
          </c:val>
          <c:extLst>
            <c:ext xmlns:c16="http://schemas.microsoft.com/office/drawing/2014/chart" uri="{C3380CC4-5D6E-409C-BE32-E72D297353CC}">
              <c16:uniqueId val="{00000002-11B5-4DC3-A6B2-91C4F64D27DC}"/>
            </c:ext>
          </c:extLst>
        </c:ser>
        <c:dLbls>
          <c:showLegendKey val="0"/>
          <c:showVal val="0"/>
          <c:showCatName val="0"/>
          <c:showSerName val="0"/>
          <c:showPercent val="0"/>
          <c:showBubbleSize val="0"/>
        </c:dLbls>
        <c:gapWidth val="150"/>
        <c:axId val="601533144"/>
        <c:axId val="601528832"/>
      </c:barChart>
      <c:lineChart>
        <c:grouping val="standard"/>
        <c:varyColors val="0"/>
        <c:ser>
          <c:idx val="0"/>
          <c:order val="0"/>
          <c:spPr>
            <a:ln w="28575" cap="rnd">
              <a:solidFill>
                <a:schemeClr val="accent1"/>
              </a:solidFill>
              <a:round/>
            </a:ln>
            <a:effectLst/>
          </c:spPr>
          <c:marker>
            <c:symbol val="none"/>
          </c:marker>
          <c:cat>
            <c:numRef>
              <c:f>'GR5.'!$A$3:$A$302</c:f>
              <c:numCache>
                <c:formatCode>0</c:formatCode>
                <c:ptCount val="300"/>
                <c:pt idx="0">
                  <c:v>1998</c:v>
                </c:pt>
                <c:pt idx="12">
                  <c:v>1999</c:v>
                </c:pt>
                <c:pt idx="24">
                  <c:v>2000</c:v>
                </c:pt>
                <c:pt idx="36">
                  <c:v>2001</c:v>
                </c:pt>
                <c:pt idx="48">
                  <c:v>2002</c:v>
                </c:pt>
                <c:pt idx="60">
                  <c:v>2003</c:v>
                </c:pt>
                <c:pt idx="72">
                  <c:v>2004</c:v>
                </c:pt>
                <c:pt idx="84">
                  <c:v>2005</c:v>
                </c:pt>
                <c:pt idx="96">
                  <c:v>2006</c:v>
                </c:pt>
                <c:pt idx="108">
                  <c:v>2007</c:v>
                </c:pt>
                <c:pt idx="120">
                  <c:v>2008</c:v>
                </c:pt>
                <c:pt idx="132">
                  <c:v>2009</c:v>
                </c:pt>
                <c:pt idx="144">
                  <c:v>2010</c:v>
                </c:pt>
                <c:pt idx="156">
                  <c:v>2011</c:v>
                </c:pt>
                <c:pt idx="168">
                  <c:v>2012</c:v>
                </c:pt>
                <c:pt idx="180">
                  <c:v>2013</c:v>
                </c:pt>
                <c:pt idx="192">
                  <c:v>2014</c:v>
                </c:pt>
                <c:pt idx="204">
                  <c:v>2015</c:v>
                </c:pt>
                <c:pt idx="216">
                  <c:v>2016</c:v>
                </c:pt>
                <c:pt idx="228">
                  <c:v>2017</c:v>
                </c:pt>
                <c:pt idx="240">
                  <c:v>2018</c:v>
                </c:pt>
                <c:pt idx="252">
                  <c:v>2019</c:v>
                </c:pt>
                <c:pt idx="264">
                  <c:v>2020</c:v>
                </c:pt>
                <c:pt idx="276">
                  <c:v>2021</c:v>
                </c:pt>
                <c:pt idx="288">
                  <c:v>2022</c:v>
                </c:pt>
              </c:numCache>
            </c:numRef>
          </c:cat>
          <c:val>
            <c:numRef>
              <c:f>'GR5.'!$G$3:$G$302</c:f>
              <c:numCache>
                <c:formatCode>0.00</c:formatCode>
                <c:ptCount val="300"/>
                <c:pt idx="0">
                  <c:v>-0.9415251528197679</c:v>
                </c:pt>
                <c:pt idx="1">
                  <c:v>-0.42686241482045351</c:v>
                </c:pt>
                <c:pt idx="2">
                  <c:v>-7.0647862207361162E-2</c:v>
                </c:pt>
                <c:pt idx="3">
                  <c:v>-0.11675964615110536</c:v>
                </c:pt>
                <c:pt idx="4">
                  <c:v>-0.4796508760392163</c:v>
                </c:pt>
                <c:pt idx="5">
                  <c:v>-0.84919497149138057</c:v>
                </c:pt>
                <c:pt idx="6">
                  <c:v>-0.95199740549262157</c:v>
                </c:pt>
                <c:pt idx="7">
                  <c:v>-0.95307334674539523</c:v>
                </c:pt>
                <c:pt idx="8">
                  <c:v>-0.97176349805886297</c:v>
                </c:pt>
                <c:pt idx="9">
                  <c:v>-0.76346177273952665</c:v>
                </c:pt>
                <c:pt idx="10">
                  <c:v>-0.85769108369077796</c:v>
                </c:pt>
                <c:pt idx="11">
                  <c:v>-0.5345406337868267</c:v>
                </c:pt>
                <c:pt idx="12">
                  <c:v>-0.25962332409145233</c:v>
                </c:pt>
                <c:pt idx="13">
                  <c:v>-6.2770292154973525E-2</c:v>
                </c:pt>
                <c:pt idx="14">
                  <c:v>-0.40390726275861838</c:v>
                </c:pt>
                <c:pt idx="15">
                  <c:v>-0.30363682387736374</c:v>
                </c:pt>
                <c:pt idx="16">
                  <c:v>-0.38640589398297376</c:v>
                </c:pt>
                <c:pt idx="17">
                  <c:v>-0.41807044927103387</c:v>
                </c:pt>
                <c:pt idx="18">
                  <c:v>-0.65087755779538425</c:v>
                </c:pt>
                <c:pt idx="19">
                  <c:v>-0.46659648821822769</c:v>
                </c:pt>
                <c:pt idx="20">
                  <c:v>-0.33986326908711528</c:v>
                </c:pt>
                <c:pt idx="21">
                  <c:v>-0.13635134605879037</c:v>
                </c:pt>
                <c:pt idx="22">
                  <c:v>-9.4236002726617599E-2</c:v>
                </c:pt>
                <c:pt idx="23">
                  <c:v>-1.9075076617721825E-2</c:v>
                </c:pt>
                <c:pt idx="24">
                  <c:v>-0.48119934191854763</c:v>
                </c:pt>
                <c:pt idx="25">
                  <c:v>-0.37641068412368772</c:v>
                </c:pt>
                <c:pt idx="26">
                  <c:v>-0.2436335765509631</c:v>
                </c:pt>
                <c:pt idx="27">
                  <c:v>9.0757897151095487E-2</c:v>
                </c:pt>
                <c:pt idx="28">
                  <c:v>0.1560879510504235</c:v>
                </c:pt>
                <c:pt idx="29">
                  <c:v>-0.11290499027165353</c:v>
                </c:pt>
                <c:pt idx="30">
                  <c:v>-0.12442596078904988</c:v>
                </c:pt>
                <c:pt idx="31">
                  <c:v>-0.13037140310259326</c:v>
                </c:pt>
                <c:pt idx="32">
                  <c:v>-0.19225844020453278</c:v>
                </c:pt>
                <c:pt idx="33">
                  <c:v>-0.70889739120880979</c:v>
                </c:pt>
                <c:pt idx="34">
                  <c:v>-0.94054784249580148</c:v>
                </c:pt>
                <c:pt idx="35">
                  <c:v>-1.1775781754954582</c:v>
                </c:pt>
                <c:pt idx="36">
                  <c:v>-1.1353799638528048</c:v>
                </c:pt>
                <c:pt idx="37">
                  <c:v>-0.97810068470420153</c:v>
                </c:pt>
                <c:pt idx="38">
                  <c:v>-0.96830862621286828</c:v>
                </c:pt>
                <c:pt idx="39">
                  <c:v>-1.2289054548697251</c:v>
                </c:pt>
                <c:pt idx="40">
                  <c:v>-1.2735845420520626</c:v>
                </c:pt>
                <c:pt idx="41">
                  <c:v>-0.82714343659113687</c:v>
                </c:pt>
                <c:pt idx="42">
                  <c:v>-0.89455200465204066</c:v>
                </c:pt>
                <c:pt idx="43">
                  <c:v>-0.74046898968764951</c:v>
                </c:pt>
                <c:pt idx="44">
                  <c:v>-0.61135537746994972</c:v>
                </c:pt>
                <c:pt idx="45">
                  <c:v>-1.1853759018577323</c:v>
                </c:pt>
                <c:pt idx="46">
                  <c:v>-1.2619732513020985</c:v>
                </c:pt>
                <c:pt idx="47">
                  <c:v>-0.99224215441348318</c:v>
                </c:pt>
                <c:pt idx="48">
                  <c:v>-0.94208634006106218</c:v>
                </c:pt>
                <c:pt idx="49">
                  <c:v>-0.42018268964919681</c:v>
                </c:pt>
                <c:pt idx="50">
                  <c:v>-0.43530617323711301</c:v>
                </c:pt>
                <c:pt idx="51">
                  <c:v>-0.52275312651282202</c:v>
                </c:pt>
                <c:pt idx="52">
                  <c:v>-0.24149962286483553</c:v>
                </c:pt>
                <c:pt idx="53">
                  <c:v>-0.46523721078776709</c:v>
                </c:pt>
                <c:pt idx="54">
                  <c:v>-0.84524703993594119</c:v>
                </c:pt>
                <c:pt idx="55">
                  <c:v>-0.92192460565408285</c:v>
                </c:pt>
                <c:pt idx="56">
                  <c:v>-0.92737956937550892</c:v>
                </c:pt>
                <c:pt idx="57">
                  <c:v>-1.1440034246637789</c:v>
                </c:pt>
                <c:pt idx="58">
                  <c:v>-0.76677083267605273</c:v>
                </c:pt>
                <c:pt idx="59">
                  <c:v>-0.56387688332892083</c:v>
                </c:pt>
                <c:pt idx="60">
                  <c:v>-0.50910056843388318</c:v>
                </c:pt>
                <c:pt idx="61">
                  <c:v>-0.37320202570822347</c:v>
                </c:pt>
                <c:pt idx="62">
                  <c:v>-0.25961855917863652</c:v>
                </c:pt>
                <c:pt idx="63">
                  <c:v>-0.48564888032407233</c:v>
                </c:pt>
                <c:pt idx="64">
                  <c:v>-0.20856415467962489</c:v>
                </c:pt>
                <c:pt idx="65">
                  <c:v>-0.23227928149941812</c:v>
                </c:pt>
                <c:pt idx="66">
                  <c:v>-0.15147730777778246</c:v>
                </c:pt>
                <c:pt idx="67">
                  <c:v>-0.19476075338696008</c:v>
                </c:pt>
                <c:pt idx="68">
                  <c:v>-0.10033634204348349</c:v>
                </c:pt>
                <c:pt idx="69">
                  <c:v>-0.31408792048220269</c:v>
                </c:pt>
                <c:pt idx="70">
                  <c:v>-0.30387355236060248</c:v>
                </c:pt>
                <c:pt idx="71">
                  <c:v>-0.27856456752861269</c:v>
                </c:pt>
                <c:pt idx="72">
                  <c:v>-0.37023507904026121</c:v>
                </c:pt>
                <c:pt idx="73">
                  <c:v>-0.26849035781927272</c:v>
                </c:pt>
                <c:pt idx="74">
                  <c:v>8.2939924307255497E-2</c:v>
                </c:pt>
                <c:pt idx="75">
                  <c:v>0.54827715035871882</c:v>
                </c:pt>
                <c:pt idx="76">
                  <c:v>0.50922715434546262</c:v>
                </c:pt>
                <c:pt idx="77">
                  <c:v>0.48013529252912246</c:v>
                </c:pt>
                <c:pt idx="78">
                  <c:v>-0.32106586420101302</c:v>
                </c:pt>
                <c:pt idx="79">
                  <c:v>0.23635793259471363</c:v>
                </c:pt>
                <c:pt idx="80">
                  <c:v>-1.2939271395626145E-2</c:v>
                </c:pt>
                <c:pt idx="81">
                  <c:v>-0.53696753943566022</c:v>
                </c:pt>
                <c:pt idx="82">
                  <c:v>2.5829393982179948E-2</c:v>
                </c:pt>
                <c:pt idx="83">
                  <c:v>0.18996829707790844</c:v>
                </c:pt>
                <c:pt idx="84">
                  <c:v>-0.11263881574874607</c:v>
                </c:pt>
                <c:pt idx="85">
                  <c:v>-0.23502066288271586</c:v>
                </c:pt>
                <c:pt idx="86">
                  <c:v>-0.30559985377741028</c:v>
                </c:pt>
                <c:pt idx="87">
                  <c:v>-1.3520222206489236</c:v>
                </c:pt>
                <c:pt idx="88">
                  <c:v>-1.0854021394523248</c:v>
                </c:pt>
                <c:pt idx="89">
                  <c:v>-0.95655057124386733</c:v>
                </c:pt>
                <c:pt idx="90">
                  <c:v>-1.0200259869982709</c:v>
                </c:pt>
                <c:pt idx="91">
                  <c:v>-0.76520379162764052</c:v>
                </c:pt>
                <c:pt idx="92">
                  <c:v>-5.7695029186055187E-2</c:v>
                </c:pt>
                <c:pt idx="93">
                  <c:v>-6.963599134093941E-2</c:v>
                </c:pt>
                <c:pt idx="94">
                  <c:v>-0.67867888426149914</c:v>
                </c:pt>
                <c:pt idx="95">
                  <c:v>-0.74235868014731188</c:v>
                </c:pt>
                <c:pt idx="96">
                  <c:v>-0.43255451167047987</c:v>
                </c:pt>
                <c:pt idx="97">
                  <c:v>-0.69116425703533824</c:v>
                </c:pt>
                <c:pt idx="98">
                  <c:v>-0.44672958564184267</c:v>
                </c:pt>
                <c:pt idx="99">
                  <c:v>1.6064162816647867E-2</c:v>
                </c:pt>
                <c:pt idx="100">
                  <c:v>9.1403917946963939E-2</c:v>
                </c:pt>
                <c:pt idx="101">
                  <c:v>6.1769552035075982E-2</c:v>
                </c:pt>
                <c:pt idx="102">
                  <c:v>-0.13584818082240649</c:v>
                </c:pt>
                <c:pt idx="103">
                  <c:v>7.5255538656914783E-2</c:v>
                </c:pt>
                <c:pt idx="104">
                  <c:v>-0.53729262666559852</c:v>
                </c:pt>
                <c:pt idx="105">
                  <c:v>-0.39882261879624914</c:v>
                </c:pt>
                <c:pt idx="106">
                  <c:v>-0.21021811352653436</c:v>
                </c:pt>
                <c:pt idx="107">
                  <c:v>-0.44516945662526958</c:v>
                </c:pt>
                <c:pt idx="108">
                  <c:v>-0.85123695887296624</c:v>
                </c:pt>
                <c:pt idx="109">
                  <c:v>-0.71326031310816873</c:v>
                </c:pt>
                <c:pt idx="110">
                  <c:v>-0.5113874690758462</c:v>
                </c:pt>
                <c:pt idx="111">
                  <c:v>-0.75456325354722931</c:v>
                </c:pt>
                <c:pt idx="112">
                  <c:v>-0.28698942627793161</c:v>
                </c:pt>
                <c:pt idx="113">
                  <c:v>-0.37555751980090568</c:v>
                </c:pt>
                <c:pt idx="114">
                  <c:v>-0.40261263572601064</c:v>
                </c:pt>
                <c:pt idx="115">
                  <c:v>-3.7277196843365702E-2</c:v>
                </c:pt>
                <c:pt idx="116">
                  <c:v>-8.2992888037609527E-2</c:v>
                </c:pt>
                <c:pt idx="117">
                  <c:v>-0.65426967752854592</c:v>
                </c:pt>
                <c:pt idx="118">
                  <c:v>-0.4408212399988497</c:v>
                </c:pt>
                <c:pt idx="119">
                  <c:v>-0.16838381536829883</c:v>
                </c:pt>
                <c:pt idx="120">
                  <c:v>-0.32824503985915982</c:v>
                </c:pt>
                <c:pt idx="121">
                  <c:v>0.4136444848842965</c:v>
                </c:pt>
                <c:pt idx="122">
                  <c:v>0.16767376156961328</c:v>
                </c:pt>
                <c:pt idx="123">
                  <c:v>0.14705774014518283</c:v>
                </c:pt>
                <c:pt idx="124">
                  <c:v>-8.245548372598363E-2</c:v>
                </c:pt>
                <c:pt idx="125">
                  <c:v>0.27222300342794947</c:v>
                </c:pt>
                <c:pt idx="126">
                  <c:v>1.0059514876703519</c:v>
                </c:pt>
                <c:pt idx="127">
                  <c:v>0.25025945701718316</c:v>
                </c:pt>
                <c:pt idx="128">
                  <c:v>-0.5619044170914671</c:v>
                </c:pt>
                <c:pt idx="129">
                  <c:v>-1.0460107530947818</c:v>
                </c:pt>
                <c:pt idx="130">
                  <c:v>-1.5235451673320568</c:v>
                </c:pt>
                <c:pt idx="131">
                  <c:v>-0.61656465805938088</c:v>
                </c:pt>
                <c:pt idx="132">
                  <c:v>-0.42874248549320182</c:v>
                </c:pt>
                <c:pt idx="133">
                  <c:v>-0.62204615414246589</c:v>
                </c:pt>
                <c:pt idx="134">
                  <c:v>-4.8996388006744343E-2</c:v>
                </c:pt>
                <c:pt idx="135">
                  <c:v>0.64116204293935108</c:v>
                </c:pt>
                <c:pt idx="136">
                  <c:v>0.17130600139613311</c:v>
                </c:pt>
                <c:pt idx="137">
                  <c:v>-0.68896818800370774</c:v>
                </c:pt>
                <c:pt idx="138">
                  <c:v>-0.88014862621116841</c:v>
                </c:pt>
                <c:pt idx="139">
                  <c:v>-1.1826402391681716</c:v>
                </c:pt>
                <c:pt idx="140">
                  <c:v>-0.49711665966225704</c:v>
                </c:pt>
                <c:pt idx="141">
                  <c:v>-0.42363833608899404</c:v>
                </c:pt>
                <c:pt idx="142">
                  <c:v>-0.75425763506575849</c:v>
                </c:pt>
                <c:pt idx="143">
                  <c:v>-0.62371256950711651</c:v>
                </c:pt>
                <c:pt idx="144">
                  <c:v>-0.25510757494302855</c:v>
                </c:pt>
                <c:pt idx="145">
                  <c:v>-0.1100382892523207</c:v>
                </c:pt>
                <c:pt idx="146">
                  <c:v>0.41849869103675175</c:v>
                </c:pt>
                <c:pt idx="147">
                  <c:v>0.26883456033465503</c:v>
                </c:pt>
                <c:pt idx="148">
                  <c:v>0.36793855695724037</c:v>
                </c:pt>
                <c:pt idx="149">
                  <c:v>-5.6685855814636463E-2</c:v>
                </c:pt>
                <c:pt idx="150">
                  <c:v>5.5950503849719627E-2</c:v>
                </c:pt>
                <c:pt idx="151">
                  <c:v>0.42777076542711395</c:v>
                </c:pt>
                <c:pt idx="152">
                  <c:v>0.40805876684222558</c:v>
                </c:pt>
                <c:pt idx="153">
                  <c:v>0.74606329080590505</c:v>
                </c:pt>
                <c:pt idx="154">
                  <c:v>0.41958638221234318</c:v>
                </c:pt>
                <c:pt idx="155">
                  <c:v>0.68353708729481122</c:v>
                </c:pt>
                <c:pt idx="156">
                  <c:v>0.81908081837499525</c:v>
                </c:pt>
                <c:pt idx="157">
                  <c:v>0.40242022712571063</c:v>
                </c:pt>
                <c:pt idx="158">
                  <c:v>0.74543427332740086</c:v>
                </c:pt>
                <c:pt idx="159">
                  <c:v>1.5615073488589959</c:v>
                </c:pt>
                <c:pt idx="160">
                  <c:v>0.96528562637425974</c:v>
                </c:pt>
                <c:pt idx="161">
                  <c:v>0.23870165683287661</c:v>
                </c:pt>
                <c:pt idx="162">
                  <c:v>0.29631633954315012</c:v>
                </c:pt>
                <c:pt idx="163">
                  <c:v>-4.3749381151512057E-2</c:v>
                </c:pt>
                <c:pt idx="164">
                  <c:v>-0.56687451798182242</c:v>
                </c:pt>
                <c:pt idx="165">
                  <c:v>-0.38862357886858406</c:v>
                </c:pt>
                <c:pt idx="166">
                  <c:v>0.13421901898810254</c:v>
                </c:pt>
                <c:pt idx="167">
                  <c:v>-6.6097799253767242E-2</c:v>
                </c:pt>
                <c:pt idx="168">
                  <c:v>0.34726101366795009</c:v>
                </c:pt>
                <c:pt idx="169">
                  <c:v>-4.0773993346804559E-2</c:v>
                </c:pt>
                <c:pt idx="170">
                  <c:v>-0.39129962868746498</c:v>
                </c:pt>
                <c:pt idx="171">
                  <c:v>-0.28302782207093091</c:v>
                </c:pt>
                <c:pt idx="172">
                  <c:v>-0.69331782887804305</c:v>
                </c:pt>
                <c:pt idx="173">
                  <c:v>-0.65040631131424553</c:v>
                </c:pt>
                <c:pt idx="174">
                  <c:v>-0.64973390618270255</c:v>
                </c:pt>
                <c:pt idx="175">
                  <c:v>-0.11317015651998755</c:v>
                </c:pt>
                <c:pt idx="176">
                  <c:v>-0.21229994101544436</c:v>
                </c:pt>
                <c:pt idx="177">
                  <c:v>1.8776499019758652E-2</c:v>
                </c:pt>
                <c:pt idx="178">
                  <c:v>-0.33153342003182501</c:v>
                </c:pt>
                <c:pt idx="179">
                  <c:v>-0.13874090542175901</c:v>
                </c:pt>
                <c:pt idx="180">
                  <c:v>-5.4672852935495737E-2</c:v>
                </c:pt>
                <c:pt idx="181">
                  <c:v>-0.40203089811089532</c:v>
                </c:pt>
                <c:pt idx="182">
                  <c:v>-0.54462129678716853</c:v>
                </c:pt>
                <c:pt idx="183">
                  <c:v>-0.72865276734703754</c:v>
                </c:pt>
                <c:pt idx="184">
                  <c:v>-0.81895251325462592</c:v>
                </c:pt>
                <c:pt idx="185">
                  <c:v>-0.60695822731459825</c:v>
                </c:pt>
                <c:pt idx="186">
                  <c:v>-0.66114377245405886</c:v>
                </c:pt>
                <c:pt idx="187">
                  <c:v>-0.52979786237245563</c:v>
                </c:pt>
                <c:pt idx="188">
                  <c:v>-0.27429135556790296</c:v>
                </c:pt>
                <c:pt idx="189">
                  <c:v>-0.14996632688590839</c:v>
                </c:pt>
                <c:pt idx="190">
                  <c:v>-0.61803725063360515</c:v>
                </c:pt>
                <c:pt idx="191">
                  <c:v>-0.45873827257786581</c:v>
                </c:pt>
                <c:pt idx="192">
                  <c:v>-0.62000668358988109</c:v>
                </c:pt>
                <c:pt idx="193">
                  <c:v>-0.24535574086310863</c:v>
                </c:pt>
                <c:pt idx="194">
                  <c:v>-0.57257584981259202</c:v>
                </c:pt>
                <c:pt idx="195">
                  <c:v>-0.80100499596724362</c:v>
                </c:pt>
                <c:pt idx="196">
                  <c:v>-0.74935471277893639</c:v>
                </c:pt>
                <c:pt idx="197">
                  <c:v>-0.63011385416927645</c:v>
                </c:pt>
                <c:pt idx="198">
                  <c:v>-0.78133045557304304</c:v>
                </c:pt>
                <c:pt idx="199">
                  <c:v>-0.61385723160889472</c:v>
                </c:pt>
                <c:pt idx="200">
                  <c:v>-0.78244178278110232</c:v>
                </c:pt>
                <c:pt idx="201">
                  <c:v>-0.56512070994667174</c:v>
                </c:pt>
                <c:pt idx="202">
                  <c:v>-0.95128362787827392</c:v>
                </c:pt>
                <c:pt idx="203">
                  <c:v>-0.36170498268304341</c:v>
                </c:pt>
                <c:pt idx="204">
                  <c:v>-0.50227111805897062</c:v>
                </c:pt>
                <c:pt idx="205">
                  <c:v>-0.31348459165194875</c:v>
                </c:pt>
                <c:pt idx="206">
                  <c:v>-0.39239895845510697</c:v>
                </c:pt>
                <c:pt idx="207">
                  <c:v>-0.26467855992552003</c:v>
                </c:pt>
                <c:pt idx="208">
                  <c:v>-0.52427080867993969</c:v>
                </c:pt>
                <c:pt idx="209">
                  <c:v>-0.81112486044931698</c:v>
                </c:pt>
                <c:pt idx="210">
                  <c:v>-0.38308574431737058</c:v>
                </c:pt>
                <c:pt idx="211">
                  <c:v>-0.66799564343829232</c:v>
                </c:pt>
                <c:pt idx="212">
                  <c:v>-0.39757061976166924</c:v>
                </c:pt>
                <c:pt idx="213">
                  <c:v>-0.20984846055569925</c:v>
                </c:pt>
                <c:pt idx="214">
                  <c:v>-0.63122135405751845</c:v>
                </c:pt>
                <c:pt idx="215">
                  <c:v>-0.57974641176843933</c:v>
                </c:pt>
                <c:pt idx="216">
                  <c:v>-0.73572762277659409</c:v>
                </c:pt>
                <c:pt idx="217">
                  <c:v>-0.69636527973270523</c:v>
                </c:pt>
                <c:pt idx="218">
                  <c:v>-0.59852890626936428</c:v>
                </c:pt>
                <c:pt idx="219">
                  <c:v>-0.19289236734594847</c:v>
                </c:pt>
                <c:pt idx="220">
                  <c:v>-0.70813631453978743</c:v>
                </c:pt>
                <c:pt idx="221">
                  <c:v>-0.2614805615835929</c:v>
                </c:pt>
                <c:pt idx="222">
                  <c:v>-0.16058303525254294</c:v>
                </c:pt>
                <c:pt idx="223">
                  <c:v>0.11370958254377629</c:v>
                </c:pt>
                <c:pt idx="224">
                  <c:v>-0.28521785202998839</c:v>
                </c:pt>
                <c:pt idx="225">
                  <c:v>-3.2441694379875319E-2</c:v>
                </c:pt>
                <c:pt idx="226">
                  <c:v>-0.30141396399012782</c:v>
                </c:pt>
                <c:pt idx="227">
                  <c:v>-0.24961988077098554</c:v>
                </c:pt>
                <c:pt idx="228">
                  <c:v>0.20248744759766565</c:v>
                </c:pt>
                <c:pt idx="229">
                  <c:v>0.23182213661673834</c:v>
                </c:pt>
                <c:pt idx="230">
                  <c:v>0.11922353372536836</c:v>
                </c:pt>
                <c:pt idx="231">
                  <c:v>5.520778364039805E-2</c:v>
                </c:pt>
                <c:pt idx="232">
                  <c:v>-7.72388264559528E-2</c:v>
                </c:pt>
                <c:pt idx="233">
                  <c:v>0.14617304657568211</c:v>
                </c:pt>
                <c:pt idx="234">
                  <c:v>0.16582041948559439</c:v>
                </c:pt>
                <c:pt idx="235">
                  <c:v>0.45574808322132976</c:v>
                </c:pt>
                <c:pt idx="236">
                  <c:v>0.54667920397863501</c:v>
                </c:pt>
                <c:pt idx="237">
                  <c:v>0.80026661088729778</c:v>
                </c:pt>
                <c:pt idx="238">
                  <c:v>0.86793723164658032</c:v>
                </c:pt>
                <c:pt idx="239">
                  <c:v>0.71018837507402299</c:v>
                </c:pt>
                <c:pt idx="240">
                  <c:v>0.60230871372661643</c:v>
                </c:pt>
                <c:pt idx="241">
                  <c:v>0.10564667929435025</c:v>
                </c:pt>
                <c:pt idx="242">
                  <c:v>0.48136356529793661</c:v>
                </c:pt>
                <c:pt idx="243">
                  <c:v>0.57193582188377257</c:v>
                </c:pt>
                <c:pt idx="244">
                  <c:v>0.37548143355572361</c:v>
                </c:pt>
                <c:pt idx="245">
                  <c:v>0.41107430801723643</c:v>
                </c:pt>
                <c:pt idx="246">
                  <c:v>0.42117399539384065</c:v>
                </c:pt>
                <c:pt idx="247">
                  <c:v>0.55572267321272273</c:v>
                </c:pt>
                <c:pt idx="248">
                  <c:v>0.47140149006797799</c:v>
                </c:pt>
                <c:pt idx="249">
                  <c:v>0.53547153335352582</c:v>
                </c:pt>
                <c:pt idx="250">
                  <c:v>0.44454525429304137</c:v>
                </c:pt>
                <c:pt idx="251">
                  <c:v>0.45494450986389628</c:v>
                </c:pt>
                <c:pt idx="252">
                  <c:v>0.54480693876532105</c:v>
                </c:pt>
                <c:pt idx="253">
                  <c:v>0.14060202035237743</c:v>
                </c:pt>
                <c:pt idx="254">
                  <c:v>0.2039331937176688</c:v>
                </c:pt>
                <c:pt idx="255">
                  <c:v>4.1259082429788936E-2</c:v>
                </c:pt>
                <c:pt idx="256">
                  <c:v>-0.64544692682293781</c:v>
                </c:pt>
                <c:pt idx="257">
                  <c:v>-0.46867197449066461</c:v>
                </c:pt>
                <c:pt idx="258">
                  <c:v>-0.44445050436829986</c:v>
                </c:pt>
                <c:pt idx="259">
                  <c:v>-0.3276483855292272</c:v>
                </c:pt>
                <c:pt idx="260">
                  <c:v>0.13738675115213855</c:v>
                </c:pt>
                <c:pt idx="261">
                  <c:v>6.2184874430599918E-2</c:v>
                </c:pt>
                <c:pt idx="262">
                  <c:v>0.12209919257502745</c:v>
                </c:pt>
                <c:pt idx="263">
                  <c:v>8.5199015028398009E-3</c:v>
                </c:pt>
                <c:pt idx="264">
                  <c:v>5.0742137655712734E-2</c:v>
                </c:pt>
                <c:pt idx="265">
                  <c:v>1.1502702076287059</c:v>
                </c:pt>
                <c:pt idx="266">
                  <c:v>2.5232410461316879</c:v>
                </c:pt>
                <c:pt idx="267">
                  <c:v>3.2379908378417088</c:v>
                </c:pt>
                <c:pt idx="268">
                  <c:v>2.7106998328766347</c:v>
                </c:pt>
                <c:pt idx="269">
                  <c:v>2.4343882182974057</c:v>
                </c:pt>
                <c:pt idx="270">
                  <c:v>2.7005402063278852</c:v>
                </c:pt>
                <c:pt idx="271">
                  <c:v>1.2310125677655763</c:v>
                </c:pt>
                <c:pt idx="272">
                  <c:v>0.57433385567928619</c:v>
                </c:pt>
                <c:pt idx="273">
                  <c:v>0.10586868241127194</c:v>
                </c:pt>
                <c:pt idx="274">
                  <c:v>0.70519685422667999</c:v>
                </c:pt>
                <c:pt idx="275">
                  <c:v>1.6277633390844699</c:v>
                </c:pt>
                <c:pt idx="276">
                  <c:v>1.4040371107440208</c:v>
                </c:pt>
                <c:pt idx="277">
                  <c:v>1.87546180388661</c:v>
                </c:pt>
                <c:pt idx="278">
                  <c:v>2.1484906644006987</c:v>
                </c:pt>
                <c:pt idx="279">
                  <c:v>2.4509215337767567</c:v>
                </c:pt>
                <c:pt idx="280">
                  <c:v>2.9190408424777345</c:v>
                </c:pt>
                <c:pt idx="281">
                  <c:v>2.6499168224596321</c:v>
                </c:pt>
                <c:pt idx="282">
                  <c:v>2.9268653706455288</c:v>
                </c:pt>
                <c:pt idx="283">
                  <c:v>3.2378917403864773</c:v>
                </c:pt>
                <c:pt idx="284">
                  <c:v>3.2475947954221716</c:v>
                </c:pt>
                <c:pt idx="285">
                  <c:v>3.8006938206579117</c:v>
                </c:pt>
                <c:pt idx="286">
                  <c:v>4.2337083770336292</c:v>
                </c:pt>
                <c:pt idx="287">
                  <c:v>4.3244566590832418</c:v>
                </c:pt>
                <c:pt idx="288">
                  <c:v>3.6312757462182192</c:v>
                </c:pt>
                <c:pt idx="289">
                  <c:v>2.7460772507438915</c:v>
                </c:pt>
                <c:pt idx="290">
                  <c:v>2.7695622006049314</c:v>
                </c:pt>
                <c:pt idx="291">
                  <c:v>3.3655829259406107</c:v>
                </c:pt>
                <c:pt idx="292">
                  <c:v>2.5618152655905475</c:v>
                </c:pt>
                <c:pt idx="293">
                  <c:v>2.3945538487817108</c:v>
                </c:pt>
              </c:numCache>
            </c:numRef>
          </c:val>
          <c:smooth val="0"/>
          <c:extLst>
            <c:ext xmlns:c16="http://schemas.microsoft.com/office/drawing/2014/chart" uri="{C3380CC4-5D6E-409C-BE32-E72D297353CC}">
              <c16:uniqueId val="{00000003-11B5-4DC3-A6B2-91C4F64D27DC}"/>
            </c:ext>
          </c:extLst>
        </c:ser>
        <c:ser>
          <c:idx val="2"/>
          <c:order val="2"/>
          <c:spPr>
            <a:ln w="19050" cap="rnd">
              <a:solidFill>
                <a:srgbClr val="F3D1D5">
                  <a:lumMod val="75000"/>
                </a:srgbClr>
              </a:solidFill>
              <a:prstDash val="sysDot"/>
              <a:round/>
            </a:ln>
            <a:effectLst/>
          </c:spPr>
          <c:marker>
            <c:symbol val="none"/>
          </c:marker>
          <c:cat>
            <c:numRef>
              <c:f>'GR5.'!$A$3:$A$302</c:f>
              <c:numCache>
                <c:formatCode>0</c:formatCode>
                <c:ptCount val="300"/>
                <c:pt idx="0">
                  <c:v>1998</c:v>
                </c:pt>
                <c:pt idx="12">
                  <c:v>1999</c:v>
                </c:pt>
                <c:pt idx="24">
                  <c:v>2000</c:v>
                </c:pt>
                <c:pt idx="36">
                  <c:v>2001</c:v>
                </c:pt>
                <c:pt idx="48">
                  <c:v>2002</c:v>
                </c:pt>
                <c:pt idx="60">
                  <c:v>2003</c:v>
                </c:pt>
                <c:pt idx="72">
                  <c:v>2004</c:v>
                </c:pt>
                <c:pt idx="84">
                  <c:v>2005</c:v>
                </c:pt>
                <c:pt idx="96">
                  <c:v>2006</c:v>
                </c:pt>
                <c:pt idx="108">
                  <c:v>2007</c:v>
                </c:pt>
                <c:pt idx="120">
                  <c:v>2008</c:v>
                </c:pt>
                <c:pt idx="132">
                  <c:v>2009</c:v>
                </c:pt>
                <c:pt idx="144">
                  <c:v>2010</c:v>
                </c:pt>
                <c:pt idx="156">
                  <c:v>2011</c:v>
                </c:pt>
                <c:pt idx="168">
                  <c:v>2012</c:v>
                </c:pt>
                <c:pt idx="180">
                  <c:v>2013</c:v>
                </c:pt>
                <c:pt idx="192">
                  <c:v>2014</c:v>
                </c:pt>
                <c:pt idx="204">
                  <c:v>2015</c:v>
                </c:pt>
                <c:pt idx="216">
                  <c:v>2016</c:v>
                </c:pt>
                <c:pt idx="228">
                  <c:v>2017</c:v>
                </c:pt>
                <c:pt idx="240">
                  <c:v>2018</c:v>
                </c:pt>
                <c:pt idx="252">
                  <c:v>2019</c:v>
                </c:pt>
                <c:pt idx="264">
                  <c:v>2020</c:v>
                </c:pt>
                <c:pt idx="276">
                  <c:v>2021</c:v>
                </c:pt>
                <c:pt idx="288">
                  <c:v>2022</c:v>
                </c:pt>
              </c:numCache>
            </c:numRef>
          </c:cat>
          <c:val>
            <c:numRef>
              <c:f>'GR5.'!$C$3:$C$302</c:f>
              <c:numCache>
                <c:formatCode>0</c:formatCode>
                <c:ptCount val="300"/>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c:v>
                </c:pt>
                <c:pt idx="100">
                  <c:v>2</c:v>
                </c:pt>
                <c:pt idx="101">
                  <c:v>2</c:v>
                </c:pt>
                <c:pt idx="102">
                  <c:v>2</c:v>
                </c:pt>
                <c:pt idx="103">
                  <c:v>2</c:v>
                </c:pt>
                <c:pt idx="104">
                  <c:v>2</c:v>
                </c:pt>
                <c:pt idx="105">
                  <c:v>2</c:v>
                </c:pt>
                <c:pt idx="106">
                  <c:v>2</c:v>
                </c:pt>
                <c:pt idx="107">
                  <c:v>2</c:v>
                </c:pt>
                <c:pt idx="108">
                  <c:v>2</c:v>
                </c:pt>
                <c:pt idx="109">
                  <c:v>2</c:v>
                </c:pt>
                <c:pt idx="110">
                  <c:v>2</c:v>
                </c:pt>
                <c:pt idx="111">
                  <c:v>2</c:v>
                </c:pt>
                <c:pt idx="112">
                  <c:v>2</c:v>
                </c:pt>
                <c:pt idx="113">
                  <c:v>2</c:v>
                </c:pt>
                <c:pt idx="114">
                  <c:v>2</c:v>
                </c:pt>
                <c:pt idx="115">
                  <c:v>2</c:v>
                </c:pt>
                <c:pt idx="116">
                  <c:v>2</c:v>
                </c:pt>
                <c:pt idx="117">
                  <c:v>2</c:v>
                </c:pt>
                <c:pt idx="118">
                  <c:v>2</c:v>
                </c:pt>
                <c:pt idx="119">
                  <c:v>2</c:v>
                </c:pt>
                <c:pt idx="120">
                  <c:v>2</c:v>
                </c:pt>
                <c:pt idx="121">
                  <c:v>2</c:v>
                </c:pt>
                <c:pt idx="122">
                  <c:v>2</c:v>
                </c:pt>
                <c:pt idx="123">
                  <c:v>2</c:v>
                </c:pt>
                <c:pt idx="124">
                  <c:v>2</c:v>
                </c:pt>
                <c:pt idx="125">
                  <c:v>2</c:v>
                </c:pt>
                <c:pt idx="126">
                  <c:v>2</c:v>
                </c:pt>
                <c:pt idx="127">
                  <c:v>2</c:v>
                </c:pt>
                <c:pt idx="128">
                  <c:v>2</c:v>
                </c:pt>
                <c:pt idx="129">
                  <c:v>2</c:v>
                </c:pt>
                <c:pt idx="130">
                  <c:v>2</c:v>
                </c:pt>
                <c:pt idx="131">
                  <c:v>2</c:v>
                </c:pt>
                <c:pt idx="132">
                  <c:v>2</c:v>
                </c:pt>
                <c:pt idx="133">
                  <c:v>2</c:v>
                </c:pt>
                <c:pt idx="134">
                  <c:v>2</c:v>
                </c:pt>
                <c:pt idx="135">
                  <c:v>2</c:v>
                </c:pt>
                <c:pt idx="136">
                  <c:v>2</c:v>
                </c:pt>
                <c:pt idx="137">
                  <c:v>2</c:v>
                </c:pt>
                <c:pt idx="138">
                  <c:v>2</c:v>
                </c:pt>
                <c:pt idx="139">
                  <c:v>2</c:v>
                </c:pt>
                <c:pt idx="140">
                  <c:v>2</c:v>
                </c:pt>
                <c:pt idx="141">
                  <c:v>2</c:v>
                </c:pt>
                <c:pt idx="142">
                  <c:v>2</c:v>
                </c:pt>
                <c:pt idx="143">
                  <c:v>2</c:v>
                </c:pt>
                <c:pt idx="144">
                  <c:v>2</c:v>
                </c:pt>
                <c:pt idx="145">
                  <c:v>2</c:v>
                </c:pt>
                <c:pt idx="146">
                  <c:v>2</c:v>
                </c:pt>
                <c:pt idx="147">
                  <c:v>2</c:v>
                </c:pt>
                <c:pt idx="148">
                  <c:v>2</c:v>
                </c:pt>
                <c:pt idx="149">
                  <c:v>2</c:v>
                </c:pt>
                <c:pt idx="150">
                  <c:v>2</c:v>
                </c:pt>
                <c:pt idx="151">
                  <c:v>2</c:v>
                </c:pt>
                <c:pt idx="152">
                  <c:v>2</c:v>
                </c:pt>
                <c:pt idx="153">
                  <c:v>2</c:v>
                </c:pt>
                <c:pt idx="154">
                  <c:v>2</c:v>
                </c:pt>
                <c:pt idx="155">
                  <c:v>2</c:v>
                </c:pt>
                <c:pt idx="156">
                  <c:v>2</c:v>
                </c:pt>
                <c:pt idx="157">
                  <c:v>2</c:v>
                </c:pt>
                <c:pt idx="158">
                  <c:v>2</c:v>
                </c:pt>
                <c:pt idx="159">
                  <c:v>2</c:v>
                </c:pt>
                <c:pt idx="160">
                  <c:v>2</c:v>
                </c:pt>
                <c:pt idx="161">
                  <c:v>2</c:v>
                </c:pt>
                <c:pt idx="162">
                  <c:v>2</c:v>
                </c:pt>
                <c:pt idx="163">
                  <c:v>2</c:v>
                </c:pt>
                <c:pt idx="164">
                  <c:v>2</c:v>
                </c:pt>
                <c:pt idx="165">
                  <c:v>2</c:v>
                </c:pt>
                <c:pt idx="166">
                  <c:v>2</c:v>
                </c:pt>
                <c:pt idx="167">
                  <c:v>2</c:v>
                </c:pt>
                <c:pt idx="168">
                  <c:v>2</c:v>
                </c:pt>
                <c:pt idx="169">
                  <c:v>2</c:v>
                </c:pt>
                <c:pt idx="170">
                  <c:v>2</c:v>
                </c:pt>
                <c:pt idx="171">
                  <c:v>2</c:v>
                </c:pt>
                <c:pt idx="172">
                  <c:v>2</c:v>
                </c:pt>
                <c:pt idx="173">
                  <c:v>2</c:v>
                </c:pt>
                <c:pt idx="174">
                  <c:v>2</c:v>
                </c:pt>
                <c:pt idx="175">
                  <c:v>2</c:v>
                </c:pt>
                <c:pt idx="176">
                  <c:v>2</c:v>
                </c:pt>
                <c:pt idx="177">
                  <c:v>2</c:v>
                </c:pt>
                <c:pt idx="178">
                  <c:v>2</c:v>
                </c:pt>
                <c:pt idx="179">
                  <c:v>2</c:v>
                </c:pt>
                <c:pt idx="180">
                  <c:v>2</c:v>
                </c:pt>
                <c:pt idx="181">
                  <c:v>2</c:v>
                </c:pt>
                <c:pt idx="182">
                  <c:v>2</c:v>
                </c:pt>
                <c:pt idx="183">
                  <c:v>2</c:v>
                </c:pt>
                <c:pt idx="184">
                  <c:v>2</c:v>
                </c:pt>
                <c:pt idx="185">
                  <c:v>2</c:v>
                </c:pt>
                <c:pt idx="186">
                  <c:v>2</c:v>
                </c:pt>
                <c:pt idx="187">
                  <c:v>2</c:v>
                </c:pt>
                <c:pt idx="188">
                  <c:v>2</c:v>
                </c:pt>
                <c:pt idx="189">
                  <c:v>2</c:v>
                </c:pt>
                <c:pt idx="190">
                  <c:v>2</c:v>
                </c:pt>
                <c:pt idx="191">
                  <c:v>2</c:v>
                </c:pt>
                <c:pt idx="192">
                  <c:v>2</c:v>
                </c:pt>
                <c:pt idx="193">
                  <c:v>2</c:v>
                </c:pt>
                <c:pt idx="194">
                  <c:v>2</c:v>
                </c:pt>
                <c:pt idx="195">
                  <c:v>2</c:v>
                </c:pt>
                <c:pt idx="196">
                  <c:v>2</c:v>
                </c:pt>
                <c:pt idx="197">
                  <c:v>2</c:v>
                </c:pt>
                <c:pt idx="198">
                  <c:v>2</c:v>
                </c:pt>
                <c:pt idx="199">
                  <c:v>2</c:v>
                </c:pt>
                <c:pt idx="200">
                  <c:v>2</c:v>
                </c:pt>
                <c:pt idx="201">
                  <c:v>2</c:v>
                </c:pt>
                <c:pt idx="202">
                  <c:v>2</c:v>
                </c:pt>
                <c:pt idx="203">
                  <c:v>2</c:v>
                </c:pt>
                <c:pt idx="204">
                  <c:v>2</c:v>
                </c:pt>
                <c:pt idx="205">
                  <c:v>2</c:v>
                </c:pt>
                <c:pt idx="206">
                  <c:v>2</c:v>
                </c:pt>
                <c:pt idx="207">
                  <c:v>2</c:v>
                </c:pt>
                <c:pt idx="208">
                  <c:v>2</c:v>
                </c:pt>
                <c:pt idx="209">
                  <c:v>2</c:v>
                </c:pt>
                <c:pt idx="210">
                  <c:v>2</c:v>
                </c:pt>
                <c:pt idx="211">
                  <c:v>2</c:v>
                </c:pt>
                <c:pt idx="212">
                  <c:v>2</c:v>
                </c:pt>
                <c:pt idx="213">
                  <c:v>2</c:v>
                </c:pt>
                <c:pt idx="214">
                  <c:v>2</c:v>
                </c:pt>
                <c:pt idx="215">
                  <c:v>2</c:v>
                </c:pt>
                <c:pt idx="216">
                  <c:v>2</c:v>
                </c:pt>
                <c:pt idx="217">
                  <c:v>2</c:v>
                </c:pt>
                <c:pt idx="218">
                  <c:v>2</c:v>
                </c:pt>
                <c:pt idx="219">
                  <c:v>2</c:v>
                </c:pt>
                <c:pt idx="220">
                  <c:v>2</c:v>
                </c:pt>
                <c:pt idx="221">
                  <c:v>2</c:v>
                </c:pt>
                <c:pt idx="222">
                  <c:v>2</c:v>
                </c:pt>
                <c:pt idx="223">
                  <c:v>2</c:v>
                </c:pt>
                <c:pt idx="224">
                  <c:v>2</c:v>
                </c:pt>
                <c:pt idx="225">
                  <c:v>2</c:v>
                </c:pt>
                <c:pt idx="226">
                  <c:v>2</c:v>
                </c:pt>
                <c:pt idx="227">
                  <c:v>2</c:v>
                </c:pt>
                <c:pt idx="228">
                  <c:v>2</c:v>
                </c:pt>
                <c:pt idx="229">
                  <c:v>2</c:v>
                </c:pt>
                <c:pt idx="230">
                  <c:v>2</c:v>
                </c:pt>
                <c:pt idx="231">
                  <c:v>2</c:v>
                </c:pt>
                <c:pt idx="232">
                  <c:v>2</c:v>
                </c:pt>
                <c:pt idx="233">
                  <c:v>2</c:v>
                </c:pt>
                <c:pt idx="234">
                  <c:v>2</c:v>
                </c:pt>
                <c:pt idx="235">
                  <c:v>2</c:v>
                </c:pt>
                <c:pt idx="236">
                  <c:v>2</c:v>
                </c:pt>
                <c:pt idx="237">
                  <c:v>2</c:v>
                </c:pt>
                <c:pt idx="238">
                  <c:v>2</c:v>
                </c:pt>
                <c:pt idx="239">
                  <c:v>2</c:v>
                </c:pt>
                <c:pt idx="240">
                  <c:v>2</c:v>
                </c:pt>
                <c:pt idx="241">
                  <c:v>2</c:v>
                </c:pt>
                <c:pt idx="242">
                  <c:v>2</c:v>
                </c:pt>
                <c:pt idx="243">
                  <c:v>2</c:v>
                </c:pt>
                <c:pt idx="244">
                  <c:v>2</c:v>
                </c:pt>
                <c:pt idx="245">
                  <c:v>2</c:v>
                </c:pt>
                <c:pt idx="246">
                  <c:v>2</c:v>
                </c:pt>
                <c:pt idx="247">
                  <c:v>2</c:v>
                </c:pt>
                <c:pt idx="248">
                  <c:v>2</c:v>
                </c:pt>
                <c:pt idx="249">
                  <c:v>2</c:v>
                </c:pt>
                <c:pt idx="250">
                  <c:v>2</c:v>
                </c:pt>
                <c:pt idx="251">
                  <c:v>2</c:v>
                </c:pt>
                <c:pt idx="252">
                  <c:v>2</c:v>
                </c:pt>
                <c:pt idx="253">
                  <c:v>2</c:v>
                </c:pt>
                <c:pt idx="254">
                  <c:v>2</c:v>
                </c:pt>
                <c:pt idx="255">
                  <c:v>2</c:v>
                </c:pt>
                <c:pt idx="256">
                  <c:v>2</c:v>
                </c:pt>
                <c:pt idx="257">
                  <c:v>2</c:v>
                </c:pt>
                <c:pt idx="258">
                  <c:v>2</c:v>
                </c:pt>
                <c:pt idx="259">
                  <c:v>2</c:v>
                </c:pt>
                <c:pt idx="260">
                  <c:v>2</c:v>
                </c:pt>
                <c:pt idx="261">
                  <c:v>2</c:v>
                </c:pt>
                <c:pt idx="262">
                  <c:v>2</c:v>
                </c:pt>
                <c:pt idx="263">
                  <c:v>2</c:v>
                </c:pt>
                <c:pt idx="264">
                  <c:v>2</c:v>
                </c:pt>
                <c:pt idx="265">
                  <c:v>2</c:v>
                </c:pt>
                <c:pt idx="266">
                  <c:v>2</c:v>
                </c:pt>
                <c:pt idx="267">
                  <c:v>2</c:v>
                </c:pt>
                <c:pt idx="268">
                  <c:v>2</c:v>
                </c:pt>
                <c:pt idx="269">
                  <c:v>2</c:v>
                </c:pt>
                <c:pt idx="270">
                  <c:v>2</c:v>
                </c:pt>
                <c:pt idx="271">
                  <c:v>2</c:v>
                </c:pt>
                <c:pt idx="272">
                  <c:v>2</c:v>
                </c:pt>
                <c:pt idx="273">
                  <c:v>2</c:v>
                </c:pt>
                <c:pt idx="274">
                  <c:v>2</c:v>
                </c:pt>
                <c:pt idx="275">
                  <c:v>2</c:v>
                </c:pt>
                <c:pt idx="276">
                  <c:v>2</c:v>
                </c:pt>
                <c:pt idx="277">
                  <c:v>2</c:v>
                </c:pt>
                <c:pt idx="278">
                  <c:v>2</c:v>
                </c:pt>
                <c:pt idx="279">
                  <c:v>2</c:v>
                </c:pt>
                <c:pt idx="280">
                  <c:v>2</c:v>
                </c:pt>
                <c:pt idx="281">
                  <c:v>2</c:v>
                </c:pt>
                <c:pt idx="282">
                  <c:v>2</c:v>
                </c:pt>
                <c:pt idx="283">
                  <c:v>2</c:v>
                </c:pt>
                <c:pt idx="284">
                  <c:v>2</c:v>
                </c:pt>
                <c:pt idx="285">
                  <c:v>2</c:v>
                </c:pt>
                <c:pt idx="286">
                  <c:v>2</c:v>
                </c:pt>
                <c:pt idx="287">
                  <c:v>2</c:v>
                </c:pt>
                <c:pt idx="288">
                  <c:v>2</c:v>
                </c:pt>
                <c:pt idx="289">
                  <c:v>2</c:v>
                </c:pt>
                <c:pt idx="290">
                  <c:v>2</c:v>
                </c:pt>
                <c:pt idx="291">
                  <c:v>2</c:v>
                </c:pt>
                <c:pt idx="292">
                  <c:v>2</c:v>
                </c:pt>
                <c:pt idx="293">
                  <c:v>2</c:v>
                </c:pt>
                <c:pt idx="294">
                  <c:v>2</c:v>
                </c:pt>
                <c:pt idx="295">
                  <c:v>2</c:v>
                </c:pt>
                <c:pt idx="296">
                  <c:v>2</c:v>
                </c:pt>
                <c:pt idx="297">
                  <c:v>2</c:v>
                </c:pt>
                <c:pt idx="298">
                  <c:v>2</c:v>
                </c:pt>
                <c:pt idx="299">
                  <c:v>2</c:v>
                </c:pt>
              </c:numCache>
            </c:numRef>
          </c:val>
          <c:smooth val="0"/>
          <c:extLst>
            <c:ext xmlns:c16="http://schemas.microsoft.com/office/drawing/2014/chart" uri="{C3380CC4-5D6E-409C-BE32-E72D297353CC}">
              <c16:uniqueId val="{00000004-11B5-4DC3-A6B2-91C4F64D27DC}"/>
            </c:ext>
          </c:extLst>
        </c:ser>
        <c:ser>
          <c:idx val="3"/>
          <c:order val="3"/>
          <c:spPr>
            <a:ln w="19050" cap="rnd">
              <a:solidFill>
                <a:srgbClr val="F3D1D5">
                  <a:lumMod val="75000"/>
                </a:srgbClr>
              </a:solidFill>
              <a:prstDash val="sysDot"/>
              <a:round/>
            </a:ln>
            <a:effectLst/>
          </c:spPr>
          <c:marker>
            <c:symbol val="none"/>
          </c:marker>
          <c:cat>
            <c:numRef>
              <c:f>'GR5.'!$A$3:$A$302</c:f>
              <c:numCache>
                <c:formatCode>0</c:formatCode>
                <c:ptCount val="300"/>
                <c:pt idx="0">
                  <c:v>1998</c:v>
                </c:pt>
                <c:pt idx="12">
                  <c:v>1999</c:v>
                </c:pt>
                <c:pt idx="24">
                  <c:v>2000</c:v>
                </c:pt>
                <c:pt idx="36">
                  <c:v>2001</c:v>
                </c:pt>
                <c:pt idx="48">
                  <c:v>2002</c:v>
                </c:pt>
                <c:pt idx="60">
                  <c:v>2003</c:v>
                </c:pt>
                <c:pt idx="72">
                  <c:v>2004</c:v>
                </c:pt>
                <c:pt idx="84">
                  <c:v>2005</c:v>
                </c:pt>
                <c:pt idx="96">
                  <c:v>2006</c:v>
                </c:pt>
                <c:pt idx="108">
                  <c:v>2007</c:v>
                </c:pt>
                <c:pt idx="120">
                  <c:v>2008</c:v>
                </c:pt>
                <c:pt idx="132">
                  <c:v>2009</c:v>
                </c:pt>
                <c:pt idx="144">
                  <c:v>2010</c:v>
                </c:pt>
                <c:pt idx="156">
                  <c:v>2011</c:v>
                </c:pt>
                <c:pt idx="168">
                  <c:v>2012</c:v>
                </c:pt>
                <c:pt idx="180">
                  <c:v>2013</c:v>
                </c:pt>
                <c:pt idx="192">
                  <c:v>2014</c:v>
                </c:pt>
                <c:pt idx="204">
                  <c:v>2015</c:v>
                </c:pt>
                <c:pt idx="216">
                  <c:v>2016</c:v>
                </c:pt>
                <c:pt idx="228">
                  <c:v>2017</c:v>
                </c:pt>
                <c:pt idx="240">
                  <c:v>2018</c:v>
                </c:pt>
                <c:pt idx="252">
                  <c:v>2019</c:v>
                </c:pt>
                <c:pt idx="264">
                  <c:v>2020</c:v>
                </c:pt>
                <c:pt idx="276">
                  <c:v>2021</c:v>
                </c:pt>
                <c:pt idx="288">
                  <c:v>2022</c:v>
                </c:pt>
              </c:numCache>
            </c:numRef>
          </c:cat>
          <c:val>
            <c:numRef>
              <c:f>'GR5.'!$D$3:$D$302</c:f>
              <c:numCache>
                <c:formatCode>0</c:formatCode>
                <c:ptCount val="300"/>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c:v>
                </c:pt>
                <c:pt idx="100">
                  <c:v>-2</c:v>
                </c:pt>
                <c:pt idx="101">
                  <c:v>-2</c:v>
                </c:pt>
                <c:pt idx="102">
                  <c:v>-2</c:v>
                </c:pt>
                <c:pt idx="103">
                  <c:v>-2</c:v>
                </c:pt>
                <c:pt idx="104">
                  <c:v>-2</c:v>
                </c:pt>
                <c:pt idx="105">
                  <c:v>-2</c:v>
                </c:pt>
                <c:pt idx="106">
                  <c:v>-2</c:v>
                </c:pt>
                <c:pt idx="107">
                  <c:v>-2</c:v>
                </c:pt>
                <c:pt idx="108">
                  <c:v>-2</c:v>
                </c:pt>
                <c:pt idx="109">
                  <c:v>-2</c:v>
                </c:pt>
                <c:pt idx="110">
                  <c:v>-2</c:v>
                </c:pt>
                <c:pt idx="111">
                  <c:v>-2</c:v>
                </c:pt>
                <c:pt idx="112">
                  <c:v>-2</c:v>
                </c:pt>
                <c:pt idx="113">
                  <c:v>-2</c:v>
                </c:pt>
                <c:pt idx="114">
                  <c:v>-2</c:v>
                </c:pt>
                <c:pt idx="115">
                  <c:v>-2</c:v>
                </c:pt>
                <c:pt idx="116">
                  <c:v>-2</c:v>
                </c:pt>
                <c:pt idx="117">
                  <c:v>-2</c:v>
                </c:pt>
                <c:pt idx="118">
                  <c:v>-2</c:v>
                </c:pt>
                <c:pt idx="119">
                  <c:v>-2</c:v>
                </c:pt>
                <c:pt idx="120">
                  <c:v>-2</c:v>
                </c:pt>
                <c:pt idx="121">
                  <c:v>-2</c:v>
                </c:pt>
                <c:pt idx="122">
                  <c:v>-2</c:v>
                </c:pt>
                <c:pt idx="123">
                  <c:v>-2</c:v>
                </c:pt>
                <c:pt idx="124">
                  <c:v>-2</c:v>
                </c:pt>
                <c:pt idx="125">
                  <c:v>-2</c:v>
                </c:pt>
                <c:pt idx="126">
                  <c:v>-2</c:v>
                </c:pt>
                <c:pt idx="127">
                  <c:v>-2</c:v>
                </c:pt>
                <c:pt idx="128">
                  <c:v>-2</c:v>
                </c:pt>
                <c:pt idx="129">
                  <c:v>-2</c:v>
                </c:pt>
                <c:pt idx="130">
                  <c:v>-2</c:v>
                </c:pt>
                <c:pt idx="131">
                  <c:v>-2</c:v>
                </c:pt>
                <c:pt idx="132">
                  <c:v>-2</c:v>
                </c:pt>
                <c:pt idx="133">
                  <c:v>-2</c:v>
                </c:pt>
                <c:pt idx="134">
                  <c:v>-2</c:v>
                </c:pt>
                <c:pt idx="135">
                  <c:v>-2</c:v>
                </c:pt>
                <c:pt idx="136">
                  <c:v>-2</c:v>
                </c:pt>
                <c:pt idx="137">
                  <c:v>-2</c:v>
                </c:pt>
                <c:pt idx="138">
                  <c:v>-2</c:v>
                </c:pt>
                <c:pt idx="139">
                  <c:v>-2</c:v>
                </c:pt>
                <c:pt idx="140">
                  <c:v>-2</c:v>
                </c:pt>
                <c:pt idx="141">
                  <c:v>-2</c:v>
                </c:pt>
                <c:pt idx="142">
                  <c:v>-2</c:v>
                </c:pt>
                <c:pt idx="143">
                  <c:v>-2</c:v>
                </c:pt>
                <c:pt idx="144">
                  <c:v>-2</c:v>
                </c:pt>
                <c:pt idx="145">
                  <c:v>-2</c:v>
                </c:pt>
                <c:pt idx="146">
                  <c:v>-2</c:v>
                </c:pt>
                <c:pt idx="147">
                  <c:v>-2</c:v>
                </c:pt>
                <c:pt idx="148">
                  <c:v>-2</c:v>
                </c:pt>
                <c:pt idx="149">
                  <c:v>-2</c:v>
                </c:pt>
                <c:pt idx="150">
                  <c:v>-2</c:v>
                </c:pt>
                <c:pt idx="151">
                  <c:v>-2</c:v>
                </c:pt>
                <c:pt idx="152">
                  <c:v>-2</c:v>
                </c:pt>
                <c:pt idx="153">
                  <c:v>-2</c:v>
                </c:pt>
                <c:pt idx="154">
                  <c:v>-2</c:v>
                </c:pt>
                <c:pt idx="155">
                  <c:v>-2</c:v>
                </c:pt>
                <c:pt idx="156">
                  <c:v>-2</c:v>
                </c:pt>
                <c:pt idx="157">
                  <c:v>-2</c:v>
                </c:pt>
                <c:pt idx="158">
                  <c:v>-2</c:v>
                </c:pt>
                <c:pt idx="159">
                  <c:v>-2</c:v>
                </c:pt>
                <c:pt idx="160">
                  <c:v>-2</c:v>
                </c:pt>
                <c:pt idx="161">
                  <c:v>-2</c:v>
                </c:pt>
                <c:pt idx="162">
                  <c:v>-2</c:v>
                </c:pt>
                <c:pt idx="163">
                  <c:v>-2</c:v>
                </c:pt>
                <c:pt idx="164">
                  <c:v>-2</c:v>
                </c:pt>
                <c:pt idx="165">
                  <c:v>-2</c:v>
                </c:pt>
                <c:pt idx="166">
                  <c:v>-2</c:v>
                </c:pt>
                <c:pt idx="167">
                  <c:v>-2</c:v>
                </c:pt>
                <c:pt idx="168">
                  <c:v>-2</c:v>
                </c:pt>
                <c:pt idx="169">
                  <c:v>-2</c:v>
                </c:pt>
                <c:pt idx="170">
                  <c:v>-2</c:v>
                </c:pt>
                <c:pt idx="171">
                  <c:v>-2</c:v>
                </c:pt>
                <c:pt idx="172">
                  <c:v>-2</c:v>
                </c:pt>
                <c:pt idx="173">
                  <c:v>-2</c:v>
                </c:pt>
                <c:pt idx="174">
                  <c:v>-2</c:v>
                </c:pt>
                <c:pt idx="175">
                  <c:v>-2</c:v>
                </c:pt>
                <c:pt idx="176">
                  <c:v>-2</c:v>
                </c:pt>
                <c:pt idx="177">
                  <c:v>-2</c:v>
                </c:pt>
                <c:pt idx="178">
                  <c:v>-2</c:v>
                </c:pt>
                <c:pt idx="179">
                  <c:v>-2</c:v>
                </c:pt>
                <c:pt idx="180">
                  <c:v>-2</c:v>
                </c:pt>
                <c:pt idx="181">
                  <c:v>-2</c:v>
                </c:pt>
                <c:pt idx="182">
                  <c:v>-2</c:v>
                </c:pt>
                <c:pt idx="183">
                  <c:v>-2</c:v>
                </c:pt>
                <c:pt idx="184">
                  <c:v>-2</c:v>
                </c:pt>
                <c:pt idx="185">
                  <c:v>-2</c:v>
                </c:pt>
                <c:pt idx="186">
                  <c:v>-2</c:v>
                </c:pt>
                <c:pt idx="187">
                  <c:v>-2</c:v>
                </c:pt>
                <c:pt idx="188">
                  <c:v>-2</c:v>
                </c:pt>
                <c:pt idx="189">
                  <c:v>-2</c:v>
                </c:pt>
                <c:pt idx="190">
                  <c:v>-2</c:v>
                </c:pt>
                <c:pt idx="191">
                  <c:v>-2</c:v>
                </c:pt>
                <c:pt idx="192">
                  <c:v>-2</c:v>
                </c:pt>
                <c:pt idx="193">
                  <c:v>-2</c:v>
                </c:pt>
                <c:pt idx="194">
                  <c:v>-2</c:v>
                </c:pt>
                <c:pt idx="195">
                  <c:v>-2</c:v>
                </c:pt>
                <c:pt idx="196">
                  <c:v>-2</c:v>
                </c:pt>
                <c:pt idx="197">
                  <c:v>-2</c:v>
                </c:pt>
                <c:pt idx="198">
                  <c:v>-2</c:v>
                </c:pt>
                <c:pt idx="199">
                  <c:v>-2</c:v>
                </c:pt>
                <c:pt idx="200">
                  <c:v>-2</c:v>
                </c:pt>
                <c:pt idx="201">
                  <c:v>-2</c:v>
                </c:pt>
                <c:pt idx="202">
                  <c:v>-2</c:v>
                </c:pt>
                <c:pt idx="203">
                  <c:v>-2</c:v>
                </c:pt>
                <c:pt idx="204">
                  <c:v>-2</c:v>
                </c:pt>
                <c:pt idx="205">
                  <c:v>-2</c:v>
                </c:pt>
                <c:pt idx="206">
                  <c:v>-2</c:v>
                </c:pt>
                <c:pt idx="207">
                  <c:v>-2</c:v>
                </c:pt>
                <c:pt idx="208">
                  <c:v>-2</c:v>
                </c:pt>
                <c:pt idx="209">
                  <c:v>-2</c:v>
                </c:pt>
                <c:pt idx="210">
                  <c:v>-2</c:v>
                </c:pt>
                <c:pt idx="211">
                  <c:v>-2</c:v>
                </c:pt>
                <c:pt idx="212">
                  <c:v>-2</c:v>
                </c:pt>
                <c:pt idx="213">
                  <c:v>-2</c:v>
                </c:pt>
                <c:pt idx="214">
                  <c:v>-2</c:v>
                </c:pt>
                <c:pt idx="215">
                  <c:v>-2</c:v>
                </c:pt>
                <c:pt idx="216">
                  <c:v>-2</c:v>
                </c:pt>
                <c:pt idx="217">
                  <c:v>-2</c:v>
                </c:pt>
                <c:pt idx="218">
                  <c:v>-2</c:v>
                </c:pt>
                <c:pt idx="219">
                  <c:v>-2</c:v>
                </c:pt>
                <c:pt idx="220">
                  <c:v>-2</c:v>
                </c:pt>
                <c:pt idx="221">
                  <c:v>-2</c:v>
                </c:pt>
                <c:pt idx="222">
                  <c:v>-2</c:v>
                </c:pt>
                <c:pt idx="223">
                  <c:v>-2</c:v>
                </c:pt>
                <c:pt idx="224">
                  <c:v>-2</c:v>
                </c:pt>
                <c:pt idx="225">
                  <c:v>-2</c:v>
                </c:pt>
                <c:pt idx="226">
                  <c:v>-2</c:v>
                </c:pt>
                <c:pt idx="227">
                  <c:v>-2</c:v>
                </c:pt>
                <c:pt idx="228">
                  <c:v>-2</c:v>
                </c:pt>
                <c:pt idx="229">
                  <c:v>-2</c:v>
                </c:pt>
                <c:pt idx="230">
                  <c:v>-2</c:v>
                </c:pt>
                <c:pt idx="231">
                  <c:v>-2</c:v>
                </c:pt>
                <c:pt idx="232">
                  <c:v>-2</c:v>
                </c:pt>
                <c:pt idx="233">
                  <c:v>-2</c:v>
                </c:pt>
                <c:pt idx="234">
                  <c:v>-2</c:v>
                </c:pt>
                <c:pt idx="235">
                  <c:v>-2</c:v>
                </c:pt>
                <c:pt idx="236">
                  <c:v>-2</c:v>
                </c:pt>
                <c:pt idx="237">
                  <c:v>-2</c:v>
                </c:pt>
                <c:pt idx="238">
                  <c:v>-2</c:v>
                </c:pt>
                <c:pt idx="239">
                  <c:v>-2</c:v>
                </c:pt>
                <c:pt idx="240">
                  <c:v>-2</c:v>
                </c:pt>
                <c:pt idx="241">
                  <c:v>-2</c:v>
                </c:pt>
                <c:pt idx="242">
                  <c:v>-2</c:v>
                </c:pt>
                <c:pt idx="243">
                  <c:v>-2</c:v>
                </c:pt>
                <c:pt idx="244">
                  <c:v>-2</c:v>
                </c:pt>
                <c:pt idx="245">
                  <c:v>-2</c:v>
                </c:pt>
                <c:pt idx="246">
                  <c:v>-2</c:v>
                </c:pt>
                <c:pt idx="247">
                  <c:v>-2</c:v>
                </c:pt>
                <c:pt idx="248">
                  <c:v>-2</c:v>
                </c:pt>
                <c:pt idx="249">
                  <c:v>-2</c:v>
                </c:pt>
                <c:pt idx="250">
                  <c:v>-2</c:v>
                </c:pt>
                <c:pt idx="251">
                  <c:v>-2</c:v>
                </c:pt>
                <c:pt idx="252">
                  <c:v>-2</c:v>
                </c:pt>
                <c:pt idx="253">
                  <c:v>-2</c:v>
                </c:pt>
                <c:pt idx="254">
                  <c:v>-2</c:v>
                </c:pt>
                <c:pt idx="255">
                  <c:v>-2</c:v>
                </c:pt>
                <c:pt idx="256">
                  <c:v>-2</c:v>
                </c:pt>
                <c:pt idx="257">
                  <c:v>-2</c:v>
                </c:pt>
                <c:pt idx="258">
                  <c:v>-2</c:v>
                </c:pt>
                <c:pt idx="259">
                  <c:v>-2</c:v>
                </c:pt>
                <c:pt idx="260">
                  <c:v>-2</c:v>
                </c:pt>
                <c:pt idx="261">
                  <c:v>-2</c:v>
                </c:pt>
                <c:pt idx="262">
                  <c:v>-2</c:v>
                </c:pt>
                <c:pt idx="263">
                  <c:v>-2</c:v>
                </c:pt>
                <c:pt idx="264">
                  <c:v>-2</c:v>
                </c:pt>
                <c:pt idx="265">
                  <c:v>-2</c:v>
                </c:pt>
                <c:pt idx="266">
                  <c:v>-2</c:v>
                </c:pt>
                <c:pt idx="267">
                  <c:v>-2</c:v>
                </c:pt>
                <c:pt idx="268">
                  <c:v>-2</c:v>
                </c:pt>
                <c:pt idx="269">
                  <c:v>-2</c:v>
                </c:pt>
                <c:pt idx="270">
                  <c:v>-2</c:v>
                </c:pt>
                <c:pt idx="271">
                  <c:v>-2</c:v>
                </c:pt>
                <c:pt idx="272">
                  <c:v>-2</c:v>
                </c:pt>
                <c:pt idx="273">
                  <c:v>-2</c:v>
                </c:pt>
                <c:pt idx="274">
                  <c:v>-2</c:v>
                </c:pt>
                <c:pt idx="275">
                  <c:v>-2</c:v>
                </c:pt>
                <c:pt idx="276">
                  <c:v>-2</c:v>
                </c:pt>
                <c:pt idx="277">
                  <c:v>-2</c:v>
                </c:pt>
                <c:pt idx="278">
                  <c:v>-2</c:v>
                </c:pt>
                <c:pt idx="279">
                  <c:v>-2</c:v>
                </c:pt>
                <c:pt idx="280">
                  <c:v>-2</c:v>
                </c:pt>
                <c:pt idx="281">
                  <c:v>-2</c:v>
                </c:pt>
                <c:pt idx="282">
                  <c:v>-2</c:v>
                </c:pt>
                <c:pt idx="283">
                  <c:v>-2</c:v>
                </c:pt>
                <c:pt idx="284">
                  <c:v>-2</c:v>
                </c:pt>
                <c:pt idx="285">
                  <c:v>-2</c:v>
                </c:pt>
                <c:pt idx="286">
                  <c:v>-2</c:v>
                </c:pt>
                <c:pt idx="287">
                  <c:v>-2</c:v>
                </c:pt>
                <c:pt idx="288">
                  <c:v>-2</c:v>
                </c:pt>
                <c:pt idx="289">
                  <c:v>-2</c:v>
                </c:pt>
                <c:pt idx="290">
                  <c:v>-2</c:v>
                </c:pt>
                <c:pt idx="291">
                  <c:v>-2</c:v>
                </c:pt>
                <c:pt idx="292">
                  <c:v>-2</c:v>
                </c:pt>
                <c:pt idx="293">
                  <c:v>-2</c:v>
                </c:pt>
                <c:pt idx="294">
                  <c:v>-2</c:v>
                </c:pt>
                <c:pt idx="295">
                  <c:v>-2</c:v>
                </c:pt>
                <c:pt idx="296">
                  <c:v>-2</c:v>
                </c:pt>
                <c:pt idx="297">
                  <c:v>-2</c:v>
                </c:pt>
                <c:pt idx="298">
                  <c:v>-2</c:v>
                </c:pt>
                <c:pt idx="299">
                  <c:v>-2</c:v>
                </c:pt>
              </c:numCache>
            </c:numRef>
          </c:val>
          <c:smooth val="0"/>
          <c:extLst>
            <c:ext xmlns:c16="http://schemas.microsoft.com/office/drawing/2014/chart" uri="{C3380CC4-5D6E-409C-BE32-E72D297353CC}">
              <c16:uniqueId val="{00000005-11B5-4DC3-A6B2-91C4F64D27DC}"/>
            </c:ext>
          </c:extLst>
        </c:ser>
        <c:ser>
          <c:idx val="4"/>
          <c:order val="4"/>
          <c:spPr>
            <a:ln w="12700" cap="rnd">
              <a:solidFill>
                <a:srgbClr val="F3D1D5">
                  <a:lumMod val="50000"/>
                </a:srgbClr>
              </a:solidFill>
              <a:prstDash val="sysDash"/>
              <a:round/>
            </a:ln>
            <a:effectLst/>
          </c:spPr>
          <c:marker>
            <c:symbol val="none"/>
          </c:marker>
          <c:cat>
            <c:numRef>
              <c:f>'GR5.'!$A$3:$A$302</c:f>
              <c:numCache>
                <c:formatCode>0</c:formatCode>
                <c:ptCount val="300"/>
                <c:pt idx="0">
                  <c:v>1998</c:v>
                </c:pt>
                <c:pt idx="12">
                  <c:v>1999</c:v>
                </c:pt>
                <c:pt idx="24">
                  <c:v>2000</c:v>
                </c:pt>
                <c:pt idx="36">
                  <c:v>2001</c:v>
                </c:pt>
                <c:pt idx="48">
                  <c:v>2002</c:v>
                </c:pt>
                <c:pt idx="60">
                  <c:v>2003</c:v>
                </c:pt>
                <c:pt idx="72">
                  <c:v>2004</c:v>
                </c:pt>
                <c:pt idx="84">
                  <c:v>2005</c:v>
                </c:pt>
                <c:pt idx="96">
                  <c:v>2006</c:v>
                </c:pt>
                <c:pt idx="108">
                  <c:v>2007</c:v>
                </c:pt>
                <c:pt idx="120">
                  <c:v>2008</c:v>
                </c:pt>
                <c:pt idx="132">
                  <c:v>2009</c:v>
                </c:pt>
                <c:pt idx="144">
                  <c:v>2010</c:v>
                </c:pt>
                <c:pt idx="156">
                  <c:v>2011</c:v>
                </c:pt>
                <c:pt idx="168">
                  <c:v>2012</c:v>
                </c:pt>
                <c:pt idx="180">
                  <c:v>2013</c:v>
                </c:pt>
                <c:pt idx="192">
                  <c:v>2014</c:v>
                </c:pt>
                <c:pt idx="204">
                  <c:v>2015</c:v>
                </c:pt>
                <c:pt idx="216">
                  <c:v>2016</c:v>
                </c:pt>
                <c:pt idx="228">
                  <c:v>2017</c:v>
                </c:pt>
                <c:pt idx="240">
                  <c:v>2018</c:v>
                </c:pt>
                <c:pt idx="252">
                  <c:v>2019</c:v>
                </c:pt>
                <c:pt idx="264">
                  <c:v>2020</c:v>
                </c:pt>
                <c:pt idx="276">
                  <c:v>2021</c:v>
                </c:pt>
                <c:pt idx="288">
                  <c:v>2022</c:v>
                </c:pt>
              </c:numCache>
            </c:numRef>
          </c:cat>
          <c:val>
            <c:numRef>
              <c:f>'GR5.'!$E$3:$E$302</c:f>
              <c:numCache>
                <c:formatCode>0</c:formatCode>
                <c:ptCount val="300"/>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pt idx="30">
                  <c:v>3</c:v>
                </c:pt>
                <c:pt idx="31">
                  <c:v>3</c:v>
                </c:pt>
                <c:pt idx="32">
                  <c:v>3</c:v>
                </c:pt>
                <c:pt idx="33">
                  <c:v>3</c:v>
                </c:pt>
                <c:pt idx="34">
                  <c:v>3</c:v>
                </c:pt>
                <c:pt idx="35">
                  <c:v>3</c:v>
                </c:pt>
                <c:pt idx="36">
                  <c:v>3</c:v>
                </c:pt>
                <c:pt idx="37">
                  <c:v>3</c:v>
                </c:pt>
                <c:pt idx="38">
                  <c:v>3</c:v>
                </c:pt>
                <c:pt idx="39">
                  <c:v>3</c:v>
                </c:pt>
                <c:pt idx="40">
                  <c:v>3</c:v>
                </c:pt>
                <c:pt idx="41">
                  <c:v>3</c:v>
                </c:pt>
                <c:pt idx="42">
                  <c:v>3</c:v>
                </c:pt>
                <c:pt idx="43">
                  <c:v>3</c:v>
                </c:pt>
                <c:pt idx="44">
                  <c:v>3</c:v>
                </c:pt>
                <c:pt idx="45">
                  <c:v>3</c:v>
                </c:pt>
                <c:pt idx="46">
                  <c:v>3</c:v>
                </c:pt>
                <c:pt idx="47">
                  <c:v>3</c:v>
                </c:pt>
                <c:pt idx="48">
                  <c:v>3</c:v>
                </c:pt>
                <c:pt idx="49">
                  <c:v>3</c:v>
                </c:pt>
                <c:pt idx="50">
                  <c:v>3</c:v>
                </c:pt>
                <c:pt idx="51">
                  <c:v>3</c:v>
                </c:pt>
                <c:pt idx="52">
                  <c:v>3</c:v>
                </c:pt>
                <c:pt idx="53">
                  <c:v>3</c:v>
                </c:pt>
                <c:pt idx="54">
                  <c:v>3</c:v>
                </c:pt>
                <c:pt idx="55">
                  <c:v>3</c:v>
                </c:pt>
                <c:pt idx="56">
                  <c:v>3</c:v>
                </c:pt>
                <c:pt idx="57">
                  <c:v>3</c:v>
                </c:pt>
                <c:pt idx="58">
                  <c:v>3</c:v>
                </c:pt>
                <c:pt idx="59">
                  <c:v>3</c:v>
                </c:pt>
                <c:pt idx="60">
                  <c:v>3</c:v>
                </c:pt>
                <c:pt idx="61">
                  <c:v>3</c:v>
                </c:pt>
                <c:pt idx="62">
                  <c:v>3</c:v>
                </c:pt>
                <c:pt idx="63">
                  <c:v>3</c:v>
                </c:pt>
                <c:pt idx="64">
                  <c:v>3</c:v>
                </c:pt>
                <c:pt idx="65">
                  <c:v>3</c:v>
                </c:pt>
                <c:pt idx="66">
                  <c:v>3</c:v>
                </c:pt>
                <c:pt idx="67">
                  <c:v>3</c:v>
                </c:pt>
                <c:pt idx="68">
                  <c:v>3</c:v>
                </c:pt>
                <c:pt idx="69">
                  <c:v>3</c:v>
                </c:pt>
                <c:pt idx="70">
                  <c:v>3</c:v>
                </c:pt>
                <c:pt idx="71">
                  <c:v>3</c:v>
                </c:pt>
                <c:pt idx="72">
                  <c:v>3</c:v>
                </c:pt>
                <c:pt idx="73">
                  <c:v>3</c:v>
                </c:pt>
                <c:pt idx="74">
                  <c:v>3</c:v>
                </c:pt>
                <c:pt idx="75">
                  <c:v>3</c:v>
                </c:pt>
                <c:pt idx="76">
                  <c:v>3</c:v>
                </c:pt>
                <c:pt idx="77">
                  <c:v>3</c:v>
                </c:pt>
                <c:pt idx="78">
                  <c:v>3</c:v>
                </c:pt>
                <c:pt idx="79">
                  <c:v>3</c:v>
                </c:pt>
                <c:pt idx="80">
                  <c:v>3</c:v>
                </c:pt>
                <c:pt idx="81">
                  <c:v>3</c:v>
                </c:pt>
                <c:pt idx="82">
                  <c:v>3</c:v>
                </c:pt>
                <c:pt idx="83">
                  <c:v>3</c:v>
                </c:pt>
                <c:pt idx="84">
                  <c:v>3</c:v>
                </c:pt>
                <c:pt idx="85">
                  <c:v>3</c:v>
                </c:pt>
                <c:pt idx="86">
                  <c:v>3</c:v>
                </c:pt>
                <c:pt idx="87">
                  <c:v>3</c:v>
                </c:pt>
                <c:pt idx="88">
                  <c:v>3</c:v>
                </c:pt>
                <c:pt idx="89">
                  <c:v>3</c:v>
                </c:pt>
                <c:pt idx="90">
                  <c:v>3</c:v>
                </c:pt>
                <c:pt idx="91">
                  <c:v>3</c:v>
                </c:pt>
                <c:pt idx="92">
                  <c:v>3</c:v>
                </c:pt>
                <c:pt idx="93">
                  <c:v>3</c:v>
                </c:pt>
                <c:pt idx="94">
                  <c:v>3</c:v>
                </c:pt>
                <c:pt idx="95">
                  <c:v>3</c:v>
                </c:pt>
                <c:pt idx="96">
                  <c:v>3</c:v>
                </c:pt>
                <c:pt idx="97">
                  <c:v>3</c:v>
                </c:pt>
                <c:pt idx="98">
                  <c:v>3</c:v>
                </c:pt>
                <c:pt idx="99">
                  <c:v>3</c:v>
                </c:pt>
                <c:pt idx="100">
                  <c:v>3</c:v>
                </c:pt>
                <c:pt idx="101">
                  <c:v>3</c:v>
                </c:pt>
                <c:pt idx="102">
                  <c:v>3</c:v>
                </c:pt>
                <c:pt idx="103">
                  <c:v>3</c:v>
                </c:pt>
                <c:pt idx="104">
                  <c:v>3</c:v>
                </c:pt>
                <c:pt idx="105">
                  <c:v>3</c:v>
                </c:pt>
                <c:pt idx="106">
                  <c:v>3</c:v>
                </c:pt>
                <c:pt idx="107">
                  <c:v>3</c:v>
                </c:pt>
                <c:pt idx="108">
                  <c:v>3</c:v>
                </c:pt>
                <c:pt idx="109">
                  <c:v>3</c:v>
                </c:pt>
                <c:pt idx="110">
                  <c:v>3</c:v>
                </c:pt>
                <c:pt idx="111">
                  <c:v>3</c:v>
                </c:pt>
                <c:pt idx="112">
                  <c:v>3</c:v>
                </c:pt>
                <c:pt idx="113">
                  <c:v>3</c:v>
                </c:pt>
                <c:pt idx="114">
                  <c:v>3</c:v>
                </c:pt>
                <c:pt idx="115">
                  <c:v>3</c:v>
                </c:pt>
                <c:pt idx="116">
                  <c:v>3</c:v>
                </c:pt>
                <c:pt idx="117">
                  <c:v>3</c:v>
                </c:pt>
                <c:pt idx="118">
                  <c:v>3</c:v>
                </c:pt>
                <c:pt idx="119">
                  <c:v>3</c:v>
                </c:pt>
                <c:pt idx="120">
                  <c:v>3</c:v>
                </c:pt>
                <c:pt idx="121">
                  <c:v>3</c:v>
                </c:pt>
                <c:pt idx="122">
                  <c:v>3</c:v>
                </c:pt>
                <c:pt idx="123">
                  <c:v>3</c:v>
                </c:pt>
                <c:pt idx="124">
                  <c:v>3</c:v>
                </c:pt>
                <c:pt idx="125">
                  <c:v>3</c:v>
                </c:pt>
                <c:pt idx="126">
                  <c:v>3</c:v>
                </c:pt>
                <c:pt idx="127">
                  <c:v>3</c:v>
                </c:pt>
                <c:pt idx="128">
                  <c:v>3</c:v>
                </c:pt>
                <c:pt idx="129">
                  <c:v>3</c:v>
                </c:pt>
                <c:pt idx="130">
                  <c:v>3</c:v>
                </c:pt>
                <c:pt idx="131">
                  <c:v>3</c:v>
                </c:pt>
                <c:pt idx="132">
                  <c:v>3</c:v>
                </c:pt>
                <c:pt idx="133">
                  <c:v>3</c:v>
                </c:pt>
                <c:pt idx="134">
                  <c:v>3</c:v>
                </c:pt>
                <c:pt idx="135">
                  <c:v>3</c:v>
                </c:pt>
                <c:pt idx="136">
                  <c:v>3</c:v>
                </c:pt>
                <c:pt idx="137">
                  <c:v>3</c:v>
                </c:pt>
                <c:pt idx="138">
                  <c:v>3</c:v>
                </c:pt>
                <c:pt idx="139">
                  <c:v>3</c:v>
                </c:pt>
                <c:pt idx="140">
                  <c:v>3</c:v>
                </c:pt>
                <c:pt idx="141">
                  <c:v>3</c:v>
                </c:pt>
                <c:pt idx="142">
                  <c:v>3</c:v>
                </c:pt>
                <c:pt idx="143">
                  <c:v>3</c:v>
                </c:pt>
                <c:pt idx="144">
                  <c:v>3</c:v>
                </c:pt>
                <c:pt idx="145">
                  <c:v>3</c:v>
                </c:pt>
                <c:pt idx="146">
                  <c:v>3</c:v>
                </c:pt>
                <c:pt idx="147">
                  <c:v>3</c:v>
                </c:pt>
                <c:pt idx="148">
                  <c:v>3</c:v>
                </c:pt>
                <c:pt idx="149">
                  <c:v>3</c:v>
                </c:pt>
                <c:pt idx="150">
                  <c:v>3</c:v>
                </c:pt>
                <c:pt idx="151">
                  <c:v>3</c:v>
                </c:pt>
                <c:pt idx="152">
                  <c:v>3</c:v>
                </c:pt>
                <c:pt idx="153">
                  <c:v>3</c:v>
                </c:pt>
                <c:pt idx="154">
                  <c:v>3</c:v>
                </c:pt>
                <c:pt idx="155">
                  <c:v>3</c:v>
                </c:pt>
                <c:pt idx="156">
                  <c:v>3</c:v>
                </c:pt>
                <c:pt idx="157">
                  <c:v>3</c:v>
                </c:pt>
                <c:pt idx="158">
                  <c:v>3</c:v>
                </c:pt>
                <c:pt idx="159">
                  <c:v>3</c:v>
                </c:pt>
                <c:pt idx="160">
                  <c:v>3</c:v>
                </c:pt>
                <c:pt idx="161">
                  <c:v>3</c:v>
                </c:pt>
                <c:pt idx="162">
                  <c:v>3</c:v>
                </c:pt>
                <c:pt idx="163">
                  <c:v>3</c:v>
                </c:pt>
                <c:pt idx="164">
                  <c:v>3</c:v>
                </c:pt>
                <c:pt idx="165">
                  <c:v>3</c:v>
                </c:pt>
                <c:pt idx="166">
                  <c:v>3</c:v>
                </c:pt>
                <c:pt idx="167">
                  <c:v>3</c:v>
                </c:pt>
                <c:pt idx="168">
                  <c:v>3</c:v>
                </c:pt>
                <c:pt idx="169">
                  <c:v>3</c:v>
                </c:pt>
                <c:pt idx="170">
                  <c:v>3</c:v>
                </c:pt>
                <c:pt idx="171">
                  <c:v>3</c:v>
                </c:pt>
                <c:pt idx="172">
                  <c:v>3</c:v>
                </c:pt>
                <c:pt idx="173">
                  <c:v>3</c:v>
                </c:pt>
                <c:pt idx="174">
                  <c:v>3</c:v>
                </c:pt>
                <c:pt idx="175">
                  <c:v>3</c:v>
                </c:pt>
                <c:pt idx="176">
                  <c:v>3</c:v>
                </c:pt>
                <c:pt idx="177">
                  <c:v>3</c:v>
                </c:pt>
                <c:pt idx="178">
                  <c:v>3</c:v>
                </c:pt>
                <c:pt idx="179">
                  <c:v>3</c:v>
                </c:pt>
                <c:pt idx="180">
                  <c:v>3</c:v>
                </c:pt>
                <c:pt idx="181">
                  <c:v>3</c:v>
                </c:pt>
                <c:pt idx="182">
                  <c:v>3</c:v>
                </c:pt>
                <c:pt idx="183">
                  <c:v>3</c:v>
                </c:pt>
                <c:pt idx="184">
                  <c:v>3</c:v>
                </c:pt>
                <c:pt idx="185">
                  <c:v>3</c:v>
                </c:pt>
                <c:pt idx="186">
                  <c:v>3</c:v>
                </c:pt>
                <c:pt idx="187">
                  <c:v>3</c:v>
                </c:pt>
                <c:pt idx="188">
                  <c:v>3</c:v>
                </c:pt>
                <c:pt idx="189">
                  <c:v>3</c:v>
                </c:pt>
                <c:pt idx="190">
                  <c:v>3</c:v>
                </c:pt>
                <c:pt idx="191">
                  <c:v>3</c:v>
                </c:pt>
                <c:pt idx="192">
                  <c:v>3</c:v>
                </c:pt>
                <c:pt idx="193">
                  <c:v>3</c:v>
                </c:pt>
                <c:pt idx="194">
                  <c:v>3</c:v>
                </c:pt>
                <c:pt idx="195">
                  <c:v>3</c:v>
                </c:pt>
                <c:pt idx="196">
                  <c:v>3</c:v>
                </c:pt>
                <c:pt idx="197">
                  <c:v>3</c:v>
                </c:pt>
                <c:pt idx="198">
                  <c:v>3</c:v>
                </c:pt>
                <c:pt idx="199">
                  <c:v>3</c:v>
                </c:pt>
                <c:pt idx="200">
                  <c:v>3</c:v>
                </c:pt>
                <c:pt idx="201">
                  <c:v>3</c:v>
                </c:pt>
                <c:pt idx="202">
                  <c:v>3</c:v>
                </c:pt>
                <c:pt idx="203">
                  <c:v>3</c:v>
                </c:pt>
                <c:pt idx="204">
                  <c:v>3</c:v>
                </c:pt>
                <c:pt idx="205">
                  <c:v>3</c:v>
                </c:pt>
                <c:pt idx="206">
                  <c:v>3</c:v>
                </c:pt>
                <c:pt idx="207">
                  <c:v>3</c:v>
                </c:pt>
                <c:pt idx="208">
                  <c:v>3</c:v>
                </c:pt>
                <c:pt idx="209">
                  <c:v>3</c:v>
                </c:pt>
                <c:pt idx="210">
                  <c:v>3</c:v>
                </c:pt>
                <c:pt idx="211">
                  <c:v>3</c:v>
                </c:pt>
                <c:pt idx="212">
                  <c:v>3</c:v>
                </c:pt>
                <c:pt idx="213">
                  <c:v>3</c:v>
                </c:pt>
                <c:pt idx="214">
                  <c:v>3</c:v>
                </c:pt>
                <c:pt idx="215">
                  <c:v>3</c:v>
                </c:pt>
                <c:pt idx="216">
                  <c:v>3</c:v>
                </c:pt>
                <c:pt idx="217">
                  <c:v>3</c:v>
                </c:pt>
                <c:pt idx="218">
                  <c:v>3</c:v>
                </c:pt>
                <c:pt idx="219">
                  <c:v>3</c:v>
                </c:pt>
                <c:pt idx="220">
                  <c:v>3</c:v>
                </c:pt>
                <c:pt idx="221">
                  <c:v>3</c:v>
                </c:pt>
                <c:pt idx="222">
                  <c:v>3</c:v>
                </c:pt>
                <c:pt idx="223">
                  <c:v>3</c:v>
                </c:pt>
                <c:pt idx="224">
                  <c:v>3</c:v>
                </c:pt>
                <c:pt idx="225">
                  <c:v>3</c:v>
                </c:pt>
                <c:pt idx="226">
                  <c:v>3</c:v>
                </c:pt>
                <c:pt idx="227">
                  <c:v>3</c:v>
                </c:pt>
                <c:pt idx="228">
                  <c:v>3</c:v>
                </c:pt>
                <c:pt idx="229">
                  <c:v>3</c:v>
                </c:pt>
                <c:pt idx="230">
                  <c:v>3</c:v>
                </c:pt>
                <c:pt idx="231">
                  <c:v>3</c:v>
                </c:pt>
                <c:pt idx="232">
                  <c:v>3</c:v>
                </c:pt>
                <c:pt idx="233">
                  <c:v>3</c:v>
                </c:pt>
                <c:pt idx="234">
                  <c:v>3</c:v>
                </c:pt>
                <c:pt idx="235">
                  <c:v>3</c:v>
                </c:pt>
                <c:pt idx="236">
                  <c:v>3</c:v>
                </c:pt>
                <c:pt idx="237">
                  <c:v>3</c:v>
                </c:pt>
                <c:pt idx="238">
                  <c:v>3</c:v>
                </c:pt>
                <c:pt idx="239">
                  <c:v>3</c:v>
                </c:pt>
                <c:pt idx="240">
                  <c:v>3</c:v>
                </c:pt>
                <c:pt idx="241">
                  <c:v>3</c:v>
                </c:pt>
                <c:pt idx="242">
                  <c:v>3</c:v>
                </c:pt>
                <c:pt idx="243">
                  <c:v>3</c:v>
                </c:pt>
                <c:pt idx="244">
                  <c:v>3</c:v>
                </c:pt>
                <c:pt idx="245">
                  <c:v>3</c:v>
                </c:pt>
                <c:pt idx="246">
                  <c:v>3</c:v>
                </c:pt>
                <c:pt idx="247">
                  <c:v>3</c:v>
                </c:pt>
                <c:pt idx="248">
                  <c:v>3</c:v>
                </c:pt>
                <c:pt idx="249">
                  <c:v>3</c:v>
                </c:pt>
                <c:pt idx="250">
                  <c:v>3</c:v>
                </c:pt>
                <c:pt idx="251">
                  <c:v>3</c:v>
                </c:pt>
                <c:pt idx="252">
                  <c:v>3</c:v>
                </c:pt>
                <c:pt idx="253">
                  <c:v>3</c:v>
                </c:pt>
                <c:pt idx="254">
                  <c:v>3</c:v>
                </c:pt>
                <c:pt idx="255">
                  <c:v>3</c:v>
                </c:pt>
                <c:pt idx="256">
                  <c:v>3</c:v>
                </c:pt>
                <c:pt idx="257">
                  <c:v>3</c:v>
                </c:pt>
                <c:pt idx="258">
                  <c:v>3</c:v>
                </c:pt>
                <c:pt idx="259">
                  <c:v>3</c:v>
                </c:pt>
                <c:pt idx="260">
                  <c:v>3</c:v>
                </c:pt>
                <c:pt idx="261">
                  <c:v>3</c:v>
                </c:pt>
                <c:pt idx="262">
                  <c:v>3</c:v>
                </c:pt>
                <c:pt idx="263">
                  <c:v>3</c:v>
                </c:pt>
                <c:pt idx="264">
                  <c:v>3</c:v>
                </c:pt>
                <c:pt idx="265">
                  <c:v>3</c:v>
                </c:pt>
                <c:pt idx="266">
                  <c:v>3</c:v>
                </c:pt>
                <c:pt idx="267">
                  <c:v>3</c:v>
                </c:pt>
                <c:pt idx="268">
                  <c:v>3</c:v>
                </c:pt>
                <c:pt idx="269">
                  <c:v>3</c:v>
                </c:pt>
                <c:pt idx="270">
                  <c:v>3</c:v>
                </c:pt>
                <c:pt idx="271">
                  <c:v>3</c:v>
                </c:pt>
                <c:pt idx="272">
                  <c:v>3</c:v>
                </c:pt>
                <c:pt idx="273">
                  <c:v>3</c:v>
                </c:pt>
                <c:pt idx="274">
                  <c:v>3</c:v>
                </c:pt>
                <c:pt idx="275">
                  <c:v>3</c:v>
                </c:pt>
                <c:pt idx="276">
                  <c:v>3</c:v>
                </c:pt>
                <c:pt idx="277">
                  <c:v>3</c:v>
                </c:pt>
                <c:pt idx="278">
                  <c:v>3</c:v>
                </c:pt>
                <c:pt idx="279">
                  <c:v>3</c:v>
                </c:pt>
                <c:pt idx="280">
                  <c:v>3</c:v>
                </c:pt>
                <c:pt idx="281">
                  <c:v>3</c:v>
                </c:pt>
                <c:pt idx="282">
                  <c:v>3</c:v>
                </c:pt>
                <c:pt idx="283">
                  <c:v>3</c:v>
                </c:pt>
                <c:pt idx="284">
                  <c:v>3</c:v>
                </c:pt>
                <c:pt idx="285">
                  <c:v>3</c:v>
                </c:pt>
                <c:pt idx="286">
                  <c:v>3</c:v>
                </c:pt>
                <c:pt idx="287">
                  <c:v>3</c:v>
                </c:pt>
                <c:pt idx="288">
                  <c:v>3</c:v>
                </c:pt>
                <c:pt idx="289">
                  <c:v>3</c:v>
                </c:pt>
                <c:pt idx="290">
                  <c:v>3</c:v>
                </c:pt>
                <c:pt idx="291">
                  <c:v>3</c:v>
                </c:pt>
                <c:pt idx="292">
                  <c:v>3</c:v>
                </c:pt>
                <c:pt idx="293">
                  <c:v>3</c:v>
                </c:pt>
                <c:pt idx="294">
                  <c:v>3</c:v>
                </c:pt>
                <c:pt idx="295">
                  <c:v>3</c:v>
                </c:pt>
                <c:pt idx="296">
                  <c:v>3</c:v>
                </c:pt>
                <c:pt idx="297">
                  <c:v>3</c:v>
                </c:pt>
                <c:pt idx="298">
                  <c:v>3</c:v>
                </c:pt>
                <c:pt idx="299">
                  <c:v>3</c:v>
                </c:pt>
              </c:numCache>
            </c:numRef>
          </c:val>
          <c:smooth val="0"/>
          <c:extLst>
            <c:ext xmlns:c16="http://schemas.microsoft.com/office/drawing/2014/chart" uri="{C3380CC4-5D6E-409C-BE32-E72D297353CC}">
              <c16:uniqueId val="{00000006-11B5-4DC3-A6B2-91C4F64D27DC}"/>
            </c:ext>
          </c:extLst>
        </c:ser>
        <c:ser>
          <c:idx val="5"/>
          <c:order val="5"/>
          <c:spPr>
            <a:ln w="12700" cap="rnd">
              <a:solidFill>
                <a:srgbClr val="F3D1D5">
                  <a:lumMod val="50000"/>
                </a:srgbClr>
              </a:solidFill>
              <a:prstDash val="sysDash"/>
              <a:round/>
            </a:ln>
            <a:effectLst/>
          </c:spPr>
          <c:marker>
            <c:symbol val="none"/>
          </c:marker>
          <c:cat>
            <c:numRef>
              <c:f>'GR5.'!$A$3:$A$302</c:f>
              <c:numCache>
                <c:formatCode>0</c:formatCode>
                <c:ptCount val="300"/>
                <c:pt idx="0">
                  <c:v>1998</c:v>
                </c:pt>
                <c:pt idx="12">
                  <c:v>1999</c:v>
                </c:pt>
                <c:pt idx="24">
                  <c:v>2000</c:v>
                </c:pt>
                <c:pt idx="36">
                  <c:v>2001</c:v>
                </c:pt>
                <c:pt idx="48">
                  <c:v>2002</c:v>
                </c:pt>
                <c:pt idx="60">
                  <c:v>2003</c:v>
                </c:pt>
                <c:pt idx="72">
                  <c:v>2004</c:v>
                </c:pt>
                <c:pt idx="84">
                  <c:v>2005</c:v>
                </c:pt>
                <c:pt idx="96">
                  <c:v>2006</c:v>
                </c:pt>
                <c:pt idx="108">
                  <c:v>2007</c:v>
                </c:pt>
                <c:pt idx="120">
                  <c:v>2008</c:v>
                </c:pt>
                <c:pt idx="132">
                  <c:v>2009</c:v>
                </c:pt>
                <c:pt idx="144">
                  <c:v>2010</c:v>
                </c:pt>
                <c:pt idx="156">
                  <c:v>2011</c:v>
                </c:pt>
                <c:pt idx="168">
                  <c:v>2012</c:v>
                </c:pt>
                <c:pt idx="180">
                  <c:v>2013</c:v>
                </c:pt>
                <c:pt idx="192">
                  <c:v>2014</c:v>
                </c:pt>
                <c:pt idx="204">
                  <c:v>2015</c:v>
                </c:pt>
                <c:pt idx="216">
                  <c:v>2016</c:v>
                </c:pt>
                <c:pt idx="228">
                  <c:v>2017</c:v>
                </c:pt>
                <c:pt idx="240">
                  <c:v>2018</c:v>
                </c:pt>
                <c:pt idx="252">
                  <c:v>2019</c:v>
                </c:pt>
                <c:pt idx="264">
                  <c:v>2020</c:v>
                </c:pt>
                <c:pt idx="276">
                  <c:v>2021</c:v>
                </c:pt>
                <c:pt idx="288">
                  <c:v>2022</c:v>
                </c:pt>
              </c:numCache>
            </c:numRef>
          </c:cat>
          <c:val>
            <c:numRef>
              <c:f>'GR5.'!$F$3:$F$302</c:f>
              <c:numCache>
                <c:formatCode>0</c:formatCode>
                <c:ptCount val="300"/>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pt idx="30">
                  <c:v>-3</c:v>
                </c:pt>
                <c:pt idx="31">
                  <c:v>-3</c:v>
                </c:pt>
                <c:pt idx="32">
                  <c:v>-3</c:v>
                </c:pt>
                <c:pt idx="33">
                  <c:v>-3</c:v>
                </c:pt>
                <c:pt idx="34">
                  <c:v>-3</c:v>
                </c:pt>
                <c:pt idx="35">
                  <c:v>-3</c:v>
                </c:pt>
                <c:pt idx="36">
                  <c:v>-3</c:v>
                </c:pt>
                <c:pt idx="37">
                  <c:v>-3</c:v>
                </c:pt>
                <c:pt idx="38">
                  <c:v>-3</c:v>
                </c:pt>
                <c:pt idx="39">
                  <c:v>-3</c:v>
                </c:pt>
                <c:pt idx="40">
                  <c:v>-3</c:v>
                </c:pt>
                <c:pt idx="41">
                  <c:v>-3</c:v>
                </c:pt>
                <c:pt idx="42">
                  <c:v>-3</c:v>
                </c:pt>
                <c:pt idx="43">
                  <c:v>-3</c:v>
                </c:pt>
                <c:pt idx="44">
                  <c:v>-3</c:v>
                </c:pt>
                <c:pt idx="45">
                  <c:v>-3</c:v>
                </c:pt>
                <c:pt idx="46">
                  <c:v>-3</c:v>
                </c:pt>
                <c:pt idx="47">
                  <c:v>-3</c:v>
                </c:pt>
                <c:pt idx="48">
                  <c:v>-3</c:v>
                </c:pt>
                <c:pt idx="49">
                  <c:v>-3</c:v>
                </c:pt>
                <c:pt idx="50">
                  <c:v>-3</c:v>
                </c:pt>
                <c:pt idx="51">
                  <c:v>-3</c:v>
                </c:pt>
                <c:pt idx="52">
                  <c:v>-3</c:v>
                </c:pt>
                <c:pt idx="53">
                  <c:v>-3</c:v>
                </c:pt>
                <c:pt idx="54">
                  <c:v>-3</c:v>
                </c:pt>
                <c:pt idx="55">
                  <c:v>-3</c:v>
                </c:pt>
                <c:pt idx="56">
                  <c:v>-3</c:v>
                </c:pt>
                <c:pt idx="57">
                  <c:v>-3</c:v>
                </c:pt>
                <c:pt idx="58">
                  <c:v>-3</c:v>
                </c:pt>
                <c:pt idx="59">
                  <c:v>-3</c:v>
                </c:pt>
                <c:pt idx="60">
                  <c:v>-3</c:v>
                </c:pt>
                <c:pt idx="61">
                  <c:v>-3</c:v>
                </c:pt>
                <c:pt idx="62">
                  <c:v>-3</c:v>
                </c:pt>
                <c:pt idx="63">
                  <c:v>-3</c:v>
                </c:pt>
                <c:pt idx="64">
                  <c:v>-3</c:v>
                </c:pt>
                <c:pt idx="65">
                  <c:v>-3</c:v>
                </c:pt>
                <c:pt idx="66">
                  <c:v>-3</c:v>
                </c:pt>
                <c:pt idx="67">
                  <c:v>-3</c:v>
                </c:pt>
                <c:pt idx="68">
                  <c:v>-3</c:v>
                </c:pt>
                <c:pt idx="69">
                  <c:v>-3</c:v>
                </c:pt>
                <c:pt idx="70">
                  <c:v>-3</c:v>
                </c:pt>
                <c:pt idx="71">
                  <c:v>-3</c:v>
                </c:pt>
                <c:pt idx="72">
                  <c:v>-3</c:v>
                </c:pt>
                <c:pt idx="73">
                  <c:v>-3</c:v>
                </c:pt>
                <c:pt idx="74">
                  <c:v>-3</c:v>
                </c:pt>
                <c:pt idx="75">
                  <c:v>-3</c:v>
                </c:pt>
                <c:pt idx="76">
                  <c:v>-3</c:v>
                </c:pt>
                <c:pt idx="77">
                  <c:v>-3</c:v>
                </c:pt>
                <c:pt idx="78">
                  <c:v>-3</c:v>
                </c:pt>
                <c:pt idx="79">
                  <c:v>-3</c:v>
                </c:pt>
                <c:pt idx="80">
                  <c:v>-3</c:v>
                </c:pt>
                <c:pt idx="81">
                  <c:v>-3</c:v>
                </c:pt>
                <c:pt idx="82">
                  <c:v>-3</c:v>
                </c:pt>
                <c:pt idx="83">
                  <c:v>-3</c:v>
                </c:pt>
                <c:pt idx="84">
                  <c:v>-3</c:v>
                </c:pt>
                <c:pt idx="85">
                  <c:v>-3</c:v>
                </c:pt>
                <c:pt idx="86">
                  <c:v>-3</c:v>
                </c:pt>
                <c:pt idx="87">
                  <c:v>-3</c:v>
                </c:pt>
                <c:pt idx="88">
                  <c:v>-3</c:v>
                </c:pt>
                <c:pt idx="89">
                  <c:v>-3</c:v>
                </c:pt>
                <c:pt idx="90">
                  <c:v>-3</c:v>
                </c:pt>
                <c:pt idx="91">
                  <c:v>-3</c:v>
                </c:pt>
                <c:pt idx="92">
                  <c:v>-3</c:v>
                </c:pt>
                <c:pt idx="93">
                  <c:v>-3</c:v>
                </c:pt>
                <c:pt idx="94">
                  <c:v>-3</c:v>
                </c:pt>
                <c:pt idx="95">
                  <c:v>-3</c:v>
                </c:pt>
                <c:pt idx="96">
                  <c:v>-3</c:v>
                </c:pt>
                <c:pt idx="97">
                  <c:v>-3</c:v>
                </c:pt>
                <c:pt idx="98">
                  <c:v>-3</c:v>
                </c:pt>
                <c:pt idx="99">
                  <c:v>-3</c:v>
                </c:pt>
                <c:pt idx="100">
                  <c:v>-3</c:v>
                </c:pt>
                <c:pt idx="101">
                  <c:v>-3</c:v>
                </c:pt>
                <c:pt idx="102">
                  <c:v>-3</c:v>
                </c:pt>
                <c:pt idx="103">
                  <c:v>-3</c:v>
                </c:pt>
                <c:pt idx="104">
                  <c:v>-3</c:v>
                </c:pt>
                <c:pt idx="105">
                  <c:v>-3</c:v>
                </c:pt>
                <c:pt idx="106">
                  <c:v>-3</c:v>
                </c:pt>
                <c:pt idx="107">
                  <c:v>-3</c:v>
                </c:pt>
                <c:pt idx="108">
                  <c:v>-3</c:v>
                </c:pt>
                <c:pt idx="109">
                  <c:v>-3</c:v>
                </c:pt>
                <c:pt idx="110">
                  <c:v>-3</c:v>
                </c:pt>
                <c:pt idx="111">
                  <c:v>-3</c:v>
                </c:pt>
                <c:pt idx="112">
                  <c:v>-3</c:v>
                </c:pt>
                <c:pt idx="113">
                  <c:v>-3</c:v>
                </c:pt>
                <c:pt idx="114">
                  <c:v>-3</c:v>
                </c:pt>
                <c:pt idx="115">
                  <c:v>-3</c:v>
                </c:pt>
                <c:pt idx="116">
                  <c:v>-3</c:v>
                </c:pt>
                <c:pt idx="117">
                  <c:v>-3</c:v>
                </c:pt>
                <c:pt idx="118">
                  <c:v>-3</c:v>
                </c:pt>
                <c:pt idx="119">
                  <c:v>-3</c:v>
                </c:pt>
                <c:pt idx="120">
                  <c:v>-3</c:v>
                </c:pt>
                <c:pt idx="121">
                  <c:v>-3</c:v>
                </c:pt>
                <c:pt idx="122">
                  <c:v>-3</c:v>
                </c:pt>
                <c:pt idx="123">
                  <c:v>-3</c:v>
                </c:pt>
                <c:pt idx="124">
                  <c:v>-3</c:v>
                </c:pt>
                <c:pt idx="125">
                  <c:v>-3</c:v>
                </c:pt>
                <c:pt idx="126">
                  <c:v>-3</c:v>
                </c:pt>
                <c:pt idx="127">
                  <c:v>-3</c:v>
                </c:pt>
                <c:pt idx="128">
                  <c:v>-3</c:v>
                </c:pt>
                <c:pt idx="129">
                  <c:v>-3</c:v>
                </c:pt>
                <c:pt idx="130">
                  <c:v>-3</c:v>
                </c:pt>
                <c:pt idx="131">
                  <c:v>-3</c:v>
                </c:pt>
                <c:pt idx="132">
                  <c:v>-3</c:v>
                </c:pt>
                <c:pt idx="133">
                  <c:v>-3</c:v>
                </c:pt>
                <c:pt idx="134">
                  <c:v>-3</c:v>
                </c:pt>
                <c:pt idx="135">
                  <c:v>-3</c:v>
                </c:pt>
                <c:pt idx="136">
                  <c:v>-3</c:v>
                </c:pt>
                <c:pt idx="137">
                  <c:v>-3</c:v>
                </c:pt>
                <c:pt idx="138">
                  <c:v>-3</c:v>
                </c:pt>
                <c:pt idx="139">
                  <c:v>-3</c:v>
                </c:pt>
                <c:pt idx="140">
                  <c:v>-3</c:v>
                </c:pt>
                <c:pt idx="141">
                  <c:v>-3</c:v>
                </c:pt>
                <c:pt idx="142">
                  <c:v>-3</c:v>
                </c:pt>
                <c:pt idx="143">
                  <c:v>-3</c:v>
                </c:pt>
                <c:pt idx="144">
                  <c:v>-3</c:v>
                </c:pt>
                <c:pt idx="145">
                  <c:v>-3</c:v>
                </c:pt>
                <c:pt idx="146">
                  <c:v>-3</c:v>
                </c:pt>
                <c:pt idx="147">
                  <c:v>-3</c:v>
                </c:pt>
                <c:pt idx="148">
                  <c:v>-3</c:v>
                </c:pt>
                <c:pt idx="149">
                  <c:v>-3</c:v>
                </c:pt>
                <c:pt idx="150">
                  <c:v>-3</c:v>
                </c:pt>
                <c:pt idx="151">
                  <c:v>-3</c:v>
                </c:pt>
                <c:pt idx="152">
                  <c:v>-3</c:v>
                </c:pt>
                <c:pt idx="153">
                  <c:v>-3</c:v>
                </c:pt>
                <c:pt idx="154">
                  <c:v>-3</c:v>
                </c:pt>
                <c:pt idx="155">
                  <c:v>-3</c:v>
                </c:pt>
                <c:pt idx="156">
                  <c:v>-3</c:v>
                </c:pt>
                <c:pt idx="157">
                  <c:v>-3</c:v>
                </c:pt>
                <c:pt idx="158">
                  <c:v>-3</c:v>
                </c:pt>
                <c:pt idx="159">
                  <c:v>-3</c:v>
                </c:pt>
                <c:pt idx="160">
                  <c:v>-3</c:v>
                </c:pt>
                <c:pt idx="161">
                  <c:v>-3</c:v>
                </c:pt>
                <c:pt idx="162">
                  <c:v>-3</c:v>
                </c:pt>
                <c:pt idx="163">
                  <c:v>-3</c:v>
                </c:pt>
                <c:pt idx="164">
                  <c:v>-3</c:v>
                </c:pt>
                <c:pt idx="165">
                  <c:v>-3</c:v>
                </c:pt>
                <c:pt idx="166">
                  <c:v>-3</c:v>
                </c:pt>
                <c:pt idx="167">
                  <c:v>-3</c:v>
                </c:pt>
                <c:pt idx="168">
                  <c:v>-3</c:v>
                </c:pt>
                <c:pt idx="169">
                  <c:v>-3</c:v>
                </c:pt>
                <c:pt idx="170">
                  <c:v>-3</c:v>
                </c:pt>
                <c:pt idx="171">
                  <c:v>-3</c:v>
                </c:pt>
                <c:pt idx="172">
                  <c:v>-3</c:v>
                </c:pt>
                <c:pt idx="173">
                  <c:v>-3</c:v>
                </c:pt>
                <c:pt idx="174">
                  <c:v>-3</c:v>
                </c:pt>
                <c:pt idx="175">
                  <c:v>-3</c:v>
                </c:pt>
                <c:pt idx="176">
                  <c:v>-3</c:v>
                </c:pt>
                <c:pt idx="177">
                  <c:v>-3</c:v>
                </c:pt>
                <c:pt idx="178">
                  <c:v>-3</c:v>
                </c:pt>
                <c:pt idx="179">
                  <c:v>-3</c:v>
                </c:pt>
                <c:pt idx="180">
                  <c:v>-3</c:v>
                </c:pt>
                <c:pt idx="181">
                  <c:v>-3</c:v>
                </c:pt>
                <c:pt idx="182">
                  <c:v>-3</c:v>
                </c:pt>
                <c:pt idx="183">
                  <c:v>-3</c:v>
                </c:pt>
                <c:pt idx="184">
                  <c:v>-3</c:v>
                </c:pt>
                <c:pt idx="185">
                  <c:v>-3</c:v>
                </c:pt>
                <c:pt idx="186">
                  <c:v>-3</c:v>
                </c:pt>
                <c:pt idx="187">
                  <c:v>-3</c:v>
                </c:pt>
                <c:pt idx="188">
                  <c:v>-3</c:v>
                </c:pt>
                <c:pt idx="189">
                  <c:v>-3</c:v>
                </c:pt>
                <c:pt idx="190">
                  <c:v>-3</c:v>
                </c:pt>
                <c:pt idx="191">
                  <c:v>-3</c:v>
                </c:pt>
                <c:pt idx="192">
                  <c:v>-3</c:v>
                </c:pt>
                <c:pt idx="193">
                  <c:v>-3</c:v>
                </c:pt>
                <c:pt idx="194">
                  <c:v>-3</c:v>
                </c:pt>
                <c:pt idx="195">
                  <c:v>-3</c:v>
                </c:pt>
                <c:pt idx="196">
                  <c:v>-3</c:v>
                </c:pt>
                <c:pt idx="197">
                  <c:v>-3</c:v>
                </c:pt>
                <c:pt idx="198">
                  <c:v>-3</c:v>
                </c:pt>
                <c:pt idx="199">
                  <c:v>-3</c:v>
                </c:pt>
                <c:pt idx="200">
                  <c:v>-3</c:v>
                </c:pt>
                <c:pt idx="201">
                  <c:v>-3</c:v>
                </c:pt>
                <c:pt idx="202">
                  <c:v>-3</c:v>
                </c:pt>
                <c:pt idx="203">
                  <c:v>-3</c:v>
                </c:pt>
                <c:pt idx="204">
                  <c:v>-3</c:v>
                </c:pt>
                <c:pt idx="205">
                  <c:v>-3</c:v>
                </c:pt>
                <c:pt idx="206">
                  <c:v>-3</c:v>
                </c:pt>
                <c:pt idx="207">
                  <c:v>-3</c:v>
                </c:pt>
                <c:pt idx="208">
                  <c:v>-3</c:v>
                </c:pt>
                <c:pt idx="209">
                  <c:v>-3</c:v>
                </c:pt>
                <c:pt idx="210">
                  <c:v>-3</c:v>
                </c:pt>
                <c:pt idx="211">
                  <c:v>-3</c:v>
                </c:pt>
                <c:pt idx="212">
                  <c:v>-3</c:v>
                </c:pt>
                <c:pt idx="213">
                  <c:v>-3</c:v>
                </c:pt>
                <c:pt idx="214">
                  <c:v>-3</c:v>
                </c:pt>
                <c:pt idx="215">
                  <c:v>-3</c:v>
                </c:pt>
                <c:pt idx="216">
                  <c:v>-3</c:v>
                </c:pt>
                <c:pt idx="217">
                  <c:v>-3</c:v>
                </c:pt>
                <c:pt idx="218">
                  <c:v>-3</c:v>
                </c:pt>
                <c:pt idx="219">
                  <c:v>-3</c:v>
                </c:pt>
                <c:pt idx="220">
                  <c:v>-3</c:v>
                </c:pt>
                <c:pt idx="221">
                  <c:v>-3</c:v>
                </c:pt>
                <c:pt idx="222">
                  <c:v>-3</c:v>
                </c:pt>
                <c:pt idx="223">
                  <c:v>-3</c:v>
                </c:pt>
                <c:pt idx="224">
                  <c:v>-3</c:v>
                </c:pt>
                <c:pt idx="225">
                  <c:v>-3</c:v>
                </c:pt>
                <c:pt idx="226">
                  <c:v>-3</c:v>
                </c:pt>
                <c:pt idx="227">
                  <c:v>-3</c:v>
                </c:pt>
                <c:pt idx="228">
                  <c:v>-3</c:v>
                </c:pt>
                <c:pt idx="229">
                  <c:v>-3</c:v>
                </c:pt>
                <c:pt idx="230">
                  <c:v>-3</c:v>
                </c:pt>
                <c:pt idx="231">
                  <c:v>-3</c:v>
                </c:pt>
                <c:pt idx="232">
                  <c:v>-3</c:v>
                </c:pt>
                <c:pt idx="233">
                  <c:v>-3</c:v>
                </c:pt>
                <c:pt idx="234">
                  <c:v>-3</c:v>
                </c:pt>
                <c:pt idx="235">
                  <c:v>-3</c:v>
                </c:pt>
                <c:pt idx="236">
                  <c:v>-3</c:v>
                </c:pt>
                <c:pt idx="237">
                  <c:v>-3</c:v>
                </c:pt>
                <c:pt idx="238">
                  <c:v>-3</c:v>
                </c:pt>
                <c:pt idx="239">
                  <c:v>-3</c:v>
                </c:pt>
                <c:pt idx="240">
                  <c:v>-3</c:v>
                </c:pt>
                <c:pt idx="241">
                  <c:v>-3</c:v>
                </c:pt>
                <c:pt idx="242">
                  <c:v>-3</c:v>
                </c:pt>
                <c:pt idx="243">
                  <c:v>-3</c:v>
                </c:pt>
                <c:pt idx="244">
                  <c:v>-3</c:v>
                </c:pt>
                <c:pt idx="245">
                  <c:v>-3</c:v>
                </c:pt>
                <c:pt idx="246">
                  <c:v>-3</c:v>
                </c:pt>
                <c:pt idx="247">
                  <c:v>-3</c:v>
                </c:pt>
                <c:pt idx="248">
                  <c:v>-3</c:v>
                </c:pt>
                <c:pt idx="249">
                  <c:v>-3</c:v>
                </c:pt>
                <c:pt idx="250">
                  <c:v>-3</c:v>
                </c:pt>
                <c:pt idx="251">
                  <c:v>-3</c:v>
                </c:pt>
                <c:pt idx="252">
                  <c:v>-3</c:v>
                </c:pt>
                <c:pt idx="253">
                  <c:v>-3</c:v>
                </c:pt>
                <c:pt idx="254">
                  <c:v>-3</c:v>
                </c:pt>
                <c:pt idx="255">
                  <c:v>-3</c:v>
                </c:pt>
                <c:pt idx="256">
                  <c:v>-3</c:v>
                </c:pt>
                <c:pt idx="257">
                  <c:v>-3</c:v>
                </c:pt>
                <c:pt idx="258">
                  <c:v>-3</c:v>
                </c:pt>
                <c:pt idx="259">
                  <c:v>-3</c:v>
                </c:pt>
                <c:pt idx="260">
                  <c:v>-3</c:v>
                </c:pt>
                <c:pt idx="261">
                  <c:v>-3</c:v>
                </c:pt>
                <c:pt idx="262">
                  <c:v>-3</c:v>
                </c:pt>
                <c:pt idx="263">
                  <c:v>-3</c:v>
                </c:pt>
                <c:pt idx="264">
                  <c:v>-3</c:v>
                </c:pt>
                <c:pt idx="265">
                  <c:v>-3</c:v>
                </c:pt>
                <c:pt idx="266">
                  <c:v>-3</c:v>
                </c:pt>
                <c:pt idx="267">
                  <c:v>-3</c:v>
                </c:pt>
                <c:pt idx="268">
                  <c:v>-3</c:v>
                </c:pt>
                <c:pt idx="269">
                  <c:v>-3</c:v>
                </c:pt>
                <c:pt idx="270">
                  <c:v>-3</c:v>
                </c:pt>
                <c:pt idx="271">
                  <c:v>-3</c:v>
                </c:pt>
                <c:pt idx="272">
                  <c:v>-3</c:v>
                </c:pt>
                <c:pt idx="273">
                  <c:v>-3</c:v>
                </c:pt>
                <c:pt idx="274">
                  <c:v>-3</c:v>
                </c:pt>
                <c:pt idx="275">
                  <c:v>-3</c:v>
                </c:pt>
                <c:pt idx="276">
                  <c:v>-3</c:v>
                </c:pt>
                <c:pt idx="277">
                  <c:v>-3</c:v>
                </c:pt>
                <c:pt idx="278">
                  <c:v>-3</c:v>
                </c:pt>
                <c:pt idx="279">
                  <c:v>-3</c:v>
                </c:pt>
                <c:pt idx="280">
                  <c:v>-3</c:v>
                </c:pt>
                <c:pt idx="281">
                  <c:v>-3</c:v>
                </c:pt>
                <c:pt idx="282">
                  <c:v>-3</c:v>
                </c:pt>
                <c:pt idx="283">
                  <c:v>-3</c:v>
                </c:pt>
                <c:pt idx="284">
                  <c:v>-3</c:v>
                </c:pt>
                <c:pt idx="285">
                  <c:v>-3</c:v>
                </c:pt>
                <c:pt idx="286">
                  <c:v>-3</c:v>
                </c:pt>
                <c:pt idx="287">
                  <c:v>-3</c:v>
                </c:pt>
                <c:pt idx="288">
                  <c:v>-3</c:v>
                </c:pt>
                <c:pt idx="289">
                  <c:v>-3</c:v>
                </c:pt>
                <c:pt idx="290">
                  <c:v>-3</c:v>
                </c:pt>
                <c:pt idx="291">
                  <c:v>-3</c:v>
                </c:pt>
                <c:pt idx="292">
                  <c:v>-3</c:v>
                </c:pt>
                <c:pt idx="293">
                  <c:v>-3</c:v>
                </c:pt>
                <c:pt idx="294">
                  <c:v>-3</c:v>
                </c:pt>
                <c:pt idx="295">
                  <c:v>-3</c:v>
                </c:pt>
                <c:pt idx="296">
                  <c:v>-3</c:v>
                </c:pt>
                <c:pt idx="297">
                  <c:v>-3</c:v>
                </c:pt>
                <c:pt idx="298">
                  <c:v>-3</c:v>
                </c:pt>
                <c:pt idx="299">
                  <c:v>-3</c:v>
                </c:pt>
              </c:numCache>
            </c:numRef>
          </c:val>
          <c:smooth val="0"/>
          <c:extLst>
            <c:ext xmlns:c16="http://schemas.microsoft.com/office/drawing/2014/chart" uri="{C3380CC4-5D6E-409C-BE32-E72D297353CC}">
              <c16:uniqueId val="{00000007-11B5-4DC3-A6B2-91C4F64D27DC}"/>
            </c:ext>
          </c:extLst>
        </c:ser>
        <c:dLbls>
          <c:showLegendKey val="0"/>
          <c:showVal val="0"/>
          <c:showCatName val="0"/>
          <c:showSerName val="0"/>
          <c:showPercent val="0"/>
          <c:showBubbleSize val="0"/>
        </c:dLbls>
        <c:marker val="1"/>
        <c:smooth val="0"/>
        <c:axId val="601533144"/>
        <c:axId val="601528832"/>
      </c:lineChart>
      <c:catAx>
        <c:axId val="601533144"/>
        <c:scaling>
          <c:orientation val="minMax"/>
        </c:scaling>
        <c:delete val="0"/>
        <c:axPos val="b"/>
        <c:numFmt formatCode="0" sourceLinked="1"/>
        <c:majorTickMark val="none"/>
        <c:minorTickMark val="none"/>
        <c:tickLblPos val="low"/>
        <c:spPr>
          <a:noFill/>
          <a:ln w="9525" cap="flat" cmpd="sng" algn="ctr">
            <a:solidFill>
              <a:sysClr val="windowText" lastClr="000000"/>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601528832"/>
        <c:crosses val="autoZero"/>
        <c:auto val="1"/>
        <c:lblAlgn val="ctr"/>
        <c:lblOffset val="100"/>
        <c:tickLblSkip val="24"/>
        <c:noMultiLvlLbl val="0"/>
      </c:catAx>
      <c:valAx>
        <c:axId val="601528832"/>
        <c:scaling>
          <c:orientation val="minMax"/>
          <c:max val="5"/>
        </c:scaling>
        <c:delete val="0"/>
        <c:axPos val="l"/>
        <c:numFmt formatCode="#,##0" sourceLinked="0"/>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601533144"/>
        <c:crosses val="autoZero"/>
        <c:crossBetween val="between"/>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a:solidFill>
            <a:sysClr val="windowText" lastClr="000000"/>
          </a:solidFill>
          <a:latin typeface="Gill Sans MT" panose="020B0502020104020203" pitchFamily="34" charset="0"/>
        </a:defRPr>
      </a:pPr>
      <a:endParaRPr lang="es-ES"/>
    </a:p>
  </c:txPr>
  <c:printSettings>
    <c:headerFooter/>
    <c:pageMargins b="0.75" l="0.7" r="0.7" t="0.75" header="0.3" footer="0.3"/>
    <c:pageSetup/>
  </c:printSettings>
  <c:userShapes r:id="rId4"/>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42104111986002"/>
          <c:y val="5.0925925925925923E-2"/>
          <c:w val="0.73626902887139112"/>
          <c:h val="0.73600247885680947"/>
        </c:manualLayout>
      </c:layout>
      <c:lineChart>
        <c:grouping val="standard"/>
        <c:varyColors val="0"/>
        <c:ser>
          <c:idx val="1"/>
          <c:order val="0"/>
          <c:tx>
            <c:strRef>
              <c:f>'GR63.'!$E$6</c:f>
              <c:strCache>
                <c:ptCount val="1"/>
                <c:pt idx="0">
                  <c:v>Debt</c:v>
                </c:pt>
              </c:strCache>
            </c:strRef>
          </c:tx>
          <c:spPr>
            <a:ln w="38100" cap="rnd">
              <a:solidFill>
                <a:sysClr val="windowText" lastClr="000000"/>
              </a:solidFill>
              <a:round/>
            </a:ln>
            <a:effectLst/>
          </c:spPr>
          <c:marker>
            <c:symbol val="diamond"/>
            <c:size val="6"/>
            <c:spPr>
              <a:solidFill>
                <a:schemeClr val="accent2"/>
              </a:solidFill>
              <a:ln w="38100">
                <a:solidFill>
                  <a:sysClr val="windowText" lastClr="000000"/>
                </a:solidFill>
              </a:ln>
              <a:effectLst/>
            </c:spPr>
          </c:marker>
          <c:cat>
            <c:numRef>
              <c:f>'GR63.'!$C$7:$C$17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'GR63.'!$E$7:$E$17</c:f>
              <c:numCache>
                <c:formatCode>0.0</c:formatCode>
                <c:ptCount val="11"/>
                <c:pt idx="0">
                  <c:v>4.267585847721703</c:v>
                </c:pt>
                <c:pt idx="1">
                  <c:v>4.1269725623022735</c:v>
                </c:pt>
                <c:pt idx="2">
                  <c:v>3.7134875668260099</c:v>
                </c:pt>
                <c:pt idx="3">
                  <c:v>3.2580994626898909</c:v>
                </c:pt>
                <c:pt idx="4">
                  <c:v>2.8906160669395962</c:v>
                </c:pt>
                <c:pt idx="5">
                  <c:v>2.4989405844214527</c:v>
                </c:pt>
                <c:pt idx="6">
                  <c:v>2.1425088031753763</c:v>
                </c:pt>
                <c:pt idx="7">
                  <c:v>1.8669130286288298</c:v>
                </c:pt>
                <c:pt idx="8">
                  <c:v>1.9564308684537963</c:v>
                </c:pt>
                <c:pt idx="9">
                  <c:v>1.8312884056684173</c:v>
                </c:pt>
                <c:pt idx="10">
                  <c:v>1.6199923277261556</c:v>
                </c:pt>
              </c:numCache>
            </c:numRef>
          </c:val>
          <c:smooth val="1"/>
          <c:extLst>
            <c:ext xmlns:c16="http://schemas.microsoft.com/office/drawing/2014/chart" uri="{C3380CC4-5D6E-409C-BE32-E72D297353CC}">
              <c16:uniqueId val="{00000000-7177-4BB2-A830-3C9129CBF565}"/>
            </c:ext>
          </c:extLst>
        </c:ser>
        <c:ser>
          <c:idx val="0"/>
          <c:order val="1"/>
          <c:tx>
            <c:strRef>
              <c:f>'GR63.'!$F$6</c:f>
              <c:strCache>
                <c:ptCount val="1"/>
                <c:pt idx="0">
                  <c:v>Debt Net
 of deposits</c:v>
                </c:pt>
              </c:strCache>
            </c:strRef>
          </c:tx>
          <c:spPr>
            <a:ln w="38100" cap="rnd">
              <a:solidFill>
                <a:schemeClr val="bg1">
                  <a:lumMod val="50000"/>
                </a:schemeClr>
              </a:solidFill>
              <a:prstDash val="dash"/>
              <a:round/>
            </a:ln>
            <a:effectLst/>
          </c:spPr>
          <c:marker>
            <c:symbol val="none"/>
          </c:marker>
          <c:cat>
            <c:numRef>
              <c:f>'GR63.'!$C$7:$C$17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'GR63.'!$F$7:$F$17</c:f>
              <c:numCache>
                <c:formatCode>0.0</c:formatCode>
                <c:ptCount val="11"/>
                <c:pt idx="0">
                  <c:v>3.1358807447199544</c:v>
                </c:pt>
                <c:pt idx="1">
                  <c:v>2.8078147847597092</c:v>
                </c:pt>
                <c:pt idx="2">
                  <c:v>2.2861867078489926</c:v>
                </c:pt>
                <c:pt idx="3">
                  <c:v>1.7502903701778965</c:v>
                </c:pt>
                <c:pt idx="4">
                  <c:v>1.1187278244631185</c:v>
                </c:pt>
                <c:pt idx="5">
                  <c:v>0.44552138928121687</c:v>
                </c:pt>
                <c:pt idx="6">
                  <c:v>-0.11776932480870705</c:v>
                </c:pt>
                <c:pt idx="7">
                  <c:v>-0.38972182822702139</c:v>
                </c:pt>
                <c:pt idx="8">
                  <c:v>-0.77471175134676495</c:v>
                </c:pt>
                <c:pt idx="9">
                  <c:v>-0.90126582593607107</c:v>
                </c:pt>
                <c:pt idx="10">
                  <c:v>-1.0363545365567377</c:v>
                </c:pt>
              </c:numCache>
            </c:numRef>
          </c:val>
          <c:smooth val="1"/>
          <c:extLst>
            <c:ext xmlns:c16="http://schemas.microsoft.com/office/drawing/2014/chart" uri="{C3380CC4-5D6E-409C-BE32-E72D297353CC}">
              <c16:uniqueId val="{00000001-7177-4BB2-A830-3C9129CBF565}"/>
            </c:ext>
          </c:extLst>
        </c:ser>
        <c:dLbls>
          <c:showLegendKey val="0"/>
          <c:showVal val="0"/>
          <c:showCatName val="0"/>
          <c:showSerName val="0"/>
          <c:showPercent val="0"/>
          <c:showBubbleSize val="0"/>
        </c:dLbls>
        <c:marker val="1"/>
        <c:smooth val="0"/>
        <c:axId val="645240624"/>
        <c:axId val="645238272"/>
      </c:lineChart>
      <c:lineChart>
        <c:grouping val="standard"/>
        <c:varyColors val="0"/>
        <c:ser>
          <c:idx val="2"/>
          <c:order val="2"/>
          <c:tx>
            <c:strRef>
              <c:f>'GR63.'!$D$6</c:f>
              <c:strCache>
                <c:ptCount val="1"/>
                <c:pt idx="0">
                  <c:v>Deposits (RHS)</c:v>
                </c:pt>
              </c:strCache>
            </c:strRef>
          </c:tx>
          <c:spPr>
            <a:ln w="38100" cap="rnd">
              <a:solidFill>
                <a:srgbClr val="83082A"/>
              </a:solidFill>
              <a:round/>
            </a:ln>
            <a:effectLst/>
          </c:spPr>
          <c:marker>
            <c:symbol val="none"/>
          </c:marker>
          <c:cat>
            <c:numRef>
              <c:f>'GR63.'!$C$7:$C$17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'GR63.'!$D$7:$D$17</c:f>
              <c:numCache>
                <c:formatCode>0.0</c:formatCode>
                <c:ptCount val="11"/>
                <c:pt idx="0">
                  <c:v>11669</c:v>
                </c:pt>
                <c:pt idx="1">
                  <c:v>13460</c:v>
                </c:pt>
                <c:pt idx="2">
                  <c:v>14732</c:v>
                </c:pt>
                <c:pt idx="3">
                  <c:v>16248.000000000002</c:v>
                </c:pt>
                <c:pt idx="4">
                  <c:v>19736</c:v>
                </c:pt>
                <c:pt idx="5">
                  <c:v>23858</c:v>
                </c:pt>
                <c:pt idx="6">
                  <c:v>27197</c:v>
                </c:pt>
                <c:pt idx="7">
                  <c:v>28081</c:v>
                </c:pt>
                <c:pt idx="8">
                  <c:v>30642</c:v>
                </c:pt>
                <c:pt idx="9">
                  <c:v>32929</c:v>
                </c:pt>
                <c:pt idx="10">
                  <c:v>34729</c:v>
                </c:pt>
              </c:numCache>
            </c:numRef>
          </c:val>
          <c:smooth val="1"/>
          <c:extLst>
            <c:ext xmlns:c16="http://schemas.microsoft.com/office/drawing/2014/chart" uri="{C3380CC4-5D6E-409C-BE32-E72D297353CC}">
              <c16:uniqueId val="{00000002-7177-4BB2-A830-3C9129CBF565}"/>
            </c:ext>
          </c:extLst>
        </c:ser>
        <c:dLbls>
          <c:showLegendKey val="0"/>
          <c:showVal val="0"/>
          <c:showCatName val="0"/>
          <c:showSerName val="0"/>
          <c:showPercent val="0"/>
          <c:showBubbleSize val="0"/>
        </c:dLbls>
        <c:marker val="1"/>
        <c:smooth val="0"/>
        <c:axId val="645241800"/>
        <c:axId val="645240232"/>
      </c:lineChart>
      <c:catAx>
        <c:axId val="6452406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Gill Sans MT" panose="020B0502020104020203" pitchFamily="34" charset="0"/>
                <a:ea typeface="+mn-ea"/>
                <a:cs typeface="Segoe UI" panose="020B0502040204020203" pitchFamily="34" charset="0"/>
              </a:defRPr>
            </a:pPr>
            <a:endParaRPr lang="es-ES"/>
          </a:p>
        </c:txPr>
        <c:crossAx val="645238272"/>
        <c:crosses val="autoZero"/>
        <c:auto val="1"/>
        <c:lblAlgn val="ctr"/>
        <c:lblOffset val="100"/>
        <c:noMultiLvlLbl val="0"/>
      </c:catAx>
      <c:valAx>
        <c:axId val="645238272"/>
        <c:scaling>
          <c:orientation val="minMax"/>
          <c:max val="5"/>
          <c:min val="-2"/>
        </c:scaling>
        <c:delete val="0"/>
        <c:axPos val="l"/>
        <c:majorGridlines>
          <c:spPr>
            <a:ln w="9525" cap="flat" cmpd="sng" algn="ctr">
              <a:solidFill>
                <a:schemeClr val="tx1">
                  <a:lumMod val="15000"/>
                  <a:lumOff val="85000"/>
                </a:schemeClr>
              </a:solidFill>
              <a:prstDash val="dash"/>
              <a:round/>
            </a:ln>
            <a:effectLst/>
          </c:spPr>
        </c:majorGridlines>
        <c:title>
          <c:tx>
            <c:rich>
              <a:bodyPr rot="-5400000" spcFirstLastPara="1" vertOverflow="ellipsis" vert="horz" wrap="square" anchor="ctr" anchorCtr="1"/>
              <a:lstStyle/>
              <a:p>
                <a:pPr>
                  <a:defRPr sz="1050" b="0" i="0" u="none" strike="noStrike" kern="1200" baseline="0">
                    <a:solidFill>
                      <a:sysClr val="windowText" lastClr="000000"/>
                    </a:solidFill>
                    <a:latin typeface="Gill Sans MT" panose="020B0502020104020203" pitchFamily="34" charset="0"/>
                    <a:ea typeface="+mn-ea"/>
                    <a:cs typeface="Segoe UI" panose="020B0502040204020203" pitchFamily="34" charset="0"/>
                  </a:defRPr>
                </a:pPr>
                <a:r>
                  <a:rPr lang="en-GB"/>
                  <a:t>% GDP</a:t>
                </a:r>
              </a:p>
            </c:rich>
          </c:tx>
          <c:overlay val="0"/>
          <c:spPr>
            <a:noFill/>
            <a:ln>
              <a:noFill/>
            </a:ln>
            <a:effectLst/>
          </c:spPr>
          <c:txPr>
            <a:bodyPr rot="-5400000" spcFirstLastPara="1" vertOverflow="ellipsis" vert="horz" wrap="square" anchor="ctr" anchorCtr="1"/>
            <a:lstStyle/>
            <a:p>
              <a:pPr>
                <a:defRPr sz="1050" b="0" i="0" u="none" strike="noStrike" kern="1200" baseline="0">
                  <a:solidFill>
                    <a:sysClr val="windowText" lastClr="000000"/>
                  </a:solidFill>
                  <a:latin typeface="Gill Sans MT" panose="020B0502020104020203" pitchFamily="34" charset="0"/>
                  <a:ea typeface="+mn-ea"/>
                  <a:cs typeface="Segoe UI" panose="020B0502040204020203" pitchFamily="34" charset="0"/>
                </a:defRPr>
              </a:pPr>
              <a:endParaRPr lang="es-E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Gill Sans MT" panose="020B0502020104020203" pitchFamily="34" charset="0"/>
                <a:ea typeface="+mn-ea"/>
                <a:cs typeface="Segoe UI" panose="020B0502040204020203" pitchFamily="34" charset="0"/>
              </a:defRPr>
            </a:pPr>
            <a:endParaRPr lang="es-ES"/>
          </a:p>
        </c:txPr>
        <c:crossAx val="645240624"/>
        <c:crosses val="autoZero"/>
        <c:crossBetween val="between"/>
      </c:valAx>
      <c:valAx>
        <c:axId val="645240232"/>
        <c:scaling>
          <c:orientation val="minMax"/>
          <c:max val="36000"/>
          <c:min val="8000"/>
        </c:scaling>
        <c:delete val="0"/>
        <c:axPos val="r"/>
        <c:title>
          <c:tx>
            <c:rich>
              <a:bodyPr rot="-5400000" spcFirstLastPara="1" vertOverflow="ellipsis" vert="horz" wrap="square" anchor="ctr" anchorCtr="1"/>
              <a:lstStyle/>
              <a:p>
                <a:pPr>
                  <a:defRPr sz="1050" b="0" i="0" u="none" strike="noStrike" kern="1200" baseline="0">
                    <a:solidFill>
                      <a:sysClr val="windowText" lastClr="000000"/>
                    </a:solidFill>
                    <a:latin typeface="Gill Sans MT" panose="020B0502020104020203" pitchFamily="34" charset="0"/>
                    <a:ea typeface="+mn-ea"/>
                    <a:cs typeface="Segoe UI" panose="020B0502040204020203" pitchFamily="34" charset="0"/>
                  </a:defRPr>
                </a:pPr>
                <a:r>
                  <a:rPr lang="en-GB"/>
                  <a:t>Million euros</a:t>
                </a:r>
              </a:p>
            </c:rich>
          </c:tx>
          <c:overlay val="0"/>
          <c:spPr>
            <a:noFill/>
            <a:ln>
              <a:noFill/>
            </a:ln>
            <a:effectLst/>
          </c:spPr>
          <c:txPr>
            <a:bodyPr rot="-5400000" spcFirstLastPara="1" vertOverflow="ellipsis" vert="horz" wrap="square" anchor="ctr" anchorCtr="1"/>
            <a:lstStyle/>
            <a:p>
              <a:pPr>
                <a:defRPr sz="1050" b="0" i="0" u="none" strike="noStrike" kern="1200" baseline="0">
                  <a:solidFill>
                    <a:sysClr val="windowText" lastClr="000000"/>
                  </a:solidFill>
                  <a:latin typeface="Gill Sans MT" panose="020B0502020104020203" pitchFamily="34" charset="0"/>
                  <a:ea typeface="+mn-ea"/>
                  <a:cs typeface="Segoe UI" panose="020B0502040204020203" pitchFamily="34" charset="0"/>
                </a:defRPr>
              </a:pPr>
              <a:endParaRPr lang="es-E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Gill Sans MT" panose="020B0502020104020203" pitchFamily="34" charset="0"/>
                <a:ea typeface="+mn-ea"/>
                <a:cs typeface="Segoe UI" panose="020B0502040204020203" pitchFamily="34" charset="0"/>
              </a:defRPr>
            </a:pPr>
            <a:endParaRPr lang="es-ES"/>
          </a:p>
        </c:txPr>
        <c:crossAx val="645241800"/>
        <c:crosses val="max"/>
        <c:crossBetween val="between"/>
        <c:majorUnit val="4000"/>
      </c:valAx>
      <c:catAx>
        <c:axId val="645241800"/>
        <c:scaling>
          <c:orientation val="minMax"/>
        </c:scaling>
        <c:delete val="1"/>
        <c:axPos val="b"/>
        <c:numFmt formatCode="General" sourceLinked="1"/>
        <c:majorTickMark val="out"/>
        <c:minorTickMark val="none"/>
        <c:tickLblPos val="nextTo"/>
        <c:crossAx val="645240232"/>
        <c:crosses val="autoZero"/>
        <c:auto val="1"/>
        <c:lblAlgn val="ctr"/>
        <c:lblOffset val="100"/>
        <c:noMultiLvlLbl val="0"/>
      </c:catAx>
      <c:spPr>
        <a:noFill/>
        <a:ln>
          <a:noFill/>
        </a:ln>
        <a:effectLst/>
      </c:spPr>
    </c:plotArea>
    <c:legend>
      <c:legendPos val="b"/>
      <c:layout>
        <c:manualLayout>
          <c:xMode val="edge"/>
          <c:yMode val="edge"/>
          <c:x val="9.9258916164891159E-3"/>
          <c:y val="0.88020784922963891"/>
          <c:w val="0.96254374453193348"/>
          <c:h val="0.11979221347331584"/>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Gill Sans MT" panose="020B0502020104020203" pitchFamily="34" charset="0"/>
              <a:ea typeface="+mn-ea"/>
              <a:cs typeface="Segoe UI" panose="020B0502040204020203" pitchFamily="34" charset="0"/>
            </a:defRPr>
          </a:pPr>
          <a:endParaRPr lang="es-ES"/>
        </a:p>
      </c:txPr>
    </c:legend>
    <c:plotVisOnly val="1"/>
    <c:dispBlanksAs val="gap"/>
    <c:showDLblsOverMax val="0"/>
  </c:chart>
  <c:spPr>
    <a:solidFill>
      <a:schemeClr val="bg1"/>
    </a:solidFill>
    <a:ln w="9525" cap="flat" cmpd="sng" algn="ctr">
      <a:noFill/>
      <a:round/>
    </a:ln>
    <a:effectLst/>
  </c:spPr>
  <c:txPr>
    <a:bodyPr/>
    <a:lstStyle/>
    <a:p>
      <a:pPr>
        <a:defRPr sz="1050">
          <a:solidFill>
            <a:sysClr val="windowText" lastClr="000000"/>
          </a:solidFill>
          <a:latin typeface="Gill Sans MT" panose="020B0502020104020203" pitchFamily="34" charset="0"/>
          <a:cs typeface="Segoe UI" panose="020B0502040204020203" pitchFamily="34" charset="0"/>
        </a:defRPr>
      </a:pPr>
      <a:endParaRPr lang="es-ES"/>
    </a:p>
  </c:txPr>
  <c:printSettings>
    <c:headerFooter/>
    <c:pageMargins b="0.75" l="0.7" r="0.7" t="0.75" header="0.3" footer="0.3"/>
    <c:pageSetup/>
  </c:printSettings>
  <c:userShapes r:id="rId3"/>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FEDE</c:v>
          </c:tx>
          <c:spPr>
            <a:ln w="28575" cap="rnd">
              <a:solidFill>
                <a:schemeClr val="accent1"/>
              </a:solidFill>
              <a:round/>
            </a:ln>
            <a:effectLst/>
          </c:spPr>
          <c:marker>
            <c:symbol val="none"/>
          </c:marker>
          <c:val>
            <c:numLit>
              <c:formatCode>General</c:formatCode>
              <c:ptCount val="7"/>
              <c:pt idx="0">
                <c:v>44003.034999999996</c:v>
              </c:pt>
              <c:pt idx="1">
                <c:v>42109.481999999996</c:v>
              </c:pt>
              <c:pt idx="2">
                <c:v>38329.059000000001</c:v>
              </c:pt>
              <c:pt idx="3">
                <c:v>35150.629999999997</c:v>
              </c:pt>
              <c:pt idx="4">
                <c:v>32237.811999999998</c:v>
              </c:pt>
              <c:pt idx="5">
                <c:v>28955.496999999999</c:v>
              </c:pt>
              <c:pt idx="6">
                <c:v>26881.6997732372</c:v>
              </c:pt>
            </c:numLit>
          </c:val>
          <c:smooth val="0"/>
          <c:extLst>
            <c:ext xmlns:c15="http://schemas.microsoft.com/office/drawing/2012/chart" uri="{02D57815-91ED-43cb-92C2-25804820EDAC}">
              <c15:filteredCategoryTitle>
                <c15:cat>
                  <c:numLit>
                    <c:formatCode>General</c:formatCode>
                    <c:ptCount val="7"/>
                    <c:pt idx="0">
                      <c:v>2012</c:v>
                    </c:pt>
                    <c:pt idx="1">
                      <c:v>2013</c:v>
                    </c:pt>
                    <c:pt idx="2">
                      <c:v>2014</c:v>
                    </c:pt>
                    <c:pt idx="3">
                      <c:v>2015</c:v>
                    </c:pt>
                    <c:pt idx="4">
                      <c:v>2016</c:v>
                    </c:pt>
                    <c:pt idx="5">
                      <c:v>2017</c:v>
                    </c:pt>
                    <c:pt idx="6">
                      <c:v>2018</c:v>
                    </c:pt>
                  </c:numLit>
                </c15:cat>
              </c15:filteredCategoryTitle>
            </c:ext>
            <c:ext xmlns:c16="http://schemas.microsoft.com/office/drawing/2014/chart" uri="{C3380CC4-5D6E-409C-BE32-E72D297353CC}">
              <c16:uniqueId val="{00000000-AE0F-470F-9D37-625FA4FDD53F}"/>
            </c:ext>
          </c:extLst>
        </c:ser>
        <c:ser>
          <c:idx val="1"/>
          <c:order val="1"/>
          <c:tx>
            <c:v>Resto_deuda</c:v>
          </c:tx>
          <c:spPr>
            <a:ln w="28575" cap="rnd">
              <a:solidFill>
                <a:schemeClr val="accent2"/>
              </a:solidFill>
              <a:round/>
            </a:ln>
            <a:effectLst/>
          </c:spPr>
          <c:marker>
            <c:symbol val="none"/>
          </c:marker>
          <c:val>
            <c:numLit>
              <c:formatCode>General</c:formatCode>
              <c:ptCount val="6"/>
              <c:pt idx="0">
                <c:v>34568.034999999996</c:v>
              </c:pt>
              <c:pt idx="1">
                <c:v>31197.481999999996</c:v>
              </c:pt>
              <c:pt idx="2">
                <c:v>30793.059000000001</c:v>
              </c:pt>
              <c:pt idx="3">
                <c:v>27776.629999999997</c:v>
              </c:pt>
              <c:pt idx="4">
                <c:v>25070.811999999998</c:v>
              </c:pt>
              <c:pt idx="5">
                <c:v>22037.496999999999</c:v>
              </c:pt>
            </c:numLit>
          </c:val>
          <c:smooth val="0"/>
          <c:extLst>
            <c:ext xmlns:c16="http://schemas.microsoft.com/office/drawing/2014/chart" uri="{C3380CC4-5D6E-409C-BE32-E72D297353CC}">
              <c16:uniqueId val="{00000001-AE0F-470F-9D37-625FA4FDD53F}"/>
            </c:ext>
          </c:extLst>
        </c:ser>
        <c:ser>
          <c:idx val="2"/>
          <c:order val="2"/>
          <c:tx>
            <c:v>eap estimac</c:v>
          </c:tx>
          <c:spPr>
            <a:ln w="28575" cap="rnd">
              <a:solidFill>
                <a:schemeClr val="accent3"/>
              </a:solidFill>
              <a:round/>
            </a:ln>
            <a:effectLst/>
          </c:spPr>
          <c:marker>
            <c:symbol val="none"/>
          </c:marker>
          <c:val>
            <c:numLit>
              <c:formatCode>General</c:formatCode>
              <c:ptCount val="7"/>
              <c:pt idx="0">
                <c:v>44003.034999999996</c:v>
              </c:pt>
              <c:pt idx="1">
                <c:v>42109.481999999996</c:v>
              </c:pt>
              <c:pt idx="2">
                <c:v>38329.059000000001</c:v>
              </c:pt>
              <c:pt idx="3">
                <c:v>35150.629999999997</c:v>
              </c:pt>
              <c:pt idx="4">
                <c:v>32237.811999999998</c:v>
              </c:pt>
              <c:pt idx="5">
                <c:v>28955.496999999999</c:v>
              </c:pt>
              <c:pt idx="6">
                <c:v>26906.496999999999</c:v>
              </c:pt>
            </c:numLit>
          </c:val>
          <c:smooth val="0"/>
          <c:extLst>
            <c:ext xmlns:c16="http://schemas.microsoft.com/office/drawing/2014/chart" uri="{C3380CC4-5D6E-409C-BE32-E72D297353CC}">
              <c16:uniqueId val="{00000002-AE0F-470F-9D37-625FA4FDD53F}"/>
            </c:ext>
          </c:extLst>
        </c:ser>
        <c:dLbls>
          <c:showLegendKey val="0"/>
          <c:showVal val="0"/>
          <c:showCatName val="0"/>
          <c:showSerName val="0"/>
          <c:showPercent val="0"/>
          <c:showBubbleSize val="0"/>
        </c:dLbls>
        <c:smooth val="0"/>
        <c:axId val="645234744"/>
        <c:axId val="645239056"/>
      </c:lineChart>
      <c:catAx>
        <c:axId val="645234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45239056"/>
        <c:crosses val="autoZero"/>
        <c:auto val="1"/>
        <c:lblAlgn val="ctr"/>
        <c:lblOffset val="100"/>
        <c:noMultiLvlLbl val="0"/>
      </c:catAx>
      <c:valAx>
        <c:axId val="645239056"/>
        <c:scaling>
          <c:orientation val="minMax"/>
          <c:min val="1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452347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384251968503932E-2"/>
          <c:y val="4.0204678362573097E-2"/>
          <c:w val="0.8682238320209974"/>
          <c:h val="0.72574624717962888"/>
        </c:manualLayout>
      </c:layout>
      <c:lineChart>
        <c:grouping val="standard"/>
        <c:varyColors val="0"/>
        <c:ser>
          <c:idx val="0"/>
          <c:order val="0"/>
          <c:tx>
            <c:strRef>
              <c:f>'Gr_R1.a MERCADO IBÉRICO GAS '!$B$2:$B$3</c:f>
              <c:strCache>
                <c:ptCount val="2"/>
                <c:pt idx="0">
                  <c:v>Europe. TTF Natural Gas</c:v>
                </c:pt>
              </c:strCache>
            </c:strRef>
          </c:tx>
          <c:spPr>
            <a:ln w="25400" cap="rnd">
              <a:solidFill>
                <a:schemeClr val="accent1"/>
              </a:solidFill>
              <a:round/>
            </a:ln>
            <a:effectLst/>
          </c:spPr>
          <c:marker>
            <c:symbol val="none"/>
          </c:marker>
          <c:cat>
            <c:numRef>
              <c:f>'Gr_R1.a MERCADO IBÉRICO GAS '!$A$4:$A$923</c:f>
              <c:numCache>
                <c:formatCode>m/d/yyyy</c:formatCode>
                <c:ptCount val="920"/>
                <c:pt idx="0">
                  <c:v>44753</c:v>
                </c:pt>
                <c:pt idx="1">
                  <c:v>44750</c:v>
                </c:pt>
                <c:pt idx="2">
                  <c:v>44749</c:v>
                </c:pt>
                <c:pt idx="3">
                  <c:v>44748</c:v>
                </c:pt>
                <c:pt idx="4">
                  <c:v>44747</c:v>
                </c:pt>
                <c:pt idx="5">
                  <c:v>44746</c:v>
                </c:pt>
                <c:pt idx="6">
                  <c:v>44743</c:v>
                </c:pt>
                <c:pt idx="7">
                  <c:v>44742</c:v>
                </c:pt>
                <c:pt idx="8">
                  <c:v>44741</c:v>
                </c:pt>
                <c:pt idx="9">
                  <c:v>44740</c:v>
                </c:pt>
                <c:pt idx="10">
                  <c:v>44739</c:v>
                </c:pt>
                <c:pt idx="11">
                  <c:v>44736</c:v>
                </c:pt>
                <c:pt idx="12">
                  <c:v>44735</c:v>
                </c:pt>
                <c:pt idx="13">
                  <c:v>44734</c:v>
                </c:pt>
                <c:pt idx="14">
                  <c:v>44733</c:v>
                </c:pt>
                <c:pt idx="15">
                  <c:v>44732</c:v>
                </c:pt>
                <c:pt idx="16">
                  <c:v>44729</c:v>
                </c:pt>
                <c:pt idx="17">
                  <c:v>44728</c:v>
                </c:pt>
                <c:pt idx="18">
                  <c:v>44727</c:v>
                </c:pt>
                <c:pt idx="19">
                  <c:v>44726</c:v>
                </c:pt>
                <c:pt idx="20">
                  <c:v>44725</c:v>
                </c:pt>
                <c:pt idx="21">
                  <c:v>44722</c:v>
                </c:pt>
                <c:pt idx="22">
                  <c:v>44721</c:v>
                </c:pt>
                <c:pt idx="23">
                  <c:v>44720</c:v>
                </c:pt>
                <c:pt idx="24">
                  <c:v>44719</c:v>
                </c:pt>
                <c:pt idx="25">
                  <c:v>44718</c:v>
                </c:pt>
                <c:pt idx="26">
                  <c:v>44715</c:v>
                </c:pt>
                <c:pt idx="27">
                  <c:v>44714</c:v>
                </c:pt>
                <c:pt idx="28">
                  <c:v>44713</c:v>
                </c:pt>
                <c:pt idx="29">
                  <c:v>44712</c:v>
                </c:pt>
                <c:pt idx="30">
                  <c:v>44711</c:v>
                </c:pt>
                <c:pt idx="31">
                  <c:v>44708</c:v>
                </c:pt>
                <c:pt idx="32">
                  <c:v>44707</c:v>
                </c:pt>
                <c:pt idx="33">
                  <c:v>44706</c:v>
                </c:pt>
                <c:pt idx="34">
                  <c:v>44705</c:v>
                </c:pt>
                <c:pt idx="35">
                  <c:v>44704</c:v>
                </c:pt>
                <c:pt idx="36">
                  <c:v>44701</c:v>
                </c:pt>
                <c:pt idx="37">
                  <c:v>44700</c:v>
                </c:pt>
                <c:pt idx="38">
                  <c:v>44699</c:v>
                </c:pt>
                <c:pt idx="39">
                  <c:v>44698</c:v>
                </c:pt>
                <c:pt idx="40">
                  <c:v>44697</c:v>
                </c:pt>
                <c:pt idx="41">
                  <c:v>44694</c:v>
                </c:pt>
                <c:pt idx="42">
                  <c:v>44693</c:v>
                </c:pt>
                <c:pt idx="43">
                  <c:v>44692</c:v>
                </c:pt>
                <c:pt idx="44">
                  <c:v>44691</c:v>
                </c:pt>
                <c:pt idx="45">
                  <c:v>44690</c:v>
                </c:pt>
                <c:pt idx="46">
                  <c:v>44687</c:v>
                </c:pt>
                <c:pt idx="47">
                  <c:v>44686</c:v>
                </c:pt>
                <c:pt idx="48">
                  <c:v>44685</c:v>
                </c:pt>
                <c:pt idx="49">
                  <c:v>44684</c:v>
                </c:pt>
                <c:pt idx="50">
                  <c:v>44683</c:v>
                </c:pt>
                <c:pt idx="51">
                  <c:v>44680</c:v>
                </c:pt>
                <c:pt idx="52">
                  <c:v>44679</c:v>
                </c:pt>
                <c:pt idx="53">
                  <c:v>44678</c:v>
                </c:pt>
                <c:pt idx="54">
                  <c:v>44677</c:v>
                </c:pt>
                <c:pt idx="55">
                  <c:v>44676</c:v>
                </c:pt>
                <c:pt idx="56">
                  <c:v>44673</c:v>
                </c:pt>
                <c:pt idx="57">
                  <c:v>44672</c:v>
                </c:pt>
                <c:pt idx="58">
                  <c:v>44671</c:v>
                </c:pt>
                <c:pt idx="59">
                  <c:v>44670</c:v>
                </c:pt>
                <c:pt idx="60">
                  <c:v>44669</c:v>
                </c:pt>
                <c:pt idx="61">
                  <c:v>44666</c:v>
                </c:pt>
                <c:pt idx="62">
                  <c:v>44665</c:v>
                </c:pt>
                <c:pt idx="63">
                  <c:v>44664</c:v>
                </c:pt>
                <c:pt idx="64">
                  <c:v>44663</c:v>
                </c:pt>
                <c:pt idx="65">
                  <c:v>44662</c:v>
                </c:pt>
                <c:pt idx="66">
                  <c:v>44659</c:v>
                </c:pt>
                <c:pt idx="67">
                  <c:v>44658</c:v>
                </c:pt>
                <c:pt idx="68">
                  <c:v>44657</c:v>
                </c:pt>
                <c:pt idx="69">
                  <c:v>44656</c:v>
                </c:pt>
                <c:pt idx="70">
                  <c:v>44655</c:v>
                </c:pt>
                <c:pt idx="71">
                  <c:v>44652</c:v>
                </c:pt>
                <c:pt idx="72">
                  <c:v>44651</c:v>
                </c:pt>
                <c:pt idx="73">
                  <c:v>44650</c:v>
                </c:pt>
                <c:pt idx="74">
                  <c:v>44649</c:v>
                </c:pt>
                <c:pt idx="75">
                  <c:v>44648</c:v>
                </c:pt>
                <c:pt idx="76">
                  <c:v>44645</c:v>
                </c:pt>
                <c:pt idx="77">
                  <c:v>44644</c:v>
                </c:pt>
                <c:pt idx="78">
                  <c:v>44643</c:v>
                </c:pt>
                <c:pt idx="79">
                  <c:v>44642</c:v>
                </c:pt>
                <c:pt idx="80">
                  <c:v>44641</c:v>
                </c:pt>
                <c:pt idx="81">
                  <c:v>44638</c:v>
                </c:pt>
                <c:pt idx="82">
                  <c:v>44637</c:v>
                </c:pt>
                <c:pt idx="83">
                  <c:v>44636</c:v>
                </c:pt>
                <c:pt idx="84">
                  <c:v>44635</c:v>
                </c:pt>
                <c:pt idx="85">
                  <c:v>44634</c:v>
                </c:pt>
                <c:pt idx="86">
                  <c:v>44631</c:v>
                </c:pt>
                <c:pt idx="87">
                  <c:v>44630</c:v>
                </c:pt>
                <c:pt idx="88">
                  <c:v>44629</c:v>
                </c:pt>
                <c:pt idx="89">
                  <c:v>44628</c:v>
                </c:pt>
                <c:pt idx="90">
                  <c:v>44627</c:v>
                </c:pt>
                <c:pt idx="91">
                  <c:v>44624</c:v>
                </c:pt>
                <c:pt idx="92">
                  <c:v>44623</c:v>
                </c:pt>
                <c:pt idx="93">
                  <c:v>44622</c:v>
                </c:pt>
                <c:pt idx="94">
                  <c:v>44621</c:v>
                </c:pt>
                <c:pt idx="95">
                  <c:v>44620</c:v>
                </c:pt>
                <c:pt idx="96">
                  <c:v>44617</c:v>
                </c:pt>
                <c:pt idx="97">
                  <c:v>44616</c:v>
                </c:pt>
                <c:pt idx="98">
                  <c:v>44615</c:v>
                </c:pt>
                <c:pt idx="99">
                  <c:v>44614</c:v>
                </c:pt>
                <c:pt idx="100">
                  <c:v>44613</c:v>
                </c:pt>
                <c:pt idx="101">
                  <c:v>44610</c:v>
                </c:pt>
                <c:pt idx="102">
                  <c:v>44609</c:v>
                </c:pt>
                <c:pt idx="103">
                  <c:v>44608</c:v>
                </c:pt>
                <c:pt idx="104">
                  <c:v>44607</c:v>
                </c:pt>
                <c:pt idx="105">
                  <c:v>44606</c:v>
                </c:pt>
                <c:pt idx="106">
                  <c:v>44603</c:v>
                </c:pt>
                <c:pt idx="107">
                  <c:v>44602</c:v>
                </c:pt>
                <c:pt idx="108">
                  <c:v>44601</c:v>
                </c:pt>
                <c:pt idx="109">
                  <c:v>44600</c:v>
                </c:pt>
                <c:pt idx="110">
                  <c:v>44599</c:v>
                </c:pt>
                <c:pt idx="111">
                  <c:v>44596</c:v>
                </c:pt>
                <c:pt idx="112">
                  <c:v>44595</c:v>
                </c:pt>
                <c:pt idx="113">
                  <c:v>44594</c:v>
                </c:pt>
                <c:pt idx="114">
                  <c:v>44593</c:v>
                </c:pt>
                <c:pt idx="115">
                  <c:v>44592</c:v>
                </c:pt>
                <c:pt idx="116">
                  <c:v>44589</c:v>
                </c:pt>
                <c:pt idx="117">
                  <c:v>44588</c:v>
                </c:pt>
                <c:pt idx="118">
                  <c:v>44587</c:v>
                </c:pt>
                <c:pt idx="119">
                  <c:v>44586</c:v>
                </c:pt>
                <c:pt idx="120">
                  <c:v>44585</c:v>
                </c:pt>
                <c:pt idx="121">
                  <c:v>44582</c:v>
                </c:pt>
                <c:pt idx="122">
                  <c:v>44581</c:v>
                </c:pt>
                <c:pt idx="123">
                  <c:v>44580</c:v>
                </c:pt>
                <c:pt idx="124">
                  <c:v>44579</c:v>
                </c:pt>
                <c:pt idx="125">
                  <c:v>44578</c:v>
                </c:pt>
                <c:pt idx="126">
                  <c:v>44575</c:v>
                </c:pt>
                <c:pt idx="127">
                  <c:v>44574</c:v>
                </c:pt>
                <c:pt idx="128">
                  <c:v>44573</c:v>
                </c:pt>
                <c:pt idx="129">
                  <c:v>44572</c:v>
                </c:pt>
                <c:pt idx="130">
                  <c:v>44571</c:v>
                </c:pt>
                <c:pt idx="131">
                  <c:v>44568</c:v>
                </c:pt>
                <c:pt idx="132">
                  <c:v>44567</c:v>
                </c:pt>
                <c:pt idx="133">
                  <c:v>44566</c:v>
                </c:pt>
                <c:pt idx="134">
                  <c:v>44565</c:v>
                </c:pt>
                <c:pt idx="135">
                  <c:v>44564</c:v>
                </c:pt>
                <c:pt idx="136">
                  <c:v>44561</c:v>
                </c:pt>
                <c:pt idx="137">
                  <c:v>44560</c:v>
                </c:pt>
                <c:pt idx="138">
                  <c:v>44559</c:v>
                </c:pt>
                <c:pt idx="139">
                  <c:v>44558</c:v>
                </c:pt>
                <c:pt idx="140">
                  <c:v>44557</c:v>
                </c:pt>
                <c:pt idx="141">
                  <c:v>44554</c:v>
                </c:pt>
                <c:pt idx="142">
                  <c:v>44553</c:v>
                </c:pt>
                <c:pt idx="143">
                  <c:v>44552</c:v>
                </c:pt>
                <c:pt idx="144">
                  <c:v>44551</c:v>
                </c:pt>
                <c:pt idx="145">
                  <c:v>44550</c:v>
                </c:pt>
                <c:pt idx="146">
                  <c:v>44547</c:v>
                </c:pt>
                <c:pt idx="147">
                  <c:v>44546</c:v>
                </c:pt>
                <c:pt idx="148">
                  <c:v>44545</c:v>
                </c:pt>
                <c:pt idx="149">
                  <c:v>44544</c:v>
                </c:pt>
                <c:pt idx="150">
                  <c:v>44543</c:v>
                </c:pt>
                <c:pt idx="151">
                  <c:v>44540</c:v>
                </c:pt>
                <c:pt idx="152">
                  <c:v>44539</c:v>
                </c:pt>
                <c:pt idx="153">
                  <c:v>44538</c:v>
                </c:pt>
                <c:pt idx="154">
                  <c:v>44537</c:v>
                </c:pt>
                <c:pt idx="155">
                  <c:v>44536</c:v>
                </c:pt>
                <c:pt idx="156">
                  <c:v>44533</c:v>
                </c:pt>
                <c:pt idx="157">
                  <c:v>44532</c:v>
                </c:pt>
                <c:pt idx="158">
                  <c:v>44531</c:v>
                </c:pt>
                <c:pt idx="159">
                  <c:v>44530</c:v>
                </c:pt>
                <c:pt idx="160">
                  <c:v>44529</c:v>
                </c:pt>
                <c:pt idx="161">
                  <c:v>44526</c:v>
                </c:pt>
                <c:pt idx="162">
                  <c:v>44525</c:v>
                </c:pt>
                <c:pt idx="163">
                  <c:v>44524</c:v>
                </c:pt>
                <c:pt idx="164">
                  <c:v>44523</c:v>
                </c:pt>
                <c:pt idx="165">
                  <c:v>44522</c:v>
                </c:pt>
                <c:pt idx="166">
                  <c:v>44519</c:v>
                </c:pt>
                <c:pt idx="167">
                  <c:v>44518</c:v>
                </c:pt>
                <c:pt idx="168">
                  <c:v>44517</c:v>
                </c:pt>
                <c:pt idx="169">
                  <c:v>44516</c:v>
                </c:pt>
                <c:pt idx="170">
                  <c:v>44515</c:v>
                </c:pt>
                <c:pt idx="171">
                  <c:v>44512</c:v>
                </c:pt>
                <c:pt idx="172">
                  <c:v>44511</c:v>
                </c:pt>
                <c:pt idx="173">
                  <c:v>44510</c:v>
                </c:pt>
                <c:pt idx="174">
                  <c:v>44509</c:v>
                </c:pt>
                <c:pt idx="175">
                  <c:v>44508</c:v>
                </c:pt>
                <c:pt idx="176">
                  <c:v>44505</c:v>
                </c:pt>
                <c:pt idx="177">
                  <c:v>44504</c:v>
                </c:pt>
                <c:pt idx="178">
                  <c:v>44503</c:v>
                </c:pt>
                <c:pt idx="179">
                  <c:v>44502</c:v>
                </c:pt>
                <c:pt idx="180">
                  <c:v>44501</c:v>
                </c:pt>
                <c:pt idx="181">
                  <c:v>44498</c:v>
                </c:pt>
                <c:pt idx="182">
                  <c:v>44497</c:v>
                </c:pt>
                <c:pt idx="183">
                  <c:v>44496</c:v>
                </c:pt>
                <c:pt idx="184">
                  <c:v>44495</c:v>
                </c:pt>
                <c:pt idx="185">
                  <c:v>44494</c:v>
                </c:pt>
                <c:pt idx="186">
                  <c:v>44491</c:v>
                </c:pt>
                <c:pt idx="187">
                  <c:v>44490</c:v>
                </c:pt>
                <c:pt idx="188">
                  <c:v>44489</c:v>
                </c:pt>
                <c:pt idx="189">
                  <c:v>44488</c:v>
                </c:pt>
                <c:pt idx="190">
                  <c:v>44487</c:v>
                </c:pt>
                <c:pt idx="191">
                  <c:v>44484</c:v>
                </c:pt>
                <c:pt idx="192">
                  <c:v>44483</c:v>
                </c:pt>
                <c:pt idx="193">
                  <c:v>44482</c:v>
                </c:pt>
                <c:pt idx="194">
                  <c:v>44481</c:v>
                </c:pt>
                <c:pt idx="195">
                  <c:v>44480</c:v>
                </c:pt>
                <c:pt idx="196">
                  <c:v>44477</c:v>
                </c:pt>
                <c:pt idx="197">
                  <c:v>44476</c:v>
                </c:pt>
                <c:pt idx="198">
                  <c:v>44475</c:v>
                </c:pt>
                <c:pt idx="199">
                  <c:v>44474</c:v>
                </c:pt>
                <c:pt idx="200">
                  <c:v>44473</c:v>
                </c:pt>
                <c:pt idx="201">
                  <c:v>44470</c:v>
                </c:pt>
                <c:pt idx="202">
                  <c:v>44469</c:v>
                </c:pt>
                <c:pt idx="203">
                  <c:v>44468</c:v>
                </c:pt>
                <c:pt idx="204">
                  <c:v>44467</c:v>
                </c:pt>
                <c:pt idx="205">
                  <c:v>44466</c:v>
                </c:pt>
                <c:pt idx="206">
                  <c:v>44463</c:v>
                </c:pt>
                <c:pt idx="207">
                  <c:v>44462</c:v>
                </c:pt>
                <c:pt idx="208">
                  <c:v>44461</c:v>
                </c:pt>
                <c:pt idx="209">
                  <c:v>44460</c:v>
                </c:pt>
                <c:pt idx="210">
                  <c:v>44459</c:v>
                </c:pt>
                <c:pt idx="211">
                  <c:v>44456</c:v>
                </c:pt>
                <c:pt idx="212">
                  <c:v>44455</c:v>
                </c:pt>
                <c:pt idx="213">
                  <c:v>44454</c:v>
                </c:pt>
                <c:pt idx="214">
                  <c:v>44453</c:v>
                </c:pt>
                <c:pt idx="215">
                  <c:v>44452</c:v>
                </c:pt>
                <c:pt idx="216">
                  <c:v>44449</c:v>
                </c:pt>
                <c:pt idx="217">
                  <c:v>44448</c:v>
                </c:pt>
                <c:pt idx="218">
                  <c:v>44447</c:v>
                </c:pt>
                <c:pt idx="219">
                  <c:v>44446</c:v>
                </c:pt>
                <c:pt idx="220">
                  <c:v>44445</c:v>
                </c:pt>
                <c:pt idx="221">
                  <c:v>44442</c:v>
                </c:pt>
                <c:pt idx="222">
                  <c:v>44441</c:v>
                </c:pt>
                <c:pt idx="223">
                  <c:v>44440</c:v>
                </c:pt>
                <c:pt idx="224">
                  <c:v>44439</c:v>
                </c:pt>
                <c:pt idx="225">
                  <c:v>44438</c:v>
                </c:pt>
                <c:pt idx="226">
                  <c:v>44435</c:v>
                </c:pt>
                <c:pt idx="227">
                  <c:v>44434</c:v>
                </c:pt>
                <c:pt idx="228">
                  <c:v>44433</c:v>
                </c:pt>
                <c:pt idx="229">
                  <c:v>44432</c:v>
                </c:pt>
                <c:pt idx="230">
                  <c:v>44431</c:v>
                </c:pt>
                <c:pt idx="231">
                  <c:v>44428</c:v>
                </c:pt>
                <c:pt idx="232">
                  <c:v>44427</c:v>
                </c:pt>
                <c:pt idx="233">
                  <c:v>44426</c:v>
                </c:pt>
                <c:pt idx="234">
                  <c:v>44425</c:v>
                </c:pt>
                <c:pt idx="235">
                  <c:v>44424</c:v>
                </c:pt>
                <c:pt idx="236">
                  <c:v>44421</c:v>
                </c:pt>
                <c:pt idx="237">
                  <c:v>44420</c:v>
                </c:pt>
                <c:pt idx="238">
                  <c:v>44419</c:v>
                </c:pt>
                <c:pt idx="239">
                  <c:v>44418</c:v>
                </c:pt>
                <c:pt idx="240">
                  <c:v>44417</c:v>
                </c:pt>
                <c:pt idx="241">
                  <c:v>44414</c:v>
                </c:pt>
                <c:pt idx="242">
                  <c:v>44413</c:v>
                </c:pt>
                <c:pt idx="243">
                  <c:v>44412</c:v>
                </c:pt>
                <c:pt idx="244">
                  <c:v>44411</c:v>
                </c:pt>
                <c:pt idx="245">
                  <c:v>44410</c:v>
                </c:pt>
                <c:pt idx="246">
                  <c:v>44407</c:v>
                </c:pt>
                <c:pt idx="247">
                  <c:v>44406</c:v>
                </c:pt>
                <c:pt idx="248">
                  <c:v>44405</c:v>
                </c:pt>
                <c:pt idx="249">
                  <c:v>44404</c:v>
                </c:pt>
                <c:pt idx="250">
                  <c:v>44403</c:v>
                </c:pt>
                <c:pt idx="251">
                  <c:v>44400</c:v>
                </c:pt>
                <c:pt idx="252">
                  <c:v>44399</c:v>
                </c:pt>
                <c:pt idx="253">
                  <c:v>44398</c:v>
                </c:pt>
                <c:pt idx="254">
                  <c:v>44397</c:v>
                </c:pt>
                <c:pt idx="255">
                  <c:v>44396</c:v>
                </c:pt>
                <c:pt idx="256">
                  <c:v>44393</c:v>
                </c:pt>
                <c:pt idx="257">
                  <c:v>44392</c:v>
                </c:pt>
                <c:pt idx="258">
                  <c:v>44391</c:v>
                </c:pt>
                <c:pt idx="259">
                  <c:v>44390</c:v>
                </c:pt>
                <c:pt idx="260">
                  <c:v>44389</c:v>
                </c:pt>
                <c:pt idx="261">
                  <c:v>44386</c:v>
                </c:pt>
                <c:pt idx="262">
                  <c:v>44385</c:v>
                </c:pt>
                <c:pt idx="263">
                  <c:v>44384</c:v>
                </c:pt>
                <c:pt idx="264">
                  <c:v>44383</c:v>
                </c:pt>
                <c:pt idx="265">
                  <c:v>44382</c:v>
                </c:pt>
                <c:pt idx="266">
                  <c:v>44379</c:v>
                </c:pt>
                <c:pt idx="267">
                  <c:v>44378</c:v>
                </c:pt>
                <c:pt idx="268">
                  <c:v>44377</c:v>
                </c:pt>
                <c:pt idx="269">
                  <c:v>44376</c:v>
                </c:pt>
                <c:pt idx="270">
                  <c:v>44375</c:v>
                </c:pt>
                <c:pt idx="271">
                  <c:v>44372</c:v>
                </c:pt>
                <c:pt idx="272">
                  <c:v>44371</c:v>
                </c:pt>
                <c:pt idx="273">
                  <c:v>44370</c:v>
                </c:pt>
                <c:pt idx="274">
                  <c:v>44369</c:v>
                </c:pt>
                <c:pt idx="275">
                  <c:v>44368</c:v>
                </c:pt>
                <c:pt idx="276">
                  <c:v>44365</c:v>
                </c:pt>
                <c:pt idx="277">
                  <c:v>44364</c:v>
                </c:pt>
                <c:pt idx="278">
                  <c:v>44363</c:v>
                </c:pt>
                <c:pt idx="279">
                  <c:v>44362</c:v>
                </c:pt>
                <c:pt idx="280">
                  <c:v>44361</c:v>
                </c:pt>
                <c:pt idx="281">
                  <c:v>44358</c:v>
                </c:pt>
                <c:pt idx="282">
                  <c:v>44357</c:v>
                </c:pt>
                <c:pt idx="283">
                  <c:v>44356</c:v>
                </c:pt>
                <c:pt idx="284">
                  <c:v>44355</c:v>
                </c:pt>
                <c:pt idx="285">
                  <c:v>44354</c:v>
                </c:pt>
                <c:pt idx="286">
                  <c:v>44351</c:v>
                </c:pt>
                <c:pt idx="287">
                  <c:v>44350</c:v>
                </c:pt>
                <c:pt idx="288">
                  <c:v>44349</c:v>
                </c:pt>
                <c:pt idx="289">
                  <c:v>44348</c:v>
                </c:pt>
                <c:pt idx="290">
                  <c:v>44347</c:v>
                </c:pt>
                <c:pt idx="291">
                  <c:v>44344</c:v>
                </c:pt>
                <c:pt idx="292">
                  <c:v>44343</c:v>
                </c:pt>
                <c:pt idx="293">
                  <c:v>44342</c:v>
                </c:pt>
                <c:pt idx="294">
                  <c:v>44341</c:v>
                </c:pt>
                <c:pt idx="295">
                  <c:v>44340</c:v>
                </c:pt>
                <c:pt idx="296">
                  <c:v>44337</c:v>
                </c:pt>
                <c:pt idx="297">
                  <c:v>44336</c:v>
                </c:pt>
                <c:pt idx="298">
                  <c:v>44335</c:v>
                </c:pt>
                <c:pt idx="299">
                  <c:v>44334</c:v>
                </c:pt>
                <c:pt idx="300">
                  <c:v>44333</c:v>
                </c:pt>
                <c:pt idx="301">
                  <c:v>44330</c:v>
                </c:pt>
                <c:pt idx="302">
                  <c:v>44329</c:v>
                </c:pt>
                <c:pt idx="303">
                  <c:v>44328</c:v>
                </c:pt>
                <c:pt idx="304">
                  <c:v>44327</c:v>
                </c:pt>
                <c:pt idx="305">
                  <c:v>44326</c:v>
                </c:pt>
                <c:pt idx="306">
                  <c:v>44323</c:v>
                </c:pt>
                <c:pt idx="307">
                  <c:v>44322</c:v>
                </c:pt>
                <c:pt idx="308">
                  <c:v>44321</c:v>
                </c:pt>
                <c:pt idx="309">
                  <c:v>44320</c:v>
                </c:pt>
                <c:pt idx="310">
                  <c:v>44319</c:v>
                </c:pt>
                <c:pt idx="311">
                  <c:v>44316</c:v>
                </c:pt>
                <c:pt idx="312">
                  <c:v>44315</c:v>
                </c:pt>
                <c:pt idx="313">
                  <c:v>44314</c:v>
                </c:pt>
                <c:pt idx="314">
                  <c:v>44313</c:v>
                </c:pt>
                <c:pt idx="315">
                  <c:v>44312</c:v>
                </c:pt>
                <c:pt idx="316">
                  <c:v>44309</c:v>
                </c:pt>
                <c:pt idx="317">
                  <c:v>44308</c:v>
                </c:pt>
                <c:pt idx="318">
                  <c:v>44307</c:v>
                </c:pt>
                <c:pt idx="319">
                  <c:v>44306</c:v>
                </c:pt>
                <c:pt idx="320">
                  <c:v>44305</c:v>
                </c:pt>
                <c:pt idx="321">
                  <c:v>44302</c:v>
                </c:pt>
                <c:pt idx="322">
                  <c:v>44301</c:v>
                </c:pt>
                <c:pt idx="323">
                  <c:v>44300</c:v>
                </c:pt>
                <c:pt idx="324">
                  <c:v>44299</c:v>
                </c:pt>
                <c:pt idx="325">
                  <c:v>44298</c:v>
                </c:pt>
                <c:pt idx="326">
                  <c:v>44295</c:v>
                </c:pt>
                <c:pt idx="327">
                  <c:v>44294</c:v>
                </c:pt>
                <c:pt idx="328">
                  <c:v>44293</c:v>
                </c:pt>
                <c:pt idx="329">
                  <c:v>44292</c:v>
                </c:pt>
                <c:pt idx="330">
                  <c:v>44291</c:v>
                </c:pt>
                <c:pt idx="331">
                  <c:v>44288</c:v>
                </c:pt>
                <c:pt idx="332">
                  <c:v>44287</c:v>
                </c:pt>
                <c:pt idx="333">
                  <c:v>44286</c:v>
                </c:pt>
                <c:pt idx="334">
                  <c:v>44285</c:v>
                </c:pt>
                <c:pt idx="335">
                  <c:v>44284</c:v>
                </c:pt>
                <c:pt idx="336">
                  <c:v>44281</c:v>
                </c:pt>
                <c:pt idx="337">
                  <c:v>44280</c:v>
                </c:pt>
                <c:pt idx="338">
                  <c:v>44279</c:v>
                </c:pt>
                <c:pt idx="339">
                  <c:v>44278</c:v>
                </c:pt>
                <c:pt idx="340">
                  <c:v>44277</c:v>
                </c:pt>
                <c:pt idx="341">
                  <c:v>44274</c:v>
                </c:pt>
                <c:pt idx="342">
                  <c:v>44273</c:v>
                </c:pt>
                <c:pt idx="343">
                  <c:v>44272</c:v>
                </c:pt>
                <c:pt idx="344">
                  <c:v>44271</c:v>
                </c:pt>
                <c:pt idx="345">
                  <c:v>44270</c:v>
                </c:pt>
                <c:pt idx="346">
                  <c:v>44267</c:v>
                </c:pt>
                <c:pt idx="347">
                  <c:v>44266</c:v>
                </c:pt>
                <c:pt idx="348">
                  <c:v>44265</c:v>
                </c:pt>
                <c:pt idx="349">
                  <c:v>44264</c:v>
                </c:pt>
                <c:pt idx="350">
                  <c:v>44263</c:v>
                </c:pt>
                <c:pt idx="351">
                  <c:v>44260</c:v>
                </c:pt>
                <c:pt idx="352">
                  <c:v>44259</c:v>
                </c:pt>
                <c:pt idx="353">
                  <c:v>44258</c:v>
                </c:pt>
                <c:pt idx="354">
                  <c:v>44257</c:v>
                </c:pt>
                <c:pt idx="355">
                  <c:v>44256</c:v>
                </c:pt>
                <c:pt idx="356">
                  <c:v>44253</c:v>
                </c:pt>
                <c:pt idx="357">
                  <c:v>44252</c:v>
                </c:pt>
                <c:pt idx="358">
                  <c:v>44251</c:v>
                </c:pt>
                <c:pt idx="359">
                  <c:v>44250</c:v>
                </c:pt>
                <c:pt idx="360">
                  <c:v>44249</c:v>
                </c:pt>
                <c:pt idx="361">
                  <c:v>44246</c:v>
                </c:pt>
                <c:pt idx="362">
                  <c:v>44245</c:v>
                </c:pt>
                <c:pt idx="363">
                  <c:v>44244</c:v>
                </c:pt>
                <c:pt idx="364">
                  <c:v>44243</c:v>
                </c:pt>
                <c:pt idx="365">
                  <c:v>44242</c:v>
                </c:pt>
                <c:pt idx="366">
                  <c:v>44239</c:v>
                </c:pt>
                <c:pt idx="367">
                  <c:v>44238</c:v>
                </c:pt>
                <c:pt idx="368">
                  <c:v>44237</c:v>
                </c:pt>
                <c:pt idx="369">
                  <c:v>44236</c:v>
                </c:pt>
                <c:pt idx="370">
                  <c:v>44235</c:v>
                </c:pt>
                <c:pt idx="371">
                  <c:v>44232</c:v>
                </c:pt>
                <c:pt idx="372">
                  <c:v>44231</c:v>
                </c:pt>
                <c:pt idx="373">
                  <c:v>44230</c:v>
                </c:pt>
                <c:pt idx="374">
                  <c:v>44229</c:v>
                </c:pt>
                <c:pt idx="375">
                  <c:v>44228</c:v>
                </c:pt>
                <c:pt idx="376">
                  <c:v>44225</c:v>
                </c:pt>
                <c:pt idx="377">
                  <c:v>44224</c:v>
                </c:pt>
                <c:pt idx="378">
                  <c:v>44223</c:v>
                </c:pt>
                <c:pt idx="379">
                  <c:v>44222</c:v>
                </c:pt>
                <c:pt idx="380">
                  <c:v>44221</c:v>
                </c:pt>
                <c:pt idx="381">
                  <c:v>44218</c:v>
                </c:pt>
                <c:pt idx="382">
                  <c:v>44217</c:v>
                </c:pt>
                <c:pt idx="383">
                  <c:v>44216</c:v>
                </c:pt>
                <c:pt idx="384">
                  <c:v>44215</c:v>
                </c:pt>
                <c:pt idx="385">
                  <c:v>44214</c:v>
                </c:pt>
                <c:pt idx="386">
                  <c:v>44211</c:v>
                </c:pt>
                <c:pt idx="387">
                  <c:v>44210</c:v>
                </c:pt>
                <c:pt idx="388">
                  <c:v>44209</c:v>
                </c:pt>
                <c:pt idx="389">
                  <c:v>44208</c:v>
                </c:pt>
                <c:pt idx="390">
                  <c:v>44207</c:v>
                </c:pt>
                <c:pt idx="391">
                  <c:v>44204</c:v>
                </c:pt>
                <c:pt idx="392">
                  <c:v>44203</c:v>
                </c:pt>
                <c:pt idx="393">
                  <c:v>44202</c:v>
                </c:pt>
                <c:pt idx="394">
                  <c:v>44201</c:v>
                </c:pt>
                <c:pt idx="395">
                  <c:v>44200</c:v>
                </c:pt>
                <c:pt idx="396">
                  <c:v>44197</c:v>
                </c:pt>
                <c:pt idx="397">
                  <c:v>44196</c:v>
                </c:pt>
                <c:pt idx="398">
                  <c:v>44195</c:v>
                </c:pt>
                <c:pt idx="399">
                  <c:v>44194</c:v>
                </c:pt>
                <c:pt idx="400">
                  <c:v>44193</c:v>
                </c:pt>
                <c:pt idx="401">
                  <c:v>44190</c:v>
                </c:pt>
                <c:pt idx="402">
                  <c:v>44189</c:v>
                </c:pt>
                <c:pt idx="403">
                  <c:v>44188</c:v>
                </c:pt>
                <c:pt idx="404">
                  <c:v>44187</c:v>
                </c:pt>
                <c:pt idx="405">
                  <c:v>44186</c:v>
                </c:pt>
                <c:pt idx="406">
                  <c:v>44183</c:v>
                </c:pt>
                <c:pt idx="407">
                  <c:v>44182</c:v>
                </c:pt>
                <c:pt idx="408">
                  <c:v>44181</c:v>
                </c:pt>
                <c:pt idx="409">
                  <c:v>44180</c:v>
                </c:pt>
                <c:pt idx="410">
                  <c:v>44179</c:v>
                </c:pt>
                <c:pt idx="411">
                  <c:v>44176</c:v>
                </c:pt>
                <c:pt idx="412">
                  <c:v>44175</c:v>
                </c:pt>
                <c:pt idx="413">
                  <c:v>44174</c:v>
                </c:pt>
                <c:pt idx="414">
                  <c:v>44173</c:v>
                </c:pt>
                <c:pt idx="415">
                  <c:v>44172</c:v>
                </c:pt>
                <c:pt idx="416">
                  <c:v>44169</c:v>
                </c:pt>
                <c:pt idx="417">
                  <c:v>44168</c:v>
                </c:pt>
                <c:pt idx="418">
                  <c:v>44167</c:v>
                </c:pt>
                <c:pt idx="419">
                  <c:v>44166</c:v>
                </c:pt>
                <c:pt idx="420">
                  <c:v>44165</c:v>
                </c:pt>
                <c:pt idx="421">
                  <c:v>44162</c:v>
                </c:pt>
                <c:pt idx="422">
                  <c:v>44161</c:v>
                </c:pt>
                <c:pt idx="423">
                  <c:v>44160</c:v>
                </c:pt>
                <c:pt idx="424">
                  <c:v>44159</c:v>
                </c:pt>
                <c:pt idx="425">
                  <c:v>44158</c:v>
                </c:pt>
                <c:pt idx="426">
                  <c:v>44155</c:v>
                </c:pt>
                <c:pt idx="427">
                  <c:v>44154</c:v>
                </c:pt>
                <c:pt idx="428">
                  <c:v>44153</c:v>
                </c:pt>
                <c:pt idx="429">
                  <c:v>44152</c:v>
                </c:pt>
                <c:pt idx="430">
                  <c:v>44151</c:v>
                </c:pt>
                <c:pt idx="431">
                  <c:v>44148</c:v>
                </c:pt>
                <c:pt idx="432">
                  <c:v>44147</c:v>
                </c:pt>
                <c:pt idx="433">
                  <c:v>44146</c:v>
                </c:pt>
                <c:pt idx="434">
                  <c:v>44145</c:v>
                </c:pt>
                <c:pt idx="435">
                  <c:v>44144</c:v>
                </c:pt>
                <c:pt idx="436">
                  <c:v>44141</c:v>
                </c:pt>
                <c:pt idx="437">
                  <c:v>44140</c:v>
                </c:pt>
                <c:pt idx="438">
                  <c:v>44139</c:v>
                </c:pt>
                <c:pt idx="439">
                  <c:v>44138</c:v>
                </c:pt>
                <c:pt idx="440">
                  <c:v>44137</c:v>
                </c:pt>
                <c:pt idx="441">
                  <c:v>44134</c:v>
                </c:pt>
                <c:pt idx="442">
                  <c:v>44133</c:v>
                </c:pt>
                <c:pt idx="443">
                  <c:v>44132</c:v>
                </c:pt>
                <c:pt idx="444">
                  <c:v>44131</c:v>
                </c:pt>
                <c:pt idx="445">
                  <c:v>44130</c:v>
                </c:pt>
                <c:pt idx="446">
                  <c:v>44127</c:v>
                </c:pt>
                <c:pt idx="447">
                  <c:v>44126</c:v>
                </c:pt>
                <c:pt idx="448">
                  <c:v>44125</c:v>
                </c:pt>
                <c:pt idx="449">
                  <c:v>44124</c:v>
                </c:pt>
                <c:pt idx="450">
                  <c:v>44123</c:v>
                </c:pt>
                <c:pt idx="451">
                  <c:v>44120</c:v>
                </c:pt>
                <c:pt idx="452">
                  <c:v>44119</c:v>
                </c:pt>
                <c:pt idx="453">
                  <c:v>44118</c:v>
                </c:pt>
                <c:pt idx="454">
                  <c:v>44117</c:v>
                </c:pt>
                <c:pt idx="455">
                  <c:v>44116</c:v>
                </c:pt>
                <c:pt idx="456">
                  <c:v>44113</c:v>
                </c:pt>
                <c:pt idx="457">
                  <c:v>44112</c:v>
                </c:pt>
                <c:pt idx="458">
                  <c:v>44111</c:v>
                </c:pt>
                <c:pt idx="459">
                  <c:v>44110</c:v>
                </c:pt>
                <c:pt idx="460">
                  <c:v>44109</c:v>
                </c:pt>
                <c:pt idx="461">
                  <c:v>44106</c:v>
                </c:pt>
                <c:pt idx="462">
                  <c:v>44105</c:v>
                </c:pt>
                <c:pt idx="463">
                  <c:v>44104</c:v>
                </c:pt>
                <c:pt idx="464">
                  <c:v>44103</c:v>
                </c:pt>
                <c:pt idx="465">
                  <c:v>44102</c:v>
                </c:pt>
                <c:pt idx="466">
                  <c:v>44099</c:v>
                </c:pt>
                <c:pt idx="467">
                  <c:v>44098</c:v>
                </c:pt>
                <c:pt idx="468">
                  <c:v>44097</c:v>
                </c:pt>
                <c:pt idx="469">
                  <c:v>44096</c:v>
                </c:pt>
                <c:pt idx="470">
                  <c:v>44095</c:v>
                </c:pt>
                <c:pt idx="471">
                  <c:v>44092</c:v>
                </c:pt>
                <c:pt idx="472">
                  <c:v>44091</c:v>
                </c:pt>
                <c:pt idx="473">
                  <c:v>44090</c:v>
                </c:pt>
                <c:pt idx="474">
                  <c:v>44089</c:v>
                </c:pt>
                <c:pt idx="475">
                  <c:v>44088</c:v>
                </c:pt>
                <c:pt idx="476">
                  <c:v>44085</c:v>
                </c:pt>
                <c:pt idx="477">
                  <c:v>44084</c:v>
                </c:pt>
                <c:pt idx="478">
                  <c:v>44083</c:v>
                </c:pt>
                <c:pt idx="479">
                  <c:v>44082</c:v>
                </c:pt>
                <c:pt idx="480">
                  <c:v>44081</c:v>
                </c:pt>
                <c:pt idx="481">
                  <c:v>44078</c:v>
                </c:pt>
                <c:pt idx="482">
                  <c:v>44077</c:v>
                </c:pt>
                <c:pt idx="483">
                  <c:v>44076</c:v>
                </c:pt>
                <c:pt idx="484">
                  <c:v>44075</c:v>
                </c:pt>
                <c:pt idx="485">
                  <c:v>44074</c:v>
                </c:pt>
                <c:pt idx="486">
                  <c:v>44071</c:v>
                </c:pt>
                <c:pt idx="487">
                  <c:v>44070</c:v>
                </c:pt>
                <c:pt idx="488">
                  <c:v>44069</c:v>
                </c:pt>
                <c:pt idx="489">
                  <c:v>44068</c:v>
                </c:pt>
                <c:pt idx="490">
                  <c:v>44067</c:v>
                </c:pt>
                <c:pt idx="491">
                  <c:v>44064</c:v>
                </c:pt>
                <c:pt idx="492">
                  <c:v>44063</c:v>
                </c:pt>
                <c:pt idx="493">
                  <c:v>44062</c:v>
                </c:pt>
                <c:pt idx="494">
                  <c:v>44061</c:v>
                </c:pt>
                <c:pt idx="495">
                  <c:v>44060</c:v>
                </c:pt>
                <c:pt idx="496">
                  <c:v>44057</c:v>
                </c:pt>
                <c:pt idx="497">
                  <c:v>44056</c:v>
                </c:pt>
                <c:pt idx="498">
                  <c:v>44055</c:v>
                </c:pt>
                <c:pt idx="499">
                  <c:v>44054</c:v>
                </c:pt>
                <c:pt idx="500">
                  <c:v>44053</c:v>
                </c:pt>
                <c:pt idx="501">
                  <c:v>44050</c:v>
                </c:pt>
                <c:pt idx="502">
                  <c:v>44049</c:v>
                </c:pt>
                <c:pt idx="503">
                  <c:v>44048</c:v>
                </c:pt>
                <c:pt idx="504">
                  <c:v>44047</c:v>
                </c:pt>
                <c:pt idx="505">
                  <c:v>44046</c:v>
                </c:pt>
                <c:pt idx="506">
                  <c:v>44043</c:v>
                </c:pt>
                <c:pt idx="507">
                  <c:v>44042</c:v>
                </c:pt>
                <c:pt idx="508">
                  <c:v>44041</c:v>
                </c:pt>
                <c:pt idx="509">
                  <c:v>44040</c:v>
                </c:pt>
                <c:pt idx="510">
                  <c:v>44039</c:v>
                </c:pt>
                <c:pt idx="511">
                  <c:v>44036</c:v>
                </c:pt>
                <c:pt idx="512">
                  <c:v>44035</c:v>
                </c:pt>
                <c:pt idx="513">
                  <c:v>44034</c:v>
                </c:pt>
                <c:pt idx="514">
                  <c:v>44033</c:v>
                </c:pt>
                <c:pt idx="515">
                  <c:v>44032</c:v>
                </c:pt>
                <c:pt idx="516">
                  <c:v>44029</c:v>
                </c:pt>
                <c:pt idx="517">
                  <c:v>44028</c:v>
                </c:pt>
                <c:pt idx="518">
                  <c:v>44027</c:v>
                </c:pt>
                <c:pt idx="519">
                  <c:v>44026</c:v>
                </c:pt>
                <c:pt idx="520">
                  <c:v>44025</c:v>
                </c:pt>
                <c:pt idx="521">
                  <c:v>44022</c:v>
                </c:pt>
                <c:pt idx="522">
                  <c:v>44021</c:v>
                </c:pt>
                <c:pt idx="523">
                  <c:v>44020</c:v>
                </c:pt>
                <c:pt idx="524">
                  <c:v>44019</c:v>
                </c:pt>
                <c:pt idx="525">
                  <c:v>44018</c:v>
                </c:pt>
                <c:pt idx="526">
                  <c:v>44015</c:v>
                </c:pt>
                <c:pt idx="527">
                  <c:v>44014</c:v>
                </c:pt>
                <c:pt idx="528">
                  <c:v>44013</c:v>
                </c:pt>
                <c:pt idx="529">
                  <c:v>44012</c:v>
                </c:pt>
                <c:pt idx="530">
                  <c:v>44011</c:v>
                </c:pt>
                <c:pt idx="531">
                  <c:v>44008</c:v>
                </c:pt>
                <c:pt idx="532">
                  <c:v>44007</c:v>
                </c:pt>
                <c:pt idx="533">
                  <c:v>44006</c:v>
                </c:pt>
                <c:pt idx="534">
                  <c:v>44005</c:v>
                </c:pt>
                <c:pt idx="535">
                  <c:v>44004</c:v>
                </c:pt>
                <c:pt idx="536">
                  <c:v>44001</c:v>
                </c:pt>
                <c:pt idx="537">
                  <c:v>44000</c:v>
                </c:pt>
                <c:pt idx="538">
                  <c:v>43999</c:v>
                </c:pt>
                <c:pt idx="539">
                  <c:v>43998</c:v>
                </c:pt>
                <c:pt idx="540">
                  <c:v>43997</c:v>
                </c:pt>
                <c:pt idx="541">
                  <c:v>43994</c:v>
                </c:pt>
                <c:pt idx="542">
                  <c:v>43993</c:v>
                </c:pt>
                <c:pt idx="543">
                  <c:v>43992</c:v>
                </c:pt>
                <c:pt idx="544">
                  <c:v>43991</c:v>
                </c:pt>
                <c:pt idx="545">
                  <c:v>43990</c:v>
                </c:pt>
                <c:pt idx="546">
                  <c:v>43987</c:v>
                </c:pt>
                <c:pt idx="547">
                  <c:v>43986</c:v>
                </c:pt>
                <c:pt idx="548">
                  <c:v>43985</c:v>
                </c:pt>
                <c:pt idx="549">
                  <c:v>43984</c:v>
                </c:pt>
                <c:pt idx="550">
                  <c:v>43983</c:v>
                </c:pt>
                <c:pt idx="551">
                  <c:v>43980</c:v>
                </c:pt>
                <c:pt idx="552">
                  <c:v>43979</c:v>
                </c:pt>
                <c:pt idx="553">
                  <c:v>43978</c:v>
                </c:pt>
                <c:pt idx="554">
                  <c:v>43977</c:v>
                </c:pt>
                <c:pt idx="555">
                  <c:v>43976</c:v>
                </c:pt>
                <c:pt idx="556">
                  <c:v>43973</c:v>
                </c:pt>
                <c:pt idx="557">
                  <c:v>43972</c:v>
                </c:pt>
                <c:pt idx="558">
                  <c:v>43971</c:v>
                </c:pt>
                <c:pt idx="559">
                  <c:v>43970</c:v>
                </c:pt>
                <c:pt idx="560">
                  <c:v>43969</c:v>
                </c:pt>
                <c:pt idx="561">
                  <c:v>43966</c:v>
                </c:pt>
                <c:pt idx="562">
                  <c:v>43965</c:v>
                </c:pt>
                <c:pt idx="563">
                  <c:v>43964</c:v>
                </c:pt>
                <c:pt idx="564">
                  <c:v>43963</c:v>
                </c:pt>
                <c:pt idx="565">
                  <c:v>43962</c:v>
                </c:pt>
                <c:pt idx="566">
                  <c:v>43959</c:v>
                </c:pt>
                <c:pt idx="567">
                  <c:v>43958</c:v>
                </c:pt>
                <c:pt idx="568">
                  <c:v>43957</c:v>
                </c:pt>
                <c:pt idx="569">
                  <c:v>43956</c:v>
                </c:pt>
                <c:pt idx="570">
                  <c:v>43955</c:v>
                </c:pt>
                <c:pt idx="571">
                  <c:v>43952</c:v>
                </c:pt>
                <c:pt idx="572">
                  <c:v>43951</c:v>
                </c:pt>
                <c:pt idx="573">
                  <c:v>43950</c:v>
                </c:pt>
                <c:pt idx="574">
                  <c:v>43949</c:v>
                </c:pt>
                <c:pt idx="575">
                  <c:v>43948</c:v>
                </c:pt>
                <c:pt idx="576">
                  <c:v>43945</c:v>
                </c:pt>
                <c:pt idx="577">
                  <c:v>43944</c:v>
                </c:pt>
                <c:pt idx="578">
                  <c:v>43943</c:v>
                </c:pt>
                <c:pt idx="579">
                  <c:v>43942</c:v>
                </c:pt>
                <c:pt idx="580">
                  <c:v>43941</c:v>
                </c:pt>
                <c:pt idx="581">
                  <c:v>43938</c:v>
                </c:pt>
                <c:pt idx="582">
                  <c:v>43937</c:v>
                </c:pt>
                <c:pt idx="583">
                  <c:v>43936</c:v>
                </c:pt>
                <c:pt idx="584">
                  <c:v>43935</c:v>
                </c:pt>
                <c:pt idx="585">
                  <c:v>43934</c:v>
                </c:pt>
                <c:pt idx="586">
                  <c:v>43931</c:v>
                </c:pt>
                <c:pt idx="587">
                  <c:v>43930</c:v>
                </c:pt>
                <c:pt idx="588">
                  <c:v>43929</c:v>
                </c:pt>
                <c:pt idx="589">
                  <c:v>43928</c:v>
                </c:pt>
                <c:pt idx="590">
                  <c:v>43927</c:v>
                </c:pt>
                <c:pt idx="591">
                  <c:v>43924</c:v>
                </c:pt>
                <c:pt idx="592">
                  <c:v>43923</c:v>
                </c:pt>
                <c:pt idx="593">
                  <c:v>43922</c:v>
                </c:pt>
                <c:pt idx="594">
                  <c:v>43921</c:v>
                </c:pt>
                <c:pt idx="595">
                  <c:v>43920</c:v>
                </c:pt>
                <c:pt idx="596">
                  <c:v>43917</c:v>
                </c:pt>
                <c:pt idx="597">
                  <c:v>43916</c:v>
                </c:pt>
                <c:pt idx="598">
                  <c:v>43915</c:v>
                </c:pt>
                <c:pt idx="599">
                  <c:v>43914</c:v>
                </c:pt>
                <c:pt idx="600">
                  <c:v>43913</c:v>
                </c:pt>
                <c:pt idx="601">
                  <c:v>43910</c:v>
                </c:pt>
                <c:pt idx="602">
                  <c:v>43909</c:v>
                </c:pt>
                <c:pt idx="603">
                  <c:v>43908</c:v>
                </c:pt>
                <c:pt idx="604">
                  <c:v>43907</c:v>
                </c:pt>
                <c:pt idx="605">
                  <c:v>43906</c:v>
                </c:pt>
                <c:pt idx="606">
                  <c:v>43903</c:v>
                </c:pt>
                <c:pt idx="607">
                  <c:v>43902</c:v>
                </c:pt>
                <c:pt idx="608">
                  <c:v>43901</c:v>
                </c:pt>
                <c:pt idx="609">
                  <c:v>43900</c:v>
                </c:pt>
                <c:pt idx="610">
                  <c:v>43899</c:v>
                </c:pt>
                <c:pt idx="611">
                  <c:v>43896</c:v>
                </c:pt>
                <c:pt idx="612">
                  <c:v>43895</c:v>
                </c:pt>
                <c:pt idx="613">
                  <c:v>43894</c:v>
                </c:pt>
                <c:pt idx="614">
                  <c:v>43893</c:v>
                </c:pt>
                <c:pt idx="615">
                  <c:v>43892</c:v>
                </c:pt>
                <c:pt idx="616">
                  <c:v>43889</c:v>
                </c:pt>
                <c:pt idx="617">
                  <c:v>43888</c:v>
                </c:pt>
                <c:pt idx="618">
                  <c:v>43887</c:v>
                </c:pt>
                <c:pt idx="619">
                  <c:v>43886</c:v>
                </c:pt>
                <c:pt idx="620">
                  <c:v>43885</c:v>
                </c:pt>
                <c:pt idx="621">
                  <c:v>43882</c:v>
                </c:pt>
                <c:pt idx="622">
                  <c:v>43881</c:v>
                </c:pt>
                <c:pt idx="623">
                  <c:v>43880</c:v>
                </c:pt>
                <c:pt idx="624">
                  <c:v>43879</c:v>
                </c:pt>
                <c:pt idx="625">
                  <c:v>43878</c:v>
                </c:pt>
                <c:pt idx="626">
                  <c:v>43875</c:v>
                </c:pt>
                <c:pt idx="627">
                  <c:v>43874</c:v>
                </c:pt>
                <c:pt idx="628">
                  <c:v>43873</c:v>
                </c:pt>
                <c:pt idx="629">
                  <c:v>43872</c:v>
                </c:pt>
                <c:pt idx="630">
                  <c:v>43871</c:v>
                </c:pt>
                <c:pt idx="631">
                  <c:v>43868</c:v>
                </c:pt>
                <c:pt idx="632">
                  <c:v>43867</c:v>
                </c:pt>
                <c:pt idx="633">
                  <c:v>43866</c:v>
                </c:pt>
                <c:pt idx="634">
                  <c:v>43865</c:v>
                </c:pt>
                <c:pt idx="635">
                  <c:v>43864</c:v>
                </c:pt>
                <c:pt idx="636">
                  <c:v>43861</c:v>
                </c:pt>
                <c:pt idx="637">
                  <c:v>43860</c:v>
                </c:pt>
                <c:pt idx="638">
                  <c:v>43859</c:v>
                </c:pt>
                <c:pt idx="639">
                  <c:v>43858</c:v>
                </c:pt>
                <c:pt idx="640">
                  <c:v>43857</c:v>
                </c:pt>
                <c:pt idx="641">
                  <c:v>43854</c:v>
                </c:pt>
                <c:pt idx="642">
                  <c:v>43853</c:v>
                </c:pt>
                <c:pt idx="643">
                  <c:v>43852</c:v>
                </c:pt>
                <c:pt idx="644">
                  <c:v>43851</c:v>
                </c:pt>
                <c:pt idx="645">
                  <c:v>43850</c:v>
                </c:pt>
                <c:pt idx="646">
                  <c:v>43847</c:v>
                </c:pt>
                <c:pt idx="647">
                  <c:v>43846</c:v>
                </c:pt>
                <c:pt idx="648">
                  <c:v>43845</c:v>
                </c:pt>
                <c:pt idx="649">
                  <c:v>43844</c:v>
                </c:pt>
                <c:pt idx="650">
                  <c:v>43843</c:v>
                </c:pt>
                <c:pt idx="651">
                  <c:v>43840</c:v>
                </c:pt>
                <c:pt idx="652">
                  <c:v>43839</c:v>
                </c:pt>
                <c:pt idx="653">
                  <c:v>43838</c:v>
                </c:pt>
                <c:pt idx="654">
                  <c:v>43837</c:v>
                </c:pt>
                <c:pt idx="655">
                  <c:v>43836</c:v>
                </c:pt>
                <c:pt idx="656">
                  <c:v>43833</c:v>
                </c:pt>
                <c:pt idx="657">
                  <c:v>43832</c:v>
                </c:pt>
                <c:pt idx="658">
                  <c:v>43831</c:v>
                </c:pt>
                <c:pt idx="659">
                  <c:v>43830</c:v>
                </c:pt>
                <c:pt idx="660">
                  <c:v>43829</c:v>
                </c:pt>
                <c:pt idx="661">
                  <c:v>43826</c:v>
                </c:pt>
                <c:pt idx="662">
                  <c:v>43825</c:v>
                </c:pt>
                <c:pt idx="663">
                  <c:v>43824</c:v>
                </c:pt>
                <c:pt idx="664">
                  <c:v>43823</c:v>
                </c:pt>
                <c:pt idx="665">
                  <c:v>43822</c:v>
                </c:pt>
                <c:pt idx="666">
                  <c:v>43819</c:v>
                </c:pt>
                <c:pt idx="667">
                  <c:v>43818</c:v>
                </c:pt>
                <c:pt idx="668">
                  <c:v>43817</c:v>
                </c:pt>
                <c:pt idx="669">
                  <c:v>43816</c:v>
                </c:pt>
                <c:pt idx="670">
                  <c:v>43815</c:v>
                </c:pt>
                <c:pt idx="671">
                  <c:v>43812</c:v>
                </c:pt>
                <c:pt idx="672">
                  <c:v>43811</c:v>
                </c:pt>
                <c:pt idx="673">
                  <c:v>43810</c:v>
                </c:pt>
                <c:pt idx="674">
                  <c:v>43809</c:v>
                </c:pt>
                <c:pt idx="675">
                  <c:v>43808</c:v>
                </c:pt>
                <c:pt idx="676">
                  <c:v>43805</c:v>
                </c:pt>
                <c:pt idx="677">
                  <c:v>43804</c:v>
                </c:pt>
                <c:pt idx="678">
                  <c:v>43803</c:v>
                </c:pt>
                <c:pt idx="679">
                  <c:v>43802</c:v>
                </c:pt>
                <c:pt idx="680">
                  <c:v>43801</c:v>
                </c:pt>
                <c:pt idx="681">
                  <c:v>43798</c:v>
                </c:pt>
                <c:pt idx="682">
                  <c:v>43797</c:v>
                </c:pt>
                <c:pt idx="683">
                  <c:v>43796</c:v>
                </c:pt>
                <c:pt idx="684">
                  <c:v>43795</c:v>
                </c:pt>
                <c:pt idx="685">
                  <c:v>43794</c:v>
                </c:pt>
                <c:pt idx="686">
                  <c:v>43791</c:v>
                </c:pt>
                <c:pt idx="687">
                  <c:v>43790</c:v>
                </c:pt>
                <c:pt idx="688">
                  <c:v>43789</c:v>
                </c:pt>
                <c:pt idx="689">
                  <c:v>43788</c:v>
                </c:pt>
                <c:pt idx="690">
                  <c:v>43787</c:v>
                </c:pt>
                <c:pt idx="691">
                  <c:v>43784</c:v>
                </c:pt>
                <c:pt idx="692">
                  <c:v>43783</c:v>
                </c:pt>
                <c:pt idx="693">
                  <c:v>43782</c:v>
                </c:pt>
                <c:pt idx="694">
                  <c:v>43781</c:v>
                </c:pt>
                <c:pt idx="695">
                  <c:v>43780</c:v>
                </c:pt>
                <c:pt idx="696">
                  <c:v>43777</c:v>
                </c:pt>
                <c:pt idx="697">
                  <c:v>43776</c:v>
                </c:pt>
                <c:pt idx="698">
                  <c:v>43775</c:v>
                </c:pt>
                <c:pt idx="699">
                  <c:v>43774</c:v>
                </c:pt>
                <c:pt idx="700">
                  <c:v>43773</c:v>
                </c:pt>
                <c:pt idx="701">
                  <c:v>43770</c:v>
                </c:pt>
                <c:pt idx="702">
                  <c:v>43769</c:v>
                </c:pt>
                <c:pt idx="703">
                  <c:v>43768</c:v>
                </c:pt>
                <c:pt idx="704">
                  <c:v>43767</c:v>
                </c:pt>
                <c:pt idx="705">
                  <c:v>43766</c:v>
                </c:pt>
                <c:pt idx="706">
                  <c:v>43763</c:v>
                </c:pt>
                <c:pt idx="707">
                  <c:v>43762</c:v>
                </c:pt>
                <c:pt idx="708">
                  <c:v>43761</c:v>
                </c:pt>
                <c:pt idx="709">
                  <c:v>43760</c:v>
                </c:pt>
                <c:pt idx="710">
                  <c:v>43759</c:v>
                </c:pt>
                <c:pt idx="711">
                  <c:v>43756</c:v>
                </c:pt>
                <c:pt idx="712">
                  <c:v>43755</c:v>
                </c:pt>
                <c:pt idx="713">
                  <c:v>43754</c:v>
                </c:pt>
                <c:pt idx="714">
                  <c:v>43753</c:v>
                </c:pt>
                <c:pt idx="715">
                  <c:v>43752</c:v>
                </c:pt>
                <c:pt idx="716">
                  <c:v>43749</c:v>
                </c:pt>
                <c:pt idx="717">
                  <c:v>43748</c:v>
                </c:pt>
                <c:pt idx="718">
                  <c:v>43747</c:v>
                </c:pt>
                <c:pt idx="719">
                  <c:v>43746</c:v>
                </c:pt>
                <c:pt idx="720">
                  <c:v>43745</c:v>
                </c:pt>
                <c:pt idx="721">
                  <c:v>43742</c:v>
                </c:pt>
                <c:pt idx="722">
                  <c:v>43741</c:v>
                </c:pt>
                <c:pt idx="723">
                  <c:v>43740</c:v>
                </c:pt>
                <c:pt idx="724">
                  <c:v>43739</c:v>
                </c:pt>
                <c:pt idx="725">
                  <c:v>43738</c:v>
                </c:pt>
                <c:pt idx="726">
                  <c:v>43735</c:v>
                </c:pt>
                <c:pt idx="727">
                  <c:v>43734</c:v>
                </c:pt>
                <c:pt idx="728">
                  <c:v>43733</c:v>
                </c:pt>
                <c:pt idx="729">
                  <c:v>43732</c:v>
                </c:pt>
                <c:pt idx="730">
                  <c:v>43731</c:v>
                </c:pt>
                <c:pt idx="731">
                  <c:v>43728</c:v>
                </c:pt>
                <c:pt idx="732">
                  <c:v>43727</c:v>
                </c:pt>
                <c:pt idx="733">
                  <c:v>43726</c:v>
                </c:pt>
                <c:pt idx="734">
                  <c:v>43725</c:v>
                </c:pt>
                <c:pt idx="735">
                  <c:v>43724</c:v>
                </c:pt>
                <c:pt idx="736">
                  <c:v>43721</c:v>
                </c:pt>
                <c:pt idx="737">
                  <c:v>43720</c:v>
                </c:pt>
                <c:pt idx="738">
                  <c:v>43719</c:v>
                </c:pt>
                <c:pt idx="739">
                  <c:v>43718</c:v>
                </c:pt>
                <c:pt idx="740">
                  <c:v>43717</c:v>
                </c:pt>
                <c:pt idx="741">
                  <c:v>43714</c:v>
                </c:pt>
                <c:pt idx="742">
                  <c:v>43713</c:v>
                </c:pt>
                <c:pt idx="743">
                  <c:v>43712</c:v>
                </c:pt>
                <c:pt idx="744">
                  <c:v>43711</c:v>
                </c:pt>
                <c:pt idx="745">
                  <c:v>43710</c:v>
                </c:pt>
                <c:pt idx="746">
                  <c:v>43707</c:v>
                </c:pt>
                <c:pt idx="747">
                  <c:v>43706</c:v>
                </c:pt>
                <c:pt idx="748">
                  <c:v>43705</c:v>
                </c:pt>
                <c:pt idx="749">
                  <c:v>43704</c:v>
                </c:pt>
                <c:pt idx="750">
                  <c:v>43703</c:v>
                </c:pt>
                <c:pt idx="751">
                  <c:v>43700</c:v>
                </c:pt>
                <c:pt idx="752">
                  <c:v>43699</c:v>
                </c:pt>
                <c:pt idx="753">
                  <c:v>43698</c:v>
                </c:pt>
                <c:pt idx="754">
                  <c:v>43697</c:v>
                </c:pt>
                <c:pt idx="755">
                  <c:v>43696</c:v>
                </c:pt>
                <c:pt idx="756">
                  <c:v>43693</c:v>
                </c:pt>
                <c:pt idx="757">
                  <c:v>43692</c:v>
                </c:pt>
                <c:pt idx="758">
                  <c:v>43691</c:v>
                </c:pt>
                <c:pt idx="759">
                  <c:v>43690</c:v>
                </c:pt>
                <c:pt idx="760">
                  <c:v>43689</c:v>
                </c:pt>
                <c:pt idx="761">
                  <c:v>43686</c:v>
                </c:pt>
                <c:pt idx="762">
                  <c:v>43685</c:v>
                </c:pt>
                <c:pt idx="763">
                  <c:v>43684</c:v>
                </c:pt>
                <c:pt idx="764">
                  <c:v>43683</c:v>
                </c:pt>
                <c:pt idx="765">
                  <c:v>43682</c:v>
                </c:pt>
                <c:pt idx="766">
                  <c:v>43679</c:v>
                </c:pt>
                <c:pt idx="767">
                  <c:v>43678</c:v>
                </c:pt>
                <c:pt idx="768">
                  <c:v>43677</c:v>
                </c:pt>
                <c:pt idx="769">
                  <c:v>43676</c:v>
                </c:pt>
                <c:pt idx="770">
                  <c:v>43675</c:v>
                </c:pt>
                <c:pt idx="771">
                  <c:v>43672</c:v>
                </c:pt>
                <c:pt idx="772">
                  <c:v>43671</c:v>
                </c:pt>
                <c:pt idx="773">
                  <c:v>43670</c:v>
                </c:pt>
                <c:pt idx="774">
                  <c:v>43669</c:v>
                </c:pt>
                <c:pt idx="775">
                  <c:v>43668</c:v>
                </c:pt>
                <c:pt idx="776">
                  <c:v>43665</c:v>
                </c:pt>
                <c:pt idx="777">
                  <c:v>43664</c:v>
                </c:pt>
                <c:pt idx="778">
                  <c:v>43663</c:v>
                </c:pt>
                <c:pt idx="779">
                  <c:v>43662</c:v>
                </c:pt>
                <c:pt idx="780">
                  <c:v>43661</c:v>
                </c:pt>
                <c:pt idx="781">
                  <c:v>43658</c:v>
                </c:pt>
                <c:pt idx="782">
                  <c:v>43657</c:v>
                </c:pt>
                <c:pt idx="783">
                  <c:v>43656</c:v>
                </c:pt>
                <c:pt idx="784">
                  <c:v>43655</c:v>
                </c:pt>
                <c:pt idx="785">
                  <c:v>43654</c:v>
                </c:pt>
                <c:pt idx="786">
                  <c:v>43651</c:v>
                </c:pt>
                <c:pt idx="787">
                  <c:v>43650</c:v>
                </c:pt>
                <c:pt idx="788">
                  <c:v>43649</c:v>
                </c:pt>
                <c:pt idx="789">
                  <c:v>43648</c:v>
                </c:pt>
                <c:pt idx="790">
                  <c:v>43647</c:v>
                </c:pt>
                <c:pt idx="791">
                  <c:v>43644</c:v>
                </c:pt>
                <c:pt idx="792">
                  <c:v>43643</c:v>
                </c:pt>
                <c:pt idx="793">
                  <c:v>43642</c:v>
                </c:pt>
                <c:pt idx="794">
                  <c:v>43641</c:v>
                </c:pt>
                <c:pt idx="795">
                  <c:v>43640</c:v>
                </c:pt>
                <c:pt idx="796">
                  <c:v>43637</c:v>
                </c:pt>
                <c:pt idx="797">
                  <c:v>43636</c:v>
                </c:pt>
                <c:pt idx="798">
                  <c:v>43635</c:v>
                </c:pt>
                <c:pt idx="799">
                  <c:v>43634</c:v>
                </c:pt>
                <c:pt idx="800">
                  <c:v>43633</c:v>
                </c:pt>
                <c:pt idx="801">
                  <c:v>43630</c:v>
                </c:pt>
                <c:pt idx="802">
                  <c:v>43629</c:v>
                </c:pt>
                <c:pt idx="803">
                  <c:v>43628</c:v>
                </c:pt>
                <c:pt idx="804">
                  <c:v>43627</c:v>
                </c:pt>
                <c:pt idx="805">
                  <c:v>43626</c:v>
                </c:pt>
                <c:pt idx="806">
                  <c:v>43623</c:v>
                </c:pt>
                <c:pt idx="807">
                  <c:v>43622</c:v>
                </c:pt>
                <c:pt idx="808">
                  <c:v>43621</c:v>
                </c:pt>
                <c:pt idx="809">
                  <c:v>43620</c:v>
                </c:pt>
                <c:pt idx="810">
                  <c:v>43619</c:v>
                </c:pt>
                <c:pt idx="811">
                  <c:v>43616</c:v>
                </c:pt>
                <c:pt idx="812">
                  <c:v>43615</c:v>
                </c:pt>
                <c:pt idx="813">
                  <c:v>43614</c:v>
                </c:pt>
                <c:pt idx="814">
                  <c:v>43613</c:v>
                </c:pt>
                <c:pt idx="815">
                  <c:v>43612</c:v>
                </c:pt>
                <c:pt idx="816">
                  <c:v>43609</c:v>
                </c:pt>
                <c:pt idx="817">
                  <c:v>43608</c:v>
                </c:pt>
                <c:pt idx="818">
                  <c:v>43607</c:v>
                </c:pt>
                <c:pt idx="819">
                  <c:v>43606</c:v>
                </c:pt>
                <c:pt idx="820">
                  <c:v>43605</c:v>
                </c:pt>
                <c:pt idx="821">
                  <c:v>43602</c:v>
                </c:pt>
                <c:pt idx="822">
                  <c:v>43601</c:v>
                </c:pt>
                <c:pt idx="823">
                  <c:v>43600</c:v>
                </c:pt>
                <c:pt idx="824">
                  <c:v>43599</c:v>
                </c:pt>
                <c:pt idx="825">
                  <c:v>43598</c:v>
                </c:pt>
                <c:pt idx="826">
                  <c:v>43595</c:v>
                </c:pt>
                <c:pt idx="827">
                  <c:v>43594</c:v>
                </c:pt>
                <c:pt idx="828">
                  <c:v>43593</c:v>
                </c:pt>
                <c:pt idx="829">
                  <c:v>43592</c:v>
                </c:pt>
                <c:pt idx="830">
                  <c:v>43591</c:v>
                </c:pt>
                <c:pt idx="831">
                  <c:v>43588</c:v>
                </c:pt>
                <c:pt idx="832">
                  <c:v>43587</c:v>
                </c:pt>
                <c:pt idx="833">
                  <c:v>43586</c:v>
                </c:pt>
                <c:pt idx="834">
                  <c:v>43585</c:v>
                </c:pt>
                <c:pt idx="835">
                  <c:v>43584</c:v>
                </c:pt>
                <c:pt idx="836">
                  <c:v>43581</c:v>
                </c:pt>
                <c:pt idx="837">
                  <c:v>43580</c:v>
                </c:pt>
                <c:pt idx="838">
                  <c:v>43579</c:v>
                </c:pt>
                <c:pt idx="839">
                  <c:v>43578</c:v>
                </c:pt>
                <c:pt idx="840">
                  <c:v>43577</c:v>
                </c:pt>
                <c:pt idx="841">
                  <c:v>43574</c:v>
                </c:pt>
                <c:pt idx="842">
                  <c:v>43573</c:v>
                </c:pt>
                <c:pt idx="843">
                  <c:v>43572</c:v>
                </c:pt>
                <c:pt idx="844">
                  <c:v>43571</c:v>
                </c:pt>
                <c:pt idx="845">
                  <c:v>43570</c:v>
                </c:pt>
                <c:pt idx="846">
                  <c:v>43567</c:v>
                </c:pt>
                <c:pt idx="847">
                  <c:v>43566</c:v>
                </c:pt>
                <c:pt idx="848">
                  <c:v>43565</c:v>
                </c:pt>
                <c:pt idx="849">
                  <c:v>43564</c:v>
                </c:pt>
                <c:pt idx="850">
                  <c:v>43563</c:v>
                </c:pt>
                <c:pt idx="851">
                  <c:v>43560</c:v>
                </c:pt>
                <c:pt idx="852">
                  <c:v>43559</c:v>
                </c:pt>
                <c:pt idx="853">
                  <c:v>43558</c:v>
                </c:pt>
                <c:pt idx="854">
                  <c:v>43557</c:v>
                </c:pt>
                <c:pt idx="855">
                  <c:v>43556</c:v>
                </c:pt>
                <c:pt idx="856">
                  <c:v>43553</c:v>
                </c:pt>
                <c:pt idx="857">
                  <c:v>43552</c:v>
                </c:pt>
                <c:pt idx="858">
                  <c:v>43551</c:v>
                </c:pt>
                <c:pt idx="859">
                  <c:v>43550</c:v>
                </c:pt>
                <c:pt idx="860">
                  <c:v>43549</c:v>
                </c:pt>
                <c:pt idx="861">
                  <c:v>43546</c:v>
                </c:pt>
                <c:pt idx="862">
                  <c:v>43545</c:v>
                </c:pt>
                <c:pt idx="863">
                  <c:v>43544</c:v>
                </c:pt>
                <c:pt idx="864">
                  <c:v>43543</c:v>
                </c:pt>
                <c:pt idx="865">
                  <c:v>43542</c:v>
                </c:pt>
                <c:pt idx="866">
                  <c:v>43539</c:v>
                </c:pt>
                <c:pt idx="867">
                  <c:v>43538</c:v>
                </c:pt>
                <c:pt idx="868">
                  <c:v>43537</c:v>
                </c:pt>
                <c:pt idx="869">
                  <c:v>43536</c:v>
                </c:pt>
                <c:pt idx="870">
                  <c:v>43535</c:v>
                </c:pt>
                <c:pt idx="871">
                  <c:v>43532</c:v>
                </c:pt>
                <c:pt idx="872">
                  <c:v>43531</c:v>
                </c:pt>
                <c:pt idx="873">
                  <c:v>43530</c:v>
                </c:pt>
                <c:pt idx="874">
                  <c:v>43529</c:v>
                </c:pt>
                <c:pt idx="875">
                  <c:v>43528</c:v>
                </c:pt>
                <c:pt idx="876">
                  <c:v>43525</c:v>
                </c:pt>
                <c:pt idx="877">
                  <c:v>43524</c:v>
                </c:pt>
                <c:pt idx="878">
                  <c:v>43523</c:v>
                </c:pt>
                <c:pt idx="879">
                  <c:v>43522</c:v>
                </c:pt>
                <c:pt idx="880">
                  <c:v>43521</c:v>
                </c:pt>
                <c:pt idx="881">
                  <c:v>43518</c:v>
                </c:pt>
                <c:pt idx="882">
                  <c:v>43517</c:v>
                </c:pt>
                <c:pt idx="883">
                  <c:v>43516</c:v>
                </c:pt>
                <c:pt idx="884">
                  <c:v>43515</c:v>
                </c:pt>
                <c:pt idx="885">
                  <c:v>43514</c:v>
                </c:pt>
                <c:pt idx="886">
                  <c:v>43511</c:v>
                </c:pt>
                <c:pt idx="887">
                  <c:v>43510</c:v>
                </c:pt>
                <c:pt idx="888">
                  <c:v>43509</c:v>
                </c:pt>
                <c:pt idx="889">
                  <c:v>43508</c:v>
                </c:pt>
                <c:pt idx="890">
                  <c:v>43507</c:v>
                </c:pt>
                <c:pt idx="891">
                  <c:v>43504</c:v>
                </c:pt>
                <c:pt idx="892">
                  <c:v>43503</c:v>
                </c:pt>
                <c:pt idx="893">
                  <c:v>43502</c:v>
                </c:pt>
                <c:pt idx="894">
                  <c:v>43501</c:v>
                </c:pt>
                <c:pt idx="895">
                  <c:v>43500</c:v>
                </c:pt>
                <c:pt idx="896">
                  <c:v>43497</c:v>
                </c:pt>
                <c:pt idx="897">
                  <c:v>43496</c:v>
                </c:pt>
                <c:pt idx="898">
                  <c:v>43495</c:v>
                </c:pt>
                <c:pt idx="899">
                  <c:v>43494</c:v>
                </c:pt>
                <c:pt idx="900">
                  <c:v>43493</c:v>
                </c:pt>
                <c:pt idx="901">
                  <c:v>43490</c:v>
                </c:pt>
                <c:pt idx="902">
                  <c:v>43489</c:v>
                </c:pt>
                <c:pt idx="903">
                  <c:v>43488</c:v>
                </c:pt>
                <c:pt idx="904">
                  <c:v>43487</c:v>
                </c:pt>
                <c:pt idx="905">
                  <c:v>43486</c:v>
                </c:pt>
                <c:pt idx="906">
                  <c:v>43483</c:v>
                </c:pt>
                <c:pt idx="907">
                  <c:v>43482</c:v>
                </c:pt>
                <c:pt idx="908">
                  <c:v>43481</c:v>
                </c:pt>
                <c:pt idx="909">
                  <c:v>43480</c:v>
                </c:pt>
                <c:pt idx="910">
                  <c:v>43479</c:v>
                </c:pt>
                <c:pt idx="911">
                  <c:v>43476</c:v>
                </c:pt>
                <c:pt idx="912">
                  <c:v>43475</c:v>
                </c:pt>
                <c:pt idx="913">
                  <c:v>43474</c:v>
                </c:pt>
                <c:pt idx="914">
                  <c:v>43473</c:v>
                </c:pt>
                <c:pt idx="915">
                  <c:v>43472</c:v>
                </c:pt>
                <c:pt idx="916">
                  <c:v>43469</c:v>
                </c:pt>
                <c:pt idx="917">
                  <c:v>43468</c:v>
                </c:pt>
                <c:pt idx="918">
                  <c:v>43467</c:v>
                </c:pt>
                <c:pt idx="919">
                  <c:v>43466</c:v>
                </c:pt>
              </c:numCache>
            </c:numRef>
          </c:cat>
          <c:val>
            <c:numRef>
              <c:f>'Gr_R1.a MERCADO IBÉRICO GAS '!$B$4:$B$923</c:f>
              <c:numCache>
                <c:formatCode>0.0</c:formatCode>
                <c:ptCount val="920"/>
                <c:pt idx="0">
                  <c:v>1121.4346099333011</c:v>
                </c:pt>
                <c:pt idx="1">
                  <c:v>1194.3155900536929</c:v>
                </c:pt>
                <c:pt idx="2">
                  <c:v>1248.6491378033791</c:v>
                </c:pt>
                <c:pt idx="3">
                  <c:v>1165.5980845124275</c:v>
                </c:pt>
                <c:pt idx="4">
                  <c:v>1125.2040807532205</c:v>
                </c:pt>
                <c:pt idx="5">
                  <c:v>1110.6646933049606</c:v>
                </c:pt>
                <c:pt idx="6">
                  <c:v>1007.3552905080413</c:v>
                </c:pt>
                <c:pt idx="7">
                  <c:v>985.06565292913388</c:v>
                </c:pt>
                <c:pt idx="8">
                  <c:v>955.4960970217021</c:v>
                </c:pt>
                <c:pt idx="9">
                  <c:v>880.51566479907672</c:v>
                </c:pt>
                <c:pt idx="10">
                  <c:v>882.44470682807707</c:v>
                </c:pt>
                <c:pt idx="11">
                  <c:v>875.94185843349669</c:v>
                </c:pt>
                <c:pt idx="12">
                  <c:v>908.94688141731058</c:v>
                </c:pt>
                <c:pt idx="13">
                  <c:v>866.84877692577106</c:v>
                </c:pt>
                <c:pt idx="14">
                  <c:v>855.86755180662112</c:v>
                </c:pt>
                <c:pt idx="15">
                  <c:v>822.24223615623839</c:v>
                </c:pt>
                <c:pt idx="16">
                  <c:v>802.54964809340527</c:v>
                </c:pt>
                <c:pt idx="17">
                  <c:v>847.71513390314294</c:v>
                </c:pt>
                <c:pt idx="18">
                  <c:v>820.23139729208606</c:v>
                </c:pt>
                <c:pt idx="19">
                  <c:v>661.46374026214176</c:v>
                </c:pt>
                <c:pt idx="20">
                  <c:v>568.501637111945</c:v>
                </c:pt>
                <c:pt idx="21">
                  <c:v>562.10785116423381</c:v>
                </c:pt>
                <c:pt idx="22">
                  <c:v>578.57628064149401</c:v>
                </c:pt>
                <c:pt idx="23">
                  <c:v>541.27010740927335</c:v>
                </c:pt>
                <c:pt idx="24">
                  <c:v>542.64020439806859</c:v>
                </c:pt>
                <c:pt idx="25">
                  <c:v>562.7485930395909</c:v>
                </c:pt>
                <c:pt idx="26">
                  <c:v>566.44989983021685</c:v>
                </c:pt>
                <c:pt idx="27">
                  <c:v>572.20294390257095</c:v>
                </c:pt>
                <c:pt idx="28">
                  <c:v>583.15008700707426</c:v>
                </c:pt>
                <c:pt idx="29">
                  <c:v>640.76914096869712</c:v>
                </c:pt>
                <c:pt idx="30">
                  <c:v>622.29668903021388</c:v>
                </c:pt>
                <c:pt idx="31">
                  <c:v>592.17500448550652</c:v>
                </c:pt>
                <c:pt idx="32">
                  <c:v>586.01297623739265</c:v>
                </c:pt>
                <c:pt idx="33">
                  <c:v>600.37513720949005</c:v>
                </c:pt>
                <c:pt idx="34">
                  <c:v>576.03376234885411</c:v>
                </c:pt>
                <c:pt idx="35">
                  <c:v>567.72456717800139</c:v>
                </c:pt>
                <c:pt idx="36">
                  <c:v>599.17545029392807</c:v>
                </c:pt>
                <c:pt idx="37">
                  <c:v>620.45626023929503</c:v>
                </c:pt>
                <c:pt idx="38">
                  <c:v>644.40910013295911</c:v>
                </c:pt>
                <c:pt idx="39">
                  <c:v>641.93474586961247</c:v>
                </c:pt>
                <c:pt idx="40">
                  <c:v>632.97117601754405</c:v>
                </c:pt>
                <c:pt idx="41">
                  <c:v>660.37993219637826</c:v>
                </c:pt>
                <c:pt idx="42">
                  <c:v>727.31700896239454</c:v>
                </c:pt>
                <c:pt idx="43">
                  <c:v>640.82367219213165</c:v>
                </c:pt>
                <c:pt idx="44">
                  <c:v>673.46742582069112</c:v>
                </c:pt>
                <c:pt idx="45">
                  <c:v>639.28998153303269</c:v>
                </c:pt>
                <c:pt idx="46">
                  <c:v>693.28270913625204</c:v>
                </c:pt>
                <c:pt idx="47">
                  <c:v>726.00144319703406</c:v>
                </c:pt>
                <c:pt idx="48">
                  <c:v>707.68576852592548</c:v>
                </c:pt>
                <c:pt idx="49">
                  <c:v>677.72767765152207</c:v>
                </c:pt>
                <c:pt idx="50">
                  <c:v>661.53872069436432</c:v>
                </c:pt>
                <c:pt idx="51">
                  <c:v>677.89127132182591</c:v>
                </c:pt>
                <c:pt idx="52">
                  <c:v>680.57011767305255</c:v>
                </c:pt>
                <c:pt idx="53">
                  <c:v>732.26571748908805</c:v>
                </c:pt>
                <c:pt idx="54">
                  <c:v>703.50731353024651</c:v>
                </c:pt>
                <c:pt idx="55">
                  <c:v>632.81439875016952</c:v>
                </c:pt>
                <c:pt idx="56">
                  <c:v>646.70622792014308</c:v>
                </c:pt>
                <c:pt idx="57">
                  <c:v>682.0560935116464</c:v>
                </c:pt>
                <c:pt idx="58">
                  <c:v>642.3164644336548</c:v>
                </c:pt>
                <c:pt idx="59">
                  <c:v>639.16046987737536</c:v>
                </c:pt>
                <c:pt idx="60">
                  <c:v>651.7844481024938</c:v>
                </c:pt>
                <c:pt idx="61">
                  <c:v>651.7844481024938</c:v>
                </c:pt>
                <c:pt idx="62">
                  <c:v>651.7844481024938</c:v>
                </c:pt>
                <c:pt idx="63">
                  <c:v>717.93082212870786</c:v>
                </c:pt>
                <c:pt idx="64">
                  <c:v>696.7658910331395</c:v>
                </c:pt>
                <c:pt idx="65">
                  <c:v>682.57414013427535</c:v>
                </c:pt>
                <c:pt idx="66">
                  <c:v>708.10156910461467</c:v>
                </c:pt>
                <c:pt idx="67">
                  <c:v>712.75035590241737</c:v>
                </c:pt>
                <c:pt idx="68">
                  <c:v>727.93048522603431</c:v>
                </c:pt>
                <c:pt idx="69">
                  <c:v>740.01596761973565</c:v>
                </c:pt>
                <c:pt idx="70">
                  <c:v>746.55289802896277</c:v>
                </c:pt>
                <c:pt idx="71">
                  <c:v>764.45958852431158</c:v>
                </c:pt>
                <c:pt idx="72">
                  <c:v>858.22602722016916</c:v>
                </c:pt>
                <c:pt idx="73">
                  <c:v>816.81637942449208</c:v>
                </c:pt>
                <c:pt idx="74">
                  <c:v>738.76856588366832</c:v>
                </c:pt>
                <c:pt idx="75">
                  <c:v>698.98803838810102</c:v>
                </c:pt>
                <c:pt idx="76">
                  <c:v>690.29030825027644</c:v>
                </c:pt>
                <c:pt idx="77">
                  <c:v>760.76509813661482</c:v>
                </c:pt>
                <c:pt idx="78">
                  <c:v>797.52595913448931</c:v>
                </c:pt>
                <c:pt idx="79">
                  <c:v>673.09934006250728</c:v>
                </c:pt>
                <c:pt idx="80">
                  <c:v>656.4332349002965</c:v>
                </c:pt>
                <c:pt idx="81">
                  <c:v>716.02222930849553</c:v>
                </c:pt>
                <c:pt idx="82">
                  <c:v>716.32215103738611</c:v>
                </c:pt>
                <c:pt idx="83">
                  <c:v>699.5197178165887</c:v>
                </c:pt>
                <c:pt idx="84">
                  <c:v>786.87873775887635</c:v>
                </c:pt>
                <c:pt idx="85">
                  <c:v>780.62809627268132</c:v>
                </c:pt>
                <c:pt idx="86">
                  <c:v>894.50974001299051</c:v>
                </c:pt>
                <c:pt idx="87">
                  <c:v>861.58651386432871</c:v>
                </c:pt>
                <c:pt idx="88">
                  <c:v>1062.5408886238936</c:v>
                </c:pt>
                <c:pt idx="89">
                  <c:v>1462.486514099377</c:v>
                </c:pt>
                <c:pt idx="90">
                  <c:v>1548.693561946608</c:v>
                </c:pt>
                <c:pt idx="91">
                  <c:v>1312.498384042409</c:v>
                </c:pt>
                <c:pt idx="92">
                  <c:v>1096.2343683035697</c:v>
                </c:pt>
                <c:pt idx="93">
                  <c:v>1128.4077901300054</c:v>
                </c:pt>
                <c:pt idx="94">
                  <c:v>829.37901002324634</c:v>
                </c:pt>
                <c:pt idx="95">
                  <c:v>672.06324681724925</c:v>
                </c:pt>
                <c:pt idx="96">
                  <c:v>634.92748365826174</c:v>
                </c:pt>
                <c:pt idx="97">
                  <c:v>915.55197585583073</c:v>
                </c:pt>
                <c:pt idx="98">
                  <c:v>605.91687279103508</c:v>
                </c:pt>
                <c:pt idx="99">
                  <c:v>543.8739733282772</c:v>
                </c:pt>
                <c:pt idx="100">
                  <c:v>494.62546216387102</c:v>
                </c:pt>
                <c:pt idx="101">
                  <c:v>502.79151287320792</c:v>
                </c:pt>
                <c:pt idx="102">
                  <c:v>510.64400904779558</c:v>
                </c:pt>
                <c:pt idx="103">
                  <c:v>475.75084245255755</c:v>
                </c:pt>
                <c:pt idx="104">
                  <c:v>483.41247934512393</c:v>
                </c:pt>
                <c:pt idx="105">
                  <c:v>550.56768100487886</c:v>
                </c:pt>
                <c:pt idx="106">
                  <c:v>527.76681320627154</c:v>
                </c:pt>
                <c:pt idx="107">
                  <c:v>506.82000700444166</c:v>
                </c:pt>
                <c:pt idx="108">
                  <c:v>507.25625679191876</c:v>
                </c:pt>
                <c:pt idx="109">
                  <c:v>526.90794643717595</c:v>
                </c:pt>
                <c:pt idx="110">
                  <c:v>542.55159115998731</c:v>
                </c:pt>
                <c:pt idx="111">
                  <c:v>563.38933491494777</c:v>
                </c:pt>
                <c:pt idx="112">
                  <c:v>546.83229219960617</c:v>
                </c:pt>
                <c:pt idx="113">
                  <c:v>527.25558298657177</c:v>
                </c:pt>
                <c:pt idx="114">
                  <c:v>519.18496191824545</c:v>
                </c:pt>
                <c:pt idx="115">
                  <c:v>577.15846883219353</c:v>
                </c:pt>
                <c:pt idx="116">
                  <c:v>625.46631639235216</c:v>
                </c:pt>
                <c:pt idx="117">
                  <c:v>629.16080678004892</c:v>
                </c:pt>
                <c:pt idx="118">
                  <c:v>625.99799582083995</c:v>
                </c:pt>
                <c:pt idx="119">
                  <c:v>637.89261893252001</c:v>
                </c:pt>
                <c:pt idx="120">
                  <c:v>633.92547242765022</c:v>
                </c:pt>
                <c:pt idx="121">
                  <c:v>538.35950335844962</c:v>
                </c:pt>
                <c:pt idx="122">
                  <c:v>512.61394949437181</c:v>
                </c:pt>
                <c:pt idx="123">
                  <c:v>515.33369426317438</c:v>
                </c:pt>
                <c:pt idx="124">
                  <c:v>533.95610706610273</c:v>
                </c:pt>
                <c:pt idx="125">
                  <c:v>524.94482239352897</c:v>
                </c:pt>
                <c:pt idx="126">
                  <c:v>592.8225627637928</c:v>
                </c:pt>
                <c:pt idx="127">
                  <c:v>582.52979434050519</c:v>
                </c:pt>
                <c:pt idx="128">
                  <c:v>512.2731293479053</c:v>
                </c:pt>
                <c:pt idx="129">
                  <c:v>536.69630104369321</c:v>
                </c:pt>
                <c:pt idx="130">
                  <c:v>576.71540264178714</c:v>
                </c:pt>
                <c:pt idx="131">
                  <c:v>601.02951189070575</c:v>
                </c:pt>
                <c:pt idx="132">
                  <c:v>657.79651548616243</c:v>
                </c:pt>
                <c:pt idx="133">
                  <c:v>623.8508288981011</c:v>
                </c:pt>
                <c:pt idx="134">
                  <c:v>604.89441235163554</c:v>
                </c:pt>
                <c:pt idx="135">
                  <c:v>548.27055321769478</c:v>
                </c:pt>
                <c:pt idx="136">
                  <c:v>479.48623125783013</c:v>
                </c:pt>
                <c:pt idx="137">
                  <c:v>595.46051069744351</c:v>
                </c:pt>
                <c:pt idx="138">
                  <c:v>657.61928900999976</c:v>
                </c:pt>
                <c:pt idx="139">
                  <c:v>726.56038823723918</c:v>
                </c:pt>
                <c:pt idx="140">
                  <c:v>728.62575832482594</c:v>
                </c:pt>
                <c:pt idx="141">
                  <c:v>753.0012152001085</c:v>
                </c:pt>
                <c:pt idx="142">
                  <c:v>903.71188396758532</c:v>
                </c:pt>
                <c:pt idx="143">
                  <c:v>1178.3856564078499</c:v>
                </c:pt>
                <c:pt idx="144">
                  <c:v>1228.7725068614541</c:v>
                </c:pt>
                <c:pt idx="145">
                  <c:v>1001.5068167946768</c:v>
                </c:pt>
                <c:pt idx="146">
                  <c:v>933.25417426329977</c:v>
                </c:pt>
                <c:pt idx="147">
                  <c:v>973.14376420573637</c:v>
                </c:pt>
                <c:pt idx="148">
                  <c:v>901.7010451034331</c:v>
                </c:pt>
                <c:pt idx="149">
                  <c:v>874.55131223591331</c:v>
                </c:pt>
                <c:pt idx="150">
                  <c:v>791.27531764829405</c:v>
                </c:pt>
                <c:pt idx="151">
                  <c:v>721.01183625276485</c:v>
                </c:pt>
                <c:pt idx="152">
                  <c:v>684.67359223650885</c:v>
                </c:pt>
                <c:pt idx="153">
                  <c:v>691.87853013281017</c:v>
                </c:pt>
                <c:pt idx="154">
                  <c:v>653.5771620729073</c:v>
                </c:pt>
                <c:pt idx="155">
                  <c:v>612.98548262874976</c:v>
                </c:pt>
                <c:pt idx="156">
                  <c:v>609.91810131055149</c:v>
                </c:pt>
                <c:pt idx="157">
                  <c:v>646.39948978832331</c:v>
                </c:pt>
                <c:pt idx="158">
                  <c:v>652.15935026360683</c:v>
                </c:pt>
                <c:pt idx="159">
                  <c:v>630.60588420106671</c:v>
                </c:pt>
                <c:pt idx="160">
                  <c:v>636.95877173120175</c:v>
                </c:pt>
                <c:pt idx="161">
                  <c:v>598.28931791311527</c:v>
                </c:pt>
                <c:pt idx="162">
                  <c:v>635.24785459594023</c:v>
                </c:pt>
                <c:pt idx="163">
                  <c:v>640.63281291011049</c:v>
                </c:pt>
                <c:pt idx="164">
                  <c:v>619.79506915515003</c:v>
                </c:pt>
                <c:pt idx="165">
                  <c:v>572.69372491348258</c:v>
                </c:pt>
                <c:pt idx="166">
                  <c:v>593.87910521783897</c:v>
                </c:pt>
                <c:pt idx="167">
                  <c:v>648.69661757550739</c:v>
                </c:pt>
                <c:pt idx="168">
                  <c:v>647.58554389802669</c:v>
                </c:pt>
                <c:pt idx="169">
                  <c:v>642.03017551062305</c:v>
                </c:pt>
                <c:pt idx="170">
                  <c:v>544.95096499111128</c:v>
                </c:pt>
                <c:pt idx="171">
                  <c:v>515.83129167701532</c:v>
                </c:pt>
                <c:pt idx="172">
                  <c:v>509.79877508455871</c:v>
                </c:pt>
                <c:pt idx="173">
                  <c:v>477.98662261337756</c:v>
                </c:pt>
                <c:pt idx="174">
                  <c:v>494.78223943124567</c:v>
                </c:pt>
                <c:pt idx="175">
                  <c:v>539.0002452338066</c:v>
                </c:pt>
                <c:pt idx="176">
                  <c:v>504.59785964948026</c:v>
                </c:pt>
                <c:pt idx="177">
                  <c:v>500.16038134248674</c:v>
                </c:pt>
                <c:pt idx="178">
                  <c:v>521.74111301674418</c:v>
                </c:pt>
                <c:pt idx="179">
                  <c:v>460.82973644025503</c:v>
                </c:pt>
                <c:pt idx="180">
                  <c:v>447.28554381967723</c:v>
                </c:pt>
                <c:pt idx="181">
                  <c:v>442.13915960803342</c:v>
                </c:pt>
                <c:pt idx="182">
                  <c:v>527.27603219535968</c:v>
                </c:pt>
                <c:pt idx="183">
                  <c:v>591.79328592146408</c:v>
                </c:pt>
                <c:pt idx="184">
                  <c:v>603.20394442516181</c:v>
                </c:pt>
                <c:pt idx="185">
                  <c:v>604.22640486456123</c:v>
                </c:pt>
                <c:pt idx="186">
                  <c:v>595.33099904178619</c:v>
                </c:pt>
                <c:pt idx="187">
                  <c:v>602.99945233728192</c:v>
                </c:pt>
                <c:pt idx="188">
                  <c:v>636.9996701487778</c:v>
                </c:pt>
                <c:pt idx="189">
                  <c:v>613.01274824046709</c:v>
                </c:pt>
                <c:pt idx="190">
                  <c:v>640.28517636071479</c:v>
                </c:pt>
                <c:pt idx="191">
                  <c:v>638.34250152585582</c:v>
                </c:pt>
                <c:pt idx="192">
                  <c:v>696.44552009546101</c:v>
                </c:pt>
                <c:pt idx="193">
                  <c:v>638.12437663211722</c:v>
                </c:pt>
                <c:pt idx="194">
                  <c:v>584.15209823768566</c:v>
                </c:pt>
                <c:pt idx="195">
                  <c:v>580.86659202574879</c:v>
                </c:pt>
                <c:pt idx="196">
                  <c:v>597.15779502684643</c:v>
                </c:pt>
                <c:pt idx="197">
                  <c:v>658.35546052636744</c:v>
                </c:pt>
                <c:pt idx="198">
                  <c:v>737.47344932709575</c:v>
                </c:pt>
                <c:pt idx="199">
                  <c:v>790.83906786081695</c:v>
                </c:pt>
                <c:pt idx="200">
                  <c:v>658.81897592556186</c:v>
                </c:pt>
                <c:pt idx="201">
                  <c:v>638.18572425848117</c:v>
                </c:pt>
                <c:pt idx="202">
                  <c:v>666.46698001226957</c:v>
                </c:pt>
                <c:pt idx="203">
                  <c:v>594.50621428733723</c:v>
                </c:pt>
                <c:pt idx="204">
                  <c:v>535.53069614277774</c:v>
                </c:pt>
                <c:pt idx="205">
                  <c:v>521.50253891421755</c:v>
                </c:pt>
                <c:pt idx="206">
                  <c:v>478.78414175610908</c:v>
                </c:pt>
                <c:pt idx="207">
                  <c:v>474.99422172740191</c:v>
                </c:pt>
                <c:pt idx="208">
                  <c:v>488.68155880949564</c:v>
                </c:pt>
                <c:pt idx="209">
                  <c:v>502.92784093179444</c:v>
                </c:pt>
                <c:pt idx="210">
                  <c:v>513.3910194283153</c:v>
                </c:pt>
                <c:pt idx="211">
                  <c:v>443.76827990814309</c:v>
                </c:pt>
                <c:pt idx="212">
                  <c:v>431.14430168302471</c:v>
                </c:pt>
                <c:pt idx="213">
                  <c:v>481.96740192410601</c:v>
                </c:pt>
                <c:pt idx="214">
                  <c:v>448.27392224442997</c:v>
                </c:pt>
                <c:pt idx="215">
                  <c:v>417.70235510638685</c:v>
                </c:pt>
                <c:pt idx="216">
                  <c:v>394.7787920550515</c:v>
                </c:pt>
                <c:pt idx="217">
                  <c:v>385.67889414439651</c:v>
                </c:pt>
                <c:pt idx="218">
                  <c:v>376.86528515677338</c:v>
                </c:pt>
                <c:pt idx="219">
                  <c:v>367.45864911429862</c:v>
                </c:pt>
                <c:pt idx="220">
                  <c:v>360.41048848537184</c:v>
                </c:pt>
                <c:pt idx="221">
                  <c:v>351.07883287511964</c:v>
                </c:pt>
                <c:pt idx="222">
                  <c:v>353.88037447907402</c:v>
                </c:pt>
                <c:pt idx="223">
                  <c:v>342.40155194608303</c:v>
                </c:pt>
                <c:pt idx="224">
                  <c:v>343.12409065659199</c:v>
                </c:pt>
                <c:pt idx="225">
                  <c:v>338.63208112616383</c:v>
                </c:pt>
                <c:pt idx="226">
                  <c:v>327.26232104004208</c:v>
                </c:pt>
                <c:pt idx="227">
                  <c:v>312.10945732814241</c:v>
                </c:pt>
                <c:pt idx="228">
                  <c:v>308.68080665468966</c:v>
                </c:pt>
                <c:pt idx="229">
                  <c:v>305.8519994390179</c:v>
                </c:pt>
                <c:pt idx="230">
                  <c:v>284.10767409445657</c:v>
                </c:pt>
                <c:pt idx="231">
                  <c:v>285.9072044677996</c:v>
                </c:pt>
                <c:pt idx="232">
                  <c:v>275.34859633026809</c:v>
                </c:pt>
                <c:pt idx="233">
                  <c:v>309.36244694762263</c:v>
                </c:pt>
                <c:pt idx="234">
                  <c:v>320.02330112909408</c:v>
                </c:pt>
                <c:pt idx="235">
                  <c:v>327.10554377266749</c:v>
                </c:pt>
                <c:pt idx="236">
                  <c:v>304.20242993012016</c:v>
                </c:pt>
                <c:pt idx="237">
                  <c:v>312.67521877127683</c:v>
                </c:pt>
                <c:pt idx="238">
                  <c:v>313.45910510814969</c:v>
                </c:pt>
                <c:pt idx="239">
                  <c:v>304.38647280921202</c:v>
                </c:pt>
                <c:pt idx="240">
                  <c:v>291.6466157342951</c:v>
                </c:pt>
                <c:pt idx="241">
                  <c:v>293.90966150683249</c:v>
                </c:pt>
                <c:pt idx="242">
                  <c:v>292.41686926530934</c:v>
                </c:pt>
                <c:pt idx="243">
                  <c:v>288.0134729729624</c:v>
                </c:pt>
                <c:pt idx="244">
                  <c:v>281.12890601433958</c:v>
                </c:pt>
                <c:pt idx="245">
                  <c:v>287.33183268002949</c:v>
                </c:pt>
                <c:pt idx="246">
                  <c:v>277.80931778775602</c:v>
                </c:pt>
                <c:pt idx="247">
                  <c:v>280.30412125989068</c:v>
                </c:pt>
                <c:pt idx="248">
                  <c:v>270.5975634885254</c:v>
                </c:pt>
                <c:pt idx="249">
                  <c:v>256.22858611349864</c:v>
                </c:pt>
                <c:pt idx="250">
                  <c:v>251.62069773327181</c:v>
                </c:pt>
                <c:pt idx="251">
                  <c:v>242.13908125857441</c:v>
                </c:pt>
                <c:pt idx="252">
                  <c:v>246.26982143374812</c:v>
                </c:pt>
                <c:pt idx="253">
                  <c:v>245.04286890646875</c:v>
                </c:pt>
                <c:pt idx="254">
                  <c:v>239.6988090098744</c:v>
                </c:pt>
                <c:pt idx="255">
                  <c:v>242.99794802766991</c:v>
                </c:pt>
                <c:pt idx="256">
                  <c:v>237.49711086370095</c:v>
                </c:pt>
                <c:pt idx="257">
                  <c:v>230.37396980255153</c:v>
                </c:pt>
                <c:pt idx="258">
                  <c:v>237.04041186743586</c:v>
                </c:pt>
                <c:pt idx="259">
                  <c:v>241.73009708281464</c:v>
                </c:pt>
                <c:pt idx="260">
                  <c:v>236.18154509834034</c:v>
                </c:pt>
                <c:pt idx="261">
                  <c:v>249.69847210720087</c:v>
                </c:pt>
                <c:pt idx="262">
                  <c:v>227.06801438182671</c:v>
                </c:pt>
                <c:pt idx="263">
                  <c:v>220.42883792865973</c:v>
                </c:pt>
                <c:pt idx="264">
                  <c:v>232.47342190478503</c:v>
                </c:pt>
                <c:pt idx="265">
                  <c:v>258.64840915341063</c:v>
                </c:pt>
                <c:pt idx="266">
                  <c:v>244.21126774909058</c:v>
                </c:pt>
                <c:pt idx="267">
                  <c:v>246.36525107475876</c:v>
                </c:pt>
                <c:pt idx="268">
                  <c:v>235.99750221924847</c:v>
                </c:pt>
                <c:pt idx="269">
                  <c:v>226.56360056505633</c:v>
                </c:pt>
                <c:pt idx="270">
                  <c:v>220.09483418512255</c:v>
                </c:pt>
                <c:pt idx="271">
                  <c:v>220.73557606047953</c:v>
                </c:pt>
                <c:pt idx="272">
                  <c:v>218.23395618541559</c:v>
                </c:pt>
                <c:pt idx="273">
                  <c:v>215.03706321156</c:v>
                </c:pt>
                <c:pt idx="274">
                  <c:v>209.51577683880305</c:v>
                </c:pt>
                <c:pt idx="275">
                  <c:v>201.87458915502461</c:v>
                </c:pt>
                <c:pt idx="276">
                  <c:v>200.42951173400672</c:v>
                </c:pt>
                <c:pt idx="277">
                  <c:v>192.98599973517884</c:v>
                </c:pt>
                <c:pt idx="278">
                  <c:v>191.0637741091079</c:v>
                </c:pt>
                <c:pt idx="279">
                  <c:v>191.76586361082886</c:v>
                </c:pt>
                <c:pt idx="280">
                  <c:v>196.38056839398496</c:v>
                </c:pt>
                <c:pt idx="281">
                  <c:v>189.80273956718193</c:v>
                </c:pt>
                <c:pt idx="282">
                  <c:v>195.54215083367745</c:v>
                </c:pt>
                <c:pt idx="283">
                  <c:v>192.89057009416823</c:v>
                </c:pt>
                <c:pt idx="284">
                  <c:v>189.50963424122077</c:v>
                </c:pt>
                <c:pt idx="285">
                  <c:v>180.58014640379903</c:v>
                </c:pt>
                <c:pt idx="286">
                  <c:v>175.82911356205634</c:v>
                </c:pt>
                <c:pt idx="287">
                  <c:v>175.22927010427532</c:v>
                </c:pt>
                <c:pt idx="288">
                  <c:v>175.33833255114456</c:v>
                </c:pt>
                <c:pt idx="289">
                  <c:v>177.05606608933564</c:v>
                </c:pt>
                <c:pt idx="290">
                  <c:v>171.24849079354684</c:v>
                </c:pt>
                <c:pt idx="291">
                  <c:v>169.93974143111558</c:v>
                </c:pt>
                <c:pt idx="292">
                  <c:v>170.64183093283651</c:v>
                </c:pt>
                <c:pt idx="293">
                  <c:v>180.13708021339261</c:v>
                </c:pt>
                <c:pt idx="294">
                  <c:v>178.50795991328283</c:v>
                </c:pt>
                <c:pt idx="295">
                  <c:v>168.78095293312953</c:v>
                </c:pt>
                <c:pt idx="296">
                  <c:v>169.00589422979741</c:v>
                </c:pt>
                <c:pt idx="297">
                  <c:v>168.26290631050048</c:v>
                </c:pt>
                <c:pt idx="298">
                  <c:v>154.48013958739611</c:v>
                </c:pt>
                <c:pt idx="299">
                  <c:v>169.12177307959601</c:v>
                </c:pt>
                <c:pt idx="300">
                  <c:v>179.33956107066103</c:v>
                </c:pt>
                <c:pt idx="301">
                  <c:v>182.88409059391242</c:v>
                </c:pt>
                <c:pt idx="302">
                  <c:v>178.9373932978306</c:v>
                </c:pt>
                <c:pt idx="303">
                  <c:v>180.08936539288732</c:v>
                </c:pt>
                <c:pt idx="304">
                  <c:v>175.88364478549096</c:v>
                </c:pt>
                <c:pt idx="305">
                  <c:v>171.71882259567056</c:v>
                </c:pt>
                <c:pt idx="306">
                  <c:v>163.19150253107927</c:v>
                </c:pt>
                <c:pt idx="307">
                  <c:v>165.84308327058847</c:v>
                </c:pt>
                <c:pt idx="308">
                  <c:v>163.33464699259522</c:v>
                </c:pt>
                <c:pt idx="309">
                  <c:v>157.10445471518796</c:v>
                </c:pt>
                <c:pt idx="310">
                  <c:v>162.3190029561251</c:v>
                </c:pt>
                <c:pt idx="311">
                  <c:v>158.71994220943907</c:v>
                </c:pt>
                <c:pt idx="312">
                  <c:v>153.2600034630461</c:v>
                </c:pt>
                <c:pt idx="313">
                  <c:v>146.92074873876959</c:v>
                </c:pt>
                <c:pt idx="314">
                  <c:v>145.89147189644083</c:v>
                </c:pt>
                <c:pt idx="315">
                  <c:v>136.33487498952078</c:v>
                </c:pt>
                <c:pt idx="316">
                  <c:v>136.64161312134061</c:v>
                </c:pt>
                <c:pt idx="317">
                  <c:v>145.65289779391429</c:v>
                </c:pt>
                <c:pt idx="318">
                  <c:v>143.88744943521795</c:v>
                </c:pt>
                <c:pt idx="319">
                  <c:v>143.59434410925675</c:v>
                </c:pt>
                <c:pt idx="320">
                  <c:v>142.74229374309056</c:v>
                </c:pt>
                <c:pt idx="321">
                  <c:v>139.99528336257077</c:v>
                </c:pt>
                <c:pt idx="322">
                  <c:v>138.10032334821713</c:v>
                </c:pt>
                <c:pt idx="323">
                  <c:v>134.16044245506461</c:v>
                </c:pt>
                <c:pt idx="324">
                  <c:v>133.00165395707862</c:v>
                </c:pt>
                <c:pt idx="325">
                  <c:v>133.94231756132609</c:v>
                </c:pt>
                <c:pt idx="326">
                  <c:v>129.08903867564342</c:v>
                </c:pt>
                <c:pt idx="327">
                  <c:v>129.4503080308979</c:v>
                </c:pt>
                <c:pt idx="328">
                  <c:v>131.46796329797945</c:v>
                </c:pt>
                <c:pt idx="329">
                  <c:v>134.83526634506825</c:v>
                </c:pt>
                <c:pt idx="330">
                  <c:v>130.68407696110654</c:v>
                </c:pt>
                <c:pt idx="331">
                  <c:v>130.68407696110654</c:v>
                </c:pt>
                <c:pt idx="332">
                  <c:v>130.68407696110654</c:v>
                </c:pt>
                <c:pt idx="333">
                  <c:v>129.4707572396859</c:v>
                </c:pt>
                <c:pt idx="334">
                  <c:v>127.0032193792686</c:v>
                </c:pt>
                <c:pt idx="335">
                  <c:v>125.71491922562529</c:v>
                </c:pt>
                <c:pt idx="336">
                  <c:v>127.45991837553368</c:v>
                </c:pt>
                <c:pt idx="337">
                  <c:v>125.19687260299625</c:v>
                </c:pt>
                <c:pt idx="338">
                  <c:v>126.71011405330741</c:v>
                </c:pt>
                <c:pt idx="339">
                  <c:v>125.35364987037083</c:v>
                </c:pt>
                <c:pt idx="340">
                  <c:v>123.00880726268146</c:v>
                </c:pt>
                <c:pt idx="341">
                  <c:v>117.69201297780438</c:v>
                </c:pt>
                <c:pt idx="342">
                  <c:v>121.06613242782254</c:v>
                </c:pt>
                <c:pt idx="343">
                  <c:v>122.50439344591109</c:v>
                </c:pt>
                <c:pt idx="344">
                  <c:v>120.36404292610159</c:v>
                </c:pt>
                <c:pt idx="345">
                  <c:v>122.23173732873789</c:v>
                </c:pt>
                <c:pt idx="346">
                  <c:v>125.74900124027195</c:v>
                </c:pt>
                <c:pt idx="347">
                  <c:v>123.56093589995716</c:v>
                </c:pt>
                <c:pt idx="348">
                  <c:v>120.18681644993903</c:v>
                </c:pt>
                <c:pt idx="349">
                  <c:v>115.36761957890303</c:v>
                </c:pt>
                <c:pt idx="350">
                  <c:v>110.09172371160192</c:v>
                </c:pt>
                <c:pt idx="351">
                  <c:v>111.56406674433713</c:v>
                </c:pt>
                <c:pt idx="352">
                  <c:v>108.59893147007875</c:v>
                </c:pt>
                <c:pt idx="353">
                  <c:v>105.83828828370025</c:v>
                </c:pt>
                <c:pt idx="354">
                  <c:v>108.16949808553098</c:v>
                </c:pt>
                <c:pt idx="355">
                  <c:v>109.62139190947819</c:v>
                </c:pt>
                <c:pt idx="356">
                  <c:v>106.97662757289832</c:v>
                </c:pt>
                <c:pt idx="357">
                  <c:v>107.86957635664048</c:v>
                </c:pt>
                <c:pt idx="358">
                  <c:v>111.65949638534774</c:v>
                </c:pt>
                <c:pt idx="359">
                  <c:v>110.75291479574689</c:v>
                </c:pt>
                <c:pt idx="360">
                  <c:v>108.78979075209998</c:v>
                </c:pt>
                <c:pt idx="361">
                  <c:v>112.83873409212173</c:v>
                </c:pt>
                <c:pt idx="362">
                  <c:v>118.12144636235216</c:v>
                </c:pt>
                <c:pt idx="363">
                  <c:v>112.74330445111111</c:v>
                </c:pt>
                <c:pt idx="364">
                  <c:v>113.9361749637438</c:v>
                </c:pt>
                <c:pt idx="365">
                  <c:v>112.74330445111111</c:v>
                </c:pt>
                <c:pt idx="366">
                  <c:v>120.09138680892839</c:v>
                </c:pt>
                <c:pt idx="367">
                  <c:v>118.42136809124267</c:v>
                </c:pt>
                <c:pt idx="368">
                  <c:v>126.49880556249819</c:v>
                </c:pt>
                <c:pt idx="369">
                  <c:v>129.81839378908171</c:v>
                </c:pt>
                <c:pt idx="370">
                  <c:v>137.54819471094143</c:v>
                </c:pt>
                <c:pt idx="371">
                  <c:v>125.28548584107753</c:v>
                </c:pt>
                <c:pt idx="372">
                  <c:v>123.51322107945187</c:v>
                </c:pt>
                <c:pt idx="373">
                  <c:v>121.70005790025019</c:v>
                </c:pt>
                <c:pt idx="374">
                  <c:v>124.40616986319404</c:v>
                </c:pt>
                <c:pt idx="375">
                  <c:v>123.64273273510911</c:v>
                </c:pt>
                <c:pt idx="376">
                  <c:v>135.09428965638278</c:v>
                </c:pt>
                <c:pt idx="377">
                  <c:v>139.04098695246461</c:v>
                </c:pt>
                <c:pt idx="378">
                  <c:v>134.28995411072191</c:v>
                </c:pt>
                <c:pt idx="379">
                  <c:v>132.98120474829062</c:v>
                </c:pt>
                <c:pt idx="380">
                  <c:v>137.43231586114283</c:v>
                </c:pt>
                <c:pt idx="381">
                  <c:v>146.4367841307872</c:v>
                </c:pt>
                <c:pt idx="382">
                  <c:v>136.75749197113919</c:v>
                </c:pt>
                <c:pt idx="383">
                  <c:v>138.10032334821713</c:v>
                </c:pt>
                <c:pt idx="384">
                  <c:v>138.55702234448222</c:v>
                </c:pt>
                <c:pt idx="385">
                  <c:v>129.68888213342444</c:v>
                </c:pt>
                <c:pt idx="386">
                  <c:v>137.69133917245736</c:v>
                </c:pt>
                <c:pt idx="387">
                  <c:v>145.41432369138775</c:v>
                </c:pt>
                <c:pt idx="388">
                  <c:v>146.55266298058581</c:v>
                </c:pt>
                <c:pt idx="389">
                  <c:v>178.28301861661498</c:v>
                </c:pt>
                <c:pt idx="390">
                  <c:v>150.80609840848746</c:v>
                </c:pt>
                <c:pt idx="391">
                  <c:v>137.13239413225233</c:v>
                </c:pt>
                <c:pt idx="392">
                  <c:v>131.57702574484873</c:v>
                </c:pt>
                <c:pt idx="393">
                  <c:v>119.7233010507446</c:v>
                </c:pt>
                <c:pt idx="394">
                  <c:v>122.7429675484376</c:v>
                </c:pt>
                <c:pt idx="395">
                  <c:v>135.26469972961604</c:v>
                </c:pt>
                <c:pt idx="396">
                  <c:v>130.35007321756942</c:v>
                </c:pt>
                <c:pt idx="397">
                  <c:v>130.35007321756942</c:v>
                </c:pt>
                <c:pt idx="398">
                  <c:v>129.34124558402863</c:v>
                </c:pt>
                <c:pt idx="399">
                  <c:v>127.9711485952334</c:v>
                </c:pt>
                <c:pt idx="400">
                  <c:v>130.54774890251997</c:v>
                </c:pt>
                <c:pt idx="401">
                  <c:v>120.30269529973762</c:v>
                </c:pt>
                <c:pt idx="402">
                  <c:v>120.30269529973762</c:v>
                </c:pt>
                <c:pt idx="403">
                  <c:v>119.33476608377282</c:v>
                </c:pt>
                <c:pt idx="404">
                  <c:v>120.21408206165634</c:v>
                </c:pt>
                <c:pt idx="405">
                  <c:v>114.48148719809016</c:v>
                </c:pt>
                <c:pt idx="406">
                  <c:v>108.28537693532958</c:v>
                </c:pt>
                <c:pt idx="407">
                  <c:v>108.66027909644271</c:v>
                </c:pt>
                <c:pt idx="408">
                  <c:v>111.65949638534774</c:v>
                </c:pt>
                <c:pt idx="409">
                  <c:v>117.41254045770188</c:v>
                </c:pt>
                <c:pt idx="410">
                  <c:v>113.20000344737619</c:v>
                </c:pt>
                <c:pt idx="411">
                  <c:v>108.78297434917063</c:v>
                </c:pt>
                <c:pt idx="412">
                  <c:v>105.92008511885223</c:v>
                </c:pt>
                <c:pt idx="413">
                  <c:v>100.42606435781258</c:v>
                </c:pt>
                <c:pt idx="414">
                  <c:v>98.476573120024327</c:v>
                </c:pt>
                <c:pt idx="415">
                  <c:v>97.863096856384672</c:v>
                </c:pt>
                <c:pt idx="416">
                  <c:v>99.812588094172924</c:v>
                </c:pt>
                <c:pt idx="417">
                  <c:v>96.404386629508139</c:v>
                </c:pt>
                <c:pt idx="418">
                  <c:v>101.59848566165728</c:v>
                </c:pt>
                <c:pt idx="419">
                  <c:v>101.6462004821626</c:v>
                </c:pt>
                <c:pt idx="420">
                  <c:v>103.18670754419105</c:v>
                </c:pt>
                <c:pt idx="421">
                  <c:v>99.539931976999739</c:v>
                </c:pt>
                <c:pt idx="422">
                  <c:v>94.843430358691663</c:v>
                </c:pt>
                <c:pt idx="423">
                  <c:v>94.966125611419599</c:v>
                </c:pt>
                <c:pt idx="424">
                  <c:v>94.761633523539714</c:v>
                </c:pt>
                <c:pt idx="425">
                  <c:v>92.273646454334425</c:v>
                </c:pt>
                <c:pt idx="426">
                  <c:v>87.890699370775508</c:v>
                </c:pt>
                <c:pt idx="427">
                  <c:v>88.763198945729698</c:v>
                </c:pt>
                <c:pt idx="428">
                  <c:v>93.262024879087207</c:v>
                </c:pt>
                <c:pt idx="429">
                  <c:v>95.211516116875458</c:v>
                </c:pt>
                <c:pt idx="430">
                  <c:v>98.796944057702817</c:v>
                </c:pt>
                <c:pt idx="431">
                  <c:v>97.058761310723781</c:v>
                </c:pt>
                <c:pt idx="432">
                  <c:v>95.436457413543337</c:v>
                </c:pt>
                <c:pt idx="433">
                  <c:v>96.084015691829649</c:v>
                </c:pt>
                <c:pt idx="434">
                  <c:v>95.668215113140548</c:v>
                </c:pt>
                <c:pt idx="435">
                  <c:v>94.434446182931879</c:v>
                </c:pt>
                <c:pt idx="436">
                  <c:v>94.761633523539714</c:v>
                </c:pt>
                <c:pt idx="437">
                  <c:v>98.537920746388295</c:v>
                </c:pt>
                <c:pt idx="438">
                  <c:v>94.632121867882447</c:v>
                </c:pt>
                <c:pt idx="439">
                  <c:v>93.146146029288602</c:v>
                </c:pt>
                <c:pt idx="440">
                  <c:v>93.084798402924633</c:v>
                </c:pt>
                <c:pt idx="441">
                  <c:v>95.845441589303121</c:v>
                </c:pt>
                <c:pt idx="442">
                  <c:v>97.754034409515384</c:v>
                </c:pt>
                <c:pt idx="443">
                  <c:v>98.749229237197511</c:v>
                </c:pt>
                <c:pt idx="444">
                  <c:v>100.49422838710589</c:v>
                </c:pt>
                <c:pt idx="445">
                  <c:v>101.33264594741343</c:v>
                </c:pt>
                <c:pt idx="446">
                  <c:v>105.04076914096872</c:v>
                </c:pt>
                <c:pt idx="447">
                  <c:v>103.99785949278129</c:v>
                </c:pt>
                <c:pt idx="448">
                  <c:v>101.33946235034274</c:v>
                </c:pt>
                <c:pt idx="449">
                  <c:v>101.53032163236398</c:v>
                </c:pt>
                <c:pt idx="450">
                  <c:v>100.32381831387265</c:v>
                </c:pt>
                <c:pt idx="451">
                  <c:v>98.831026072349474</c:v>
                </c:pt>
                <c:pt idx="452">
                  <c:v>97.058761310723781</c:v>
                </c:pt>
                <c:pt idx="453">
                  <c:v>94.557141435659815</c:v>
                </c:pt>
                <c:pt idx="454">
                  <c:v>92.675814227164864</c:v>
                </c:pt>
                <c:pt idx="455">
                  <c:v>94.325383736062619</c:v>
                </c:pt>
                <c:pt idx="456">
                  <c:v>93.745989487069608</c:v>
                </c:pt>
                <c:pt idx="457">
                  <c:v>94.748000717681052</c:v>
                </c:pt>
                <c:pt idx="458">
                  <c:v>93.446067758179112</c:v>
                </c:pt>
                <c:pt idx="459">
                  <c:v>90.705873780588618</c:v>
                </c:pt>
                <c:pt idx="460">
                  <c:v>91.469310908673535</c:v>
                </c:pt>
                <c:pt idx="461">
                  <c:v>88.790464557446995</c:v>
                </c:pt>
                <c:pt idx="462">
                  <c:v>89.847007011493091</c:v>
                </c:pt>
                <c:pt idx="463">
                  <c:v>90.562729319072687</c:v>
                </c:pt>
                <c:pt idx="464">
                  <c:v>92.880306315044749</c:v>
                </c:pt>
                <c:pt idx="465">
                  <c:v>84.196208983078876</c:v>
                </c:pt>
                <c:pt idx="466">
                  <c:v>79.520156573558793</c:v>
                </c:pt>
                <c:pt idx="467">
                  <c:v>79.302031679820246</c:v>
                </c:pt>
                <c:pt idx="468">
                  <c:v>81.926346807612134</c:v>
                </c:pt>
                <c:pt idx="469">
                  <c:v>79.779179884873315</c:v>
                </c:pt>
                <c:pt idx="470">
                  <c:v>78.368184478502087</c:v>
                </c:pt>
                <c:pt idx="471">
                  <c:v>78.218223614056839</c:v>
                </c:pt>
                <c:pt idx="472">
                  <c:v>75.805216977074181</c:v>
                </c:pt>
                <c:pt idx="473">
                  <c:v>77.148048354152095</c:v>
                </c:pt>
                <c:pt idx="474">
                  <c:v>74.271526317975017</c:v>
                </c:pt>
                <c:pt idx="475">
                  <c:v>72.983226164331739</c:v>
                </c:pt>
                <c:pt idx="476">
                  <c:v>71.551781549172517</c:v>
                </c:pt>
                <c:pt idx="477">
                  <c:v>71.681293204829771</c:v>
                </c:pt>
                <c:pt idx="478">
                  <c:v>73.16726904342363</c:v>
                </c:pt>
                <c:pt idx="479">
                  <c:v>73.630784442618037</c:v>
                </c:pt>
                <c:pt idx="480">
                  <c:v>76.561837702229752</c:v>
                </c:pt>
                <c:pt idx="481">
                  <c:v>79.629219020428067</c:v>
                </c:pt>
                <c:pt idx="482">
                  <c:v>79.976855569823883</c:v>
                </c:pt>
                <c:pt idx="483">
                  <c:v>75.73023654485155</c:v>
                </c:pt>
                <c:pt idx="484">
                  <c:v>77.004903892636179</c:v>
                </c:pt>
                <c:pt idx="485">
                  <c:v>76.609552522735072</c:v>
                </c:pt>
                <c:pt idx="486">
                  <c:v>76.132404317681988</c:v>
                </c:pt>
                <c:pt idx="487">
                  <c:v>69.922661249062742</c:v>
                </c:pt>
                <c:pt idx="488">
                  <c:v>62.363270400436257</c:v>
                </c:pt>
                <c:pt idx="489">
                  <c:v>60.441044774365324</c:v>
                </c:pt>
                <c:pt idx="490">
                  <c:v>56.991944892124557</c:v>
                </c:pt>
                <c:pt idx="491">
                  <c:v>51.954623127349997</c:v>
                </c:pt>
                <c:pt idx="492">
                  <c:v>55.553683874036018</c:v>
                </c:pt>
                <c:pt idx="493">
                  <c:v>56.937413668689921</c:v>
                </c:pt>
                <c:pt idx="494">
                  <c:v>58.27342864283851</c:v>
                </c:pt>
                <c:pt idx="495">
                  <c:v>55.76499236484522</c:v>
                </c:pt>
                <c:pt idx="496">
                  <c:v>54.660735090293841</c:v>
                </c:pt>
                <c:pt idx="497">
                  <c:v>49.841538219257835</c:v>
                </c:pt>
                <c:pt idx="498">
                  <c:v>48.887241809151689</c:v>
                </c:pt>
                <c:pt idx="499">
                  <c:v>50.550444123908115</c:v>
                </c:pt>
                <c:pt idx="500">
                  <c:v>51.729681830682125</c:v>
                </c:pt>
                <c:pt idx="501">
                  <c:v>54.060891632512842</c:v>
                </c:pt>
                <c:pt idx="502">
                  <c:v>54.122239258876803</c:v>
                </c:pt>
                <c:pt idx="503">
                  <c:v>49.896069442692472</c:v>
                </c:pt>
                <c:pt idx="504">
                  <c:v>50.134643545219006</c:v>
                </c:pt>
                <c:pt idx="505">
                  <c:v>46.36517272529975</c:v>
                </c:pt>
                <c:pt idx="506">
                  <c:v>41.055194843352012</c:v>
                </c:pt>
                <c:pt idx="507">
                  <c:v>40.809804337896146</c:v>
                </c:pt>
                <c:pt idx="508">
                  <c:v>35.288517965139192</c:v>
                </c:pt>
                <c:pt idx="509">
                  <c:v>33.795725723616023</c:v>
                </c:pt>
                <c:pt idx="510">
                  <c:v>32.630120822700661</c:v>
                </c:pt>
                <c:pt idx="511">
                  <c:v>34.156995078870487</c:v>
                </c:pt>
                <c:pt idx="512">
                  <c:v>33.972952199778589</c:v>
                </c:pt>
                <c:pt idx="513">
                  <c:v>32.916409745732501</c:v>
                </c:pt>
                <c:pt idx="514">
                  <c:v>32.664202837347304</c:v>
                </c:pt>
                <c:pt idx="515">
                  <c:v>32.255218661587534</c:v>
                </c:pt>
                <c:pt idx="516">
                  <c:v>34.859084580591428</c:v>
                </c:pt>
                <c:pt idx="517">
                  <c:v>34.477366016548977</c:v>
                </c:pt>
                <c:pt idx="518">
                  <c:v>35.622521708676345</c:v>
                </c:pt>
                <c:pt idx="519">
                  <c:v>34.661408895640875</c:v>
                </c:pt>
                <c:pt idx="520">
                  <c:v>34.831818968874117</c:v>
                </c:pt>
                <c:pt idx="521">
                  <c:v>37.319806038079406</c:v>
                </c:pt>
                <c:pt idx="522">
                  <c:v>39.242031664150346</c:v>
                </c:pt>
                <c:pt idx="523">
                  <c:v>40.468984191429676</c:v>
                </c:pt>
                <c:pt idx="524">
                  <c:v>41.743651539214298</c:v>
                </c:pt>
                <c:pt idx="525">
                  <c:v>41.552792257193069</c:v>
                </c:pt>
                <c:pt idx="526">
                  <c:v>41.109726066786649</c:v>
                </c:pt>
                <c:pt idx="527">
                  <c:v>40.516699011934975</c:v>
                </c:pt>
                <c:pt idx="528">
                  <c:v>39.964570374659289</c:v>
                </c:pt>
                <c:pt idx="529">
                  <c:v>42.009491253458151</c:v>
                </c:pt>
                <c:pt idx="530">
                  <c:v>41.402831392747821</c:v>
                </c:pt>
                <c:pt idx="531">
                  <c:v>34.797736954227467</c:v>
                </c:pt>
                <c:pt idx="532">
                  <c:v>35.827013796556237</c:v>
                </c:pt>
                <c:pt idx="533">
                  <c:v>38.601289788793366</c:v>
                </c:pt>
                <c:pt idx="534">
                  <c:v>39.732812675062071</c:v>
                </c:pt>
                <c:pt idx="535">
                  <c:v>37.456134096665998</c:v>
                </c:pt>
                <c:pt idx="536">
                  <c:v>38.274102448185552</c:v>
                </c:pt>
                <c:pt idx="537">
                  <c:v>37.156212367775495</c:v>
                </c:pt>
                <c:pt idx="538">
                  <c:v>35.50664285887774</c:v>
                </c:pt>
                <c:pt idx="539">
                  <c:v>35.86109581120288</c:v>
                </c:pt>
                <c:pt idx="540">
                  <c:v>37.599278558181922</c:v>
                </c:pt>
                <c:pt idx="541">
                  <c:v>35.942892646354828</c:v>
                </c:pt>
                <c:pt idx="542">
                  <c:v>34.000217811495908</c:v>
                </c:pt>
                <c:pt idx="543">
                  <c:v>32.732366866640604</c:v>
                </c:pt>
                <c:pt idx="544">
                  <c:v>32.759632478357922</c:v>
                </c:pt>
                <c:pt idx="545">
                  <c:v>35.779298976050924</c:v>
                </c:pt>
                <c:pt idx="546">
                  <c:v>38.9080279206132</c:v>
                </c:pt>
                <c:pt idx="547">
                  <c:v>36.754044594945057</c:v>
                </c:pt>
                <c:pt idx="548">
                  <c:v>36.338244016255949</c:v>
                </c:pt>
                <c:pt idx="549">
                  <c:v>33.073187013107088</c:v>
                </c:pt>
                <c:pt idx="550">
                  <c:v>27.626881072572758</c:v>
                </c:pt>
                <c:pt idx="551">
                  <c:v>29.889926845110171</c:v>
                </c:pt>
                <c:pt idx="552">
                  <c:v>27.660963087219404</c:v>
                </c:pt>
                <c:pt idx="553">
                  <c:v>25.186608823872771</c:v>
                </c:pt>
                <c:pt idx="554">
                  <c:v>28.104029277625823</c:v>
                </c:pt>
                <c:pt idx="555">
                  <c:v>32.677835643205967</c:v>
                </c:pt>
                <c:pt idx="556">
                  <c:v>26.508990992162708</c:v>
                </c:pt>
                <c:pt idx="557">
                  <c:v>26.065924801756285</c:v>
                </c:pt>
                <c:pt idx="558">
                  <c:v>30.414789870668553</c:v>
                </c:pt>
                <c:pt idx="559">
                  <c:v>31.437250310067988</c:v>
                </c:pt>
                <c:pt idx="560">
                  <c:v>33.550335218160157</c:v>
                </c:pt>
                <c:pt idx="561">
                  <c:v>35.567990485241708</c:v>
                </c:pt>
                <c:pt idx="562">
                  <c:v>35.888361422920198</c:v>
                </c:pt>
                <c:pt idx="563">
                  <c:v>34.893166595238078</c:v>
                </c:pt>
                <c:pt idx="564">
                  <c:v>36.21554876352802</c:v>
                </c:pt>
                <c:pt idx="565">
                  <c:v>38.901211517683862</c:v>
                </c:pt>
                <c:pt idx="566">
                  <c:v>39.746445480920741</c:v>
                </c:pt>
                <c:pt idx="567">
                  <c:v>39.855507927790015</c:v>
                </c:pt>
                <c:pt idx="568">
                  <c:v>39.282930081726327</c:v>
                </c:pt>
                <c:pt idx="569">
                  <c:v>38.676270221015997</c:v>
                </c:pt>
                <c:pt idx="570">
                  <c:v>39.126152814351741</c:v>
                </c:pt>
                <c:pt idx="571">
                  <c:v>39.828242316072689</c:v>
                </c:pt>
                <c:pt idx="572">
                  <c:v>42.404842623359265</c:v>
                </c:pt>
                <c:pt idx="573">
                  <c:v>43.018318886998927</c:v>
                </c:pt>
                <c:pt idx="574">
                  <c:v>41.900428806588877</c:v>
                </c:pt>
                <c:pt idx="575">
                  <c:v>40.496249803146988</c:v>
                </c:pt>
                <c:pt idx="576">
                  <c:v>39.330644902231626</c:v>
                </c:pt>
                <c:pt idx="577">
                  <c:v>41.286952542949223</c:v>
                </c:pt>
                <c:pt idx="578">
                  <c:v>42.438924638005915</c:v>
                </c:pt>
                <c:pt idx="579">
                  <c:v>43.045584498716252</c:v>
                </c:pt>
                <c:pt idx="580">
                  <c:v>45.110954586303109</c:v>
                </c:pt>
                <c:pt idx="581">
                  <c:v>47.673922087731022</c:v>
                </c:pt>
                <c:pt idx="582">
                  <c:v>47.080895032879354</c:v>
                </c:pt>
                <c:pt idx="583">
                  <c:v>45.322263077112325</c:v>
                </c:pt>
                <c:pt idx="584">
                  <c:v>46.855953736211475</c:v>
                </c:pt>
                <c:pt idx="585">
                  <c:v>49.616596922589956</c:v>
                </c:pt>
                <c:pt idx="586">
                  <c:v>49.616596922589956</c:v>
                </c:pt>
                <c:pt idx="587">
                  <c:v>49.616596922589956</c:v>
                </c:pt>
                <c:pt idx="588">
                  <c:v>49.480268864003371</c:v>
                </c:pt>
                <c:pt idx="589">
                  <c:v>49.643862534307274</c:v>
                </c:pt>
                <c:pt idx="590">
                  <c:v>49.671128146024593</c:v>
                </c:pt>
                <c:pt idx="591">
                  <c:v>47.183141076819297</c:v>
                </c:pt>
                <c:pt idx="592">
                  <c:v>47.271754314900583</c:v>
                </c:pt>
                <c:pt idx="593">
                  <c:v>46.515133589744998</c:v>
                </c:pt>
                <c:pt idx="594">
                  <c:v>47.046813018232712</c:v>
                </c:pt>
                <c:pt idx="595">
                  <c:v>46.97183258601008</c:v>
                </c:pt>
                <c:pt idx="596">
                  <c:v>49.200796343900855</c:v>
                </c:pt>
                <c:pt idx="597">
                  <c:v>51.634252189671514</c:v>
                </c:pt>
                <c:pt idx="598">
                  <c:v>52.786224284728199</c:v>
                </c:pt>
                <c:pt idx="599">
                  <c:v>53.904114365138255</c:v>
                </c:pt>
                <c:pt idx="600">
                  <c:v>53.501946592307817</c:v>
                </c:pt>
                <c:pt idx="601">
                  <c:v>56.52842949293013</c:v>
                </c:pt>
                <c:pt idx="602">
                  <c:v>58.239346628191868</c:v>
                </c:pt>
                <c:pt idx="603">
                  <c:v>56.337570210908915</c:v>
                </c:pt>
                <c:pt idx="604">
                  <c:v>57.73493281142148</c:v>
                </c:pt>
                <c:pt idx="605">
                  <c:v>59.582178005269796</c:v>
                </c:pt>
                <c:pt idx="606">
                  <c:v>63.290301198825084</c:v>
                </c:pt>
                <c:pt idx="607">
                  <c:v>63.556140913068923</c:v>
                </c:pt>
                <c:pt idx="608">
                  <c:v>63.862879044888764</c:v>
                </c:pt>
                <c:pt idx="609">
                  <c:v>61.299911543460851</c:v>
                </c:pt>
                <c:pt idx="610">
                  <c:v>58.805108071326231</c:v>
                </c:pt>
                <c:pt idx="611">
                  <c:v>58.941436129912816</c:v>
                </c:pt>
                <c:pt idx="612">
                  <c:v>60.31834952163738</c:v>
                </c:pt>
                <c:pt idx="613">
                  <c:v>60.747782906185158</c:v>
                </c:pt>
                <c:pt idx="614">
                  <c:v>62.499598459022856</c:v>
                </c:pt>
                <c:pt idx="615">
                  <c:v>60.577372832951916</c:v>
                </c:pt>
                <c:pt idx="616">
                  <c:v>60.488759594870622</c:v>
                </c:pt>
                <c:pt idx="617">
                  <c:v>60.011611389817553</c:v>
                </c:pt>
                <c:pt idx="618">
                  <c:v>61.831590971948543</c:v>
                </c:pt>
                <c:pt idx="619">
                  <c:v>61.395341184471455</c:v>
                </c:pt>
                <c:pt idx="620">
                  <c:v>61.647548092856653</c:v>
                </c:pt>
                <c:pt idx="621">
                  <c:v>64.142351564991273</c:v>
                </c:pt>
                <c:pt idx="622">
                  <c:v>65.212526824896017</c:v>
                </c:pt>
                <c:pt idx="623">
                  <c:v>65.24660883954266</c:v>
                </c:pt>
                <c:pt idx="624">
                  <c:v>63.937859477111388</c:v>
                </c:pt>
                <c:pt idx="625">
                  <c:v>63.474344077916967</c:v>
                </c:pt>
                <c:pt idx="626">
                  <c:v>60.522841609517265</c:v>
                </c:pt>
                <c:pt idx="627">
                  <c:v>60.591005638810557</c:v>
                </c:pt>
                <c:pt idx="628">
                  <c:v>59.452666349612528</c:v>
                </c:pt>
                <c:pt idx="629">
                  <c:v>58.327959866273147</c:v>
                </c:pt>
                <c:pt idx="630">
                  <c:v>58.914170518195498</c:v>
                </c:pt>
                <c:pt idx="631">
                  <c:v>61.811141763160563</c:v>
                </c:pt>
                <c:pt idx="632">
                  <c:v>62.363270400436257</c:v>
                </c:pt>
                <c:pt idx="633">
                  <c:v>63.481160480846313</c:v>
                </c:pt>
                <c:pt idx="634">
                  <c:v>63.84242983610077</c:v>
                </c:pt>
                <c:pt idx="635">
                  <c:v>62.785887382054696</c:v>
                </c:pt>
                <c:pt idx="636">
                  <c:v>66.494010575609991</c:v>
                </c:pt>
                <c:pt idx="637">
                  <c:v>67.052955615815009</c:v>
                </c:pt>
                <c:pt idx="638">
                  <c:v>69.186489732695151</c:v>
                </c:pt>
                <c:pt idx="639">
                  <c:v>73.562620413324737</c:v>
                </c:pt>
                <c:pt idx="640">
                  <c:v>71.749457234123071</c:v>
                </c:pt>
                <c:pt idx="641">
                  <c:v>71.265492626140684</c:v>
                </c:pt>
                <c:pt idx="642">
                  <c:v>71.081449747048779</c:v>
                </c:pt>
                <c:pt idx="643">
                  <c:v>71.265492626140684</c:v>
                </c:pt>
                <c:pt idx="644">
                  <c:v>73.460374369384795</c:v>
                </c:pt>
                <c:pt idx="645">
                  <c:v>72.022113351296269</c:v>
                </c:pt>
                <c:pt idx="646">
                  <c:v>74.496467614642896</c:v>
                </c:pt>
                <c:pt idx="647">
                  <c:v>75.777951365356856</c:v>
                </c:pt>
                <c:pt idx="648">
                  <c:v>76.200568346975288</c:v>
                </c:pt>
                <c:pt idx="649">
                  <c:v>77.045802310212167</c:v>
                </c:pt>
                <c:pt idx="650">
                  <c:v>82.164920910138662</c:v>
                </c:pt>
                <c:pt idx="651">
                  <c:v>81.387850976195082</c:v>
                </c:pt>
                <c:pt idx="652">
                  <c:v>83.016971276304858</c:v>
                </c:pt>
                <c:pt idx="653">
                  <c:v>81.551444646499007</c:v>
                </c:pt>
                <c:pt idx="654">
                  <c:v>81.312870543972465</c:v>
                </c:pt>
                <c:pt idx="655">
                  <c:v>83.705427972167143</c:v>
                </c:pt>
                <c:pt idx="656">
                  <c:v>88.510992037344494</c:v>
                </c:pt>
                <c:pt idx="657">
                  <c:v>82.29443256579593</c:v>
                </c:pt>
                <c:pt idx="658">
                  <c:v>82.144471701350668</c:v>
                </c:pt>
                <c:pt idx="659">
                  <c:v>82.144471701350668</c:v>
                </c:pt>
                <c:pt idx="660">
                  <c:v>86.009372162280542</c:v>
                </c:pt>
                <c:pt idx="661">
                  <c:v>87.025016198750649</c:v>
                </c:pt>
                <c:pt idx="662">
                  <c:v>85.934391730057911</c:v>
                </c:pt>
                <c:pt idx="663">
                  <c:v>85.934391730057911</c:v>
                </c:pt>
                <c:pt idx="664">
                  <c:v>85.934391730057911</c:v>
                </c:pt>
                <c:pt idx="665">
                  <c:v>88.797280960376341</c:v>
                </c:pt>
                <c:pt idx="666">
                  <c:v>97.031495699006456</c:v>
                </c:pt>
                <c:pt idx="667">
                  <c:v>102.29375876044888</c:v>
                </c:pt>
                <c:pt idx="668">
                  <c:v>101.91204019640642</c:v>
                </c:pt>
                <c:pt idx="669">
                  <c:v>98.572002761034952</c:v>
                </c:pt>
                <c:pt idx="670">
                  <c:v>94.679836688387766</c:v>
                </c:pt>
                <c:pt idx="671">
                  <c:v>94.093626036465423</c:v>
                </c:pt>
                <c:pt idx="672">
                  <c:v>100.66463846033913</c:v>
                </c:pt>
                <c:pt idx="673">
                  <c:v>95.750011948292496</c:v>
                </c:pt>
                <c:pt idx="674">
                  <c:v>99.055967369017338</c:v>
                </c:pt>
                <c:pt idx="675">
                  <c:v>101.48260681185867</c:v>
                </c:pt>
                <c:pt idx="676">
                  <c:v>103.20715675297905</c:v>
                </c:pt>
                <c:pt idx="677">
                  <c:v>105.07485115561535</c:v>
                </c:pt>
                <c:pt idx="678">
                  <c:v>108.25811132361227</c:v>
                </c:pt>
                <c:pt idx="679">
                  <c:v>107.50149059845668</c:v>
                </c:pt>
                <c:pt idx="680">
                  <c:v>107.76733031270054</c:v>
                </c:pt>
                <c:pt idx="681">
                  <c:v>111.31185983595191</c:v>
                </c:pt>
                <c:pt idx="682">
                  <c:v>112.13664459040081</c:v>
                </c:pt>
                <c:pt idx="683">
                  <c:v>108.92611881068657</c:v>
                </c:pt>
                <c:pt idx="684">
                  <c:v>108.03317002694439</c:v>
                </c:pt>
                <c:pt idx="685">
                  <c:v>110.67793436352424</c:v>
                </c:pt>
                <c:pt idx="686">
                  <c:v>109.38963420988097</c:v>
                </c:pt>
                <c:pt idx="687">
                  <c:v>106.49947936784523</c:v>
                </c:pt>
                <c:pt idx="688">
                  <c:v>106.25408886238937</c:v>
                </c:pt>
                <c:pt idx="689">
                  <c:v>104.23643359530782</c:v>
                </c:pt>
                <c:pt idx="690">
                  <c:v>103.80700021076007</c:v>
                </c:pt>
                <c:pt idx="691">
                  <c:v>107.10613922855556</c:v>
                </c:pt>
                <c:pt idx="692">
                  <c:v>106.80621749966508</c:v>
                </c:pt>
                <c:pt idx="693">
                  <c:v>105.32024166107121</c:v>
                </c:pt>
                <c:pt idx="694">
                  <c:v>105.96779993935752</c:v>
                </c:pt>
                <c:pt idx="695">
                  <c:v>108.00590441522708</c:v>
                </c:pt>
                <c:pt idx="696">
                  <c:v>108.66709549937204</c:v>
                </c:pt>
                <c:pt idx="697">
                  <c:v>109.86678241493404</c:v>
                </c:pt>
                <c:pt idx="698">
                  <c:v>110.97785609241475</c:v>
                </c:pt>
                <c:pt idx="699">
                  <c:v>114.44058878051419</c:v>
                </c:pt>
                <c:pt idx="700">
                  <c:v>112.32068746949271</c:v>
                </c:pt>
                <c:pt idx="701">
                  <c:v>110.26895018776447</c:v>
                </c:pt>
                <c:pt idx="702">
                  <c:v>109.96902845887398</c:v>
                </c:pt>
                <c:pt idx="703">
                  <c:v>109.9962940705913</c:v>
                </c:pt>
                <c:pt idx="704">
                  <c:v>94.291301721415977</c:v>
                </c:pt>
                <c:pt idx="705">
                  <c:v>98.094854555981868</c:v>
                </c:pt>
                <c:pt idx="706">
                  <c:v>103.84789862833603</c:v>
                </c:pt>
                <c:pt idx="707">
                  <c:v>106.71760426158379</c:v>
                </c:pt>
                <c:pt idx="708">
                  <c:v>105.07485115561535</c:v>
                </c:pt>
                <c:pt idx="709">
                  <c:v>106.308620085824</c:v>
                </c:pt>
                <c:pt idx="710">
                  <c:v>106.40404972683461</c:v>
                </c:pt>
                <c:pt idx="711">
                  <c:v>108.83750557260528</c:v>
                </c:pt>
                <c:pt idx="712">
                  <c:v>109.24648974836506</c:v>
                </c:pt>
                <c:pt idx="713">
                  <c:v>109.56004428311421</c:v>
                </c:pt>
                <c:pt idx="714">
                  <c:v>109.5055130596796</c:v>
                </c:pt>
                <c:pt idx="715">
                  <c:v>109.33510298644633</c:v>
                </c:pt>
                <c:pt idx="716">
                  <c:v>109.98947766766196</c:v>
                </c:pt>
                <c:pt idx="717">
                  <c:v>108.03998642987371</c:v>
                </c:pt>
                <c:pt idx="718">
                  <c:v>106.15184281844942</c:v>
                </c:pt>
                <c:pt idx="719">
                  <c:v>106.60854181471451</c:v>
                </c:pt>
                <c:pt idx="720">
                  <c:v>105.70196022511367</c:v>
                </c:pt>
                <c:pt idx="721">
                  <c:v>107.48785779259802</c:v>
                </c:pt>
                <c:pt idx="722">
                  <c:v>109.1169780927078</c:v>
                </c:pt>
                <c:pt idx="723">
                  <c:v>109.08971248099049</c:v>
                </c:pt>
                <c:pt idx="724">
                  <c:v>114.25654590142229</c:v>
                </c:pt>
                <c:pt idx="725">
                  <c:v>111.73447681757034</c:v>
                </c:pt>
                <c:pt idx="726">
                  <c:v>113.77258129343988</c:v>
                </c:pt>
                <c:pt idx="727">
                  <c:v>82.096756880845362</c:v>
                </c:pt>
                <c:pt idx="728">
                  <c:v>81.449198602559065</c:v>
                </c:pt>
                <c:pt idx="729">
                  <c:v>84.107595744997596</c:v>
                </c:pt>
                <c:pt idx="730">
                  <c:v>83.453221063781953</c:v>
                </c:pt>
                <c:pt idx="731">
                  <c:v>86.64329763470819</c:v>
                </c:pt>
                <c:pt idx="732">
                  <c:v>83.535017898933916</c:v>
                </c:pt>
                <c:pt idx="733">
                  <c:v>84.755154023283893</c:v>
                </c:pt>
                <c:pt idx="734">
                  <c:v>91.619271773118783</c:v>
                </c:pt>
                <c:pt idx="735">
                  <c:v>104.52272251833965</c:v>
                </c:pt>
                <c:pt idx="736">
                  <c:v>100.27610349336733</c:v>
                </c:pt>
                <c:pt idx="737">
                  <c:v>98.585635566893586</c:v>
                </c:pt>
                <c:pt idx="738">
                  <c:v>97.849464050526009</c:v>
                </c:pt>
                <c:pt idx="739">
                  <c:v>98.183467794063162</c:v>
                </c:pt>
                <c:pt idx="740">
                  <c:v>83.405506243276648</c:v>
                </c:pt>
                <c:pt idx="741">
                  <c:v>84.189392580149544</c:v>
                </c:pt>
                <c:pt idx="742">
                  <c:v>83.405506243276648</c:v>
                </c:pt>
                <c:pt idx="743">
                  <c:v>81.510546228923019</c:v>
                </c:pt>
                <c:pt idx="744">
                  <c:v>82.464842639029172</c:v>
                </c:pt>
                <c:pt idx="745">
                  <c:v>80.760741906696779</c:v>
                </c:pt>
                <c:pt idx="746">
                  <c:v>87.229508286630548</c:v>
                </c:pt>
                <c:pt idx="747">
                  <c:v>88.865444989669641</c:v>
                </c:pt>
                <c:pt idx="748">
                  <c:v>69.772700384617508</c:v>
                </c:pt>
                <c:pt idx="749">
                  <c:v>68.641177498348796</c:v>
                </c:pt>
                <c:pt idx="750">
                  <c:v>70.297563410175883</c:v>
                </c:pt>
                <c:pt idx="751">
                  <c:v>72.13799220109486</c:v>
                </c:pt>
                <c:pt idx="752">
                  <c:v>74.919084596261314</c:v>
                </c:pt>
                <c:pt idx="753">
                  <c:v>77.802423035367724</c:v>
                </c:pt>
                <c:pt idx="754">
                  <c:v>76.45959165828981</c:v>
                </c:pt>
                <c:pt idx="755">
                  <c:v>73.521721995748763</c:v>
                </c:pt>
                <c:pt idx="756">
                  <c:v>74.673694090805469</c:v>
                </c:pt>
                <c:pt idx="757">
                  <c:v>76.500490075865784</c:v>
                </c:pt>
                <c:pt idx="758">
                  <c:v>76.20738474990462</c:v>
                </c:pt>
                <c:pt idx="759">
                  <c:v>80.835722338919396</c:v>
                </c:pt>
                <c:pt idx="760">
                  <c:v>77.843321452943712</c:v>
                </c:pt>
                <c:pt idx="761">
                  <c:v>81.960428822258763</c:v>
                </c:pt>
                <c:pt idx="762">
                  <c:v>82.308065371654578</c:v>
                </c:pt>
                <c:pt idx="763">
                  <c:v>77.78879022950909</c:v>
                </c:pt>
                <c:pt idx="764">
                  <c:v>74.653244882017475</c:v>
                </c:pt>
                <c:pt idx="765">
                  <c:v>78.15005958476354</c:v>
                </c:pt>
                <c:pt idx="766">
                  <c:v>81.885448390036146</c:v>
                </c:pt>
                <c:pt idx="767">
                  <c:v>84.257556609442844</c:v>
                </c:pt>
                <c:pt idx="768">
                  <c:v>74.966799416766634</c:v>
                </c:pt>
                <c:pt idx="769">
                  <c:v>72.022113351296269</c:v>
                </c:pt>
                <c:pt idx="770">
                  <c:v>66.875729139652435</c:v>
                </c:pt>
                <c:pt idx="771">
                  <c:v>67.918638787839853</c:v>
                </c:pt>
                <c:pt idx="772">
                  <c:v>68.320806560670306</c:v>
                </c:pt>
                <c:pt idx="773">
                  <c:v>68.661626707136776</c:v>
                </c:pt>
                <c:pt idx="774">
                  <c:v>73.269515087363573</c:v>
                </c:pt>
                <c:pt idx="775">
                  <c:v>69.25465376198845</c:v>
                </c:pt>
                <c:pt idx="776">
                  <c:v>73.705764874840668</c:v>
                </c:pt>
                <c:pt idx="777">
                  <c:v>73.180901849282293</c:v>
                </c:pt>
                <c:pt idx="778">
                  <c:v>74.898635387473334</c:v>
                </c:pt>
                <c:pt idx="779">
                  <c:v>77.809239438297055</c:v>
                </c:pt>
                <c:pt idx="780">
                  <c:v>87.883882967846176</c:v>
                </c:pt>
                <c:pt idx="781">
                  <c:v>90.508198095638065</c:v>
                </c:pt>
                <c:pt idx="782">
                  <c:v>89.492554059167944</c:v>
                </c:pt>
                <c:pt idx="783">
                  <c:v>82.703416741555685</c:v>
                </c:pt>
                <c:pt idx="784">
                  <c:v>80.147265643057111</c:v>
                </c:pt>
                <c:pt idx="785">
                  <c:v>80.965233994576664</c:v>
                </c:pt>
                <c:pt idx="786">
                  <c:v>76.452775255360478</c:v>
                </c:pt>
                <c:pt idx="787">
                  <c:v>71.885785292709656</c:v>
                </c:pt>
                <c:pt idx="788">
                  <c:v>70.168051754518629</c:v>
                </c:pt>
                <c:pt idx="789">
                  <c:v>69.71135275825354</c:v>
                </c:pt>
                <c:pt idx="790">
                  <c:v>70.652016362501016</c:v>
                </c:pt>
                <c:pt idx="791">
                  <c:v>68.961548436027286</c:v>
                </c:pt>
                <c:pt idx="792">
                  <c:v>68.743423542288738</c:v>
                </c:pt>
                <c:pt idx="793">
                  <c:v>65.573796180150481</c:v>
                </c:pt>
                <c:pt idx="794">
                  <c:v>67.121119645108294</c:v>
                </c:pt>
                <c:pt idx="795">
                  <c:v>69.513677073302986</c:v>
                </c:pt>
                <c:pt idx="796">
                  <c:v>70.583852333207716</c:v>
                </c:pt>
                <c:pt idx="797">
                  <c:v>69.172856926836502</c:v>
                </c:pt>
                <c:pt idx="798">
                  <c:v>71.463168311091223</c:v>
                </c:pt>
                <c:pt idx="799">
                  <c:v>75.212189922222507</c:v>
                </c:pt>
                <c:pt idx="800">
                  <c:v>78.879414698201799</c:v>
                </c:pt>
                <c:pt idx="801">
                  <c:v>77.154864757081427</c:v>
                </c:pt>
                <c:pt idx="802">
                  <c:v>77.67291137971047</c:v>
                </c:pt>
                <c:pt idx="803">
                  <c:v>75.948361438590084</c:v>
                </c:pt>
                <c:pt idx="804">
                  <c:v>76.357345614349867</c:v>
                </c:pt>
                <c:pt idx="805">
                  <c:v>80.460820177806269</c:v>
                </c:pt>
                <c:pt idx="806">
                  <c:v>78.524961745876666</c:v>
                </c:pt>
                <c:pt idx="807">
                  <c:v>75.682521724346245</c:v>
                </c:pt>
                <c:pt idx="808">
                  <c:v>79.077090383152367</c:v>
                </c:pt>
                <c:pt idx="809">
                  <c:v>81.183358888315212</c:v>
                </c:pt>
                <c:pt idx="810">
                  <c:v>75.662072515558251</c:v>
                </c:pt>
                <c:pt idx="811">
                  <c:v>76.377794823137862</c:v>
                </c:pt>
                <c:pt idx="812">
                  <c:v>80.263144492855716</c:v>
                </c:pt>
                <c:pt idx="813">
                  <c:v>83.316893005195368</c:v>
                </c:pt>
                <c:pt idx="814">
                  <c:v>85.327731869347588</c:v>
                </c:pt>
                <c:pt idx="815">
                  <c:v>82.901092426506267</c:v>
                </c:pt>
                <c:pt idx="816">
                  <c:v>83.494119481357927</c:v>
                </c:pt>
                <c:pt idx="817">
                  <c:v>85.852594894905963</c:v>
                </c:pt>
                <c:pt idx="818">
                  <c:v>86.220680653089758</c:v>
                </c:pt>
                <c:pt idx="819">
                  <c:v>86.602399217132216</c:v>
                </c:pt>
                <c:pt idx="820">
                  <c:v>87.952046997139476</c:v>
                </c:pt>
                <c:pt idx="821">
                  <c:v>87.631676059460986</c:v>
                </c:pt>
                <c:pt idx="822">
                  <c:v>91.237553209076324</c:v>
                </c:pt>
                <c:pt idx="823">
                  <c:v>94.448078988790556</c:v>
                </c:pt>
                <c:pt idx="824">
                  <c:v>93.950481574949478</c:v>
                </c:pt>
                <c:pt idx="825">
                  <c:v>93.800520710504244</c:v>
                </c:pt>
                <c:pt idx="826">
                  <c:v>95.409191801826026</c:v>
                </c:pt>
                <c:pt idx="827">
                  <c:v>98.544737149317626</c:v>
                </c:pt>
                <c:pt idx="828">
                  <c:v>97.624522753858116</c:v>
                </c:pt>
                <c:pt idx="829">
                  <c:v>96.486183464660087</c:v>
                </c:pt>
                <c:pt idx="830">
                  <c:v>97.713135991939424</c:v>
                </c:pt>
                <c:pt idx="831">
                  <c:v>99.287725068614549</c:v>
                </c:pt>
                <c:pt idx="832">
                  <c:v>97.924444482748626</c:v>
                </c:pt>
                <c:pt idx="833">
                  <c:v>95.811359574656464</c:v>
                </c:pt>
                <c:pt idx="834">
                  <c:v>98.081221750123206</c:v>
                </c:pt>
                <c:pt idx="835">
                  <c:v>98.742412834268194</c:v>
                </c:pt>
                <c:pt idx="836">
                  <c:v>98.312979449720416</c:v>
                </c:pt>
                <c:pt idx="837">
                  <c:v>99.076416577805333</c:v>
                </c:pt>
                <c:pt idx="838">
                  <c:v>97.229171383957009</c:v>
                </c:pt>
                <c:pt idx="839">
                  <c:v>98.306163046791099</c:v>
                </c:pt>
                <c:pt idx="840">
                  <c:v>98.578819163964269</c:v>
                </c:pt>
                <c:pt idx="841">
                  <c:v>98.578819163964269</c:v>
                </c:pt>
                <c:pt idx="842">
                  <c:v>98.578819163964269</c:v>
                </c:pt>
                <c:pt idx="843">
                  <c:v>103.57524251116286</c:v>
                </c:pt>
                <c:pt idx="844">
                  <c:v>101.12815385953353</c:v>
                </c:pt>
                <c:pt idx="845">
                  <c:v>102.32784077509554</c:v>
                </c:pt>
                <c:pt idx="846">
                  <c:v>108.0604356386617</c:v>
                </c:pt>
                <c:pt idx="847">
                  <c:v>109.0283648546265</c:v>
                </c:pt>
                <c:pt idx="848">
                  <c:v>107.22201807835417</c:v>
                </c:pt>
                <c:pt idx="849">
                  <c:v>114.22246388677566</c:v>
                </c:pt>
                <c:pt idx="850">
                  <c:v>108.81705636381729</c:v>
                </c:pt>
                <c:pt idx="851">
                  <c:v>113.37722992353876</c:v>
                </c:pt>
                <c:pt idx="852">
                  <c:v>100.93047817458299</c:v>
                </c:pt>
                <c:pt idx="853">
                  <c:v>96.717941164257297</c:v>
                </c:pt>
                <c:pt idx="854">
                  <c:v>91.728334219988056</c:v>
                </c:pt>
                <c:pt idx="855">
                  <c:v>94.366282153638593</c:v>
                </c:pt>
                <c:pt idx="856">
                  <c:v>96.881534834561194</c:v>
                </c:pt>
                <c:pt idx="857">
                  <c:v>98.176651391133831</c:v>
                </c:pt>
                <c:pt idx="858">
                  <c:v>102.20514552236762</c:v>
                </c:pt>
                <c:pt idx="859">
                  <c:v>98.047139735476577</c:v>
                </c:pt>
                <c:pt idx="860">
                  <c:v>96.690675552539986</c:v>
                </c:pt>
                <c:pt idx="861">
                  <c:v>98.524287940529646</c:v>
                </c:pt>
                <c:pt idx="862">
                  <c:v>99.267275859826569</c:v>
                </c:pt>
                <c:pt idx="863">
                  <c:v>103.69793776389078</c:v>
                </c:pt>
                <c:pt idx="864">
                  <c:v>102.26649314873157</c:v>
                </c:pt>
                <c:pt idx="865">
                  <c:v>102.109715881357</c:v>
                </c:pt>
                <c:pt idx="866">
                  <c:v>103.96377747813463</c:v>
                </c:pt>
                <c:pt idx="867">
                  <c:v>106.35633490632932</c:v>
                </c:pt>
                <c:pt idx="868">
                  <c:v>107.18793606370751</c:v>
                </c:pt>
                <c:pt idx="869">
                  <c:v>110.48707508150304</c:v>
                </c:pt>
                <c:pt idx="870">
                  <c:v>113.30906589424548</c:v>
                </c:pt>
                <c:pt idx="871">
                  <c:v>114.03160460475441</c:v>
                </c:pt>
                <c:pt idx="872">
                  <c:v>114.9790846119312</c:v>
                </c:pt>
                <c:pt idx="873">
                  <c:v>114.86320576213262</c:v>
                </c:pt>
                <c:pt idx="874">
                  <c:v>117.11261872881138</c:v>
                </c:pt>
                <c:pt idx="875">
                  <c:v>118.60541097033455</c:v>
                </c:pt>
                <c:pt idx="876">
                  <c:v>118.06691513891754</c:v>
                </c:pt>
                <c:pt idx="877">
                  <c:v>121.427401783077</c:v>
                </c:pt>
                <c:pt idx="878">
                  <c:v>120.55490220812281</c:v>
                </c:pt>
                <c:pt idx="879">
                  <c:v>116.17877152749323</c:v>
                </c:pt>
                <c:pt idx="880">
                  <c:v>115.51076404041893</c:v>
                </c:pt>
                <c:pt idx="881">
                  <c:v>117.45343887527785</c:v>
                </c:pt>
                <c:pt idx="882">
                  <c:v>119.43019572478345</c:v>
                </c:pt>
                <c:pt idx="883">
                  <c:v>123.67681474975574</c:v>
                </c:pt>
                <c:pt idx="884">
                  <c:v>120.67078105792142</c:v>
                </c:pt>
                <c:pt idx="885">
                  <c:v>118.8030866552851</c:v>
                </c:pt>
                <c:pt idx="886">
                  <c:v>123.37689302086528</c:v>
                </c:pt>
                <c:pt idx="887">
                  <c:v>121.02523401024654</c:v>
                </c:pt>
                <c:pt idx="888">
                  <c:v>122.84521359237755</c:v>
                </c:pt>
                <c:pt idx="889">
                  <c:v>121.22972609812643</c:v>
                </c:pt>
                <c:pt idx="890">
                  <c:v>123.05652208318678</c:v>
                </c:pt>
                <c:pt idx="891">
                  <c:v>124.4947831012753</c:v>
                </c:pt>
                <c:pt idx="892">
                  <c:v>128.91181219948086</c:v>
                </c:pt>
                <c:pt idx="893">
                  <c:v>128.93907781119819</c:v>
                </c:pt>
                <c:pt idx="894">
                  <c:v>130.45231926150936</c:v>
                </c:pt>
                <c:pt idx="895">
                  <c:v>131.93147869717387</c:v>
                </c:pt>
                <c:pt idx="896">
                  <c:v>131.5497601331314</c:v>
                </c:pt>
                <c:pt idx="897">
                  <c:v>135.31923095305066</c:v>
                </c:pt>
                <c:pt idx="898">
                  <c:v>137.36415183184954</c:v>
                </c:pt>
                <c:pt idx="899">
                  <c:v>140.32247070317857</c:v>
                </c:pt>
                <c:pt idx="900">
                  <c:v>140.09071300358136</c:v>
                </c:pt>
                <c:pt idx="901">
                  <c:v>142.38784079076544</c:v>
                </c:pt>
                <c:pt idx="902">
                  <c:v>145.04623793320397</c:v>
                </c:pt>
                <c:pt idx="903">
                  <c:v>151.26279740475252</c:v>
                </c:pt>
                <c:pt idx="904">
                  <c:v>148.68619709746596</c:v>
                </c:pt>
                <c:pt idx="905">
                  <c:v>148.4203573832221</c:v>
                </c:pt>
                <c:pt idx="906">
                  <c:v>154.07797181456564</c:v>
                </c:pt>
                <c:pt idx="907">
                  <c:v>156.73636895700417</c:v>
                </c:pt>
                <c:pt idx="908">
                  <c:v>149.99494645989725</c:v>
                </c:pt>
                <c:pt idx="909">
                  <c:v>149.95404804232123</c:v>
                </c:pt>
                <c:pt idx="910">
                  <c:v>147.74553349321849</c:v>
                </c:pt>
                <c:pt idx="911">
                  <c:v>151.69904719222961</c:v>
                </c:pt>
                <c:pt idx="912">
                  <c:v>147.73871709028913</c:v>
                </c:pt>
                <c:pt idx="913">
                  <c:v>148.04545522210898</c:v>
                </c:pt>
                <c:pt idx="914">
                  <c:v>150.58797351474891</c:v>
                </c:pt>
                <c:pt idx="915">
                  <c:v>146.76397147139502</c:v>
                </c:pt>
                <c:pt idx="916">
                  <c:v>156.30011916952708</c:v>
                </c:pt>
                <c:pt idx="917">
                  <c:v>151.70586359515897</c:v>
                </c:pt>
                <c:pt idx="918">
                  <c:v>153.18502303082346</c:v>
                </c:pt>
                <c:pt idx="919">
                  <c:v>149.83816919252263</c:v>
                </c:pt>
              </c:numCache>
            </c:numRef>
          </c:val>
          <c:smooth val="0"/>
          <c:extLst>
            <c:ext xmlns:c16="http://schemas.microsoft.com/office/drawing/2014/chart" uri="{C3380CC4-5D6E-409C-BE32-E72D297353CC}">
              <c16:uniqueId val="{00000000-7C5C-4B0E-B752-041FF0ADD78B}"/>
            </c:ext>
          </c:extLst>
        </c:ser>
        <c:ser>
          <c:idx val="2"/>
          <c:order val="1"/>
          <c:tx>
            <c:strRef>
              <c:f>'Gr_R1.a MERCADO IBÉRICO GAS '!$C$2:$C$3</c:f>
              <c:strCache>
                <c:ptCount val="2"/>
                <c:pt idx="0">
                  <c:v>USA. Henry Hub Natural Gas</c:v>
                </c:pt>
              </c:strCache>
            </c:strRef>
          </c:tx>
          <c:spPr>
            <a:ln w="25400" cap="rnd">
              <a:solidFill>
                <a:schemeClr val="bg2">
                  <a:lumMod val="50000"/>
                </a:schemeClr>
              </a:solidFill>
              <a:round/>
            </a:ln>
            <a:effectLst/>
          </c:spPr>
          <c:marker>
            <c:symbol val="none"/>
          </c:marker>
          <c:cat>
            <c:numRef>
              <c:f>'Gr_R1.a MERCADO IBÉRICO GAS '!$A$4:$A$923</c:f>
              <c:numCache>
                <c:formatCode>m/d/yyyy</c:formatCode>
                <c:ptCount val="920"/>
                <c:pt idx="0">
                  <c:v>44753</c:v>
                </c:pt>
                <c:pt idx="1">
                  <c:v>44750</c:v>
                </c:pt>
                <c:pt idx="2">
                  <c:v>44749</c:v>
                </c:pt>
                <c:pt idx="3">
                  <c:v>44748</c:v>
                </c:pt>
                <c:pt idx="4">
                  <c:v>44747</c:v>
                </c:pt>
                <c:pt idx="5">
                  <c:v>44746</c:v>
                </c:pt>
                <c:pt idx="6">
                  <c:v>44743</c:v>
                </c:pt>
                <c:pt idx="7">
                  <c:v>44742</c:v>
                </c:pt>
                <c:pt idx="8">
                  <c:v>44741</c:v>
                </c:pt>
                <c:pt idx="9">
                  <c:v>44740</c:v>
                </c:pt>
                <c:pt idx="10">
                  <c:v>44739</c:v>
                </c:pt>
                <c:pt idx="11">
                  <c:v>44736</c:v>
                </c:pt>
                <c:pt idx="12">
                  <c:v>44735</c:v>
                </c:pt>
                <c:pt idx="13">
                  <c:v>44734</c:v>
                </c:pt>
                <c:pt idx="14">
                  <c:v>44733</c:v>
                </c:pt>
                <c:pt idx="15">
                  <c:v>44732</c:v>
                </c:pt>
                <c:pt idx="16">
                  <c:v>44729</c:v>
                </c:pt>
                <c:pt idx="17">
                  <c:v>44728</c:v>
                </c:pt>
                <c:pt idx="18">
                  <c:v>44727</c:v>
                </c:pt>
                <c:pt idx="19">
                  <c:v>44726</c:v>
                </c:pt>
                <c:pt idx="20">
                  <c:v>44725</c:v>
                </c:pt>
                <c:pt idx="21">
                  <c:v>44722</c:v>
                </c:pt>
                <c:pt idx="22">
                  <c:v>44721</c:v>
                </c:pt>
                <c:pt idx="23">
                  <c:v>44720</c:v>
                </c:pt>
                <c:pt idx="24">
                  <c:v>44719</c:v>
                </c:pt>
                <c:pt idx="25">
                  <c:v>44718</c:v>
                </c:pt>
                <c:pt idx="26">
                  <c:v>44715</c:v>
                </c:pt>
                <c:pt idx="27">
                  <c:v>44714</c:v>
                </c:pt>
                <c:pt idx="28">
                  <c:v>44713</c:v>
                </c:pt>
                <c:pt idx="29">
                  <c:v>44712</c:v>
                </c:pt>
                <c:pt idx="30">
                  <c:v>44711</c:v>
                </c:pt>
                <c:pt idx="31">
                  <c:v>44708</c:v>
                </c:pt>
                <c:pt idx="32">
                  <c:v>44707</c:v>
                </c:pt>
                <c:pt idx="33">
                  <c:v>44706</c:v>
                </c:pt>
                <c:pt idx="34">
                  <c:v>44705</c:v>
                </c:pt>
                <c:pt idx="35">
                  <c:v>44704</c:v>
                </c:pt>
                <c:pt idx="36">
                  <c:v>44701</c:v>
                </c:pt>
                <c:pt idx="37">
                  <c:v>44700</c:v>
                </c:pt>
                <c:pt idx="38">
                  <c:v>44699</c:v>
                </c:pt>
                <c:pt idx="39">
                  <c:v>44698</c:v>
                </c:pt>
                <c:pt idx="40">
                  <c:v>44697</c:v>
                </c:pt>
                <c:pt idx="41">
                  <c:v>44694</c:v>
                </c:pt>
                <c:pt idx="42">
                  <c:v>44693</c:v>
                </c:pt>
                <c:pt idx="43">
                  <c:v>44692</c:v>
                </c:pt>
                <c:pt idx="44">
                  <c:v>44691</c:v>
                </c:pt>
                <c:pt idx="45">
                  <c:v>44690</c:v>
                </c:pt>
                <c:pt idx="46">
                  <c:v>44687</c:v>
                </c:pt>
                <c:pt idx="47">
                  <c:v>44686</c:v>
                </c:pt>
                <c:pt idx="48">
                  <c:v>44685</c:v>
                </c:pt>
                <c:pt idx="49">
                  <c:v>44684</c:v>
                </c:pt>
                <c:pt idx="50">
                  <c:v>44683</c:v>
                </c:pt>
                <c:pt idx="51">
                  <c:v>44680</c:v>
                </c:pt>
                <c:pt idx="52">
                  <c:v>44679</c:v>
                </c:pt>
                <c:pt idx="53">
                  <c:v>44678</c:v>
                </c:pt>
                <c:pt idx="54">
                  <c:v>44677</c:v>
                </c:pt>
                <c:pt idx="55">
                  <c:v>44676</c:v>
                </c:pt>
                <c:pt idx="56">
                  <c:v>44673</c:v>
                </c:pt>
                <c:pt idx="57">
                  <c:v>44672</c:v>
                </c:pt>
                <c:pt idx="58">
                  <c:v>44671</c:v>
                </c:pt>
                <c:pt idx="59">
                  <c:v>44670</c:v>
                </c:pt>
                <c:pt idx="60">
                  <c:v>44669</c:v>
                </c:pt>
                <c:pt idx="61">
                  <c:v>44666</c:v>
                </c:pt>
                <c:pt idx="62">
                  <c:v>44665</c:v>
                </c:pt>
                <c:pt idx="63">
                  <c:v>44664</c:v>
                </c:pt>
                <c:pt idx="64">
                  <c:v>44663</c:v>
                </c:pt>
                <c:pt idx="65">
                  <c:v>44662</c:v>
                </c:pt>
                <c:pt idx="66">
                  <c:v>44659</c:v>
                </c:pt>
                <c:pt idx="67">
                  <c:v>44658</c:v>
                </c:pt>
                <c:pt idx="68">
                  <c:v>44657</c:v>
                </c:pt>
                <c:pt idx="69">
                  <c:v>44656</c:v>
                </c:pt>
                <c:pt idx="70">
                  <c:v>44655</c:v>
                </c:pt>
                <c:pt idx="71">
                  <c:v>44652</c:v>
                </c:pt>
                <c:pt idx="72">
                  <c:v>44651</c:v>
                </c:pt>
                <c:pt idx="73">
                  <c:v>44650</c:v>
                </c:pt>
                <c:pt idx="74">
                  <c:v>44649</c:v>
                </c:pt>
                <c:pt idx="75">
                  <c:v>44648</c:v>
                </c:pt>
                <c:pt idx="76">
                  <c:v>44645</c:v>
                </c:pt>
                <c:pt idx="77">
                  <c:v>44644</c:v>
                </c:pt>
                <c:pt idx="78">
                  <c:v>44643</c:v>
                </c:pt>
                <c:pt idx="79">
                  <c:v>44642</c:v>
                </c:pt>
                <c:pt idx="80">
                  <c:v>44641</c:v>
                </c:pt>
                <c:pt idx="81">
                  <c:v>44638</c:v>
                </c:pt>
                <c:pt idx="82">
                  <c:v>44637</c:v>
                </c:pt>
                <c:pt idx="83">
                  <c:v>44636</c:v>
                </c:pt>
                <c:pt idx="84">
                  <c:v>44635</c:v>
                </c:pt>
                <c:pt idx="85">
                  <c:v>44634</c:v>
                </c:pt>
                <c:pt idx="86">
                  <c:v>44631</c:v>
                </c:pt>
                <c:pt idx="87">
                  <c:v>44630</c:v>
                </c:pt>
                <c:pt idx="88">
                  <c:v>44629</c:v>
                </c:pt>
                <c:pt idx="89">
                  <c:v>44628</c:v>
                </c:pt>
                <c:pt idx="90">
                  <c:v>44627</c:v>
                </c:pt>
                <c:pt idx="91">
                  <c:v>44624</c:v>
                </c:pt>
                <c:pt idx="92">
                  <c:v>44623</c:v>
                </c:pt>
                <c:pt idx="93">
                  <c:v>44622</c:v>
                </c:pt>
                <c:pt idx="94">
                  <c:v>44621</c:v>
                </c:pt>
                <c:pt idx="95">
                  <c:v>44620</c:v>
                </c:pt>
                <c:pt idx="96">
                  <c:v>44617</c:v>
                </c:pt>
                <c:pt idx="97">
                  <c:v>44616</c:v>
                </c:pt>
                <c:pt idx="98">
                  <c:v>44615</c:v>
                </c:pt>
                <c:pt idx="99">
                  <c:v>44614</c:v>
                </c:pt>
                <c:pt idx="100">
                  <c:v>44613</c:v>
                </c:pt>
                <c:pt idx="101">
                  <c:v>44610</c:v>
                </c:pt>
                <c:pt idx="102">
                  <c:v>44609</c:v>
                </c:pt>
                <c:pt idx="103">
                  <c:v>44608</c:v>
                </c:pt>
                <c:pt idx="104">
                  <c:v>44607</c:v>
                </c:pt>
                <c:pt idx="105">
                  <c:v>44606</c:v>
                </c:pt>
                <c:pt idx="106">
                  <c:v>44603</c:v>
                </c:pt>
                <c:pt idx="107">
                  <c:v>44602</c:v>
                </c:pt>
                <c:pt idx="108">
                  <c:v>44601</c:v>
                </c:pt>
                <c:pt idx="109">
                  <c:v>44600</c:v>
                </c:pt>
                <c:pt idx="110">
                  <c:v>44599</c:v>
                </c:pt>
                <c:pt idx="111">
                  <c:v>44596</c:v>
                </c:pt>
                <c:pt idx="112">
                  <c:v>44595</c:v>
                </c:pt>
                <c:pt idx="113">
                  <c:v>44594</c:v>
                </c:pt>
                <c:pt idx="114">
                  <c:v>44593</c:v>
                </c:pt>
                <c:pt idx="115">
                  <c:v>44592</c:v>
                </c:pt>
                <c:pt idx="116">
                  <c:v>44589</c:v>
                </c:pt>
                <c:pt idx="117">
                  <c:v>44588</c:v>
                </c:pt>
                <c:pt idx="118">
                  <c:v>44587</c:v>
                </c:pt>
                <c:pt idx="119">
                  <c:v>44586</c:v>
                </c:pt>
                <c:pt idx="120">
                  <c:v>44585</c:v>
                </c:pt>
                <c:pt idx="121">
                  <c:v>44582</c:v>
                </c:pt>
                <c:pt idx="122">
                  <c:v>44581</c:v>
                </c:pt>
                <c:pt idx="123">
                  <c:v>44580</c:v>
                </c:pt>
                <c:pt idx="124">
                  <c:v>44579</c:v>
                </c:pt>
                <c:pt idx="125">
                  <c:v>44578</c:v>
                </c:pt>
                <c:pt idx="126">
                  <c:v>44575</c:v>
                </c:pt>
                <c:pt idx="127">
                  <c:v>44574</c:v>
                </c:pt>
                <c:pt idx="128">
                  <c:v>44573</c:v>
                </c:pt>
                <c:pt idx="129">
                  <c:v>44572</c:v>
                </c:pt>
                <c:pt idx="130">
                  <c:v>44571</c:v>
                </c:pt>
                <c:pt idx="131">
                  <c:v>44568</c:v>
                </c:pt>
                <c:pt idx="132">
                  <c:v>44567</c:v>
                </c:pt>
                <c:pt idx="133">
                  <c:v>44566</c:v>
                </c:pt>
                <c:pt idx="134">
                  <c:v>44565</c:v>
                </c:pt>
                <c:pt idx="135">
                  <c:v>44564</c:v>
                </c:pt>
                <c:pt idx="136">
                  <c:v>44561</c:v>
                </c:pt>
                <c:pt idx="137">
                  <c:v>44560</c:v>
                </c:pt>
                <c:pt idx="138">
                  <c:v>44559</c:v>
                </c:pt>
                <c:pt idx="139">
                  <c:v>44558</c:v>
                </c:pt>
                <c:pt idx="140">
                  <c:v>44557</c:v>
                </c:pt>
                <c:pt idx="141">
                  <c:v>44554</c:v>
                </c:pt>
                <c:pt idx="142">
                  <c:v>44553</c:v>
                </c:pt>
                <c:pt idx="143">
                  <c:v>44552</c:v>
                </c:pt>
                <c:pt idx="144">
                  <c:v>44551</c:v>
                </c:pt>
                <c:pt idx="145">
                  <c:v>44550</c:v>
                </c:pt>
                <c:pt idx="146">
                  <c:v>44547</c:v>
                </c:pt>
                <c:pt idx="147">
                  <c:v>44546</c:v>
                </c:pt>
                <c:pt idx="148">
                  <c:v>44545</c:v>
                </c:pt>
                <c:pt idx="149">
                  <c:v>44544</c:v>
                </c:pt>
                <c:pt idx="150">
                  <c:v>44543</c:v>
                </c:pt>
                <c:pt idx="151">
                  <c:v>44540</c:v>
                </c:pt>
                <c:pt idx="152">
                  <c:v>44539</c:v>
                </c:pt>
                <c:pt idx="153">
                  <c:v>44538</c:v>
                </c:pt>
                <c:pt idx="154">
                  <c:v>44537</c:v>
                </c:pt>
                <c:pt idx="155">
                  <c:v>44536</c:v>
                </c:pt>
                <c:pt idx="156">
                  <c:v>44533</c:v>
                </c:pt>
                <c:pt idx="157">
                  <c:v>44532</c:v>
                </c:pt>
                <c:pt idx="158">
                  <c:v>44531</c:v>
                </c:pt>
                <c:pt idx="159">
                  <c:v>44530</c:v>
                </c:pt>
                <c:pt idx="160">
                  <c:v>44529</c:v>
                </c:pt>
                <c:pt idx="161">
                  <c:v>44526</c:v>
                </c:pt>
                <c:pt idx="162">
                  <c:v>44525</c:v>
                </c:pt>
                <c:pt idx="163">
                  <c:v>44524</c:v>
                </c:pt>
                <c:pt idx="164">
                  <c:v>44523</c:v>
                </c:pt>
                <c:pt idx="165">
                  <c:v>44522</c:v>
                </c:pt>
                <c:pt idx="166">
                  <c:v>44519</c:v>
                </c:pt>
                <c:pt idx="167">
                  <c:v>44518</c:v>
                </c:pt>
                <c:pt idx="168">
                  <c:v>44517</c:v>
                </c:pt>
                <c:pt idx="169">
                  <c:v>44516</c:v>
                </c:pt>
                <c:pt idx="170">
                  <c:v>44515</c:v>
                </c:pt>
                <c:pt idx="171">
                  <c:v>44512</c:v>
                </c:pt>
                <c:pt idx="172">
                  <c:v>44511</c:v>
                </c:pt>
                <c:pt idx="173">
                  <c:v>44510</c:v>
                </c:pt>
                <c:pt idx="174">
                  <c:v>44509</c:v>
                </c:pt>
                <c:pt idx="175">
                  <c:v>44508</c:v>
                </c:pt>
                <c:pt idx="176">
                  <c:v>44505</c:v>
                </c:pt>
                <c:pt idx="177">
                  <c:v>44504</c:v>
                </c:pt>
                <c:pt idx="178">
                  <c:v>44503</c:v>
                </c:pt>
                <c:pt idx="179">
                  <c:v>44502</c:v>
                </c:pt>
                <c:pt idx="180">
                  <c:v>44501</c:v>
                </c:pt>
                <c:pt idx="181">
                  <c:v>44498</c:v>
                </c:pt>
                <c:pt idx="182">
                  <c:v>44497</c:v>
                </c:pt>
                <c:pt idx="183">
                  <c:v>44496</c:v>
                </c:pt>
                <c:pt idx="184">
                  <c:v>44495</c:v>
                </c:pt>
                <c:pt idx="185">
                  <c:v>44494</c:v>
                </c:pt>
                <c:pt idx="186">
                  <c:v>44491</c:v>
                </c:pt>
                <c:pt idx="187">
                  <c:v>44490</c:v>
                </c:pt>
                <c:pt idx="188">
                  <c:v>44489</c:v>
                </c:pt>
                <c:pt idx="189">
                  <c:v>44488</c:v>
                </c:pt>
                <c:pt idx="190">
                  <c:v>44487</c:v>
                </c:pt>
                <c:pt idx="191">
                  <c:v>44484</c:v>
                </c:pt>
                <c:pt idx="192">
                  <c:v>44483</c:v>
                </c:pt>
                <c:pt idx="193">
                  <c:v>44482</c:v>
                </c:pt>
                <c:pt idx="194">
                  <c:v>44481</c:v>
                </c:pt>
                <c:pt idx="195">
                  <c:v>44480</c:v>
                </c:pt>
                <c:pt idx="196">
                  <c:v>44477</c:v>
                </c:pt>
                <c:pt idx="197">
                  <c:v>44476</c:v>
                </c:pt>
                <c:pt idx="198">
                  <c:v>44475</c:v>
                </c:pt>
                <c:pt idx="199">
                  <c:v>44474</c:v>
                </c:pt>
                <c:pt idx="200">
                  <c:v>44473</c:v>
                </c:pt>
                <c:pt idx="201">
                  <c:v>44470</c:v>
                </c:pt>
                <c:pt idx="202">
                  <c:v>44469</c:v>
                </c:pt>
                <c:pt idx="203">
                  <c:v>44468</c:v>
                </c:pt>
                <c:pt idx="204">
                  <c:v>44467</c:v>
                </c:pt>
                <c:pt idx="205">
                  <c:v>44466</c:v>
                </c:pt>
                <c:pt idx="206">
                  <c:v>44463</c:v>
                </c:pt>
                <c:pt idx="207">
                  <c:v>44462</c:v>
                </c:pt>
                <c:pt idx="208">
                  <c:v>44461</c:v>
                </c:pt>
                <c:pt idx="209">
                  <c:v>44460</c:v>
                </c:pt>
                <c:pt idx="210">
                  <c:v>44459</c:v>
                </c:pt>
                <c:pt idx="211">
                  <c:v>44456</c:v>
                </c:pt>
                <c:pt idx="212">
                  <c:v>44455</c:v>
                </c:pt>
                <c:pt idx="213">
                  <c:v>44454</c:v>
                </c:pt>
                <c:pt idx="214">
                  <c:v>44453</c:v>
                </c:pt>
                <c:pt idx="215">
                  <c:v>44452</c:v>
                </c:pt>
                <c:pt idx="216">
                  <c:v>44449</c:v>
                </c:pt>
                <c:pt idx="217">
                  <c:v>44448</c:v>
                </c:pt>
                <c:pt idx="218">
                  <c:v>44447</c:v>
                </c:pt>
                <c:pt idx="219">
                  <c:v>44446</c:v>
                </c:pt>
                <c:pt idx="220">
                  <c:v>44445</c:v>
                </c:pt>
                <c:pt idx="221">
                  <c:v>44442</c:v>
                </c:pt>
                <c:pt idx="222">
                  <c:v>44441</c:v>
                </c:pt>
                <c:pt idx="223">
                  <c:v>44440</c:v>
                </c:pt>
                <c:pt idx="224">
                  <c:v>44439</c:v>
                </c:pt>
                <c:pt idx="225">
                  <c:v>44438</c:v>
                </c:pt>
                <c:pt idx="226">
                  <c:v>44435</c:v>
                </c:pt>
                <c:pt idx="227">
                  <c:v>44434</c:v>
                </c:pt>
                <c:pt idx="228">
                  <c:v>44433</c:v>
                </c:pt>
                <c:pt idx="229">
                  <c:v>44432</c:v>
                </c:pt>
                <c:pt idx="230">
                  <c:v>44431</c:v>
                </c:pt>
                <c:pt idx="231">
                  <c:v>44428</c:v>
                </c:pt>
                <c:pt idx="232">
                  <c:v>44427</c:v>
                </c:pt>
                <c:pt idx="233">
                  <c:v>44426</c:v>
                </c:pt>
                <c:pt idx="234">
                  <c:v>44425</c:v>
                </c:pt>
                <c:pt idx="235">
                  <c:v>44424</c:v>
                </c:pt>
                <c:pt idx="236">
                  <c:v>44421</c:v>
                </c:pt>
                <c:pt idx="237">
                  <c:v>44420</c:v>
                </c:pt>
                <c:pt idx="238">
                  <c:v>44419</c:v>
                </c:pt>
                <c:pt idx="239">
                  <c:v>44418</c:v>
                </c:pt>
                <c:pt idx="240">
                  <c:v>44417</c:v>
                </c:pt>
                <c:pt idx="241">
                  <c:v>44414</c:v>
                </c:pt>
                <c:pt idx="242">
                  <c:v>44413</c:v>
                </c:pt>
                <c:pt idx="243">
                  <c:v>44412</c:v>
                </c:pt>
                <c:pt idx="244">
                  <c:v>44411</c:v>
                </c:pt>
                <c:pt idx="245">
                  <c:v>44410</c:v>
                </c:pt>
                <c:pt idx="246">
                  <c:v>44407</c:v>
                </c:pt>
                <c:pt idx="247">
                  <c:v>44406</c:v>
                </c:pt>
                <c:pt idx="248">
                  <c:v>44405</c:v>
                </c:pt>
                <c:pt idx="249">
                  <c:v>44404</c:v>
                </c:pt>
                <c:pt idx="250">
                  <c:v>44403</c:v>
                </c:pt>
                <c:pt idx="251">
                  <c:v>44400</c:v>
                </c:pt>
                <c:pt idx="252">
                  <c:v>44399</c:v>
                </c:pt>
                <c:pt idx="253">
                  <c:v>44398</c:v>
                </c:pt>
                <c:pt idx="254">
                  <c:v>44397</c:v>
                </c:pt>
                <c:pt idx="255">
                  <c:v>44396</c:v>
                </c:pt>
                <c:pt idx="256">
                  <c:v>44393</c:v>
                </c:pt>
                <c:pt idx="257">
                  <c:v>44392</c:v>
                </c:pt>
                <c:pt idx="258">
                  <c:v>44391</c:v>
                </c:pt>
                <c:pt idx="259">
                  <c:v>44390</c:v>
                </c:pt>
                <c:pt idx="260">
                  <c:v>44389</c:v>
                </c:pt>
                <c:pt idx="261">
                  <c:v>44386</c:v>
                </c:pt>
                <c:pt idx="262">
                  <c:v>44385</c:v>
                </c:pt>
                <c:pt idx="263">
                  <c:v>44384</c:v>
                </c:pt>
                <c:pt idx="264">
                  <c:v>44383</c:v>
                </c:pt>
                <c:pt idx="265">
                  <c:v>44382</c:v>
                </c:pt>
                <c:pt idx="266">
                  <c:v>44379</c:v>
                </c:pt>
                <c:pt idx="267">
                  <c:v>44378</c:v>
                </c:pt>
                <c:pt idx="268">
                  <c:v>44377</c:v>
                </c:pt>
                <c:pt idx="269">
                  <c:v>44376</c:v>
                </c:pt>
                <c:pt idx="270">
                  <c:v>44375</c:v>
                </c:pt>
                <c:pt idx="271">
                  <c:v>44372</c:v>
                </c:pt>
                <c:pt idx="272">
                  <c:v>44371</c:v>
                </c:pt>
                <c:pt idx="273">
                  <c:v>44370</c:v>
                </c:pt>
                <c:pt idx="274">
                  <c:v>44369</c:v>
                </c:pt>
                <c:pt idx="275">
                  <c:v>44368</c:v>
                </c:pt>
                <c:pt idx="276">
                  <c:v>44365</c:v>
                </c:pt>
                <c:pt idx="277">
                  <c:v>44364</c:v>
                </c:pt>
                <c:pt idx="278">
                  <c:v>44363</c:v>
                </c:pt>
                <c:pt idx="279">
                  <c:v>44362</c:v>
                </c:pt>
                <c:pt idx="280">
                  <c:v>44361</c:v>
                </c:pt>
                <c:pt idx="281">
                  <c:v>44358</c:v>
                </c:pt>
                <c:pt idx="282">
                  <c:v>44357</c:v>
                </c:pt>
                <c:pt idx="283">
                  <c:v>44356</c:v>
                </c:pt>
                <c:pt idx="284">
                  <c:v>44355</c:v>
                </c:pt>
                <c:pt idx="285">
                  <c:v>44354</c:v>
                </c:pt>
                <c:pt idx="286">
                  <c:v>44351</c:v>
                </c:pt>
                <c:pt idx="287">
                  <c:v>44350</c:v>
                </c:pt>
                <c:pt idx="288">
                  <c:v>44349</c:v>
                </c:pt>
                <c:pt idx="289">
                  <c:v>44348</c:v>
                </c:pt>
                <c:pt idx="290">
                  <c:v>44347</c:v>
                </c:pt>
                <c:pt idx="291">
                  <c:v>44344</c:v>
                </c:pt>
                <c:pt idx="292">
                  <c:v>44343</c:v>
                </c:pt>
                <c:pt idx="293">
                  <c:v>44342</c:v>
                </c:pt>
                <c:pt idx="294">
                  <c:v>44341</c:v>
                </c:pt>
                <c:pt idx="295">
                  <c:v>44340</c:v>
                </c:pt>
                <c:pt idx="296">
                  <c:v>44337</c:v>
                </c:pt>
                <c:pt idx="297">
                  <c:v>44336</c:v>
                </c:pt>
                <c:pt idx="298">
                  <c:v>44335</c:v>
                </c:pt>
                <c:pt idx="299">
                  <c:v>44334</c:v>
                </c:pt>
                <c:pt idx="300">
                  <c:v>44333</c:v>
                </c:pt>
                <c:pt idx="301">
                  <c:v>44330</c:v>
                </c:pt>
                <c:pt idx="302">
                  <c:v>44329</c:v>
                </c:pt>
                <c:pt idx="303">
                  <c:v>44328</c:v>
                </c:pt>
                <c:pt idx="304">
                  <c:v>44327</c:v>
                </c:pt>
                <c:pt idx="305">
                  <c:v>44326</c:v>
                </c:pt>
                <c:pt idx="306">
                  <c:v>44323</c:v>
                </c:pt>
                <c:pt idx="307">
                  <c:v>44322</c:v>
                </c:pt>
                <c:pt idx="308">
                  <c:v>44321</c:v>
                </c:pt>
                <c:pt idx="309">
                  <c:v>44320</c:v>
                </c:pt>
                <c:pt idx="310">
                  <c:v>44319</c:v>
                </c:pt>
                <c:pt idx="311">
                  <c:v>44316</c:v>
                </c:pt>
                <c:pt idx="312">
                  <c:v>44315</c:v>
                </c:pt>
                <c:pt idx="313">
                  <c:v>44314</c:v>
                </c:pt>
                <c:pt idx="314">
                  <c:v>44313</c:v>
                </c:pt>
                <c:pt idx="315">
                  <c:v>44312</c:v>
                </c:pt>
                <c:pt idx="316">
                  <c:v>44309</c:v>
                </c:pt>
                <c:pt idx="317">
                  <c:v>44308</c:v>
                </c:pt>
                <c:pt idx="318">
                  <c:v>44307</c:v>
                </c:pt>
                <c:pt idx="319">
                  <c:v>44306</c:v>
                </c:pt>
                <c:pt idx="320">
                  <c:v>44305</c:v>
                </c:pt>
                <c:pt idx="321">
                  <c:v>44302</c:v>
                </c:pt>
                <c:pt idx="322">
                  <c:v>44301</c:v>
                </c:pt>
                <c:pt idx="323">
                  <c:v>44300</c:v>
                </c:pt>
                <c:pt idx="324">
                  <c:v>44299</c:v>
                </c:pt>
                <c:pt idx="325">
                  <c:v>44298</c:v>
                </c:pt>
                <c:pt idx="326">
                  <c:v>44295</c:v>
                </c:pt>
                <c:pt idx="327">
                  <c:v>44294</c:v>
                </c:pt>
                <c:pt idx="328">
                  <c:v>44293</c:v>
                </c:pt>
                <c:pt idx="329">
                  <c:v>44292</c:v>
                </c:pt>
                <c:pt idx="330">
                  <c:v>44291</c:v>
                </c:pt>
                <c:pt idx="331">
                  <c:v>44288</c:v>
                </c:pt>
                <c:pt idx="332">
                  <c:v>44287</c:v>
                </c:pt>
                <c:pt idx="333">
                  <c:v>44286</c:v>
                </c:pt>
                <c:pt idx="334">
                  <c:v>44285</c:v>
                </c:pt>
                <c:pt idx="335">
                  <c:v>44284</c:v>
                </c:pt>
                <c:pt idx="336">
                  <c:v>44281</c:v>
                </c:pt>
                <c:pt idx="337">
                  <c:v>44280</c:v>
                </c:pt>
                <c:pt idx="338">
                  <c:v>44279</c:v>
                </c:pt>
                <c:pt idx="339">
                  <c:v>44278</c:v>
                </c:pt>
                <c:pt idx="340">
                  <c:v>44277</c:v>
                </c:pt>
                <c:pt idx="341">
                  <c:v>44274</c:v>
                </c:pt>
                <c:pt idx="342">
                  <c:v>44273</c:v>
                </c:pt>
                <c:pt idx="343">
                  <c:v>44272</c:v>
                </c:pt>
                <c:pt idx="344">
                  <c:v>44271</c:v>
                </c:pt>
                <c:pt idx="345">
                  <c:v>44270</c:v>
                </c:pt>
                <c:pt idx="346">
                  <c:v>44267</c:v>
                </c:pt>
                <c:pt idx="347">
                  <c:v>44266</c:v>
                </c:pt>
                <c:pt idx="348">
                  <c:v>44265</c:v>
                </c:pt>
                <c:pt idx="349">
                  <c:v>44264</c:v>
                </c:pt>
                <c:pt idx="350">
                  <c:v>44263</c:v>
                </c:pt>
                <c:pt idx="351">
                  <c:v>44260</c:v>
                </c:pt>
                <c:pt idx="352">
                  <c:v>44259</c:v>
                </c:pt>
                <c:pt idx="353">
                  <c:v>44258</c:v>
                </c:pt>
                <c:pt idx="354">
                  <c:v>44257</c:v>
                </c:pt>
                <c:pt idx="355">
                  <c:v>44256</c:v>
                </c:pt>
                <c:pt idx="356">
                  <c:v>44253</c:v>
                </c:pt>
                <c:pt idx="357">
                  <c:v>44252</c:v>
                </c:pt>
                <c:pt idx="358">
                  <c:v>44251</c:v>
                </c:pt>
                <c:pt idx="359">
                  <c:v>44250</c:v>
                </c:pt>
                <c:pt idx="360">
                  <c:v>44249</c:v>
                </c:pt>
                <c:pt idx="361">
                  <c:v>44246</c:v>
                </c:pt>
                <c:pt idx="362">
                  <c:v>44245</c:v>
                </c:pt>
                <c:pt idx="363">
                  <c:v>44244</c:v>
                </c:pt>
                <c:pt idx="364">
                  <c:v>44243</c:v>
                </c:pt>
                <c:pt idx="365">
                  <c:v>44242</c:v>
                </c:pt>
                <c:pt idx="366">
                  <c:v>44239</c:v>
                </c:pt>
                <c:pt idx="367">
                  <c:v>44238</c:v>
                </c:pt>
                <c:pt idx="368">
                  <c:v>44237</c:v>
                </c:pt>
                <c:pt idx="369">
                  <c:v>44236</c:v>
                </c:pt>
                <c:pt idx="370">
                  <c:v>44235</c:v>
                </c:pt>
                <c:pt idx="371">
                  <c:v>44232</c:v>
                </c:pt>
                <c:pt idx="372">
                  <c:v>44231</c:v>
                </c:pt>
                <c:pt idx="373">
                  <c:v>44230</c:v>
                </c:pt>
                <c:pt idx="374">
                  <c:v>44229</c:v>
                </c:pt>
                <c:pt idx="375">
                  <c:v>44228</c:v>
                </c:pt>
                <c:pt idx="376">
                  <c:v>44225</c:v>
                </c:pt>
                <c:pt idx="377">
                  <c:v>44224</c:v>
                </c:pt>
                <c:pt idx="378">
                  <c:v>44223</c:v>
                </c:pt>
                <c:pt idx="379">
                  <c:v>44222</c:v>
                </c:pt>
                <c:pt idx="380">
                  <c:v>44221</c:v>
                </c:pt>
                <c:pt idx="381">
                  <c:v>44218</c:v>
                </c:pt>
                <c:pt idx="382">
                  <c:v>44217</c:v>
                </c:pt>
                <c:pt idx="383">
                  <c:v>44216</c:v>
                </c:pt>
                <c:pt idx="384">
                  <c:v>44215</c:v>
                </c:pt>
                <c:pt idx="385">
                  <c:v>44214</c:v>
                </c:pt>
                <c:pt idx="386">
                  <c:v>44211</c:v>
                </c:pt>
                <c:pt idx="387">
                  <c:v>44210</c:v>
                </c:pt>
                <c:pt idx="388">
                  <c:v>44209</c:v>
                </c:pt>
                <c:pt idx="389">
                  <c:v>44208</c:v>
                </c:pt>
                <c:pt idx="390">
                  <c:v>44207</c:v>
                </c:pt>
                <c:pt idx="391">
                  <c:v>44204</c:v>
                </c:pt>
                <c:pt idx="392">
                  <c:v>44203</c:v>
                </c:pt>
                <c:pt idx="393">
                  <c:v>44202</c:v>
                </c:pt>
                <c:pt idx="394">
                  <c:v>44201</c:v>
                </c:pt>
                <c:pt idx="395">
                  <c:v>44200</c:v>
                </c:pt>
                <c:pt idx="396">
                  <c:v>44197</c:v>
                </c:pt>
                <c:pt idx="397">
                  <c:v>44196</c:v>
                </c:pt>
                <c:pt idx="398">
                  <c:v>44195</c:v>
                </c:pt>
                <c:pt idx="399">
                  <c:v>44194</c:v>
                </c:pt>
                <c:pt idx="400">
                  <c:v>44193</c:v>
                </c:pt>
                <c:pt idx="401">
                  <c:v>44190</c:v>
                </c:pt>
                <c:pt idx="402">
                  <c:v>44189</c:v>
                </c:pt>
                <c:pt idx="403">
                  <c:v>44188</c:v>
                </c:pt>
                <c:pt idx="404">
                  <c:v>44187</c:v>
                </c:pt>
                <c:pt idx="405">
                  <c:v>44186</c:v>
                </c:pt>
                <c:pt idx="406">
                  <c:v>44183</c:v>
                </c:pt>
                <c:pt idx="407">
                  <c:v>44182</c:v>
                </c:pt>
                <c:pt idx="408">
                  <c:v>44181</c:v>
                </c:pt>
                <c:pt idx="409">
                  <c:v>44180</c:v>
                </c:pt>
                <c:pt idx="410">
                  <c:v>44179</c:v>
                </c:pt>
                <c:pt idx="411">
                  <c:v>44176</c:v>
                </c:pt>
                <c:pt idx="412">
                  <c:v>44175</c:v>
                </c:pt>
                <c:pt idx="413">
                  <c:v>44174</c:v>
                </c:pt>
                <c:pt idx="414">
                  <c:v>44173</c:v>
                </c:pt>
                <c:pt idx="415">
                  <c:v>44172</c:v>
                </c:pt>
                <c:pt idx="416">
                  <c:v>44169</c:v>
                </c:pt>
                <c:pt idx="417">
                  <c:v>44168</c:v>
                </c:pt>
                <c:pt idx="418">
                  <c:v>44167</c:v>
                </c:pt>
                <c:pt idx="419">
                  <c:v>44166</c:v>
                </c:pt>
                <c:pt idx="420">
                  <c:v>44165</c:v>
                </c:pt>
                <c:pt idx="421">
                  <c:v>44162</c:v>
                </c:pt>
                <c:pt idx="422">
                  <c:v>44161</c:v>
                </c:pt>
                <c:pt idx="423">
                  <c:v>44160</c:v>
                </c:pt>
                <c:pt idx="424">
                  <c:v>44159</c:v>
                </c:pt>
                <c:pt idx="425">
                  <c:v>44158</c:v>
                </c:pt>
                <c:pt idx="426">
                  <c:v>44155</c:v>
                </c:pt>
                <c:pt idx="427">
                  <c:v>44154</c:v>
                </c:pt>
                <c:pt idx="428">
                  <c:v>44153</c:v>
                </c:pt>
                <c:pt idx="429">
                  <c:v>44152</c:v>
                </c:pt>
                <c:pt idx="430">
                  <c:v>44151</c:v>
                </c:pt>
                <c:pt idx="431">
                  <c:v>44148</c:v>
                </c:pt>
                <c:pt idx="432">
                  <c:v>44147</c:v>
                </c:pt>
                <c:pt idx="433">
                  <c:v>44146</c:v>
                </c:pt>
                <c:pt idx="434">
                  <c:v>44145</c:v>
                </c:pt>
                <c:pt idx="435">
                  <c:v>44144</c:v>
                </c:pt>
                <c:pt idx="436">
                  <c:v>44141</c:v>
                </c:pt>
                <c:pt idx="437">
                  <c:v>44140</c:v>
                </c:pt>
                <c:pt idx="438">
                  <c:v>44139</c:v>
                </c:pt>
                <c:pt idx="439">
                  <c:v>44138</c:v>
                </c:pt>
                <c:pt idx="440">
                  <c:v>44137</c:v>
                </c:pt>
                <c:pt idx="441">
                  <c:v>44134</c:v>
                </c:pt>
                <c:pt idx="442">
                  <c:v>44133</c:v>
                </c:pt>
                <c:pt idx="443">
                  <c:v>44132</c:v>
                </c:pt>
                <c:pt idx="444">
                  <c:v>44131</c:v>
                </c:pt>
                <c:pt idx="445">
                  <c:v>44130</c:v>
                </c:pt>
                <c:pt idx="446">
                  <c:v>44127</c:v>
                </c:pt>
                <c:pt idx="447">
                  <c:v>44126</c:v>
                </c:pt>
                <c:pt idx="448">
                  <c:v>44125</c:v>
                </c:pt>
                <c:pt idx="449">
                  <c:v>44124</c:v>
                </c:pt>
                <c:pt idx="450">
                  <c:v>44123</c:v>
                </c:pt>
                <c:pt idx="451">
                  <c:v>44120</c:v>
                </c:pt>
                <c:pt idx="452">
                  <c:v>44119</c:v>
                </c:pt>
                <c:pt idx="453">
                  <c:v>44118</c:v>
                </c:pt>
                <c:pt idx="454">
                  <c:v>44117</c:v>
                </c:pt>
                <c:pt idx="455">
                  <c:v>44116</c:v>
                </c:pt>
                <c:pt idx="456">
                  <c:v>44113</c:v>
                </c:pt>
                <c:pt idx="457">
                  <c:v>44112</c:v>
                </c:pt>
                <c:pt idx="458">
                  <c:v>44111</c:v>
                </c:pt>
                <c:pt idx="459">
                  <c:v>44110</c:v>
                </c:pt>
                <c:pt idx="460">
                  <c:v>44109</c:v>
                </c:pt>
                <c:pt idx="461">
                  <c:v>44106</c:v>
                </c:pt>
                <c:pt idx="462">
                  <c:v>44105</c:v>
                </c:pt>
                <c:pt idx="463">
                  <c:v>44104</c:v>
                </c:pt>
                <c:pt idx="464">
                  <c:v>44103</c:v>
                </c:pt>
                <c:pt idx="465">
                  <c:v>44102</c:v>
                </c:pt>
                <c:pt idx="466">
                  <c:v>44099</c:v>
                </c:pt>
                <c:pt idx="467">
                  <c:v>44098</c:v>
                </c:pt>
                <c:pt idx="468">
                  <c:v>44097</c:v>
                </c:pt>
                <c:pt idx="469">
                  <c:v>44096</c:v>
                </c:pt>
                <c:pt idx="470">
                  <c:v>44095</c:v>
                </c:pt>
                <c:pt idx="471">
                  <c:v>44092</c:v>
                </c:pt>
                <c:pt idx="472">
                  <c:v>44091</c:v>
                </c:pt>
                <c:pt idx="473">
                  <c:v>44090</c:v>
                </c:pt>
                <c:pt idx="474">
                  <c:v>44089</c:v>
                </c:pt>
                <c:pt idx="475">
                  <c:v>44088</c:v>
                </c:pt>
                <c:pt idx="476">
                  <c:v>44085</c:v>
                </c:pt>
                <c:pt idx="477">
                  <c:v>44084</c:v>
                </c:pt>
                <c:pt idx="478">
                  <c:v>44083</c:v>
                </c:pt>
                <c:pt idx="479">
                  <c:v>44082</c:v>
                </c:pt>
                <c:pt idx="480">
                  <c:v>44081</c:v>
                </c:pt>
                <c:pt idx="481">
                  <c:v>44078</c:v>
                </c:pt>
                <c:pt idx="482">
                  <c:v>44077</c:v>
                </c:pt>
                <c:pt idx="483">
                  <c:v>44076</c:v>
                </c:pt>
                <c:pt idx="484">
                  <c:v>44075</c:v>
                </c:pt>
                <c:pt idx="485">
                  <c:v>44074</c:v>
                </c:pt>
                <c:pt idx="486">
                  <c:v>44071</c:v>
                </c:pt>
                <c:pt idx="487">
                  <c:v>44070</c:v>
                </c:pt>
                <c:pt idx="488">
                  <c:v>44069</c:v>
                </c:pt>
                <c:pt idx="489">
                  <c:v>44068</c:v>
                </c:pt>
                <c:pt idx="490">
                  <c:v>44067</c:v>
                </c:pt>
                <c:pt idx="491">
                  <c:v>44064</c:v>
                </c:pt>
                <c:pt idx="492">
                  <c:v>44063</c:v>
                </c:pt>
                <c:pt idx="493">
                  <c:v>44062</c:v>
                </c:pt>
                <c:pt idx="494">
                  <c:v>44061</c:v>
                </c:pt>
                <c:pt idx="495">
                  <c:v>44060</c:v>
                </c:pt>
                <c:pt idx="496">
                  <c:v>44057</c:v>
                </c:pt>
                <c:pt idx="497">
                  <c:v>44056</c:v>
                </c:pt>
                <c:pt idx="498">
                  <c:v>44055</c:v>
                </c:pt>
                <c:pt idx="499">
                  <c:v>44054</c:v>
                </c:pt>
                <c:pt idx="500">
                  <c:v>44053</c:v>
                </c:pt>
                <c:pt idx="501">
                  <c:v>44050</c:v>
                </c:pt>
                <c:pt idx="502">
                  <c:v>44049</c:v>
                </c:pt>
                <c:pt idx="503">
                  <c:v>44048</c:v>
                </c:pt>
                <c:pt idx="504">
                  <c:v>44047</c:v>
                </c:pt>
                <c:pt idx="505">
                  <c:v>44046</c:v>
                </c:pt>
                <c:pt idx="506">
                  <c:v>44043</c:v>
                </c:pt>
                <c:pt idx="507">
                  <c:v>44042</c:v>
                </c:pt>
                <c:pt idx="508">
                  <c:v>44041</c:v>
                </c:pt>
                <c:pt idx="509">
                  <c:v>44040</c:v>
                </c:pt>
                <c:pt idx="510">
                  <c:v>44039</c:v>
                </c:pt>
                <c:pt idx="511">
                  <c:v>44036</c:v>
                </c:pt>
                <c:pt idx="512">
                  <c:v>44035</c:v>
                </c:pt>
                <c:pt idx="513">
                  <c:v>44034</c:v>
                </c:pt>
                <c:pt idx="514">
                  <c:v>44033</c:v>
                </c:pt>
                <c:pt idx="515">
                  <c:v>44032</c:v>
                </c:pt>
                <c:pt idx="516">
                  <c:v>44029</c:v>
                </c:pt>
                <c:pt idx="517">
                  <c:v>44028</c:v>
                </c:pt>
                <c:pt idx="518">
                  <c:v>44027</c:v>
                </c:pt>
                <c:pt idx="519">
                  <c:v>44026</c:v>
                </c:pt>
                <c:pt idx="520">
                  <c:v>44025</c:v>
                </c:pt>
                <c:pt idx="521">
                  <c:v>44022</c:v>
                </c:pt>
                <c:pt idx="522">
                  <c:v>44021</c:v>
                </c:pt>
                <c:pt idx="523">
                  <c:v>44020</c:v>
                </c:pt>
                <c:pt idx="524">
                  <c:v>44019</c:v>
                </c:pt>
                <c:pt idx="525">
                  <c:v>44018</c:v>
                </c:pt>
                <c:pt idx="526">
                  <c:v>44015</c:v>
                </c:pt>
                <c:pt idx="527">
                  <c:v>44014</c:v>
                </c:pt>
                <c:pt idx="528">
                  <c:v>44013</c:v>
                </c:pt>
                <c:pt idx="529">
                  <c:v>44012</c:v>
                </c:pt>
                <c:pt idx="530">
                  <c:v>44011</c:v>
                </c:pt>
                <c:pt idx="531">
                  <c:v>44008</c:v>
                </c:pt>
                <c:pt idx="532">
                  <c:v>44007</c:v>
                </c:pt>
                <c:pt idx="533">
                  <c:v>44006</c:v>
                </c:pt>
                <c:pt idx="534">
                  <c:v>44005</c:v>
                </c:pt>
                <c:pt idx="535">
                  <c:v>44004</c:v>
                </c:pt>
                <c:pt idx="536">
                  <c:v>44001</c:v>
                </c:pt>
                <c:pt idx="537">
                  <c:v>44000</c:v>
                </c:pt>
                <c:pt idx="538">
                  <c:v>43999</c:v>
                </c:pt>
                <c:pt idx="539">
                  <c:v>43998</c:v>
                </c:pt>
                <c:pt idx="540">
                  <c:v>43997</c:v>
                </c:pt>
                <c:pt idx="541">
                  <c:v>43994</c:v>
                </c:pt>
                <c:pt idx="542">
                  <c:v>43993</c:v>
                </c:pt>
                <c:pt idx="543">
                  <c:v>43992</c:v>
                </c:pt>
                <c:pt idx="544">
                  <c:v>43991</c:v>
                </c:pt>
                <c:pt idx="545">
                  <c:v>43990</c:v>
                </c:pt>
                <c:pt idx="546">
                  <c:v>43987</c:v>
                </c:pt>
                <c:pt idx="547">
                  <c:v>43986</c:v>
                </c:pt>
                <c:pt idx="548">
                  <c:v>43985</c:v>
                </c:pt>
                <c:pt idx="549">
                  <c:v>43984</c:v>
                </c:pt>
                <c:pt idx="550">
                  <c:v>43983</c:v>
                </c:pt>
                <c:pt idx="551">
                  <c:v>43980</c:v>
                </c:pt>
                <c:pt idx="552">
                  <c:v>43979</c:v>
                </c:pt>
                <c:pt idx="553">
                  <c:v>43978</c:v>
                </c:pt>
                <c:pt idx="554">
                  <c:v>43977</c:v>
                </c:pt>
                <c:pt idx="555">
                  <c:v>43976</c:v>
                </c:pt>
                <c:pt idx="556">
                  <c:v>43973</c:v>
                </c:pt>
                <c:pt idx="557">
                  <c:v>43972</c:v>
                </c:pt>
                <c:pt idx="558">
                  <c:v>43971</c:v>
                </c:pt>
                <c:pt idx="559">
                  <c:v>43970</c:v>
                </c:pt>
                <c:pt idx="560">
                  <c:v>43969</c:v>
                </c:pt>
                <c:pt idx="561">
                  <c:v>43966</c:v>
                </c:pt>
                <c:pt idx="562">
                  <c:v>43965</c:v>
                </c:pt>
                <c:pt idx="563">
                  <c:v>43964</c:v>
                </c:pt>
                <c:pt idx="564">
                  <c:v>43963</c:v>
                </c:pt>
                <c:pt idx="565">
                  <c:v>43962</c:v>
                </c:pt>
                <c:pt idx="566">
                  <c:v>43959</c:v>
                </c:pt>
                <c:pt idx="567">
                  <c:v>43958</c:v>
                </c:pt>
                <c:pt idx="568">
                  <c:v>43957</c:v>
                </c:pt>
                <c:pt idx="569">
                  <c:v>43956</c:v>
                </c:pt>
                <c:pt idx="570">
                  <c:v>43955</c:v>
                </c:pt>
                <c:pt idx="571">
                  <c:v>43952</c:v>
                </c:pt>
                <c:pt idx="572">
                  <c:v>43951</c:v>
                </c:pt>
                <c:pt idx="573">
                  <c:v>43950</c:v>
                </c:pt>
                <c:pt idx="574">
                  <c:v>43949</c:v>
                </c:pt>
                <c:pt idx="575">
                  <c:v>43948</c:v>
                </c:pt>
                <c:pt idx="576">
                  <c:v>43945</c:v>
                </c:pt>
                <c:pt idx="577">
                  <c:v>43944</c:v>
                </c:pt>
                <c:pt idx="578">
                  <c:v>43943</c:v>
                </c:pt>
                <c:pt idx="579">
                  <c:v>43942</c:v>
                </c:pt>
                <c:pt idx="580">
                  <c:v>43941</c:v>
                </c:pt>
                <c:pt idx="581">
                  <c:v>43938</c:v>
                </c:pt>
                <c:pt idx="582">
                  <c:v>43937</c:v>
                </c:pt>
                <c:pt idx="583">
                  <c:v>43936</c:v>
                </c:pt>
                <c:pt idx="584">
                  <c:v>43935</c:v>
                </c:pt>
                <c:pt idx="585">
                  <c:v>43934</c:v>
                </c:pt>
                <c:pt idx="586">
                  <c:v>43931</c:v>
                </c:pt>
                <c:pt idx="587">
                  <c:v>43930</c:v>
                </c:pt>
                <c:pt idx="588">
                  <c:v>43929</c:v>
                </c:pt>
                <c:pt idx="589">
                  <c:v>43928</c:v>
                </c:pt>
                <c:pt idx="590">
                  <c:v>43927</c:v>
                </c:pt>
                <c:pt idx="591">
                  <c:v>43924</c:v>
                </c:pt>
                <c:pt idx="592">
                  <c:v>43923</c:v>
                </c:pt>
                <c:pt idx="593">
                  <c:v>43922</c:v>
                </c:pt>
                <c:pt idx="594">
                  <c:v>43921</c:v>
                </c:pt>
                <c:pt idx="595">
                  <c:v>43920</c:v>
                </c:pt>
                <c:pt idx="596">
                  <c:v>43917</c:v>
                </c:pt>
                <c:pt idx="597">
                  <c:v>43916</c:v>
                </c:pt>
                <c:pt idx="598">
                  <c:v>43915</c:v>
                </c:pt>
                <c:pt idx="599">
                  <c:v>43914</c:v>
                </c:pt>
                <c:pt idx="600">
                  <c:v>43913</c:v>
                </c:pt>
                <c:pt idx="601">
                  <c:v>43910</c:v>
                </c:pt>
                <c:pt idx="602">
                  <c:v>43909</c:v>
                </c:pt>
                <c:pt idx="603">
                  <c:v>43908</c:v>
                </c:pt>
                <c:pt idx="604">
                  <c:v>43907</c:v>
                </c:pt>
                <c:pt idx="605">
                  <c:v>43906</c:v>
                </c:pt>
                <c:pt idx="606">
                  <c:v>43903</c:v>
                </c:pt>
                <c:pt idx="607">
                  <c:v>43902</c:v>
                </c:pt>
                <c:pt idx="608">
                  <c:v>43901</c:v>
                </c:pt>
                <c:pt idx="609">
                  <c:v>43900</c:v>
                </c:pt>
                <c:pt idx="610">
                  <c:v>43899</c:v>
                </c:pt>
                <c:pt idx="611">
                  <c:v>43896</c:v>
                </c:pt>
                <c:pt idx="612">
                  <c:v>43895</c:v>
                </c:pt>
                <c:pt idx="613">
                  <c:v>43894</c:v>
                </c:pt>
                <c:pt idx="614">
                  <c:v>43893</c:v>
                </c:pt>
                <c:pt idx="615">
                  <c:v>43892</c:v>
                </c:pt>
                <c:pt idx="616">
                  <c:v>43889</c:v>
                </c:pt>
                <c:pt idx="617">
                  <c:v>43888</c:v>
                </c:pt>
                <c:pt idx="618">
                  <c:v>43887</c:v>
                </c:pt>
                <c:pt idx="619">
                  <c:v>43886</c:v>
                </c:pt>
                <c:pt idx="620">
                  <c:v>43885</c:v>
                </c:pt>
                <c:pt idx="621">
                  <c:v>43882</c:v>
                </c:pt>
                <c:pt idx="622">
                  <c:v>43881</c:v>
                </c:pt>
                <c:pt idx="623">
                  <c:v>43880</c:v>
                </c:pt>
                <c:pt idx="624">
                  <c:v>43879</c:v>
                </c:pt>
                <c:pt idx="625">
                  <c:v>43878</c:v>
                </c:pt>
                <c:pt idx="626">
                  <c:v>43875</c:v>
                </c:pt>
                <c:pt idx="627">
                  <c:v>43874</c:v>
                </c:pt>
                <c:pt idx="628">
                  <c:v>43873</c:v>
                </c:pt>
                <c:pt idx="629">
                  <c:v>43872</c:v>
                </c:pt>
                <c:pt idx="630">
                  <c:v>43871</c:v>
                </c:pt>
                <c:pt idx="631">
                  <c:v>43868</c:v>
                </c:pt>
                <c:pt idx="632">
                  <c:v>43867</c:v>
                </c:pt>
                <c:pt idx="633">
                  <c:v>43866</c:v>
                </c:pt>
                <c:pt idx="634">
                  <c:v>43865</c:v>
                </c:pt>
                <c:pt idx="635">
                  <c:v>43864</c:v>
                </c:pt>
                <c:pt idx="636">
                  <c:v>43861</c:v>
                </c:pt>
                <c:pt idx="637">
                  <c:v>43860</c:v>
                </c:pt>
                <c:pt idx="638">
                  <c:v>43859</c:v>
                </c:pt>
                <c:pt idx="639">
                  <c:v>43858</c:v>
                </c:pt>
                <c:pt idx="640">
                  <c:v>43857</c:v>
                </c:pt>
                <c:pt idx="641">
                  <c:v>43854</c:v>
                </c:pt>
                <c:pt idx="642">
                  <c:v>43853</c:v>
                </c:pt>
                <c:pt idx="643">
                  <c:v>43852</c:v>
                </c:pt>
                <c:pt idx="644">
                  <c:v>43851</c:v>
                </c:pt>
                <c:pt idx="645">
                  <c:v>43850</c:v>
                </c:pt>
                <c:pt idx="646">
                  <c:v>43847</c:v>
                </c:pt>
                <c:pt idx="647">
                  <c:v>43846</c:v>
                </c:pt>
                <c:pt idx="648">
                  <c:v>43845</c:v>
                </c:pt>
                <c:pt idx="649">
                  <c:v>43844</c:v>
                </c:pt>
                <c:pt idx="650">
                  <c:v>43843</c:v>
                </c:pt>
                <c:pt idx="651">
                  <c:v>43840</c:v>
                </c:pt>
                <c:pt idx="652">
                  <c:v>43839</c:v>
                </c:pt>
                <c:pt idx="653">
                  <c:v>43838</c:v>
                </c:pt>
                <c:pt idx="654">
                  <c:v>43837</c:v>
                </c:pt>
                <c:pt idx="655">
                  <c:v>43836</c:v>
                </c:pt>
                <c:pt idx="656">
                  <c:v>43833</c:v>
                </c:pt>
                <c:pt idx="657">
                  <c:v>43832</c:v>
                </c:pt>
                <c:pt idx="658">
                  <c:v>43831</c:v>
                </c:pt>
                <c:pt idx="659">
                  <c:v>43830</c:v>
                </c:pt>
                <c:pt idx="660">
                  <c:v>43829</c:v>
                </c:pt>
                <c:pt idx="661">
                  <c:v>43826</c:v>
                </c:pt>
                <c:pt idx="662">
                  <c:v>43825</c:v>
                </c:pt>
                <c:pt idx="663">
                  <c:v>43824</c:v>
                </c:pt>
                <c:pt idx="664">
                  <c:v>43823</c:v>
                </c:pt>
                <c:pt idx="665">
                  <c:v>43822</c:v>
                </c:pt>
                <c:pt idx="666">
                  <c:v>43819</c:v>
                </c:pt>
                <c:pt idx="667">
                  <c:v>43818</c:v>
                </c:pt>
                <c:pt idx="668">
                  <c:v>43817</c:v>
                </c:pt>
                <c:pt idx="669">
                  <c:v>43816</c:v>
                </c:pt>
                <c:pt idx="670">
                  <c:v>43815</c:v>
                </c:pt>
                <c:pt idx="671">
                  <c:v>43812</c:v>
                </c:pt>
                <c:pt idx="672">
                  <c:v>43811</c:v>
                </c:pt>
                <c:pt idx="673">
                  <c:v>43810</c:v>
                </c:pt>
                <c:pt idx="674">
                  <c:v>43809</c:v>
                </c:pt>
                <c:pt idx="675">
                  <c:v>43808</c:v>
                </c:pt>
                <c:pt idx="676">
                  <c:v>43805</c:v>
                </c:pt>
                <c:pt idx="677">
                  <c:v>43804</c:v>
                </c:pt>
                <c:pt idx="678">
                  <c:v>43803</c:v>
                </c:pt>
                <c:pt idx="679">
                  <c:v>43802</c:v>
                </c:pt>
                <c:pt idx="680">
                  <c:v>43801</c:v>
                </c:pt>
                <c:pt idx="681">
                  <c:v>43798</c:v>
                </c:pt>
                <c:pt idx="682">
                  <c:v>43797</c:v>
                </c:pt>
                <c:pt idx="683">
                  <c:v>43796</c:v>
                </c:pt>
                <c:pt idx="684">
                  <c:v>43795</c:v>
                </c:pt>
                <c:pt idx="685">
                  <c:v>43794</c:v>
                </c:pt>
                <c:pt idx="686">
                  <c:v>43791</c:v>
                </c:pt>
                <c:pt idx="687">
                  <c:v>43790</c:v>
                </c:pt>
                <c:pt idx="688">
                  <c:v>43789</c:v>
                </c:pt>
                <c:pt idx="689">
                  <c:v>43788</c:v>
                </c:pt>
                <c:pt idx="690">
                  <c:v>43787</c:v>
                </c:pt>
                <c:pt idx="691">
                  <c:v>43784</c:v>
                </c:pt>
                <c:pt idx="692">
                  <c:v>43783</c:v>
                </c:pt>
                <c:pt idx="693">
                  <c:v>43782</c:v>
                </c:pt>
                <c:pt idx="694">
                  <c:v>43781</c:v>
                </c:pt>
                <c:pt idx="695">
                  <c:v>43780</c:v>
                </c:pt>
                <c:pt idx="696">
                  <c:v>43777</c:v>
                </c:pt>
                <c:pt idx="697">
                  <c:v>43776</c:v>
                </c:pt>
                <c:pt idx="698">
                  <c:v>43775</c:v>
                </c:pt>
                <c:pt idx="699">
                  <c:v>43774</c:v>
                </c:pt>
                <c:pt idx="700">
                  <c:v>43773</c:v>
                </c:pt>
                <c:pt idx="701">
                  <c:v>43770</c:v>
                </c:pt>
                <c:pt idx="702">
                  <c:v>43769</c:v>
                </c:pt>
                <c:pt idx="703">
                  <c:v>43768</c:v>
                </c:pt>
                <c:pt idx="704">
                  <c:v>43767</c:v>
                </c:pt>
                <c:pt idx="705">
                  <c:v>43766</c:v>
                </c:pt>
                <c:pt idx="706">
                  <c:v>43763</c:v>
                </c:pt>
                <c:pt idx="707">
                  <c:v>43762</c:v>
                </c:pt>
                <c:pt idx="708">
                  <c:v>43761</c:v>
                </c:pt>
                <c:pt idx="709">
                  <c:v>43760</c:v>
                </c:pt>
                <c:pt idx="710">
                  <c:v>43759</c:v>
                </c:pt>
                <c:pt idx="711">
                  <c:v>43756</c:v>
                </c:pt>
                <c:pt idx="712">
                  <c:v>43755</c:v>
                </c:pt>
                <c:pt idx="713">
                  <c:v>43754</c:v>
                </c:pt>
                <c:pt idx="714">
                  <c:v>43753</c:v>
                </c:pt>
                <c:pt idx="715">
                  <c:v>43752</c:v>
                </c:pt>
                <c:pt idx="716">
                  <c:v>43749</c:v>
                </c:pt>
                <c:pt idx="717">
                  <c:v>43748</c:v>
                </c:pt>
                <c:pt idx="718">
                  <c:v>43747</c:v>
                </c:pt>
                <c:pt idx="719">
                  <c:v>43746</c:v>
                </c:pt>
                <c:pt idx="720">
                  <c:v>43745</c:v>
                </c:pt>
                <c:pt idx="721">
                  <c:v>43742</c:v>
                </c:pt>
                <c:pt idx="722">
                  <c:v>43741</c:v>
                </c:pt>
                <c:pt idx="723">
                  <c:v>43740</c:v>
                </c:pt>
                <c:pt idx="724">
                  <c:v>43739</c:v>
                </c:pt>
                <c:pt idx="725">
                  <c:v>43738</c:v>
                </c:pt>
                <c:pt idx="726">
                  <c:v>43735</c:v>
                </c:pt>
                <c:pt idx="727">
                  <c:v>43734</c:v>
                </c:pt>
                <c:pt idx="728">
                  <c:v>43733</c:v>
                </c:pt>
                <c:pt idx="729">
                  <c:v>43732</c:v>
                </c:pt>
                <c:pt idx="730">
                  <c:v>43731</c:v>
                </c:pt>
                <c:pt idx="731">
                  <c:v>43728</c:v>
                </c:pt>
                <c:pt idx="732">
                  <c:v>43727</c:v>
                </c:pt>
                <c:pt idx="733">
                  <c:v>43726</c:v>
                </c:pt>
                <c:pt idx="734">
                  <c:v>43725</c:v>
                </c:pt>
                <c:pt idx="735">
                  <c:v>43724</c:v>
                </c:pt>
                <c:pt idx="736">
                  <c:v>43721</c:v>
                </c:pt>
                <c:pt idx="737">
                  <c:v>43720</c:v>
                </c:pt>
                <c:pt idx="738">
                  <c:v>43719</c:v>
                </c:pt>
                <c:pt idx="739">
                  <c:v>43718</c:v>
                </c:pt>
                <c:pt idx="740">
                  <c:v>43717</c:v>
                </c:pt>
                <c:pt idx="741">
                  <c:v>43714</c:v>
                </c:pt>
                <c:pt idx="742">
                  <c:v>43713</c:v>
                </c:pt>
                <c:pt idx="743">
                  <c:v>43712</c:v>
                </c:pt>
                <c:pt idx="744">
                  <c:v>43711</c:v>
                </c:pt>
                <c:pt idx="745">
                  <c:v>43710</c:v>
                </c:pt>
                <c:pt idx="746">
                  <c:v>43707</c:v>
                </c:pt>
                <c:pt idx="747">
                  <c:v>43706</c:v>
                </c:pt>
                <c:pt idx="748">
                  <c:v>43705</c:v>
                </c:pt>
                <c:pt idx="749">
                  <c:v>43704</c:v>
                </c:pt>
                <c:pt idx="750">
                  <c:v>43703</c:v>
                </c:pt>
                <c:pt idx="751">
                  <c:v>43700</c:v>
                </c:pt>
                <c:pt idx="752">
                  <c:v>43699</c:v>
                </c:pt>
                <c:pt idx="753">
                  <c:v>43698</c:v>
                </c:pt>
                <c:pt idx="754">
                  <c:v>43697</c:v>
                </c:pt>
                <c:pt idx="755">
                  <c:v>43696</c:v>
                </c:pt>
                <c:pt idx="756">
                  <c:v>43693</c:v>
                </c:pt>
                <c:pt idx="757">
                  <c:v>43692</c:v>
                </c:pt>
                <c:pt idx="758">
                  <c:v>43691</c:v>
                </c:pt>
                <c:pt idx="759">
                  <c:v>43690</c:v>
                </c:pt>
                <c:pt idx="760">
                  <c:v>43689</c:v>
                </c:pt>
                <c:pt idx="761">
                  <c:v>43686</c:v>
                </c:pt>
                <c:pt idx="762">
                  <c:v>43685</c:v>
                </c:pt>
                <c:pt idx="763">
                  <c:v>43684</c:v>
                </c:pt>
                <c:pt idx="764">
                  <c:v>43683</c:v>
                </c:pt>
                <c:pt idx="765">
                  <c:v>43682</c:v>
                </c:pt>
                <c:pt idx="766">
                  <c:v>43679</c:v>
                </c:pt>
                <c:pt idx="767">
                  <c:v>43678</c:v>
                </c:pt>
                <c:pt idx="768">
                  <c:v>43677</c:v>
                </c:pt>
                <c:pt idx="769">
                  <c:v>43676</c:v>
                </c:pt>
                <c:pt idx="770">
                  <c:v>43675</c:v>
                </c:pt>
                <c:pt idx="771">
                  <c:v>43672</c:v>
                </c:pt>
                <c:pt idx="772">
                  <c:v>43671</c:v>
                </c:pt>
                <c:pt idx="773">
                  <c:v>43670</c:v>
                </c:pt>
                <c:pt idx="774">
                  <c:v>43669</c:v>
                </c:pt>
                <c:pt idx="775">
                  <c:v>43668</c:v>
                </c:pt>
                <c:pt idx="776">
                  <c:v>43665</c:v>
                </c:pt>
                <c:pt idx="777">
                  <c:v>43664</c:v>
                </c:pt>
                <c:pt idx="778">
                  <c:v>43663</c:v>
                </c:pt>
                <c:pt idx="779">
                  <c:v>43662</c:v>
                </c:pt>
                <c:pt idx="780">
                  <c:v>43661</c:v>
                </c:pt>
                <c:pt idx="781">
                  <c:v>43658</c:v>
                </c:pt>
                <c:pt idx="782">
                  <c:v>43657</c:v>
                </c:pt>
                <c:pt idx="783">
                  <c:v>43656</c:v>
                </c:pt>
                <c:pt idx="784">
                  <c:v>43655</c:v>
                </c:pt>
                <c:pt idx="785">
                  <c:v>43654</c:v>
                </c:pt>
                <c:pt idx="786">
                  <c:v>43651</c:v>
                </c:pt>
                <c:pt idx="787">
                  <c:v>43650</c:v>
                </c:pt>
                <c:pt idx="788">
                  <c:v>43649</c:v>
                </c:pt>
                <c:pt idx="789">
                  <c:v>43648</c:v>
                </c:pt>
                <c:pt idx="790">
                  <c:v>43647</c:v>
                </c:pt>
                <c:pt idx="791">
                  <c:v>43644</c:v>
                </c:pt>
                <c:pt idx="792">
                  <c:v>43643</c:v>
                </c:pt>
                <c:pt idx="793">
                  <c:v>43642</c:v>
                </c:pt>
                <c:pt idx="794">
                  <c:v>43641</c:v>
                </c:pt>
                <c:pt idx="795">
                  <c:v>43640</c:v>
                </c:pt>
                <c:pt idx="796">
                  <c:v>43637</c:v>
                </c:pt>
                <c:pt idx="797">
                  <c:v>43636</c:v>
                </c:pt>
                <c:pt idx="798">
                  <c:v>43635</c:v>
                </c:pt>
                <c:pt idx="799">
                  <c:v>43634</c:v>
                </c:pt>
                <c:pt idx="800">
                  <c:v>43633</c:v>
                </c:pt>
                <c:pt idx="801">
                  <c:v>43630</c:v>
                </c:pt>
                <c:pt idx="802">
                  <c:v>43629</c:v>
                </c:pt>
                <c:pt idx="803">
                  <c:v>43628</c:v>
                </c:pt>
                <c:pt idx="804">
                  <c:v>43627</c:v>
                </c:pt>
                <c:pt idx="805">
                  <c:v>43626</c:v>
                </c:pt>
                <c:pt idx="806">
                  <c:v>43623</c:v>
                </c:pt>
                <c:pt idx="807">
                  <c:v>43622</c:v>
                </c:pt>
                <c:pt idx="808">
                  <c:v>43621</c:v>
                </c:pt>
                <c:pt idx="809">
                  <c:v>43620</c:v>
                </c:pt>
                <c:pt idx="810">
                  <c:v>43619</c:v>
                </c:pt>
                <c:pt idx="811">
                  <c:v>43616</c:v>
                </c:pt>
                <c:pt idx="812">
                  <c:v>43615</c:v>
                </c:pt>
                <c:pt idx="813">
                  <c:v>43614</c:v>
                </c:pt>
                <c:pt idx="814">
                  <c:v>43613</c:v>
                </c:pt>
                <c:pt idx="815">
                  <c:v>43612</c:v>
                </c:pt>
                <c:pt idx="816">
                  <c:v>43609</c:v>
                </c:pt>
                <c:pt idx="817">
                  <c:v>43608</c:v>
                </c:pt>
                <c:pt idx="818">
                  <c:v>43607</c:v>
                </c:pt>
                <c:pt idx="819">
                  <c:v>43606</c:v>
                </c:pt>
                <c:pt idx="820">
                  <c:v>43605</c:v>
                </c:pt>
                <c:pt idx="821">
                  <c:v>43602</c:v>
                </c:pt>
                <c:pt idx="822">
                  <c:v>43601</c:v>
                </c:pt>
                <c:pt idx="823">
                  <c:v>43600</c:v>
                </c:pt>
                <c:pt idx="824">
                  <c:v>43599</c:v>
                </c:pt>
                <c:pt idx="825">
                  <c:v>43598</c:v>
                </c:pt>
                <c:pt idx="826">
                  <c:v>43595</c:v>
                </c:pt>
                <c:pt idx="827">
                  <c:v>43594</c:v>
                </c:pt>
                <c:pt idx="828">
                  <c:v>43593</c:v>
                </c:pt>
                <c:pt idx="829">
                  <c:v>43592</c:v>
                </c:pt>
                <c:pt idx="830">
                  <c:v>43591</c:v>
                </c:pt>
                <c:pt idx="831">
                  <c:v>43588</c:v>
                </c:pt>
                <c:pt idx="832">
                  <c:v>43587</c:v>
                </c:pt>
                <c:pt idx="833">
                  <c:v>43586</c:v>
                </c:pt>
                <c:pt idx="834">
                  <c:v>43585</c:v>
                </c:pt>
                <c:pt idx="835">
                  <c:v>43584</c:v>
                </c:pt>
                <c:pt idx="836">
                  <c:v>43581</c:v>
                </c:pt>
                <c:pt idx="837">
                  <c:v>43580</c:v>
                </c:pt>
                <c:pt idx="838">
                  <c:v>43579</c:v>
                </c:pt>
                <c:pt idx="839">
                  <c:v>43578</c:v>
                </c:pt>
                <c:pt idx="840">
                  <c:v>43577</c:v>
                </c:pt>
                <c:pt idx="841">
                  <c:v>43574</c:v>
                </c:pt>
                <c:pt idx="842">
                  <c:v>43573</c:v>
                </c:pt>
                <c:pt idx="843">
                  <c:v>43572</c:v>
                </c:pt>
                <c:pt idx="844">
                  <c:v>43571</c:v>
                </c:pt>
                <c:pt idx="845">
                  <c:v>43570</c:v>
                </c:pt>
                <c:pt idx="846">
                  <c:v>43567</c:v>
                </c:pt>
                <c:pt idx="847">
                  <c:v>43566</c:v>
                </c:pt>
                <c:pt idx="848">
                  <c:v>43565</c:v>
                </c:pt>
                <c:pt idx="849">
                  <c:v>43564</c:v>
                </c:pt>
                <c:pt idx="850">
                  <c:v>43563</c:v>
                </c:pt>
                <c:pt idx="851">
                  <c:v>43560</c:v>
                </c:pt>
                <c:pt idx="852">
                  <c:v>43559</c:v>
                </c:pt>
                <c:pt idx="853">
                  <c:v>43558</c:v>
                </c:pt>
                <c:pt idx="854">
                  <c:v>43557</c:v>
                </c:pt>
                <c:pt idx="855">
                  <c:v>43556</c:v>
                </c:pt>
                <c:pt idx="856">
                  <c:v>43553</c:v>
                </c:pt>
                <c:pt idx="857">
                  <c:v>43552</c:v>
                </c:pt>
                <c:pt idx="858">
                  <c:v>43551</c:v>
                </c:pt>
                <c:pt idx="859">
                  <c:v>43550</c:v>
                </c:pt>
                <c:pt idx="860">
                  <c:v>43549</c:v>
                </c:pt>
                <c:pt idx="861">
                  <c:v>43546</c:v>
                </c:pt>
                <c:pt idx="862">
                  <c:v>43545</c:v>
                </c:pt>
                <c:pt idx="863">
                  <c:v>43544</c:v>
                </c:pt>
                <c:pt idx="864">
                  <c:v>43543</c:v>
                </c:pt>
                <c:pt idx="865">
                  <c:v>43542</c:v>
                </c:pt>
                <c:pt idx="866">
                  <c:v>43539</c:v>
                </c:pt>
                <c:pt idx="867">
                  <c:v>43538</c:v>
                </c:pt>
                <c:pt idx="868">
                  <c:v>43537</c:v>
                </c:pt>
                <c:pt idx="869">
                  <c:v>43536</c:v>
                </c:pt>
                <c:pt idx="870">
                  <c:v>43535</c:v>
                </c:pt>
                <c:pt idx="871">
                  <c:v>43532</c:v>
                </c:pt>
                <c:pt idx="872">
                  <c:v>43531</c:v>
                </c:pt>
                <c:pt idx="873">
                  <c:v>43530</c:v>
                </c:pt>
                <c:pt idx="874">
                  <c:v>43529</c:v>
                </c:pt>
                <c:pt idx="875">
                  <c:v>43528</c:v>
                </c:pt>
                <c:pt idx="876">
                  <c:v>43525</c:v>
                </c:pt>
                <c:pt idx="877">
                  <c:v>43524</c:v>
                </c:pt>
                <c:pt idx="878">
                  <c:v>43523</c:v>
                </c:pt>
                <c:pt idx="879">
                  <c:v>43522</c:v>
                </c:pt>
                <c:pt idx="880">
                  <c:v>43521</c:v>
                </c:pt>
                <c:pt idx="881">
                  <c:v>43518</c:v>
                </c:pt>
                <c:pt idx="882">
                  <c:v>43517</c:v>
                </c:pt>
                <c:pt idx="883">
                  <c:v>43516</c:v>
                </c:pt>
                <c:pt idx="884">
                  <c:v>43515</c:v>
                </c:pt>
                <c:pt idx="885">
                  <c:v>43514</c:v>
                </c:pt>
                <c:pt idx="886">
                  <c:v>43511</c:v>
                </c:pt>
                <c:pt idx="887">
                  <c:v>43510</c:v>
                </c:pt>
                <c:pt idx="888">
                  <c:v>43509</c:v>
                </c:pt>
                <c:pt idx="889">
                  <c:v>43508</c:v>
                </c:pt>
                <c:pt idx="890">
                  <c:v>43507</c:v>
                </c:pt>
                <c:pt idx="891">
                  <c:v>43504</c:v>
                </c:pt>
                <c:pt idx="892">
                  <c:v>43503</c:v>
                </c:pt>
                <c:pt idx="893">
                  <c:v>43502</c:v>
                </c:pt>
                <c:pt idx="894">
                  <c:v>43501</c:v>
                </c:pt>
                <c:pt idx="895">
                  <c:v>43500</c:v>
                </c:pt>
                <c:pt idx="896">
                  <c:v>43497</c:v>
                </c:pt>
                <c:pt idx="897">
                  <c:v>43496</c:v>
                </c:pt>
                <c:pt idx="898">
                  <c:v>43495</c:v>
                </c:pt>
                <c:pt idx="899">
                  <c:v>43494</c:v>
                </c:pt>
                <c:pt idx="900">
                  <c:v>43493</c:v>
                </c:pt>
                <c:pt idx="901">
                  <c:v>43490</c:v>
                </c:pt>
                <c:pt idx="902">
                  <c:v>43489</c:v>
                </c:pt>
                <c:pt idx="903">
                  <c:v>43488</c:v>
                </c:pt>
                <c:pt idx="904">
                  <c:v>43487</c:v>
                </c:pt>
                <c:pt idx="905">
                  <c:v>43486</c:v>
                </c:pt>
                <c:pt idx="906">
                  <c:v>43483</c:v>
                </c:pt>
                <c:pt idx="907">
                  <c:v>43482</c:v>
                </c:pt>
                <c:pt idx="908">
                  <c:v>43481</c:v>
                </c:pt>
                <c:pt idx="909">
                  <c:v>43480</c:v>
                </c:pt>
                <c:pt idx="910">
                  <c:v>43479</c:v>
                </c:pt>
                <c:pt idx="911">
                  <c:v>43476</c:v>
                </c:pt>
                <c:pt idx="912">
                  <c:v>43475</c:v>
                </c:pt>
                <c:pt idx="913">
                  <c:v>43474</c:v>
                </c:pt>
                <c:pt idx="914">
                  <c:v>43473</c:v>
                </c:pt>
                <c:pt idx="915">
                  <c:v>43472</c:v>
                </c:pt>
                <c:pt idx="916">
                  <c:v>43469</c:v>
                </c:pt>
                <c:pt idx="917">
                  <c:v>43468</c:v>
                </c:pt>
                <c:pt idx="918">
                  <c:v>43467</c:v>
                </c:pt>
                <c:pt idx="919">
                  <c:v>43466</c:v>
                </c:pt>
              </c:numCache>
            </c:numRef>
          </c:cat>
          <c:val>
            <c:numRef>
              <c:f>'Gr_R1.a MERCADO IBÉRICO GAS '!$C$4:$C$923</c:f>
              <c:numCache>
                <c:formatCode>0.0</c:formatCode>
                <c:ptCount val="920"/>
                <c:pt idx="0">
                  <c:v>286.44454004566245</c:v>
                </c:pt>
                <c:pt idx="1">
                  <c:v>264.31545452761395</c:v>
                </c:pt>
                <c:pt idx="2">
                  <c:v>269.63356356083409</c:v>
                </c:pt>
                <c:pt idx="3">
                  <c:v>241.17445641633614</c:v>
                </c:pt>
                <c:pt idx="4">
                  <c:v>236.16314658793081</c:v>
                </c:pt>
                <c:pt idx="5">
                  <c:v>238.83950822361123</c:v>
                </c:pt>
                <c:pt idx="6">
                  <c:v>239.58649220256203</c:v>
                </c:pt>
                <c:pt idx="7">
                  <c:v>233.48156050925485</c:v>
                </c:pt>
                <c:pt idx="8">
                  <c:v>271.41894980861798</c:v>
                </c:pt>
                <c:pt idx="9">
                  <c:v>274.28156490107511</c:v>
                </c:pt>
                <c:pt idx="10">
                  <c:v>267.11709831331467</c:v>
                </c:pt>
                <c:pt idx="11">
                  <c:v>259.21696909455312</c:v>
                </c:pt>
                <c:pt idx="12">
                  <c:v>261.29394996531789</c:v>
                </c:pt>
                <c:pt idx="13">
                  <c:v>285.53708176199939</c:v>
                </c:pt>
                <c:pt idx="14">
                  <c:v>286.40197708277975</c:v>
                </c:pt>
                <c:pt idx="15">
                  <c:v>294.7310571875413</c:v>
                </c:pt>
                <c:pt idx="16">
                  <c:v>296.95756959660804</c:v>
                </c:pt>
                <c:pt idx="17">
                  <c:v>313.5950848681436</c:v>
                </c:pt>
                <c:pt idx="18">
                  <c:v>320.85145479611492</c:v>
                </c:pt>
                <c:pt idx="19">
                  <c:v>308.93654666045012</c:v>
                </c:pt>
                <c:pt idx="20">
                  <c:v>368.51184266139501</c:v>
                </c:pt>
                <c:pt idx="21">
                  <c:v>368.51856309967621</c:v>
                </c:pt>
                <c:pt idx="22">
                  <c:v>374.34907828507056</c:v>
                </c:pt>
                <c:pt idx="23">
                  <c:v>355.42418559846129</c:v>
                </c:pt>
                <c:pt idx="24">
                  <c:v>386.49526335154667</c:v>
                </c:pt>
                <c:pt idx="25">
                  <c:v>385.54125613655145</c:v>
                </c:pt>
                <c:pt idx="26">
                  <c:v>352.84691381862552</c:v>
                </c:pt>
                <c:pt idx="27">
                  <c:v>348.06742361650737</c:v>
                </c:pt>
                <c:pt idx="28">
                  <c:v>364.20105311640248</c:v>
                </c:pt>
                <c:pt idx="29">
                  <c:v>342.4078851447498</c:v>
                </c:pt>
                <c:pt idx="30">
                  <c:v>357.95117600359231</c:v>
                </c:pt>
                <c:pt idx="31">
                  <c:v>360.27401510090789</c:v>
                </c:pt>
                <c:pt idx="32">
                  <c:v>362.91530109795264</c:v>
                </c:pt>
                <c:pt idx="33">
                  <c:v>372.08809795223505</c:v>
                </c:pt>
                <c:pt idx="34">
                  <c:v>365.08877750485317</c:v>
                </c:pt>
                <c:pt idx="35">
                  <c:v>362.5059485894821</c:v>
                </c:pt>
                <c:pt idx="36">
                  <c:v>338.18756874931762</c:v>
                </c:pt>
                <c:pt idx="37">
                  <c:v>338.85493861349732</c:v>
                </c:pt>
                <c:pt idx="38">
                  <c:v>348.07937777093605</c:v>
                </c:pt>
                <c:pt idx="39">
                  <c:v>349.84238917995987</c:v>
                </c:pt>
                <c:pt idx="40">
                  <c:v>339.78703457041792</c:v>
                </c:pt>
                <c:pt idx="41">
                  <c:v>324.75483316558012</c:v>
                </c:pt>
                <c:pt idx="42">
                  <c:v>325.89523504748684</c:v>
                </c:pt>
                <c:pt idx="43">
                  <c:v>320.9144383573497</c:v>
                </c:pt>
                <c:pt idx="44">
                  <c:v>306.73469985781566</c:v>
                </c:pt>
                <c:pt idx="45">
                  <c:v>296.17509973891549</c:v>
                </c:pt>
                <c:pt idx="46">
                  <c:v>334.03990434381819</c:v>
                </c:pt>
                <c:pt idx="47">
                  <c:v>370.62197955572458</c:v>
                </c:pt>
                <c:pt idx="48">
                  <c:v>351.09110421366074</c:v>
                </c:pt>
                <c:pt idx="49">
                  <c:v>328.72460229646464</c:v>
                </c:pt>
                <c:pt idx="50">
                  <c:v>317.82715594175301</c:v>
                </c:pt>
                <c:pt idx="51">
                  <c:v>304.02615367670973</c:v>
                </c:pt>
                <c:pt idx="52">
                  <c:v>292.76410894004925</c:v>
                </c:pt>
                <c:pt idx="53">
                  <c:v>298.21191555437258</c:v>
                </c:pt>
                <c:pt idx="54">
                  <c:v>284.50529949665361</c:v>
                </c:pt>
                <c:pt idx="55">
                  <c:v>282.1633137046876</c:v>
                </c:pt>
                <c:pt idx="56">
                  <c:v>265.99354949283287</c:v>
                </c:pt>
                <c:pt idx="57">
                  <c:v>283.09223485378408</c:v>
                </c:pt>
                <c:pt idx="58">
                  <c:v>278.06025323205955</c:v>
                </c:pt>
                <c:pt idx="59">
                  <c:v>298.16751671150195</c:v>
                </c:pt>
                <c:pt idx="60">
                  <c:v>318.90621154499229</c:v>
                </c:pt>
                <c:pt idx="61">
                  <c:v>300.91068077735048</c:v>
                </c:pt>
                <c:pt idx="62">
                  <c:v>300.91068077735048</c:v>
                </c:pt>
                <c:pt idx="63">
                  <c:v>287.50622726441844</c:v>
                </c:pt>
                <c:pt idx="64">
                  <c:v>272.55930577255316</c:v>
                </c:pt>
                <c:pt idx="65">
                  <c:v>272.37805053830789</c:v>
                </c:pt>
                <c:pt idx="66">
                  <c:v>257.48502428737459</c:v>
                </c:pt>
                <c:pt idx="67">
                  <c:v>259.43027534026965</c:v>
                </c:pt>
                <c:pt idx="68">
                  <c:v>247.06930605181992</c:v>
                </c:pt>
                <c:pt idx="69">
                  <c:v>246.64015060866186</c:v>
                </c:pt>
                <c:pt idx="70">
                  <c:v>232.85073615170822</c:v>
                </c:pt>
                <c:pt idx="71">
                  <c:v>229.59843135992011</c:v>
                </c:pt>
                <c:pt idx="72">
                  <c:v>224.15791480888032</c:v>
                </c:pt>
                <c:pt idx="73">
                  <c:v>221.0141973874787</c:v>
                </c:pt>
                <c:pt idx="74">
                  <c:v>209.87911185696171</c:v>
                </c:pt>
                <c:pt idx="75">
                  <c:v>220.09689976348091</c:v>
                </c:pt>
                <c:pt idx="76">
                  <c:v>223.42600851547689</c:v>
                </c:pt>
                <c:pt idx="77">
                  <c:v>217.72726962190964</c:v>
                </c:pt>
                <c:pt idx="78">
                  <c:v>206.57117385964025</c:v>
                </c:pt>
                <c:pt idx="79">
                  <c:v>206.5888926342692</c:v>
                </c:pt>
                <c:pt idx="80">
                  <c:v>198.45718557865325</c:v>
                </c:pt>
                <c:pt idx="81">
                  <c:v>196.47034846910546</c:v>
                </c:pt>
                <c:pt idx="82">
                  <c:v>196.98660305623528</c:v>
                </c:pt>
                <c:pt idx="83">
                  <c:v>191.40879284028372</c:v>
                </c:pt>
                <c:pt idx="84">
                  <c:v>186.50954516923258</c:v>
                </c:pt>
                <c:pt idx="85">
                  <c:v>188.41644088387898</c:v>
                </c:pt>
                <c:pt idx="86">
                  <c:v>192.68796561216672</c:v>
                </c:pt>
                <c:pt idx="87">
                  <c:v>186.95398739472927</c:v>
                </c:pt>
                <c:pt idx="88">
                  <c:v>181.68416507462973</c:v>
                </c:pt>
                <c:pt idx="89">
                  <c:v>186.5265430771997</c:v>
                </c:pt>
                <c:pt idx="90">
                  <c:v>195.92962130275941</c:v>
                </c:pt>
                <c:pt idx="91">
                  <c:v>199.60278912560818</c:v>
                </c:pt>
                <c:pt idx="92">
                  <c:v>189.41401611692586</c:v>
                </c:pt>
                <c:pt idx="93">
                  <c:v>191.73007324888127</c:v>
                </c:pt>
                <c:pt idx="94">
                  <c:v>182.90198654744935</c:v>
                </c:pt>
                <c:pt idx="95">
                  <c:v>173.93450681577821</c:v>
                </c:pt>
                <c:pt idx="96">
                  <c:v>176.48325270920861</c:v>
                </c:pt>
                <c:pt idx="97">
                  <c:v>186.14472925184378</c:v>
                </c:pt>
                <c:pt idx="98">
                  <c:v>179.55516603119992</c:v>
                </c:pt>
                <c:pt idx="99">
                  <c:v>175.87916795073198</c:v>
                </c:pt>
                <c:pt idx="100">
                  <c:v>173.90194090924089</c:v>
                </c:pt>
                <c:pt idx="101">
                  <c:v>173.81760808950796</c:v>
                </c:pt>
                <c:pt idx="102">
                  <c:v>175.74283630519906</c:v>
                </c:pt>
                <c:pt idx="103">
                  <c:v>180.48242327534493</c:v>
                </c:pt>
                <c:pt idx="104">
                  <c:v>171.2475119762826</c:v>
                </c:pt>
                <c:pt idx="105">
                  <c:v>163.74782300030068</c:v>
                </c:pt>
                <c:pt idx="106">
                  <c:v>155.39107811052725</c:v>
                </c:pt>
                <c:pt idx="107">
                  <c:v>152.20598446434676</c:v>
                </c:pt>
                <c:pt idx="108">
                  <c:v>156.21404168767975</c:v>
                </c:pt>
                <c:pt idx="109">
                  <c:v>163.31280845824438</c:v>
                </c:pt>
                <c:pt idx="110">
                  <c:v>165.65832077058542</c:v>
                </c:pt>
                <c:pt idx="111">
                  <c:v>176.53434077829877</c:v>
                </c:pt>
                <c:pt idx="112">
                  <c:v>191.28466487892814</c:v>
                </c:pt>
                <c:pt idx="113">
                  <c:v>212.15712126438893</c:v>
                </c:pt>
                <c:pt idx="114">
                  <c:v>192.18087245664012</c:v>
                </c:pt>
                <c:pt idx="115">
                  <c:v>194.03502680276497</c:v>
                </c:pt>
                <c:pt idx="116">
                  <c:v>186.07966787883737</c:v>
                </c:pt>
                <c:pt idx="117">
                  <c:v>234.43386715124777</c:v>
                </c:pt>
                <c:pt idx="118">
                  <c:v>166.08839205755089</c:v>
                </c:pt>
                <c:pt idx="119">
                  <c:v>158.74775419777643</c:v>
                </c:pt>
                <c:pt idx="120">
                  <c:v>155.12265785136293</c:v>
                </c:pt>
                <c:pt idx="121">
                  <c:v>154.60316714911988</c:v>
                </c:pt>
                <c:pt idx="122">
                  <c:v>149.90501170814781</c:v>
                </c:pt>
                <c:pt idx="123">
                  <c:v>156.9733071863873</c:v>
                </c:pt>
                <c:pt idx="124">
                  <c:v>169.1080258635416</c:v>
                </c:pt>
                <c:pt idx="125">
                  <c:v>164.33327048928507</c:v>
                </c:pt>
                <c:pt idx="126">
                  <c:v>163.89489512304348</c:v>
                </c:pt>
                <c:pt idx="127">
                  <c:v>164.66840884634772</c:v>
                </c:pt>
                <c:pt idx="128">
                  <c:v>185.41592577241892</c:v>
                </c:pt>
                <c:pt idx="129">
                  <c:v>164.84831162569853</c:v>
                </c:pt>
                <c:pt idx="130">
                  <c:v>160.84917342747613</c:v>
                </c:pt>
                <c:pt idx="131">
                  <c:v>153.80878805471417</c:v>
                </c:pt>
                <c:pt idx="132">
                  <c:v>150.98725905295194</c:v>
                </c:pt>
                <c:pt idx="133">
                  <c:v>150.05707871601123</c:v>
                </c:pt>
                <c:pt idx="134">
                  <c:v>146.8899619153199</c:v>
                </c:pt>
                <c:pt idx="135">
                  <c:v>149.47148925520821</c:v>
                </c:pt>
                <c:pt idx="136">
                  <c:v>145.30355377111707</c:v>
                </c:pt>
                <c:pt idx="137">
                  <c:v>139.18294252208312</c:v>
                </c:pt>
                <c:pt idx="138">
                  <c:v>156.89724417687012</c:v>
                </c:pt>
                <c:pt idx="139">
                  <c:v>159.21588028344161</c:v>
                </c:pt>
                <c:pt idx="140">
                  <c:v>158.89938966533248</c:v>
                </c:pt>
                <c:pt idx="141">
                  <c:v>145.85506341999675</c:v>
                </c:pt>
                <c:pt idx="142">
                  <c:v>146.11946884955063</c:v>
                </c:pt>
                <c:pt idx="143">
                  <c:v>155.706464294364</c:v>
                </c:pt>
                <c:pt idx="144">
                  <c:v>152.22304897299108</c:v>
                </c:pt>
                <c:pt idx="145">
                  <c:v>150.28938991682347</c:v>
                </c:pt>
                <c:pt idx="146">
                  <c:v>144.98842448825303</c:v>
                </c:pt>
                <c:pt idx="147">
                  <c:v>147.70602592000327</c:v>
                </c:pt>
                <c:pt idx="148">
                  <c:v>149.6157891189377</c:v>
                </c:pt>
                <c:pt idx="149">
                  <c:v>147.35902996241717</c:v>
                </c:pt>
                <c:pt idx="150">
                  <c:v>148.9044428959819</c:v>
                </c:pt>
                <c:pt idx="151">
                  <c:v>154.00876831764455</c:v>
                </c:pt>
                <c:pt idx="152">
                  <c:v>149.55757889945602</c:v>
                </c:pt>
                <c:pt idx="153">
                  <c:v>148.93730921419024</c:v>
                </c:pt>
                <c:pt idx="154">
                  <c:v>146.13070175948931</c:v>
                </c:pt>
                <c:pt idx="155">
                  <c:v>143.86069612692947</c:v>
                </c:pt>
                <c:pt idx="156">
                  <c:v>162.197892678057</c:v>
                </c:pt>
                <c:pt idx="157">
                  <c:v>158.92044988927751</c:v>
                </c:pt>
                <c:pt idx="158">
                  <c:v>166.50629076968133</c:v>
                </c:pt>
                <c:pt idx="159">
                  <c:v>179.86073799965854</c:v>
                </c:pt>
                <c:pt idx="160">
                  <c:v>190.66891050898471</c:v>
                </c:pt>
                <c:pt idx="161">
                  <c:v>213.36688100000032</c:v>
                </c:pt>
                <c:pt idx="162">
                  <c:v>200.35796046639888</c:v>
                </c:pt>
                <c:pt idx="163">
                  <c:v>200.59953885842282</c:v>
                </c:pt>
                <c:pt idx="164">
                  <c:v>195.47322615949716</c:v>
                </c:pt>
                <c:pt idx="165">
                  <c:v>188.67848536718034</c:v>
                </c:pt>
                <c:pt idx="166">
                  <c:v>198.06341784230153</c:v>
                </c:pt>
                <c:pt idx="167">
                  <c:v>191.27661321416153</c:v>
                </c:pt>
                <c:pt idx="168">
                  <c:v>188.82760893847222</c:v>
                </c:pt>
                <c:pt idx="169">
                  <c:v>202.17107582989735</c:v>
                </c:pt>
                <c:pt idx="170">
                  <c:v>194.72551200367002</c:v>
                </c:pt>
                <c:pt idx="171">
                  <c:v>185.41418023347401</c:v>
                </c:pt>
                <c:pt idx="172">
                  <c:v>198.88874378981774</c:v>
                </c:pt>
                <c:pt idx="173">
                  <c:v>187.68438896251635</c:v>
                </c:pt>
                <c:pt idx="174">
                  <c:v>190.43918065048817</c:v>
                </c:pt>
                <c:pt idx="175">
                  <c:v>207.56691096378779</c:v>
                </c:pt>
                <c:pt idx="176">
                  <c:v>211.63728242174807</c:v>
                </c:pt>
                <c:pt idx="177">
                  <c:v>219.47625375286978</c:v>
                </c:pt>
                <c:pt idx="178">
                  <c:v>216.82533218639915</c:v>
                </c:pt>
                <c:pt idx="179">
                  <c:v>211.93635496876126</c:v>
                </c:pt>
                <c:pt idx="180">
                  <c:v>198.36700760151277</c:v>
                </c:pt>
                <c:pt idx="181">
                  <c:v>207.86285860093648</c:v>
                </c:pt>
                <c:pt idx="182">
                  <c:v>219.29029418852048</c:v>
                </c:pt>
                <c:pt idx="183">
                  <c:v>236.85782569953142</c:v>
                </c:pt>
                <c:pt idx="184">
                  <c:v>224.67165551777589</c:v>
                </c:pt>
                <c:pt idx="185">
                  <c:v>225.0670098053269</c:v>
                </c:pt>
                <c:pt idx="186">
                  <c:v>200.83654747675993</c:v>
                </c:pt>
                <c:pt idx="187">
                  <c:v>194.37856417831577</c:v>
                </c:pt>
                <c:pt idx="188">
                  <c:v>196.63556907569571</c:v>
                </c:pt>
                <c:pt idx="189">
                  <c:v>193.64272812267581</c:v>
                </c:pt>
                <c:pt idx="190">
                  <c:v>190.54197247284088</c:v>
                </c:pt>
                <c:pt idx="191">
                  <c:v>206.5083727855905</c:v>
                </c:pt>
                <c:pt idx="192">
                  <c:v>217.49627434397584</c:v>
                </c:pt>
                <c:pt idx="193">
                  <c:v>213.95075532668127</c:v>
                </c:pt>
                <c:pt idx="194">
                  <c:v>211.35448734470557</c:v>
                </c:pt>
                <c:pt idx="195">
                  <c:v>204.80042237845487</c:v>
                </c:pt>
                <c:pt idx="196">
                  <c:v>212.81173331038724</c:v>
                </c:pt>
                <c:pt idx="197">
                  <c:v>217.65867100137748</c:v>
                </c:pt>
                <c:pt idx="198">
                  <c:v>217.99809972808526</c:v>
                </c:pt>
                <c:pt idx="199">
                  <c:v>241.12252274568138</c:v>
                </c:pt>
                <c:pt idx="200">
                  <c:v>219.89961413404814</c:v>
                </c:pt>
                <c:pt idx="201">
                  <c:v>214.6909010238368</c:v>
                </c:pt>
                <c:pt idx="202">
                  <c:v>224.37664857629849</c:v>
                </c:pt>
                <c:pt idx="203">
                  <c:v>209.00029771854457</c:v>
                </c:pt>
                <c:pt idx="204">
                  <c:v>221.62360495830384</c:v>
                </c:pt>
                <c:pt idx="205">
                  <c:v>216.19016984792742</c:v>
                </c:pt>
                <c:pt idx="206">
                  <c:v>194.39303151192348</c:v>
                </c:pt>
                <c:pt idx="207">
                  <c:v>187.76481452364612</c:v>
                </c:pt>
                <c:pt idx="208">
                  <c:v>181.60247125564925</c:v>
                </c:pt>
                <c:pt idx="209">
                  <c:v>181.74187355351276</c:v>
                </c:pt>
                <c:pt idx="210">
                  <c:v>188.15715891220296</c:v>
                </c:pt>
                <c:pt idx="211">
                  <c:v>192.49405751236105</c:v>
                </c:pt>
                <c:pt idx="212">
                  <c:v>201.09855762116595</c:v>
                </c:pt>
                <c:pt idx="213">
                  <c:v>204.6520811704533</c:v>
                </c:pt>
                <c:pt idx="214">
                  <c:v>197.11397364056316</c:v>
                </c:pt>
                <c:pt idx="215">
                  <c:v>196.18059468227494</c:v>
                </c:pt>
                <c:pt idx="216">
                  <c:v>184.9188953190457</c:v>
                </c:pt>
                <c:pt idx="217">
                  <c:v>188.55872352324917</c:v>
                </c:pt>
                <c:pt idx="218">
                  <c:v>184.14600833550588</c:v>
                </c:pt>
                <c:pt idx="219">
                  <c:v>170.90983638716446</c:v>
                </c:pt>
                <c:pt idx="220">
                  <c:v>175.90798318065384</c:v>
                </c:pt>
                <c:pt idx="221">
                  <c:v>175.61926963196072</c:v>
                </c:pt>
                <c:pt idx="222">
                  <c:v>173.20602525474959</c:v>
                </c:pt>
                <c:pt idx="223">
                  <c:v>172.28214008068926</c:v>
                </c:pt>
                <c:pt idx="224">
                  <c:v>164.37310892969376</c:v>
                </c:pt>
                <c:pt idx="225">
                  <c:v>161.82153797558993</c:v>
                </c:pt>
                <c:pt idx="226">
                  <c:v>164.25524851200464</c:v>
                </c:pt>
                <c:pt idx="227">
                  <c:v>157.53475319230083</c:v>
                </c:pt>
                <c:pt idx="228">
                  <c:v>147.0197085693369</c:v>
                </c:pt>
                <c:pt idx="229">
                  <c:v>146.90719826984926</c:v>
                </c:pt>
                <c:pt idx="230">
                  <c:v>148.67309427980379</c:v>
                </c:pt>
                <c:pt idx="231">
                  <c:v>146.02954563655507</c:v>
                </c:pt>
                <c:pt idx="232">
                  <c:v>145.23364583487935</c:v>
                </c:pt>
                <c:pt idx="233">
                  <c:v>145.63054077292793</c:v>
                </c:pt>
                <c:pt idx="234">
                  <c:v>145.19029342073668</c:v>
                </c:pt>
                <c:pt idx="235">
                  <c:v>148.43721696933284</c:v>
                </c:pt>
                <c:pt idx="236">
                  <c:v>144.99975270586182</c:v>
                </c:pt>
                <c:pt idx="237">
                  <c:v>148.42850261706067</c:v>
                </c:pt>
                <c:pt idx="238">
                  <c:v>153.21425944474814</c:v>
                </c:pt>
                <c:pt idx="239">
                  <c:v>154.60320046214844</c:v>
                </c:pt>
                <c:pt idx="240">
                  <c:v>153.1425085462896</c:v>
                </c:pt>
                <c:pt idx="241">
                  <c:v>155.95427166722502</c:v>
                </c:pt>
                <c:pt idx="242">
                  <c:v>154.92015329700268</c:v>
                </c:pt>
                <c:pt idx="243">
                  <c:v>155.57000216129774</c:v>
                </c:pt>
                <c:pt idx="244">
                  <c:v>150.53688396877169</c:v>
                </c:pt>
                <c:pt idx="245">
                  <c:v>146.90250615199227</c:v>
                </c:pt>
                <c:pt idx="246">
                  <c:v>146.07287153403999</c:v>
                </c:pt>
                <c:pt idx="247">
                  <c:v>151.33848219293182</c:v>
                </c:pt>
                <c:pt idx="248">
                  <c:v>151.67779828176882</c:v>
                </c:pt>
                <c:pt idx="249">
                  <c:v>148.72201116562911</c:v>
                </c:pt>
                <c:pt idx="250">
                  <c:v>153.81963187789907</c:v>
                </c:pt>
                <c:pt idx="251">
                  <c:v>152.92115730322647</c:v>
                </c:pt>
                <c:pt idx="252">
                  <c:v>150.26518204226394</c:v>
                </c:pt>
                <c:pt idx="253">
                  <c:v>148.81300739203996</c:v>
                </c:pt>
                <c:pt idx="254">
                  <c:v>146.12897721202089</c:v>
                </c:pt>
                <c:pt idx="255">
                  <c:v>141.84422857782903</c:v>
                </c:pt>
                <c:pt idx="256">
                  <c:v>137.67566949755627</c:v>
                </c:pt>
                <c:pt idx="257">
                  <c:v>135.3159833065229</c:v>
                </c:pt>
                <c:pt idx="258">
                  <c:v>137.1843621032709</c:v>
                </c:pt>
                <c:pt idx="259">
                  <c:v>138.61913800083664</c:v>
                </c:pt>
                <c:pt idx="260">
                  <c:v>139.9774203135583</c:v>
                </c:pt>
                <c:pt idx="261">
                  <c:v>137.03164744377275</c:v>
                </c:pt>
                <c:pt idx="262">
                  <c:v>137.89463848266982</c:v>
                </c:pt>
                <c:pt idx="263">
                  <c:v>135.15843411246729</c:v>
                </c:pt>
                <c:pt idx="264">
                  <c:v>136.30785840256905</c:v>
                </c:pt>
                <c:pt idx="265">
                  <c:v>138.18673837970684</c:v>
                </c:pt>
                <c:pt idx="266">
                  <c:v>138.40260046364037</c:v>
                </c:pt>
                <c:pt idx="267">
                  <c:v>136.61796222603292</c:v>
                </c:pt>
                <c:pt idx="268">
                  <c:v>136.34808755379672</c:v>
                </c:pt>
                <c:pt idx="269">
                  <c:v>135.07702305790073</c:v>
                </c:pt>
                <c:pt idx="270">
                  <c:v>134.46207639342848</c:v>
                </c:pt>
                <c:pt idx="271">
                  <c:v>129.73825531999185</c:v>
                </c:pt>
                <c:pt idx="272">
                  <c:v>127.03323239379154</c:v>
                </c:pt>
                <c:pt idx="273">
                  <c:v>123.46767639452656</c:v>
                </c:pt>
                <c:pt idx="274">
                  <c:v>121.37001090639707</c:v>
                </c:pt>
                <c:pt idx="275">
                  <c:v>118.6442550573952</c:v>
                </c:pt>
                <c:pt idx="276">
                  <c:v>120.31559869963606</c:v>
                </c:pt>
                <c:pt idx="277">
                  <c:v>120.56202933990417</c:v>
                </c:pt>
                <c:pt idx="278">
                  <c:v>118.80120095528801</c:v>
                </c:pt>
                <c:pt idx="279">
                  <c:v>118.36240868998078</c:v>
                </c:pt>
                <c:pt idx="280">
                  <c:v>122.40107289850883</c:v>
                </c:pt>
                <c:pt idx="281">
                  <c:v>120.71357758701562</c:v>
                </c:pt>
                <c:pt idx="282">
                  <c:v>114.64440522480285</c:v>
                </c:pt>
                <c:pt idx="283">
                  <c:v>113.79029909319547</c:v>
                </c:pt>
                <c:pt idx="284">
                  <c:v>113.78096168712375</c:v>
                </c:pt>
                <c:pt idx="285">
                  <c:v>111.5952783467328</c:v>
                </c:pt>
                <c:pt idx="286">
                  <c:v>112.90349598436988</c:v>
                </c:pt>
                <c:pt idx="287">
                  <c:v>110.96000997094686</c:v>
                </c:pt>
                <c:pt idx="288">
                  <c:v>111.41700382678346</c:v>
                </c:pt>
                <c:pt idx="289">
                  <c:v>112.15203539451883</c:v>
                </c:pt>
                <c:pt idx="290">
                  <c:v>108.3361235044342</c:v>
                </c:pt>
                <c:pt idx="291">
                  <c:v>108.73633083175017</c:v>
                </c:pt>
                <c:pt idx="292">
                  <c:v>107.46888479553449</c:v>
                </c:pt>
                <c:pt idx="293">
                  <c:v>108.05333403960557</c:v>
                </c:pt>
                <c:pt idx="294">
                  <c:v>105.28249996670314</c:v>
                </c:pt>
                <c:pt idx="295">
                  <c:v>104.77711433391681</c:v>
                </c:pt>
                <c:pt idx="296">
                  <c:v>105.76621986645583</c:v>
                </c:pt>
                <c:pt idx="297">
                  <c:v>106.25775298910922</c:v>
                </c:pt>
                <c:pt idx="298">
                  <c:v>107.34571633029464</c:v>
                </c:pt>
                <c:pt idx="299">
                  <c:v>109.13218683333727</c:v>
                </c:pt>
                <c:pt idx="300">
                  <c:v>113.44023703614381</c:v>
                </c:pt>
                <c:pt idx="301">
                  <c:v>108.07117466787936</c:v>
                </c:pt>
                <c:pt idx="302">
                  <c:v>108.97064794026817</c:v>
                </c:pt>
                <c:pt idx="303">
                  <c:v>108.95260046628002</c:v>
                </c:pt>
                <c:pt idx="304">
                  <c:v>107.45809254077463</c:v>
                </c:pt>
                <c:pt idx="305">
                  <c:v>106.74272875316314</c:v>
                </c:pt>
                <c:pt idx="306">
                  <c:v>107.99551950524742</c:v>
                </c:pt>
                <c:pt idx="307">
                  <c:v>107.63675111024659</c:v>
                </c:pt>
                <c:pt idx="308">
                  <c:v>108.48992811633045</c:v>
                </c:pt>
                <c:pt idx="309">
                  <c:v>109.35103085362347</c:v>
                </c:pt>
                <c:pt idx="310">
                  <c:v>108.96613551126737</c:v>
                </c:pt>
                <c:pt idx="311">
                  <c:v>107.82452082060672</c:v>
                </c:pt>
                <c:pt idx="312">
                  <c:v>106.43424462040096</c:v>
                </c:pt>
                <c:pt idx="313">
                  <c:v>107.36519968885925</c:v>
                </c:pt>
                <c:pt idx="314">
                  <c:v>105.2362330215588</c:v>
                </c:pt>
                <c:pt idx="315">
                  <c:v>102.29435183656483</c:v>
                </c:pt>
                <c:pt idx="316">
                  <c:v>100.36860232182197</c:v>
                </c:pt>
                <c:pt idx="317">
                  <c:v>101.33096148662597</c:v>
                </c:pt>
                <c:pt idx="318">
                  <c:v>99.070661519263382</c:v>
                </c:pt>
                <c:pt idx="319">
                  <c:v>100.37693270338994</c:v>
                </c:pt>
                <c:pt idx="320">
                  <c:v>101.35625312808025</c:v>
                </c:pt>
                <c:pt idx="321">
                  <c:v>99.10609346687059</c:v>
                </c:pt>
                <c:pt idx="322">
                  <c:v>98.444564401855416</c:v>
                </c:pt>
                <c:pt idx="323">
                  <c:v>96.98445074559227</c:v>
                </c:pt>
                <c:pt idx="324">
                  <c:v>97.326016879617242</c:v>
                </c:pt>
                <c:pt idx="325">
                  <c:v>95.240930666334194</c:v>
                </c:pt>
                <c:pt idx="326">
                  <c:v>94.267325431273292</c:v>
                </c:pt>
                <c:pt idx="327">
                  <c:v>93.831591537469237</c:v>
                </c:pt>
                <c:pt idx="328">
                  <c:v>93.807937508259343</c:v>
                </c:pt>
                <c:pt idx="329">
                  <c:v>92.050116388929752</c:v>
                </c:pt>
                <c:pt idx="330">
                  <c:v>94.243450855528806</c:v>
                </c:pt>
                <c:pt idx="331">
                  <c:v>99.444872674974903</c:v>
                </c:pt>
                <c:pt idx="332">
                  <c:v>99.444872674974903</c:v>
                </c:pt>
                <c:pt idx="333">
                  <c:v>98.377555424129298</c:v>
                </c:pt>
                <c:pt idx="334">
                  <c:v>98.969210343029232</c:v>
                </c:pt>
                <c:pt idx="335">
                  <c:v>97.536566336857646</c:v>
                </c:pt>
                <c:pt idx="336">
                  <c:v>96.133032288664438</c:v>
                </c:pt>
                <c:pt idx="337">
                  <c:v>96.684759654151222</c:v>
                </c:pt>
                <c:pt idx="338">
                  <c:v>94.362990602006704</c:v>
                </c:pt>
                <c:pt idx="339">
                  <c:v>93.659986094925614</c:v>
                </c:pt>
                <c:pt idx="340">
                  <c:v>95.787914239485531</c:v>
                </c:pt>
                <c:pt idx="341">
                  <c:v>94.109019330376896</c:v>
                </c:pt>
                <c:pt idx="342">
                  <c:v>92.129252723245841</c:v>
                </c:pt>
                <c:pt idx="343">
                  <c:v>94.148545988082148</c:v>
                </c:pt>
                <c:pt idx="344">
                  <c:v>95.345023490636393</c:v>
                </c:pt>
                <c:pt idx="345">
                  <c:v>92.194968214216118</c:v>
                </c:pt>
                <c:pt idx="346">
                  <c:v>96.48194031677906</c:v>
                </c:pt>
                <c:pt idx="347">
                  <c:v>98.89314337095378</c:v>
                </c:pt>
                <c:pt idx="348">
                  <c:v>100.16991989950488</c:v>
                </c:pt>
                <c:pt idx="349">
                  <c:v>99.161142415130996</c:v>
                </c:pt>
                <c:pt idx="350">
                  <c:v>99.374383191955587</c:v>
                </c:pt>
                <c:pt idx="351">
                  <c:v>100.43676693950319</c:v>
                </c:pt>
                <c:pt idx="352">
                  <c:v>101.1752748503414</c:v>
                </c:pt>
                <c:pt idx="353">
                  <c:v>103.46279533393061</c:v>
                </c:pt>
                <c:pt idx="354">
                  <c:v>104.30023071964453</c:v>
                </c:pt>
                <c:pt idx="355">
                  <c:v>102.18989342963208</c:v>
                </c:pt>
                <c:pt idx="356">
                  <c:v>101.0966794586528</c:v>
                </c:pt>
                <c:pt idx="357">
                  <c:v>100.74783218808992</c:v>
                </c:pt>
                <c:pt idx="358">
                  <c:v>104.14943604485838</c:v>
                </c:pt>
                <c:pt idx="359">
                  <c:v>104.9254948516013</c:v>
                </c:pt>
                <c:pt idx="360">
                  <c:v>107.6705740419881</c:v>
                </c:pt>
                <c:pt idx="361">
                  <c:v>112.14741133104911</c:v>
                </c:pt>
                <c:pt idx="362">
                  <c:v>113.01595813879864</c:v>
                </c:pt>
                <c:pt idx="363">
                  <c:v>118.55073660360564</c:v>
                </c:pt>
                <c:pt idx="364">
                  <c:v>114.41469507386199</c:v>
                </c:pt>
                <c:pt idx="365">
                  <c:v>106.25878427648341</c:v>
                </c:pt>
                <c:pt idx="366">
                  <c:v>106.37715648325261</c:v>
                </c:pt>
                <c:pt idx="367">
                  <c:v>104.79818243075853</c:v>
                </c:pt>
                <c:pt idx="368">
                  <c:v>106.27192373292912</c:v>
                </c:pt>
                <c:pt idx="369">
                  <c:v>103.99847349086274</c:v>
                </c:pt>
                <c:pt idx="370">
                  <c:v>105.90093833974237</c:v>
                </c:pt>
                <c:pt idx="371">
                  <c:v>105.35790976274409</c:v>
                </c:pt>
                <c:pt idx="372">
                  <c:v>108.72994006232391</c:v>
                </c:pt>
                <c:pt idx="373">
                  <c:v>102.8904479554876</c:v>
                </c:pt>
                <c:pt idx="374">
                  <c:v>104.96334027133854</c:v>
                </c:pt>
                <c:pt idx="375">
                  <c:v>104.49423037068453</c:v>
                </c:pt>
                <c:pt idx="376">
                  <c:v>93.347714372324816</c:v>
                </c:pt>
                <c:pt idx="377">
                  <c:v>97.206140308534486</c:v>
                </c:pt>
                <c:pt idx="378">
                  <c:v>101.12327267149483</c:v>
                </c:pt>
                <c:pt idx="379">
                  <c:v>96.854595478585409</c:v>
                </c:pt>
                <c:pt idx="380">
                  <c:v>94.954773578046854</c:v>
                </c:pt>
                <c:pt idx="381">
                  <c:v>89.164208053436525</c:v>
                </c:pt>
                <c:pt idx="382">
                  <c:v>90.784028980106996</c:v>
                </c:pt>
                <c:pt idx="383">
                  <c:v>92.955090550450834</c:v>
                </c:pt>
                <c:pt idx="384">
                  <c:v>93.147918079677652</c:v>
                </c:pt>
                <c:pt idx="385">
                  <c:v>100.52351793580763</c:v>
                </c:pt>
                <c:pt idx="386">
                  <c:v>100.37804251187738</c:v>
                </c:pt>
                <c:pt idx="387">
                  <c:v>97.471070563518154</c:v>
                </c:pt>
                <c:pt idx="388">
                  <c:v>99.452446336646815</c:v>
                </c:pt>
                <c:pt idx="389">
                  <c:v>100.19751486391912</c:v>
                </c:pt>
                <c:pt idx="390">
                  <c:v>100.26348582140329</c:v>
                </c:pt>
                <c:pt idx="391">
                  <c:v>97.593134585716641</c:v>
                </c:pt>
                <c:pt idx="392">
                  <c:v>98.649331023026519</c:v>
                </c:pt>
                <c:pt idx="393">
                  <c:v>98.115908173496493</c:v>
                </c:pt>
                <c:pt idx="394">
                  <c:v>97.430168002487974</c:v>
                </c:pt>
                <c:pt idx="395">
                  <c:v>93.134076980568892</c:v>
                </c:pt>
                <c:pt idx="396">
                  <c:v>92.325722407036153</c:v>
                </c:pt>
                <c:pt idx="397">
                  <c:v>92.325722407036153</c:v>
                </c:pt>
                <c:pt idx="398">
                  <c:v>87.516061276719554</c:v>
                </c:pt>
                <c:pt idx="399">
                  <c:v>88.299744078125414</c:v>
                </c:pt>
                <c:pt idx="400">
                  <c:v>84.505404048749782</c:v>
                </c:pt>
                <c:pt idx="401">
                  <c:v>92.356167859252864</c:v>
                </c:pt>
                <c:pt idx="402">
                  <c:v>92.356167859252864</c:v>
                </c:pt>
                <c:pt idx="403">
                  <c:v>94.878054314183046</c:v>
                </c:pt>
                <c:pt idx="404">
                  <c:v>100.84328349994884</c:v>
                </c:pt>
                <c:pt idx="405">
                  <c:v>97.940753939205194</c:v>
                </c:pt>
                <c:pt idx="406">
                  <c:v>97.764637499084031</c:v>
                </c:pt>
                <c:pt idx="407">
                  <c:v>95.871901224346729</c:v>
                </c:pt>
                <c:pt idx="408">
                  <c:v>97.422676460540458</c:v>
                </c:pt>
                <c:pt idx="409">
                  <c:v>97.330709013642689</c:v>
                </c:pt>
                <c:pt idx="410">
                  <c:v>97.551459075323123</c:v>
                </c:pt>
                <c:pt idx="411">
                  <c:v>95.131232996217904</c:v>
                </c:pt>
                <c:pt idx="412">
                  <c:v>93.863010619354299</c:v>
                </c:pt>
                <c:pt idx="413">
                  <c:v>89.102455136720522</c:v>
                </c:pt>
                <c:pt idx="414">
                  <c:v>89.232783021618218</c:v>
                </c:pt>
                <c:pt idx="415">
                  <c:v>88.720592717211773</c:v>
                </c:pt>
                <c:pt idx="416">
                  <c:v>93.040512005212761</c:v>
                </c:pt>
                <c:pt idx="417">
                  <c:v>91.441723266361592</c:v>
                </c:pt>
                <c:pt idx="418">
                  <c:v>101.23211540578276</c:v>
                </c:pt>
                <c:pt idx="419">
                  <c:v>106.03295696223114</c:v>
                </c:pt>
                <c:pt idx="420">
                  <c:v>108.50957880274734</c:v>
                </c:pt>
                <c:pt idx="421">
                  <c:v>105.66611193487012</c:v>
                </c:pt>
                <c:pt idx="422">
                  <c:v>107.19555996034669</c:v>
                </c:pt>
                <c:pt idx="423">
                  <c:v>107.20907143801067</c:v>
                </c:pt>
                <c:pt idx="424">
                  <c:v>102.98433269075966</c:v>
                </c:pt>
                <c:pt idx="425">
                  <c:v>101.58069660960585</c:v>
                </c:pt>
                <c:pt idx="426">
                  <c:v>99.407915968467137</c:v>
                </c:pt>
                <c:pt idx="427">
                  <c:v>97.28052394440104</c:v>
                </c:pt>
                <c:pt idx="428">
                  <c:v>101.46189527439459</c:v>
                </c:pt>
                <c:pt idx="429">
                  <c:v>100.34705503637402</c:v>
                </c:pt>
                <c:pt idx="430">
                  <c:v>100.30342133961696</c:v>
                </c:pt>
                <c:pt idx="431">
                  <c:v>111.31231837824006</c:v>
                </c:pt>
                <c:pt idx="432">
                  <c:v>110.65167371700018</c:v>
                </c:pt>
                <c:pt idx="433">
                  <c:v>113.78309493291505</c:v>
                </c:pt>
                <c:pt idx="434">
                  <c:v>110.55806373965828</c:v>
                </c:pt>
                <c:pt idx="435">
                  <c:v>107.1533782012753</c:v>
                </c:pt>
                <c:pt idx="436">
                  <c:v>107.81688155679228</c:v>
                </c:pt>
                <c:pt idx="437">
                  <c:v>109.75280781621476</c:v>
                </c:pt>
                <c:pt idx="438">
                  <c:v>115.77756773400085</c:v>
                </c:pt>
                <c:pt idx="439">
                  <c:v>115.1827838894732</c:v>
                </c:pt>
                <c:pt idx="440">
                  <c:v>123.34651733588724</c:v>
                </c:pt>
                <c:pt idx="441">
                  <c:v>128.92405287807912</c:v>
                </c:pt>
                <c:pt idx="442">
                  <c:v>126.16442566276815</c:v>
                </c:pt>
                <c:pt idx="443">
                  <c:v>114.59997796173955</c:v>
                </c:pt>
                <c:pt idx="444">
                  <c:v>113.43629135631694</c:v>
                </c:pt>
                <c:pt idx="445">
                  <c:v>113.58507599909441</c:v>
                </c:pt>
                <c:pt idx="446">
                  <c:v>110.04364725077495</c:v>
                </c:pt>
                <c:pt idx="447">
                  <c:v>111.61628481326409</c:v>
                </c:pt>
                <c:pt idx="448">
                  <c:v>113.0398446771905</c:v>
                </c:pt>
                <c:pt idx="449">
                  <c:v>108.59233045469026</c:v>
                </c:pt>
                <c:pt idx="450">
                  <c:v>106.39833044705327</c:v>
                </c:pt>
                <c:pt idx="451">
                  <c:v>101.67845154304264</c:v>
                </c:pt>
                <c:pt idx="452">
                  <c:v>104.88580668140754</c:v>
                </c:pt>
                <c:pt idx="453">
                  <c:v>99.8300463873571</c:v>
                </c:pt>
                <c:pt idx="454">
                  <c:v>104.11116228465976</c:v>
                </c:pt>
                <c:pt idx="455">
                  <c:v>106.50764301000738</c:v>
                </c:pt>
                <c:pt idx="456">
                  <c:v>103.48990561352949</c:v>
                </c:pt>
                <c:pt idx="457">
                  <c:v>99.169376490271858</c:v>
                </c:pt>
                <c:pt idx="458">
                  <c:v>97.553152072747935</c:v>
                </c:pt>
                <c:pt idx="459">
                  <c:v>94.299398288509252</c:v>
                </c:pt>
                <c:pt idx="460">
                  <c:v>98.799357192788534</c:v>
                </c:pt>
                <c:pt idx="461">
                  <c:v>92.272083070756111</c:v>
                </c:pt>
                <c:pt idx="462">
                  <c:v>93.616917790013744</c:v>
                </c:pt>
                <c:pt idx="463">
                  <c:v>96.333209100012013</c:v>
                </c:pt>
                <c:pt idx="464">
                  <c:v>94.408093898292847</c:v>
                </c:pt>
                <c:pt idx="465">
                  <c:v>79.127618961044803</c:v>
                </c:pt>
                <c:pt idx="466">
                  <c:v>81.211046543745937</c:v>
                </c:pt>
                <c:pt idx="467">
                  <c:v>82.963891308981701</c:v>
                </c:pt>
                <c:pt idx="468">
                  <c:v>83.108851859363938</c:v>
                </c:pt>
                <c:pt idx="469">
                  <c:v>70.014181252013699</c:v>
                </c:pt>
                <c:pt idx="470">
                  <c:v>70.922337974937989</c:v>
                </c:pt>
                <c:pt idx="471">
                  <c:v>76.946130860472152</c:v>
                </c:pt>
                <c:pt idx="472">
                  <c:v>74.661958434775798</c:v>
                </c:pt>
                <c:pt idx="473">
                  <c:v>84.266915886949832</c:v>
                </c:pt>
                <c:pt idx="474">
                  <c:v>88.222545373419209</c:v>
                </c:pt>
                <c:pt idx="475">
                  <c:v>85.82389164076848</c:v>
                </c:pt>
                <c:pt idx="476">
                  <c:v>84.249109506278927</c:v>
                </c:pt>
                <c:pt idx="477">
                  <c:v>86.207931170320293</c:v>
                </c:pt>
                <c:pt idx="478">
                  <c:v>89.657997302223308</c:v>
                </c:pt>
                <c:pt idx="479">
                  <c:v>88.656457404935722</c:v>
                </c:pt>
                <c:pt idx="480">
                  <c:v>96.642404152161788</c:v>
                </c:pt>
                <c:pt idx="481">
                  <c:v>96.879965476206081</c:v>
                </c:pt>
                <c:pt idx="482">
                  <c:v>92.810250367451445</c:v>
                </c:pt>
                <c:pt idx="483">
                  <c:v>92.786735249753505</c:v>
                </c:pt>
                <c:pt idx="484">
                  <c:v>93.31394327053458</c:v>
                </c:pt>
                <c:pt idx="485">
                  <c:v>97.41974327488262</c:v>
                </c:pt>
                <c:pt idx="486">
                  <c:v>98.667963564643287</c:v>
                </c:pt>
                <c:pt idx="487">
                  <c:v>96.941593952972113</c:v>
                </c:pt>
                <c:pt idx="488">
                  <c:v>90.343245266606459</c:v>
                </c:pt>
                <c:pt idx="489">
                  <c:v>92.920145365137756</c:v>
                </c:pt>
                <c:pt idx="490">
                  <c:v>94.123786762513816</c:v>
                </c:pt>
                <c:pt idx="491">
                  <c:v>91.762920084245707</c:v>
                </c:pt>
                <c:pt idx="492">
                  <c:v>87.915489469207529</c:v>
                </c:pt>
                <c:pt idx="493">
                  <c:v>90.457654025821526</c:v>
                </c:pt>
                <c:pt idx="494">
                  <c:v>89.562627485266717</c:v>
                </c:pt>
                <c:pt idx="495">
                  <c:v>87.349590322438374</c:v>
                </c:pt>
                <c:pt idx="496">
                  <c:v>88.008391964631073</c:v>
                </c:pt>
                <c:pt idx="497">
                  <c:v>81.957438832547837</c:v>
                </c:pt>
                <c:pt idx="498">
                  <c:v>80.685430182383939</c:v>
                </c:pt>
                <c:pt idx="499">
                  <c:v>80.952884330283553</c:v>
                </c:pt>
                <c:pt idx="500">
                  <c:v>81.698990471603111</c:v>
                </c:pt>
                <c:pt idx="501">
                  <c:v>84.928635531820788</c:v>
                </c:pt>
                <c:pt idx="502">
                  <c:v>80.797193784179242</c:v>
                </c:pt>
                <c:pt idx="503">
                  <c:v>82.392694548828288</c:v>
                </c:pt>
                <c:pt idx="504">
                  <c:v>82.152284188864925</c:v>
                </c:pt>
                <c:pt idx="505">
                  <c:v>79.25550635521671</c:v>
                </c:pt>
                <c:pt idx="506">
                  <c:v>68.182746930333678</c:v>
                </c:pt>
                <c:pt idx="507">
                  <c:v>69.110262685774117</c:v>
                </c:pt>
                <c:pt idx="508">
                  <c:v>70.732601370733079</c:v>
                </c:pt>
                <c:pt idx="509">
                  <c:v>67.988316635122032</c:v>
                </c:pt>
                <c:pt idx="510">
                  <c:v>65.072463075223467</c:v>
                </c:pt>
                <c:pt idx="511">
                  <c:v>68.21549023673667</c:v>
                </c:pt>
                <c:pt idx="512">
                  <c:v>68.006982394037237</c:v>
                </c:pt>
                <c:pt idx="513">
                  <c:v>64.579566313819583</c:v>
                </c:pt>
                <c:pt idx="514">
                  <c:v>64.398581256958863</c:v>
                </c:pt>
                <c:pt idx="515">
                  <c:v>63.507070392106023</c:v>
                </c:pt>
                <c:pt idx="516">
                  <c:v>65.934242485921374</c:v>
                </c:pt>
                <c:pt idx="517">
                  <c:v>67.042027194020406</c:v>
                </c:pt>
                <c:pt idx="518">
                  <c:v>69.061215699672601</c:v>
                </c:pt>
                <c:pt idx="519">
                  <c:v>67.627736380639405</c:v>
                </c:pt>
                <c:pt idx="520">
                  <c:v>67.413549181373483</c:v>
                </c:pt>
                <c:pt idx="521">
                  <c:v>71.233907536439972</c:v>
                </c:pt>
                <c:pt idx="522">
                  <c:v>69.430287816954745</c:v>
                </c:pt>
                <c:pt idx="523">
                  <c:v>71.177310302467092</c:v>
                </c:pt>
                <c:pt idx="524">
                  <c:v>73.797440506818205</c:v>
                </c:pt>
                <c:pt idx="525">
                  <c:v>71.631631354033956</c:v>
                </c:pt>
                <c:pt idx="526">
                  <c:v>68.169084622498943</c:v>
                </c:pt>
                <c:pt idx="527">
                  <c:v>68.254079696169953</c:v>
                </c:pt>
                <c:pt idx="528">
                  <c:v>66.483519427769309</c:v>
                </c:pt>
                <c:pt idx="529">
                  <c:v>69.419129240323613</c:v>
                </c:pt>
                <c:pt idx="530">
                  <c:v>66.57219564966303</c:v>
                </c:pt>
                <c:pt idx="531">
                  <c:v>58.133439878438985</c:v>
                </c:pt>
                <c:pt idx="532">
                  <c:v>58.46888116255915</c:v>
                </c:pt>
                <c:pt idx="533">
                  <c:v>62.862033940256211</c:v>
                </c:pt>
                <c:pt idx="534">
                  <c:v>64.103841292248006</c:v>
                </c:pt>
                <c:pt idx="535">
                  <c:v>65.375907550505403</c:v>
                </c:pt>
                <c:pt idx="536">
                  <c:v>66.152000847672326</c:v>
                </c:pt>
                <c:pt idx="537">
                  <c:v>64.755192770238679</c:v>
                </c:pt>
                <c:pt idx="538">
                  <c:v>64.737882404606182</c:v>
                </c:pt>
                <c:pt idx="539">
                  <c:v>63.468820386335253</c:v>
                </c:pt>
                <c:pt idx="540">
                  <c:v>65.618067451323185</c:v>
                </c:pt>
                <c:pt idx="541">
                  <c:v>68.538739987242963</c:v>
                </c:pt>
                <c:pt idx="542">
                  <c:v>70.842718781407243</c:v>
                </c:pt>
                <c:pt idx="543">
                  <c:v>69.852974476475111</c:v>
                </c:pt>
                <c:pt idx="544">
                  <c:v>68.667131979628778</c:v>
                </c:pt>
                <c:pt idx="545">
                  <c:v>70.168212216347698</c:v>
                </c:pt>
                <c:pt idx="546">
                  <c:v>69.699117060048778</c:v>
                </c:pt>
                <c:pt idx="547">
                  <c:v>71.073781950916398</c:v>
                </c:pt>
                <c:pt idx="548">
                  <c:v>71.467621289104898</c:v>
                </c:pt>
                <c:pt idx="549">
                  <c:v>70.1163333149225</c:v>
                </c:pt>
                <c:pt idx="550">
                  <c:v>70.800535206182886</c:v>
                </c:pt>
                <c:pt idx="551">
                  <c:v>73.27918310310271</c:v>
                </c:pt>
                <c:pt idx="552">
                  <c:v>72.928495540789271</c:v>
                </c:pt>
                <c:pt idx="553">
                  <c:v>76.302836073797522</c:v>
                </c:pt>
                <c:pt idx="554">
                  <c:v>72.189991921065626</c:v>
                </c:pt>
                <c:pt idx="555">
                  <c:v>70.353048503093078</c:v>
                </c:pt>
                <c:pt idx="556">
                  <c:v>70.372428618377882</c:v>
                </c:pt>
                <c:pt idx="557">
                  <c:v>69.639531003094717</c:v>
                </c:pt>
                <c:pt idx="558">
                  <c:v>71.734451749725892</c:v>
                </c:pt>
                <c:pt idx="559">
                  <c:v>72.838636369493386</c:v>
                </c:pt>
                <c:pt idx="560">
                  <c:v>72.218370293417308</c:v>
                </c:pt>
                <c:pt idx="561">
                  <c:v>67.1554175981599</c:v>
                </c:pt>
                <c:pt idx="562">
                  <c:v>68.825163626765331</c:v>
                </c:pt>
                <c:pt idx="563">
                  <c:v>67.028405322049338</c:v>
                </c:pt>
                <c:pt idx="564">
                  <c:v>69.253843181221555</c:v>
                </c:pt>
                <c:pt idx="565">
                  <c:v>74.890622434113567</c:v>
                </c:pt>
                <c:pt idx="566">
                  <c:v>74.155988268677476</c:v>
                </c:pt>
                <c:pt idx="567">
                  <c:v>78.097984285396777</c:v>
                </c:pt>
                <c:pt idx="568">
                  <c:v>80.004728189514353</c:v>
                </c:pt>
                <c:pt idx="569">
                  <c:v>84.999872958015473</c:v>
                </c:pt>
                <c:pt idx="570">
                  <c:v>80.755835132012564</c:v>
                </c:pt>
                <c:pt idx="571">
                  <c:v>76.056776149137505</c:v>
                </c:pt>
                <c:pt idx="572">
                  <c:v>78.868899171576857</c:v>
                </c:pt>
                <c:pt idx="573">
                  <c:v>76.326623618336313</c:v>
                </c:pt>
                <c:pt idx="574">
                  <c:v>73.206329972022289</c:v>
                </c:pt>
                <c:pt idx="575">
                  <c:v>74.374888838263544</c:v>
                </c:pt>
                <c:pt idx="576">
                  <c:v>70.06066340552853</c:v>
                </c:pt>
                <c:pt idx="577">
                  <c:v>74.460748286959344</c:v>
                </c:pt>
                <c:pt idx="578">
                  <c:v>78.146481739454828</c:v>
                </c:pt>
                <c:pt idx="579">
                  <c:v>74.638952985248764</c:v>
                </c:pt>
                <c:pt idx="580">
                  <c:v>78.980016287110942</c:v>
                </c:pt>
                <c:pt idx="581">
                  <c:v>71.602621917778947</c:v>
                </c:pt>
                <c:pt idx="582">
                  <c:v>69.005107357584251</c:v>
                </c:pt>
                <c:pt idx="583">
                  <c:v>64.591550508507609</c:v>
                </c:pt>
                <c:pt idx="584">
                  <c:v>66.637878629207435</c:v>
                </c:pt>
                <c:pt idx="585">
                  <c:v>70.307869718677523</c:v>
                </c:pt>
                <c:pt idx="586">
                  <c:v>70.873606496741914</c:v>
                </c:pt>
                <c:pt idx="587">
                  <c:v>70.873606496741914</c:v>
                </c:pt>
                <c:pt idx="588">
                  <c:v>72.586271538533794</c:v>
                </c:pt>
                <c:pt idx="589">
                  <c:v>77.755103017271381</c:v>
                </c:pt>
                <c:pt idx="590">
                  <c:v>71.892330381101814</c:v>
                </c:pt>
                <c:pt idx="591">
                  <c:v>68.100282083794966</c:v>
                </c:pt>
                <c:pt idx="592">
                  <c:v>63.207146564453588</c:v>
                </c:pt>
                <c:pt idx="593">
                  <c:v>64.479207094038401</c:v>
                </c:pt>
                <c:pt idx="594">
                  <c:v>66.212885421343614</c:v>
                </c:pt>
                <c:pt idx="595">
                  <c:v>67.878953014743217</c:v>
                </c:pt>
                <c:pt idx="596">
                  <c:v>64.899699266551465</c:v>
                </c:pt>
                <c:pt idx="597">
                  <c:v>65.903563614449638</c:v>
                </c:pt>
                <c:pt idx="598">
                  <c:v>67.886535525673651</c:v>
                </c:pt>
                <c:pt idx="599">
                  <c:v>68.93353465271403</c:v>
                </c:pt>
                <c:pt idx="600">
                  <c:v>65.465017732726949</c:v>
                </c:pt>
                <c:pt idx="601">
                  <c:v>65.482351286106464</c:v>
                </c:pt>
                <c:pt idx="602">
                  <c:v>68.303592083705695</c:v>
                </c:pt>
                <c:pt idx="603">
                  <c:v>67.062434604300819</c:v>
                </c:pt>
                <c:pt idx="604">
                  <c:v>69.445946816474745</c:v>
                </c:pt>
                <c:pt idx="605">
                  <c:v>71.589619038023869</c:v>
                </c:pt>
                <c:pt idx="606">
                  <c:v>75.24085417288795</c:v>
                </c:pt>
                <c:pt idx="607">
                  <c:v>72.75738685658041</c:v>
                </c:pt>
                <c:pt idx="608">
                  <c:v>73.849790719547485</c:v>
                </c:pt>
                <c:pt idx="609">
                  <c:v>74.975630167220302</c:v>
                </c:pt>
                <c:pt idx="610">
                  <c:v>70.6100610808071</c:v>
                </c:pt>
                <c:pt idx="611">
                  <c:v>67.759244407271495</c:v>
                </c:pt>
                <c:pt idx="612">
                  <c:v>69.682809014451237</c:v>
                </c:pt>
                <c:pt idx="613">
                  <c:v>73.164078022382441</c:v>
                </c:pt>
                <c:pt idx="614">
                  <c:v>71.732955542414771</c:v>
                </c:pt>
                <c:pt idx="615">
                  <c:v>70.042757046462285</c:v>
                </c:pt>
                <c:pt idx="616">
                  <c:v>68.560327522799753</c:v>
                </c:pt>
                <c:pt idx="617">
                  <c:v>70.56717136943486</c:v>
                </c:pt>
                <c:pt idx="618">
                  <c:v>75.019188555277054</c:v>
                </c:pt>
                <c:pt idx="619">
                  <c:v>75.433844046706838</c:v>
                </c:pt>
                <c:pt idx="620">
                  <c:v>74.673328222657332</c:v>
                </c:pt>
                <c:pt idx="621">
                  <c:v>77.561834282700318</c:v>
                </c:pt>
                <c:pt idx="622">
                  <c:v>78.730137125193764</c:v>
                </c:pt>
                <c:pt idx="623">
                  <c:v>80.041793155087433</c:v>
                </c:pt>
                <c:pt idx="624">
                  <c:v>81.044171562462509</c:v>
                </c:pt>
                <c:pt idx="625">
                  <c:v>75.261621646956527</c:v>
                </c:pt>
                <c:pt idx="626">
                  <c:v>75.157530150510624</c:v>
                </c:pt>
                <c:pt idx="627">
                  <c:v>74.728394510695423</c:v>
                </c:pt>
                <c:pt idx="628">
                  <c:v>74.812628447282165</c:v>
                </c:pt>
                <c:pt idx="629">
                  <c:v>72.646325523974653</c:v>
                </c:pt>
                <c:pt idx="630">
                  <c:v>71.778739972608776</c:v>
                </c:pt>
                <c:pt idx="631">
                  <c:v>75.153320325020971</c:v>
                </c:pt>
                <c:pt idx="632">
                  <c:v>75.060897658258241</c:v>
                </c:pt>
                <c:pt idx="633">
                  <c:v>74.893746959055605</c:v>
                </c:pt>
                <c:pt idx="634">
                  <c:v>75.047425777199209</c:v>
                </c:pt>
                <c:pt idx="635">
                  <c:v>72.915304766104086</c:v>
                </c:pt>
                <c:pt idx="636">
                  <c:v>73.553599823801008</c:v>
                </c:pt>
                <c:pt idx="637">
                  <c:v>73.465427081946473</c:v>
                </c:pt>
                <c:pt idx="638">
                  <c:v>74.917580037598739</c:v>
                </c:pt>
                <c:pt idx="639">
                  <c:v>77.722925487942746</c:v>
                </c:pt>
                <c:pt idx="640">
                  <c:v>76.431421170112486</c:v>
                </c:pt>
                <c:pt idx="641">
                  <c:v>75.942949681431315</c:v>
                </c:pt>
                <c:pt idx="642">
                  <c:v>77.406277835327899</c:v>
                </c:pt>
                <c:pt idx="643">
                  <c:v>75.996661607680352</c:v>
                </c:pt>
                <c:pt idx="644">
                  <c:v>75.443415051160599</c:v>
                </c:pt>
                <c:pt idx="645">
                  <c:v>79.945958007371871</c:v>
                </c:pt>
                <c:pt idx="646">
                  <c:v>79.855888203397811</c:v>
                </c:pt>
                <c:pt idx="647">
                  <c:v>82.703506960585798</c:v>
                </c:pt>
                <c:pt idx="648">
                  <c:v>84.21836922330634</c:v>
                </c:pt>
                <c:pt idx="649">
                  <c:v>87.233842753251366</c:v>
                </c:pt>
                <c:pt idx="650">
                  <c:v>86.738025577708072</c:v>
                </c:pt>
                <c:pt idx="651">
                  <c:v>87.695252402786579</c:v>
                </c:pt>
                <c:pt idx="652">
                  <c:v>86.585108883955698</c:v>
                </c:pt>
                <c:pt idx="653">
                  <c:v>85.257534528519045</c:v>
                </c:pt>
                <c:pt idx="654">
                  <c:v>85.884411074454476</c:v>
                </c:pt>
                <c:pt idx="655">
                  <c:v>84.328267553669448</c:v>
                </c:pt>
                <c:pt idx="656">
                  <c:v>84.513313908802871</c:v>
                </c:pt>
                <c:pt idx="657">
                  <c:v>83.846187339853643</c:v>
                </c:pt>
                <c:pt idx="658">
                  <c:v>86.429503980426276</c:v>
                </c:pt>
                <c:pt idx="659">
                  <c:v>86.429503980426276</c:v>
                </c:pt>
                <c:pt idx="660">
                  <c:v>86.59536592852993</c:v>
                </c:pt>
                <c:pt idx="661">
                  <c:v>85.7189972217177</c:v>
                </c:pt>
                <c:pt idx="662">
                  <c:v>91.40615724297156</c:v>
                </c:pt>
                <c:pt idx="663">
                  <c:v>86.682702559433551</c:v>
                </c:pt>
                <c:pt idx="664">
                  <c:v>86.682702559433551</c:v>
                </c:pt>
                <c:pt idx="665">
                  <c:v>88.300445815238078</c:v>
                </c:pt>
                <c:pt idx="666">
                  <c:v>93.116035882133886</c:v>
                </c:pt>
                <c:pt idx="667">
                  <c:v>90.46113663157945</c:v>
                </c:pt>
                <c:pt idx="668">
                  <c:v>91.180229746640308</c:v>
                </c:pt>
                <c:pt idx="669">
                  <c:v>92.146972013750869</c:v>
                </c:pt>
                <c:pt idx="670">
                  <c:v>93.074860889026922</c:v>
                </c:pt>
                <c:pt idx="671">
                  <c:v>91.492052400592954</c:v>
                </c:pt>
                <c:pt idx="672">
                  <c:v>92.843827996712761</c:v>
                </c:pt>
                <c:pt idx="673">
                  <c:v>89.515241456921444</c:v>
                </c:pt>
                <c:pt idx="674">
                  <c:v>90.285978895019355</c:v>
                </c:pt>
                <c:pt idx="675">
                  <c:v>89.244428725111234</c:v>
                </c:pt>
                <c:pt idx="676">
                  <c:v>93.419427799208435</c:v>
                </c:pt>
                <c:pt idx="677">
                  <c:v>97.046771398177938</c:v>
                </c:pt>
                <c:pt idx="678">
                  <c:v>95.891886858177074</c:v>
                </c:pt>
                <c:pt idx="679">
                  <c:v>97.525268834968429</c:v>
                </c:pt>
                <c:pt idx="680">
                  <c:v>93.221156717403844</c:v>
                </c:pt>
                <c:pt idx="681">
                  <c:v>91.605408195450423</c:v>
                </c:pt>
                <c:pt idx="682">
                  <c:v>100.62248212609582</c:v>
                </c:pt>
                <c:pt idx="683">
                  <c:v>100.68651752542146</c:v>
                </c:pt>
                <c:pt idx="684">
                  <c:v>99.342805694913338</c:v>
                </c:pt>
                <c:pt idx="685">
                  <c:v>101.77909241873628</c:v>
                </c:pt>
                <c:pt idx="686">
                  <c:v>106.80032953189915</c:v>
                </c:pt>
                <c:pt idx="687">
                  <c:v>102.79084392447253</c:v>
                </c:pt>
                <c:pt idx="688">
                  <c:v>102.48340700428106</c:v>
                </c:pt>
                <c:pt idx="689">
                  <c:v>100.35934427717467</c:v>
                </c:pt>
                <c:pt idx="690">
                  <c:v>102.74446235064143</c:v>
                </c:pt>
                <c:pt idx="691">
                  <c:v>107.82405465838399</c:v>
                </c:pt>
                <c:pt idx="692">
                  <c:v>106.70830618480443</c:v>
                </c:pt>
                <c:pt idx="693">
                  <c:v>104.61886584329065</c:v>
                </c:pt>
                <c:pt idx="694">
                  <c:v>105.39490708720774</c:v>
                </c:pt>
                <c:pt idx="695">
                  <c:v>105.98771354334518</c:v>
                </c:pt>
                <c:pt idx="696">
                  <c:v>112.14694728838531</c:v>
                </c:pt>
                <c:pt idx="697">
                  <c:v>111.10611573807125</c:v>
                </c:pt>
                <c:pt idx="698">
                  <c:v>113.21036009189352</c:v>
                </c:pt>
                <c:pt idx="699">
                  <c:v>114.40530442474865</c:v>
                </c:pt>
                <c:pt idx="700">
                  <c:v>111.98615232482139</c:v>
                </c:pt>
                <c:pt idx="701">
                  <c:v>107.48300844985241</c:v>
                </c:pt>
                <c:pt idx="702">
                  <c:v>104.43162458620165</c:v>
                </c:pt>
                <c:pt idx="703">
                  <c:v>107.13579538653777</c:v>
                </c:pt>
                <c:pt idx="704">
                  <c:v>105.21536818802953</c:v>
                </c:pt>
                <c:pt idx="705">
                  <c:v>97.845510257422205</c:v>
                </c:pt>
                <c:pt idx="706">
                  <c:v>91.867391719340304</c:v>
                </c:pt>
                <c:pt idx="707">
                  <c:v>92.55358209332887</c:v>
                </c:pt>
                <c:pt idx="708">
                  <c:v>90.863730727153353</c:v>
                </c:pt>
                <c:pt idx="709">
                  <c:v>90.343295783393501</c:v>
                </c:pt>
                <c:pt idx="710">
                  <c:v>89.025363044067902</c:v>
                </c:pt>
                <c:pt idx="711">
                  <c:v>92.262781305747168</c:v>
                </c:pt>
                <c:pt idx="712">
                  <c:v>92.457831266226194</c:v>
                </c:pt>
                <c:pt idx="713">
                  <c:v>92.204085024134969</c:v>
                </c:pt>
                <c:pt idx="714">
                  <c:v>93.918121236832377</c:v>
                </c:pt>
                <c:pt idx="715">
                  <c:v>91.609562447329949</c:v>
                </c:pt>
                <c:pt idx="716">
                  <c:v>88.712503894205526</c:v>
                </c:pt>
                <c:pt idx="717">
                  <c:v>89.295972976305038</c:v>
                </c:pt>
                <c:pt idx="718">
                  <c:v>89.971876482023589</c:v>
                </c:pt>
                <c:pt idx="719">
                  <c:v>92.590812409174475</c:v>
                </c:pt>
                <c:pt idx="720">
                  <c:v>92.669508099973044</c:v>
                </c:pt>
                <c:pt idx="721">
                  <c:v>94.817730183489331</c:v>
                </c:pt>
                <c:pt idx="722">
                  <c:v>93.967978310660854</c:v>
                </c:pt>
                <c:pt idx="723">
                  <c:v>91.064932124506512</c:v>
                </c:pt>
                <c:pt idx="724">
                  <c:v>92.515798558556099</c:v>
                </c:pt>
                <c:pt idx="725">
                  <c:v>94.679073358416261</c:v>
                </c:pt>
                <c:pt idx="726">
                  <c:v>97.118181825991172</c:v>
                </c:pt>
                <c:pt idx="727">
                  <c:v>98.386081591581515</c:v>
                </c:pt>
                <c:pt idx="728">
                  <c:v>101.06783624026951</c:v>
                </c:pt>
                <c:pt idx="729">
                  <c:v>100.70940706746143</c:v>
                </c:pt>
                <c:pt idx="730">
                  <c:v>101.9318235382769</c:v>
                </c:pt>
                <c:pt idx="731">
                  <c:v>101.78371390956033</c:v>
                </c:pt>
                <c:pt idx="732">
                  <c:v>101.77012355747364</c:v>
                </c:pt>
                <c:pt idx="733">
                  <c:v>105.74812831448459</c:v>
                </c:pt>
                <c:pt idx="734">
                  <c:v>107.04660313030388</c:v>
                </c:pt>
                <c:pt idx="735">
                  <c:v>107.9555759660265</c:v>
                </c:pt>
                <c:pt idx="736">
                  <c:v>104.31535627028074</c:v>
                </c:pt>
                <c:pt idx="737">
                  <c:v>103.21484858414918</c:v>
                </c:pt>
                <c:pt idx="738">
                  <c:v>102.72359520881066</c:v>
                </c:pt>
                <c:pt idx="739">
                  <c:v>103.51792344040769</c:v>
                </c:pt>
                <c:pt idx="740">
                  <c:v>103.36812812747955</c:v>
                </c:pt>
                <c:pt idx="741">
                  <c:v>100.24904725239861</c:v>
                </c:pt>
                <c:pt idx="742">
                  <c:v>97.477367839388705</c:v>
                </c:pt>
                <c:pt idx="743">
                  <c:v>98.002748731345235</c:v>
                </c:pt>
                <c:pt idx="744">
                  <c:v>95.368873336164611</c:v>
                </c:pt>
                <c:pt idx="745">
                  <c:v>92.094026055439841</c:v>
                </c:pt>
                <c:pt idx="746">
                  <c:v>91.717705404134961</c:v>
                </c:pt>
                <c:pt idx="747">
                  <c:v>92.070775905589258</c:v>
                </c:pt>
                <c:pt idx="748">
                  <c:v>89.996046640674109</c:v>
                </c:pt>
                <c:pt idx="749">
                  <c:v>87.793999421526763</c:v>
                </c:pt>
                <c:pt idx="750">
                  <c:v>88.891096753733663</c:v>
                </c:pt>
                <c:pt idx="751">
                  <c:v>85.740753529995146</c:v>
                </c:pt>
                <c:pt idx="752">
                  <c:v>86.357219077301082</c:v>
                </c:pt>
                <c:pt idx="753">
                  <c:v>86.655354160915678</c:v>
                </c:pt>
                <c:pt idx="754">
                  <c:v>88.687996967673882</c:v>
                </c:pt>
                <c:pt idx="755">
                  <c:v>88.236780043842273</c:v>
                </c:pt>
                <c:pt idx="756">
                  <c:v>87.766327847122227</c:v>
                </c:pt>
                <c:pt idx="757">
                  <c:v>88.931107149715899</c:v>
                </c:pt>
                <c:pt idx="758">
                  <c:v>85.024318851109214</c:v>
                </c:pt>
                <c:pt idx="759">
                  <c:v>85.131494510900168</c:v>
                </c:pt>
                <c:pt idx="760">
                  <c:v>82.92193008267526</c:v>
                </c:pt>
                <c:pt idx="761">
                  <c:v>83.842444707735638</c:v>
                </c:pt>
                <c:pt idx="762">
                  <c:v>84.245448845300118</c:v>
                </c:pt>
                <c:pt idx="763">
                  <c:v>82.157828255661059</c:v>
                </c:pt>
                <c:pt idx="764">
                  <c:v>83.558855673858417</c:v>
                </c:pt>
                <c:pt idx="765">
                  <c:v>81.9857950293503</c:v>
                </c:pt>
                <c:pt idx="766">
                  <c:v>84.593869968807482</c:v>
                </c:pt>
                <c:pt idx="767">
                  <c:v>88.131409104161378</c:v>
                </c:pt>
                <c:pt idx="768">
                  <c:v>88.727429834077526</c:v>
                </c:pt>
                <c:pt idx="769">
                  <c:v>85.104462066508162</c:v>
                </c:pt>
                <c:pt idx="770">
                  <c:v>85.16562504513027</c:v>
                </c:pt>
                <c:pt idx="771">
                  <c:v>86.398343718520493</c:v>
                </c:pt>
                <c:pt idx="772">
                  <c:v>88.929623979092398</c:v>
                </c:pt>
                <c:pt idx="773">
                  <c:v>88.258206800191658</c:v>
                </c:pt>
                <c:pt idx="774">
                  <c:v>91.381277269883711</c:v>
                </c:pt>
                <c:pt idx="775">
                  <c:v>91.185675826000178</c:v>
                </c:pt>
                <c:pt idx="776">
                  <c:v>88.821173994723395</c:v>
                </c:pt>
                <c:pt idx="777">
                  <c:v>90.428420569694694</c:v>
                </c:pt>
                <c:pt idx="778">
                  <c:v>90.766668884165824</c:v>
                </c:pt>
                <c:pt idx="779">
                  <c:v>91.177551294808836</c:v>
                </c:pt>
                <c:pt idx="780">
                  <c:v>94.799440679996621</c:v>
                </c:pt>
                <c:pt idx="781">
                  <c:v>96.454238838520851</c:v>
                </c:pt>
                <c:pt idx="782">
                  <c:v>95.268933292118135</c:v>
                </c:pt>
                <c:pt idx="783">
                  <c:v>96.073355002432876</c:v>
                </c:pt>
                <c:pt idx="784">
                  <c:v>95.664240069263869</c:v>
                </c:pt>
                <c:pt idx="785">
                  <c:v>94.797494141147368</c:v>
                </c:pt>
                <c:pt idx="786">
                  <c:v>95.527850865333519</c:v>
                </c:pt>
                <c:pt idx="787">
                  <c:v>89.919450111781586</c:v>
                </c:pt>
                <c:pt idx="788">
                  <c:v>89.923435373055014</c:v>
                </c:pt>
                <c:pt idx="789">
                  <c:v>87.854910063807239</c:v>
                </c:pt>
                <c:pt idx="790">
                  <c:v>88.799613701704544</c:v>
                </c:pt>
                <c:pt idx="791">
                  <c:v>89.860488844159363</c:v>
                </c:pt>
                <c:pt idx="792">
                  <c:v>90.404297168084653</c:v>
                </c:pt>
                <c:pt idx="793">
                  <c:v>88.393726134132024</c:v>
                </c:pt>
                <c:pt idx="794">
                  <c:v>89.903909242898038</c:v>
                </c:pt>
                <c:pt idx="795">
                  <c:v>89.459698982326145</c:v>
                </c:pt>
                <c:pt idx="796">
                  <c:v>85.700382684535583</c:v>
                </c:pt>
                <c:pt idx="797">
                  <c:v>85.531943741227678</c:v>
                </c:pt>
                <c:pt idx="798">
                  <c:v>90.057619434090014</c:v>
                </c:pt>
                <c:pt idx="799">
                  <c:v>92.279402597421125</c:v>
                </c:pt>
                <c:pt idx="800">
                  <c:v>94.31420721022225</c:v>
                </c:pt>
                <c:pt idx="801">
                  <c:v>94.322609366766585</c:v>
                </c:pt>
                <c:pt idx="802">
                  <c:v>91.174207350221366</c:v>
                </c:pt>
                <c:pt idx="803">
                  <c:v>93.526901651159861</c:v>
                </c:pt>
                <c:pt idx="804">
                  <c:v>93.968031776926793</c:v>
                </c:pt>
                <c:pt idx="805">
                  <c:v>92.397814754547454</c:v>
                </c:pt>
                <c:pt idx="806">
                  <c:v>91.432966981392497</c:v>
                </c:pt>
                <c:pt idx="807">
                  <c:v>91.093397062297413</c:v>
                </c:pt>
                <c:pt idx="808">
                  <c:v>93.619364654934415</c:v>
                </c:pt>
                <c:pt idx="809">
                  <c:v>95.438556604309227</c:v>
                </c:pt>
                <c:pt idx="810">
                  <c:v>94.915975140832771</c:v>
                </c:pt>
                <c:pt idx="811">
                  <c:v>97.397704718486651</c:v>
                </c:pt>
                <c:pt idx="812">
                  <c:v>101.52800759549643</c:v>
                </c:pt>
                <c:pt idx="813">
                  <c:v>104.16526042610504</c:v>
                </c:pt>
                <c:pt idx="814">
                  <c:v>102.28578778463768</c:v>
                </c:pt>
                <c:pt idx="815">
                  <c:v>102.9129202556923</c:v>
                </c:pt>
                <c:pt idx="816">
                  <c:v>102.80269577844594</c:v>
                </c:pt>
                <c:pt idx="817">
                  <c:v>102.50595450273914</c:v>
                </c:pt>
                <c:pt idx="818">
                  <c:v>100.8805245753279</c:v>
                </c:pt>
                <c:pt idx="819">
                  <c:v>103.40575136607714</c:v>
                </c:pt>
                <c:pt idx="820">
                  <c:v>105.93922447723176</c:v>
                </c:pt>
                <c:pt idx="821">
                  <c:v>104.40355031103175</c:v>
                </c:pt>
                <c:pt idx="822">
                  <c:v>104.61771402576639</c:v>
                </c:pt>
                <c:pt idx="823">
                  <c:v>102.77976205788681</c:v>
                </c:pt>
                <c:pt idx="824">
                  <c:v>105.10002103908396</c:v>
                </c:pt>
                <c:pt idx="825">
                  <c:v>103.23413806794231</c:v>
                </c:pt>
                <c:pt idx="826">
                  <c:v>103.22495680343964</c:v>
                </c:pt>
                <c:pt idx="827">
                  <c:v>102.1747538272964</c:v>
                </c:pt>
                <c:pt idx="828">
                  <c:v>103.21651570253452</c:v>
                </c:pt>
                <c:pt idx="829">
                  <c:v>100.57395165473788</c:v>
                </c:pt>
                <c:pt idx="830">
                  <c:v>99.719639152929034</c:v>
                </c:pt>
                <c:pt idx="831">
                  <c:v>101.76638098837614</c:v>
                </c:pt>
                <c:pt idx="832">
                  <c:v>102.59501927872535</c:v>
                </c:pt>
                <c:pt idx="833">
                  <c:v>103.25709837621773</c:v>
                </c:pt>
                <c:pt idx="834">
                  <c:v>101.58930911996589</c:v>
                </c:pt>
                <c:pt idx="835">
                  <c:v>102.75581211746594</c:v>
                </c:pt>
                <c:pt idx="836">
                  <c:v>102.39116619982455</c:v>
                </c:pt>
                <c:pt idx="837">
                  <c:v>99.778477648865461</c:v>
                </c:pt>
                <c:pt idx="838">
                  <c:v>97.280189951219754</c:v>
                </c:pt>
                <c:pt idx="839">
                  <c:v>96.845839433430527</c:v>
                </c:pt>
                <c:pt idx="840">
                  <c:v>99.188037344916964</c:v>
                </c:pt>
                <c:pt idx="841">
                  <c:v>98.107470460514094</c:v>
                </c:pt>
                <c:pt idx="842">
                  <c:v>98.107470460514094</c:v>
                </c:pt>
                <c:pt idx="843">
                  <c:v>98.771188703122348</c:v>
                </c:pt>
                <c:pt idx="844">
                  <c:v>100.75322011570424</c:v>
                </c:pt>
                <c:pt idx="845">
                  <c:v>101.4520003628476</c:v>
                </c:pt>
                <c:pt idx="846">
                  <c:v>104.15250449798563</c:v>
                </c:pt>
                <c:pt idx="847">
                  <c:v>104.53130807151685</c:v>
                </c:pt>
                <c:pt idx="848">
                  <c:v>106.3106797158069</c:v>
                </c:pt>
                <c:pt idx="849">
                  <c:v>106.10320744101334</c:v>
                </c:pt>
                <c:pt idx="850">
                  <c:v>106.60493387920143</c:v>
                </c:pt>
                <c:pt idx="851">
                  <c:v>104.99700934600457</c:v>
                </c:pt>
                <c:pt idx="852">
                  <c:v>104.26794678322491</c:v>
                </c:pt>
                <c:pt idx="853">
                  <c:v>105.7252278985152</c:v>
                </c:pt>
                <c:pt idx="854">
                  <c:v>106.09369078114258</c:v>
                </c:pt>
                <c:pt idx="855">
                  <c:v>106.98970349172325</c:v>
                </c:pt>
                <c:pt idx="856">
                  <c:v>104.94557918601855</c:v>
                </c:pt>
                <c:pt idx="857">
                  <c:v>106.85638298892985</c:v>
                </c:pt>
                <c:pt idx="858">
                  <c:v>107.08864808733651</c:v>
                </c:pt>
                <c:pt idx="859">
                  <c:v>107.60351749256483</c:v>
                </c:pt>
                <c:pt idx="860">
                  <c:v>107.59562680264614</c:v>
                </c:pt>
                <c:pt idx="861">
                  <c:v>107.97230208924582</c:v>
                </c:pt>
                <c:pt idx="862">
                  <c:v>109.96536439941423</c:v>
                </c:pt>
                <c:pt idx="863">
                  <c:v>110.04770280651384</c:v>
                </c:pt>
                <c:pt idx="864">
                  <c:v>112.05319254835966</c:v>
                </c:pt>
                <c:pt idx="865">
                  <c:v>111.36066491323446</c:v>
                </c:pt>
                <c:pt idx="866">
                  <c:v>109.12692089575266</c:v>
                </c:pt>
                <c:pt idx="867">
                  <c:v>111.68574801661248</c:v>
                </c:pt>
                <c:pt idx="868">
                  <c:v>110.46125136032055</c:v>
                </c:pt>
                <c:pt idx="869">
                  <c:v>109.23247156567575</c:v>
                </c:pt>
                <c:pt idx="870">
                  <c:v>109.3292494003143</c:v>
                </c:pt>
                <c:pt idx="871">
                  <c:v>112.77596188988197</c:v>
                </c:pt>
                <c:pt idx="872">
                  <c:v>113.20051188620954</c:v>
                </c:pt>
                <c:pt idx="873">
                  <c:v>111.1660289865882</c:v>
                </c:pt>
                <c:pt idx="874">
                  <c:v>112.85140459493577</c:v>
                </c:pt>
                <c:pt idx="875">
                  <c:v>111.90933567565069</c:v>
                </c:pt>
                <c:pt idx="876">
                  <c:v>111.26072832947347</c:v>
                </c:pt>
                <c:pt idx="877">
                  <c:v>109.3204107193696</c:v>
                </c:pt>
                <c:pt idx="878">
                  <c:v>108.97443544593702</c:v>
                </c:pt>
                <c:pt idx="879">
                  <c:v>111.15477734329318</c:v>
                </c:pt>
                <c:pt idx="880">
                  <c:v>110.87213333824297</c:v>
                </c:pt>
                <c:pt idx="881">
                  <c:v>106.26231035572205</c:v>
                </c:pt>
                <c:pt idx="882">
                  <c:v>105.40660563847044</c:v>
                </c:pt>
                <c:pt idx="883">
                  <c:v>103.05061459988039</c:v>
                </c:pt>
                <c:pt idx="884">
                  <c:v>103.96413038865491</c:v>
                </c:pt>
                <c:pt idx="885">
                  <c:v>103.04160428902085</c:v>
                </c:pt>
                <c:pt idx="886">
                  <c:v>103.43955428560916</c:v>
                </c:pt>
                <c:pt idx="887">
                  <c:v>100.97661971684771</c:v>
                </c:pt>
                <c:pt idx="888">
                  <c:v>100.86479621771498</c:v>
                </c:pt>
                <c:pt idx="889">
                  <c:v>105.46231710115134</c:v>
                </c:pt>
                <c:pt idx="890">
                  <c:v>103.71775674831878</c:v>
                </c:pt>
                <c:pt idx="891">
                  <c:v>100.89525006228295</c:v>
                </c:pt>
                <c:pt idx="892">
                  <c:v>99.476169118641323</c:v>
                </c:pt>
                <c:pt idx="893">
                  <c:v>103.56210712222256</c:v>
                </c:pt>
                <c:pt idx="894">
                  <c:v>103.27619946452317</c:v>
                </c:pt>
                <c:pt idx="895">
                  <c:v>103.10902007176877</c:v>
                </c:pt>
                <c:pt idx="896">
                  <c:v>105.45792410854497</c:v>
                </c:pt>
                <c:pt idx="897">
                  <c:v>108.48677649234926</c:v>
                </c:pt>
                <c:pt idx="898">
                  <c:v>110.50295728447732</c:v>
                </c:pt>
                <c:pt idx="899">
                  <c:v>114.48546582870178</c:v>
                </c:pt>
                <c:pt idx="900">
                  <c:v>112.7306694803285</c:v>
                </c:pt>
                <c:pt idx="901">
                  <c:v>123.59551821289271</c:v>
                </c:pt>
                <c:pt idx="902">
                  <c:v>120.9584421901513</c:v>
                </c:pt>
                <c:pt idx="903">
                  <c:v>116.01560845670808</c:v>
                </c:pt>
                <c:pt idx="904">
                  <c:v>118.58597640271051</c:v>
                </c:pt>
                <c:pt idx="905">
                  <c:v>135.6422399835516</c:v>
                </c:pt>
                <c:pt idx="906">
                  <c:v>135.63030647367756</c:v>
                </c:pt>
                <c:pt idx="907">
                  <c:v>132.75028259119216</c:v>
                </c:pt>
                <c:pt idx="908">
                  <c:v>131.40917324605911</c:v>
                </c:pt>
                <c:pt idx="909">
                  <c:v>135.62229515234836</c:v>
                </c:pt>
                <c:pt idx="910">
                  <c:v>138.68514828096571</c:v>
                </c:pt>
                <c:pt idx="911">
                  <c:v>119.65163784847597</c:v>
                </c:pt>
                <c:pt idx="912">
                  <c:v>114.19620737150524</c:v>
                </c:pt>
                <c:pt idx="913">
                  <c:v>114.68522357995666</c:v>
                </c:pt>
                <c:pt idx="914">
                  <c:v>114.99467755371218</c:v>
                </c:pt>
                <c:pt idx="915">
                  <c:v>113.63447952157632</c:v>
                </c:pt>
                <c:pt idx="916">
                  <c:v>118.03511468665428</c:v>
                </c:pt>
                <c:pt idx="917">
                  <c:v>114.32773762610138</c:v>
                </c:pt>
                <c:pt idx="918">
                  <c:v>115.48563105664837</c:v>
                </c:pt>
                <c:pt idx="919">
                  <c:v>113.93269361295953</c:v>
                </c:pt>
              </c:numCache>
            </c:numRef>
          </c:val>
          <c:smooth val="0"/>
          <c:extLst>
            <c:ext xmlns:c16="http://schemas.microsoft.com/office/drawing/2014/chart" uri="{C3380CC4-5D6E-409C-BE32-E72D297353CC}">
              <c16:uniqueId val="{00000001-7C5C-4B0E-B752-041FF0ADD78B}"/>
            </c:ext>
          </c:extLst>
        </c:ser>
        <c:dLbls>
          <c:showLegendKey val="0"/>
          <c:showVal val="0"/>
          <c:showCatName val="0"/>
          <c:showSerName val="0"/>
          <c:showPercent val="0"/>
          <c:showBubbleSize val="0"/>
        </c:dLbls>
        <c:smooth val="0"/>
        <c:axId val="645236312"/>
        <c:axId val="645241408"/>
      </c:lineChart>
      <c:dateAx>
        <c:axId val="645236312"/>
        <c:scaling>
          <c:orientation val="minMax"/>
        </c:scaling>
        <c:delete val="0"/>
        <c:axPos val="b"/>
        <c:numFmt formatCode="mmm\-yy" sourceLinked="0"/>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chemeClr val="tx1"/>
                </a:solidFill>
                <a:latin typeface="Gill Sans MT" panose="020B0502020104020203" pitchFamily="34" charset="0"/>
                <a:ea typeface="+mn-ea"/>
                <a:cs typeface="+mn-cs"/>
              </a:defRPr>
            </a:pPr>
            <a:endParaRPr lang="es-ES"/>
          </a:p>
        </c:txPr>
        <c:crossAx val="645241408"/>
        <c:crosses val="autoZero"/>
        <c:auto val="1"/>
        <c:lblOffset val="100"/>
        <c:baseTimeUnit val="days"/>
        <c:majorUnit val="3"/>
        <c:majorTimeUnit val="months"/>
      </c:dateAx>
      <c:valAx>
        <c:axId val="645241408"/>
        <c:scaling>
          <c:orientation val="minMax"/>
          <c:max val="1600"/>
        </c:scaling>
        <c:delete val="0"/>
        <c:axPos val="l"/>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chemeClr val="tx1"/>
                </a:solidFill>
                <a:latin typeface="Gill Sans MT" panose="020B0502020104020203" pitchFamily="34" charset="0"/>
                <a:ea typeface="+mn-ea"/>
                <a:cs typeface="+mn-cs"/>
              </a:defRPr>
            </a:pPr>
            <a:endParaRPr lang="es-ES"/>
          </a:p>
        </c:txPr>
        <c:crossAx val="645236312"/>
        <c:crosses val="autoZero"/>
        <c:crossBetween val="between"/>
      </c:valAx>
      <c:spPr>
        <a:noFill/>
        <a:ln>
          <a:noFill/>
        </a:ln>
        <a:effectLst/>
      </c:spPr>
    </c:plotArea>
    <c:legend>
      <c:legendPos val="b"/>
      <c:layout>
        <c:manualLayout>
          <c:xMode val="edge"/>
          <c:yMode val="edge"/>
          <c:x val="8.4391513560804904E-2"/>
          <c:y val="0.93473315835520565"/>
          <c:w val="0.86819191601049883"/>
          <c:h val="6.063711608417368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Gill Sans MT" panose="020B0502020104020203"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latin typeface="Gill Sans MT" panose="020B0502020104020203" pitchFamily="34" charset="0"/>
        </a:defRPr>
      </a:pPr>
      <a:endParaRPr lang="es-E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800962379702535E-2"/>
          <c:y val="5.0925925925925923E-2"/>
          <c:w val="0.89164348206474187"/>
          <c:h val="0.70514763779527556"/>
        </c:manualLayout>
      </c:layout>
      <c:lineChart>
        <c:grouping val="standard"/>
        <c:varyColors val="0"/>
        <c:ser>
          <c:idx val="0"/>
          <c:order val="0"/>
          <c:tx>
            <c:strRef>
              <c:f>'Gr_R1.b MERCADO IBÉRICO GAS '!$B$1</c:f>
              <c:strCache>
                <c:ptCount val="1"/>
                <c:pt idx="0">
                  <c:v>MIBGAS futures June 13th, 2022</c:v>
                </c:pt>
              </c:strCache>
            </c:strRef>
          </c:tx>
          <c:spPr>
            <a:ln w="28575" cap="rnd">
              <a:solidFill>
                <a:schemeClr val="accent6"/>
              </a:solidFill>
              <a:round/>
            </a:ln>
            <a:effectLst/>
          </c:spPr>
          <c:marker>
            <c:symbol val="none"/>
          </c:marker>
          <c:cat>
            <c:numRef>
              <c:f>'Gr_R1.b MERCADO IBÉRICO GAS '!$A$2:$A$12</c:f>
              <c:numCache>
                <c:formatCode>mmm\-yy</c:formatCode>
                <c:ptCount val="11"/>
                <c:pt idx="0">
                  <c:v>44743</c:v>
                </c:pt>
                <c:pt idx="1">
                  <c:v>44774</c:v>
                </c:pt>
                <c:pt idx="2">
                  <c:v>44805</c:v>
                </c:pt>
                <c:pt idx="3">
                  <c:v>44835</c:v>
                </c:pt>
                <c:pt idx="4">
                  <c:v>44866</c:v>
                </c:pt>
                <c:pt idx="5">
                  <c:v>44896</c:v>
                </c:pt>
                <c:pt idx="6">
                  <c:v>44927</c:v>
                </c:pt>
                <c:pt idx="7">
                  <c:v>44958</c:v>
                </c:pt>
                <c:pt idx="8">
                  <c:v>44986</c:v>
                </c:pt>
                <c:pt idx="9">
                  <c:v>45017</c:v>
                </c:pt>
                <c:pt idx="10">
                  <c:v>45047</c:v>
                </c:pt>
              </c:numCache>
            </c:numRef>
          </c:cat>
          <c:val>
            <c:numRef>
              <c:f>'Gr_R1.b MERCADO IBÉRICO GAS '!$B$2:$B$12</c:f>
              <c:numCache>
                <c:formatCode>0</c:formatCode>
                <c:ptCount val="11"/>
                <c:pt idx="0">
                  <c:v>79.66</c:v>
                </c:pt>
                <c:pt idx="1">
                  <c:v>76.27</c:v>
                </c:pt>
                <c:pt idx="2">
                  <c:v>80.38</c:v>
                </c:pt>
                <c:pt idx="3">
                  <c:v>86.56</c:v>
                </c:pt>
                <c:pt idx="4">
                  <c:v>86.56</c:v>
                </c:pt>
                <c:pt idx="5">
                  <c:v>86.56</c:v>
                </c:pt>
                <c:pt idx="6">
                  <c:v>87.38</c:v>
                </c:pt>
                <c:pt idx="7">
                  <c:v>87.38</c:v>
                </c:pt>
                <c:pt idx="8">
                  <c:v>87.38</c:v>
                </c:pt>
                <c:pt idx="9">
                  <c:v>71.42</c:v>
                </c:pt>
                <c:pt idx="10">
                  <c:v>71.42</c:v>
                </c:pt>
              </c:numCache>
            </c:numRef>
          </c:val>
          <c:smooth val="0"/>
          <c:extLst>
            <c:ext xmlns:c16="http://schemas.microsoft.com/office/drawing/2014/chart" uri="{C3380CC4-5D6E-409C-BE32-E72D297353CC}">
              <c16:uniqueId val="{00000000-B989-444A-94F4-27B98A1038C4}"/>
            </c:ext>
          </c:extLst>
        </c:ser>
        <c:ser>
          <c:idx val="1"/>
          <c:order val="1"/>
          <c:tx>
            <c:strRef>
              <c:f>'Gr_R1.b MERCADO IBÉRICO GAS '!$C$1</c:f>
              <c:strCache>
                <c:ptCount val="1"/>
                <c:pt idx="0">
                  <c:v>MIBGAS futures June 27th, 2022</c:v>
                </c:pt>
              </c:strCache>
            </c:strRef>
          </c:tx>
          <c:spPr>
            <a:ln w="28575" cap="rnd">
              <a:solidFill>
                <a:schemeClr val="accent6">
                  <a:lumMod val="75000"/>
                </a:schemeClr>
              </a:solidFill>
              <a:round/>
            </a:ln>
            <a:effectLst/>
          </c:spPr>
          <c:marker>
            <c:symbol val="none"/>
          </c:marker>
          <c:cat>
            <c:numRef>
              <c:f>'Gr_R1.b MERCADO IBÉRICO GAS '!$A$2:$A$12</c:f>
              <c:numCache>
                <c:formatCode>mmm\-yy</c:formatCode>
                <c:ptCount val="11"/>
                <c:pt idx="0">
                  <c:v>44743</c:v>
                </c:pt>
                <c:pt idx="1">
                  <c:v>44774</c:v>
                </c:pt>
                <c:pt idx="2">
                  <c:v>44805</c:v>
                </c:pt>
                <c:pt idx="3">
                  <c:v>44835</c:v>
                </c:pt>
                <c:pt idx="4">
                  <c:v>44866</c:v>
                </c:pt>
                <c:pt idx="5">
                  <c:v>44896</c:v>
                </c:pt>
                <c:pt idx="6">
                  <c:v>44927</c:v>
                </c:pt>
                <c:pt idx="7">
                  <c:v>44958</c:v>
                </c:pt>
                <c:pt idx="8">
                  <c:v>44986</c:v>
                </c:pt>
                <c:pt idx="9">
                  <c:v>45017</c:v>
                </c:pt>
                <c:pt idx="10">
                  <c:v>45047</c:v>
                </c:pt>
              </c:numCache>
            </c:numRef>
          </c:cat>
          <c:val>
            <c:numRef>
              <c:f>'Gr_R1.b MERCADO IBÉRICO GAS '!$C$2:$C$12</c:f>
              <c:numCache>
                <c:formatCode>0</c:formatCode>
                <c:ptCount val="11"/>
                <c:pt idx="0">
                  <c:v>113.46</c:v>
                </c:pt>
                <c:pt idx="1">
                  <c:v>113.56499999999998</c:v>
                </c:pt>
                <c:pt idx="2">
                  <c:v>115.24600000000001</c:v>
                </c:pt>
                <c:pt idx="3">
                  <c:v>114.35599999999999</c:v>
                </c:pt>
                <c:pt idx="4">
                  <c:v>114.35599999999999</c:v>
                </c:pt>
                <c:pt idx="5">
                  <c:v>114.35599999999999</c:v>
                </c:pt>
                <c:pt idx="6">
                  <c:v>112.48399999999999</c:v>
                </c:pt>
                <c:pt idx="7">
                  <c:v>112.48399999999999</c:v>
                </c:pt>
                <c:pt idx="8">
                  <c:v>112.48399999999999</c:v>
                </c:pt>
                <c:pt idx="9">
                  <c:v>81.571999999999989</c:v>
                </c:pt>
                <c:pt idx="10">
                  <c:v>81.571999999999989</c:v>
                </c:pt>
              </c:numCache>
            </c:numRef>
          </c:val>
          <c:smooth val="0"/>
          <c:extLst>
            <c:ext xmlns:c16="http://schemas.microsoft.com/office/drawing/2014/chart" uri="{C3380CC4-5D6E-409C-BE32-E72D297353CC}">
              <c16:uniqueId val="{00000001-B989-444A-94F4-27B98A1038C4}"/>
            </c:ext>
          </c:extLst>
        </c:ser>
        <c:ser>
          <c:idx val="2"/>
          <c:order val="2"/>
          <c:tx>
            <c:strRef>
              <c:f>'Gr_R1.b MERCADO IBÉRICO GAS '!$D$1</c:f>
              <c:strCache>
                <c:ptCount val="1"/>
                <c:pt idx="0">
                  <c:v>Gas price cap</c:v>
                </c:pt>
              </c:strCache>
            </c:strRef>
          </c:tx>
          <c:spPr>
            <a:ln w="28575" cap="rnd">
              <a:solidFill>
                <a:schemeClr val="accent1"/>
              </a:solidFill>
              <a:round/>
            </a:ln>
            <a:effectLst/>
          </c:spPr>
          <c:marker>
            <c:symbol val="none"/>
          </c:marker>
          <c:cat>
            <c:numRef>
              <c:f>'Gr_R1.b MERCADO IBÉRICO GAS '!$A$2:$A$12</c:f>
              <c:numCache>
                <c:formatCode>mmm\-yy</c:formatCode>
                <c:ptCount val="11"/>
                <c:pt idx="0">
                  <c:v>44743</c:v>
                </c:pt>
                <c:pt idx="1">
                  <c:v>44774</c:v>
                </c:pt>
                <c:pt idx="2">
                  <c:v>44805</c:v>
                </c:pt>
                <c:pt idx="3">
                  <c:v>44835</c:v>
                </c:pt>
                <c:pt idx="4">
                  <c:v>44866</c:v>
                </c:pt>
                <c:pt idx="5">
                  <c:v>44896</c:v>
                </c:pt>
                <c:pt idx="6">
                  <c:v>44927</c:v>
                </c:pt>
                <c:pt idx="7">
                  <c:v>44958</c:v>
                </c:pt>
                <c:pt idx="8">
                  <c:v>44986</c:v>
                </c:pt>
                <c:pt idx="9">
                  <c:v>45017</c:v>
                </c:pt>
                <c:pt idx="10">
                  <c:v>45047</c:v>
                </c:pt>
              </c:numCache>
            </c:numRef>
          </c:cat>
          <c:val>
            <c:numRef>
              <c:f>'Gr_R1.b MERCADO IBÉRICO GAS '!$D$2:$D$12</c:f>
              <c:numCache>
                <c:formatCode>0</c:formatCode>
                <c:ptCount val="11"/>
                <c:pt idx="0">
                  <c:v>40</c:v>
                </c:pt>
                <c:pt idx="1">
                  <c:v>40</c:v>
                </c:pt>
                <c:pt idx="2">
                  <c:v>40</c:v>
                </c:pt>
                <c:pt idx="3">
                  <c:v>40</c:v>
                </c:pt>
                <c:pt idx="4">
                  <c:v>40</c:v>
                </c:pt>
                <c:pt idx="5">
                  <c:v>40</c:v>
                </c:pt>
                <c:pt idx="6">
                  <c:v>45</c:v>
                </c:pt>
                <c:pt idx="7">
                  <c:v>50</c:v>
                </c:pt>
                <c:pt idx="8">
                  <c:v>55</c:v>
                </c:pt>
                <c:pt idx="9">
                  <c:v>60</c:v>
                </c:pt>
                <c:pt idx="10">
                  <c:v>65</c:v>
                </c:pt>
              </c:numCache>
            </c:numRef>
          </c:val>
          <c:smooth val="0"/>
          <c:extLst>
            <c:ext xmlns:c16="http://schemas.microsoft.com/office/drawing/2014/chart" uri="{C3380CC4-5D6E-409C-BE32-E72D297353CC}">
              <c16:uniqueId val="{00000002-B989-444A-94F4-27B98A1038C4}"/>
            </c:ext>
          </c:extLst>
        </c:ser>
        <c:dLbls>
          <c:showLegendKey val="0"/>
          <c:showVal val="0"/>
          <c:showCatName val="0"/>
          <c:showSerName val="0"/>
          <c:showPercent val="0"/>
          <c:showBubbleSize val="0"/>
        </c:dLbls>
        <c:smooth val="0"/>
        <c:axId val="645242976"/>
        <c:axId val="645234352"/>
      </c:lineChart>
      <c:dateAx>
        <c:axId val="645242976"/>
        <c:scaling>
          <c:orientation val="minMax"/>
        </c:scaling>
        <c:delete val="0"/>
        <c:axPos val="b"/>
        <c:numFmt formatCode="[$-409]mmm\-yy;@"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645234352"/>
        <c:crosses val="autoZero"/>
        <c:auto val="1"/>
        <c:lblOffset val="100"/>
        <c:baseTimeUnit val="months"/>
      </c:dateAx>
      <c:valAx>
        <c:axId val="645234352"/>
        <c:scaling>
          <c:orientation val="minMax"/>
        </c:scaling>
        <c:delete val="0"/>
        <c:axPos val="l"/>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645242976"/>
        <c:crosses val="autoZero"/>
        <c:crossBetween val="between"/>
      </c:valAx>
      <c:spPr>
        <a:noFill/>
        <a:ln>
          <a:noFill/>
        </a:ln>
        <a:effectLst/>
      </c:spPr>
    </c:plotArea>
    <c:legend>
      <c:legendPos val="b"/>
      <c:layout>
        <c:manualLayout>
          <c:xMode val="edge"/>
          <c:yMode val="edge"/>
          <c:x val="3.0401574803149613E-2"/>
          <c:y val="0.85568824730242055"/>
          <c:w val="0.94197462817147859"/>
          <c:h val="0.14431175269757948"/>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Gill Sans MT" panose="020B0502020104020203" pitchFamily="34" charset="0"/>
        </a:defRPr>
      </a:pPr>
      <a:endParaRPr lang="es-ES"/>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1"/>
              </a:solidFill>
              <a:round/>
            </a:ln>
            <a:effectLst/>
          </c:spPr>
          <c:marker>
            <c:symbol val="none"/>
          </c:marker>
          <c:cat>
            <c:numRef>
              <c:f>'Gr_R1.c MERCADO IBÉRICO GAS '!$A$3:$A$104</c:f>
              <c:numCache>
                <c:formatCode>mmm\-yy</c:formatCode>
                <c:ptCount val="102"/>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43405</c:v>
                </c:pt>
                <c:pt idx="59">
                  <c:v>43435</c:v>
                </c:pt>
                <c:pt idx="60">
                  <c:v>43466</c:v>
                </c:pt>
                <c:pt idx="61">
                  <c:v>43497</c:v>
                </c:pt>
                <c:pt idx="62">
                  <c:v>43525</c:v>
                </c:pt>
                <c:pt idx="63">
                  <c:v>43556</c:v>
                </c:pt>
                <c:pt idx="64">
                  <c:v>43586</c:v>
                </c:pt>
                <c:pt idx="65">
                  <c:v>43617</c:v>
                </c:pt>
                <c:pt idx="66">
                  <c:v>43647</c:v>
                </c:pt>
                <c:pt idx="67">
                  <c:v>43678</c:v>
                </c:pt>
                <c:pt idx="68">
                  <c:v>43709</c:v>
                </c:pt>
                <c:pt idx="69">
                  <c:v>43739</c:v>
                </c:pt>
                <c:pt idx="70">
                  <c:v>43770</c:v>
                </c:pt>
                <c:pt idx="71">
                  <c:v>43800</c:v>
                </c:pt>
                <c:pt idx="72">
                  <c:v>43831</c:v>
                </c:pt>
                <c:pt idx="73">
                  <c:v>43862</c:v>
                </c:pt>
                <c:pt idx="74">
                  <c:v>43891</c:v>
                </c:pt>
                <c:pt idx="75">
                  <c:v>43922</c:v>
                </c:pt>
                <c:pt idx="76">
                  <c:v>43952</c:v>
                </c:pt>
                <c:pt idx="77">
                  <c:v>43983</c:v>
                </c:pt>
                <c:pt idx="78">
                  <c:v>44013</c:v>
                </c:pt>
                <c:pt idx="79">
                  <c:v>44044</c:v>
                </c:pt>
                <c:pt idx="80">
                  <c:v>44075</c:v>
                </c:pt>
                <c:pt idx="81">
                  <c:v>44105</c:v>
                </c:pt>
                <c:pt idx="82">
                  <c:v>44136</c:v>
                </c:pt>
                <c:pt idx="83">
                  <c:v>44166</c:v>
                </c:pt>
                <c:pt idx="84">
                  <c:v>44197</c:v>
                </c:pt>
                <c:pt idx="85">
                  <c:v>44228</c:v>
                </c:pt>
                <c:pt idx="86">
                  <c:v>44256</c:v>
                </c:pt>
                <c:pt idx="87">
                  <c:v>44287</c:v>
                </c:pt>
                <c:pt idx="88">
                  <c:v>44317</c:v>
                </c:pt>
                <c:pt idx="89">
                  <c:v>44348</c:v>
                </c:pt>
                <c:pt idx="90">
                  <c:v>44378</c:v>
                </c:pt>
                <c:pt idx="91">
                  <c:v>44409</c:v>
                </c:pt>
                <c:pt idx="92">
                  <c:v>44440</c:v>
                </c:pt>
                <c:pt idx="93">
                  <c:v>44470</c:v>
                </c:pt>
                <c:pt idx="94">
                  <c:v>44501</c:v>
                </c:pt>
                <c:pt idx="95">
                  <c:v>44531</c:v>
                </c:pt>
                <c:pt idx="96">
                  <c:v>44562</c:v>
                </c:pt>
                <c:pt idx="97">
                  <c:v>44593</c:v>
                </c:pt>
                <c:pt idx="98">
                  <c:v>44621</c:v>
                </c:pt>
                <c:pt idx="99">
                  <c:v>44652</c:v>
                </c:pt>
                <c:pt idx="100">
                  <c:v>44682</c:v>
                </c:pt>
                <c:pt idx="101">
                  <c:v>44713</c:v>
                </c:pt>
              </c:numCache>
            </c:numRef>
          </c:cat>
          <c:val>
            <c:numRef>
              <c:f>'Gr_R1.c MERCADO IBÉRICO GAS '!$B$3:$B$104</c:f>
              <c:numCache>
                <c:formatCode>0.0</c:formatCode>
                <c:ptCount val="102"/>
                <c:pt idx="0">
                  <c:v>7.620166666666667</c:v>
                </c:pt>
                <c:pt idx="1">
                  <c:v>6.8672857142857131</c:v>
                </c:pt>
                <c:pt idx="2">
                  <c:v>7.1021612903225808</c:v>
                </c:pt>
                <c:pt idx="3">
                  <c:v>7.3202333333333343</c:v>
                </c:pt>
                <c:pt idx="4">
                  <c:v>8.1779032258064515</c:v>
                </c:pt>
                <c:pt idx="5">
                  <c:v>9.4811666666666667</c:v>
                </c:pt>
                <c:pt idx="6">
                  <c:v>9.1803870967741936</c:v>
                </c:pt>
                <c:pt idx="7">
                  <c:v>11.35383870967742</c:v>
                </c:pt>
                <c:pt idx="8">
                  <c:v>13.3963</c:v>
                </c:pt>
                <c:pt idx="9">
                  <c:v>11.718161290322579</c:v>
                </c:pt>
                <c:pt idx="10">
                  <c:v>11.007099999999999</c:v>
                </c:pt>
                <c:pt idx="11">
                  <c:v>9.8901935483870957</c:v>
                </c:pt>
                <c:pt idx="12">
                  <c:v>10.315096774193547</c:v>
                </c:pt>
                <c:pt idx="13">
                  <c:v>8.4676785714285714</c:v>
                </c:pt>
                <c:pt idx="14">
                  <c:v>8.3240967741935492</c:v>
                </c:pt>
                <c:pt idx="15">
                  <c:v>9.9912999999999972</c:v>
                </c:pt>
                <c:pt idx="16">
                  <c:v>9.3336774193548386</c:v>
                </c:pt>
                <c:pt idx="17">
                  <c:v>9.9245666666666637</c:v>
                </c:pt>
                <c:pt idx="18">
                  <c:v>14.575967741935482</c:v>
                </c:pt>
                <c:pt idx="19">
                  <c:v>11.37577419354839</c:v>
                </c:pt>
                <c:pt idx="20">
                  <c:v>10.654666666666667</c:v>
                </c:pt>
                <c:pt idx="21">
                  <c:v>12.443548387096772</c:v>
                </c:pt>
                <c:pt idx="22">
                  <c:v>11.939666666666666</c:v>
                </c:pt>
                <c:pt idx="23">
                  <c:v>13.735516129032259</c:v>
                </c:pt>
                <c:pt idx="24">
                  <c:v>9.7638064516129006</c:v>
                </c:pt>
                <c:pt idx="25">
                  <c:v>7.6672758620689647</c:v>
                </c:pt>
                <c:pt idx="26">
                  <c:v>7.3683548387096778</c:v>
                </c:pt>
                <c:pt idx="27">
                  <c:v>6.8364333333333329</c:v>
                </c:pt>
                <c:pt idx="28">
                  <c:v>8.7275806451612912</c:v>
                </c:pt>
                <c:pt idx="29">
                  <c:v>10.358799999999999</c:v>
                </c:pt>
                <c:pt idx="30">
                  <c:v>11.372548387096776</c:v>
                </c:pt>
                <c:pt idx="31">
                  <c:v>10.331129032258062</c:v>
                </c:pt>
                <c:pt idx="32">
                  <c:v>11.152200000000001</c:v>
                </c:pt>
                <c:pt idx="33">
                  <c:v>16.226129032258065</c:v>
                </c:pt>
                <c:pt idx="34">
                  <c:v>17.169866666666667</c:v>
                </c:pt>
                <c:pt idx="35">
                  <c:v>15.899677419354836</c:v>
                </c:pt>
                <c:pt idx="36">
                  <c:v>12.763451612903227</c:v>
                </c:pt>
                <c:pt idx="37">
                  <c:v>8.6039642857142873</c:v>
                </c:pt>
                <c:pt idx="38">
                  <c:v>8.23725806451613</c:v>
                </c:pt>
                <c:pt idx="39">
                  <c:v>7.7929666666666675</c:v>
                </c:pt>
                <c:pt idx="40">
                  <c:v>9.2727096774193551</c:v>
                </c:pt>
                <c:pt idx="41">
                  <c:v>15.057300000000003</c:v>
                </c:pt>
                <c:pt idx="42">
                  <c:v>17.377161290322579</c:v>
                </c:pt>
                <c:pt idx="43">
                  <c:v>17.25764516129032</c:v>
                </c:pt>
                <c:pt idx="44">
                  <c:v>16.879799999999999</c:v>
                </c:pt>
                <c:pt idx="45">
                  <c:v>19.327806451612901</c:v>
                </c:pt>
                <c:pt idx="46">
                  <c:v>21.284033333333333</c:v>
                </c:pt>
                <c:pt idx="47">
                  <c:v>13.242645161290321</c:v>
                </c:pt>
                <c:pt idx="48">
                  <c:v>11.076516129032258</c:v>
                </c:pt>
                <c:pt idx="49">
                  <c:v>10.120178571428569</c:v>
                </c:pt>
                <c:pt idx="50">
                  <c:v>6.4597419354838719</c:v>
                </c:pt>
                <c:pt idx="51">
                  <c:v>7.3250666666666664</c:v>
                </c:pt>
                <c:pt idx="52">
                  <c:v>11.314387096774194</c:v>
                </c:pt>
                <c:pt idx="53">
                  <c:v>12.34723333333333</c:v>
                </c:pt>
                <c:pt idx="54">
                  <c:v>11.446096774193547</c:v>
                </c:pt>
                <c:pt idx="55">
                  <c:v>13.07216129032258</c:v>
                </c:pt>
                <c:pt idx="56">
                  <c:v>11.548800000000002</c:v>
                </c:pt>
                <c:pt idx="57">
                  <c:v>12.908354838709677</c:v>
                </c:pt>
                <c:pt idx="58">
                  <c:v>15.742333333333331</c:v>
                </c:pt>
                <c:pt idx="59">
                  <c:v>14.948645161290319</c:v>
                </c:pt>
                <c:pt idx="60">
                  <c:v>14.397225806451612</c:v>
                </c:pt>
                <c:pt idx="61">
                  <c:v>13.291464285714284</c:v>
                </c:pt>
                <c:pt idx="62">
                  <c:v>11.831548387096772</c:v>
                </c:pt>
                <c:pt idx="63">
                  <c:v>15.483200000000002</c:v>
                </c:pt>
                <c:pt idx="64">
                  <c:v>20.648903225806453</c:v>
                </c:pt>
                <c:pt idx="65">
                  <c:v>26.340666666666664</c:v>
                </c:pt>
                <c:pt idx="66">
                  <c:v>31.142806451612902</c:v>
                </c:pt>
                <c:pt idx="67">
                  <c:v>32.854677419354843</c:v>
                </c:pt>
                <c:pt idx="68">
                  <c:v>26.947666666666667</c:v>
                </c:pt>
                <c:pt idx="69">
                  <c:v>28.529322580645168</c:v>
                </c:pt>
                <c:pt idx="70">
                  <c:v>18.399033333333328</c:v>
                </c:pt>
                <c:pt idx="71">
                  <c:v>14.359258064516132</c:v>
                </c:pt>
                <c:pt idx="72">
                  <c:v>17.200322580645164</c:v>
                </c:pt>
                <c:pt idx="73">
                  <c:v>14.415000000000001</c:v>
                </c:pt>
                <c:pt idx="74">
                  <c:v>9.4657096774193565</c:v>
                </c:pt>
                <c:pt idx="75">
                  <c:v>12.842099999999999</c:v>
                </c:pt>
                <c:pt idx="76">
                  <c:v>13.837064516129033</c:v>
                </c:pt>
                <c:pt idx="77">
                  <c:v>20.944433333333336</c:v>
                </c:pt>
                <c:pt idx="78">
                  <c:v>26.465129032258076</c:v>
                </c:pt>
                <c:pt idx="79">
                  <c:v>24.576870967741936</c:v>
                </c:pt>
                <c:pt idx="80">
                  <c:v>23.557000000000002</c:v>
                </c:pt>
                <c:pt idx="81">
                  <c:v>15.524225806451613</c:v>
                </c:pt>
                <c:pt idx="82">
                  <c:v>18.807233333333336</c:v>
                </c:pt>
                <c:pt idx="83">
                  <c:v>13.037032258064517</c:v>
                </c:pt>
                <c:pt idx="84">
                  <c:v>11.44293548387097</c:v>
                </c:pt>
                <c:pt idx="85">
                  <c:v>7.4980357142857148</c:v>
                </c:pt>
                <c:pt idx="86">
                  <c:v>10.044580645161291</c:v>
                </c:pt>
                <c:pt idx="87">
                  <c:v>17.177399999999999</c:v>
                </c:pt>
                <c:pt idx="88">
                  <c:v>12.304838709677421</c:v>
                </c:pt>
                <c:pt idx="89">
                  <c:v>18.434933333333337</c:v>
                </c:pt>
                <c:pt idx="90">
                  <c:v>16.63422580645161</c:v>
                </c:pt>
                <c:pt idx="91">
                  <c:v>18.85641935483871</c:v>
                </c:pt>
                <c:pt idx="92">
                  <c:v>23.925499999999996</c:v>
                </c:pt>
                <c:pt idx="93">
                  <c:v>21.677967741935483</c:v>
                </c:pt>
                <c:pt idx="94">
                  <c:v>27.603499999999997</c:v>
                </c:pt>
                <c:pt idx="95">
                  <c:v>21.428838709677418</c:v>
                </c:pt>
                <c:pt idx="96">
                  <c:v>24.016129032258068</c:v>
                </c:pt>
                <c:pt idx="97">
                  <c:v>22.312178571428571</c:v>
                </c:pt>
                <c:pt idx="98">
                  <c:v>17.35116129032258</c:v>
                </c:pt>
                <c:pt idx="99">
                  <c:v>14.855366666666667</c:v>
                </c:pt>
                <c:pt idx="100">
                  <c:v>16.997612903225804</c:v>
                </c:pt>
                <c:pt idx="101">
                  <c:v>28.110433333333333</c:v>
                </c:pt>
              </c:numCache>
            </c:numRef>
          </c:val>
          <c:smooth val="0"/>
          <c:extLst>
            <c:ext xmlns:c16="http://schemas.microsoft.com/office/drawing/2014/chart" uri="{C3380CC4-5D6E-409C-BE32-E72D297353CC}">
              <c16:uniqueId val="{00000000-28A6-41C6-93B4-5AB757F65F76}"/>
            </c:ext>
          </c:extLst>
        </c:ser>
        <c:dLbls>
          <c:showLegendKey val="0"/>
          <c:showVal val="0"/>
          <c:showCatName val="0"/>
          <c:showSerName val="0"/>
          <c:showPercent val="0"/>
          <c:showBubbleSize val="0"/>
        </c:dLbls>
        <c:smooth val="0"/>
        <c:axId val="645233568"/>
        <c:axId val="645237880"/>
      </c:lineChart>
      <c:dateAx>
        <c:axId val="645233568"/>
        <c:scaling>
          <c:orientation val="minMax"/>
        </c:scaling>
        <c:delete val="0"/>
        <c:axPos val="b"/>
        <c:numFmt formatCode="mmm\-yy" sourceLinked="1"/>
        <c:majorTickMark val="none"/>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645237880"/>
        <c:crosses val="autoZero"/>
        <c:auto val="1"/>
        <c:lblOffset val="100"/>
        <c:baseTimeUnit val="months"/>
        <c:majorUnit val="6"/>
        <c:majorTimeUnit val="months"/>
      </c:dateAx>
      <c:valAx>
        <c:axId val="645237880"/>
        <c:scaling>
          <c:orientation val="minMax"/>
        </c:scaling>
        <c:delete val="0"/>
        <c:axPos val="l"/>
        <c:numFmt formatCode="0" sourceLinked="0"/>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64523356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Gill Sans MT" panose="020B0502020104020203" pitchFamily="34" charset="0"/>
        </a:defRPr>
      </a:pPr>
      <a:endParaRPr lang="es-ES"/>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92084917956684E-2"/>
          <c:y val="4.7665759069835903E-2"/>
          <c:w val="0.82666468253968262"/>
          <c:h val="0.59261883931175263"/>
        </c:manualLayout>
      </c:layout>
      <c:lineChart>
        <c:grouping val="standard"/>
        <c:varyColors val="0"/>
        <c:ser>
          <c:idx val="3"/>
          <c:order val="0"/>
          <c:tx>
            <c:strRef>
              <c:f>'Gr_R1.d MERCADO IBÉRICO GAS '!$D$2</c:f>
              <c:strCache>
                <c:ptCount val="1"/>
                <c:pt idx="0">
                  <c:v>France</c:v>
                </c:pt>
              </c:strCache>
            </c:strRef>
          </c:tx>
          <c:spPr>
            <a:ln w="28575" cap="rnd">
              <a:solidFill>
                <a:schemeClr val="accent6"/>
              </a:solidFill>
              <a:round/>
            </a:ln>
            <a:effectLst/>
          </c:spPr>
          <c:marker>
            <c:symbol val="none"/>
          </c:marker>
          <c:cat>
            <c:numRef>
              <c:f>'Gr_R1.d MERCADO IBÉRICO GAS '!$A$4:$A$134</c:f>
              <c:numCache>
                <c:formatCode>m/d/yyyy</c:formatCode>
                <c:ptCount val="131"/>
                <c:pt idx="0">
                  <c:v>44750</c:v>
                </c:pt>
                <c:pt idx="1">
                  <c:v>44749</c:v>
                </c:pt>
                <c:pt idx="2">
                  <c:v>44748</c:v>
                </c:pt>
                <c:pt idx="3">
                  <c:v>44747</c:v>
                </c:pt>
                <c:pt idx="4">
                  <c:v>44746</c:v>
                </c:pt>
                <c:pt idx="5">
                  <c:v>44743</c:v>
                </c:pt>
                <c:pt idx="6">
                  <c:v>44742</c:v>
                </c:pt>
                <c:pt idx="7">
                  <c:v>44741</c:v>
                </c:pt>
                <c:pt idx="8">
                  <c:v>44740</c:v>
                </c:pt>
                <c:pt idx="9">
                  <c:v>44739</c:v>
                </c:pt>
                <c:pt idx="10">
                  <c:v>44736</c:v>
                </c:pt>
                <c:pt idx="11">
                  <c:v>44735</c:v>
                </c:pt>
                <c:pt idx="12">
                  <c:v>44734</c:v>
                </c:pt>
                <c:pt idx="13">
                  <c:v>44733</c:v>
                </c:pt>
                <c:pt idx="14">
                  <c:v>44732</c:v>
                </c:pt>
                <c:pt idx="15">
                  <c:v>44729</c:v>
                </c:pt>
                <c:pt idx="16">
                  <c:v>44728</c:v>
                </c:pt>
                <c:pt idx="17">
                  <c:v>44727</c:v>
                </c:pt>
                <c:pt idx="18">
                  <c:v>44726</c:v>
                </c:pt>
                <c:pt idx="19">
                  <c:v>44725</c:v>
                </c:pt>
                <c:pt idx="20">
                  <c:v>44722</c:v>
                </c:pt>
                <c:pt idx="21">
                  <c:v>44721</c:v>
                </c:pt>
                <c:pt idx="22">
                  <c:v>44720</c:v>
                </c:pt>
                <c:pt idx="23">
                  <c:v>44719</c:v>
                </c:pt>
                <c:pt idx="24">
                  <c:v>44718</c:v>
                </c:pt>
                <c:pt idx="25">
                  <c:v>44715</c:v>
                </c:pt>
                <c:pt idx="26">
                  <c:v>44714</c:v>
                </c:pt>
                <c:pt idx="27">
                  <c:v>44713</c:v>
                </c:pt>
                <c:pt idx="28">
                  <c:v>44712</c:v>
                </c:pt>
                <c:pt idx="29">
                  <c:v>44711</c:v>
                </c:pt>
                <c:pt idx="30">
                  <c:v>44708</c:v>
                </c:pt>
                <c:pt idx="31">
                  <c:v>44707</c:v>
                </c:pt>
                <c:pt idx="32">
                  <c:v>44706</c:v>
                </c:pt>
                <c:pt idx="33">
                  <c:v>44705</c:v>
                </c:pt>
                <c:pt idx="34">
                  <c:v>44704</c:v>
                </c:pt>
                <c:pt idx="35">
                  <c:v>44701</c:v>
                </c:pt>
                <c:pt idx="36">
                  <c:v>44700</c:v>
                </c:pt>
                <c:pt idx="37">
                  <c:v>44699</c:v>
                </c:pt>
                <c:pt idx="38">
                  <c:v>44698</c:v>
                </c:pt>
                <c:pt idx="39">
                  <c:v>44697</c:v>
                </c:pt>
                <c:pt idx="40">
                  <c:v>44694</c:v>
                </c:pt>
                <c:pt idx="41">
                  <c:v>44693</c:v>
                </c:pt>
                <c:pt idx="42">
                  <c:v>44692</c:v>
                </c:pt>
                <c:pt idx="43">
                  <c:v>44691</c:v>
                </c:pt>
                <c:pt idx="44">
                  <c:v>44690</c:v>
                </c:pt>
                <c:pt idx="45">
                  <c:v>44687</c:v>
                </c:pt>
                <c:pt idx="46">
                  <c:v>44686</c:v>
                </c:pt>
                <c:pt idx="47">
                  <c:v>44685</c:v>
                </c:pt>
                <c:pt idx="48">
                  <c:v>44684</c:v>
                </c:pt>
                <c:pt idx="49">
                  <c:v>44683</c:v>
                </c:pt>
                <c:pt idx="50">
                  <c:v>44680</c:v>
                </c:pt>
                <c:pt idx="51">
                  <c:v>44679</c:v>
                </c:pt>
                <c:pt idx="52">
                  <c:v>44678</c:v>
                </c:pt>
                <c:pt idx="53">
                  <c:v>44677</c:v>
                </c:pt>
                <c:pt idx="54">
                  <c:v>44676</c:v>
                </c:pt>
                <c:pt idx="55">
                  <c:v>44673</c:v>
                </c:pt>
                <c:pt idx="56">
                  <c:v>44672</c:v>
                </c:pt>
                <c:pt idx="57">
                  <c:v>44671</c:v>
                </c:pt>
                <c:pt idx="58">
                  <c:v>44670</c:v>
                </c:pt>
                <c:pt idx="59">
                  <c:v>44669</c:v>
                </c:pt>
                <c:pt idx="60">
                  <c:v>44666</c:v>
                </c:pt>
                <c:pt idx="61">
                  <c:v>44665</c:v>
                </c:pt>
                <c:pt idx="62">
                  <c:v>44664</c:v>
                </c:pt>
                <c:pt idx="63">
                  <c:v>44663</c:v>
                </c:pt>
                <c:pt idx="64">
                  <c:v>44662</c:v>
                </c:pt>
                <c:pt idx="65">
                  <c:v>44659</c:v>
                </c:pt>
                <c:pt idx="66">
                  <c:v>44658</c:v>
                </c:pt>
                <c:pt idx="67">
                  <c:v>44657</c:v>
                </c:pt>
                <c:pt idx="68">
                  <c:v>44656</c:v>
                </c:pt>
                <c:pt idx="69">
                  <c:v>44655</c:v>
                </c:pt>
                <c:pt idx="70">
                  <c:v>44652</c:v>
                </c:pt>
                <c:pt idx="71">
                  <c:v>44651</c:v>
                </c:pt>
                <c:pt idx="72">
                  <c:v>44650</c:v>
                </c:pt>
                <c:pt idx="73">
                  <c:v>44649</c:v>
                </c:pt>
                <c:pt idx="74">
                  <c:v>44648</c:v>
                </c:pt>
                <c:pt idx="75">
                  <c:v>44645</c:v>
                </c:pt>
                <c:pt idx="76">
                  <c:v>44644</c:v>
                </c:pt>
                <c:pt idx="77">
                  <c:v>44643</c:v>
                </c:pt>
                <c:pt idx="78">
                  <c:v>44642</c:v>
                </c:pt>
                <c:pt idx="79">
                  <c:v>44641</c:v>
                </c:pt>
                <c:pt idx="80">
                  <c:v>44638</c:v>
                </c:pt>
                <c:pt idx="81">
                  <c:v>44637</c:v>
                </c:pt>
                <c:pt idx="82">
                  <c:v>44636</c:v>
                </c:pt>
                <c:pt idx="83">
                  <c:v>44635</c:v>
                </c:pt>
                <c:pt idx="84">
                  <c:v>44634</c:v>
                </c:pt>
                <c:pt idx="85">
                  <c:v>44631</c:v>
                </c:pt>
                <c:pt idx="86">
                  <c:v>44630</c:v>
                </c:pt>
                <c:pt idx="87">
                  <c:v>44629</c:v>
                </c:pt>
                <c:pt idx="88">
                  <c:v>44628</c:v>
                </c:pt>
                <c:pt idx="89">
                  <c:v>44627</c:v>
                </c:pt>
                <c:pt idx="90">
                  <c:v>44624</c:v>
                </c:pt>
                <c:pt idx="91">
                  <c:v>44623</c:v>
                </c:pt>
                <c:pt idx="92">
                  <c:v>44622</c:v>
                </c:pt>
                <c:pt idx="93">
                  <c:v>44621</c:v>
                </c:pt>
                <c:pt idx="94">
                  <c:v>44620</c:v>
                </c:pt>
                <c:pt idx="95">
                  <c:v>44617</c:v>
                </c:pt>
                <c:pt idx="96">
                  <c:v>44616</c:v>
                </c:pt>
                <c:pt idx="97">
                  <c:v>44615</c:v>
                </c:pt>
                <c:pt idx="98">
                  <c:v>44614</c:v>
                </c:pt>
                <c:pt idx="99">
                  <c:v>44613</c:v>
                </c:pt>
                <c:pt idx="100">
                  <c:v>44610</c:v>
                </c:pt>
                <c:pt idx="101">
                  <c:v>44609</c:v>
                </c:pt>
                <c:pt idx="102">
                  <c:v>44608</c:v>
                </c:pt>
                <c:pt idx="103">
                  <c:v>44607</c:v>
                </c:pt>
                <c:pt idx="104">
                  <c:v>44606</c:v>
                </c:pt>
                <c:pt idx="105">
                  <c:v>44603</c:v>
                </c:pt>
                <c:pt idx="106">
                  <c:v>44602</c:v>
                </c:pt>
                <c:pt idx="107">
                  <c:v>44601</c:v>
                </c:pt>
                <c:pt idx="108">
                  <c:v>44600</c:v>
                </c:pt>
                <c:pt idx="109">
                  <c:v>44599</c:v>
                </c:pt>
                <c:pt idx="110">
                  <c:v>44596</c:v>
                </c:pt>
                <c:pt idx="111">
                  <c:v>44595</c:v>
                </c:pt>
                <c:pt idx="112">
                  <c:v>44594</c:v>
                </c:pt>
                <c:pt idx="113">
                  <c:v>44593</c:v>
                </c:pt>
                <c:pt idx="114">
                  <c:v>44592</c:v>
                </c:pt>
                <c:pt idx="115">
                  <c:v>44589</c:v>
                </c:pt>
                <c:pt idx="116">
                  <c:v>44588</c:v>
                </c:pt>
                <c:pt idx="117">
                  <c:v>44587</c:v>
                </c:pt>
                <c:pt idx="118">
                  <c:v>44586</c:v>
                </c:pt>
                <c:pt idx="119">
                  <c:v>44585</c:v>
                </c:pt>
                <c:pt idx="120">
                  <c:v>44582</c:v>
                </c:pt>
                <c:pt idx="121">
                  <c:v>44581</c:v>
                </c:pt>
                <c:pt idx="122">
                  <c:v>44580</c:v>
                </c:pt>
                <c:pt idx="123">
                  <c:v>44579</c:v>
                </c:pt>
                <c:pt idx="124">
                  <c:v>44578</c:v>
                </c:pt>
                <c:pt idx="125">
                  <c:v>44575</c:v>
                </c:pt>
                <c:pt idx="126">
                  <c:v>44574</c:v>
                </c:pt>
                <c:pt idx="127">
                  <c:v>44573</c:v>
                </c:pt>
                <c:pt idx="128">
                  <c:v>44572</c:v>
                </c:pt>
                <c:pt idx="129">
                  <c:v>44571</c:v>
                </c:pt>
                <c:pt idx="130">
                  <c:v>44568</c:v>
                </c:pt>
              </c:numCache>
            </c:numRef>
          </c:cat>
          <c:val>
            <c:numRef>
              <c:f>'Gr_R1.d MERCADO IBÉRICO GAS '!$D$4:$D$134</c:f>
              <c:numCache>
                <c:formatCode>General</c:formatCode>
                <c:ptCount val="131"/>
                <c:pt idx="0">
                  <c:v>410.95</c:v>
                </c:pt>
                <c:pt idx="1">
                  <c:v>381.79</c:v>
                </c:pt>
                <c:pt idx="2">
                  <c:v>388.69</c:v>
                </c:pt>
                <c:pt idx="3">
                  <c:v>371.6</c:v>
                </c:pt>
                <c:pt idx="4">
                  <c:v>369.46</c:v>
                </c:pt>
                <c:pt idx="5">
                  <c:v>343.16</c:v>
                </c:pt>
                <c:pt idx="6">
                  <c:v>362.06</c:v>
                </c:pt>
                <c:pt idx="7">
                  <c:v>335.24</c:v>
                </c:pt>
                <c:pt idx="8">
                  <c:v>366.4</c:v>
                </c:pt>
                <c:pt idx="9">
                  <c:v>334.25</c:v>
                </c:pt>
                <c:pt idx="10">
                  <c:v>302.60000000000002</c:v>
                </c:pt>
                <c:pt idx="11">
                  <c:v>352.56</c:v>
                </c:pt>
                <c:pt idx="12">
                  <c:v>383.14</c:v>
                </c:pt>
                <c:pt idx="13">
                  <c:v>354.03</c:v>
                </c:pt>
                <c:pt idx="14">
                  <c:v>303.95</c:v>
                </c:pt>
                <c:pt idx="15">
                  <c:v>303.54000000000002</c:v>
                </c:pt>
                <c:pt idx="16">
                  <c:v>272.85000000000002</c:v>
                </c:pt>
                <c:pt idx="17">
                  <c:v>233.26</c:v>
                </c:pt>
                <c:pt idx="18">
                  <c:v>211.44</c:v>
                </c:pt>
                <c:pt idx="19">
                  <c:v>203.38</c:v>
                </c:pt>
                <c:pt idx="20">
                  <c:v>194.05</c:v>
                </c:pt>
                <c:pt idx="21">
                  <c:v>185.19</c:v>
                </c:pt>
                <c:pt idx="22">
                  <c:v>191.83</c:v>
                </c:pt>
                <c:pt idx="23">
                  <c:v>188.1</c:v>
                </c:pt>
                <c:pt idx="24">
                  <c:v>153.33000000000001</c:v>
                </c:pt>
                <c:pt idx="25">
                  <c:v>198.71</c:v>
                </c:pt>
                <c:pt idx="26">
                  <c:v>193.49</c:v>
                </c:pt>
                <c:pt idx="27">
                  <c:v>216.85</c:v>
                </c:pt>
                <c:pt idx="28">
                  <c:v>211.04</c:v>
                </c:pt>
                <c:pt idx="29">
                  <c:v>225.99</c:v>
                </c:pt>
                <c:pt idx="30">
                  <c:v>162.85</c:v>
                </c:pt>
                <c:pt idx="31">
                  <c:v>166.02</c:v>
                </c:pt>
                <c:pt idx="32">
                  <c:v>191.13</c:v>
                </c:pt>
                <c:pt idx="33">
                  <c:v>183.18</c:v>
                </c:pt>
                <c:pt idx="34">
                  <c:v>191.04</c:v>
                </c:pt>
                <c:pt idx="35">
                  <c:v>207.39</c:v>
                </c:pt>
                <c:pt idx="36">
                  <c:v>213.88</c:v>
                </c:pt>
                <c:pt idx="37">
                  <c:v>213.33</c:v>
                </c:pt>
                <c:pt idx="38">
                  <c:v>229.81</c:v>
                </c:pt>
                <c:pt idx="39">
                  <c:v>218.9</c:v>
                </c:pt>
                <c:pt idx="40">
                  <c:v>203.91</c:v>
                </c:pt>
                <c:pt idx="41">
                  <c:v>196.25</c:v>
                </c:pt>
                <c:pt idx="42">
                  <c:v>191.42</c:v>
                </c:pt>
                <c:pt idx="43">
                  <c:v>207.13</c:v>
                </c:pt>
                <c:pt idx="44">
                  <c:v>219.25</c:v>
                </c:pt>
                <c:pt idx="45">
                  <c:v>225.36</c:v>
                </c:pt>
                <c:pt idx="46">
                  <c:v>234.28</c:v>
                </c:pt>
                <c:pt idx="47">
                  <c:v>234.59</c:v>
                </c:pt>
                <c:pt idx="48">
                  <c:v>218.21</c:v>
                </c:pt>
                <c:pt idx="49">
                  <c:v>218.95</c:v>
                </c:pt>
                <c:pt idx="50">
                  <c:v>228.17</c:v>
                </c:pt>
                <c:pt idx="51">
                  <c:v>230.2</c:v>
                </c:pt>
                <c:pt idx="52">
                  <c:v>222.02</c:v>
                </c:pt>
                <c:pt idx="53">
                  <c:v>243.57</c:v>
                </c:pt>
                <c:pt idx="54">
                  <c:v>222.83</c:v>
                </c:pt>
                <c:pt idx="55">
                  <c:v>200.52</c:v>
                </c:pt>
                <c:pt idx="56">
                  <c:v>202.56</c:v>
                </c:pt>
                <c:pt idx="57">
                  <c:v>206.02</c:v>
                </c:pt>
                <c:pt idx="58">
                  <c:v>217.8</c:v>
                </c:pt>
                <c:pt idx="59">
                  <c:v>123.55</c:v>
                </c:pt>
                <c:pt idx="60">
                  <c:v>199.74</c:v>
                </c:pt>
                <c:pt idx="61">
                  <c:v>227.92</c:v>
                </c:pt>
                <c:pt idx="62">
                  <c:v>238.08</c:v>
                </c:pt>
                <c:pt idx="63">
                  <c:v>239.96</c:v>
                </c:pt>
                <c:pt idx="64">
                  <c:v>229.05</c:v>
                </c:pt>
                <c:pt idx="65">
                  <c:v>248.11</c:v>
                </c:pt>
                <c:pt idx="66">
                  <c:v>219.54</c:v>
                </c:pt>
                <c:pt idx="67">
                  <c:v>274.35000000000002</c:v>
                </c:pt>
                <c:pt idx="68">
                  <c:v>308.3</c:v>
                </c:pt>
                <c:pt idx="69">
                  <c:v>551.42999999999995</c:v>
                </c:pt>
                <c:pt idx="70">
                  <c:v>317.5</c:v>
                </c:pt>
                <c:pt idx="71">
                  <c:v>294.2</c:v>
                </c:pt>
                <c:pt idx="72">
                  <c:v>301.26</c:v>
                </c:pt>
                <c:pt idx="73">
                  <c:v>260.19</c:v>
                </c:pt>
                <c:pt idx="74">
                  <c:v>250.66</c:v>
                </c:pt>
                <c:pt idx="75">
                  <c:v>272.79000000000002</c:v>
                </c:pt>
                <c:pt idx="76">
                  <c:v>248.21</c:v>
                </c:pt>
                <c:pt idx="77">
                  <c:v>242.44</c:v>
                </c:pt>
                <c:pt idx="78">
                  <c:v>239.93</c:v>
                </c:pt>
                <c:pt idx="79">
                  <c:v>243.59</c:v>
                </c:pt>
                <c:pt idx="80">
                  <c:v>233.83</c:v>
                </c:pt>
                <c:pt idx="81">
                  <c:v>260.26</c:v>
                </c:pt>
                <c:pt idx="82">
                  <c:v>278.33</c:v>
                </c:pt>
                <c:pt idx="83">
                  <c:v>295.77</c:v>
                </c:pt>
                <c:pt idx="84">
                  <c:v>301.27</c:v>
                </c:pt>
                <c:pt idx="85">
                  <c:v>278.64999999999998</c:v>
                </c:pt>
                <c:pt idx="86">
                  <c:v>367.23</c:v>
                </c:pt>
                <c:pt idx="87">
                  <c:v>462.3</c:v>
                </c:pt>
                <c:pt idx="88">
                  <c:v>540.66</c:v>
                </c:pt>
                <c:pt idx="89">
                  <c:v>421.05</c:v>
                </c:pt>
                <c:pt idx="90">
                  <c:v>363.7</c:v>
                </c:pt>
                <c:pt idx="91">
                  <c:v>346.67</c:v>
                </c:pt>
                <c:pt idx="92">
                  <c:v>274.02</c:v>
                </c:pt>
                <c:pt idx="93">
                  <c:v>270.02</c:v>
                </c:pt>
                <c:pt idx="94">
                  <c:v>250.95</c:v>
                </c:pt>
                <c:pt idx="95">
                  <c:v>245.43</c:v>
                </c:pt>
                <c:pt idx="96">
                  <c:v>187.14</c:v>
                </c:pt>
                <c:pt idx="97">
                  <c:v>189.38</c:v>
                </c:pt>
                <c:pt idx="98">
                  <c:v>175</c:v>
                </c:pt>
                <c:pt idx="99">
                  <c:v>153.66999999999999</c:v>
                </c:pt>
                <c:pt idx="100">
                  <c:v>158.69</c:v>
                </c:pt>
                <c:pt idx="101">
                  <c:v>132.69999999999999</c:v>
                </c:pt>
                <c:pt idx="102">
                  <c:v>152.46</c:v>
                </c:pt>
                <c:pt idx="103">
                  <c:v>193.45</c:v>
                </c:pt>
                <c:pt idx="104">
                  <c:v>187.27</c:v>
                </c:pt>
                <c:pt idx="105">
                  <c:v>206.96</c:v>
                </c:pt>
                <c:pt idx="106">
                  <c:v>204.92</c:v>
                </c:pt>
                <c:pt idx="107">
                  <c:v>209.29</c:v>
                </c:pt>
                <c:pt idx="108">
                  <c:v>202.53</c:v>
                </c:pt>
                <c:pt idx="109">
                  <c:v>205.5</c:v>
                </c:pt>
                <c:pt idx="110">
                  <c:v>192.81</c:v>
                </c:pt>
                <c:pt idx="111">
                  <c:v>205.97</c:v>
                </c:pt>
                <c:pt idx="112">
                  <c:v>205.81</c:v>
                </c:pt>
                <c:pt idx="113">
                  <c:v>213.76</c:v>
                </c:pt>
                <c:pt idx="114">
                  <c:v>213.48</c:v>
                </c:pt>
                <c:pt idx="115">
                  <c:v>250.65</c:v>
                </c:pt>
                <c:pt idx="116">
                  <c:v>262.14999999999998</c:v>
                </c:pt>
                <c:pt idx="117">
                  <c:v>275.45</c:v>
                </c:pt>
                <c:pt idx="118">
                  <c:v>295.11</c:v>
                </c:pt>
                <c:pt idx="119">
                  <c:v>247</c:v>
                </c:pt>
                <c:pt idx="120">
                  <c:v>216.69</c:v>
                </c:pt>
                <c:pt idx="121">
                  <c:v>228.02</c:v>
                </c:pt>
                <c:pt idx="122">
                  <c:v>236.03</c:v>
                </c:pt>
                <c:pt idx="123">
                  <c:v>244.83</c:v>
                </c:pt>
                <c:pt idx="124">
                  <c:v>261.13</c:v>
                </c:pt>
                <c:pt idx="125">
                  <c:v>233.58</c:v>
                </c:pt>
                <c:pt idx="126">
                  <c:v>223.7</c:v>
                </c:pt>
                <c:pt idx="127">
                  <c:v>237.2</c:v>
                </c:pt>
                <c:pt idx="128">
                  <c:v>253.96</c:v>
                </c:pt>
                <c:pt idx="129">
                  <c:v>261.25</c:v>
                </c:pt>
                <c:pt idx="130">
                  <c:v>215.92</c:v>
                </c:pt>
              </c:numCache>
            </c:numRef>
          </c:val>
          <c:smooth val="0"/>
          <c:extLst>
            <c:ext xmlns:c16="http://schemas.microsoft.com/office/drawing/2014/chart" uri="{C3380CC4-5D6E-409C-BE32-E72D297353CC}">
              <c16:uniqueId val="{00000000-798C-4B2E-B4BE-64672C8B535F}"/>
            </c:ext>
          </c:extLst>
        </c:ser>
        <c:ser>
          <c:idx val="4"/>
          <c:order val="1"/>
          <c:tx>
            <c:strRef>
              <c:f>'Gr_R1.d MERCADO IBÉRICO GAS '!$E$2</c:f>
              <c:strCache>
                <c:ptCount val="1"/>
                <c:pt idx="0">
                  <c:v>Italy</c:v>
                </c:pt>
              </c:strCache>
            </c:strRef>
          </c:tx>
          <c:spPr>
            <a:ln w="25400" cap="rnd">
              <a:solidFill>
                <a:schemeClr val="bg2">
                  <a:lumMod val="75000"/>
                </a:schemeClr>
              </a:solidFill>
              <a:round/>
            </a:ln>
            <a:effectLst/>
          </c:spPr>
          <c:marker>
            <c:symbol val="none"/>
          </c:marker>
          <c:cat>
            <c:numRef>
              <c:f>'Gr_R1.d MERCADO IBÉRICO GAS '!$A$4:$A$134</c:f>
              <c:numCache>
                <c:formatCode>m/d/yyyy</c:formatCode>
                <c:ptCount val="131"/>
                <c:pt idx="0">
                  <c:v>44750</c:v>
                </c:pt>
                <c:pt idx="1">
                  <c:v>44749</c:v>
                </c:pt>
                <c:pt idx="2">
                  <c:v>44748</c:v>
                </c:pt>
                <c:pt idx="3">
                  <c:v>44747</c:v>
                </c:pt>
                <c:pt idx="4">
                  <c:v>44746</c:v>
                </c:pt>
                <c:pt idx="5">
                  <c:v>44743</c:v>
                </c:pt>
                <c:pt idx="6">
                  <c:v>44742</c:v>
                </c:pt>
                <c:pt idx="7">
                  <c:v>44741</c:v>
                </c:pt>
                <c:pt idx="8">
                  <c:v>44740</c:v>
                </c:pt>
                <c:pt idx="9">
                  <c:v>44739</c:v>
                </c:pt>
                <c:pt idx="10">
                  <c:v>44736</c:v>
                </c:pt>
                <c:pt idx="11">
                  <c:v>44735</c:v>
                </c:pt>
                <c:pt idx="12">
                  <c:v>44734</c:v>
                </c:pt>
                <c:pt idx="13">
                  <c:v>44733</c:v>
                </c:pt>
                <c:pt idx="14">
                  <c:v>44732</c:v>
                </c:pt>
                <c:pt idx="15">
                  <c:v>44729</c:v>
                </c:pt>
                <c:pt idx="16">
                  <c:v>44728</c:v>
                </c:pt>
                <c:pt idx="17">
                  <c:v>44727</c:v>
                </c:pt>
                <c:pt idx="18">
                  <c:v>44726</c:v>
                </c:pt>
                <c:pt idx="19">
                  <c:v>44725</c:v>
                </c:pt>
                <c:pt idx="20">
                  <c:v>44722</c:v>
                </c:pt>
                <c:pt idx="21">
                  <c:v>44721</c:v>
                </c:pt>
                <c:pt idx="22">
                  <c:v>44720</c:v>
                </c:pt>
                <c:pt idx="23">
                  <c:v>44719</c:v>
                </c:pt>
                <c:pt idx="24">
                  <c:v>44718</c:v>
                </c:pt>
                <c:pt idx="25">
                  <c:v>44715</c:v>
                </c:pt>
                <c:pt idx="26">
                  <c:v>44714</c:v>
                </c:pt>
                <c:pt idx="27">
                  <c:v>44713</c:v>
                </c:pt>
                <c:pt idx="28">
                  <c:v>44712</c:v>
                </c:pt>
                <c:pt idx="29">
                  <c:v>44711</c:v>
                </c:pt>
                <c:pt idx="30">
                  <c:v>44708</c:v>
                </c:pt>
                <c:pt idx="31">
                  <c:v>44707</c:v>
                </c:pt>
                <c:pt idx="32">
                  <c:v>44706</c:v>
                </c:pt>
                <c:pt idx="33">
                  <c:v>44705</c:v>
                </c:pt>
                <c:pt idx="34">
                  <c:v>44704</c:v>
                </c:pt>
                <c:pt idx="35">
                  <c:v>44701</c:v>
                </c:pt>
                <c:pt idx="36">
                  <c:v>44700</c:v>
                </c:pt>
                <c:pt idx="37">
                  <c:v>44699</c:v>
                </c:pt>
                <c:pt idx="38">
                  <c:v>44698</c:v>
                </c:pt>
                <c:pt idx="39">
                  <c:v>44697</c:v>
                </c:pt>
                <c:pt idx="40">
                  <c:v>44694</c:v>
                </c:pt>
                <c:pt idx="41">
                  <c:v>44693</c:v>
                </c:pt>
                <c:pt idx="42">
                  <c:v>44692</c:v>
                </c:pt>
                <c:pt idx="43">
                  <c:v>44691</c:v>
                </c:pt>
                <c:pt idx="44">
                  <c:v>44690</c:v>
                </c:pt>
                <c:pt idx="45">
                  <c:v>44687</c:v>
                </c:pt>
                <c:pt idx="46">
                  <c:v>44686</c:v>
                </c:pt>
                <c:pt idx="47">
                  <c:v>44685</c:v>
                </c:pt>
                <c:pt idx="48">
                  <c:v>44684</c:v>
                </c:pt>
                <c:pt idx="49">
                  <c:v>44683</c:v>
                </c:pt>
                <c:pt idx="50">
                  <c:v>44680</c:v>
                </c:pt>
                <c:pt idx="51">
                  <c:v>44679</c:v>
                </c:pt>
                <c:pt idx="52">
                  <c:v>44678</c:v>
                </c:pt>
                <c:pt idx="53">
                  <c:v>44677</c:v>
                </c:pt>
                <c:pt idx="54">
                  <c:v>44676</c:v>
                </c:pt>
                <c:pt idx="55">
                  <c:v>44673</c:v>
                </c:pt>
                <c:pt idx="56">
                  <c:v>44672</c:v>
                </c:pt>
                <c:pt idx="57">
                  <c:v>44671</c:v>
                </c:pt>
                <c:pt idx="58">
                  <c:v>44670</c:v>
                </c:pt>
                <c:pt idx="59">
                  <c:v>44669</c:v>
                </c:pt>
                <c:pt idx="60">
                  <c:v>44666</c:v>
                </c:pt>
                <c:pt idx="61">
                  <c:v>44665</c:v>
                </c:pt>
                <c:pt idx="62">
                  <c:v>44664</c:v>
                </c:pt>
                <c:pt idx="63">
                  <c:v>44663</c:v>
                </c:pt>
                <c:pt idx="64">
                  <c:v>44662</c:v>
                </c:pt>
                <c:pt idx="65">
                  <c:v>44659</c:v>
                </c:pt>
                <c:pt idx="66">
                  <c:v>44658</c:v>
                </c:pt>
                <c:pt idx="67">
                  <c:v>44657</c:v>
                </c:pt>
                <c:pt idx="68">
                  <c:v>44656</c:v>
                </c:pt>
                <c:pt idx="69">
                  <c:v>44655</c:v>
                </c:pt>
                <c:pt idx="70">
                  <c:v>44652</c:v>
                </c:pt>
                <c:pt idx="71">
                  <c:v>44651</c:v>
                </c:pt>
                <c:pt idx="72">
                  <c:v>44650</c:v>
                </c:pt>
                <c:pt idx="73">
                  <c:v>44649</c:v>
                </c:pt>
                <c:pt idx="74">
                  <c:v>44648</c:v>
                </c:pt>
                <c:pt idx="75">
                  <c:v>44645</c:v>
                </c:pt>
                <c:pt idx="76">
                  <c:v>44644</c:v>
                </c:pt>
                <c:pt idx="77">
                  <c:v>44643</c:v>
                </c:pt>
                <c:pt idx="78">
                  <c:v>44642</c:v>
                </c:pt>
                <c:pt idx="79">
                  <c:v>44641</c:v>
                </c:pt>
                <c:pt idx="80">
                  <c:v>44638</c:v>
                </c:pt>
                <c:pt idx="81">
                  <c:v>44637</c:v>
                </c:pt>
                <c:pt idx="82">
                  <c:v>44636</c:v>
                </c:pt>
                <c:pt idx="83">
                  <c:v>44635</c:v>
                </c:pt>
                <c:pt idx="84">
                  <c:v>44634</c:v>
                </c:pt>
                <c:pt idx="85">
                  <c:v>44631</c:v>
                </c:pt>
                <c:pt idx="86">
                  <c:v>44630</c:v>
                </c:pt>
                <c:pt idx="87">
                  <c:v>44629</c:v>
                </c:pt>
                <c:pt idx="88">
                  <c:v>44628</c:v>
                </c:pt>
                <c:pt idx="89">
                  <c:v>44627</c:v>
                </c:pt>
                <c:pt idx="90">
                  <c:v>44624</c:v>
                </c:pt>
                <c:pt idx="91">
                  <c:v>44623</c:v>
                </c:pt>
                <c:pt idx="92">
                  <c:v>44622</c:v>
                </c:pt>
                <c:pt idx="93">
                  <c:v>44621</c:v>
                </c:pt>
                <c:pt idx="94">
                  <c:v>44620</c:v>
                </c:pt>
                <c:pt idx="95">
                  <c:v>44617</c:v>
                </c:pt>
                <c:pt idx="96">
                  <c:v>44616</c:v>
                </c:pt>
                <c:pt idx="97">
                  <c:v>44615</c:v>
                </c:pt>
                <c:pt idx="98">
                  <c:v>44614</c:v>
                </c:pt>
                <c:pt idx="99">
                  <c:v>44613</c:v>
                </c:pt>
                <c:pt idx="100">
                  <c:v>44610</c:v>
                </c:pt>
                <c:pt idx="101">
                  <c:v>44609</c:v>
                </c:pt>
                <c:pt idx="102">
                  <c:v>44608</c:v>
                </c:pt>
                <c:pt idx="103">
                  <c:v>44607</c:v>
                </c:pt>
                <c:pt idx="104">
                  <c:v>44606</c:v>
                </c:pt>
                <c:pt idx="105">
                  <c:v>44603</c:v>
                </c:pt>
                <c:pt idx="106">
                  <c:v>44602</c:v>
                </c:pt>
                <c:pt idx="107">
                  <c:v>44601</c:v>
                </c:pt>
                <c:pt idx="108">
                  <c:v>44600</c:v>
                </c:pt>
                <c:pt idx="109">
                  <c:v>44599</c:v>
                </c:pt>
                <c:pt idx="110">
                  <c:v>44596</c:v>
                </c:pt>
                <c:pt idx="111">
                  <c:v>44595</c:v>
                </c:pt>
                <c:pt idx="112">
                  <c:v>44594</c:v>
                </c:pt>
                <c:pt idx="113">
                  <c:v>44593</c:v>
                </c:pt>
                <c:pt idx="114">
                  <c:v>44592</c:v>
                </c:pt>
                <c:pt idx="115">
                  <c:v>44589</c:v>
                </c:pt>
                <c:pt idx="116">
                  <c:v>44588</c:v>
                </c:pt>
                <c:pt idx="117">
                  <c:v>44587</c:v>
                </c:pt>
                <c:pt idx="118">
                  <c:v>44586</c:v>
                </c:pt>
                <c:pt idx="119">
                  <c:v>44585</c:v>
                </c:pt>
                <c:pt idx="120">
                  <c:v>44582</c:v>
                </c:pt>
                <c:pt idx="121">
                  <c:v>44581</c:v>
                </c:pt>
                <c:pt idx="122">
                  <c:v>44580</c:v>
                </c:pt>
                <c:pt idx="123">
                  <c:v>44579</c:v>
                </c:pt>
                <c:pt idx="124">
                  <c:v>44578</c:v>
                </c:pt>
                <c:pt idx="125">
                  <c:v>44575</c:v>
                </c:pt>
                <c:pt idx="126">
                  <c:v>44574</c:v>
                </c:pt>
                <c:pt idx="127">
                  <c:v>44573</c:v>
                </c:pt>
                <c:pt idx="128">
                  <c:v>44572</c:v>
                </c:pt>
                <c:pt idx="129">
                  <c:v>44571</c:v>
                </c:pt>
                <c:pt idx="130">
                  <c:v>44568</c:v>
                </c:pt>
              </c:numCache>
            </c:numRef>
          </c:cat>
          <c:val>
            <c:numRef>
              <c:f>'Gr_R1.d MERCADO IBÉRICO GAS '!$E$4:$E$134</c:f>
              <c:numCache>
                <c:formatCode>General</c:formatCode>
                <c:ptCount val="131"/>
                <c:pt idx="0">
                  <c:v>422.93</c:v>
                </c:pt>
                <c:pt idx="1">
                  <c:v>411.88</c:v>
                </c:pt>
                <c:pt idx="2">
                  <c:v>428.88</c:v>
                </c:pt>
                <c:pt idx="3">
                  <c:v>419.1</c:v>
                </c:pt>
                <c:pt idx="4">
                  <c:v>393.27</c:v>
                </c:pt>
                <c:pt idx="5">
                  <c:v>372.26</c:v>
                </c:pt>
                <c:pt idx="6">
                  <c:v>365.53</c:v>
                </c:pt>
                <c:pt idx="7">
                  <c:v>336.93</c:v>
                </c:pt>
                <c:pt idx="8">
                  <c:v>386.45</c:v>
                </c:pt>
                <c:pt idx="9">
                  <c:v>348.58</c:v>
                </c:pt>
                <c:pt idx="10">
                  <c:v>318.56</c:v>
                </c:pt>
                <c:pt idx="11">
                  <c:v>363.86</c:v>
                </c:pt>
                <c:pt idx="12">
                  <c:v>368.9</c:v>
                </c:pt>
                <c:pt idx="13">
                  <c:v>343.52</c:v>
                </c:pt>
                <c:pt idx="14">
                  <c:v>309.39</c:v>
                </c:pt>
                <c:pt idx="15">
                  <c:v>326.02</c:v>
                </c:pt>
                <c:pt idx="16">
                  <c:v>278.12</c:v>
                </c:pt>
                <c:pt idx="17">
                  <c:v>253.62</c:v>
                </c:pt>
                <c:pt idx="18">
                  <c:v>219.96</c:v>
                </c:pt>
                <c:pt idx="19">
                  <c:v>211.2</c:v>
                </c:pt>
                <c:pt idx="20">
                  <c:v>203.82</c:v>
                </c:pt>
                <c:pt idx="21">
                  <c:v>211.29</c:v>
                </c:pt>
                <c:pt idx="22">
                  <c:v>207.33</c:v>
                </c:pt>
                <c:pt idx="23">
                  <c:v>228.85</c:v>
                </c:pt>
                <c:pt idx="24">
                  <c:v>247.53</c:v>
                </c:pt>
                <c:pt idx="25">
                  <c:v>266.93</c:v>
                </c:pt>
                <c:pt idx="26">
                  <c:v>213.5</c:v>
                </c:pt>
                <c:pt idx="27">
                  <c:v>241.57</c:v>
                </c:pt>
                <c:pt idx="28">
                  <c:v>233.58</c:v>
                </c:pt>
                <c:pt idx="29">
                  <c:v>225.53</c:v>
                </c:pt>
                <c:pt idx="30">
                  <c:v>234.47</c:v>
                </c:pt>
                <c:pt idx="31">
                  <c:v>222.66</c:v>
                </c:pt>
                <c:pt idx="32">
                  <c:v>214.65</c:v>
                </c:pt>
                <c:pt idx="33">
                  <c:v>227.69</c:v>
                </c:pt>
                <c:pt idx="34">
                  <c:v>221.41</c:v>
                </c:pt>
                <c:pt idx="35">
                  <c:v>246.46</c:v>
                </c:pt>
                <c:pt idx="36">
                  <c:v>247.44</c:v>
                </c:pt>
                <c:pt idx="37">
                  <c:v>230.57</c:v>
                </c:pt>
                <c:pt idx="38">
                  <c:v>236.82</c:v>
                </c:pt>
                <c:pt idx="39">
                  <c:v>237.89</c:v>
                </c:pt>
                <c:pt idx="40">
                  <c:v>252.25</c:v>
                </c:pt>
                <c:pt idx="41">
                  <c:v>228.4</c:v>
                </c:pt>
                <c:pt idx="42">
                  <c:v>237.4</c:v>
                </c:pt>
                <c:pt idx="43">
                  <c:v>237.16</c:v>
                </c:pt>
                <c:pt idx="44">
                  <c:v>256.22000000000003</c:v>
                </c:pt>
                <c:pt idx="45">
                  <c:v>271.17</c:v>
                </c:pt>
                <c:pt idx="46">
                  <c:v>262.33</c:v>
                </c:pt>
                <c:pt idx="47">
                  <c:v>248.66</c:v>
                </c:pt>
                <c:pt idx="48">
                  <c:v>255.8</c:v>
                </c:pt>
                <c:pt idx="49">
                  <c:v>208.75</c:v>
                </c:pt>
                <c:pt idx="50">
                  <c:v>244.03</c:v>
                </c:pt>
                <c:pt idx="51">
                  <c:v>242.77</c:v>
                </c:pt>
                <c:pt idx="52">
                  <c:v>239.52</c:v>
                </c:pt>
                <c:pt idx="53">
                  <c:v>251.92</c:v>
                </c:pt>
                <c:pt idx="54">
                  <c:v>260.95999999999998</c:v>
                </c:pt>
                <c:pt idx="55">
                  <c:v>231.91</c:v>
                </c:pt>
                <c:pt idx="56">
                  <c:v>245.23</c:v>
                </c:pt>
                <c:pt idx="57">
                  <c:v>238.5</c:v>
                </c:pt>
                <c:pt idx="58">
                  <c:v>233.79</c:v>
                </c:pt>
                <c:pt idx="59">
                  <c:v>175.93</c:v>
                </c:pt>
                <c:pt idx="60">
                  <c:v>245.35</c:v>
                </c:pt>
                <c:pt idx="61">
                  <c:v>243.49</c:v>
                </c:pt>
                <c:pt idx="62">
                  <c:v>246.03</c:v>
                </c:pt>
                <c:pt idx="63">
                  <c:v>267.27999999999997</c:v>
                </c:pt>
                <c:pt idx="64">
                  <c:v>238.19</c:v>
                </c:pt>
                <c:pt idx="65">
                  <c:v>269.52</c:v>
                </c:pt>
                <c:pt idx="66">
                  <c:v>240</c:v>
                </c:pt>
                <c:pt idx="67">
                  <c:v>283.31</c:v>
                </c:pt>
                <c:pt idx="68">
                  <c:v>296.74</c:v>
                </c:pt>
                <c:pt idx="69">
                  <c:v>348.92</c:v>
                </c:pt>
                <c:pt idx="70">
                  <c:v>306.95</c:v>
                </c:pt>
                <c:pt idx="71">
                  <c:v>281.89999999999998</c:v>
                </c:pt>
                <c:pt idx="72">
                  <c:v>294.82</c:v>
                </c:pt>
                <c:pt idx="73">
                  <c:v>249.44</c:v>
                </c:pt>
                <c:pt idx="74">
                  <c:v>251.75</c:v>
                </c:pt>
                <c:pt idx="75">
                  <c:v>247.22</c:v>
                </c:pt>
                <c:pt idx="76">
                  <c:v>244.52</c:v>
                </c:pt>
                <c:pt idx="77">
                  <c:v>238.6</c:v>
                </c:pt>
                <c:pt idx="78">
                  <c:v>242.28</c:v>
                </c:pt>
                <c:pt idx="79">
                  <c:v>243.93</c:v>
                </c:pt>
                <c:pt idx="80">
                  <c:v>247.22</c:v>
                </c:pt>
                <c:pt idx="81">
                  <c:v>261.73</c:v>
                </c:pt>
                <c:pt idx="82">
                  <c:v>281.11</c:v>
                </c:pt>
                <c:pt idx="83">
                  <c:v>301.14999999999998</c:v>
                </c:pt>
                <c:pt idx="84">
                  <c:v>323.27999999999997</c:v>
                </c:pt>
                <c:pt idx="85">
                  <c:v>371.49</c:v>
                </c:pt>
                <c:pt idx="86">
                  <c:v>388.23</c:v>
                </c:pt>
                <c:pt idx="87">
                  <c:v>463.01</c:v>
                </c:pt>
                <c:pt idx="88">
                  <c:v>587.66999999999996</c:v>
                </c:pt>
                <c:pt idx="89">
                  <c:v>453.51</c:v>
                </c:pt>
                <c:pt idx="90">
                  <c:v>383.13</c:v>
                </c:pt>
                <c:pt idx="91">
                  <c:v>362.73</c:v>
                </c:pt>
                <c:pt idx="92">
                  <c:v>274.63</c:v>
                </c:pt>
                <c:pt idx="93">
                  <c:v>271.13</c:v>
                </c:pt>
                <c:pt idx="94">
                  <c:v>247.03</c:v>
                </c:pt>
                <c:pt idx="95">
                  <c:v>284.29000000000002</c:v>
                </c:pt>
                <c:pt idx="96">
                  <c:v>218.18</c:v>
                </c:pt>
                <c:pt idx="97">
                  <c:v>191.48</c:v>
                </c:pt>
                <c:pt idx="98">
                  <c:v>184.8</c:v>
                </c:pt>
                <c:pt idx="99">
                  <c:v>185.02</c:v>
                </c:pt>
                <c:pt idx="100">
                  <c:v>201.37</c:v>
                </c:pt>
                <c:pt idx="101">
                  <c:v>182.68</c:v>
                </c:pt>
                <c:pt idx="102">
                  <c:v>221.78</c:v>
                </c:pt>
                <c:pt idx="103">
                  <c:v>210.2</c:v>
                </c:pt>
                <c:pt idx="104">
                  <c:v>210.21</c:v>
                </c:pt>
                <c:pt idx="105">
                  <c:v>219.7</c:v>
                </c:pt>
                <c:pt idx="106">
                  <c:v>213.65</c:v>
                </c:pt>
                <c:pt idx="107">
                  <c:v>220.21</c:v>
                </c:pt>
                <c:pt idx="108">
                  <c:v>205.29</c:v>
                </c:pt>
                <c:pt idx="109">
                  <c:v>204.42</c:v>
                </c:pt>
                <c:pt idx="110">
                  <c:v>228.22</c:v>
                </c:pt>
                <c:pt idx="111">
                  <c:v>213.62</c:v>
                </c:pt>
                <c:pt idx="112">
                  <c:v>213.27</c:v>
                </c:pt>
                <c:pt idx="113">
                  <c:v>239.5</c:v>
                </c:pt>
                <c:pt idx="114">
                  <c:v>231.01</c:v>
                </c:pt>
                <c:pt idx="115">
                  <c:v>261.14999999999998</c:v>
                </c:pt>
                <c:pt idx="116">
                  <c:v>263.94</c:v>
                </c:pt>
                <c:pt idx="117">
                  <c:v>272.69</c:v>
                </c:pt>
                <c:pt idx="118">
                  <c:v>281.66000000000003</c:v>
                </c:pt>
                <c:pt idx="119">
                  <c:v>241.88</c:v>
                </c:pt>
                <c:pt idx="120">
                  <c:v>216.49</c:v>
                </c:pt>
                <c:pt idx="121">
                  <c:v>220.31</c:v>
                </c:pt>
                <c:pt idx="122">
                  <c:v>234.19</c:v>
                </c:pt>
                <c:pt idx="123">
                  <c:v>240.68</c:v>
                </c:pt>
                <c:pt idx="124">
                  <c:v>244.86</c:v>
                </c:pt>
                <c:pt idx="125">
                  <c:v>227.55</c:v>
                </c:pt>
                <c:pt idx="126">
                  <c:v>223.4</c:v>
                </c:pt>
                <c:pt idx="127">
                  <c:v>234.33</c:v>
                </c:pt>
                <c:pt idx="128">
                  <c:v>245.24</c:v>
                </c:pt>
                <c:pt idx="129">
                  <c:v>252.19</c:v>
                </c:pt>
                <c:pt idx="130">
                  <c:v>233.97</c:v>
                </c:pt>
              </c:numCache>
            </c:numRef>
          </c:val>
          <c:smooth val="0"/>
          <c:extLst>
            <c:ext xmlns:c16="http://schemas.microsoft.com/office/drawing/2014/chart" uri="{C3380CC4-5D6E-409C-BE32-E72D297353CC}">
              <c16:uniqueId val="{00000001-798C-4B2E-B4BE-64672C8B535F}"/>
            </c:ext>
          </c:extLst>
        </c:ser>
        <c:ser>
          <c:idx val="0"/>
          <c:order val="2"/>
          <c:tx>
            <c:strRef>
              <c:f>'Gr_R1.d MERCADO IBÉRICO GAS '!$B$2</c:f>
              <c:strCache>
                <c:ptCount val="1"/>
                <c:pt idx="0">
                  <c:v>Spain</c:v>
                </c:pt>
              </c:strCache>
            </c:strRef>
          </c:tx>
          <c:spPr>
            <a:ln w="25400" cap="rnd">
              <a:solidFill>
                <a:schemeClr val="accent1"/>
              </a:solidFill>
              <a:round/>
            </a:ln>
            <a:effectLst/>
          </c:spPr>
          <c:marker>
            <c:symbol val="none"/>
          </c:marker>
          <c:cat>
            <c:numRef>
              <c:f>'Gr_R1.d MERCADO IBÉRICO GAS '!$A$4:$A$134</c:f>
              <c:numCache>
                <c:formatCode>m/d/yyyy</c:formatCode>
                <c:ptCount val="131"/>
                <c:pt idx="0">
                  <c:v>44750</c:v>
                </c:pt>
                <c:pt idx="1">
                  <c:v>44749</c:v>
                </c:pt>
                <c:pt idx="2">
                  <c:v>44748</c:v>
                </c:pt>
                <c:pt idx="3">
                  <c:v>44747</c:v>
                </c:pt>
                <c:pt idx="4">
                  <c:v>44746</c:v>
                </c:pt>
                <c:pt idx="5">
                  <c:v>44743</c:v>
                </c:pt>
                <c:pt idx="6">
                  <c:v>44742</c:v>
                </c:pt>
                <c:pt idx="7">
                  <c:v>44741</c:v>
                </c:pt>
                <c:pt idx="8">
                  <c:v>44740</c:v>
                </c:pt>
                <c:pt idx="9">
                  <c:v>44739</c:v>
                </c:pt>
                <c:pt idx="10">
                  <c:v>44736</c:v>
                </c:pt>
                <c:pt idx="11">
                  <c:v>44735</c:v>
                </c:pt>
                <c:pt idx="12">
                  <c:v>44734</c:v>
                </c:pt>
                <c:pt idx="13">
                  <c:v>44733</c:v>
                </c:pt>
                <c:pt idx="14">
                  <c:v>44732</c:v>
                </c:pt>
                <c:pt idx="15">
                  <c:v>44729</c:v>
                </c:pt>
                <c:pt idx="16">
                  <c:v>44728</c:v>
                </c:pt>
                <c:pt idx="17">
                  <c:v>44727</c:v>
                </c:pt>
                <c:pt idx="18">
                  <c:v>44726</c:v>
                </c:pt>
                <c:pt idx="19">
                  <c:v>44725</c:v>
                </c:pt>
                <c:pt idx="20">
                  <c:v>44722</c:v>
                </c:pt>
                <c:pt idx="21">
                  <c:v>44721</c:v>
                </c:pt>
                <c:pt idx="22">
                  <c:v>44720</c:v>
                </c:pt>
                <c:pt idx="23">
                  <c:v>44719</c:v>
                </c:pt>
                <c:pt idx="24">
                  <c:v>44718</c:v>
                </c:pt>
                <c:pt idx="25">
                  <c:v>44715</c:v>
                </c:pt>
                <c:pt idx="26">
                  <c:v>44714</c:v>
                </c:pt>
                <c:pt idx="27">
                  <c:v>44713</c:v>
                </c:pt>
                <c:pt idx="28">
                  <c:v>44712</c:v>
                </c:pt>
                <c:pt idx="29">
                  <c:v>44711</c:v>
                </c:pt>
                <c:pt idx="30">
                  <c:v>44708</c:v>
                </c:pt>
                <c:pt idx="31">
                  <c:v>44707</c:v>
                </c:pt>
                <c:pt idx="32">
                  <c:v>44706</c:v>
                </c:pt>
                <c:pt idx="33">
                  <c:v>44705</c:v>
                </c:pt>
                <c:pt idx="34">
                  <c:v>44704</c:v>
                </c:pt>
                <c:pt idx="35">
                  <c:v>44701</c:v>
                </c:pt>
                <c:pt idx="36">
                  <c:v>44700</c:v>
                </c:pt>
                <c:pt idx="37">
                  <c:v>44699</c:v>
                </c:pt>
                <c:pt idx="38">
                  <c:v>44698</c:v>
                </c:pt>
                <c:pt idx="39">
                  <c:v>44697</c:v>
                </c:pt>
                <c:pt idx="40">
                  <c:v>44694</c:v>
                </c:pt>
                <c:pt idx="41">
                  <c:v>44693</c:v>
                </c:pt>
                <c:pt idx="42">
                  <c:v>44692</c:v>
                </c:pt>
                <c:pt idx="43">
                  <c:v>44691</c:v>
                </c:pt>
                <c:pt idx="44">
                  <c:v>44690</c:v>
                </c:pt>
                <c:pt idx="45">
                  <c:v>44687</c:v>
                </c:pt>
                <c:pt idx="46">
                  <c:v>44686</c:v>
                </c:pt>
                <c:pt idx="47">
                  <c:v>44685</c:v>
                </c:pt>
                <c:pt idx="48">
                  <c:v>44684</c:v>
                </c:pt>
                <c:pt idx="49">
                  <c:v>44683</c:v>
                </c:pt>
                <c:pt idx="50">
                  <c:v>44680</c:v>
                </c:pt>
                <c:pt idx="51">
                  <c:v>44679</c:v>
                </c:pt>
                <c:pt idx="52">
                  <c:v>44678</c:v>
                </c:pt>
                <c:pt idx="53">
                  <c:v>44677</c:v>
                </c:pt>
                <c:pt idx="54">
                  <c:v>44676</c:v>
                </c:pt>
                <c:pt idx="55">
                  <c:v>44673</c:v>
                </c:pt>
                <c:pt idx="56">
                  <c:v>44672</c:v>
                </c:pt>
                <c:pt idx="57">
                  <c:v>44671</c:v>
                </c:pt>
                <c:pt idx="58">
                  <c:v>44670</c:v>
                </c:pt>
                <c:pt idx="59">
                  <c:v>44669</c:v>
                </c:pt>
                <c:pt idx="60">
                  <c:v>44666</c:v>
                </c:pt>
                <c:pt idx="61">
                  <c:v>44665</c:v>
                </c:pt>
                <c:pt idx="62">
                  <c:v>44664</c:v>
                </c:pt>
                <c:pt idx="63">
                  <c:v>44663</c:v>
                </c:pt>
                <c:pt idx="64">
                  <c:v>44662</c:v>
                </c:pt>
                <c:pt idx="65">
                  <c:v>44659</c:v>
                </c:pt>
                <c:pt idx="66">
                  <c:v>44658</c:v>
                </c:pt>
                <c:pt idx="67">
                  <c:v>44657</c:v>
                </c:pt>
                <c:pt idx="68">
                  <c:v>44656</c:v>
                </c:pt>
                <c:pt idx="69">
                  <c:v>44655</c:v>
                </c:pt>
                <c:pt idx="70">
                  <c:v>44652</c:v>
                </c:pt>
                <c:pt idx="71">
                  <c:v>44651</c:v>
                </c:pt>
                <c:pt idx="72">
                  <c:v>44650</c:v>
                </c:pt>
                <c:pt idx="73">
                  <c:v>44649</c:v>
                </c:pt>
                <c:pt idx="74">
                  <c:v>44648</c:v>
                </c:pt>
                <c:pt idx="75">
                  <c:v>44645</c:v>
                </c:pt>
                <c:pt idx="76">
                  <c:v>44644</c:v>
                </c:pt>
                <c:pt idx="77">
                  <c:v>44643</c:v>
                </c:pt>
                <c:pt idx="78">
                  <c:v>44642</c:v>
                </c:pt>
                <c:pt idx="79">
                  <c:v>44641</c:v>
                </c:pt>
                <c:pt idx="80">
                  <c:v>44638</c:v>
                </c:pt>
                <c:pt idx="81">
                  <c:v>44637</c:v>
                </c:pt>
                <c:pt idx="82">
                  <c:v>44636</c:v>
                </c:pt>
                <c:pt idx="83">
                  <c:v>44635</c:v>
                </c:pt>
                <c:pt idx="84">
                  <c:v>44634</c:v>
                </c:pt>
                <c:pt idx="85">
                  <c:v>44631</c:v>
                </c:pt>
                <c:pt idx="86">
                  <c:v>44630</c:v>
                </c:pt>
                <c:pt idx="87">
                  <c:v>44629</c:v>
                </c:pt>
                <c:pt idx="88">
                  <c:v>44628</c:v>
                </c:pt>
                <c:pt idx="89">
                  <c:v>44627</c:v>
                </c:pt>
                <c:pt idx="90">
                  <c:v>44624</c:v>
                </c:pt>
                <c:pt idx="91">
                  <c:v>44623</c:v>
                </c:pt>
                <c:pt idx="92">
                  <c:v>44622</c:v>
                </c:pt>
                <c:pt idx="93">
                  <c:v>44621</c:v>
                </c:pt>
                <c:pt idx="94">
                  <c:v>44620</c:v>
                </c:pt>
                <c:pt idx="95">
                  <c:v>44617</c:v>
                </c:pt>
                <c:pt idx="96">
                  <c:v>44616</c:v>
                </c:pt>
                <c:pt idx="97">
                  <c:v>44615</c:v>
                </c:pt>
                <c:pt idx="98">
                  <c:v>44614</c:v>
                </c:pt>
                <c:pt idx="99">
                  <c:v>44613</c:v>
                </c:pt>
                <c:pt idx="100">
                  <c:v>44610</c:v>
                </c:pt>
                <c:pt idx="101">
                  <c:v>44609</c:v>
                </c:pt>
                <c:pt idx="102">
                  <c:v>44608</c:v>
                </c:pt>
                <c:pt idx="103">
                  <c:v>44607</c:v>
                </c:pt>
                <c:pt idx="104">
                  <c:v>44606</c:v>
                </c:pt>
                <c:pt idx="105">
                  <c:v>44603</c:v>
                </c:pt>
                <c:pt idx="106">
                  <c:v>44602</c:v>
                </c:pt>
                <c:pt idx="107">
                  <c:v>44601</c:v>
                </c:pt>
                <c:pt idx="108">
                  <c:v>44600</c:v>
                </c:pt>
                <c:pt idx="109">
                  <c:v>44599</c:v>
                </c:pt>
                <c:pt idx="110">
                  <c:v>44596</c:v>
                </c:pt>
                <c:pt idx="111">
                  <c:v>44595</c:v>
                </c:pt>
                <c:pt idx="112">
                  <c:v>44594</c:v>
                </c:pt>
                <c:pt idx="113">
                  <c:v>44593</c:v>
                </c:pt>
                <c:pt idx="114">
                  <c:v>44592</c:v>
                </c:pt>
                <c:pt idx="115">
                  <c:v>44589</c:v>
                </c:pt>
                <c:pt idx="116">
                  <c:v>44588</c:v>
                </c:pt>
                <c:pt idx="117">
                  <c:v>44587</c:v>
                </c:pt>
                <c:pt idx="118">
                  <c:v>44586</c:v>
                </c:pt>
                <c:pt idx="119">
                  <c:v>44585</c:v>
                </c:pt>
                <c:pt idx="120">
                  <c:v>44582</c:v>
                </c:pt>
                <c:pt idx="121">
                  <c:v>44581</c:v>
                </c:pt>
                <c:pt idx="122">
                  <c:v>44580</c:v>
                </c:pt>
                <c:pt idx="123">
                  <c:v>44579</c:v>
                </c:pt>
                <c:pt idx="124">
                  <c:v>44578</c:v>
                </c:pt>
                <c:pt idx="125">
                  <c:v>44575</c:v>
                </c:pt>
                <c:pt idx="126">
                  <c:v>44574</c:v>
                </c:pt>
                <c:pt idx="127">
                  <c:v>44573</c:v>
                </c:pt>
                <c:pt idx="128">
                  <c:v>44572</c:v>
                </c:pt>
                <c:pt idx="129">
                  <c:v>44571</c:v>
                </c:pt>
                <c:pt idx="130">
                  <c:v>44568</c:v>
                </c:pt>
              </c:numCache>
            </c:numRef>
          </c:cat>
          <c:val>
            <c:numRef>
              <c:f>'Gr_R1.d MERCADO IBÉRICO GAS '!$B$4:$B$134</c:f>
              <c:numCache>
                <c:formatCode>General</c:formatCode>
                <c:ptCount val="131"/>
                <c:pt idx="0">
                  <c:v>146.72999999999999</c:v>
                </c:pt>
                <c:pt idx="1">
                  <c:v>124.2</c:v>
                </c:pt>
                <c:pt idx="2">
                  <c:v>145.30000000000001</c:v>
                </c:pt>
                <c:pt idx="3">
                  <c:v>139.16</c:v>
                </c:pt>
                <c:pt idx="4">
                  <c:v>159.91999999999999</c:v>
                </c:pt>
                <c:pt idx="5">
                  <c:v>145.22</c:v>
                </c:pt>
                <c:pt idx="6">
                  <c:v>132.13</c:v>
                </c:pt>
                <c:pt idx="7">
                  <c:v>132.74</c:v>
                </c:pt>
                <c:pt idx="8">
                  <c:v>144.66</c:v>
                </c:pt>
                <c:pt idx="9">
                  <c:v>143.27000000000001</c:v>
                </c:pt>
                <c:pt idx="10">
                  <c:v>137.59</c:v>
                </c:pt>
                <c:pt idx="11">
                  <c:v>149.86000000000001</c:v>
                </c:pt>
                <c:pt idx="12">
                  <c:v>152.75</c:v>
                </c:pt>
                <c:pt idx="13">
                  <c:v>148.03</c:v>
                </c:pt>
                <c:pt idx="14">
                  <c:v>157.47999999999999</c:v>
                </c:pt>
                <c:pt idx="15">
                  <c:v>177.9</c:v>
                </c:pt>
                <c:pt idx="16">
                  <c:v>170.81</c:v>
                </c:pt>
                <c:pt idx="17">
                  <c:v>165.59</c:v>
                </c:pt>
                <c:pt idx="18">
                  <c:v>214.05</c:v>
                </c:pt>
                <c:pt idx="19">
                  <c:v>200.62</c:v>
                </c:pt>
                <c:pt idx="20">
                  <c:v>194.35</c:v>
                </c:pt>
                <c:pt idx="21">
                  <c:v>182.67</c:v>
                </c:pt>
                <c:pt idx="22">
                  <c:v>187.03</c:v>
                </c:pt>
                <c:pt idx="23">
                  <c:v>193.32</c:v>
                </c:pt>
                <c:pt idx="24">
                  <c:v>194.94</c:v>
                </c:pt>
                <c:pt idx="25">
                  <c:v>214.5</c:v>
                </c:pt>
                <c:pt idx="26">
                  <c:v>214.74</c:v>
                </c:pt>
                <c:pt idx="27">
                  <c:v>210.45</c:v>
                </c:pt>
                <c:pt idx="28">
                  <c:v>213.82</c:v>
                </c:pt>
                <c:pt idx="29">
                  <c:v>206.62</c:v>
                </c:pt>
                <c:pt idx="30">
                  <c:v>170.26</c:v>
                </c:pt>
                <c:pt idx="31">
                  <c:v>173.29</c:v>
                </c:pt>
                <c:pt idx="32">
                  <c:v>184.57</c:v>
                </c:pt>
                <c:pt idx="33">
                  <c:v>180.01</c:v>
                </c:pt>
                <c:pt idx="34">
                  <c:v>194.16</c:v>
                </c:pt>
                <c:pt idx="35">
                  <c:v>203.74</c:v>
                </c:pt>
                <c:pt idx="36">
                  <c:v>191.08</c:v>
                </c:pt>
                <c:pt idx="37">
                  <c:v>194.86</c:v>
                </c:pt>
                <c:pt idx="38">
                  <c:v>199.36</c:v>
                </c:pt>
                <c:pt idx="39">
                  <c:v>195.23</c:v>
                </c:pt>
                <c:pt idx="40">
                  <c:v>202.99</c:v>
                </c:pt>
                <c:pt idx="41">
                  <c:v>187.27</c:v>
                </c:pt>
                <c:pt idx="42">
                  <c:v>186.84</c:v>
                </c:pt>
                <c:pt idx="43">
                  <c:v>208.71</c:v>
                </c:pt>
                <c:pt idx="44">
                  <c:v>208.74</c:v>
                </c:pt>
                <c:pt idx="45">
                  <c:v>197.63</c:v>
                </c:pt>
                <c:pt idx="46">
                  <c:v>190.77</c:v>
                </c:pt>
                <c:pt idx="47">
                  <c:v>202.15</c:v>
                </c:pt>
                <c:pt idx="48">
                  <c:v>191.47</c:v>
                </c:pt>
                <c:pt idx="49">
                  <c:v>177.86</c:v>
                </c:pt>
                <c:pt idx="50">
                  <c:v>214.84</c:v>
                </c:pt>
                <c:pt idx="51">
                  <c:v>224.96</c:v>
                </c:pt>
                <c:pt idx="52">
                  <c:v>220.95</c:v>
                </c:pt>
                <c:pt idx="53">
                  <c:v>233.78</c:v>
                </c:pt>
                <c:pt idx="54">
                  <c:v>226.57</c:v>
                </c:pt>
                <c:pt idx="55">
                  <c:v>207.77</c:v>
                </c:pt>
                <c:pt idx="56">
                  <c:v>161.72</c:v>
                </c:pt>
                <c:pt idx="57">
                  <c:v>85.19</c:v>
                </c:pt>
                <c:pt idx="58">
                  <c:v>112.12</c:v>
                </c:pt>
                <c:pt idx="59">
                  <c:v>103.24</c:v>
                </c:pt>
                <c:pt idx="60">
                  <c:v>198.47</c:v>
                </c:pt>
                <c:pt idx="61">
                  <c:v>220.76</c:v>
                </c:pt>
                <c:pt idx="62">
                  <c:v>229.43</c:v>
                </c:pt>
                <c:pt idx="63">
                  <c:v>237.3</c:v>
                </c:pt>
                <c:pt idx="64">
                  <c:v>163.13</c:v>
                </c:pt>
                <c:pt idx="65">
                  <c:v>154.69999999999999</c:v>
                </c:pt>
                <c:pt idx="66">
                  <c:v>214.79</c:v>
                </c:pt>
                <c:pt idx="67">
                  <c:v>254.99</c:v>
                </c:pt>
                <c:pt idx="68">
                  <c:v>265.02</c:v>
                </c:pt>
                <c:pt idx="69">
                  <c:v>251.87</c:v>
                </c:pt>
                <c:pt idx="70">
                  <c:v>224.75</c:v>
                </c:pt>
                <c:pt idx="71">
                  <c:v>239.37</c:v>
                </c:pt>
                <c:pt idx="72">
                  <c:v>255.81</c:v>
                </c:pt>
                <c:pt idx="73">
                  <c:v>248.1</c:v>
                </c:pt>
                <c:pt idx="74">
                  <c:v>231.72</c:v>
                </c:pt>
                <c:pt idx="75">
                  <c:v>232.28</c:v>
                </c:pt>
                <c:pt idx="76">
                  <c:v>225.71</c:v>
                </c:pt>
                <c:pt idx="77">
                  <c:v>212.44</c:v>
                </c:pt>
                <c:pt idx="78">
                  <c:v>226.14</c:v>
                </c:pt>
                <c:pt idx="79">
                  <c:v>229.71</c:v>
                </c:pt>
                <c:pt idx="80">
                  <c:v>232.28</c:v>
                </c:pt>
                <c:pt idx="81">
                  <c:v>217.13</c:v>
                </c:pt>
                <c:pt idx="82">
                  <c:v>263.64999999999998</c:v>
                </c:pt>
                <c:pt idx="83">
                  <c:v>249.66</c:v>
                </c:pt>
                <c:pt idx="84">
                  <c:v>251.7</c:v>
                </c:pt>
                <c:pt idx="85">
                  <c:v>284.58</c:v>
                </c:pt>
                <c:pt idx="86">
                  <c:v>369.75</c:v>
                </c:pt>
                <c:pt idx="87">
                  <c:v>472.97</c:v>
                </c:pt>
                <c:pt idx="88">
                  <c:v>544.98</c:v>
                </c:pt>
                <c:pt idx="89">
                  <c:v>442.54</c:v>
                </c:pt>
                <c:pt idx="90">
                  <c:v>340.7</c:v>
                </c:pt>
                <c:pt idx="91">
                  <c:v>341.52</c:v>
                </c:pt>
                <c:pt idx="92">
                  <c:v>254.03</c:v>
                </c:pt>
                <c:pt idx="93">
                  <c:v>258.66000000000003</c:v>
                </c:pt>
                <c:pt idx="94">
                  <c:v>277.77</c:v>
                </c:pt>
                <c:pt idx="95">
                  <c:v>240.13</c:v>
                </c:pt>
                <c:pt idx="96">
                  <c:v>205.6</c:v>
                </c:pt>
                <c:pt idx="97">
                  <c:v>195.86</c:v>
                </c:pt>
                <c:pt idx="98">
                  <c:v>179.74</c:v>
                </c:pt>
                <c:pt idx="99">
                  <c:v>183.32</c:v>
                </c:pt>
                <c:pt idx="100">
                  <c:v>184.26</c:v>
                </c:pt>
                <c:pt idx="101">
                  <c:v>163.41</c:v>
                </c:pt>
                <c:pt idx="102">
                  <c:v>178.09</c:v>
                </c:pt>
                <c:pt idx="103">
                  <c:v>199.94</c:v>
                </c:pt>
                <c:pt idx="104">
                  <c:v>183.32</c:v>
                </c:pt>
                <c:pt idx="105">
                  <c:v>196.49</c:v>
                </c:pt>
                <c:pt idx="106">
                  <c:v>205.7</c:v>
                </c:pt>
                <c:pt idx="107">
                  <c:v>210.52</c:v>
                </c:pt>
                <c:pt idx="108">
                  <c:v>203.7</c:v>
                </c:pt>
                <c:pt idx="109">
                  <c:v>206.46</c:v>
                </c:pt>
                <c:pt idx="110">
                  <c:v>197.03</c:v>
                </c:pt>
                <c:pt idx="111">
                  <c:v>207.89</c:v>
                </c:pt>
                <c:pt idx="112">
                  <c:v>210.18</c:v>
                </c:pt>
                <c:pt idx="113">
                  <c:v>206.54</c:v>
                </c:pt>
                <c:pt idx="114">
                  <c:v>221.82</c:v>
                </c:pt>
                <c:pt idx="115">
                  <c:v>224.59</c:v>
                </c:pt>
                <c:pt idx="116">
                  <c:v>232.5</c:v>
                </c:pt>
                <c:pt idx="117">
                  <c:v>236.77</c:v>
                </c:pt>
                <c:pt idx="118">
                  <c:v>224.24</c:v>
                </c:pt>
                <c:pt idx="119">
                  <c:v>227</c:v>
                </c:pt>
                <c:pt idx="120">
                  <c:v>179.09</c:v>
                </c:pt>
                <c:pt idx="121">
                  <c:v>190.64</c:v>
                </c:pt>
                <c:pt idx="122">
                  <c:v>213.16</c:v>
                </c:pt>
                <c:pt idx="123">
                  <c:v>222.73</c:v>
                </c:pt>
                <c:pt idx="124">
                  <c:v>244.67</c:v>
                </c:pt>
                <c:pt idx="125">
                  <c:v>202.95</c:v>
                </c:pt>
                <c:pt idx="126">
                  <c:v>215.1</c:v>
                </c:pt>
                <c:pt idx="127">
                  <c:v>206.07</c:v>
                </c:pt>
                <c:pt idx="128">
                  <c:v>223.16</c:v>
                </c:pt>
                <c:pt idx="129">
                  <c:v>217.26</c:v>
                </c:pt>
                <c:pt idx="130">
                  <c:v>215.86</c:v>
                </c:pt>
              </c:numCache>
            </c:numRef>
          </c:val>
          <c:smooth val="0"/>
          <c:extLst>
            <c:ext xmlns:c16="http://schemas.microsoft.com/office/drawing/2014/chart" uri="{C3380CC4-5D6E-409C-BE32-E72D297353CC}">
              <c16:uniqueId val="{00000002-798C-4B2E-B4BE-64672C8B535F}"/>
            </c:ext>
          </c:extLst>
        </c:ser>
        <c:ser>
          <c:idx val="5"/>
          <c:order val="3"/>
          <c:tx>
            <c:strRef>
              <c:f>'Gr_R1.d MERCADO IBÉRICO GAS '!$C$3</c:f>
              <c:strCache>
                <c:ptCount val="1"/>
                <c:pt idx="0">
                  <c:v>Spain (+Compensation)</c:v>
                </c:pt>
              </c:strCache>
            </c:strRef>
          </c:tx>
          <c:spPr>
            <a:ln w="25400" cap="rnd">
              <a:solidFill>
                <a:schemeClr val="accent1"/>
              </a:solidFill>
              <a:prstDash val="sysDash"/>
              <a:round/>
            </a:ln>
            <a:effectLst/>
          </c:spPr>
          <c:marker>
            <c:symbol val="none"/>
          </c:marker>
          <c:cat>
            <c:numRef>
              <c:f>'Gr_R1.d MERCADO IBÉRICO GAS '!$A$4:$A$134</c:f>
              <c:numCache>
                <c:formatCode>m/d/yyyy</c:formatCode>
                <c:ptCount val="131"/>
                <c:pt idx="0">
                  <c:v>44750</c:v>
                </c:pt>
                <c:pt idx="1">
                  <c:v>44749</c:v>
                </c:pt>
                <c:pt idx="2">
                  <c:v>44748</c:v>
                </c:pt>
                <c:pt idx="3">
                  <c:v>44747</c:v>
                </c:pt>
                <c:pt idx="4">
                  <c:v>44746</c:v>
                </c:pt>
                <c:pt idx="5">
                  <c:v>44743</c:v>
                </c:pt>
                <c:pt idx="6">
                  <c:v>44742</c:v>
                </c:pt>
                <c:pt idx="7">
                  <c:v>44741</c:v>
                </c:pt>
                <c:pt idx="8">
                  <c:v>44740</c:v>
                </c:pt>
                <c:pt idx="9">
                  <c:v>44739</c:v>
                </c:pt>
                <c:pt idx="10">
                  <c:v>44736</c:v>
                </c:pt>
                <c:pt idx="11">
                  <c:v>44735</c:v>
                </c:pt>
                <c:pt idx="12">
                  <c:v>44734</c:v>
                </c:pt>
                <c:pt idx="13">
                  <c:v>44733</c:v>
                </c:pt>
                <c:pt idx="14">
                  <c:v>44732</c:v>
                </c:pt>
                <c:pt idx="15">
                  <c:v>44729</c:v>
                </c:pt>
                <c:pt idx="16">
                  <c:v>44728</c:v>
                </c:pt>
                <c:pt idx="17">
                  <c:v>44727</c:v>
                </c:pt>
                <c:pt idx="18">
                  <c:v>44726</c:v>
                </c:pt>
                <c:pt idx="19">
                  <c:v>44725</c:v>
                </c:pt>
                <c:pt idx="20">
                  <c:v>44722</c:v>
                </c:pt>
                <c:pt idx="21">
                  <c:v>44721</c:v>
                </c:pt>
                <c:pt idx="22">
                  <c:v>44720</c:v>
                </c:pt>
                <c:pt idx="23">
                  <c:v>44719</c:v>
                </c:pt>
                <c:pt idx="24">
                  <c:v>44718</c:v>
                </c:pt>
                <c:pt idx="25">
                  <c:v>44715</c:v>
                </c:pt>
                <c:pt idx="26">
                  <c:v>44714</c:v>
                </c:pt>
                <c:pt idx="27">
                  <c:v>44713</c:v>
                </c:pt>
                <c:pt idx="28">
                  <c:v>44712</c:v>
                </c:pt>
                <c:pt idx="29">
                  <c:v>44711</c:v>
                </c:pt>
                <c:pt idx="30">
                  <c:v>44708</c:v>
                </c:pt>
                <c:pt idx="31">
                  <c:v>44707</c:v>
                </c:pt>
                <c:pt idx="32">
                  <c:v>44706</c:v>
                </c:pt>
                <c:pt idx="33">
                  <c:v>44705</c:v>
                </c:pt>
                <c:pt idx="34">
                  <c:v>44704</c:v>
                </c:pt>
                <c:pt idx="35">
                  <c:v>44701</c:v>
                </c:pt>
                <c:pt idx="36">
                  <c:v>44700</c:v>
                </c:pt>
                <c:pt idx="37">
                  <c:v>44699</c:v>
                </c:pt>
                <c:pt idx="38">
                  <c:v>44698</c:v>
                </c:pt>
                <c:pt idx="39">
                  <c:v>44697</c:v>
                </c:pt>
                <c:pt idx="40">
                  <c:v>44694</c:v>
                </c:pt>
                <c:pt idx="41">
                  <c:v>44693</c:v>
                </c:pt>
                <c:pt idx="42">
                  <c:v>44692</c:v>
                </c:pt>
                <c:pt idx="43">
                  <c:v>44691</c:v>
                </c:pt>
                <c:pt idx="44">
                  <c:v>44690</c:v>
                </c:pt>
                <c:pt idx="45">
                  <c:v>44687</c:v>
                </c:pt>
                <c:pt idx="46">
                  <c:v>44686</c:v>
                </c:pt>
                <c:pt idx="47">
                  <c:v>44685</c:v>
                </c:pt>
                <c:pt idx="48">
                  <c:v>44684</c:v>
                </c:pt>
                <c:pt idx="49">
                  <c:v>44683</c:v>
                </c:pt>
                <c:pt idx="50">
                  <c:v>44680</c:v>
                </c:pt>
                <c:pt idx="51">
                  <c:v>44679</c:v>
                </c:pt>
                <c:pt idx="52">
                  <c:v>44678</c:v>
                </c:pt>
                <c:pt idx="53">
                  <c:v>44677</c:v>
                </c:pt>
                <c:pt idx="54">
                  <c:v>44676</c:v>
                </c:pt>
                <c:pt idx="55">
                  <c:v>44673</c:v>
                </c:pt>
                <c:pt idx="56">
                  <c:v>44672</c:v>
                </c:pt>
                <c:pt idx="57">
                  <c:v>44671</c:v>
                </c:pt>
                <c:pt idx="58">
                  <c:v>44670</c:v>
                </c:pt>
                <c:pt idx="59">
                  <c:v>44669</c:v>
                </c:pt>
                <c:pt idx="60">
                  <c:v>44666</c:v>
                </c:pt>
                <c:pt idx="61">
                  <c:v>44665</c:v>
                </c:pt>
                <c:pt idx="62">
                  <c:v>44664</c:v>
                </c:pt>
                <c:pt idx="63">
                  <c:v>44663</c:v>
                </c:pt>
                <c:pt idx="64">
                  <c:v>44662</c:v>
                </c:pt>
                <c:pt idx="65">
                  <c:v>44659</c:v>
                </c:pt>
                <c:pt idx="66">
                  <c:v>44658</c:v>
                </c:pt>
                <c:pt idx="67">
                  <c:v>44657</c:v>
                </c:pt>
                <c:pt idx="68">
                  <c:v>44656</c:v>
                </c:pt>
                <c:pt idx="69">
                  <c:v>44655</c:v>
                </c:pt>
                <c:pt idx="70">
                  <c:v>44652</c:v>
                </c:pt>
                <c:pt idx="71">
                  <c:v>44651</c:v>
                </c:pt>
                <c:pt idx="72">
                  <c:v>44650</c:v>
                </c:pt>
                <c:pt idx="73">
                  <c:v>44649</c:v>
                </c:pt>
                <c:pt idx="74">
                  <c:v>44648</c:v>
                </c:pt>
                <c:pt idx="75">
                  <c:v>44645</c:v>
                </c:pt>
                <c:pt idx="76">
                  <c:v>44644</c:v>
                </c:pt>
                <c:pt idx="77">
                  <c:v>44643</c:v>
                </c:pt>
                <c:pt idx="78">
                  <c:v>44642</c:v>
                </c:pt>
                <c:pt idx="79">
                  <c:v>44641</c:v>
                </c:pt>
                <c:pt idx="80">
                  <c:v>44638</c:v>
                </c:pt>
                <c:pt idx="81">
                  <c:v>44637</c:v>
                </c:pt>
                <c:pt idx="82">
                  <c:v>44636</c:v>
                </c:pt>
                <c:pt idx="83">
                  <c:v>44635</c:v>
                </c:pt>
                <c:pt idx="84">
                  <c:v>44634</c:v>
                </c:pt>
                <c:pt idx="85">
                  <c:v>44631</c:v>
                </c:pt>
                <c:pt idx="86">
                  <c:v>44630</c:v>
                </c:pt>
                <c:pt idx="87">
                  <c:v>44629</c:v>
                </c:pt>
                <c:pt idx="88">
                  <c:v>44628</c:v>
                </c:pt>
                <c:pt idx="89">
                  <c:v>44627</c:v>
                </c:pt>
                <c:pt idx="90">
                  <c:v>44624</c:v>
                </c:pt>
                <c:pt idx="91">
                  <c:v>44623</c:v>
                </c:pt>
                <c:pt idx="92">
                  <c:v>44622</c:v>
                </c:pt>
                <c:pt idx="93">
                  <c:v>44621</c:v>
                </c:pt>
                <c:pt idx="94">
                  <c:v>44620</c:v>
                </c:pt>
                <c:pt idx="95">
                  <c:v>44617</c:v>
                </c:pt>
                <c:pt idx="96">
                  <c:v>44616</c:v>
                </c:pt>
                <c:pt idx="97">
                  <c:v>44615</c:v>
                </c:pt>
                <c:pt idx="98">
                  <c:v>44614</c:v>
                </c:pt>
                <c:pt idx="99">
                  <c:v>44613</c:v>
                </c:pt>
                <c:pt idx="100">
                  <c:v>44610</c:v>
                </c:pt>
                <c:pt idx="101">
                  <c:v>44609</c:v>
                </c:pt>
                <c:pt idx="102">
                  <c:v>44608</c:v>
                </c:pt>
                <c:pt idx="103">
                  <c:v>44607</c:v>
                </c:pt>
                <c:pt idx="104">
                  <c:v>44606</c:v>
                </c:pt>
                <c:pt idx="105">
                  <c:v>44603</c:v>
                </c:pt>
                <c:pt idx="106">
                  <c:v>44602</c:v>
                </c:pt>
                <c:pt idx="107">
                  <c:v>44601</c:v>
                </c:pt>
                <c:pt idx="108">
                  <c:v>44600</c:v>
                </c:pt>
                <c:pt idx="109">
                  <c:v>44599</c:v>
                </c:pt>
                <c:pt idx="110">
                  <c:v>44596</c:v>
                </c:pt>
                <c:pt idx="111">
                  <c:v>44595</c:v>
                </c:pt>
                <c:pt idx="112">
                  <c:v>44594</c:v>
                </c:pt>
                <c:pt idx="113">
                  <c:v>44593</c:v>
                </c:pt>
                <c:pt idx="114">
                  <c:v>44592</c:v>
                </c:pt>
                <c:pt idx="115">
                  <c:v>44589</c:v>
                </c:pt>
                <c:pt idx="116">
                  <c:v>44588</c:v>
                </c:pt>
                <c:pt idx="117">
                  <c:v>44587</c:v>
                </c:pt>
                <c:pt idx="118">
                  <c:v>44586</c:v>
                </c:pt>
                <c:pt idx="119">
                  <c:v>44585</c:v>
                </c:pt>
                <c:pt idx="120">
                  <c:v>44582</c:v>
                </c:pt>
                <c:pt idx="121">
                  <c:v>44581</c:v>
                </c:pt>
                <c:pt idx="122">
                  <c:v>44580</c:v>
                </c:pt>
                <c:pt idx="123">
                  <c:v>44579</c:v>
                </c:pt>
                <c:pt idx="124">
                  <c:v>44578</c:v>
                </c:pt>
                <c:pt idx="125">
                  <c:v>44575</c:v>
                </c:pt>
                <c:pt idx="126">
                  <c:v>44574</c:v>
                </c:pt>
                <c:pt idx="127">
                  <c:v>44573</c:v>
                </c:pt>
                <c:pt idx="128">
                  <c:v>44572</c:v>
                </c:pt>
                <c:pt idx="129">
                  <c:v>44571</c:v>
                </c:pt>
                <c:pt idx="130">
                  <c:v>44568</c:v>
                </c:pt>
              </c:numCache>
            </c:numRef>
          </c:cat>
          <c:val>
            <c:numRef>
              <c:f>'Gr_R1.d MERCADO IBÉRICO GAS '!$C$4:$C$134</c:f>
              <c:numCache>
                <c:formatCode>0.0</c:formatCode>
                <c:ptCount val="131"/>
                <c:pt idx="0">
                  <c:v>231.24791666666664</c:v>
                </c:pt>
                <c:pt idx="1">
                  <c:v>196.86083333333335</c:v>
                </c:pt>
                <c:pt idx="2">
                  <c:v>226.57</c:v>
                </c:pt>
                <c:pt idx="3">
                  <c:v>237.77999999999997</c:v>
                </c:pt>
                <c:pt idx="4">
                  <c:v>261.8483333333333</c:v>
                </c:pt>
                <c:pt idx="5">
                  <c:v>233.19666666666666</c:v>
                </c:pt>
                <c:pt idx="6">
                  <c:v>202.72624999999999</c:v>
                </c:pt>
                <c:pt idx="7">
                  <c:v>225.07458333333335</c:v>
                </c:pt>
                <c:pt idx="8">
                  <c:v>259.94291666666663</c:v>
                </c:pt>
                <c:pt idx="9">
                  <c:v>201.38208333333336</c:v>
                </c:pt>
                <c:pt idx="10">
                  <c:v>234.84208333333336</c:v>
                </c:pt>
                <c:pt idx="11">
                  <c:v>278.28375000000005</c:v>
                </c:pt>
                <c:pt idx="12">
                  <c:v>284.86500000000001</c:v>
                </c:pt>
                <c:pt idx="13">
                  <c:v>275.61083333333335</c:v>
                </c:pt>
                <c:pt idx="14">
                  <c:v>264.29333333333329</c:v>
                </c:pt>
                <c:pt idx="15">
                  <c:v>277.27041666666668</c:v>
                </c:pt>
                <c:pt idx="16">
                  <c:v>263.64750000000004</c:v>
                </c:pt>
                <c:pt idx="17">
                  <c:v>225.26500000000001</c:v>
                </c:pt>
                <c:pt idx="18">
                  <c:v>214.05</c:v>
                </c:pt>
                <c:pt idx="19">
                  <c:v>200.62</c:v>
                </c:pt>
                <c:pt idx="20">
                  <c:v>194.35</c:v>
                </c:pt>
                <c:pt idx="21">
                  <c:v>182.67</c:v>
                </c:pt>
                <c:pt idx="22">
                  <c:v>187.03</c:v>
                </c:pt>
                <c:pt idx="23">
                  <c:v>193.32</c:v>
                </c:pt>
                <c:pt idx="24">
                  <c:v>194.94</c:v>
                </c:pt>
                <c:pt idx="25">
                  <c:v>214.5</c:v>
                </c:pt>
                <c:pt idx="26">
                  <c:v>214.74</c:v>
                </c:pt>
                <c:pt idx="27">
                  <c:v>210.45</c:v>
                </c:pt>
                <c:pt idx="28">
                  <c:v>213.82</c:v>
                </c:pt>
                <c:pt idx="29">
                  <c:v>206.62</c:v>
                </c:pt>
                <c:pt idx="30">
                  <c:v>170.26</c:v>
                </c:pt>
                <c:pt idx="31">
                  <c:v>173.29</c:v>
                </c:pt>
                <c:pt idx="32">
                  <c:v>184.57</c:v>
                </c:pt>
                <c:pt idx="33">
                  <c:v>180.01</c:v>
                </c:pt>
                <c:pt idx="34">
                  <c:v>194.16</c:v>
                </c:pt>
                <c:pt idx="35">
                  <c:v>203.74</c:v>
                </c:pt>
                <c:pt idx="36">
                  <c:v>191.08</c:v>
                </c:pt>
                <c:pt idx="37">
                  <c:v>194.86</c:v>
                </c:pt>
                <c:pt idx="38">
                  <c:v>199.36</c:v>
                </c:pt>
                <c:pt idx="39">
                  <c:v>195.23</c:v>
                </c:pt>
                <c:pt idx="40">
                  <c:v>202.99</c:v>
                </c:pt>
                <c:pt idx="41">
                  <c:v>187.27</c:v>
                </c:pt>
                <c:pt idx="42">
                  <c:v>186.84</c:v>
                </c:pt>
                <c:pt idx="43">
                  <c:v>208.71</c:v>
                </c:pt>
                <c:pt idx="44">
                  <c:v>208.74</c:v>
                </c:pt>
                <c:pt idx="45">
                  <c:v>197.63</c:v>
                </c:pt>
                <c:pt idx="46">
                  <c:v>190.77</c:v>
                </c:pt>
                <c:pt idx="47">
                  <c:v>202.15</c:v>
                </c:pt>
                <c:pt idx="48">
                  <c:v>191.47</c:v>
                </c:pt>
                <c:pt idx="49">
                  <c:v>177.86</c:v>
                </c:pt>
                <c:pt idx="50">
                  <c:v>214.84</c:v>
                </c:pt>
                <c:pt idx="51">
                  <c:v>224.96</c:v>
                </c:pt>
                <c:pt idx="52">
                  <c:v>220.95</c:v>
                </c:pt>
                <c:pt idx="53">
                  <c:v>233.78</c:v>
                </c:pt>
                <c:pt idx="54">
                  <c:v>226.57</c:v>
                </c:pt>
                <c:pt idx="55">
                  <c:v>207.77</c:v>
                </c:pt>
                <c:pt idx="56">
                  <c:v>161.72</c:v>
                </c:pt>
                <c:pt idx="57">
                  <c:v>85.19</c:v>
                </c:pt>
                <c:pt idx="58">
                  <c:v>112.12</c:v>
                </c:pt>
                <c:pt idx="59">
                  <c:v>103.24</c:v>
                </c:pt>
                <c:pt idx="60">
                  <c:v>198.47</c:v>
                </c:pt>
                <c:pt idx="61">
                  <c:v>220.76</c:v>
                </c:pt>
                <c:pt idx="62">
                  <c:v>229.43</c:v>
                </c:pt>
                <c:pt idx="63">
                  <c:v>237.3</c:v>
                </c:pt>
                <c:pt idx="64">
                  <c:v>163.13</c:v>
                </c:pt>
                <c:pt idx="65">
                  <c:v>154.69999999999999</c:v>
                </c:pt>
                <c:pt idx="66">
                  <c:v>214.79</c:v>
                </c:pt>
                <c:pt idx="67">
                  <c:v>254.99</c:v>
                </c:pt>
                <c:pt idx="68">
                  <c:v>265.02</c:v>
                </c:pt>
                <c:pt idx="69">
                  <c:v>251.87</c:v>
                </c:pt>
                <c:pt idx="70">
                  <c:v>224.75</c:v>
                </c:pt>
                <c:pt idx="71">
                  <c:v>239.37</c:v>
                </c:pt>
                <c:pt idx="72">
                  <c:v>255.81</c:v>
                </c:pt>
                <c:pt idx="73">
                  <c:v>248.1</c:v>
                </c:pt>
                <c:pt idx="74">
                  <c:v>231.72</c:v>
                </c:pt>
                <c:pt idx="75">
                  <c:v>232.28</c:v>
                </c:pt>
                <c:pt idx="76">
                  <c:v>225.71</c:v>
                </c:pt>
                <c:pt idx="77">
                  <c:v>212.44</c:v>
                </c:pt>
                <c:pt idx="78">
                  <c:v>226.14</c:v>
                </c:pt>
                <c:pt idx="79">
                  <c:v>229.71</c:v>
                </c:pt>
                <c:pt idx="80">
                  <c:v>232.28</c:v>
                </c:pt>
                <c:pt idx="81">
                  <c:v>217.13</c:v>
                </c:pt>
                <c:pt idx="82">
                  <c:v>263.64999999999998</c:v>
                </c:pt>
                <c:pt idx="83">
                  <c:v>249.66</c:v>
                </c:pt>
                <c:pt idx="84">
                  <c:v>251.7</c:v>
                </c:pt>
                <c:pt idx="85">
                  <c:v>284.58</c:v>
                </c:pt>
                <c:pt idx="86">
                  <c:v>369.75</c:v>
                </c:pt>
                <c:pt idx="87">
                  <c:v>472.97</c:v>
                </c:pt>
                <c:pt idx="88">
                  <c:v>544.98</c:v>
                </c:pt>
                <c:pt idx="89">
                  <c:v>442.54</c:v>
                </c:pt>
                <c:pt idx="90">
                  <c:v>340.7</c:v>
                </c:pt>
                <c:pt idx="91">
                  <c:v>341.52</c:v>
                </c:pt>
                <c:pt idx="92">
                  <c:v>254.03</c:v>
                </c:pt>
                <c:pt idx="93">
                  <c:v>258.66000000000003</c:v>
                </c:pt>
                <c:pt idx="94">
                  <c:v>277.77</c:v>
                </c:pt>
                <c:pt idx="95">
                  <c:v>240.13</c:v>
                </c:pt>
                <c:pt idx="96">
                  <c:v>205.6</c:v>
                </c:pt>
                <c:pt idx="97">
                  <c:v>195.86</c:v>
                </c:pt>
                <c:pt idx="98">
                  <c:v>179.74</c:v>
                </c:pt>
                <c:pt idx="99">
                  <c:v>183.32</c:v>
                </c:pt>
                <c:pt idx="100">
                  <c:v>184.26</c:v>
                </c:pt>
                <c:pt idx="101">
                  <c:v>163.41</c:v>
                </c:pt>
                <c:pt idx="102">
                  <c:v>178.09</c:v>
                </c:pt>
                <c:pt idx="103">
                  <c:v>199.94</c:v>
                </c:pt>
                <c:pt idx="104">
                  <c:v>183.32</c:v>
                </c:pt>
                <c:pt idx="105">
                  <c:v>196.49</c:v>
                </c:pt>
                <c:pt idx="106">
                  <c:v>205.7</c:v>
                </c:pt>
                <c:pt idx="107">
                  <c:v>210.52</c:v>
                </c:pt>
                <c:pt idx="108">
                  <c:v>203.7</c:v>
                </c:pt>
                <c:pt idx="109">
                  <c:v>206.46</c:v>
                </c:pt>
                <c:pt idx="110">
                  <c:v>197.03</c:v>
                </c:pt>
                <c:pt idx="111">
                  <c:v>207.89</c:v>
                </c:pt>
                <c:pt idx="112">
                  <c:v>210.18</c:v>
                </c:pt>
                <c:pt idx="113">
                  <c:v>206.54</c:v>
                </c:pt>
                <c:pt idx="114">
                  <c:v>221.82</c:v>
                </c:pt>
                <c:pt idx="115">
                  <c:v>224.59</c:v>
                </c:pt>
                <c:pt idx="116">
                  <c:v>232.5</c:v>
                </c:pt>
                <c:pt idx="117">
                  <c:v>236.77</c:v>
                </c:pt>
                <c:pt idx="118">
                  <c:v>224.24</c:v>
                </c:pt>
                <c:pt idx="119">
                  <c:v>227</c:v>
                </c:pt>
                <c:pt idx="120">
                  <c:v>179.09</c:v>
                </c:pt>
                <c:pt idx="121">
                  <c:v>190.64</c:v>
                </c:pt>
                <c:pt idx="122">
                  <c:v>213.16</c:v>
                </c:pt>
                <c:pt idx="123">
                  <c:v>222.73</c:v>
                </c:pt>
                <c:pt idx="124">
                  <c:v>244.67</c:v>
                </c:pt>
                <c:pt idx="125">
                  <c:v>202.95</c:v>
                </c:pt>
                <c:pt idx="126">
                  <c:v>215.1</c:v>
                </c:pt>
                <c:pt idx="127">
                  <c:v>206.07</c:v>
                </c:pt>
                <c:pt idx="128">
                  <c:v>223.16</c:v>
                </c:pt>
                <c:pt idx="129">
                  <c:v>217.26</c:v>
                </c:pt>
                <c:pt idx="130">
                  <c:v>215.86</c:v>
                </c:pt>
              </c:numCache>
            </c:numRef>
          </c:val>
          <c:smooth val="0"/>
          <c:extLst>
            <c:ext xmlns:c16="http://schemas.microsoft.com/office/drawing/2014/chart" uri="{C3380CC4-5D6E-409C-BE32-E72D297353CC}">
              <c16:uniqueId val="{00000003-798C-4B2E-B4BE-64672C8B535F}"/>
            </c:ext>
          </c:extLst>
        </c:ser>
        <c:dLbls>
          <c:showLegendKey val="0"/>
          <c:showVal val="0"/>
          <c:showCatName val="0"/>
          <c:showSerName val="0"/>
          <c:showPercent val="0"/>
          <c:showBubbleSize val="0"/>
        </c:dLbls>
        <c:smooth val="0"/>
        <c:axId val="645243760"/>
        <c:axId val="645232392"/>
        <c:extLst/>
      </c:lineChart>
      <c:dateAx>
        <c:axId val="645243760"/>
        <c:scaling>
          <c:orientation val="minMax"/>
        </c:scaling>
        <c:delete val="0"/>
        <c:axPos val="b"/>
        <c:numFmt formatCode="mmm\-yy" sourceLinked="0"/>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chemeClr val="tx1"/>
                </a:solidFill>
                <a:latin typeface="Gill Sans MT" panose="020B0502020104020203" pitchFamily="34" charset="0"/>
                <a:ea typeface="+mn-ea"/>
                <a:cs typeface="+mn-cs"/>
              </a:defRPr>
            </a:pPr>
            <a:endParaRPr lang="es-ES"/>
          </a:p>
        </c:txPr>
        <c:crossAx val="645232392"/>
        <c:crosses val="autoZero"/>
        <c:auto val="1"/>
        <c:lblOffset val="100"/>
        <c:baseTimeUnit val="days"/>
        <c:majorUnit val="1"/>
        <c:majorTimeUnit val="months"/>
      </c:dateAx>
      <c:valAx>
        <c:axId val="645232392"/>
        <c:scaling>
          <c:orientation val="minMax"/>
          <c:max val="600"/>
          <c:min val="0"/>
        </c:scaling>
        <c:delete val="0"/>
        <c:axPos val="l"/>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chemeClr val="tx1"/>
                </a:solidFill>
                <a:latin typeface="Gill Sans MT" panose="020B0502020104020203" pitchFamily="34" charset="0"/>
                <a:ea typeface="+mn-ea"/>
                <a:cs typeface="+mn-cs"/>
              </a:defRPr>
            </a:pPr>
            <a:endParaRPr lang="es-ES"/>
          </a:p>
        </c:txPr>
        <c:crossAx val="645243760"/>
        <c:crosses val="autoZero"/>
        <c:crossBetween val="between"/>
      </c:valAx>
      <c:spPr>
        <a:noFill/>
        <a:ln>
          <a:noFill/>
        </a:ln>
        <a:effectLst/>
      </c:spPr>
    </c:plotArea>
    <c:legend>
      <c:legendPos val="b"/>
      <c:layout>
        <c:manualLayout>
          <c:xMode val="edge"/>
          <c:yMode val="edge"/>
          <c:x val="5.0396825396825393E-3"/>
          <c:y val="0.82531058617672792"/>
          <c:w val="0.98465595238095238"/>
          <c:h val="0.1746894138232720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Gill Sans MT" panose="020B0502020104020203"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chemeClr val="tx1"/>
          </a:solidFill>
          <a:latin typeface="Gill Sans MT" panose="020B0502020104020203" pitchFamily="34" charset="0"/>
        </a:defRPr>
      </a:pPr>
      <a:endParaRPr lang="es-ES"/>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43760532601353"/>
          <c:y val="0.18055555555555552"/>
          <c:w val="0.76720678785723528"/>
          <c:h val="0.77314814814814814"/>
        </c:manualLayout>
      </c:layout>
      <c:lineChart>
        <c:grouping val="standard"/>
        <c:varyColors val="0"/>
        <c:ser>
          <c:idx val="0"/>
          <c:order val="0"/>
          <c:spPr>
            <a:ln w="28575" cap="rnd">
              <a:noFill/>
              <a:round/>
            </a:ln>
            <a:effectLst/>
          </c:spPr>
          <c:marker>
            <c:symbol val="circle"/>
            <c:size val="8"/>
            <c:spPr>
              <a:solidFill>
                <a:schemeClr val="accent1"/>
              </a:solidFill>
              <a:ln w="9525">
                <a:solidFill>
                  <a:schemeClr val="accent1"/>
                </a:solidFill>
              </a:ln>
              <a:effectLst/>
            </c:spPr>
          </c:marker>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'Gr_R1.e MERCADO IBÉRICO GAS '!$B$3:$G$3</c:f>
              <c:numCache>
                <c:formatCode>0.000</c:formatCode>
                <c:ptCount val="6"/>
                <c:pt idx="0">
                  <c:v>-4.529786187679944E-2</c:v>
                </c:pt>
                <c:pt idx="1">
                  <c:v>0.63968109261316397</c:v>
                </c:pt>
                <c:pt idx="2">
                  <c:v>0.72261201855851132</c:v>
                </c:pt>
                <c:pt idx="3">
                  <c:v>0.78933256303386723</c:v>
                </c:pt>
                <c:pt idx="4">
                  <c:v>0.92113038760115806</c:v>
                </c:pt>
                <c:pt idx="5">
                  <c:v>0.95571287244822378</c:v>
                </c:pt>
              </c:numCache>
            </c:numRef>
          </c:val>
          <c:smooth val="0"/>
          <c:extLst>
            <c:ext xmlns:c16="http://schemas.microsoft.com/office/drawing/2014/chart" uri="{C3380CC4-5D6E-409C-BE32-E72D297353CC}">
              <c16:uniqueId val="{00000000-0B55-419B-B82D-FA8E990E91A4}"/>
            </c:ext>
          </c:extLst>
        </c:ser>
        <c:dLbls>
          <c:showLegendKey val="0"/>
          <c:showVal val="0"/>
          <c:showCatName val="0"/>
          <c:showSerName val="0"/>
          <c:showPercent val="0"/>
          <c:showBubbleSize val="0"/>
        </c:dLbls>
        <c:marker val="1"/>
        <c:smooth val="0"/>
        <c:axId val="645237096"/>
        <c:axId val="645237488"/>
      </c:lineChart>
      <c:catAx>
        <c:axId val="645237096"/>
        <c:scaling>
          <c:orientation val="minMax"/>
        </c:scaling>
        <c:delete val="1"/>
        <c:axPos val="b"/>
        <c:majorTickMark val="none"/>
        <c:minorTickMark val="none"/>
        <c:tickLblPos val="nextTo"/>
        <c:crossAx val="645237488"/>
        <c:crosses val="autoZero"/>
        <c:auto val="1"/>
        <c:lblAlgn val="ctr"/>
        <c:lblOffset val="100"/>
        <c:noMultiLvlLbl val="0"/>
      </c:catAx>
      <c:valAx>
        <c:axId val="645237488"/>
        <c:scaling>
          <c:orientation val="minMax"/>
          <c:max val="1"/>
          <c:min val="-0.8"/>
        </c:scaling>
        <c:delete val="1"/>
        <c:axPos val="l"/>
        <c:numFmt formatCode="0.0" sourceLinked="0"/>
        <c:majorTickMark val="none"/>
        <c:minorTickMark val="none"/>
        <c:tickLblPos val="nextTo"/>
        <c:crossAx val="6452370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latin typeface="Gill Sans MT" panose="020B0502020104020203" pitchFamily="34" charset="0"/>
        </a:defRPr>
      </a:pPr>
      <a:endParaRPr lang="es-ES"/>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'Gr_R1.f MERCADO IBÉRICO GAS '!$B$2</c:f>
              <c:strCache>
                <c:ptCount val="1"/>
                <c:pt idx="0">
                  <c:v>Supply costs</c:v>
                </c:pt>
              </c:strCache>
            </c:strRef>
          </c:tx>
          <c:spPr>
            <a:solidFill>
              <a:schemeClr val="accent4">
                <a:lumMod val="40000"/>
                <a:lumOff val="60000"/>
              </a:schemeClr>
            </a:solidFill>
            <a:ln>
              <a:noFill/>
            </a:ln>
            <a:effectLst/>
          </c:spPr>
          <c:invertIfNegative val="0"/>
          <c:cat>
            <c:numRef>
              <c:f>'Gr_R1.f MERCADO IBÉRICO GAS '!$A$3:$A$14</c:f>
              <c:numCache>
                <c:formatCode>m/d/yyyy</c:formatCode>
                <c:ptCount val="12"/>
                <c:pt idx="0">
                  <c:v>44348</c:v>
                </c:pt>
                <c:pt idx="1">
                  <c:v>44378</c:v>
                </c:pt>
                <c:pt idx="2">
                  <c:v>44409</c:v>
                </c:pt>
                <c:pt idx="3">
                  <c:v>44440</c:v>
                </c:pt>
                <c:pt idx="4">
                  <c:v>44470</c:v>
                </c:pt>
                <c:pt idx="5">
                  <c:v>44501</c:v>
                </c:pt>
                <c:pt idx="6">
                  <c:v>44531</c:v>
                </c:pt>
                <c:pt idx="7">
                  <c:v>44562</c:v>
                </c:pt>
                <c:pt idx="8">
                  <c:v>44593</c:v>
                </c:pt>
                <c:pt idx="9">
                  <c:v>44621</c:v>
                </c:pt>
                <c:pt idx="10">
                  <c:v>44652</c:v>
                </c:pt>
                <c:pt idx="11">
                  <c:v>44682</c:v>
                </c:pt>
              </c:numCache>
            </c:numRef>
          </c:cat>
          <c:val>
            <c:numRef>
              <c:f>'Gr_R1.f MERCADO IBÉRICO GAS '!$B$3:$B$14</c:f>
              <c:numCache>
                <c:formatCode>0</c:formatCode>
                <c:ptCount val="12"/>
                <c:pt idx="0">
                  <c:v>3.0047619999999999</c:v>
                </c:pt>
                <c:pt idx="1">
                  <c:v>2.257746</c:v>
                </c:pt>
                <c:pt idx="2">
                  <c:v>3.7014019999999999</c:v>
                </c:pt>
                <c:pt idx="3">
                  <c:v>2.7061739999999999</c:v>
                </c:pt>
                <c:pt idx="4">
                  <c:v>4.5303769999999997</c:v>
                </c:pt>
                <c:pt idx="5">
                  <c:v>3.745682</c:v>
                </c:pt>
                <c:pt idx="6">
                  <c:v>4.4428989999999997</c:v>
                </c:pt>
                <c:pt idx="7">
                  <c:v>2.8480949999999998</c:v>
                </c:pt>
                <c:pt idx="8">
                  <c:v>3.4458329999999999</c:v>
                </c:pt>
                <c:pt idx="9">
                  <c:v>5.28125</c:v>
                </c:pt>
                <c:pt idx="10">
                  <c:v>7.00746</c:v>
                </c:pt>
                <c:pt idx="11">
                  <c:v>6.7448670000000002</c:v>
                </c:pt>
              </c:numCache>
            </c:numRef>
          </c:val>
          <c:extLst>
            <c:ext xmlns:c16="http://schemas.microsoft.com/office/drawing/2014/chart" uri="{C3380CC4-5D6E-409C-BE32-E72D297353CC}">
              <c16:uniqueId val="{00000000-13B7-4C11-B51A-F32C0966BF6B}"/>
            </c:ext>
          </c:extLst>
        </c:ser>
        <c:ser>
          <c:idx val="1"/>
          <c:order val="1"/>
          <c:tx>
            <c:strRef>
              <c:f>'Gr_R1.f MERCADO IBÉRICO GAS '!$C$2</c:f>
              <c:strCache>
                <c:ptCount val="1"/>
                <c:pt idx="0">
                  <c:v>Pool price</c:v>
                </c:pt>
              </c:strCache>
            </c:strRef>
          </c:tx>
          <c:spPr>
            <a:solidFill>
              <a:schemeClr val="bg1">
                <a:lumMod val="75000"/>
              </a:schemeClr>
            </a:solidFill>
            <a:ln>
              <a:noFill/>
            </a:ln>
            <a:effectLst/>
          </c:spPr>
          <c:invertIfNegative val="0"/>
          <c:cat>
            <c:numRef>
              <c:f>'Gr_R1.f MERCADO IBÉRICO GAS '!$A$3:$A$14</c:f>
              <c:numCache>
                <c:formatCode>m/d/yyyy</c:formatCode>
                <c:ptCount val="12"/>
                <c:pt idx="0">
                  <c:v>44348</c:v>
                </c:pt>
                <c:pt idx="1">
                  <c:v>44378</c:v>
                </c:pt>
                <c:pt idx="2">
                  <c:v>44409</c:v>
                </c:pt>
                <c:pt idx="3">
                  <c:v>44440</c:v>
                </c:pt>
                <c:pt idx="4">
                  <c:v>44470</c:v>
                </c:pt>
                <c:pt idx="5">
                  <c:v>44501</c:v>
                </c:pt>
                <c:pt idx="6">
                  <c:v>44531</c:v>
                </c:pt>
                <c:pt idx="7">
                  <c:v>44562</c:v>
                </c:pt>
                <c:pt idx="8">
                  <c:v>44593</c:v>
                </c:pt>
                <c:pt idx="9">
                  <c:v>44621</c:v>
                </c:pt>
                <c:pt idx="10">
                  <c:v>44652</c:v>
                </c:pt>
                <c:pt idx="11">
                  <c:v>44682</c:v>
                </c:pt>
              </c:numCache>
            </c:numRef>
          </c:cat>
          <c:val>
            <c:numRef>
              <c:f>'Gr_R1.f MERCADO IBÉRICO GAS '!$C$3:$C$14</c:f>
              <c:numCache>
                <c:formatCode>0</c:formatCode>
                <c:ptCount val="12"/>
                <c:pt idx="0">
                  <c:v>86.78</c:v>
                </c:pt>
                <c:pt idx="1">
                  <c:v>95.39</c:v>
                </c:pt>
                <c:pt idx="2">
                  <c:v>109.49</c:v>
                </c:pt>
                <c:pt idx="3">
                  <c:v>158.78</c:v>
                </c:pt>
                <c:pt idx="4">
                  <c:v>211.91</c:v>
                </c:pt>
                <c:pt idx="5">
                  <c:v>195.79</c:v>
                </c:pt>
                <c:pt idx="6">
                  <c:v>241.47</c:v>
                </c:pt>
                <c:pt idx="7">
                  <c:v>209.22</c:v>
                </c:pt>
                <c:pt idx="8">
                  <c:v>201.8</c:v>
                </c:pt>
                <c:pt idx="9">
                  <c:v>289.44</c:v>
                </c:pt>
                <c:pt idx="10">
                  <c:v>200.3</c:v>
                </c:pt>
                <c:pt idx="11">
                  <c:v>194.26</c:v>
                </c:pt>
              </c:numCache>
            </c:numRef>
          </c:val>
          <c:extLst>
            <c:ext xmlns:c16="http://schemas.microsoft.com/office/drawing/2014/chart" uri="{C3380CC4-5D6E-409C-BE32-E72D297353CC}">
              <c16:uniqueId val="{00000001-13B7-4C11-B51A-F32C0966BF6B}"/>
            </c:ext>
          </c:extLst>
        </c:ser>
        <c:ser>
          <c:idx val="2"/>
          <c:order val="2"/>
          <c:tx>
            <c:strRef>
              <c:f>'Gr_R1.f MERCADO IBÉRICO GAS '!$D$2</c:f>
              <c:strCache>
                <c:ptCount val="1"/>
                <c:pt idx="0">
                  <c:v>Tolls</c:v>
                </c:pt>
              </c:strCache>
            </c:strRef>
          </c:tx>
          <c:spPr>
            <a:solidFill>
              <a:schemeClr val="accent1">
                <a:lumMod val="60000"/>
                <a:lumOff val="40000"/>
              </a:schemeClr>
            </a:solidFill>
            <a:ln>
              <a:noFill/>
            </a:ln>
            <a:effectLst/>
          </c:spPr>
          <c:invertIfNegative val="0"/>
          <c:cat>
            <c:numRef>
              <c:f>'Gr_R1.f MERCADO IBÉRICO GAS '!$A$3:$A$14</c:f>
              <c:numCache>
                <c:formatCode>m/d/yyyy</c:formatCode>
                <c:ptCount val="12"/>
                <c:pt idx="0">
                  <c:v>44348</c:v>
                </c:pt>
                <c:pt idx="1">
                  <c:v>44378</c:v>
                </c:pt>
                <c:pt idx="2">
                  <c:v>44409</c:v>
                </c:pt>
                <c:pt idx="3">
                  <c:v>44440</c:v>
                </c:pt>
                <c:pt idx="4">
                  <c:v>44470</c:v>
                </c:pt>
                <c:pt idx="5">
                  <c:v>44501</c:v>
                </c:pt>
                <c:pt idx="6">
                  <c:v>44531</c:v>
                </c:pt>
                <c:pt idx="7">
                  <c:v>44562</c:v>
                </c:pt>
                <c:pt idx="8">
                  <c:v>44593</c:v>
                </c:pt>
                <c:pt idx="9">
                  <c:v>44621</c:v>
                </c:pt>
                <c:pt idx="10">
                  <c:v>44652</c:v>
                </c:pt>
                <c:pt idx="11">
                  <c:v>44682</c:v>
                </c:pt>
              </c:numCache>
            </c:numRef>
          </c:cat>
          <c:val>
            <c:numRef>
              <c:f>'Gr_R1.f MERCADO IBÉRICO GAS '!$D$3:$D$14</c:f>
              <c:numCache>
                <c:formatCode>0</c:formatCode>
                <c:ptCount val="12"/>
                <c:pt idx="0">
                  <c:v>60.296999999999997</c:v>
                </c:pt>
                <c:pt idx="1">
                  <c:v>60.296999999999997</c:v>
                </c:pt>
                <c:pt idx="2">
                  <c:v>60.296999999999997</c:v>
                </c:pt>
                <c:pt idx="3">
                  <c:v>39.128999999999998</c:v>
                </c:pt>
                <c:pt idx="4">
                  <c:v>17.149570000000001</c:v>
                </c:pt>
                <c:pt idx="5">
                  <c:v>17.186450000000001</c:v>
                </c:pt>
                <c:pt idx="6">
                  <c:v>16.47926</c:v>
                </c:pt>
                <c:pt idx="7">
                  <c:v>44.285600000000002</c:v>
                </c:pt>
                <c:pt idx="8">
                  <c:v>46.282330000000002</c:v>
                </c:pt>
                <c:pt idx="9">
                  <c:v>45.805030000000002</c:v>
                </c:pt>
                <c:pt idx="10">
                  <c:v>35.30433</c:v>
                </c:pt>
                <c:pt idx="11">
                  <c:v>35.30433</c:v>
                </c:pt>
              </c:numCache>
            </c:numRef>
          </c:val>
          <c:extLst>
            <c:ext xmlns:c16="http://schemas.microsoft.com/office/drawing/2014/chart" uri="{C3380CC4-5D6E-409C-BE32-E72D297353CC}">
              <c16:uniqueId val="{00000002-13B7-4C11-B51A-F32C0966BF6B}"/>
            </c:ext>
          </c:extLst>
        </c:ser>
        <c:ser>
          <c:idx val="3"/>
          <c:order val="3"/>
          <c:tx>
            <c:strRef>
              <c:f>'Gr_R1.f MERCADO IBÉRICO GAS '!$E$2</c:f>
              <c:strCache>
                <c:ptCount val="1"/>
                <c:pt idx="0">
                  <c:v>Losses</c:v>
                </c:pt>
              </c:strCache>
            </c:strRef>
          </c:tx>
          <c:spPr>
            <a:solidFill>
              <a:schemeClr val="accent6"/>
            </a:solidFill>
            <a:ln>
              <a:noFill/>
            </a:ln>
            <a:effectLst/>
          </c:spPr>
          <c:invertIfNegative val="0"/>
          <c:cat>
            <c:numRef>
              <c:f>'Gr_R1.f MERCADO IBÉRICO GAS '!$A$3:$A$14</c:f>
              <c:numCache>
                <c:formatCode>m/d/yyyy</c:formatCode>
                <c:ptCount val="12"/>
                <c:pt idx="0">
                  <c:v>44348</c:v>
                </c:pt>
                <c:pt idx="1">
                  <c:v>44378</c:v>
                </c:pt>
                <c:pt idx="2">
                  <c:v>44409</c:v>
                </c:pt>
                <c:pt idx="3">
                  <c:v>44440</c:v>
                </c:pt>
                <c:pt idx="4">
                  <c:v>44470</c:v>
                </c:pt>
                <c:pt idx="5">
                  <c:v>44501</c:v>
                </c:pt>
                <c:pt idx="6">
                  <c:v>44531</c:v>
                </c:pt>
                <c:pt idx="7">
                  <c:v>44562</c:v>
                </c:pt>
                <c:pt idx="8">
                  <c:v>44593</c:v>
                </c:pt>
                <c:pt idx="9">
                  <c:v>44621</c:v>
                </c:pt>
                <c:pt idx="10">
                  <c:v>44652</c:v>
                </c:pt>
                <c:pt idx="11">
                  <c:v>44682</c:v>
                </c:pt>
              </c:numCache>
            </c:numRef>
          </c:cat>
          <c:val>
            <c:numRef>
              <c:f>'Gr_R1.f MERCADO IBÉRICO GAS '!$E$3:$E$14</c:f>
              <c:numCache>
                <c:formatCode>0</c:formatCode>
                <c:ptCount val="12"/>
                <c:pt idx="0">
                  <c:v>13.89043</c:v>
                </c:pt>
                <c:pt idx="1">
                  <c:v>15.309710000000001</c:v>
                </c:pt>
                <c:pt idx="2">
                  <c:v>18.247599999999998</c:v>
                </c:pt>
                <c:pt idx="3">
                  <c:v>25.032889999999998</c:v>
                </c:pt>
                <c:pt idx="4">
                  <c:v>38.213200000000001</c:v>
                </c:pt>
                <c:pt idx="5">
                  <c:v>36.045229999999997</c:v>
                </c:pt>
                <c:pt idx="6">
                  <c:v>50.043439999999997</c:v>
                </c:pt>
                <c:pt idx="7">
                  <c:v>44.232779999999998</c:v>
                </c:pt>
                <c:pt idx="8">
                  <c:v>42.550699999999999</c:v>
                </c:pt>
                <c:pt idx="9">
                  <c:v>57.193640000000002</c:v>
                </c:pt>
                <c:pt idx="10">
                  <c:v>39.825009999999999</c:v>
                </c:pt>
                <c:pt idx="11">
                  <c:v>35.384140000000002</c:v>
                </c:pt>
              </c:numCache>
            </c:numRef>
          </c:val>
          <c:extLst>
            <c:ext xmlns:c16="http://schemas.microsoft.com/office/drawing/2014/chart" uri="{C3380CC4-5D6E-409C-BE32-E72D297353CC}">
              <c16:uniqueId val="{00000003-13B7-4C11-B51A-F32C0966BF6B}"/>
            </c:ext>
          </c:extLst>
        </c:ser>
        <c:ser>
          <c:idx val="4"/>
          <c:order val="4"/>
          <c:tx>
            <c:strRef>
              <c:f>'Gr_R1.f MERCADO IBÉRICO GAS '!$F$2</c:f>
              <c:strCache>
                <c:ptCount val="1"/>
                <c:pt idx="0">
                  <c:v>Other costs</c:v>
                </c:pt>
              </c:strCache>
            </c:strRef>
          </c:tx>
          <c:spPr>
            <a:solidFill>
              <a:schemeClr val="accent5"/>
            </a:solidFill>
            <a:ln>
              <a:noFill/>
            </a:ln>
            <a:effectLst/>
          </c:spPr>
          <c:invertIfNegative val="0"/>
          <c:cat>
            <c:numRef>
              <c:f>'Gr_R1.f MERCADO IBÉRICO GAS '!$A$3:$A$14</c:f>
              <c:numCache>
                <c:formatCode>m/d/yyyy</c:formatCode>
                <c:ptCount val="12"/>
                <c:pt idx="0">
                  <c:v>44348</c:v>
                </c:pt>
                <c:pt idx="1">
                  <c:v>44378</c:v>
                </c:pt>
                <c:pt idx="2">
                  <c:v>44409</c:v>
                </c:pt>
                <c:pt idx="3">
                  <c:v>44440</c:v>
                </c:pt>
                <c:pt idx="4">
                  <c:v>44470</c:v>
                </c:pt>
                <c:pt idx="5">
                  <c:v>44501</c:v>
                </c:pt>
                <c:pt idx="6">
                  <c:v>44531</c:v>
                </c:pt>
                <c:pt idx="7">
                  <c:v>44562</c:v>
                </c:pt>
                <c:pt idx="8">
                  <c:v>44593</c:v>
                </c:pt>
                <c:pt idx="9">
                  <c:v>44621</c:v>
                </c:pt>
                <c:pt idx="10">
                  <c:v>44652</c:v>
                </c:pt>
                <c:pt idx="11">
                  <c:v>44682</c:v>
                </c:pt>
              </c:numCache>
            </c:numRef>
          </c:cat>
          <c:val>
            <c:numRef>
              <c:f>'Gr_R1.f MERCADO IBÉRICO GAS '!$F$3:$F$14</c:f>
              <c:numCache>
                <c:formatCode>0</c:formatCode>
                <c:ptCount val="12"/>
                <c:pt idx="0">
                  <c:v>3.0476019999999999</c:v>
                </c:pt>
                <c:pt idx="1">
                  <c:v>3.1671779999999998</c:v>
                </c:pt>
                <c:pt idx="2">
                  <c:v>3.4035319999999998</c:v>
                </c:pt>
                <c:pt idx="3">
                  <c:v>4.1402599999999996</c:v>
                </c:pt>
                <c:pt idx="4">
                  <c:v>4.941751</c:v>
                </c:pt>
                <c:pt idx="5">
                  <c:v>4.6865100000000002</c:v>
                </c:pt>
                <c:pt idx="6">
                  <c:v>5.3640270000000001</c:v>
                </c:pt>
                <c:pt idx="7">
                  <c:v>4.7450369999999999</c:v>
                </c:pt>
                <c:pt idx="8">
                  <c:v>4.6680809999999999</c:v>
                </c:pt>
                <c:pt idx="9">
                  <c:v>6.0363629999999997</c:v>
                </c:pt>
                <c:pt idx="10">
                  <c:v>4.7243550000000001</c:v>
                </c:pt>
                <c:pt idx="11">
                  <c:v>4.6279839999999997</c:v>
                </c:pt>
              </c:numCache>
            </c:numRef>
          </c:val>
          <c:extLst>
            <c:ext xmlns:c16="http://schemas.microsoft.com/office/drawing/2014/chart" uri="{C3380CC4-5D6E-409C-BE32-E72D297353CC}">
              <c16:uniqueId val="{00000004-13B7-4C11-B51A-F32C0966BF6B}"/>
            </c:ext>
          </c:extLst>
        </c:ser>
        <c:dLbls>
          <c:showLegendKey val="0"/>
          <c:showVal val="0"/>
          <c:showCatName val="0"/>
          <c:showSerName val="0"/>
          <c:showPercent val="0"/>
          <c:showBubbleSize val="0"/>
        </c:dLbls>
        <c:gapWidth val="150"/>
        <c:overlap val="100"/>
        <c:axId val="645244544"/>
        <c:axId val="645232784"/>
      </c:barChart>
      <c:lineChart>
        <c:grouping val="standard"/>
        <c:varyColors val="0"/>
        <c:ser>
          <c:idx val="5"/>
          <c:order val="5"/>
          <c:tx>
            <c:strRef>
              <c:f>'Gr_R1.f MERCADO IBÉRICO GAS '!$G$2</c:f>
              <c:strCache>
                <c:ptCount val="1"/>
                <c:pt idx="0">
                  <c:v>PVPC</c:v>
                </c:pt>
              </c:strCache>
            </c:strRef>
          </c:tx>
          <c:spPr>
            <a:ln w="28575" cap="rnd">
              <a:noFill/>
              <a:round/>
            </a:ln>
            <a:effectLst/>
          </c:spPr>
          <c:marker>
            <c:symbol val="circle"/>
            <c:size val="7"/>
            <c:spPr>
              <a:solidFill>
                <a:schemeClr val="accent1"/>
              </a:solidFill>
              <a:ln w="9525">
                <a:solidFill>
                  <a:schemeClr val="accent1"/>
                </a:solidFill>
              </a:ln>
              <a:effectLst/>
            </c:spPr>
          </c:marker>
          <c:cat>
            <c:numRef>
              <c:f>'Gr_R1.f MERCADO IBÉRICO GAS '!$A$3:$A$14</c:f>
              <c:numCache>
                <c:formatCode>m/d/yyyy</c:formatCode>
                <c:ptCount val="12"/>
                <c:pt idx="0">
                  <c:v>44348</c:v>
                </c:pt>
                <c:pt idx="1">
                  <c:v>44378</c:v>
                </c:pt>
                <c:pt idx="2">
                  <c:v>44409</c:v>
                </c:pt>
                <c:pt idx="3">
                  <c:v>44440</c:v>
                </c:pt>
                <c:pt idx="4">
                  <c:v>44470</c:v>
                </c:pt>
                <c:pt idx="5">
                  <c:v>44501</c:v>
                </c:pt>
                <c:pt idx="6">
                  <c:v>44531</c:v>
                </c:pt>
                <c:pt idx="7">
                  <c:v>44562</c:v>
                </c:pt>
                <c:pt idx="8">
                  <c:v>44593</c:v>
                </c:pt>
                <c:pt idx="9">
                  <c:v>44621</c:v>
                </c:pt>
                <c:pt idx="10">
                  <c:v>44652</c:v>
                </c:pt>
                <c:pt idx="11">
                  <c:v>44682</c:v>
                </c:pt>
              </c:numCache>
            </c:numRef>
          </c:cat>
          <c:val>
            <c:numRef>
              <c:f>'Gr_R1.f MERCADO IBÉRICO GAS '!$G$3:$G$14</c:f>
              <c:numCache>
                <c:formatCode>0</c:formatCode>
                <c:ptCount val="12"/>
                <c:pt idx="0">
                  <c:v>167</c:v>
                </c:pt>
                <c:pt idx="1">
                  <c:v>176.4</c:v>
                </c:pt>
                <c:pt idx="2">
                  <c:v>195.1</c:v>
                </c:pt>
                <c:pt idx="3">
                  <c:v>229.83</c:v>
                </c:pt>
                <c:pt idx="4">
                  <c:v>276.66000000000003</c:v>
                </c:pt>
                <c:pt idx="5">
                  <c:v>257.41000000000003</c:v>
                </c:pt>
                <c:pt idx="6">
                  <c:v>317.79000000000002</c:v>
                </c:pt>
                <c:pt idx="7">
                  <c:v>305.27</c:v>
                </c:pt>
                <c:pt idx="8">
                  <c:v>298.67</c:v>
                </c:pt>
                <c:pt idx="9">
                  <c:v>403.62</c:v>
                </c:pt>
                <c:pt idx="10">
                  <c:v>287.07</c:v>
                </c:pt>
                <c:pt idx="11">
                  <c:v>276.2</c:v>
                </c:pt>
              </c:numCache>
            </c:numRef>
          </c:val>
          <c:smooth val="0"/>
          <c:extLst>
            <c:ext xmlns:c16="http://schemas.microsoft.com/office/drawing/2014/chart" uri="{C3380CC4-5D6E-409C-BE32-E72D297353CC}">
              <c16:uniqueId val="{00000005-13B7-4C11-B51A-F32C0966BF6B}"/>
            </c:ext>
          </c:extLst>
        </c:ser>
        <c:dLbls>
          <c:showLegendKey val="0"/>
          <c:showVal val="0"/>
          <c:showCatName val="0"/>
          <c:showSerName val="0"/>
          <c:showPercent val="0"/>
          <c:showBubbleSize val="0"/>
        </c:dLbls>
        <c:marker val="1"/>
        <c:smooth val="0"/>
        <c:axId val="645244544"/>
        <c:axId val="645232784"/>
      </c:lineChart>
      <c:dateAx>
        <c:axId val="645244544"/>
        <c:scaling>
          <c:orientation val="minMax"/>
        </c:scaling>
        <c:delete val="0"/>
        <c:axPos val="b"/>
        <c:numFmt formatCode="[$-409]mmm\-yy;@" sourceLinked="0"/>
        <c:majorTickMark val="none"/>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645232784"/>
        <c:crosses val="autoZero"/>
        <c:auto val="1"/>
        <c:lblOffset val="100"/>
        <c:baseTimeUnit val="months"/>
      </c:dateAx>
      <c:valAx>
        <c:axId val="645232784"/>
        <c:scaling>
          <c:orientation val="minMax"/>
        </c:scaling>
        <c:delete val="0"/>
        <c:axPos val="l"/>
        <c:numFmt formatCode="0" sourceLinked="1"/>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6452445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Gill Sans MT" panose="020B0502020104020203" pitchFamily="34" charset="0"/>
        </a:defRPr>
      </a:pPr>
      <a:endParaRPr lang="es-ES"/>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957458442694663"/>
          <c:y val="5.0925915282487501E-2"/>
          <c:w val="0.87209208223972001"/>
          <c:h val="0.77065425216008587"/>
        </c:manualLayout>
      </c:layout>
      <c:lineChart>
        <c:grouping val="standard"/>
        <c:varyColors val="0"/>
        <c:ser>
          <c:idx val="0"/>
          <c:order val="0"/>
          <c:tx>
            <c:strRef>
              <c:f>'Gr_R1.g MERCADO IBÉRICO GAS '!$B$1</c:f>
              <c:strCache>
                <c:ptCount val="1"/>
                <c:pt idx="0">
                  <c:v>PVPC without cap</c:v>
                </c:pt>
              </c:strCache>
            </c:strRef>
          </c:tx>
          <c:spPr>
            <a:ln w="28575" cap="rnd">
              <a:solidFill>
                <a:srgbClr val="8C2633"/>
              </a:solidFill>
              <a:prstDash val="dash"/>
              <a:round/>
            </a:ln>
            <a:effectLst/>
          </c:spPr>
          <c:marker>
            <c:symbol val="none"/>
          </c:marker>
          <c:cat>
            <c:numRef>
              <c:f>'Gr_R1.g MERCADO IBÉRICO GAS '!$A$2:$A$13</c:f>
              <c:numCache>
                <c:formatCode>m/d/yyyy</c:formatCode>
                <c:ptCount val="12"/>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numCache>
            </c:numRef>
          </c:cat>
          <c:val>
            <c:numRef>
              <c:f>'Gr_R1.g MERCADO IBÉRICO GAS '!$B$2:$B$13</c:f>
              <c:numCache>
                <c:formatCode>0</c:formatCode>
                <c:ptCount val="12"/>
                <c:pt idx="0">
                  <c:v>305.26952380952298</c:v>
                </c:pt>
                <c:pt idx="1">
                  <c:v>298.66899999999998</c:v>
                </c:pt>
                <c:pt idx="2">
                  <c:v>403.62304347826</c:v>
                </c:pt>
                <c:pt idx="3">
                  <c:v>287.06666666666598</c:v>
                </c:pt>
                <c:pt idx="4">
                  <c:v>276.201818181818</c:v>
                </c:pt>
                <c:pt idx="5">
                  <c:v>331.14405657945503</c:v>
                </c:pt>
                <c:pt idx="6">
                  <c:v>350.38407563483702</c:v>
                </c:pt>
                <c:pt idx="7">
                  <c:v>356.67904967705999</c:v>
                </c:pt>
                <c:pt idx="8">
                  <c:v>375.49246923105397</c:v>
                </c:pt>
                <c:pt idx="9">
                  <c:v>392.60592597567302</c:v>
                </c:pt>
                <c:pt idx="10">
                  <c:v>384.91362032724999</c:v>
                </c:pt>
                <c:pt idx="11">
                  <c:v>408.20634661343598</c:v>
                </c:pt>
              </c:numCache>
            </c:numRef>
          </c:val>
          <c:smooth val="0"/>
          <c:extLst>
            <c:ext xmlns:c16="http://schemas.microsoft.com/office/drawing/2014/chart" uri="{C3380CC4-5D6E-409C-BE32-E72D297353CC}">
              <c16:uniqueId val="{00000000-96B4-4C0B-B3A5-13113F3CCCCB}"/>
            </c:ext>
          </c:extLst>
        </c:ser>
        <c:ser>
          <c:idx val="1"/>
          <c:order val="1"/>
          <c:tx>
            <c:strRef>
              <c:f>'Gr_R1.g MERCADO IBÉRICO GAS '!$C$1</c:f>
              <c:strCache>
                <c:ptCount val="1"/>
                <c:pt idx="0">
                  <c:v>PVPC with cap</c:v>
                </c:pt>
              </c:strCache>
            </c:strRef>
          </c:tx>
          <c:spPr>
            <a:ln w="28575" cap="rnd">
              <a:solidFill>
                <a:srgbClr val="97999B"/>
              </a:solidFill>
              <a:prstDash val="dash"/>
              <a:round/>
            </a:ln>
            <a:effectLst/>
          </c:spPr>
          <c:marker>
            <c:symbol val="none"/>
          </c:marker>
          <c:cat>
            <c:numRef>
              <c:f>'Gr_R1.g MERCADO IBÉRICO GAS '!$A$2:$A$13</c:f>
              <c:numCache>
                <c:formatCode>m/d/yyyy</c:formatCode>
                <c:ptCount val="12"/>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numCache>
            </c:numRef>
          </c:cat>
          <c:val>
            <c:numRef>
              <c:f>'Gr_R1.g MERCADO IBÉRICO GAS '!$C$2:$C$13</c:f>
              <c:numCache>
                <c:formatCode>0</c:formatCode>
                <c:ptCount val="12"/>
                <c:pt idx="0">
                  <c:v>305.26952380952298</c:v>
                </c:pt>
                <c:pt idx="1">
                  <c:v>298.66899999999998</c:v>
                </c:pt>
                <c:pt idx="2">
                  <c:v>403.62304347826</c:v>
                </c:pt>
                <c:pt idx="3">
                  <c:v>287.06666666666598</c:v>
                </c:pt>
                <c:pt idx="4">
                  <c:v>276.201818181818</c:v>
                </c:pt>
                <c:pt idx="5">
                  <c:v>317.51650190803298</c:v>
                </c:pt>
                <c:pt idx="6">
                  <c:v>253.363799212635</c:v>
                </c:pt>
                <c:pt idx="7">
                  <c:v>278.81146357161498</c:v>
                </c:pt>
                <c:pt idx="8">
                  <c:v>301.30705361143202</c:v>
                </c:pt>
                <c:pt idx="9">
                  <c:v>304.79367324842599</c:v>
                </c:pt>
                <c:pt idx="10">
                  <c:v>322.00092842030199</c:v>
                </c:pt>
                <c:pt idx="11">
                  <c:v>314.86988906104199</c:v>
                </c:pt>
              </c:numCache>
            </c:numRef>
          </c:val>
          <c:smooth val="0"/>
          <c:extLst>
            <c:ext xmlns:c16="http://schemas.microsoft.com/office/drawing/2014/chart" uri="{C3380CC4-5D6E-409C-BE32-E72D297353CC}">
              <c16:uniqueId val="{00000001-96B4-4C0B-B3A5-13113F3CCCCB}"/>
            </c:ext>
          </c:extLst>
        </c:ser>
        <c:ser>
          <c:idx val="2"/>
          <c:order val="2"/>
          <c:spPr>
            <a:ln w="28575" cap="rnd">
              <a:solidFill>
                <a:srgbClr val="97999B"/>
              </a:solidFill>
              <a:round/>
            </a:ln>
            <a:effectLst/>
          </c:spPr>
          <c:marker>
            <c:symbol val="none"/>
          </c:marker>
          <c:cat>
            <c:numRef>
              <c:f>'Gr_R1.g MERCADO IBÉRICO GAS '!$A$2:$A$13</c:f>
              <c:numCache>
                <c:formatCode>m/d/yyyy</c:formatCode>
                <c:ptCount val="12"/>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numCache>
            </c:numRef>
          </c:cat>
          <c:val>
            <c:numRef>
              <c:f>'Gr_R1.g MERCADO IBÉRICO GAS '!$D$2:$D$6</c:f>
              <c:numCache>
                <c:formatCode>0</c:formatCode>
                <c:ptCount val="5"/>
                <c:pt idx="0">
                  <c:v>305.26952380952298</c:v>
                </c:pt>
                <c:pt idx="1">
                  <c:v>298.66899999999998</c:v>
                </c:pt>
                <c:pt idx="2">
                  <c:v>403.62304347826</c:v>
                </c:pt>
                <c:pt idx="3">
                  <c:v>287.06666666666598</c:v>
                </c:pt>
                <c:pt idx="4">
                  <c:v>276.201818181818</c:v>
                </c:pt>
              </c:numCache>
            </c:numRef>
          </c:val>
          <c:smooth val="0"/>
          <c:extLst>
            <c:ext xmlns:c16="http://schemas.microsoft.com/office/drawing/2014/chart" uri="{C3380CC4-5D6E-409C-BE32-E72D297353CC}">
              <c16:uniqueId val="{00000002-96B4-4C0B-B3A5-13113F3CCCCB}"/>
            </c:ext>
          </c:extLst>
        </c:ser>
        <c:dLbls>
          <c:showLegendKey val="0"/>
          <c:showVal val="0"/>
          <c:showCatName val="0"/>
          <c:showSerName val="0"/>
          <c:showPercent val="0"/>
          <c:showBubbleSize val="0"/>
        </c:dLbls>
        <c:smooth val="0"/>
        <c:axId val="645235136"/>
        <c:axId val="645233176"/>
      </c:lineChart>
      <c:dateAx>
        <c:axId val="645235136"/>
        <c:scaling>
          <c:orientation val="minMax"/>
        </c:scaling>
        <c:delete val="0"/>
        <c:axPos val="b"/>
        <c:numFmt formatCode="[$-409]mmm\-yy;@" sourceLinked="0"/>
        <c:majorTickMark val="none"/>
        <c:minorTickMark val="none"/>
        <c:tickLblPos val="low"/>
        <c:spPr>
          <a:noFill/>
          <a:ln w="9525" cap="flat" cmpd="sng" algn="ctr">
            <a:solidFill>
              <a:schemeClr val="tx1">
                <a:alpha val="9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645233176"/>
        <c:crosses val="autoZero"/>
        <c:auto val="0"/>
        <c:lblOffset val="100"/>
        <c:baseTimeUnit val="months"/>
        <c:majorUnit val="1"/>
        <c:majorTimeUnit val="months"/>
      </c:dateAx>
      <c:valAx>
        <c:axId val="645233176"/>
        <c:scaling>
          <c:orientation val="minMax"/>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Gill Sans MT" panose="020B0502020104020203" pitchFamily="34" charset="0"/>
                    <a:ea typeface="+mn-ea"/>
                    <a:cs typeface="+mn-cs"/>
                  </a:defRPr>
                </a:pPr>
                <a:r>
                  <a:rPr lang="en-GB"/>
                  <a:t>€/MWh</a:t>
                </a:r>
              </a:p>
            </c:rich>
          </c:tx>
          <c:layout>
            <c:manualLayout>
              <c:xMode val="edge"/>
              <c:yMode val="edge"/>
              <c:x val="9.565179352580928E-3"/>
              <c:y val="0.3479658792650918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Gill Sans MT" panose="020B0502020104020203" pitchFamily="34" charset="0"/>
                  <a:ea typeface="+mn-ea"/>
                  <a:cs typeface="+mn-cs"/>
                </a:defRPr>
              </a:pPr>
              <a:endParaRPr lang="es-ES"/>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645235136"/>
        <c:crosses val="autoZero"/>
        <c:crossBetween val="between"/>
      </c:valAx>
      <c:spPr>
        <a:noFill/>
        <a:ln>
          <a:noFill/>
        </a:ln>
        <a:effectLst/>
      </c:spPr>
    </c:plotArea>
    <c:legend>
      <c:legendPos val="l"/>
      <c:legendEntry>
        <c:idx val="2"/>
        <c:delete val="1"/>
      </c:legendEntry>
      <c:layout>
        <c:manualLayout>
          <c:xMode val="edge"/>
          <c:yMode val="edge"/>
          <c:x val="0.14898989898989898"/>
          <c:y val="0.4549016226986225"/>
          <c:w val="0.29097287839020125"/>
          <c:h val="0.1642347261336858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legend>
    <c:plotVisOnly val="1"/>
    <c:dispBlanksAs val="gap"/>
    <c:showDLblsOverMax val="0"/>
    <c:extLst/>
  </c:chart>
  <c:spPr>
    <a:noFill/>
    <a:ln w="9525" cap="flat" cmpd="sng" algn="ctr">
      <a:noFill/>
      <a:round/>
    </a:ln>
    <a:effectLst/>
  </c:spPr>
  <c:txPr>
    <a:bodyPr/>
    <a:lstStyle/>
    <a:p>
      <a:pPr>
        <a:defRPr>
          <a:solidFill>
            <a:sysClr val="windowText" lastClr="000000"/>
          </a:solidFill>
          <a:latin typeface="Gill Sans MT" panose="020B0502020104020203" pitchFamily="34" charset="0"/>
        </a:defRPr>
      </a:pPr>
      <a:endParaRPr lang="es-ES"/>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00" b="0" i="0" u="none" strike="noStrike" kern="1200" spc="0" baseline="0">
                <a:solidFill>
                  <a:sysClr val="windowText" lastClr="000000"/>
                </a:solidFill>
                <a:latin typeface="+mn-lt"/>
                <a:ea typeface="+mn-ea"/>
                <a:cs typeface="+mn-cs"/>
              </a:defRPr>
            </a:pPr>
            <a:r>
              <a:rPr lang="en-GB" sz="1000"/>
              <a:t>PVPC with 25% lower gas prices (€/MWh)</a:t>
            </a:r>
          </a:p>
        </c:rich>
      </c:tx>
      <c:layout>
        <c:manualLayout>
          <c:xMode val="edge"/>
          <c:yMode val="edge"/>
          <c:x val="0.22181353767560663"/>
          <c:y val="2.6633224098288558E-3"/>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7.7402966674620224E-2"/>
          <c:y val="5.0925915282487501E-2"/>
          <c:w val="0.90668794241628903"/>
          <c:h val="0.77065425216008587"/>
        </c:manualLayout>
      </c:layout>
      <c:lineChart>
        <c:grouping val="standard"/>
        <c:varyColors val="0"/>
        <c:ser>
          <c:idx val="0"/>
          <c:order val="0"/>
          <c:tx>
            <c:strRef>
              <c:f>'Gr_R1.h MERCADO IBÉRICO GAS '!$B$2</c:f>
              <c:strCache>
                <c:ptCount val="1"/>
                <c:pt idx="0">
                  <c:v>PVPC without cap</c:v>
                </c:pt>
              </c:strCache>
            </c:strRef>
          </c:tx>
          <c:spPr>
            <a:ln w="28575" cap="rnd">
              <a:solidFill>
                <a:srgbClr val="8C2633"/>
              </a:solidFill>
              <a:prstDash val="dash"/>
              <a:round/>
            </a:ln>
            <a:effectLst/>
          </c:spPr>
          <c:marker>
            <c:symbol val="none"/>
          </c:marker>
          <c:cat>
            <c:numRef>
              <c:f>'Gr_R1.h MERCADO IBÉRICO GAS '!$A$3:$A$14</c:f>
              <c:numCache>
                <c:formatCode>m/d/yyyy</c:formatCode>
                <c:ptCount val="12"/>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numCache>
            </c:numRef>
          </c:cat>
          <c:val>
            <c:numRef>
              <c:f>'Gr_R1.h MERCADO IBÉRICO GAS '!$B$3:$B$14</c:f>
              <c:numCache>
                <c:formatCode>0</c:formatCode>
                <c:ptCount val="12"/>
                <c:pt idx="0">
                  <c:v>305.26952380952298</c:v>
                </c:pt>
                <c:pt idx="1">
                  <c:v>298.66899999999998</c:v>
                </c:pt>
                <c:pt idx="2">
                  <c:v>403.62304347826</c:v>
                </c:pt>
                <c:pt idx="3">
                  <c:v>287.06666666666598</c:v>
                </c:pt>
                <c:pt idx="4">
                  <c:v>276.201818181818</c:v>
                </c:pt>
                <c:pt idx="5">
                  <c:v>273.60870764619398</c:v>
                </c:pt>
                <c:pt idx="6">
                  <c:v>304.39523721420102</c:v>
                </c:pt>
                <c:pt idx="7">
                  <c:v>305.463489638304</c:v>
                </c:pt>
                <c:pt idx="8">
                  <c:v>322.50495261137797</c:v>
                </c:pt>
                <c:pt idx="9">
                  <c:v>336.60395169263501</c:v>
                </c:pt>
                <c:pt idx="10">
                  <c:v>330.20959332461001</c:v>
                </c:pt>
                <c:pt idx="11">
                  <c:v>349.831036459654</c:v>
                </c:pt>
              </c:numCache>
            </c:numRef>
          </c:val>
          <c:smooth val="0"/>
          <c:extLst>
            <c:ext xmlns:c16="http://schemas.microsoft.com/office/drawing/2014/chart" uri="{C3380CC4-5D6E-409C-BE32-E72D297353CC}">
              <c16:uniqueId val="{00000000-DD52-4FB0-80A9-7D7702D6A518}"/>
            </c:ext>
          </c:extLst>
        </c:ser>
        <c:ser>
          <c:idx val="1"/>
          <c:order val="1"/>
          <c:tx>
            <c:strRef>
              <c:f>'Gr_R1.h MERCADO IBÉRICO GAS '!$C$2</c:f>
              <c:strCache>
                <c:ptCount val="1"/>
                <c:pt idx="0">
                  <c:v>PVPC with cap</c:v>
                </c:pt>
              </c:strCache>
            </c:strRef>
          </c:tx>
          <c:spPr>
            <a:ln w="28575" cap="rnd">
              <a:solidFill>
                <a:srgbClr val="97999B"/>
              </a:solidFill>
              <a:prstDash val="dash"/>
              <a:round/>
            </a:ln>
            <a:effectLst/>
          </c:spPr>
          <c:marker>
            <c:symbol val="none"/>
          </c:marker>
          <c:cat>
            <c:numRef>
              <c:f>'Gr_R1.h MERCADO IBÉRICO GAS '!$A$3:$A$14</c:f>
              <c:numCache>
                <c:formatCode>m/d/yyyy</c:formatCode>
                <c:ptCount val="12"/>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numCache>
            </c:numRef>
          </c:cat>
          <c:val>
            <c:numRef>
              <c:f>'Gr_R1.h MERCADO IBÉRICO GAS '!$C$3:$C$14</c:f>
              <c:numCache>
                <c:formatCode>0</c:formatCode>
                <c:ptCount val="12"/>
                <c:pt idx="0">
                  <c:v>305.26952380952298</c:v>
                </c:pt>
                <c:pt idx="1">
                  <c:v>298.66899999999998</c:v>
                </c:pt>
                <c:pt idx="2">
                  <c:v>403.62304347826</c:v>
                </c:pt>
                <c:pt idx="3">
                  <c:v>287.06666666666598</c:v>
                </c:pt>
                <c:pt idx="4">
                  <c:v>276.201818181818</c:v>
                </c:pt>
                <c:pt idx="5">
                  <c:v>273.60870764619398</c:v>
                </c:pt>
                <c:pt idx="6">
                  <c:v>230.73861938950401</c:v>
                </c:pt>
                <c:pt idx="7">
                  <c:v>252.88370744475299</c:v>
                </c:pt>
                <c:pt idx="8">
                  <c:v>268.61053520174801</c:v>
                </c:pt>
                <c:pt idx="9">
                  <c:v>275.19574372248701</c:v>
                </c:pt>
                <c:pt idx="10">
                  <c:v>283.905720356448</c:v>
                </c:pt>
                <c:pt idx="11">
                  <c:v>284.405457218153</c:v>
                </c:pt>
              </c:numCache>
            </c:numRef>
          </c:val>
          <c:smooth val="0"/>
          <c:extLst>
            <c:ext xmlns:c16="http://schemas.microsoft.com/office/drawing/2014/chart" uri="{C3380CC4-5D6E-409C-BE32-E72D297353CC}">
              <c16:uniqueId val="{00000001-DD52-4FB0-80A9-7D7702D6A518}"/>
            </c:ext>
          </c:extLst>
        </c:ser>
        <c:ser>
          <c:idx val="2"/>
          <c:order val="2"/>
          <c:spPr>
            <a:ln w="28575" cap="rnd">
              <a:solidFill>
                <a:srgbClr val="97999B"/>
              </a:solidFill>
              <a:round/>
            </a:ln>
            <a:effectLst/>
          </c:spPr>
          <c:marker>
            <c:symbol val="none"/>
          </c:marker>
          <c:cat>
            <c:numRef>
              <c:f>'Gr_R1.h MERCADO IBÉRICO GAS '!$A$3:$A$14</c:f>
              <c:numCache>
                <c:formatCode>m/d/yyyy</c:formatCode>
                <c:ptCount val="12"/>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numCache>
            </c:numRef>
          </c:cat>
          <c:val>
            <c:numRef>
              <c:f>'Gr_R1.h MERCADO IBÉRICO GAS '!$D$3:$D$7</c:f>
              <c:numCache>
                <c:formatCode>0</c:formatCode>
                <c:ptCount val="5"/>
                <c:pt idx="0">
                  <c:v>305.26952380952298</c:v>
                </c:pt>
                <c:pt idx="1">
                  <c:v>298.66899999999998</c:v>
                </c:pt>
                <c:pt idx="2">
                  <c:v>403.62304347826</c:v>
                </c:pt>
                <c:pt idx="3">
                  <c:v>287.06666666666598</c:v>
                </c:pt>
                <c:pt idx="4">
                  <c:v>276.201818181818</c:v>
                </c:pt>
              </c:numCache>
            </c:numRef>
          </c:val>
          <c:smooth val="0"/>
          <c:extLst>
            <c:ext xmlns:c16="http://schemas.microsoft.com/office/drawing/2014/chart" uri="{C3380CC4-5D6E-409C-BE32-E72D297353CC}">
              <c16:uniqueId val="{00000002-DD52-4FB0-80A9-7D7702D6A518}"/>
            </c:ext>
          </c:extLst>
        </c:ser>
        <c:dLbls>
          <c:showLegendKey val="0"/>
          <c:showVal val="0"/>
          <c:showCatName val="0"/>
          <c:showSerName val="0"/>
          <c:showPercent val="0"/>
          <c:showBubbleSize val="0"/>
        </c:dLbls>
        <c:smooth val="0"/>
        <c:axId val="645233960"/>
        <c:axId val="645238664"/>
      </c:lineChart>
      <c:dateAx>
        <c:axId val="645233960"/>
        <c:scaling>
          <c:orientation val="minMax"/>
        </c:scaling>
        <c:delete val="0"/>
        <c:axPos val="b"/>
        <c:numFmt formatCode="[$-409]mmm\-yy;@" sourceLinked="0"/>
        <c:majorTickMark val="none"/>
        <c:minorTickMark val="none"/>
        <c:tickLblPos val="low"/>
        <c:spPr>
          <a:noFill/>
          <a:ln w="9525" cap="flat" cmpd="sng" algn="ctr">
            <a:solidFill>
              <a:schemeClr val="tx1">
                <a:alpha val="9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645238664"/>
        <c:crosses val="autoZero"/>
        <c:auto val="0"/>
        <c:lblOffset val="100"/>
        <c:baseTimeUnit val="months"/>
        <c:majorUnit val="1"/>
        <c:majorTimeUnit val="months"/>
      </c:dateAx>
      <c:valAx>
        <c:axId val="645238664"/>
        <c:scaling>
          <c:orientation val="minMax"/>
        </c:scaling>
        <c:delete val="0"/>
        <c:axPos val="l"/>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645233960"/>
        <c:crosses val="autoZero"/>
        <c:crossBetween val="between"/>
      </c:valAx>
      <c:spPr>
        <a:noFill/>
        <a:ln>
          <a:noFill/>
        </a:ln>
        <a:effectLst/>
      </c:spPr>
    </c:plotArea>
    <c:legend>
      <c:legendPos val="l"/>
      <c:legendEntry>
        <c:idx val="2"/>
        <c:delete val="1"/>
      </c:legendEntry>
      <c:layout>
        <c:manualLayout>
          <c:xMode val="edge"/>
          <c:yMode val="edge"/>
          <c:x val="2.735258092738407E-2"/>
          <c:y val="0.53169062857972071"/>
          <c:w val="0.62752277018004332"/>
          <c:h val="0.1642347261336858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legend>
    <c:plotVisOnly val="1"/>
    <c:dispBlanksAs val="gap"/>
    <c:showDLblsOverMax val="0"/>
    <c:extLst/>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971333704723024"/>
          <c:y val="6.6543745506281532E-2"/>
          <c:w val="0.81360117736074966"/>
          <c:h val="0.82097752818213898"/>
        </c:manualLayout>
      </c:layout>
      <c:barChart>
        <c:barDir val="bar"/>
        <c:grouping val="clustered"/>
        <c:varyColors val="0"/>
        <c:ser>
          <c:idx val="0"/>
          <c:order val="0"/>
          <c:tx>
            <c:strRef>
              <c:f>'GR6.'!$B$4</c:f>
              <c:strCache>
                <c:ptCount val="1"/>
                <c:pt idx="0">
                  <c:v>24-Feb to 12-Jul</c:v>
                </c:pt>
              </c:strCache>
            </c:strRef>
          </c:tx>
          <c:spPr>
            <a:solidFill>
              <a:schemeClr val="tx2">
                <a:lumMod val="40000"/>
                <a:lumOff val="60000"/>
              </a:schemeClr>
            </a:solidFill>
            <a:ln>
              <a:noFill/>
            </a:ln>
            <a:effectLst/>
          </c:spPr>
          <c:invertIfNegative val="0"/>
          <c:cat>
            <c:strRef>
              <c:f>'GR6.'!$A$5:$A$18</c:f>
              <c:strCache>
                <c:ptCount val="14"/>
                <c:pt idx="0">
                  <c:v>Tin</c:v>
                </c:pt>
                <c:pt idx="1">
                  <c:v>Copper</c:v>
                </c:pt>
                <c:pt idx="2">
                  <c:v>Aluminum</c:v>
                </c:pt>
                <c:pt idx="3">
                  <c:v>Iron ore</c:v>
                </c:pt>
                <c:pt idx="4">
                  <c:v>Platinum</c:v>
                </c:pt>
                <c:pt idx="5">
                  <c:v>Zinc</c:v>
                </c:pt>
                <c:pt idx="6">
                  <c:v>Nickel</c:v>
                </c:pt>
                <c:pt idx="7">
                  <c:v>Gold</c:v>
                </c:pt>
                <c:pt idx="8">
                  <c:v>Palladium</c:v>
                </c:pt>
                <c:pt idx="9">
                  <c:v>Corn</c:v>
                </c:pt>
                <c:pt idx="10">
                  <c:v>Wheat</c:v>
                </c:pt>
                <c:pt idx="11">
                  <c:v>Oil</c:v>
                </c:pt>
                <c:pt idx="12">
                  <c:v>TTF gas</c:v>
                </c:pt>
                <c:pt idx="13">
                  <c:v>Coal</c:v>
                </c:pt>
              </c:strCache>
            </c:strRef>
          </c:cat>
          <c:val>
            <c:numRef>
              <c:f>'GR6.'!$B$5:$B$18</c:f>
              <c:numCache>
                <c:formatCode>0.0</c:formatCode>
                <c:ptCount val="14"/>
                <c:pt idx="0">
                  <c:v>-9.0555895157755195</c:v>
                </c:pt>
                <c:pt idx="1">
                  <c:v>-2.2336260682647824</c:v>
                </c:pt>
                <c:pt idx="2">
                  <c:v>0.18961302324309592</c:v>
                </c:pt>
                <c:pt idx="3">
                  <c:v>7.2034664316543706</c:v>
                </c:pt>
                <c:pt idx="4">
                  <c:v>-1.9245596992494396</c:v>
                </c:pt>
                <c:pt idx="5">
                  <c:v>7.26460625989227</c:v>
                </c:pt>
                <c:pt idx="6">
                  <c:v>36.047758814068231</c:v>
                </c:pt>
                <c:pt idx="7">
                  <c:v>3.6451738065581996</c:v>
                </c:pt>
                <c:pt idx="8">
                  <c:v>9.0766983282458682</c:v>
                </c:pt>
                <c:pt idx="9">
                  <c:v>24.017501988862389</c:v>
                </c:pt>
                <c:pt idx="10">
                  <c:v>40.992094362787256</c:v>
                </c:pt>
                <c:pt idx="11">
                  <c:v>29.953478536688461</c:v>
                </c:pt>
                <c:pt idx="12">
                  <c:v>33.663969573441932</c:v>
                </c:pt>
                <c:pt idx="13">
                  <c:v>71.863984522011037</c:v>
                </c:pt>
              </c:numCache>
            </c:numRef>
          </c:val>
          <c:extLst>
            <c:ext xmlns:c16="http://schemas.microsoft.com/office/drawing/2014/chart" uri="{C3380CC4-5D6E-409C-BE32-E72D297353CC}">
              <c16:uniqueId val="{00000000-3DC4-4096-B24B-532198EE7C05}"/>
            </c:ext>
          </c:extLst>
        </c:ser>
        <c:ser>
          <c:idx val="1"/>
          <c:order val="1"/>
          <c:tx>
            <c:strRef>
              <c:f>'GR6.'!$C$4</c:f>
              <c:strCache>
                <c:ptCount val="1"/>
                <c:pt idx="0">
                  <c:v>12-Jul</c:v>
                </c:pt>
              </c:strCache>
            </c:strRef>
          </c:tx>
          <c:spPr>
            <a:solidFill>
              <a:schemeClr val="accent1"/>
            </a:solidFill>
            <a:ln>
              <a:solidFill>
                <a:schemeClr val="accent1"/>
              </a:solidFill>
            </a:ln>
            <a:effectLst/>
          </c:spPr>
          <c:invertIfNegative val="0"/>
          <c:cat>
            <c:strRef>
              <c:f>'GR6.'!$A$5:$A$18</c:f>
              <c:strCache>
                <c:ptCount val="14"/>
                <c:pt idx="0">
                  <c:v>Tin</c:v>
                </c:pt>
                <c:pt idx="1">
                  <c:v>Copper</c:v>
                </c:pt>
                <c:pt idx="2">
                  <c:v>Aluminum</c:v>
                </c:pt>
                <c:pt idx="3">
                  <c:v>Iron ore</c:v>
                </c:pt>
                <c:pt idx="4">
                  <c:v>Platinum</c:v>
                </c:pt>
                <c:pt idx="5">
                  <c:v>Zinc</c:v>
                </c:pt>
                <c:pt idx="6">
                  <c:v>Nickel</c:v>
                </c:pt>
                <c:pt idx="7">
                  <c:v>Gold</c:v>
                </c:pt>
                <c:pt idx="8">
                  <c:v>Palladium</c:v>
                </c:pt>
                <c:pt idx="9">
                  <c:v>Corn</c:v>
                </c:pt>
                <c:pt idx="10">
                  <c:v>Wheat</c:v>
                </c:pt>
                <c:pt idx="11">
                  <c:v>Oil</c:v>
                </c:pt>
                <c:pt idx="12">
                  <c:v>TTF gas</c:v>
                </c:pt>
                <c:pt idx="13">
                  <c:v>Coal</c:v>
                </c:pt>
              </c:strCache>
            </c:strRef>
          </c:cat>
          <c:val>
            <c:numRef>
              <c:f>'GR6.'!$C$5:$C$18</c:f>
              <c:numCache>
                <c:formatCode>0.0</c:formatCode>
                <c:ptCount val="14"/>
                <c:pt idx="0">
                  <c:v>-38.11933519727333</c:v>
                </c:pt>
                <c:pt idx="1">
                  <c:v>-25.002694907544953</c:v>
                </c:pt>
                <c:pt idx="2">
                  <c:v>-21.599091371541736</c:v>
                </c:pt>
                <c:pt idx="3">
                  <c:v>-15.827740492170017</c:v>
                </c:pt>
                <c:pt idx="4">
                  <c:v>-14.46643346590637</c:v>
                </c:pt>
                <c:pt idx="5">
                  <c:v>-13.20482581353728</c:v>
                </c:pt>
                <c:pt idx="6">
                  <c:v>-4.3309824920911622</c:v>
                </c:pt>
                <c:pt idx="7">
                  <c:v>-4.087196347324995</c:v>
                </c:pt>
                <c:pt idx="8">
                  <c:v>4.5371412492965613</c:v>
                </c:pt>
                <c:pt idx="9">
                  <c:v>14.439140811455854</c:v>
                </c:pt>
                <c:pt idx="10">
                  <c:v>15.774327906096165</c:v>
                </c:pt>
                <c:pt idx="11">
                  <c:v>16.264148423501123</c:v>
                </c:pt>
                <c:pt idx="12">
                  <c:v>102.6628371876924</c:v>
                </c:pt>
                <c:pt idx="13">
                  <c:v>103.22811481275345</c:v>
                </c:pt>
              </c:numCache>
            </c:numRef>
          </c:val>
          <c:extLst>
            <c:ext xmlns:c16="http://schemas.microsoft.com/office/drawing/2014/chart" uri="{C3380CC4-5D6E-409C-BE32-E72D297353CC}">
              <c16:uniqueId val="{00000001-3DC4-4096-B24B-532198EE7C05}"/>
            </c:ext>
          </c:extLst>
        </c:ser>
        <c:dLbls>
          <c:showLegendKey val="0"/>
          <c:showVal val="0"/>
          <c:showCatName val="0"/>
          <c:showSerName val="0"/>
          <c:showPercent val="0"/>
          <c:showBubbleSize val="0"/>
        </c:dLbls>
        <c:gapWidth val="50"/>
        <c:axId val="601528440"/>
        <c:axId val="601533928"/>
      </c:barChart>
      <c:lineChart>
        <c:grouping val="standard"/>
        <c:varyColors val="0"/>
        <c:ser>
          <c:idx val="2"/>
          <c:order val="2"/>
          <c:tx>
            <c:strRef>
              <c:f>'GR6.'!$D$4:$D$5</c:f>
              <c:strCache>
                <c:ptCount val="2"/>
                <c:pt idx="0">
                  <c:v> </c:v>
                </c:pt>
              </c:strCache>
            </c:strRef>
          </c:tx>
          <c:spPr>
            <a:ln w="28575" cap="rnd">
              <a:solidFill>
                <a:schemeClr val="bg1"/>
              </a:solidFill>
              <a:round/>
            </a:ln>
            <a:effectLst/>
          </c:spPr>
          <c:marker>
            <c:symbol val="none"/>
          </c:marker>
          <c:cat>
            <c:strRef>
              <c:f>'GR6.'!$A$5:$A$18</c:f>
              <c:strCache>
                <c:ptCount val="14"/>
                <c:pt idx="0">
                  <c:v>Tin</c:v>
                </c:pt>
                <c:pt idx="1">
                  <c:v>Copper</c:v>
                </c:pt>
                <c:pt idx="2">
                  <c:v>Aluminum</c:v>
                </c:pt>
                <c:pt idx="3">
                  <c:v>Iron ore</c:v>
                </c:pt>
                <c:pt idx="4">
                  <c:v>Platinum</c:v>
                </c:pt>
                <c:pt idx="5">
                  <c:v>Zinc</c:v>
                </c:pt>
                <c:pt idx="6">
                  <c:v>Nickel</c:v>
                </c:pt>
                <c:pt idx="7">
                  <c:v>Gold</c:v>
                </c:pt>
                <c:pt idx="8">
                  <c:v>Palladium</c:v>
                </c:pt>
                <c:pt idx="9">
                  <c:v>Corn</c:v>
                </c:pt>
                <c:pt idx="10">
                  <c:v>Wheat</c:v>
                </c:pt>
                <c:pt idx="11">
                  <c:v>Oil</c:v>
                </c:pt>
                <c:pt idx="12">
                  <c:v>TTF gas</c:v>
                </c:pt>
                <c:pt idx="13">
                  <c:v>Coal</c:v>
                </c:pt>
              </c:strCache>
            </c:strRef>
          </c:cat>
          <c:val>
            <c:numRef>
              <c:f>'GR6.'!$D$6:$D$19</c:f>
              <c:numCache>
                <c:formatCode>0.00</c:formatCode>
                <c:ptCount val="14"/>
              </c:numCache>
            </c:numRef>
          </c:val>
          <c:smooth val="0"/>
          <c:extLst>
            <c:ext xmlns:c16="http://schemas.microsoft.com/office/drawing/2014/chart" uri="{C3380CC4-5D6E-409C-BE32-E72D297353CC}">
              <c16:uniqueId val="{00000002-3DC4-4096-B24B-532198EE7C05}"/>
            </c:ext>
          </c:extLst>
        </c:ser>
        <c:dLbls>
          <c:showLegendKey val="0"/>
          <c:showVal val="0"/>
          <c:showCatName val="0"/>
          <c:showSerName val="0"/>
          <c:showPercent val="0"/>
          <c:showBubbleSize val="0"/>
        </c:dLbls>
        <c:marker val="1"/>
        <c:smooth val="0"/>
        <c:axId val="601529224"/>
        <c:axId val="601534712"/>
      </c:lineChart>
      <c:catAx>
        <c:axId val="601528440"/>
        <c:scaling>
          <c:orientation val="minMax"/>
        </c:scaling>
        <c:delete val="0"/>
        <c:axPos val="l"/>
        <c:numFmt formatCode="General" sourceLinked="1"/>
        <c:majorTickMark val="none"/>
        <c:minorTickMark val="none"/>
        <c:tickLblPos val="low"/>
        <c:spPr>
          <a:noFill/>
          <a:ln w="9525" cap="flat" cmpd="sng" algn="ctr">
            <a:solidFill>
              <a:srgbClr val="000000"/>
            </a:solidFill>
            <a:prstDash val="solid"/>
            <a:round/>
          </a:ln>
          <a:effectLst/>
          <a:extLst>
            <a:ext uri="{909E8E84-426E-40DD-AFC4-6F175D3DCCD1}">
              <a14:hiddenFill xmlns:a14="http://schemas.microsoft.com/office/drawing/2010/main">
                <a:noFill/>
              </a14:hiddenFill>
            </a:ext>
          </a:extLst>
        </c:spPr>
        <c:txPr>
          <a:bodyPr rot="-60000000" spcFirstLastPara="1" vertOverflow="ellipsis" vert="horz" wrap="square" anchor="ctr" anchorCtr="1"/>
          <a:lstStyle/>
          <a:p>
            <a:pPr>
              <a:defRPr sz="800" b="0" i="0" u="none" strike="noStrike" kern="1200" baseline="0">
                <a:solidFill>
                  <a:sysClr val="windowText" lastClr="000000"/>
                </a:solidFill>
                <a:latin typeface="Gill Sans MT" panose="020B0502020104020203" pitchFamily="34" charset="0"/>
                <a:ea typeface="+mn-ea"/>
                <a:cs typeface="+mn-cs"/>
              </a:defRPr>
            </a:pPr>
            <a:endParaRPr lang="es-ES"/>
          </a:p>
        </c:txPr>
        <c:crossAx val="601533928"/>
        <c:crosses val="autoZero"/>
        <c:auto val="1"/>
        <c:lblAlgn val="ctr"/>
        <c:lblOffset val="0"/>
        <c:tickLblSkip val="1"/>
        <c:noMultiLvlLbl val="0"/>
      </c:catAx>
      <c:valAx>
        <c:axId val="601533928"/>
        <c:scaling>
          <c:orientation val="minMax"/>
          <c:max val="120"/>
          <c:min val="-40"/>
        </c:scaling>
        <c:delete val="0"/>
        <c:axPos val="b"/>
        <c:numFmt formatCode="General"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Gill Sans MT" panose="020B0502020104020203" pitchFamily="34" charset="0"/>
                <a:ea typeface="+mn-ea"/>
                <a:cs typeface="+mn-cs"/>
              </a:defRPr>
            </a:pPr>
            <a:endParaRPr lang="es-ES"/>
          </a:p>
        </c:txPr>
        <c:crossAx val="601528440"/>
        <c:crosses val="autoZero"/>
        <c:crossBetween val="between"/>
        <c:majorUnit val="40"/>
      </c:valAx>
      <c:valAx>
        <c:axId val="601534712"/>
        <c:scaling>
          <c:orientation val="minMax"/>
        </c:scaling>
        <c:delete val="1"/>
        <c:axPos val="r"/>
        <c:numFmt formatCode="0.00" sourceLinked="1"/>
        <c:majorTickMark val="out"/>
        <c:minorTickMark val="none"/>
        <c:tickLblPos val="nextTo"/>
        <c:crossAx val="601529224"/>
        <c:crosses val="max"/>
        <c:crossBetween val="between"/>
      </c:valAx>
      <c:catAx>
        <c:axId val="601529224"/>
        <c:scaling>
          <c:orientation val="minMax"/>
        </c:scaling>
        <c:delete val="1"/>
        <c:axPos val="b"/>
        <c:numFmt formatCode="General" sourceLinked="1"/>
        <c:majorTickMark val="out"/>
        <c:minorTickMark val="none"/>
        <c:tickLblPos val="nextTo"/>
        <c:crossAx val="601534712"/>
        <c:crosses val="autoZero"/>
        <c:auto val="1"/>
        <c:lblAlgn val="ctr"/>
        <c:lblOffset val="100"/>
        <c:noMultiLvlLbl val="0"/>
      </c:catAx>
      <c:spPr>
        <a:noFill/>
        <a:ln>
          <a:noFill/>
        </a:ln>
        <a:effectLst/>
        <a:extLst>
          <a:ext uri="{91240B29-F687-4F45-9708-019B960494DF}">
            <a14:hiddenLine xmlns:a14="http://schemas.microsoft.com/office/drawing/2010/main">
              <a:noFill/>
            </a14:hiddenLine>
          </a:ext>
        </a:extLst>
      </c:spPr>
    </c:plotArea>
    <c:legend>
      <c:legendPos val="b"/>
      <c:layout>
        <c:manualLayout>
          <c:xMode val="edge"/>
          <c:yMode val="edge"/>
          <c:x val="0.54764801587301593"/>
          <c:y val="0.66316637503645381"/>
          <c:w val="0.44692896825396827"/>
          <c:h val="0.1794262175561388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legend>
    <c:plotVisOnly val="1"/>
    <c:dispBlanksAs val="gap"/>
    <c:showDLblsOverMax val="1"/>
  </c:chart>
  <c:spPr>
    <a:solidFill>
      <a:schemeClr val="bg1"/>
    </a:solidFill>
    <a:ln w="9525" cap="flat" cmpd="sng" algn="ctr">
      <a:noFill/>
      <a:round/>
    </a:ln>
    <a:effectLst/>
  </c:spPr>
  <c:txPr>
    <a:bodyPr/>
    <a:lstStyle/>
    <a:p>
      <a:pPr>
        <a:defRPr sz="1000" b="0">
          <a:solidFill>
            <a:sysClr val="windowText" lastClr="000000"/>
          </a:solidFill>
          <a:latin typeface="Gill Sans MT" panose="020B0502020104020203" pitchFamily="34" charset="0"/>
        </a:defRPr>
      </a:pPr>
      <a:endParaRPr lang="es-ES"/>
    </a:p>
  </c:txPr>
  <c:printSettings>
    <c:headerFooter/>
    <c:pageMargins b="0.75" l="0.7" r="0.7" t="0.75" header="0.3" footer="0.3"/>
    <c:pageSetup orientation="portrait"/>
  </c:printSettings>
  <c:userShapes r:id="rId3"/>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000" b="0" i="0" u="none" strike="noStrike" kern="1200" spc="0" baseline="0">
                <a:solidFill>
                  <a:sysClr val="windowText" lastClr="000000"/>
                </a:solidFill>
                <a:latin typeface="+mn-lt"/>
                <a:ea typeface="+mn-ea"/>
                <a:cs typeface="+mn-cs"/>
              </a:defRPr>
            </a:pPr>
            <a:r>
              <a:rPr lang="en-GB" sz="1000">
                <a:solidFill>
                  <a:sysClr val="windowText" lastClr="000000"/>
                </a:solidFill>
              </a:rPr>
              <a:t>PVPC with 25% higher gas prices (€/MWh)</a:t>
            </a:r>
          </a:p>
        </c:rich>
      </c:tx>
      <c:layout>
        <c:manualLayout>
          <c:xMode val="edge"/>
          <c:yMode val="edge"/>
          <c:x val="0.2281267348719169"/>
          <c:y val="1.2538873644322489E-3"/>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ysClr val="windowText" lastClr="000000"/>
              </a:solidFill>
              <a:latin typeface="+mn-lt"/>
              <a:ea typeface="+mn-ea"/>
              <a:cs typeface="+mn-cs"/>
            </a:defRPr>
          </a:pPr>
          <a:endParaRPr lang="es-ES"/>
        </a:p>
      </c:txPr>
    </c:title>
    <c:autoTitleDeleted val="0"/>
    <c:plotArea>
      <c:layout>
        <c:manualLayout>
          <c:layoutTarget val="inner"/>
          <c:xMode val="edge"/>
          <c:yMode val="edge"/>
          <c:x val="7.7402966674620224E-2"/>
          <c:y val="5.0925915282487501E-2"/>
          <c:w val="0.88396062992125979"/>
          <c:h val="0.77065425216008587"/>
        </c:manualLayout>
      </c:layout>
      <c:lineChart>
        <c:grouping val="standard"/>
        <c:varyColors val="0"/>
        <c:ser>
          <c:idx val="0"/>
          <c:order val="0"/>
          <c:tx>
            <c:strRef>
              <c:f>'Gr_R1.h MERCADO IBÉRICO GAS '!$E$2</c:f>
              <c:strCache>
                <c:ptCount val="1"/>
                <c:pt idx="0">
                  <c:v>PVPC without cap</c:v>
                </c:pt>
              </c:strCache>
            </c:strRef>
          </c:tx>
          <c:spPr>
            <a:ln w="28575" cap="rnd">
              <a:solidFill>
                <a:srgbClr val="8C2633"/>
              </a:solidFill>
              <a:prstDash val="dash"/>
              <a:round/>
            </a:ln>
            <a:effectLst/>
          </c:spPr>
          <c:marker>
            <c:symbol val="none"/>
          </c:marker>
          <c:cat>
            <c:numRef>
              <c:f>'Gr_R1.h MERCADO IBÉRICO GAS '!$A$3:$A$14</c:f>
              <c:numCache>
                <c:formatCode>m/d/yyyy</c:formatCode>
                <c:ptCount val="12"/>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numCache>
            </c:numRef>
          </c:cat>
          <c:val>
            <c:numRef>
              <c:f>'Gr_R1.h MERCADO IBÉRICO GAS '!$E$3:$E$14</c:f>
              <c:numCache>
                <c:formatCode>0</c:formatCode>
                <c:ptCount val="12"/>
                <c:pt idx="0">
                  <c:v>305.26952380952298</c:v>
                </c:pt>
                <c:pt idx="1">
                  <c:v>298.66899999999998</c:v>
                </c:pt>
                <c:pt idx="2">
                  <c:v>403.62304347826</c:v>
                </c:pt>
                <c:pt idx="3">
                  <c:v>287.06666666666598</c:v>
                </c:pt>
                <c:pt idx="4">
                  <c:v>276.201818181818</c:v>
                </c:pt>
                <c:pt idx="5">
                  <c:v>385.17696276762899</c:v>
                </c:pt>
                <c:pt idx="6">
                  <c:v>391.40259883883698</c:v>
                </c:pt>
                <c:pt idx="7">
                  <c:v>403.00151096165899</c:v>
                </c:pt>
                <c:pt idx="8">
                  <c:v>423.23704601398998</c:v>
                </c:pt>
                <c:pt idx="9">
                  <c:v>443.11823163329399</c:v>
                </c:pt>
                <c:pt idx="10">
                  <c:v>434.24158984406102</c:v>
                </c:pt>
                <c:pt idx="11">
                  <c:v>460.848733716151</c:v>
                </c:pt>
              </c:numCache>
            </c:numRef>
          </c:val>
          <c:smooth val="0"/>
          <c:extLst>
            <c:ext xmlns:c16="http://schemas.microsoft.com/office/drawing/2014/chart" uri="{C3380CC4-5D6E-409C-BE32-E72D297353CC}">
              <c16:uniqueId val="{00000000-ECF4-4BDC-B233-12742F2F706B}"/>
            </c:ext>
          </c:extLst>
        </c:ser>
        <c:ser>
          <c:idx val="1"/>
          <c:order val="1"/>
          <c:tx>
            <c:strRef>
              <c:f>'Gr_R1.h MERCADO IBÉRICO GAS '!$F$2</c:f>
              <c:strCache>
                <c:ptCount val="1"/>
                <c:pt idx="0">
                  <c:v>PVPC with cap</c:v>
                </c:pt>
              </c:strCache>
            </c:strRef>
          </c:tx>
          <c:spPr>
            <a:ln w="28575" cap="rnd">
              <a:solidFill>
                <a:srgbClr val="97999B"/>
              </a:solidFill>
              <a:prstDash val="dash"/>
              <a:round/>
            </a:ln>
            <a:effectLst/>
          </c:spPr>
          <c:marker>
            <c:symbol val="none"/>
          </c:marker>
          <c:cat>
            <c:numRef>
              <c:f>'Gr_R1.h MERCADO IBÉRICO GAS '!$A$3:$A$14</c:f>
              <c:numCache>
                <c:formatCode>m/d/yyyy</c:formatCode>
                <c:ptCount val="12"/>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numCache>
            </c:numRef>
          </c:cat>
          <c:val>
            <c:numRef>
              <c:f>'Gr_R1.h MERCADO IBÉRICO GAS '!$F$3:$F$14</c:f>
              <c:numCache>
                <c:formatCode>0</c:formatCode>
                <c:ptCount val="12"/>
                <c:pt idx="0">
                  <c:v>305.26952380952298</c:v>
                </c:pt>
                <c:pt idx="1">
                  <c:v>298.66899999999998</c:v>
                </c:pt>
                <c:pt idx="2">
                  <c:v>403.62304347826</c:v>
                </c:pt>
                <c:pt idx="3">
                  <c:v>287.06666666666598</c:v>
                </c:pt>
                <c:pt idx="4">
                  <c:v>276.201818181818</c:v>
                </c:pt>
                <c:pt idx="5">
                  <c:v>351.32975485110097</c:v>
                </c:pt>
                <c:pt idx="6">
                  <c:v>275.98897903576602</c:v>
                </c:pt>
                <c:pt idx="7">
                  <c:v>304.739219698478</c:v>
                </c:pt>
                <c:pt idx="8">
                  <c:v>334.00357202111701</c:v>
                </c:pt>
                <c:pt idx="9">
                  <c:v>334.39160277436503</c:v>
                </c:pt>
                <c:pt idx="10">
                  <c:v>360.096136484157</c:v>
                </c:pt>
                <c:pt idx="11">
                  <c:v>345.33432090393001</c:v>
                </c:pt>
              </c:numCache>
            </c:numRef>
          </c:val>
          <c:smooth val="0"/>
          <c:extLst>
            <c:ext xmlns:c16="http://schemas.microsoft.com/office/drawing/2014/chart" uri="{C3380CC4-5D6E-409C-BE32-E72D297353CC}">
              <c16:uniqueId val="{00000001-ECF4-4BDC-B233-12742F2F706B}"/>
            </c:ext>
          </c:extLst>
        </c:ser>
        <c:ser>
          <c:idx val="2"/>
          <c:order val="2"/>
          <c:spPr>
            <a:ln w="28575" cap="rnd">
              <a:solidFill>
                <a:srgbClr val="97999B"/>
              </a:solidFill>
              <a:round/>
            </a:ln>
            <a:effectLst/>
          </c:spPr>
          <c:marker>
            <c:symbol val="none"/>
          </c:marker>
          <c:cat>
            <c:numRef>
              <c:f>'Gr_R1.h MERCADO IBÉRICO GAS '!$A$3:$A$14</c:f>
              <c:numCache>
                <c:formatCode>m/d/yyyy</c:formatCode>
                <c:ptCount val="12"/>
                <c:pt idx="0">
                  <c:v>44562</c:v>
                </c:pt>
                <c:pt idx="1">
                  <c:v>44593</c:v>
                </c:pt>
                <c:pt idx="2">
                  <c:v>44621</c:v>
                </c:pt>
                <c:pt idx="3">
                  <c:v>44652</c:v>
                </c:pt>
                <c:pt idx="4">
                  <c:v>44682</c:v>
                </c:pt>
                <c:pt idx="5">
                  <c:v>44713</c:v>
                </c:pt>
                <c:pt idx="6">
                  <c:v>44743</c:v>
                </c:pt>
                <c:pt idx="7">
                  <c:v>44774</c:v>
                </c:pt>
                <c:pt idx="8">
                  <c:v>44805</c:v>
                </c:pt>
                <c:pt idx="9">
                  <c:v>44835</c:v>
                </c:pt>
                <c:pt idx="10">
                  <c:v>44866</c:v>
                </c:pt>
                <c:pt idx="11">
                  <c:v>44896</c:v>
                </c:pt>
              </c:numCache>
            </c:numRef>
          </c:cat>
          <c:val>
            <c:numRef>
              <c:f>'Gr_R1.h MERCADO IBÉRICO GAS '!$G$3:$G$7</c:f>
              <c:numCache>
                <c:formatCode>0</c:formatCode>
                <c:ptCount val="5"/>
                <c:pt idx="0">
                  <c:v>305.26952380952298</c:v>
                </c:pt>
                <c:pt idx="1">
                  <c:v>298.66899999999998</c:v>
                </c:pt>
                <c:pt idx="2">
                  <c:v>403.62304347826</c:v>
                </c:pt>
                <c:pt idx="3">
                  <c:v>287.06666666666598</c:v>
                </c:pt>
                <c:pt idx="4">
                  <c:v>276.201818181818</c:v>
                </c:pt>
              </c:numCache>
            </c:numRef>
          </c:val>
          <c:smooth val="0"/>
          <c:extLst>
            <c:ext xmlns:c16="http://schemas.microsoft.com/office/drawing/2014/chart" uri="{C3380CC4-5D6E-409C-BE32-E72D297353CC}">
              <c16:uniqueId val="{00000002-ECF4-4BDC-B233-12742F2F706B}"/>
            </c:ext>
          </c:extLst>
        </c:ser>
        <c:dLbls>
          <c:showLegendKey val="0"/>
          <c:showVal val="0"/>
          <c:showCatName val="0"/>
          <c:showSerName val="0"/>
          <c:showPercent val="0"/>
          <c:showBubbleSize val="0"/>
        </c:dLbls>
        <c:smooth val="0"/>
        <c:axId val="645250816"/>
        <c:axId val="645244936"/>
      </c:lineChart>
      <c:dateAx>
        <c:axId val="645250816"/>
        <c:scaling>
          <c:orientation val="minMax"/>
        </c:scaling>
        <c:delete val="0"/>
        <c:axPos val="b"/>
        <c:numFmt formatCode="[$-409]mmm\-yy;@" sourceLinked="0"/>
        <c:majorTickMark val="none"/>
        <c:minorTickMark val="none"/>
        <c:tickLblPos val="low"/>
        <c:spPr>
          <a:noFill/>
          <a:ln w="9525" cap="flat" cmpd="sng" algn="ctr">
            <a:solidFill>
              <a:schemeClr val="tx1">
                <a:alpha val="9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645244936"/>
        <c:crosses val="autoZero"/>
        <c:auto val="0"/>
        <c:lblOffset val="100"/>
        <c:baseTimeUnit val="months"/>
        <c:majorUnit val="1"/>
        <c:majorTimeUnit val="months"/>
      </c:dateAx>
      <c:valAx>
        <c:axId val="645244936"/>
        <c:scaling>
          <c:orientation val="minMax"/>
        </c:scaling>
        <c:delete val="0"/>
        <c:axPos val="l"/>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crossAx val="645250816"/>
        <c:crosses val="autoZero"/>
        <c:crossBetween val="between"/>
      </c:valAx>
      <c:spPr>
        <a:noFill/>
        <a:ln>
          <a:noFill/>
        </a:ln>
        <a:effectLst/>
      </c:spPr>
    </c:plotArea>
    <c:legend>
      <c:legendPos val="l"/>
      <c:legendEntry>
        <c:idx val="2"/>
        <c:delete val="1"/>
      </c:legendEntry>
      <c:layout>
        <c:manualLayout>
          <c:xMode val="edge"/>
          <c:yMode val="edge"/>
          <c:x val="0.14898989898989898"/>
          <c:y val="0.4549016226986225"/>
          <c:w val="0.47920738801628854"/>
          <c:h val="0.1642347261336858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ES"/>
        </a:p>
      </c:txPr>
    </c:legend>
    <c:plotVisOnly val="1"/>
    <c:dispBlanksAs val="gap"/>
    <c:showDLblsOverMax val="0"/>
    <c:extLst/>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285378102270479E-2"/>
          <c:y val="3.7140204271123488E-2"/>
          <c:w val="0.87961010618048041"/>
          <c:h val="0.605929265724097"/>
        </c:manualLayout>
      </c:layout>
      <c:barChart>
        <c:barDir val="col"/>
        <c:grouping val="stacked"/>
        <c:varyColors val="0"/>
        <c:ser>
          <c:idx val="3"/>
          <c:order val="0"/>
          <c:tx>
            <c:strRef>
              <c:f>'GRÁFICOS_recuadro IVA_1'!$K$3:$K$5</c:f>
              <c:strCache>
                <c:ptCount val="3"/>
                <c:pt idx="2">
                  <c:v>Household home purchasing</c:v>
                </c:pt>
              </c:strCache>
            </c:strRef>
          </c:tx>
          <c:spPr>
            <a:solidFill>
              <a:schemeClr val="accent6"/>
            </a:solidFill>
            <a:ln>
              <a:noFill/>
            </a:ln>
            <a:effectLst/>
          </c:spPr>
          <c:invertIfNegative val="0"/>
          <c:cat>
            <c:strRef>
              <c:f>'GRÁFICOS_recuadro IVA_1'!$G$6:$G$9</c:f>
              <c:strCache>
                <c:ptCount val="4"/>
                <c:pt idx="0">
                  <c:v>2019</c:v>
                </c:pt>
                <c:pt idx="1">
                  <c:v>2020</c:v>
                </c:pt>
                <c:pt idx="2">
                  <c:v>2021</c:v>
                </c:pt>
                <c:pt idx="3">
                  <c:v>2022-Q1.</c:v>
                </c:pt>
              </c:strCache>
            </c:strRef>
          </c:cat>
          <c:val>
            <c:numRef>
              <c:f>'GRÁFICOS_recuadro IVA_1'!$K$6:$K$9</c:f>
              <c:numCache>
                <c:formatCode>0.0</c:formatCode>
                <c:ptCount val="4"/>
                <c:pt idx="0">
                  <c:v>0.2203023066558486</c:v>
                </c:pt>
                <c:pt idx="1">
                  <c:v>-0.20629371724408585</c:v>
                </c:pt>
                <c:pt idx="2">
                  <c:v>0.8328851519058913</c:v>
                </c:pt>
                <c:pt idx="3">
                  <c:v>0.98321251851250802</c:v>
                </c:pt>
              </c:numCache>
            </c:numRef>
          </c:val>
          <c:extLst>
            <c:ext xmlns:c16="http://schemas.microsoft.com/office/drawing/2014/chart" uri="{C3380CC4-5D6E-409C-BE32-E72D297353CC}">
              <c16:uniqueId val="{00000000-4B71-4E97-BA4A-C3AB62C1D5F4}"/>
            </c:ext>
          </c:extLst>
        </c:ser>
        <c:ser>
          <c:idx val="2"/>
          <c:order val="1"/>
          <c:tx>
            <c:strRef>
              <c:f>'GRÁFICOS_recuadro IVA_1'!$J$3:$J$5</c:f>
              <c:strCache>
                <c:ptCount val="3"/>
                <c:pt idx="2">
                  <c:v> GG expenditure</c:v>
                </c:pt>
              </c:strCache>
            </c:strRef>
          </c:tx>
          <c:spPr>
            <a:solidFill>
              <a:schemeClr val="bg1">
                <a:lumMod val="65000"/>
              </a:schemeClr>
            </a:solidFill>
            <a:ln>
              <a:noFill/>
            </a:ln>
            <a:effectLst/>
          </c:spPr>
          <c:invertIfNegative val="0"/>
          <c:cat>
            <c:strRef>
              <c:f>'GRÁFICOS_recuadro IVA_1'!$G$6:$G$9</c:f>
              <c:strCache>
                <c:ptCount val="4"/>
                <c:pt idx="0">
                  <c:v>2019</c:v>
                </c:pt>
                <c:pt idx="1">
                  <c:v>2020</c:v>
                </c:pt>
                <c:pt idx="2">
                  <c:v>2021</c:v>
                </c:pt>
                <c:pt idx="3">
                  <c:v>2022-Q1.</c:v>
                </c:pt>
              </c:strCache>
            </c:strRef>
          </c:cat>
          <c:val>
            <c:numRef>
              <c:f>'GRÁFICOS_recuadro IVA_1'!$J$6:$J$9</c:f>
              <c:numCache>
                <c:formatCode>0.0</c:formatCode>
                <c:ptCount val="4"/>
                <c:pt idx="0">
                  <c:v>0.44453708306074624</c:v>
                </c:pt>
                <c:pt idx="1">
                  <c:v>0.54422840910341652</c:v>
                </c:pt>
                <c:pt idx="2">
                  <c:v>1.1237240463254328</c:v>
                </c:pt>
                <c:pt idx="3">
                  <c:v>0.28355414449879673</c:v>
                </c:pt>
              </c:numCache>
            </c:numRef>
          </c:val>
          <c:extLst>
            <c:ext xmlns:c16="http://schemas.microsoft.com/office/drawing/2014/chart" uri="{C3380CC4-5D6E-409C-BE32-E72D297353CC}">
              <c16:uniqueId val="{00000001-4B71-4E97-BA4A-C3AB62C1D5F4}"/>
            </c:ext>
          </c:extLst>
        </c:ser>
        <c:ser>
          <c:idx val="1"/>
          <c:order val="2"/>
          <c:tx>
            <c:strRef>
              <c:f>'GRÁFICOS_recuadro IVA_1'!$I$3:$I$5</c:f>
              <c:strCache>
                <c:ptCount val="3"/>
                <c:pt idx="2">
                  <c:v> Household goods and services</c:v>
                </c:pt>
              </c:strCache>
            </c:strRef>
          </c:tx>
          <c:spPr>
            <a:solidFill>
              <a:schemeClr val="accent6">
                <a:lumMod val="90000"/>
              </a:schemeClr>
            </a:solidFill>
            <a:ln>
              <a:noFill/>
            </a:ln>
            <a:effectLst/>
          </c:spPr>
          <c:invertIfNegative val="0"/>
          <c:cat>
            <c:strRef>
              <c:f>'GRÁFICOS_recuadro IVA_1'!$G$6:$G$9</c:f>
              <c:strCache>
                <c:ptCount val="4"/>
                <c:pt idx="0">
                  <c:v>2019</c:v>
                </c:pt>
                <c:pt idx="1">
                  <c:v>2020</c:v>
                </c:pt>
                <c:pt idx="2">
                  <c:v>2021</c:v>
                </c:pt>
                <c:pt idx="3">
                  <c:v>2022-Q1.</c:v>
                </c:pt>
              </c:strCache>
            </c:strRef>
          </c:cat>
          <c:val>
            <c:numRef>
              <c:f>'GRÁFICOS_recuadro IVA_1'!$I$6:$I$9</c:f>
              <c:numCache>
                <c:formatCode>0.0</c:formatCode>
                <c:ptCount val="4"/>
                <c:pt idx="0">
                  <c:v>3.0823821455818847</c:v>
                </c:pt>
                <c:pt idx="1">
                  <c:v>-14.047137427817274</c:v>
                </c:pt>
                <c:pt idx="2">
                  <c:v>17.401417720774809</c:v>
                </c:pt>
                <c:pt idx="3">
                  <c:v>13.605134586707955</c:v>
                </c:pt>
              </c:numCache>
            </c:numRef>
          </c:val>
          <c:extLst>
            <c:ext xmlns:c16="http://schemas.microsoft.com/office/drawing/2014/chart" uri="{C3380CC4-5D6E-409C-BE32-E72D297353CC}">
              <c16:uniqueId val="{00000002-4B71-4E97-BA4A-C3AB62C1D5F4}"/>
            </c:ext>
          </c:extLst>
        </c:ser>
        <c:dLbls>
          <c:showLegendKey val="0"/>
          <c:showVal val="0"/>
          <c:showCatName val="0"/>
          <c:showSerName val="0"/>
          <c:showPercent val="0"/>
          <c:showBubbleSize val="0"/>
        </c:dLbls>
        <c:gapWidth val="219"/>
        <c:overlap val="100"/>
        <c:axId val="645251600"/>
        <c:axId val="645248856"/>
      </c:barChart>
      <c:lineChart>
        <c:grouping val="standard"/>
        <c:varyColors val="0"/>
        <c:ser>
          <c:idx val="0"/>
          <c:order val="3"/>
          <c:tx>
            <c:strRef>
              <c:f>'GRÁFICOS_recuadro IVA_1'!$H$3:$H$5</c:f>
              <c:strCache>
                <c:ptCount val="3"/>
                <c:pt idx="2">
                  <c:v>Final expenditure subject to VAT</c:v>
                </c:pt>
              </c:strCache>
            </c:strRef>
          </c:tx>
          <c:spPr>
            <a:ln w="28575" cap="rnd">
              <a:solidFill>
                <a:schemeClr val="accent1"/>
              </a:solidFill>
              <a:round/>
            </a:ln>
            <a:effectLst/>
          </c:spPr>
          <c:marker>
            <c:symbol val="diamond"/>
            <c:size val="7"/>
            <c:spPr>
              <a:solidFill>
                <a:schemeClr val="accent1"/>
              </a:solidFill>
              <a:ln w="9525">
                <a:solidFill>
                  <a:schemeClr val="accent1"/>
                </a:solidFill>
              </a:ln>
              <a:effectLst/>
            </c:spPr>
          </c:marker>
          <c:dLbls>
            <c:dLbl>
              <c:idx val="1"/>
              <c:layout>
                <c:manualLayout>
                  <c:x val="-7.5473656488205823E-2"/>
                  <c:y val="5.55288813261727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B71-4E97-BA4A-C3AB62C1D5F4}"/>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1"/>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'GRÁFICOS_recuadro IVA_1'!$G$6:$G$9</c:f>
              <c:strCache>
                <c:ptCount val="4"/>
                <c:pt idx="0">
                  <c:v>2019</c:v>
                </c:pt>
                <c:pt idx="1">
                  <c:v>2020</c:v>
                </c:pt>
                <c:pt idx="2">
                  <c:v>2021</c:v>
                </c:pt>
                <c:pt idx="3">
                  <c:v>2022-Q1.</c:v>
                </c:pt>
              </c:strCache>
            </c:strRef>
          </c:cat>
          <c:val>
            <c:numRef>
              <c:f>'GRÁFICOS_recuadro IVA_1'!$H$6:$H$9</c:f>
              <c:numCache>
                <c:formatCode>0.0</c:formatCode>
                <c:ptCount val="4"/>
                <c:pt idx="0">
                  <c:v>3.7472215352985172</c:v>
                </c:pt>
                <c:pt idx="1">
                  <c:v>-13.709202735957959</c:v>
                </c:pt>
                <c:pt idx="2">
                  <c:v>19.358026919006164</c:v>
                </c:pt>
                <c:pt idx="3">
                  <c:v>14.871901249719244</c:v>
                </c:pt>
              </c:numCache>
            </c:numRef>
          </c:val>
          <c:smooth val="0"/>
          <c:extLst>
            <c:ext xmlns:c16="http://schemas.microsoft.com/office/drawing/2014/chart" uri="{C3380CC4-5D6E-409C-BE32-E72D297353CC}">
              <c16:uniqueId val="{00000004-4B71-4E97-BA4A-C3AB62C1D5F4}"/>
            </c:ext>
          </c:extLst>
        </c:ser>
        <c:dLbls>
          <c:showLegendKey val="0"/>
          <c:showVal val="0"/>
          <c:showCatName val="0"/>
          <c:showSerName val="0"/>
          <c:showPercent val="0"/>
          <c:showBubbleSize val="0"/>
        </c:dLbls>
        <c:marker val="1"/>
        <c:smooth val="0"/>
        <c:axId val="645251600"/>
        <c:axId val="645248856"/>
      </c:lineChart>
      <c:catAx>
        <c:axId val="64525160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45248856"/>
        <c:crosses val="autoZero"/>
        <c:auto val="1"/>
        <c:lblAlgn val="ctr"/>
        <c:lblOffset val="400"/>
        <c:noMultiLvlLbl val="0"/>
      </c:catAx>
      <c:valAx>
        <c:axId val="645248856"/>
        <c:scaling>
          <c:orientation val="minMax"/>
          <c:max val="22"/>
          <c:min val="-15"/>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45251600"/>
        <c:crosses val="autoZero"/>
        <c:crossBetween val="between"/>
      </c:valAx>
      <c:spPr>
        <a:noFill/>
        <a:ln>
          <a:noFill/>
        </a:ln>
        <a:effectLst/>
      </c:spPr>
    </c:plotArea>
    <c:legend>
      <c:legendPos val="b"/>
      <c:layout>
        <c:manualLayout>
          <c:xMode val="edge"/>
          <c:yMode val="edge"/>
          <c:x val="6.382639221318015E-3"/>
          <c:y val="0.79228422324704251"/>
          <c:w val="0.9832609004295717"/>
          <c:h val="0.2077157767529574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099583280058889"/>
          <c:y val="5.0961379187319224E-2"/>
          <c:w val="0.83257869824982589"/>
          <c:h val="0.66244250816610317"/>
        </c:manualLayout>
      </c:layout>
      <c:lineChart>
        <c:grouping val="standard"/>
        <c:varyColors val="0"/>
        <c:ser>
          <c:idx val="0"/>
          <c:order val="0"/>
          <c:tx>
            <c:strRef>
              <c:f>'GRÁFICOS_recuadro IVA_2'!$G$5</c:f>
              <c:strCache>
                <c:ptCount val="1"/>
                <c:pt idx="0">
                  <c:v>Tax Agency</c:v>
                </c:pt>
              </c:strCache>
            </c:strRef>
          </c:tx>
          <c:spPr>
            <a:ln w="28575" cap="rnd">
              <a:solidFill>
                <a:schemeClr val="accent1"/>
              </a:solidFill>
              <a:round/>
            </a:ln>
            <a:effectLst/>
          </c:spPr>
          <c:marker>
            <c:symbol val="none"/>
          </c:marker>
          <c:cat>
            <c:numRef>
              <c:f>'GRÁFICOS_recuadro IVA_2'!$F$6:$F$11</c:f>
              <c:numCache>
                <c:formatCode>General</c:formatCode>
                <c:ptCount val="6"/>
                <c:pt idx="0">
                  <c:v>2016</c:v>
                </c:pt>
                <c:pt idx="1">
                  <c:v>2017</c:v>
                </c:pt>
                <c:pt idx="2">
                  <c:v>2018</c:v>
                </c:pt>
                <c:pt idx="3">
                  <c:v>2019</c:v>
                </c:pt>
                <c:pt idx="4">
                  <c:v>2020</c:v>
                </c:pt>
                <c:pt idx="5">
                  <c:v>2021</c:v>
                </c:pt>
              </c:numCache>
            </c:numRef>
          </c:cat>
          <c:val>
            <c:numRef>
              <c:f>'GRÁFICOS_recuadro IVA_2'!$G$6:$G$11</c:f>
              <c:numCache>
                <c:formatCode>0.0</c:formatCode>
                <c:ptCount val="6"/>
                <c:pt idx="0">
                  <c:v>15.295246851499375</c:v>
                </c:pt>
                <c:pt idx="1">
                  <c:v>15.16721843043975</c:v>
                </c:pt>
                <c:pt idx="2">
                  <c:v>15.304205828737144</c:v>
                </c:pt>
                <c:pt idx="3">
                  <c:v>15.272915425605275</c:v>
                </c:pt>
                <c:pt idx="4">
                  <c:v>15.297351486506557</c:v>
                </c:pt>
                <c:pt idx="5">
                  <c:v>15.276809623049111</c:v>
                </c:pt>
              </c:numCache>
            </c:numRef>
          </c:val>
          <c:smooth val="0"/>
          <c:extLst>
            <c:ext xmlns:c16="http://schemas.microsoft.com/office/drawing/2014/chart" uri="{C3380CC4-5D6E-409C-BE32-E72D297353CC}">
              <c16:uniqueId val="{00000000-57F0-4D1C-821D-15DD845681DA}"/>
            </c:ext>
          </c:extLst>
        </c:ser>
        <c:ser>
          <c:idx val="1"/>
          <c:order val="1"/>
          <c:tx>
            <c:strRef>
              <c:f>'GRÁFICOS_recuadro IVA_2'!$H$5</c:f>
              <c:strCache>
                <c:ptCount val="1"/>
                <c:pt idx="0">
                  <c:v>Family Budget Survey</c:v>
                </c:pt>
              </c:strCache>
            </c:strRef>
          </c:tx>
          <c:spPr>
            <a:ln w="28575" cap="rnd">
              <a:solidFill>
                <a:schemeClr val="accent2"/>
              </a:solidFill>
              <a:round/>
            </a:ln>
            <a:effectLst/>
          </c:spPr>
          <c:marker>
            <c:symbol val="none"/>
          </c:marker>
          <c:cat>
            <c:numRef>
              <c:f>'GRÁFICOS_recuadro IVA_2'!$F$6:$F$11</c:f>
              <c:numCache>
                <c:formatCode>General</c:formatCode>
                <c:ptCount val="6"/>
                <c:pt idx="0">
                  <c:v>2016</c:v>
                </c:pt>
                <c:pt idx="1">
                  <c:v>2017</c:v>
                </c:pt>
                <c:pt idx="2">
                  <c:v>2018</c:v>
                </c:pt>
                <c:pt idx="3">
                  <c:v>2019</c:v>
                </c:pt>
                <c:pt idx="4">
                  <c:v>2020</c:v>
                </c:pt>
                <c:pt idx="5">
                  <c:v>2021</c:v>
                </c:pt>
              </c:numCache>
            </c:numRef>
          </c:cat>
          <c:val>
            <c:numRef>
              <c:f>'GRÁFICOS_recuadro IVA_2'!$H$6:$H$11</c:f>
              <c:numCache>
                <c:formatCode>0.0</c:formatCode>
                <c:ptCount val="6"/>
                <c:pt idx="0">
                  <c:v>12.82</c:v>
                </c:pt>
                <c:pt idx="1">
                  <c:v>12.99</c:v>
                </c:pt>
                <c:pt idx="2">
                  <c:v>12.91</c:v>
                </c:pt>
                <c:pt idx="3">
                  <c:v>12.88</c:v>
                </c:pt>
                <c:pt idx="4">
                  <c:v>12.66</c:v>
                </c:pt>
                <c:pt idx="5">
                  <c:v>12.68</c:v>
                </c:pt>
              </c:numCache>
            </c:numRef>
          </c:val>
          <c:smooth val="0"/>
          <c:extLst>
            <c:ext xmlns:c16="http://schemas.microsoft.com/office/drawing/2014/chart" uri="{C3380CC4-5D6E-409C-BE32-E72D297353CC}">
              <c16:uniqueId val="{00000001-57F0-4D1C-821D-15DD845681DA}"/>
            </c:ext>
          </c:extLst>
        </c:ser>
        <c:dLbls>
          <c:showLegendKey val="0"/>
          <c:showVal val="0"/>
          <c:showCatName val="0"/>
          <c:showSerName val="0"/>
          <c:showPercent val="0"/>
          <c:showBubbleSize val="0"/>
        </c:dLbls>
        <c:smooth val="0"/>
        <c:axId val="645250032"/>
        <c:axId val="645251992"/>
      </c:lineChart>
      <c:catAx>
        <c:axId val="645250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404040"/>
                </a:solidFill>
                <a:latin typeface="+mn-lt"/>
                <a:ea typeface="+mn-ea"/>
                <a:cs typeface="+mn-cs"/>
              </a:defRPr>
            </a:pPr>
            <a:endParaRPr lang="es-ES"/>
          </a:p>
        </c:txPr>
        <c:crossAx val="645251992"/>
        <c:crosses val="autoZero"/>
        <c:auto val="1"/>
        <c:lblAlgn val="ctr"/>
        <c:lblOffset val="100"/>
        <c:noMultiLvlLbl val="0"/>
      </c:catAx>
      <c:valAx>
        <c:axId val="645251992"/>
        <c:scaling>
          <c:orientation val="minMax"/>
          <c:min val="12"/>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404040"/>
                </a:solidFill>
                <a:latin typeface="+mn-lt"/>
                <a:ea typeface="+mn-ea"/>
                <a:cs typeface="+mn-cs"/>
              </a:defRPr>
            </a:pPr>
            <a:endParaRPr lang="es-ES"/>
          </a:p>
        </c:txPr>
        <c:crossAx val="645250032"/>
        <c:crosses val="autoZero"/>
        <c:crossBetween val="between"/>
      </c:valAx>
      <c:spPr>
        <a:noFill/>
        <a:ln>
          <a:noFill/>
        </a:ln>
        <a:effectLst/>
      </c:spPr>
    </c:plotArea>
    <c:legend>
      <c:legendPos val="b"/>
      <c:layout>
        <c:manualLayout>
          <c:xMode val="edge"/>
          <c:yMode val="edge"/>
          <c:x val="0.31392948483094035"/>
          <c:y val="0.84836230765271992"/>
          <c:w val="0.49689695440430459"/>
          <c:h val="0.14118019730292333"/>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404040"/>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rgbClr val="404040"/>
          </a:solidFill>
        </a:defRPr>
      </a:pPr>
      <a:endParaRPr lang="es-ES"/>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1"/>
          <c:order val="1"/>
          <c:tx>
            <c:strRef>
              <c:f>'GRÁFICOS_recuadro IVA_3'!$I$5</c:f>
              <c:strCache>
                <c:ptCount val="1"/>
                <c:pt idx="0">
                  <c:v>Imports</c:v>
                </c:pt>
              </c:strCache>
            </c:strRef>
          </c:tx>
          <c:spPr>
            <a:solidFill>
              <a:schemeClr val="accent2"/>
            </a:solidFill>
            <a:ln>
              <a:noFill/>
            </a:ln>
            <a:effectLst/>
          </c:spPr>
          <c:invertIfNegative val="0"/>
          <c:cat>
            <c:strRef>
              <c:f>'GRÁFICOS_recuadro IVA_3'!$G$6:$G$9</c:f>
              <c:strCache>
                <c:ptCount val="4"/>
                <c:pt idx="0">
                  <c:v>2019</c:v>
                </c:pt>
                <c:pt idx="1">
                  <c:v>2020</c:v>
                </c:pt>
                <c:pt idx="2">
                  <c:v>2021</c:v>
                </c:pt>
                <c:pt idx="3">
                  <c:v>2022 (until May)</c:v>
                </c:pt>
              </c:strCache>
            </c:strRef>
          </c:cat>
          <c:val>
            <c:numRef>
              <c:f>'GRÁFICOS_recuadro IVA_3'!$I$6:$I$9</c:f>
              <c:numCache>
                <c:formatCode>0.0</c:formatCode>
                <c:ptCount val="4"/>
                <c:pt idx="0">
                  <c:v>0.82925068859482287</c:v>
                </c:pt>
                <c:pt idx="1">
                  <c:v>-2.1156577005601789</c:v>
                </c:pt>
                <c:pt idx="2">
                  <c:v>5.2845381269374991</c:v>
                </c:pt>
                <c:pt idx="3">
                  <c:v>7.9469041148145756</c:v>
                </c:pt>
              </c:numCache>
            </c:numRef>
          </c:val>
          <c:extLst>
            <c:ext xmlns:c16="http://schemas.microsoft.com/office/drawing/2014/chart" uri="{C3380CC4-5D6E-409C-BE32-E72D297353CC}">
              <c16:uniqueId val="{00000000-3E13-42D1-8DE2-8E6688784784}"/>
            </c:ext>
          </c:extLst>
        </c:ser>
        <c:ser>
          <c:idx val="2"/>
          <c:order val="2"/>
          <c:tx>
            <c:strRef>
              <c:f>'GRÁFICOS_recuadro IVA_3'!$J$5</c:f>
              <c:strCache>
                <c:ptCount val="1"/>
                <c:pt idx="0">
                  <c:v>Other</c:v>
                </c:pt>
              </c:strCache>
            </c:strRef>
          </c:tx>
          <c:spPr>
            <a:solidFill>
              <a:schemeClr val="accent6"/>
            </a:solidFill>
            <a:ln>
              <a:noFill/>
            </a:ln>
            <a:effectLst/>
          </c:spPr>
          <c:invertIfNegative val="0"/>
          <c:cat>
            <c:strRef>
              <c:f>'GRÁFICOS_recuadro IVA_3'!$G$6:$G$9</c:f>
              <c:strCache>
                <c:ptCount val="4"/>
                <c:pt idx="0">
                  <c:v>2019</c:v>
                </c:pt>
                <c:pt idx="1">
                  <c:v>2020</c:v>
                </c:pt>
                <c:pt idx="2">
                  <c:v>2021</c:v>
                </c:pt>
                <c:pt idx="3">
                  <c:v>2022 (until May)</c:v>
                </c:pt>
              </c:strCache>
            </c:strRef>
          </c:cat>
          <c:val>
            <c:numRef>
              <c:f>'GRÁFICOS_recuadro IVA_3'!$J$6:$J$9</c:f>
              <c:numCache>
                <c:formatCode>0.0</c:formatCode>
                <c:ptCount val="4"/>
                <c:pt idx="0">
                  <c:v>2.7958651561885568</c:v>
                </c:pt>
                <c:pt idx="1">
                  <c:v>-7.2747966946053566</c:v>
                </c:pt>
                <c:pt idx="2">
                  <c:v>6.6571169368802128</c:v>
                </c:pt>
                <c:pt idx="3">
                  <c:v>13.756571098636808</c:v>
                </c:pt>
              </c:numCache>
            </c:numRef>
          </c:val>
          <c:extLst>
            <c:ext xmlns:c16="http://schemas.microsoft.com/office/drawing/2014/chart" uri="{C3380CC4-5D6E-409C-BE32-E72D297353CC}">
              <c16:uniqueId val="{00000001-3E13-42D1-8DE2-8E6688784784}"/>
            </c:ext>
          </c:extLst>
        </c:ser>
        <c:dLbls>
          <c:showLegendKey val="0"/>
          <c:showVal val="0"/>
          <c:showCatName val="0"/>
          <c:showSerName val="0"/>
          <c:showPercent val="0"/>
          <c:showBubbleSize val="0"/>
        </c:dLbls>
        <c:gapWidth val="219"/>
        <c:overlap val="100"/>
        <c:axId val="645250424"/>
        <c:axId val="645245328"/>
      </c:barChart>
      <c:lineChart>
        <c:grouping val="standard"/>
        <c:varyColors val="0"/>
        <c:ser>
          <c:idx val="0"/>
          <c:order val="0"/>
          <c:tx>
            <c:strRef>
              <c:f>'GRÁFICOS_recuadro IVA_3'!$H$5</c:f>
              <c:strCache>
                <c:ptCount val="1"/>
                <c:pt idx="0">
                  <c:v>Total</c:v>
                </c:pt>
              </c:strCache>
            </c:strRef>
          </c:tx>
          <c:spPr>
            <a:ln w="28575" cap="rnd">
              <a:solidFill>
                <a:schemeClr val="accent1"/>
              </a:solidFill>
              <a:round/>
            </a:ln>
            <a:effectLst/>
          </c:spPr>
          <c:marker>
            <c:symbol val="diamond"/>
            <c:size val="7"/>
            <c:spPr>
              <a:solidFill>
                <a:schemeClr val="accent1"/>
              </a:solidFill>
              <a:ln w="9525">
                <a:solidFill>
                  <a:schemeClr val="accent1"/>
                </a:solidFill>
              </a:ln>
              <a:effectLst/>
            </c:spPr>
          </c:marker>
          <c:dLbls>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E13-42D1-8DE2-8E668878478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'GRÁFICOS_recuadro IVA_3'!$G$6:$G$9</c:f>
              <c:strCache>
                <c:ptCount val="4"/>
                <c:pt idx="0">
                  <c:v>2019</c:v>
                </c:pt>
                <c:pt idx="1">
                  <c:v>2020</c:v>
                </c:pt>
                <c:pt idx="2">
                  <c:v>2021</c:v>
                </c:pt>
                <c:pt idx="3">
                  <c:v>2022 (until May)</c:v>
                </c:pt>
              </c:strCache>
            </c:strRef>
          </c:cat>
          <c:val>
            <c:numRef>
              <c:f>'GRÁFICOS_recuadro IVA_3'!$H$6:$H$9</c:f>
              <c:numCache>
                <c:formatCode>0.0</c:formatCode>
                <c:ptCount val="4"/>
                <c:pt idx="0">
                  <c:v>3.6251158447833776</c:v>
                </c:pt>
                <c:pt idx="1">
                  <c:v>-9.3904543951655377</c:v>
                </c:pt>
                <c:pt idx="2">
                  <c:v>11.941655063817702</c:v>
                </c:pt>
                <c:pt idx="3">
                  <c:v>21.703475213451394</c:v>
                </c:pt>
              </c:numCache>
            </c:numRef>
          </c:val>
          <c:smooth val="0"/>
          <c:extLst>
            <c:ext xmlns:c16="http://schemas.microsoft.com/office/drawing/2014/chart" uri="{C3380CC4-5D6E-409C-BE32-E72D297353CC}">
              <c16:uniqueId val="{00000003-3E13-42D1-8DE2-8E6688784784}"/>
            </c:ext>
          </c:extLst>
        </c:ser>
        <c:dLbls>
          <c:showLegendKey val="0"/>
          <c:showVal val="0"/>
          <c:showCatName val="0"/>
          <c:showSerName val="0"/>
          <c:showPercent val="0"/>
          <c:showBubbleSize val="0"/>
        </c:dLbls>
        <c:marker val="1"/>
        <c:smooth val="0"/>
        <c:axId val="645250424"/>
        <c:axId val="645245328"/>
      </c:lineChart>
      <c:catAx>
        <c:axId val="6452504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45245328"/>
        <c:crosses val="autoZero"/>
        <c:auto val="1"/>
        <c:lblAlgn val="ctr"/>
        <c:lblOffset val="300"/>
        <c:noMultiLvlLbl val="0"/>
      </c:catAx>
      <c:valAx>
        <c:axId val="645245328"/>
        <c:scaling>
          <c:orientation val="minMax"/>
          <c:max val="25"/>
          <c:min val="-2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45250424"/>
        <c:crosses val="autoZero"/>
        <c:crossBetween val="between"/>
        <c:maj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255832737544004E-2"/>
          <c:y val="3.0197604609768607E-2"/>
          <c:w val="0.87719995693897634"/>
          <c:h val="0.69228210551350977"/>
        </c:manualLayout>
      </c:layout>
      <c:barChart>
        <c:barDir val="col"/>
        <c:grouping val="stacked"/>
        <c:varyColors val="0"/>
        <c:ser>
          <c:idx val="1"/>
          <c:order val="1"/>
          <c:tx>
            <c:strRef>
              <c:f>'GRÁFICOS_recuadro IVA_4'!$I$5</c:f>
              <c:strCache>
                <c:ptCount val="1"/>
                <c:pt idx="0">
                  <c:v>Dom. demand Volume</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'GRÁFICOS_recuadro IVA_4'!$G$6:$G$9</c:f>
              <c:strCache>
                <c:ptCount val="4"/>
                <c:pt idx="0">
                  <c:v>2019</c:v>
                </c:pt>
                <c:pt idx="1">
                  <c:v>2020</c:v>
                </c:pt>
                <c:pt idx="2">
                  <c:v>2021</c:v>
                </c:pt>
                <c:pt idx="3">
                  <c:v>2022-Q1.</c:v>
                </c:pt>
              </c:strCache>
            </c:strRef>
          </c:cat>
          <c:val>
            <c:numRef>
              <c:f>'GRÁFICOS_recuadro IVA_4'!$I$6:$I$9</c:f>
              <c:numCache>
                <c:formatCode>0.0</c:formatCode>
                <c:ptCount val="4"/>
                <c:pt idx="0">
                  <c:v>1.7000112214401868</c:v>
                </c:pt>
                <c:pt idx="1">
                  <c:v>-9.1778757226706862</c:v>
                </c:pt>
                <c:pt idx="2">
                  <c:v>4.8932554773183101</c:v>
                </c:pt>
                <c:pt idx="3">
                  <c:v>4.1374628786609167</c:v>
                </c:pt>
              </c:numCache>
            </c:numRef>
          </c:val>
          <c:extLst xmlns:c15="http://schemas.microsoft.com/office/drawing/2012/chart">
            <c:ext xmlns:c16="http://schemas.microsoft.com/office/drawing/2014/chart" uri="{C3380CC4-5D6E-409C-BE32-E72D297353CC}">
              <c16:uniqueId val="{00000000-813F-4039-91DE-CB7F8860155A}"/>
            </c:ext>
          </c:extLst>
        </c:ser>
        <c:ser>
          <c:idx val="2"/>
          <c:order val="2"/>
          <c:tx>
            <c:strRef>
              <c:f>'GRÁFICOS_recuadro IVA_4'!$J$5</c:f>
              <c:strCache>
                <c:ptCount val="1"/>
                <c:pt idx="0">
                  <c:v>Dom. demand Prices</c:v>
                </c:pt>
              </c:strCache>
            </c:strRef>
          </c:tx>
          <c:spPr>
            <a:solidFill>
              <a:schemeClr val="accent6">
                <a:lumMod val="90000"/>
              </a:schemeClr>
            </a:solidFill>
            <a:ln>
              <a:noFill/>
            </a:ln>
            <a:effectLst/>
          </c:spPr>
          <c:invertIfNegative val="0"/>
          <c:dLbls>
            <c:dLbl>
              <c:idx val="0"/>
              <c:layout>
                <c:manualLayout>
                  <c:x val="0.10566298470641697"/>
                  <c:y val="9.356772443063061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13F-4039-91DE-CB7F8860155A}"/>
                </c:ext>
              </c:extLst>
            </c:dLbl>
            <c:dLbl>
              <c:idx val="1"/>
              <c:layout>
                <c:manualLayout>
                  <c:x val="0"/>
                  <c:y val="-2.92825768667643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13F-4039-91DE-CB7F8860155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'GRÁFICOS_recuadro IVA_4'!$G$6:$G$9</c:f>
              <c:strCache>
                <c:ptCount val="4"/>
                <c:pt idx="0">
                  <c:v>2019</c:v>
                </c:pt>
                <c:pt idx="1">
                  <c:v>2020</c:v>
                </c:pt>
                <c:pt idx="2">
                  <c:v>2021</c:v>
                </c:pt>
                <c:pt idx="3">
                  <c:v>2022-Q1.</c:v>
                </c:pt>
              </c:strCache>
            </c:strRef>
          </c:cat>
          <c:val>
            <c:numRef>
              <c:f>'GRÁFICOS_recuadro IVA_4'!$J$6:$J$9</c:f>
              <c:numCache>
                <c:formatCode>0.0</c:formatCode>
                <c:ptCount val="4"/>
                <c:pt idx="0">
                  <c:v>1.4627783024544734</c:v>
                </c:pt>
                <c:pt idx="1">
                  <c:v>0.43154863486494571</c:v>
                </c:pt>
                <c:pt idx="2">
                  <c:v>2.3964346797015503</c:v>
                </c:pt>
                <c:pt idx="3">
                  <c:v>6.3650459312088312</c:v>
                </c:pt>
              </c:numCache>
            </c:numRef>
          </c:val>
          <c:extLst xmlns:c15="http://schemas.microsoft.com/office/drawing/2012/chart">
            <c:ext xmlns:c16="http://schemas.microsoft.com/office/drawing/2014/chart" uri="{C3380CC4-5D6E-409C-BE32-E72D297353CC}">
              <c16:uniqueId val="{00000003-813F-4039-91DE-CB7F8860155A}"/>
            </c:ext>
          </c:extLst>
        </c:ser>
        <c:ser>
          <c:idx val="4"/>
          <c:order val="3"/>
          <c:tx>
            <c:strRef>
              <c:f>'GRÁFICOS_recuadro IVA_4'!$K$5</c:f>
              <c:strCache>
                <c:ptCount val="1"/>
                <c:pt idx="0">
                  <c:v>Unexplained variability</c:v>
                </c:pt>
              </c:strCache>
            </c:strRef>
          </c:tx>
          <c:spPr>
            <a:pattFill prst="pct25">
              <a:fgClr>
                <a:schemeClr val="bg1">
                  <a:lumMod val="65000"/>
                </a:schemeClr>
              </a:fgClr>
              <a:bgClr>
                <a:schemeClr val="bg1"/>
              </a:bgClr>
            </a:pattFill>
            <a:ln>
              <a:noFill/>
            </a:ln>
            <a:effectLst/>
          </c:spPr>
          <c:invertIfNegative val="0"/>
          <c:dLbls>
            <c:dLbl>
              <c:idx val="0"/>
              <c:layout>
                <c:manualLayout>
                  <c:x val="0.10837050845676088"/>
                  <c:y val="-3.89163937046387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13F-4039-91DE-CB7F8860155A}"/>
                </c:ext>
              </c:extLst>
            </c:dLbl>
            <c:dLbl>
              <c:idx val="1"/>
              <c:layout>
                <c:manualLayout>
                  <c:x val="0"/>
                  <c:y val="1.87265917602996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13F-4039-91DE-CB7F8860155A}"/>
                </c:ext>
              </c:extLst>
            </c:dLbl>
            <c:dLbl>
              <c:idx val="3"/>
              <c:layout>
                <c:manualLayout>
                  <c:x val="0"/>
                  <c:y val="1.53256704980842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13F-4039-91DE-CB7F8860155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'GRÁFICOS_recuadro IVA_4'!$G$6:$G$9</c:f>
              <c:strCache>
                <c:ptCount val="4"/>
                <c:pt idx="0">
                  <c:v>2019</c:v>
                </c:pt>
                <c:pt idx="1">
                  <c:v>2020</c:v>
                </c:pt>
                <c:pt idx="2">
                  <c:v>2021</c:v>
                </c:pt>
                <c:pt idx="3">
                  <c:v>2022-Q1.</c:v>
                </c:pt>
              </c:strCache>
            </c:strRef>
          </c:cat>
          <c:val>
            <c:numRef>
              <c:f>'GRÁFICOS_recuadro IVA_4'!$K$6:$K$9</c:f>
              <c:numCache>
                <c:formatCode>0.0</c:formatCode>
                <c:ptCount val="4"/>
                <c:pt idx="0">
                  <c:v>0.53108732403499559</c:v>
                </c:pt>
                <c:pt idx="1">
                  <c:v>-5.5195438199007274</c:v>
                </c:pt>
                <c:pt idx="2">
                  <c:v>11.91723319491504</c:v>
                </c:pt>
                <c:pt idx="3">
                  <c:v>5.4299282664150077</c:v>
                </c:pt>
              </c:numCache>
            </c:numRef>
          </c:val>
          <c:extLst>
            <c:ext xmlns:c16="http://schemas.microsoft.com/office/drawing/2014/chart" uri="{C3380CC4-5D6E-409C-BE32-E72D297353CC}">
              <c16:uniqueId val="{00000007-813F-4039-91DE-CB7F8860155A}"/>
            </c:ext>
          </c:extLst>
        </c:ser>
        <c:dLbls>
          <c:showLegendKey val="0"/>
          <c:showVal val="0"/>
          <c:showCatName val="0"/>
          <c:showSerName val="0"/>
          <c:showPercent val="0"/>
          <c:showBubbleSize val="0"/>
        </c:dLbls>
        <c:gapWidth val="50"/>
        <c:overlap val="100"/>
        <c:axId val="645245720"/>
        <c:axId val="645246112"/>
        <c:extLst/>
      </c:barChart>
      <c:lineChart>
        <c:grouping val="standard"/>
        <c:varyColors val="0"/>
        <c:ser>
          <c:idx val="0"/>
          <c:order val="0"/>
          <c:tx>
            <c:strRef>
              <c:f>'GRÁFICOS_recuadro IVA_4'!$H$5</c:f>
              <c:strCache>
                <c:ptCount val="1"/>
                <c:pt idx="0">
                  <c:v>FESV</c:v>
                </c:pt>
              </c:strCache>
            </c:strRef>
          </c:tx>
          <c:spPr>
            <a:ln w="25400" cap="rnd">
              <a:noFill/>
              <a:round/>
            </a:ln>
            <a:effectLst/>
          </c:spPr>
          <c:marker>
            <c:symbol val="diamond"/>
            <c:size val="8"/>
            <c:spPr>
              <a:solidFill>
                <a:schemeClr val="bg1"/>
              </a:solidFill>
              <a:ln w="15875">
                <a:solidFill>
                  <a:schemeClr val="accent1"/>
                </a:solidFill>
              </a:ln>
              <a:effectLst/>
            </c:spPr>
          </c:marker>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13F-4039-91DE-CB7F8860155A}"/>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13F-4039-91DE-CB7F8860155A}"/>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13F-4039-91DE-CB7F8860155A}"/>
                </c:ext>
              </c:extLst>
            </c:dLbl>
            <c:dLbl>
              <c:idx val="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13F-4039-91DE-CB7F8860155A}"/>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'GRÁFICOS_recuadro IVA_4'!$G$6:$G$9</c:f>
              <c:strCache>
                <c:ptCount val="4"/>
                <c:pt idx="0">
                  <c:v>2019</c:v>
                </c:pt>
                <c:pt idx="1">
                  <c:v>2020</c:v>
                </c:pt>
                <c:pt idx="2">
                  <c:v>2021</c:v>
                </c:pt>
                <c:pt idx="3">
                  <c:v>2022-Q1.</c:v>
                </c:pt>
              </c:strCache>
            </c:strRef>
          </c:cat>
          <c:val>
            <c:numRef>
              <c:f>'GRÁFICOS_recuadro IVA_4'!$H$6:$H$9</c:f>
              <c:numCache>
                <c:formatCode>0.0</c:formatCode>
                <c:ptCount val="4"/>
                <c:pt idx="0">
                  <c:v>3.6938768479296558</c:v>
                </c:pt>
                <c:pt idx="1">
                  <c:v>-14.265870907706468</c:v>
                </c:pt>
                <c:pt idx="2">
                  <c:v>19.206923351934901</c:v>
                </c:pt>
                <c:pt idx="3">
                  <c:v>15.932437076284756</c:v>
                </c:pt>
              </c:numCache>
            </c:numRef>
          </c:val>
          <c:smooth val="0"/>
          <c:extLst>
            <c:ext xmlns:c16="http://schemas.microsoft.com/office/drawing/2014/chart" uri="{C3380CC4-5D6E-409C-BE32-E72D297353CC}">
              <c16:uniqueId val="{0000000C-813F-4039-91DE-CB7F8860155A}"/>
            </c:ext>
          </c:extLst>
        </c:ser>
        <c:dLbls>
          <c:showLegendKey val="0"/>
          <c:showVal val="0"/>
          <c:showCatName val="0"/>
          <c:showSerName val="0"/>
          <c:showPercent val="0"/>
          <c:showBubbleSize val="0"/>
        </c:dLbls>
        <c:marker val="1"/>
        <c:smooth val="0"/>
        <c:axId val="645245720"/>
        <c:axId val="645246112"/>
      </c:lineChart>
      <c:catAx>
        <c:axId val="64524572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45246112"/>
        <c:crosses val="autoZero"/>
        <c:auto val="1"/>
        <c:lblAlgn val="ctr"/>
        <c:lblOffset val="300"/>
        <c:noMultiLvlLbl val="0"/>
      </c:catAx>
      <c:valAx>
        <c:axId val="645246112"/>
        <c:scaling>
          <c:orientation val="minMax"/>
          <c:max val="25"/>
          <c:min val="-2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45245720"/>
        <c:crosses val="autoZero"/>
        <c:crossBetween val="between"/>
      </c:valAx>
      <c:spPr>
        <a:noFill/>
        <a:ln>
          <a:noFill/>
        </a:ln>
        <a:effectLst/>
      </c:spPr>
    </c:plotArea>
    <c:legend>
      <c:legendPos val="b"/>
      <c:layout>
        <c:manualLayout>
          <c:xMode val="edge"/>
          <c:yMode val="edge"/>
          <c:x val="1.1623077386725397E-2"/>
          <c:y val="0.85693295875703979"/>
          <c:w val="0.97585685401015887"/>
          <c:h val="0.1346918318627257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500993924981893E-2"/>
          <c:y val="6.1066233039585957E-2"/>
          <c:w val="0.87838148141267391"/>
          <c:h val="0.84816670163659258"/>
        </c:manualLayout>
      </c:layout>
      <c:barChart>
        <c:barDir val="col"/>
        <c:grouping val="clustered"/>
        <c:varyColors val="0"/>
        <c:ser>
          <c:idx val="0"/>
          <c:order val="0"/>
          <c:spPr>
            <a:solidFill>
              <a:schemeClr val="accent1"/>
            </a:solidFill>
            <a:ln>
              <a:noFill/>
            </a:ln>
            <a:effectLst/>
          </c:spPr>
          <c:invertIfNegative val="0"/>
          <c:cat>
            <c:multiLvlStrRef>
              <c:f>'GRÁFICOS_recuadro IVA_5'!$I$6:$J$45</c:f>
              <c:multiLvlStrCache>
                <c:ptCount val="40"/>
                <c:lvl>
                  <c:pt idx="0">
                    <c:v>1</c:v>
                  </c:pt>
                  <c:pt idx="1">
                    <c:v>2</c:v>
                  </c:pt>
                  <c:pt idx="2">
                    <c:v>3</c:v>
                  </c:pt>
                  <c:pt idx="3">
                    <c:v>4</c:v>
                  </c:pt>
                  <c:pt idx="4">
                    <c:v>5</c:v>
                  </c:pt>
                  <c:pt idx="5">
                    <c:v>6</c:v>
                  </c:pt>
                  <c:pt idx="6">
                    <c:v>7</c:v>
                  </c:pt>
                  <c:pt idx="7">
                    <c:v>8</c:v>
                  </c:pt>
                  <c:pt idx="8">
                    <c:v>9</c:v>
                  </c:pt>
                  <c:pt idx="9">
                    <c:v>10</c:v>
                  </c:pt>
                  <c:pt idx="10">
                    <c:v>11</c:v>
                  </c:pt>
                  <c:pt idx="11">
                    <c:v>12</c:v>
                  </c:pt>
                  <c:pt idx="12">
                    <c:v>1</c:v>
                  </c:pt>
                  <c:pt idx="13">
                    <c:v>2</c:v>
                  </c:pt>
                  <c:pt idx="14">
                    <c:v>3</c:v>
                  </c:pt>
                  <c:pt idx="15">
                    <c:v>4</c:v>
                  </c:pt>
                  <c:pt idx="16">
                    <c:v>5</c:v>
                  </c:pt>
                  <c:pt idx="17">
                    <c:v>6</c:v>
                  </c:pt>
                  <c:pt idx="18">
                    <c:v>7</c:v>
                  </c:pt>
                  <c:pt idx="19">
                    <c:v>8</c:v>
                  </c:pt>
                  <c:pt idx="20">
                    <c:v>9</c:v>
                  </c:pt>
                  <c:pt idx="21">
                    <c:v>10</c:v>
                  </c:pt>
                  <c:pt idx="22">
                    <c:v>11</c:v>
                  </c:pt>
                  <c:pt idx="23">
                    <c:v>12</c:v>
                  </c:pt>
                  <c:pt idx="24">
                    <c:v>1</c:v>
                  </c:pt>
                  <c:pt idx="25">
                    <c:v>2</c:v>
                  </c:pt>
                  <c:pt idx="26">
                    <c:v>3</c:v>
                  </c:pt>
                  <c:pt idx="27">
                    <c:v>4</c:v>
                  </c:pt>
                  <c:pt idx="28">
                    <c:v>5</c:v>
                  </c:pt>
                  <c:pt idx="29">
                    <c:v>6</c:v>
                  </c:pt>
                  <c:pt idx="30">
                    <c:v>7</c:v>
                  </c:pt>
                  <c:pt idx="31">
                    <c:v>8</c:v>
                  </c:pt>
                  <c:pt idx="32">
                    <c:v>9</c:v>
                  </c:pt>
                  <c:pt idx="33">
                    <c:v>10</c:v>
                  </c:pt>
                  <c:pt idx="34">
                    <c:v>11</c:v>
                  </c:pt>
                  <c:pt idx="35">
                    <c:v>12</c:v>
                  </c:pt>
                  <c:pt idx="36">
                    <c:v>1</c:v>
                  </c:pt>
                  <c:pt idx="37">
                    <c:v>2</c:v>
                  </c:pt>
                  <c:pt idx="38">
                    <c:v>3</c:v>
                  </c:pt>
                  <c:pt idx="39">
                    <c:v>4</c:v>
                  </c:pt>
                </c:lvl>
                <c:lvl>
                  <c:pt idx="0">
                    <c:v>2019</c:v>
                  </c:pt>
                  <c:pt idx="12">
                    <c:v>2020</c:v>
                  </c:pt>
                  <c:pt idx="24">
                    <c:v>2021</c:v>
                  </c:pt>
                  <c:pt idx="36">
                    <c:v>2022</c:v>
                  </c:pt>
                </c:lvl>
              </c:multiLvlStrCache>
            </c:multiLvlStrRef>
          </c:cat>
          <c:val>
            <c:numRef>
              <c:f>'GRÁFICOS_recuadro IVA_5'!$K$6:$K$45</c:f>
              <c:numCache>
                <c:formatCode>0.0</c:formatCode>
                <c:ptCount val="40"/>
                <c:pt idx="0">
                  <c:v>117.91800000000001</c:v>
                </c:pt>
                <c:pt idx="1">
                  <c:v>118.254</c:v>
                </c:pt>
                <c:pt idx="2">
                  <c:v>117.717</c:v>
                </c:pt>
                <c:pt idx="3">
                  <c:v>118.31699999999999</c:v>
                </c:pt>
                <c:pt idx="4">
                  <c:v>118.85</c:v>
                </c:pt>
                <c:pt idx="5">
                  <c:v>118.702</c:v>
                </c:pt>
                <c:pt idx="6">
                  <c:v>118.125</c:v>
                </c:pt>
                <c:pt idx="7">
                  <c:v>118.97799999999999</c:v>
                </c:pt>
                <c:pt idx="8">
                  <c:v>118.378</c:v>
                </c:pt>
                <c:pt idx="9">
                  <c:v>117.447</c:v>
                </c:pt>
                <c:pt idx="10">
                  <c:v>118.62</c:v>
                </c:pt>
                <c:pt idx="11">
                  <c:v>118.63500000000001</c:v>
                </c:pt>
                <c:pt idx="12">
                  <c:v>119.66</c:v>
                </c:pt>
                <c:pt idx="13">
                  <c:v>120.09099999999999</c:v>
                </c:pt>
                <c:pt idx="14">
                  <c:v>95.869</c:v>
                </c:pt>
                <c:pt idx="15">
                  <c:v>70.766999999999996</c:v>
                </c:pt>
                <c:pt idx="16">
                  <c:v>82.393000000000001</c:v>
                </c:pt>
                <c:pt idx="17">
                  <c:v>95.878</c:v>
                </c:pt>
                <c:pt idx="18">
                  <c:v>102.453</c:v>
                </c:pt>
                <c:pt idx="19">
                  <c:v>102.767</c:v>
                </c:pt>
                <c:pt idx="20">
                  <c:v>105.669</c:v>
                </c:pt>
                <c:pt idx="21">
                  <c:v>107.133</c:v>
                </c:pt>
                <c:pt idx="22">
                  <c:v>105.923</c:v>
                </c:pt>
                <c:pt idx="23">
                  <c:v>108.765</c:v>
                </c:pt>
                <c:pt idx="24">
                  <c:v>108.264</c:v>
                </c:pt>
                <c:pt idx="25">
                  <c:v>109.185</c:v>
                </c:pt>
                <c:pt idx="26">
                  <c:v>113.759</c:v>
                </c:pt>
                <c:pt idx="27">
                  <c:v>111.47799999999999</c:v>
                </c:pt>
                <c:pt idx="28">
                  <c:v>113.398</c:v>
                </c:pt>
                <c:pt idx="29">
                  <c:v>116.99299999999999</c:v>
                </c:pt>
                <c:pt idx="30">
                  <c:v>117.346</c:v>
                </c:pt>
                <c:pt idx="31">
                  <c:v>120.244</c:v>
                </c:pt>
                <c:pt idx="32">
                  <c:v>125.291</c:v>
                </c:pt>
                <c:pt idx="33">
                  <c:v>128.298</c:v>
                </c:pt>
                <c:pt idx="34">
                  <c:v>133.68199999999999</c:v>
                </c:pt>
                <c:pt idx="35">
                  <c:v>133.83799999999999</c:v>
                </c:pt>
                <c:pt idx="36">
                  <c:v>137.286</c:v>
                </c:pt>
                <c:pt idx="37">
                  <c:v>140.51599999999999</c:v>
                </c:pt>
                <c:pt idx="38">
                  <c:v>139.435</c:v>
                </c:pt>
                <c:pt idx="39">
                  <c:v>146.55500000000001</c:v>
                </c:pt>
              </c:numCache>
            </c:numRef>
          </c:val>
          <c:extLst>
            <c:ext xmlns:c16="http://schemas.microsoft.com/office/drawing/2014/chart" uri="{C3380CC4-5D6E-409C-BE32-E72D297353CC}">
              <c16:uniqueId val="{00000000-22A3-4A97-B0EC-876A3DCB9D23}"/>
            </c:ext>
          </c:extLst>
        </c:ser>
        <c:dLbls>
          <c:showLegendKey val="0"/>
          <c:showVal val="0"/>
          <c:showCatName val="0"/>
          <c:showSerName val="0"/>
          <c:showPercent val="0"/>
          <c:showBubbleSize val="0"/>
        </c:dLbls>
        <c:gapWidth val="100"/>
        <c:overlap val="-27"/>
        <c:axId val="645247288"/>
        <c:axId val="645248072"/>
      </c:barChart>
      <c:catAx>
        <c:axId val="64524728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rgbClr val="404040"/>
                </a:solidFill>
                <a:latin typeface="+mn-lt"/>
                <a:ea typeface="+mn-ea"/>
                <a:cs typeface="+mn-cs"/>
              </a:defRPr>
            </a:pPr>
            <a:endParaRPr lang="es-ES"/>
          </a:p>
        </c:txPr>
        <c:crossAx val="645248072"/>
        <c:crossesAt val="118.97799999999999"/>
        <c:auto val="1"/>
        <c:lblAlgn val="ctr"/>
        <c:lblOffset val="100"/>
        <c:tickMarkSkip val="1"/>
        <c:noMultiLvlLbl val="0"/>
      </c:catAx>
      <c:valAx>
        <c:axId val="645248072"/>
        <c:scaling>
          <c:orientation val="minMax"/>
          <c:max val="150"/>
          <c:min val="7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404040"/>
                </a:solidFill>
                <a:latin typeface="+mn-lt"/>
                <a:ea typeface="+mn-ea"/>
                <a:cs typeface="+mn-cs"/>
              </a:defRPr>
            </a:pPr>
            <a:endParaRPr lang="es-ES"/>
          </a:p>
        </c:txPr>
        <c:crossAx val="6452472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rgbClr val="404040"/>
          </a:solidFill>
        </a:defRPr>
      </a:pPr>
      <a:endParaRPr lang="es-ES"/>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22739409125575"/>
          <c:y val="6.3437139561707032E-2"/>
          <c:w val="0.86749469404437374"/>
          <c:h val="0.75672742464285392"/>
        </c:manualLayout>
      </c:layout>
      <c:barChart>
        <c:barDir val="col"/>
        <c:grouping val="clustered"/>
        <c:varyColors val="0"/>
        <c:ser>
          <c:idx val="0"/>
          <c:order val="0"/>
          <c:tx>
            <c:strRef>
              <c:f>'GRÁFICOS_recuadro IVA_6'!$K$5</c:f>
              <c:strCache>
                <c:ptCount val="1"/>
                <c:pt idx="0">
                  <c:v>Total sales</c:v>
                </c:pt>
              </c:strCache>
            </c:strRef>
          </c:tx>
          <c:spPr>
            <a:solidFill>
              <a:schemeClr val="accent1"/>
            </a:solidFill>
            <a:ln>
              <a:noFill/>
            </a:ln>
            <a:effectLst/>
          </c:spPr>
          <c:invertIfNegative val="0"/>
          <c:cat>
            <c:multiLvlStrRef>
              <c:f>'GRÁFICOS_recuadro IVA_6'!$I$6:$J$14</c:f>
              <c:multiLvlStrCache>
                <c:ptCount val="9"/>
                <c:lvl>
                  <c:pt idx="0">
                    <c:v>Q1.</c:v>
                  </c:pt>
                  <c:pt idx="1">
                    <c:v>Q2.</c:v>
                  </c:pt>
                  <c:pt idx="2">
                    <c:v>Q3.</c:v>
                  </c:pt>
                  <c:pt idx="3">
                    <c:v>Q4.</c:v>
                  </c:pt>
                  <c:pt idx="4">
                    <c:v>Q1.</c:v>
                  </c:pt>
                  <c:pt idx="5">
                    <c:v>Q2.</c:v>
                  </c:pt>
                  <c:pt idx="6">
                    <c:v>Q3.</c:v>
                  </c:pt>
                  <c:pt idx="7">
                    <c:v>Q4.</c:v>
                  </c:pt>
                  <c:pt idx="8">
                    <c:v>Q1.</c:v>
                  </c:pt>
                </c:lvl>
                <c:lvl>
                  <c:pt idx="0">
                    <c:v>2020</c:v>
                  </c:pt>
                  <c:pt idx="4">
                    <c:v>2021</c:v>
                  </c:pt>
                  <c:pt idx="8">
                    <c:v>2022</c:v>
                  </c:pt>
                </c:lvl>
              </c:multiLvlStrCache>
            </c:multiLvlStrRef>
          </c:cat>
          <c:val>
            <c:numRef>
              <c:f>'GRÁFICOS_recuadro IVA_6'!$K$6:$K$14</c:f>
              <c:numCache>
                <c:formatCode>0.0</c:formatCode>
                <c:ptCount val="9"/>
                <c:pt idx="0">
                  <c:v>97.317643841627032</c:v>
                </c:pt>
                <c:pt idx="1">
                  <c:v>73.633056185165856</c:v>
                </c:pt>
                <c:pt idx="2">
                  <c:v>91.715339799301304</c:v>
                </c:pt>
                <c:pt idx="3">
                  <c:v>94.502960487698445</c:v>
                </c:pt>
                <c:pt idx="4">
                  <c:v>97.4101378541516</c:v>
                </c:pt>
                <c:pt idx="5">
                  <c:v>100.05805466535011</c:v>
                </c:pt>
                <c:pt idx="6">
                  <c:v>105.43805060651918</c:v>
                </c:pt>
                <c:pt idx="7">
                  <c:v>113.37066622785704</c:v>
                </c:pt>
                <c:pt idx="8">
                  <c:v>119.49150023911272</c:v>
                </c:pt>
              </c:numCache>
            </c:numRef>
          </c:val>
          <c:extLst>
            <c:ext xmlns:c16="http://schemas.microsoft.com/office/drawing/2014/chart" uri="{C3380CC4-5D6E-409C-BE32-E72D297353CC}">
              <c16:uniqueId val="{00000000-CF89-4868-BC0A-BE7B7E8735B9}"/>
            </c:ext>
          </c:extLst>
        </c:ser>
        <c:dLbls>
          <c:showLegendKey val="0"/>
          <c:showVal val="0"/>
          <c:showCatName val="0"/>
          <c:showSerName val="0"/>
          <c:showPercent val="0"/>
          <c:showBubbleSize val="0"/>
        </c:dLbls>
        <c:gapWidth val="150"/>
        <c:axId val="645226512"/>
        <c:axId val="645226904"/>
      </c:barChart>
      <c:catAx>
        <c:axId val="64522651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0" i="0" u="none" strike="noStrike" kern="1200" baseline="0">
                <a:solidFill>
                  <a:srgbClr val="404040"/>
                </a:solidFill>
                <a:latin typeface="+mn-lt"/>
                <a:ea typeface="+mn-ea"/>
                <a:cs typeface="+mn-cs"/>
              </a:defRPr>
            </a:pPr>
            <a:endParaRPr lang="es-ES"/>
          </a:p>
        </c:txPr>
        <c:crossAx val="645226904"/>
        <c:crossesAt val="100"/>
        <c:auto val="1"/>
        <c:lblAlgn val="ctr"/>
        <c:lblOffset val="100"/>
        <c:noMultiLvlLbl val="0"/>
      </c:catAx>
      <c:valAx>
        <c:axId val="645226904"/>
        <c:scaling>
          <c:orientation val="minMax"/>
          <c:max val="120"/>
          <c:min val="7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rgbClr val="404040"/>
                </a:solidFill>
                <a:latin typeface="+mn-lt"/>
                <a:ea typeface="+mn-ea"/>
                <a:cs typeface="+mn-cs"/>
              </a:defRPr>
            </a:pPr>
            <a:endParaRPr lang="es-ES"/>
          </a:p>
        </c:txPr>
        <c:crossAx val="6452265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rgbClr val="404040"/>
          </a:solidFill>
        </a:defRPr>
      </a:pPr>
      <a:endParaRPr lang="es-ES"/>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26302205965562"/>
          <c:y val="6.4327485380116955E-2"/>
          <c:w val="0.81674022318837403"/>
          <c:h val="0.59557213243081453"/>
        </c:manualLayout>
      </c:layout>
      <c:lineChart>
        <c:grouping val="standard"/>
        <c:varyColors val="0"/>
        <c:ser>
          <c:idx val="0"/>
          <c:order val="0"/>
          <c:tx>
            <c:strRef>
              <c:f>'GRÁFICOS_recuadro IVA_7'!$H$5</c:f>
              <c:strCache>
                <c:ptCount val="1"/>
                <c:pt idx="0">
                  <c:v>Final expenditure subject to VAT</c:v>
                </c:pt>
              </c:strCache>
            </c:strRef>
          </c:tx>
          <c:spPr>
            <a:ln w="28575" cap="rnd">
              <a:solidFill>
                <a:schemeClr val="accent1"/>
              </a:solidFill>
              <a:round/>
            </a:ln>
            <a:effectLst/>
          </c:spPr>
          <c:marker>
            <c:symbol val="none"/>
          </c:marker>
          <c:cat>
            <c:strRef>
              <c:f>'GRÁFICOS_recuadro IVA_7'!$G$6:$G$22</c:f>
              <c:strCache>
                <c:ptCount val="17"/>
                <c:pt idx="0">
                  <c:v>18-Q1.</c:v>
                </c:pt>
                <c:pt idx="1">
                  <c:v>18-Q2.</c:v>
                </c:pt>
                <c:pt idx="2">
                  <c:v>18-Q3.</c:v>
                </c:pt>
                <c:pt idx="3">
                  <c:v>18-Q4.</c:v>
                </c:pt>
                <c:pt idx="4">
                  <c:v>19-Q1.</c:v>
                </c:pt>
                <c:pt idx="5">
                  <c:v>19-Q2.</c:v>
                </c:pt>
                <c:pt idx="6">
                  <c:v>19-Q3.</c:v>
                </c:pt>
                <c:pt idx="7">
                  <c:v>19-Q4.</c:v>
                </c:pt>
                <c:pt idx="8">
                  <c:v>20-Q1.</c:v>
                </c:pt>
                <c:pt idx="9">
                  <c:v>20-Q2.</c:v>
                </c:pt>
                <c:pt idx="10">
                  <c:v>20-Q3.</c:v>
                </c:pt>
                <c:pt idx="11">
                  <c:v>20-Q4.</c:v>
                </c:pt>
                <c:pt idx="12">
                  <c:v>21-Q1.</c:v>
                </c:pt>
                <c:pt idx="13">
                  <c:v>21-Q2.</c:v>
                </c:pt>
                <c:pt idx="14">
                  <c:v>21-Q3.</c:v>
                </c:pt>
                <c:pt idx="15">
                  <c:v>21-Q4.</c:v>
                </c:pt>
                <c:pt idx="16">
                  <c:v>22-Q1.</c:v>
                </c:pt>
              </c:strCache>
            </c:strRef>
          </c:cat>
          <c:val>
            <c:numRef>
              <c:f>'GRÁFICOS_recuadro IVA_7'!$H$6:$H$22</c:f>
              <c:numCache>
                <c:formatCode>0.0</c:formatCode>
                <c:ptCount val="17"/>
                <c:pt idx="0">
                  <c:v>93.38493049836427</c:v>
                </c:pt>
                <c:pt idx="1">
                  <c:v>93.991244362911004</c:v>
                </c:pt>
                <c:pt idx="2">
                  <c:v>94.909331980427694</c:v>
                </c:pt>
                <c:pt idx="3">
                  <c:v>95.551817072240311</c:v>
                </c:pt>
                <c:pt idx="4">
                  <c:v>96.422072097485355</c:v>
                </c:pt>
                <c:pt idx="5">
                  <c:v>97.47557810920091</c:v>
                </c:pt>
                <c:pt idx="6">
                  <c:v>97.896519138151163</c:v>
                </c:pt>
                <c:pt idx="7">
                  <c:v>100</c:v>
                </c:pt>
                <c:pt idx="8">
                  <c:v>87.348384081662232</c:v>
                </c:pt>
                <c:pt idx="9">
                  <c:v>67.920744822035175</c:v>
                </c:pt>
                <c:pt idx="10">
                  <c:v>89.798883408961984</c:v>
                </c:pt>
                <c:pt idx="11">
                  <c:v>90.833306609522637</c:v>
                </c:pt>
                <c:pt idx="12">
                  <c:v>94.108626436443686</c:v>
                </c:pt>
                <c:pt idx="13">
                  <c:v>97.554609932933261</c:v>
                </c:pt>
                <c:pt idx="14">
                  <c:v>102.33932093044021</c:v>
                </c:pt>
                <c:pt idx="15">
                  <c:v>106.41507048588682</c:v>
                </c:pt>
                <c:pt idx="16">
                  <c:v>109.10242412678598</c:v>
                </c:pt>
              </c:numCache>
            </c:numRef>
          </c:val>
          <c:smooth val="0"/>
          <c:extLst>
            <c:ext xmlns:c16="http://schemas.microsoft.com/office/drawing/2014/chart" uri="{C3380CC4-5D6E-409C-BE32-E72D297353CC}">
              <c16:uniqueId val="{00000000-7F34-47D2-8FF7-2A8053217106}"/>
            </c:ext>
          </c:extLst>
        </c:ser>
        <c:ser>
          <c:idx val="1"/>
          <c:order val="1"/>
          <c:tx>
            <c:strRef>
              <c:f>'GRÁFICOS_recuadro IVA_7'!$I$5</c:f>
              <c:strCache>
                <c:ptCount val="1"/>
                <c:pt idx="0">
                  <c:v>Nominal domestic demand</c:v>
                </c:pt>
              </c:strCache>
            </c:strRef>
          </c:tx>
          <c:spPr>
            <a:ln w="28575" cap="rnd">
              <a:solidFill>
                <a:schemeClr val="accent2"/>
              </a:solidFill>
              <a:round/>
            </a:ln>
            <a:effectLst/>
          </c:spPr>
          <c:marker>
            <c:symbol val="none"/>
          </c:marker>
          <c:cat>
            <c:strRef>
              <c:f>'GRÁFICOS_recuadro IVA_7'!$G$6:$G$22</c:f>
              <c:strCache>
                <c:ptCount val="17"/>
                <c:pt idx="0">
                  <c:v>18-Q1.</c:v>
                </c:pt>
                <c:pt idx="1">
                  <c:v>18-Q2.</c:v>
                </c:pt>
                <c:pt idx="2">
                  <c:v>18-Q3.</c:v>
                </c:pt>
                <c:pt idx="3">
                  <c:v>18-Q4.</c:v>
                </c:pt>
                <c:pt idx="4">
                  <c:v>19-Q1.</c:v>
                </c:pt>
                <c:pt idx="5">
                  <c:v>19-Q2.</c:v>
                </c:pt>
                <c:pt idx="6">
                  <c:v>19-Q3.</c:v>
                </c:pt>
                <c:pt idx="7">
                  <c:v>19-Q4.</c:v>
                </c:pt>
                <c:pt idx="8">
                  <c:v>20-Q1.</c:v>
                </c:pt>
                <c:pt idx="9">
                  <c:v>20-Q2.</c:v>
                </c:pt>
                <c:pt idx="10">
                  <c:v>20-Q3.</c:v>
                </c:pt>
                <c:pt idx="11">
                  <c:v>20-Q4.</c:v>
                </c:pt>
                <c:pt idx="12">
                  <c:v>21-Q1.</c:v>
                </c:pt>
                <c:pt idx="13">
                  <c:v>21-Q2.</c:v>
                </c:pt>
                <c:pt idx="14">
                  <c:v>21-Q3.</c:v>
                </c:pt>
                <c:pt idx="15">
                  <c:v>21-Q4.</c:v>
                </c:pt>
                <c:pt idx="16">
                  <c:v>22-Q1.</c:v>
                </c:pt>
              </c:strCache>
            </c:strRef>
          </c:cat>
          <c:val>
            <c:numRef>
              <c:f>'GRÁFICOS_recuadro IVA_7'!$I$6:$I$22</c:f>
              <c:numCache>
                <c:formatCode>0.0</c:formatCode>
                <c:ptCount val="17"/>
                <c:pt idx="0">
                  <c:v>94.327710400346703</c:v>
                </c:pt>
                <c:pt idx="1">
                  <c:v>95.802499129966577</c:v>
                </c:pt>
                <c:pt idx="2">
                  <c:v>96.664653004405977</c:v>
                </c:pt>
                <c:pt idx="3">
                  <c:v>97.518927330868792</c:v>
                </c:pt>
                <c:pt idx="4">
                  <c:v>98.37681311682087</c:v>
                </c:pt>
                <c:pt idx="5">
                  <c:v>98.667699762956929</c:v>
                </c:pt>
                <c:pt idx="6">
                  <c:v>99.53149520989146</c:v>
                </c:pt>
                <c:pt idx="7">
                  <c:v>100</c:v>
                </c:pt>
                <c:pt idx="8">
                  <c:v>95.85962585279691</c:v>
                </c:pt>
                <c:pt idx="9">
                  <c:v>80.250569625655814</c:v>
                </c:pt>
                <c:pt idx="10">
                  <c:v>93.358525999225179</c:v>
                </c:pt>
                <c:pt idx="11">
                  <c:v>93.45669203443363</c:v>
                </c:pt>
                <c:pt idx="12">
                  <c:v>93.217679079143494</c:v>
                </c:pt>
                <c:pt idx="13">
                  <c:v>95.637028622458018</c:v>
                </c:pt>
                <c:pt idx="14">
                  <c:v>98.183107562396174</c:v>
                </c:pt>
                <c:pt idx="15">
                  <c:v>102.62553104870217</c:v>
                </c:pt>
                <c:pt idx="16">
                  <c:v>103.11997268423369</c:v>
                </c:pt>
              </c:numCache>
            </c:numRef>
          </c:val>
          <c:smooth val="0"/>
          <c:extLst>
            <c:ext xmlns:c16="http://schemas.microsoft.com/office/drawing/2014/chart" uri="{C3380CC4-5D6E-409C-BE32-E72D297353CC}">
              <c16:uniqueId val="{00000001-7F34-47D2-8FF7-2A8053217106}"/>
            </c:ext>
          </c:extLst>
        </c:ser>
        <c:dLbls>
          <c:showLegendKey val="0"/>
          <c:showVal val="0"/>
          <c:showCatName val="0"/>
          <c:showSerName val="0"/>
          <c:showPercent val="0"/>
          <c:showBubbleSize val="0"/>
        </c:dLbls>
        <c:smooth val="0"/>
        <c:axId val="645224160"/>
        <c:axId val="645222200"/>
      </c:lineChart>
      <c:catAx>
        <c:axId val="64522416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ES"/>
          </a:p>
        </c:txPr>
        <c:crossAx val="645222200"/>
        <c:crossesAt val="100"/>
        <c:auto val="1"/>
        <c:lblAlgn val="ctr"/>
        <c:lblOffset val="100"/>
        <c:noMultiLvlLbl val="0"/>
      </c:catAx>
      <c:valAx>
        <c:axId val="645222200"/>
        <c:scaling>
          <c:orientation val="minMax"/>
          <c:max val="110"/>
          <c:min val="6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45224160"/>
        <c:crosses val="autoZero"/>
        <c:crossBetween val="between"/>
      </c:valAx>
      <c:spPr>
        <a:noFill/>
        <a:ln>
          <a:noFill/>
        </a:ln>
        <a:effectLst/>
      </c:spPr>
    </c:plotArea>
    <c:legend>
      <c:legendPos val="b"/>
      <c:layout>
        <c:manualLayout>
          <c:xMode val="edge"/>
          <c:yMode val="edge"/>
          <c:x val="4.0556474251566953E-3"/>
          <c:y val="0.869881659529401"/>
          <c:w val="0.98261656792205565"/>
          <c:h val="0.124270387254224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27351318905347"/>
          <c:y val="6.4675925925925928E-2"/>
          <c:w val="0.83959534293003046"/>
          <c:h val="0.64931426280414695"/>
        </c:manualLayout>
      </c:layout>
      <c:barChart>
        <c:barDir val="col"/>
        <c:grouping val="clustered"/>
        <c:varyColors val="0"/>
        <c:ser>
          <c:idx val="0"/>
          <c:order val="0"/>
          <c:tx>
            <c:strRef>
              <c:f>'GRÁFICOS_recuadro IVA_8'!$G$5</c:f>
              <c:strCache>
                <c:ptCount val="1"/>
                <c:pt idx="0">
                  <c:v>Elasticity</c:v>
                </c:pt>
              </c:strCache>
            </c:strRef>
          </c:tx>
          <c:spPr>
            <a:solidFill>
              <a:schemeClr val="accent1"/>
            </a:solidFill>
            <a:ln>
              <a:noFill/>
            </a:ln>
            <a:effectLst/>
          </c:spPr>
          <c:invertIfNegative val="0"/>
          <c:dPt>
            <c:idx val="3"/>
            <c:invertIfNegative val="0"/>
            <c:bubble3D val="0"/>
            <c:spPr>
              <a:solidFill>
                <a:schemeClr val="bg1">
                  <a:lumMod val="65000"/>
                </a:schemeClr>
              </a:solidFill>
              <a:ln>
                <a:noFill/>
              </a:ln>
              <a:effectLst/>
            </c:spPr>
            <c:extLst>
              <c:ext xmlns:c16="http://schemas.microsoft.com/office/drawing/2014/chart" uri="{C3380CC4-5D6E-409C-BE32-E72D297353CC}">
                <c16:uniqueId val="{00000001-F08D-44FE-9CC4-ECCB04243FB9}"/>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Gill Sans MT" panose="020B0502020104020203"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'GRÁFICOS_recuadro IVA_8'!$F$6:$F$9</c:f>
              <c:strCache>
                <c:ptCount val="4"/>
                <c:pt idx="0">
                  <c:v>Average 2001-2019</c:v>
                </c:pt>
                <c:pt idx="1">
                  <c:v>2020</c:v>
                </c:pt>
                <c:pt idx="2">
                  <c:v>2021</c:v>
                </c:pt>
                <c:pt idx="3">
                  <c:v>2022*</c:v>
                </c:pt>
              </c:strCache>
            </c:strRef>
          </c:cat>
          <c:val>
            <c:numRef>
              <c:f>'GRÁFICOS_recuadro IVA_8'!$G$6:$G$9</c:f>
              <c:numCache>
                <c:formatCode>0.0</c:formatCode>
                <c:ptCount val="4"/>
                <c:pt idx="0">
                  <c:v>0.93114531944866408</c:v>
                </c:pt>
                <c:pt idx="1">
                  <c:v>1.615644823923573</c:v>
                </c:pt>
                <c:pt idx="2">
                  <c:v>2.6275479023585198</c:v>
                </c:pt>
                <c:pt idx="3">
                  <c:v>1.1971818946792028</c:v>
                </c:pt>
              </c:numCache>
            </c:numRef>
          </c:val>
          <c:extLst>
            <c:ext xmlns:c16="http://schemas.microsoft.com/office/drawing/2014/chart" uri="{C3380CC4-5D6E-409C-BE32-E72D297353CC}">
              <c16:uniqueId val="{00000002-F08D-44FE-9CC4-ECCB04243FB9}"/>
            </c:ext>
          </c:extLst>
        </c:ser>
        <c:dLbls>
          <c:dLblPos val="outEnd"/>
          <c:showLegendKey val="0"/>
          <c:showVal val="1"/>
          <c:showCatName val="0"/>
          <c:showSerName val="0"/>
          <c:showPercent val="0"/>
          <c:showBubbleSize val="0"/>
        </c:dLbls>
        <c:gapWidth val="100"/>
        <c:axId val="645230824"/>
        <c:axId val="645219848"/>
      </c:barChart>
      <c:catAx>
        <c:axId val="645230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45219848"/>
        <c:crosses val="autoZero"/>
        <c:auto val="1"/>
        <c:lblAlgn val="ctr"/>
        <c:lblOffset val="100"/>
        <c:noMultiLvlLbl val="0"/>
      </c:catAx>
      <c:valAx>
        <c:axId val="645219848"/>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4523082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493795803238471"/>
          <c:y val="3.898709340186083E-2"/>
          <c:w val="0.81353497413435905"/>
          <c:h val="0.79312761366149054"/>
        </c:manualLayout>
      </c:layout>
      <c:bubbleChart>
        <c:varyColors val="0"/>
        <c:ser>
          <c:idx val="0"/>
          <c:order val="0"/>
          <c:spPr>
            <a:solidFill>
              <a:schemeClr val="accent1">
                <a:alpha val="75000"/>
              </a:schemeClr>
            </a:solidFill>
            <a:ln>
              <a:noFill/>
            </a:ln>
            <a:effectLst/>
          </c:spPr>
          <c:invertIfNegative val="0"/>
          <c:dPt>
            <c:idx val="0"/>
            <c:invertIfNegative val="0"/>
            <c:bubble3D val="0"/>
            <c:spPr>
              <a:solidFill>
                <a:schemeClr val="accent1">
                  <a:lumMod val="20000"/>
                  <a:lumOff val="80000"/>
                </a:schemeClr>
              </a:solidFill>
              <a:ln>
                <a:solidFill>
                  <a:schemeClr val="accent1"/>
                </a:solidFill>
              </a:ln>
              <a:effectLst/>
            </c:spPr>
            <c:extLst>
              <c:ext xmlns:c16="http://schemas.microsoft.com/office/drawing/2014/chart" uri="{C3380CC4-5D6E-409C-BE32-E72D297353CC}">
                <c16:uniqueId val="{00000001-EB69-424C-BDCB-673F1834B58E}"/>
              </c:ext>
            </c:extLst>
          </c:dPt>
          <c:dLbls>
            <c:dLbl>
              <c:idx val="0"/>
              <c:layout>
                <c:manualLayout>
                  <c:x val="-0.25156703613341347"/>
                  <c:y val="-0.26508333942882434"/>
                </c:manualLayout>
              </c:layout>
              <c:tx>
                <c:rich>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fld id="{82A61237-360A-4624-97DF-C9B4366979A8}" type="CELLRANGE">
                      <a:rPr lang="en-US">
                        <a:solidFill>
                          <a:schemeClr val="accent1"/>
                        </a:solidFill>
                      </a:rPr>
                      <a:pPr>
                        <a:defRPr sz="1100" b="0" i="0" u="none" strike="noStrike" kern="1200" baseline="0">
                          <a:solidFill>
                            <a:schemeClr val="accent1"/>
                          </a:solidFill>
                          <a:latin typeface="+mn-lt"/>
                          <a:ea typeface="+mn-ea"/>
                          <a:cs typeface="+mn-cs"/>
                        </a:defRPr>
                      </a:pPr>
                      <a:t>[CELLRANGE]</a:t>
                    </a:fld>
                    <a:endParaRPr lang="es-ES"/>
                  </a:p>
                </c:rich>
              </c:tx>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EB69-424C-BDCB-673F1834B58E}"/>
                </c:ext>
              </c:extLst>
            </c:dLbl>
            <c:dLbl>
              <c:idx val="1"/>
              <c:layout>
                <c:manualLayout>
                  <c:x val="6.1296246690846186E-3"/>
                  <c:y val="2.858316406623633E-2"/>
                </c:manualLayout>
              </c:layout>
              <c:tx>
                <c:rich>
                  <a:bodyPr/>
                  <a:lstStyle/>
                  <a:p>
                    <a:fld id="{E31A3721-FACD-403A-8F7E-03FF528CFE49}" type="CELLRANGE">
                      <a:rPr lang="en-U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EB69-424C-BDCB-673F1834B58E}"/>
                </c:ext>
              </c:extLst>
            </c:dLbl>
            <c:dLbl>
              <c:idx val="2"/>
              <c:delete val="1"/>
              <c:extLst>
                <c:ext xmlns:c15="http://schemas.microsoft.com/office/drawing/2012/chart" uri="{CE6537A1-D6FC-4f65-9D91-7224C49458BB}"/>
                <c:ext xmlns:c16="http://schemas.microsoft.com/office/drawing/2014/chart" uri="{C3380CC4-5D6E-409C-BE32-E72D297353CC}">
                  <c16:uniqueId val="{00000003-EB69-424C-BDCB-673F1834B58E}"/>
                </c:ext>
              </c:extLst>
            </c:dLbl>
            <c:dLbl>
              <c:idx val="3"/>
              <c:delete val="1"/>
              <c:extLst>
                <c:ext xmlns:c15="http://schemas.microsoft.com/office/drawing/2012/chart" uri="{CE6537A1-D6FC-4f65-9D91-7224C49458BB}"/>
                <c:ext xmlns:c16="http://schemas.microsoft.com/office/drawing/2014/chart" uri="{C3380CC4-5D6E-409C-BE32-E72D297353CC}">
                  <c16:uniqueId val="{00000004-EB69-424C-BDCB-673F1834B58E}"/>
                </c:ext>
              </c:extLst>
            </c:dLbl>
            <c:dLbl>
              <c:idx val="4"/>
              <c:delete val="1"/>
              <c:extLst>
                <c:ext xmlns:c15="http://schemas.microsoft.com/office/drawing/2012/chart" uri="{CE6537A1-D6FC-4f65-9D91-7224C49458BB}"/>
                <c:ext xmlns:c16="http://schemas.microsoft.com/office/drawing/2014/chart" uri="{C3380CC4-5D6E-409C-BE32-E72D297353CC}">
                  <c16:uniqueId val="{00000005-EB69-424C-BDCB-673F1834B58E}"/>
                </c:ext>
              </c:extLst>
            </c:dLbl>
            <c:dLbl>
              <c:idx val="5"/>
              <c:delete val="1"/>
              <c:extLst>
                <c:ext xmlns:c15="http://schemas.microsoft.com/office/drawing/2012/chart" uri="{CE6537A1-D6FC-4f65-9D91-7224C49458BB}"/>
                <c:ext xmlns:c16="http://schemas.microsoft.com/office/drawing/2014/chart" uri="{C3380CC4-5D6E-409C-BE32-E72D297353CC}">
                  <c16:uniqueId val="{00000006-EB69-424C-BDCB-673F1834B58E}"/>
                </c:ext>
              </c:extLst>
            </c:dLbl>
            <c:dLbl>
              <c:idx val="6"/>
              <c:layout>
                <c:manualLayout>
                  <c:x val="-0.36373733166736083"/>
                  <c:y val="-0.19852262234533702"/>
                </c:manualLayout>
              </c:layout>
              <c:tx>
                <c:rich>
                  <a:bodyPr/>
                  <a:lstStyle/>
                  <a:p>
                    <a:fld id="{5CBBD7EB-373D-45F8-8742-8AE7B8023C88}" type="CELLRANGE">
                      <a:rPr lang="en-U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B69-424C-BDCB-673F1834B58E}"/>
                </c:ext>
              </c:extLst>
            </c:dLbl>
            <c:dLbl>
              <c:idx val="7"/>
              <c:delete val="1"/>
              <c:extLst>
                <c:ext xmlns:c15="http://schemas.microsoft.com/office/drawing/2012/chart" uri="{CE6537A1-D6FC-4f65-9D91-7224C49458BB}"/>
                <c:ext xmlns:c16="http://schemas.microsoft.com/office/drawing/2014/chart" uri="{C3380CC4-5D6E-409C-BE32-E72D297353CC}">
                  <c16:uniqueId val="{00000008-EB69-424C-BDCB-673F1834B58E}"/>
                </c:ext>
              </c:extLst>
            </c:dLbl>
            <c:dLbl>
              <c:idx val="8"/>
              <c:layout>
                <c:manualLayout>
                  <c:x val="3.0648123345423375E-3"/>
                  <c:y val="-7.6221770843297204E-2"/>
                </c:manualLayout>
              </c:layout>
              <c:tx>
                <c:rich>
                  <a:bodyPr/>
                  <a:lstStyle/>
                  <a:p>
                    <a:fld id="{8D20F92A-1153-4E9C-8D5F-1F0125E48078}" type="CELLRANGE">
                      <a:rPr lang="en-U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EB69-424C-BDCB-673F1834B58E}"/>
                </c:ext>
              </c:extLst>
            </c:dLbl>
            <c:dLbl>
              <c:idx val="9"/>
              <c:layout>
                <c:manualLayout>
                  <c:x val="2.1501589117261539E-2"/>
                  <c:y val="-0.10248189639165686"/>
                </c:manualLayout>
              </c:layout>
              <c:tx>
                <c:rich>
                  <a:bodyPr/>
                  <a:lstStyle/>
                  <a:p>
                    <a:fld id="{419E0AEB-73EB-4525-A210-75F6572D2E17}" type="CELLRANGE">
                      <a:rPr lang="en-US"/>
                      <a:pPr/>
                      <a:t>[CELLRANGE]</a:t>
                    </a:fld>
                    <a:endParaRPr lang="es-ES"/>
                  </a:p>
                </c:rich>
              </c:tx>
              <c:showLegendKey val="0"/>
              <c:showVal val="0"/>
              <c:showCatName val="0"/>
              <c:showSerName val="0"/>
              <c:showPercent val="0"/>
              <c:showBubbleSize val="0"/>
              <c:extLst>
                <c:ext xmlns:c15="http://schemas.microsoft.com/office/drawing/2012/chart" uri="{CE6537A1-D6FC-4f65-9D91-7224C49458BB}">
                  <c15:layout>
                    <c:manualLayout>
                      <c:w val="0.24326959971620318"/>
                      <c:h val="0.18872052830089595"/>
                    </c:manualLayout>
                  </c15:layout>
                  <c15:dlblFieldTable/>
                  <c15:showDataLabelsRange val="1"/>
                </c:ext>
                <c:ext xmlns:c16="http://schemas.microsoft.com/office/drawing/2014/chart" uri="{C3380CC4-5D6E-409C-BE32-E72D297353CC}">
                  <c16:uniqueId val="{0000000A-EB69-424C-BDCB-673F1834B58E}"/>
                </c:ext>
              </c:extLst>
            </c:dLbl>
            <c:dLbl>
              <c:idx val="10"/>
              <c:delete val="1"/>
              <c:extLst>
                <c:ext xmlns:c15="http://schemas.microsoft.com/office/drawing/2012/chart" uri="{CE6537A1-D6FC-4f65-9D91-7224C49458BB}"/>
                <c:ext xmlns:c16="http://schemas.microsoft.com/office/drawing/2014/chart" uri="{C3380CC4-5D6E-409C-BE32-E72D297353CC}">
                  <c16:uniqueId val="{0000000B-EB69-424C-BDCB-673F1834B58E}"/>
                </c:ext>
              </c:extLst>
            </c:dLbl>
            <c:dLbl>
              <c:idx val="11"/>
              <c:delete val="1"/>
              <c:extLst>
                <c:ext xmlns:c15="http://schemas.microsoft.com/office/drawing/2012/chart" uri="{CE6537A1-D6FC-4f65-9D91-7224C49458BB}"/>
                <c:ext xmlns:c16="http://schemas.microsoft.com/office/drawing/2014/chart" uri="{C3380CC4-5D6E-409C-BE32-E72D297353CC}">
                  <c16:uniqueId val="{0000000C-EB69-424C-BDCB-673F1834B58E}"/>
                </c:ext>
              </c:extLst>
            </c:dLbl>
            <c:dLbl>
              <c:idx val="12"/>
              <c:delete val="1"/>
              <c:extLst>
                <c:ext xmlns:c15="http://schemas.microsoft.com/office/drawing/2012/chart" uri="{CE6537A1-D6FC-4f65-9D91-7224C49458BB}"/>
                <c:ext xmlns:c16="http://schemas.microsoft.com/office/drawing/2014/chart" uri="{C3380CC4-5D6E-409C-BE32-E72D297353CC}">
                  <c16:uniqueId val="{0000000D-EB69-424C-BDCB-673F1834B58E}"/>
                </c:ext>
              </c:extLst>
            </c:dLbl>
            <c:dLbl>
              <c:idx val="13"/>
              <c:delete val="1"/>
              <c:extLst>
                <c:ext xmlns:c15="http://schemas.microsoft.com/office/drawing/2012/chart" uri="{CE6537A1-D6FC-4f65-9D91-7224C49458BB}"/>
                <c:ext xmlns:c16="http://schemas.microsoft.com/office/drawing/2014/chart" uri="{C3380CC4-5D6E-409C-BE32-E72D297353CC}">
                  <c16:uniqueId val="{0000000E-EB69-424C-BDCB-673F1834B58E}"/>
                </c:ext>
              </c:extLst>
            </c:dLbl>
            <c:dLbl>
              <c:idx val="14"/>
              <c:layout>
                <c:manualLayout>
                  <c:x val="2.6664282634856075E-2"/>
                  <c:y val="-4.6169618139087982E-3"/>
                </c:manualLayout>
              </c:layout>
              <c:tx>
                <c:rich>
                  <a:bodyPr/>
                  <a:lstStyle/>
                  <a:p>
                    <a:fld id="{2DAA23CE-5B22-4D6F-8AFC-1D5642E44832}" type="CELLRANGE">
                      <a:rPr lang="en-U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EB69-424C-BDCB-673F1834B58E}"/>
                </c:ext>
              </c:extLst>
            </c:dLbl>
            <c:dLbl>
              <c:idx val="15"/>
              <c:delete val="1"/>
              <c:extLst>
                <c:ext xmlns:c15="http://schemas.microsoft.com/office/drawing/2012/chart" uri="{CE6537A1-D6FC-4f65-9D91-7224C49458BB}"/>
                <c:ext xmlns:c16="http://schemas.microsoft.com/office/drawing/2014/chart" uri="{C3380CC4-5D6E-409C-BE32-E72D297353CC}">
                  <c16:uniqueId val="{00000010-EB69-424C-BDCB-673F1834B58E}"/>
                </c:ext>
              </c:extLst>
            </c:dLbl>
            <c:dLbl>
              <c:idx val="16"/>
              <c:layout>
                <c:manualLayout>
                  <c:x val="8.3298625572678052E-3"/>
                  <c:y val="-0.10156971375807941"/>
                </c:manualLayout>
              </c:layout>
              <c:tx>
                <c:rich>
                  <a:bodyPr/>
                  <a:lstStyle/>
                  <a:p>
                    <a:fld id="{FBE8C6DA-5A4D-46E2-9A65-4B7547459BD6}" type="CELLRANGE">
                      <a:rPr lang="en-U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EB69-424C-BDCB-673F1834B58E}"/>
                </c:ext>
              </c:extLst>
            </c:dLbl>
            <c:dLbl>
              <c:idx val="17"/>
              <c:layout>
                <c:manualLayout>
                  <c:x val="0.17921381530523842"/>
                  <c:y val="0.11230295153053088"/>
                </c:manualLayout>
              </c:layout>
              <c:tx>
                <c:rich>
                  <a:bodyPr/>
                  <a:lstStyle/>
                  <a:p>
                    <a:fld id="{6AAC5942-6256-4099-8F4A-CB570A3F4EEF}" type="CELLRANGE">
                      <a:rPr lang="en-US"/>
                      <a:pPr/>
                      <a:t>[CELLRANGE]</a:t>
                    </a:fld>
                    <a:endParaRPr lang="es-ES"/>
                  </a:p>
                </c:rich>
              </c:tx>
              <c:showLegendKey val="0"/>
              <c:showVal val="0"/>
              <c:showCatName val="0"/>
              <c:showSerName val="0"/>
              <c:showPercent val="0"/>
              <c:showBubbleSize val="0"/>
              <c:extLst>
                <c:ext xmlns:c15="http://schemas.microsoft.com/office/drawing/2012/chart" uri="{CE6537A1-D6FC-4f65-9D91-7224C49458BB}">
                  <c15:layout>
                    <c:manualLayout>
                      <c:w val="0.27488301828510475"/>
                      <c:h val="0.19250760998610225"/>
                    </c:manualLayout>
                  </c15:layout>
                  <c15:dlblFieldTable/>
                  <c15:showDataLabelsRange val="1"/>
                </c:ext>
                <c:ext xmlns:c16="http://schemas.microsoft.com/office/drawing/2014/chart" uri="{C3380CC4-5D6E-409C-BE32-E72D297353CC}">
                  <c16:uniqueId val="{00000012-EB69-424C-BDCB-673F1834B58E}"/>
                </c:ext>
              </c:extLst>
            </c:dLbl>
            <c:dLbl>
              <c:idx val="18"/>
              <c:layout>
                <c:manualLayout>
                  <c:x val="6.3959737536228731E-2"/>
                  <c:y val="4.8873084374724533E-2"/>
                </c:manualLayout>
              </c:layout>
              <c:tx>
                <c:rich>
                  <a:bodyPr/>
                  <a:lstStyle/>
                  <a:p>
                    <a:fld id="{26076332-0885-4309-AF44-D219ADE66F3F}" type="CELLRANGE">
                      <a:rPr lang="en-US"/>
                      <a:pPr/>
                      <a:t>[CELLRANGE]</a:t>
                    </a:fld>
                    <a:endParaRPr lang="es-ES"/>
                  </a:p>
                </c:rich>
              </c:tx>
              <c:showLegendKey val="0"/>
              <c:showVal val="0"/>
              <c:showCatName val="0"/>
              <c:showSerName val="0"/>
              <c:showPercent val="0"/>
              <c:showBubbleSize val="0"/>
              <c:extLst>
                <c:ext xmlns:c15="http://schemas.microsoft.com/office/drawing/2012/chart" uri="{CE6537A1-D6FC-4f65-9D91-7224C49458BB}">
                  <c15:layout>
                    <c:manualLayout>
                      <c:w val="0.28784717446021896"/>
                      <c:h val="0.13057742117592339"/>
                    </c:manualLayout>
                  </c15:layout>
                  <c15:dlblFieldTable/>
                  <c15:showDataLabelsRange val="1"/>
                </c:ext>
                <c:ext xmlns:c16="http://schemas.microsoft.com/office/drawing/2014/chart" uri="{C3380CC4-5D6E-409C-BE32-E72D297353CC}">
                  <c16:uniqueId val="{00000013-EB69-424C-BDCB-673F1834B58E}"/>
                </c:ext>
              </c:extLst>
            </c:dLbl>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6350" cap="flat" cmpd="sng" algn="ctr">
                      <a:solidFill>
                        <a:schemeClr val="bg1">
                          <a:lumMod val="85000"/>
                        </a:schemeClr>
                      </a:solidFill>
                      <a:round/>
                    </a:ln>
                    <a:effectLst/>
                  </c:spPr>
                </c15:leaderLines>
              </c:ext>
            </c:extLst>
          </c:dLbls>
          <c:xVal>
            <c:numRef>
              <c:f>GRÁFICOS_recuadroIRPF_1.!$I$7:$I$25</c:f>
              <c:numCache>
                <c:formatCode>0.0</c:formatCode>
                <c:ptCount val="19"/>
                <c:pt idx="0">
                  <c:v>97.413154470679956</c:v>
                </c:pt>
                <c:pt idx="1">
                  <c:v>104.61853537943335</c:v>
                </c:pt>
                <c:pt idx="2">
                  <c:v>95.608498454128096</c:v>
                </c:pt>
                <c:pt idx="3">
                  <c:v>103.9662119764248</c:v>
                </c:pt>
                <c:pt idx="4">
                  <c:v>101.81812757901929</c:v>
                </c:pt>
                <c:pt idx="5">
                  <c:v>99.198087520110505</c:v>
                </c:pt>
                <c:pt idx="6">
                  <c:v>94.685233499430296</c:v>
                </c:pt>
                <c:pt idx="7">
                  <c:v>92.095341825954492</c:v>
                </c:pt>
                <c:pt idx="8">
                  <c:v>66.751501775022973</c:v>
                </c:pt>
                <c:pt idx="9">
                  <c:v>101.5083324745089</c:v>
                </c:pt>
                <c:pt idx="10">
                  <c:v>101.37859426724415</c:v>
                </c:pt>
                <c:pt idx="11">
                  <c:v>104.55102019529497</c:v>
                </c:pt>
                <c:pt idx="12">
                  <c:v>99.014764673168244</c:v>
                </c:pt>
                <c:pt idx="13">
                  <c:v>97.68004497191221</c:v>
                </c:pt>
                <c:pt idx="14">
                  <c:v>105.42132117414762</c:v>
                </c:pt>
                <c:pt idx="15">
                  <c:v>101.83099635584273</c:v>
                </c:pt>
                <c:pt idx="16">
                  <c:v>99.79060557088404</c:v>
                </c:pt>
                <c:pt idx="17">
                  <c:v>89.13525284542321</c:v>
                </c:pt>
                <c:pt idx="18">
                  <c:v>95.529361185670325</c:v>
                </c:pt>
              </c:numCache>
            </c:numRef>
          </c:xVal>
          <c:yVal>
            <c:numRef>
              <c:f>GRÁFICOS_recuadroIRPF_1.!$J$7:$J$25</c:f>
              <c:numCache>
                <c:formatCode>0.0</c:formatCode>
                <c:ptCount val="19"/>
                <c:pt idx="0">
                  <c:v>97.699951889377772</c:v>
                </c:pt>
                <c:pt idx="1">
                  <c:v>96.697630430302709</c:v>
                </c:pt>
                <c:pt idx="2">
                  <c:v>98.069557367133939</c:v>
                </c:pt>
                <c:pt idx="3">
                  <c:v>97.820676642877714</c:v>
                </c:pt>
                <c:pt idx="4">
                  <c:v>100.80557282561981</c:v>
                </c:pt>
                <c:pt idx="5">
                  <c:v>97.063521167404858</c:v>
                </c:pt>
                <c:pt idx="6">
                  <c:v>97.51762615079943</c:v>
                </c:pt>
                <c:pt idx="7">
                  <c:v>97.364157712067964</c:v>
                </c:pt>
                <c:pt idx="8">
                  <c:v>86.32783718947222</c:v>
                </c:pt>
                <c:pt idx="9">
                  <c:v>101.66966839638394</c:v>
                </c:pt>
                <c:pt idx="10">
                  <c:v>98.975283169752061</c:v>
                </c:pt>
                <c:pt idx="11">
                  <c:v>97.139585383044547</c:v>
                </c:pt>
                <c:pt idx="12">
                  <c:v>99.574124356631231</c:v>
                </c:pt>
                <c:pt idx="13">
                  <c:v>96.415676884033005</c:v>
                </c:pt>
                <c:pt idx="14">
                  <c:v>100.7436597194512</c:v>
                </c:pt>
                <c:pt idx="15">
                  <c:v>100.576625542313</c:v>
                </c:pt>
                <c:pt idx="16">
                  <c:v>104.75597169424269</c:v>
                </c:pt>
                <c:pt idx="17">
                  <c:v>90.32231615929247</c:v>
                </c:pt>
                <c:pt idx="18">
                  <c:v>93.705395740510653</c:v>
                </c:pt>
              </c:numCache>
            </c:numRef>
          </c:yVal>
          <c:bubbleSize>
            <c:numRef>
              <c:f>GRÁFICOS_recuadroIRPF_1.!$K$7:$K$25</c:f>
              <c:numCache>
                <c:formatCode>0</c:formatCode>
                <c:ptCount val="19"/>
                <c:pt idx="0">
                  <c:v>8</c:v>
                </c:pt>
                <c:pt idx="1">
                  <c:v>1</c:v>
                </c:pt>
                <c:pt idx="2">
                  <c:v>4</c:v>
                </c:pt>
                <c:pt idx="3">
                  <c:v>1</c:v>
                </c:pt>
                <c:pt idx="4">
                  <c:v>2</c:v>
                </c:pt>
                <c:pt idx="5">
                  <c:v>3</c:v>
                </c:pt>
                <c:pt idx="6">
                  <c:v>4</c:v>
                </c:pt>
                <c:pt idx="7">
                  <c:v>3</c:v>
                </c:pt>
                <c:pt idx="8">
                  <c:v>4</c:v>
                </c:pt>
                <c:pt idx="9">
                  <c:v>3</c:v>
                </c:pt>
                <c:pt idx="10">
                  <c:v>2</c:v>
                </c:pt>
                <c:pt idx="11">
                  <c:v>1</c:v>
                </c:pt>
                <c:pt idx="12">
                  <c:v>3</c:v>
                </c:pt>
                <c:pt idx="13">
                  <c:v>4</c:v>
                </c:pt>
                <c:pt idx="14">
                  <c:v>4</c:v>
                </c:pt>
                <c:pt idx="15">
                  <c:v>3</c:v>
                </c:pt>
                <c:pt idx="16">
                  <c:v>4</c:v>
                </c:pt>
                <c:pt idx="17">
                  <c:v>2</c:v>
                </c:pt>
                <c:pt idx="18" formatCode="0.0">
                  <c:v>2</c:v>
                </c:pt>
              </c:numCache>
            </c:numRef>
          </c:bubbleSize>
          <c:bubble3D val="0"/>
          <c:extLst>
            <c:ext xmlns:c15="http://schemas.microsoft.com/office/drawing/2012/chart" uri="{02D57815-91ED-43cb-92C2-25804820EDAC}">
              <c15:datalabelsRange>
                <c15:f>GRÁFICOS_recuadroIRPF_1.!$H$7:$H$25</c15:f>
                <c15:dlblRangeCache>
                  <c:ptCount val="19"/>
                  <c:pt idx="0">
                    <c:v>Total (B-S)</c:v>
                  </c:pt>
                  <c:pt idx="1">
                    <c:v>B (extractive)</c:v>
                  </c:pt>
                  <c:pt idx="2">
                    <c:v>C (manufacturing)</c:v>
                  </c:pt>
                  <c:pt idx="3">
                    <c:v>D (energy)</c:v>
                  </c:pt>
                  <c:pt idx="4">
                    <c:v>E (water and other)</c:v>
                  </c:pt>
                  <c:pt idx="5">
                    <c:v>F (construction)</c:v>
                  </c:pt>
                  <c:pt idx="6">
                    <c:v>G (retail)</c:v>
                  </c:pt>
                  <c:pt idx="7">
                    <c:v>H (transport)</c:v>
                  </c:pt>
                  <c:pt idx="8">
                    <c:v>I (hospitality)</c:v>
                  </c:pt>
                  <c:pt idx="9">
                    <c:v>J (inf. &amp; comm.)</c:v>
                  </c:pt>
                  <c:pt idx="10">
                    <c:v>K (financial)</c:v>
                  </c:pt>
                  <c:pt idx="11">
                    <c:v>L (real estate)</c:v>
                  </c:pt>
                  <c:pt idx="12">
                    <c:v>M (scientific and technical prof.)</c:v>
                  </c:pt>
                  <c:pt idx="13">
                    <c:v>N (administrative and aux)</c:v>
                  </c:pt>
                  <c:pt idx="14">
                    <c:v>O (GG)</c:v>
                  </c:pt>
                  <c:pt idx="15">
                    <c:v>P (Education)</c:v>
                  </c:pt>
                  <c:pt idx="16">
                    <c:v>Q (health)</c:v>
                  </c:pt>
                  <c:pt idx="17">
                    <c:v>R (artistic, les. and entertaining)</c:v>
                  </c:pt>
                  <c:pt idx="18">
                    <c:v>S (other services)</c:v>
                  </c:pt>
                </c15:dlblRangeCache>
              </c15:datalabelsRange>
            </c:ext>
            <c:ext xmlns:c16="http://schemas.microsoft.com/office/drawing/2014/chart" uri="{C3380CC4-5D6E-409C-BE32-E72D297353CC}">
              <c16:uniqueId val="{00000014-EB69-424C-BDCB-673F1834B58E}"/>
            </c:ext>
          </c:extLst>
        </c:ser>
        <c:dLbls>
          <c:showLegendKey val="0"/>
          <c:showVal val="0"/>
          <c:showCatName val="0"/>
          <c:showSerName val="0"/>
          <c:showPercent val="0"/>
          <c:showBubbleSize val="0"/>
        </c:dLbls>
        <c:bubbleScale val="30"/>
        <c:showNegBubbles val="0"/>
        <c:axId val="645231216"/>
        <c:axId val="645228472"/>
      </c:bubbleChart>
      <c:valAx>
        <c:axId val="645231216"/>
        <c:scaling>
          <c:orientation val="minMax"/>
          <c:max val="120"/>
          <c:min val="65"/>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GB"/>
                  <a:t>WAGES/EMPLOYEE</a:t>
                </a:r>
                <a:r>
                  <a:rPr lang="en-GB" baseline="0"/>
                  <a:t> </a:t>
                </a:r>
              </a:p>
            </c:rich>
          </c:tx>
          <c:layout>
            <c:manualLayout>
              <c:xMode val="edge"/>
              <c:yMode val="edge"/>
              <c:x val="0.38862375814099209"/>
              <c:y val="0.9320766776256858"/>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ES"/>
            </a:p>
          </c:txPr>
        </c:title>
        <c:numFmt formatCode="0" sourceLinked="0"/>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crossAx val="645228472"/>
        <c:crossesAt val="100"/>
        <c:crossBetween val="midCat"/>
      </c:valAx>
      <c:valAx>
        <c:axId val="645228472"/>
        <c:scaling>
          <c:orientation val="minMax"/>
          <c:max val="115"/>
          <c:min val="84"/>
        </c:scaling>
        <c:delete val="0"/>
        <c:axPos val="l"/>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GB"/>
                  <a:t>Affiliation</a:t>
                </a:r>
              </a:p>
            </c:rich>
          </c:tx>
          <c:layout>
            <c:manualLayout>
              <c:xMode val="edge"/>
              <c:yMode val="edge"/>
              <c:x val="2.2120604165537018E-3"/>
              <c:y val="0.29923190026808438"/>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ES"/>
            </a:p>
          </c:txPr>
        </c:title>
        <c:numFmt formatCode="0" sourceLinked="0"/>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crossAx val="645231216"/>
        <c:crossesAt val="100"/>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807222222222227E-2"/>
          <c:y val="6.320123054650742E-2"/>
          <c:w val="0.86238722222222219"/>
          <c:h val="0.66117745698454367"/>
        </c:manualLayout>
      </c:layout>
      <c:lineChart>
        <c:grouping val="standard"/>
        <c:varyColors val="0"/>
        <c:ser>
          <c:idx val="2"/>
          <c:order val="0"/>
          <c:tx>
            <c:v>Spanish</c:v>
          </c:tx>
          <c:spPr>
            <a:ln w="28575" cap="rnd">
              <a:solidFill>
                <a:schemeClr val="accent1"/>
              </a:solidFill>
              <a:round/>
            </a:ln>
            <a:effectLst/>
          </c:spPr>
          <c:marker>
            <c:symbol val="none"/>
          </c:marker>
          <c:cat>
            <c:multiLvlStrRef>
              <c:f>'GR7.'!$C$4:$AL$5</c:f>
              <c:multiLvlStrCache>
                <c:ptCount val="36"/>
                <c:lvl>
                  <c:pt idx="0">
                    <c:v>Jan</c:v>
                  </c:pt>
                  <c:pt idx="1">
                    <c:v>Feb</c:v>
                  </c:pt>
                  <c:pt idx="2">
                    <c:v>Mar</c:v>
                  </c:pt>
                  <c:pt idx="3">
                    <c:v>Abr</c:v>
                  </c:pt>
                  <c:pt idx="4">
                    <c:v>May</c:v>
                  </c:pt>
                  <c:pt idx="5">
                    <c:v>Jun</c:v>
                  </c:pt>
                  <c:pt idx="6">
                    <c:v>Jul</c:v>
                  </c:pt>
                  <c:pt idx="7">
                    <c:v>Aug</c:v>
                  </c:pt>
                  <c:pt idx="8">
                    <c:v>Sep</c:v>
                  </c:pt>
                  <c:pt idx="9">
                    <c:v>Oct</c:v>
                  </c:pt>
                  <c:pt idx="10">
                    <c:v>Nov</c:v>
                  </c:pt>
                  <c:pt idx="11">
                    <c:v>Dec</c:v>
                  </c:pt>
                  <c:pt idx="12">
                    <c:v>Jan</c:v>
                  </c:pt>
                  <c:pt idx="13">
                    <c:v>Feb</c:v>
                  </c:pt>
                  <c:pt idx="14">
                    <c:v>Mar</c:v>
                  </c:pt>
                  <c:pt idx="15">
                    <c:v>Abr</c:v>
                  </c:pt>
                  <c:pt idx="16">
                    <c:v>May</c:v>
                  </c:pt>
                  <c:pt idx="17">
                    <c:v>Jun</c:v>
                  </c:pt>
                  <c:pt idx="18">
                    <c:v>Jul</c:v>
                  </c:pt>
                  <c:pt idx="19">
                    <c:v>Aug</c:v>
                  </c:pt>
                  <c:pt idx="20">
                    <c:v>Sep</c:v>
                  </c:pt>
                  <c:pt idx="21">
                    <c:v>Oct</c:v>
                  </c:pt>
                  <c:pt idx="22">
                    <c:v>Nov</c:v>
                  </c:pt>
                  <c:pt idx="23">
                    <c:v>Dec</c:v>
                  </c:pt>
                  <c:pt idx="24">
                    <c:v>Jan</c:v>
                  </c:pt>
                  <c:pt idx="25">
                    <c:v>Feb</c:v>
                  </c:pt>
                  <c:pt idx="26">
                    <c:v>Mar</c:v>
                  </c:pt>
                  <c:pt idx="27">
                    <c:v>Abr</c:v>
                  </c:pt>
                  <c:pt idx="28">
                    <c:v>May</c:v>
                  </c:pt>
                  <c:pt idx="29">
                    <c:v>Jun</c:v>
                  </c:pt>
                  <c:pt idx="30">
                    <c:v>Jul</c:v>
                  </c:pt>
                  <c:pt idx="31">
                    <c:v>Aug</c:v>
                  </c:pt>
                  <c:pt idx="32">
                    <c:v>Sep</c:v>
                  </c:pt>
                  <c:pt idx="33">
                    <c:v>Oct</c:v>
                  </c:pt>
                  <c:pt idx="34">
                    <c:v>Nov</c:v>
                  </c:pt>
                  <c:pt idx="35">
                    <c:v>Dec</c:v>
                  </c:pt>
                </c:lvl>
                <c:lvl>
                  <c:pt idx="0">
                    <c:v>2020</c:v>
                  </c:pt>
                  <c:pt idx="12">
                    <c:v>2021</c:v>
                  </c:pt>
                  <c:pt idx="24">
                    <c:v>2022</c:v>
                  </c:pt>
                </c:lvl>
              </c:multiLvlStrCache>
            </c:multiLvlStrRef>
          </c:cat>
          <c:val>
            <c:numRef>
              <c:f>'GR7.'!$C$6:$AL$6</c:f>
              <c:numCache>
                <c:formatCode>0.00</c:formatCode>
                <c:ptCount val="36"/>
                <c:pt idx="0">
                  <c:v>103.73053458237831</c:v>
                </c:pt>
                <c:pt idx="1">
                  <c:v>109.50057283224271</c:v>
                </c:pt>
                <c:pt idx="2">
                  <c:v>36.311357016242091</c:v>
                </c:pt>
                <c:pt idx="3">
                  <c:v>0</c:v>
                </c:pt>
                <c:pt idx="4">
                  <c:v>2.2438645370178598</c:v>
                </c:pt>
                <c:pt idx="5">
                  <c:v>13.341373317391225</c:v>
                </c:pt>
                <c:pt idx="6">
                  <c:v>50.844250663404644</c:v>
                </c:pt>
                <c:pt idx="7">
                  <c:v>66.086778708002726</c:v>
                </c:pt>
                <c:pt idx="8">
                  <c:v>55.394074059440321</c:v>
                </c:pt>
                <c:pt idx="9">
                  <c:v>42.783420947388421</c:v>
                </c:pt>
                <c:pt idx="10">
                  <c:v>24.988638895200612</c:v>
                </c:pt>
                <c:pt idx="11">
                  <c:v>28.79103213348878</c:v>
                </c:pt>
                <c:pt idx="12">
                  <c:v>30.583619794024674</c:v>
                </c:pt>
                <c:pt idx="13">
                  <c:v>27.747093314122196</c:v>
                </c:pt>
                <c:pt idx="14">
                  <c:v>30.550855630078456</c:v>
                </c:pt>
                <c:pt idx="15">
                  <c:v>28.063743101241514</c:v>
                </c:pt>
                <c:pt idx="16">
                  <c:v>47.761852522647494</c:v>
                </c:pt>
                <c:pt idx="17">
                  <c:v>76.555370299510813</c:v>
                </c:pt>
                <c:pt idx="18">
                  <c:v>100.37263894918209</c:v>
                </c:pt>
                <c:pt idx="19">
                  <c:v>107.40859002576269</c:v>
                </c:pt>
                <c:pt idx="20">
                  <c:v>102.41217136667066</c:v>
                </c:pt>
                <c:pt idx="21">
                  <c:v>108.44213038250972</c:v>
                </c:pt>
                <c:pt idx="22">
                  <c:v>84.009786661229626</c:v>
                </c:pt>
                <c:pt idx="23">
                  <c:v>89.780291938392594</c:v>
                </c:pt>
                <c:pt idx="24">
                  <c:v>81.875902064807946</c:v>
                </c:pt>
                <c:pt idx="25">
                  <c:v>94.175309179324017</c:v>
                </c:pt>
                <c:pt idx="26">
                  <c:v>83.674262626491256</c:v>
                </c:pt>
                <c:pt idx="27">
                  <c:v>101.013083776526</c:v>
                </c:pt>
                <c:pt idx="28">
                  <c:v>101.42458547248346</c:v>
                </c:pt>
                <c:pt idx="29">
                  <c:v>#N/A</c:v>
                </c:pt>
                <c:pt idx="30">
                  <c:v>#N/A</c:v>
                </c:pt>
                <c:pt idx="31">
                  <c:v>#N/A</c:v>
                </c:pt>
                <c:pt idx="32">
                  <c:v>#N/A</c:v>
                </c:pt>
                <c:pt idx="33">
                  <c:v>#N/A</c:v>
                </c:pt>
                <c:pt idx="34">
                  <c:v>#N/A</c:v>
                </c:pt>
                <c:pt idx="35">
                  <c:v>#N/A</c:v>
                </c:pt>
              </c:numCache>
            </c:numRef>
          </c:val>
          <c:smooth val="0"/>
          <c:extLst>
            <c:ext xmlns:c16="http://schemas.microsoft.com/office/drawing/2014/chart" uri="{C3380CC4-5D6E-409C-BE32-E72D297353CC}">
              <c16:uniqueId val="{00000000-3770-4669-B134-5B4910D5992C}"/>
            </c:ext>
          </c:extLst>
        </c:ser>
        <c:ser>
          <c:idx val="3"/>
          <c:order val="1"/>
          <c:spPr>
            <a:ln w="9525" cap="rnd">
              <a:solidFill>
                <a:schemeClr val="tx1"/>
              </a:solidFill>
              <a:round/>
            </a:ln>
            <a:effectLst/>
          </c:spPr>
          <c:marker>
            <c:symbol val="none"/>
          </c:marker>
          <c:cat>
            <c:multiLvlStrRef>
              <c:f>'GR7.'!$C$4:$AL$5</c:f>
              <c:multiLvlStrCache>
                <c:ptCount val="36"/>
                <c:lvl>
                  <c:pt idx="0">
                    <c:v>Jan</c:v>
                  </c:pt>
                  <c:pt idx="1">
                    <c:v>Feb</c:v>
                  </c:pt>
                  <c:pt idx="2">
                    <c:v>Mar</c:v>
                  </c:pt>
                  <c:pt idx="3">
                    <c:v>Abr</c:v>
                  </c:pt>
                  <c:pt idx="4">
                    <c:v>May</c:v>
                  </c:pt>
                  <c:pt idx="5">
                    <c:v>Jun</c:v>
                  </c:pt>
                  <c:pt idx="6">
                    <c:v>Jul</c:v>
                  </c:pt>
                  <c:pt idx="7">
                    <c:v>Aug</c:v>
                  </c:pt>
                  <c:pt idx="8">
                    <c:v>Sep</c:v>
                  </c:pt>
                  <c:pt idx="9">
                    <c:v>Oct</c:v>
                  </c:pt>
                  <c:pt idx="10">
                    <c:v>Nov</c:v>
                  </c:pt>
                  <c:pt idx="11">
                    <c:v>Dec</c:v>
                  </c:pt>
                  <c:pt idx="12">
                    <c:v>Jan</c:v>
                  </c:pt>
                  <c:pt idx="13">
                    <c:v>Feb</c:v>
                  </c:pt>
                  <c:pt idx="14">
                    <c:v>Mar</c:v>
                  </c:pt>
                  <c:pt idx="15">
                    <c:v>Abr</c:v>
                  </c:pt>
                  <c:pt idx="16">
                    <c:v>May</c:v>
                  </c:pt>
                  <c:pt idx="17">
                    <c:v>Jun</c:v>
                  </c:pt>
                  <c:pt idx="18">
                    <c:v>Jul</c:v>
                  </c:pt>
                  <c:pt idx="19">
                    <c:v>Aug</c:v>
                  </c:pt>
                  <c:pt idx="20">
                    <c:v>Sep</c:v>
                  </c:pt>
                  <c:pt idx="21">
                    <c:v>Oct</c:v>
                  </c:pt>
                  <c:pt idx="22">
                    <c:v>Nov</c:v>
                  </c:pt>
                  <c:pt idx="23">
                    <c:v>Dec</c:v>
                  </c:pt>
                  <c:pt idx="24">
                    <c:v>Jan</c:v>
                  </c:pt>
                  <c:pt idx="25">
                    <c:v>Feb</c:v>
                  </c:pt>
                  <c:pt idx="26">
                    <c:v>Mar</c:v>
                  </c:pt>
                  <c:pt idx="27">
                    <c:v>Abr</c:v>
                  </c:pt>
                  <c:pt idx="28">
                    <c:v>May</c:v>
                  </c:pt>
                  <c:pt idx="29">
                    <c:v>Jun</c:v>
                  </c:pt>
                  <c:pt idx="30">
                    <c:v>Jul</c:v>
                  </c:pt>
                  <c:pt idx="31">
                    <c:v>Aug</c:v>
                  </c:pt>
                  <c:pt idx="32">
                    <c:v>Sep</c:v>
                  </c:pt>
                  <c:pt idx="33">
                    <c:v>Oct</c:v>
                  </c:pt>
                  <c:pt idx="34">
                    <c:v>Nov</c:v>
                  </c:pt>
                  <c:pt idx="35">
                    <c:v>Dec</c:v>
                  </c:pt>
                </c:lvl>
                <c:lvl>
                  <c:pt idx="0">
                    <c:v>2020</c:v>
                  </c:pt>
                  <c:pt idx="12">
                    <c:v>2021</c:v>
                  </c:pt>
                  <c:pt idx="24">
                    <c:v>2022</c:v>
                  </c:pt>
                </c:lvl>
              </c:multiLvlStrCache>
            </c:multiLvlStrRef>
          </c:cat>
          <c:val>
            <c:numRef>
              <c:f>'GR7.'!$C$8:$AL$8</c:f>
              <c:numCache>
                <c:formatCode>General</c:formatCode>
                <c:ptCount val="3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numCache>
            </c:numRef>
          </c:val>
          <c:smooth val="0"/>
          <c:extLst>
            <c:ext xmlns:c16="http://schemas.microsoft.com/office/drawing/2014/chart" uri="{C3380CC4-5D6E-409C-BE32-E72D297353CC}">
              <c16:uniqueId val="{00000001-3770-4669-B134-5B4910D5992C}"/>
            </c:ext>
          </c:extLst>
        </c:ser>
        <c:ser>
          <c:idx val="0"/>
          <c:order val="2"/>
          <c:tx>
            <c:v>Foreign</c:v>
          </c:tx>
          <c:spPr>
            <a:ln w="28575" cap="rnd">
              <a:solidFill>
                <a:schemeClr val="tx2">
                  <a:lumMod val="60000"/>
                  <a:lumOff val="40000"/>
                </a:schemeClr>
              </a:solidFill>
              <a:round/>
            </a:ln>
            <a:effectLst/>
          </c:spPr>
          <c:marker>
            <c:symbol val="none"/>
          </c:marker>
          <c:cat>
            <c:multiLvlStrRef>
              <c:f>'GR7.'!$C$4:$AL$5</c:f>
              <c:multiLvlStrCache>
                <c:ptCount val="36"/>
                <c:lvl>
                  <c:pt idx="0">
                    <c:v>Jan</c:v>
                  </c:pt>
                  <c:pt idx="1">
                    <c:v>Feb</c:v>
                  </c:pt>
                  <c:pt idx="2">
                    <c:v>Mar</c:v>
                  </c:pt>
                  <c:pt idx="3">
                    <c:v>Abr</c:v>
                  </c:pt>
                  <c:pt idx="4">
                    <c:v>May</c:v>
                  </c:pt>
                  <c:pt idx="5">
                    <c:v>Jun</c:v>
                  </c:pt>
                  <c:pt idx="6">
                    <c:v>Jul</c:v>
                  </c:pt>
                  <c:pt idx="7">
                    <c:v>Aug</c:v>
                  </c:pt>
                  <c:pt idx="8">
                    <c:v>Sep</c:v>
                  </c:pt>
                  <c:pt idx="9">
                    <c:v>Oct</c:v>
                  </c:pt>
                  <c:pt idx="10">
                    <c:v>Nov</c:v>
                  </c:pt>
                  <c:pt idx="11">
                    <c:v>Dec</c:v>
                  </c:pt>
                  <c:pt idx="12">
                    <c:v>Jan</c:v>
                  </c:pt>
                  <c:pt idx="13">
                    <c:v>Feb</c:v>
                  </c:pt>
                  <c:pt idx="14">
                    <c:v>Mar</c:v>
                  </c:pt>
                  <c:pt idx="15">
                    <c:v>Abr</c:v>
                  </c:pt>
                  <c:pt idx="16">
                    <c:v>May</c:v>
                  </c:pt>
                  <c:pt idx="17">
                    <c:v>Jun</c:v>
                  </c:pt>
                  <c:pt idx="18">
                    <c:v>Jul</c:v>
                  </c:pt>
                  <c:pt idx="19">
                    <c:v>Aug</c:v>
                  </c:pt>
                  <c:pt idx="20">
                    <c:v>Sep</c:v>
                  </c:pt>
                  <c:pt idx="21">
                    <c:v>Oct</c:v>
                  </c:pt>
                  <c:pt idx="22">
                    <c:v>Nov</c:v>
                  </c:pt>
                  <c:pt idx="23">
                    <c:v>Dec</c:v>
                  </c:pt>
                  <c:pt idx="24">
                    <c:v>Jan</c:v>
                  </c:pt>
                  <c:pt idx="25">
                    <c:v>Feb</c:v>
                  </c:pt>
                  <c:pt idx="26">
                    <c:v>Mar</c:v>
                  </c:pt>
                  <c:pt idx="27">
                    <c:v>Abr</c:v>
                  </c:pt>
                  <c:pt idx="28">
                    <c:v>May</c:v>
                  </c:pt>
                  <c:pt idx="29">
                    <c:v>Jun</c:v>
                  </c:pt>
                  <c:pt idx="30">
                    <c:v>Jul</c:v>
                  </c:pt>
                  <c:pt idx="31">
                    <c:v>Aug</c:v>
                  </c:pt>
                  <c:pt idx="32">
                    <c:v>Sep</c:v>
                  </c:pt>
                  <c:pt idx="33">
                    <c:v>Oct</c:v>
                  </c:pt>
                  <c:pt idx="34">
                    <c:v>Nov</c:v>
                  </c:pt>
                  <c:pt idx="35">
                    <c:v>Dec</c:v>
                  </c:pt>
                </c:lvl>
                <c:lvl>
                  <c:pt idx="0">
                    <c:v>2020</c:v>
                  </c:pt>
                  <c:pt idx="12">
                    <c:v>2021</c:v>
                  </c:pt>
                  <c:pt idx="24">
                    <c:v>2022</c:v>
                  </c:pt>
                </c:lvl>
              </c:multiLvlStrCache>
            </c:multiLvlStrRef>
          </c:cat>
          <c:val>
            <c:numRef>
              <c:f>'GR7.'!$C$7:$AL$7</c:f>
              <c:numCache>
                <c:formatCode>0.00</c:formatCode>
                <c:ptCount val="36"/>
                <c:pt idx="0">
                  <c:v>102.56679984645632</c:v>
                </c:pt>
                <c:pt idx="1">
                  <c:v>104.09130677143719</c:v>
                </c:pt>
                <c:pt idx="2">
                  <c:v>40.593165936905365</c:v>
                </c:pt>
                <c:pt idx="3">
                  <c:v>0</c:v>
                </c:pt>
                <c:pt idx="4">
                  <c:v>0.22908139136674222</c:v>
                </c:pt>
                <c:pt idx="5">
                  <c:v>1.2585032389918922</c:v>
                </c:pt>
                <c:pt idx="6">
                  <c:v>14.71985731593824</c:v>
                </c:pt>
                <c:pt idx="7">
                  <c:v>16.89878216108319</c:v>
                </c:pt>
                <c:pt idx="8">
                  <c:v>7.014678382984628</c:v>
                </c:pt>
                <c:pt idx="9">
                  <c:v>6.3517893195484936</c:v>
                </c:pt>
                <c:pt idx="10">
                  <c:v>9.6512107036381725</c:v>
                </c:pt>
                <c:pt idx="11">
                  <c:v>12.303100938576295</c:v>
                </c:pt>
                <c:pt idx="12">
                  <c:v>7.7692163705707422</c:v>
                </c:pt>
                <c:pt idx="13">
                  <c:v>6.4962634886519419</c:v>
                </c:pt>
                <c:pt idx="14">
                  <c:v>7.6474382425599243</c:v>
                </c:pt>
                <c:pt idx="15">
                  <c:v>7.797872627996159</c:v>
                </c:pt>
                <c:pt idx="16">
                  <c:v>11.993530401946769</c:v>
                </c:pt>
                <c:pt idx="17">
                  <c:v>20.445833564515681</c:v>
                </c:pt>
                <c:pt idx="18">
                  <c:v>40.484629194661728</c:v>
                </c:pt>
                <c:pt idx="19">
                  <c:v>51.698628553837764</c:v>
                </c:pt>
                <c:pt idx="20">
                  <c:v>53.150937932623002</c:v>
                </c:pt>
                <c:pt idx="21">
                  <c:v>66.512331926831507</c:v>
                </c:pt>
                <c:pt idx="22">
                  <c:v>79.093406371444033</c:v>
                </c:pt>
                <c:pt idx="23">
                  <c:v>69.224848353454789</c:v>
                </c:pt>
                <c:pt idx="24">
                  <c:v>60.285422954180845</c:v>
                </c:pt>
                <c:pt idx="25">
                  <c:v>74.514465430770599</c:v>
                </c:pt>
                <c:pt idx="26">
                  <c:v>80.865973182518559</c:v>
                </c:pt>
                <c:pt idx="27">
                  <c:v>89.403711414058606</c:v>
                </c:pt>
                <c:pt idx="28">
                  <c:v>90.008611333076033</c:v>
                </c:pt>
                <c:pt idx="29">
                  <c:v>#N/A</c:v>
                </c:pt>
                <c:pt idx="30">
                  <c:v>#N/A</c:v>
                </c:pt>
                <c:pt idx="31">
                  <c:v>#N/A</c:v>
                </c:pt>
                <c:pt idx="32">
                  <c:v>#N/A</c:v>
                </c:pt>
                <c:pt idx="33">
                  <c:v>#N/A</c:v>
                </c:pt>
                <c:pt idx="34">
                  <c:v>#N/A</c:v>
                </c:pt>
                <c:pt idx="35">
                  <c:v>#N/A</c:v>
                </c:pt>
              </c:numCache>
            </c:numRef>
          </c:val>
          <c:smooth val="0"/>
          <c:extLst>
            <c:ext xmlns:c16="http://schemas.microsoft.com/office/drawing/2014/chart" uri="{C3380CC4-5D6E-409C-BE32-E72D297353CC}">
              <c16:uniqueId val="{00000002-3770-4669-B134-5B4910D5992C}"/>
            </c:ext>
          </c:extLst>
        </c:ser>
        <c:ser>
          <c:idx val="1"/>
          <c:order val="3"/>
          <c:spPr>
            <a:ln w="9525" cap="rnd">
              <a:solidFill>
                <a:schemeClr val="tx1"/>
              </a:solidFill>
              <a:round/>
            </a:ln>
            <a:effectLst/>
          </c:spPr>
          <c:marker>
            <c:symbol val="none"/>
          </c:marker>
          <c:cat>
            <c:multiLvlStrRef>
              <c:f>'GR7.'!$C$4:$AL$5</c:f>
              <c:multiLvlStrCache>
                <c:ptCount val="36"/>
                <c:lvl>
                  <c:pt idx="0">
                    <c:v>Jan</c:v>
                  </c:pt>
                  <c:pt idx="1">
                    <c:v>Feb</c:v>
                  </c:pt>
                  <c:pt idx="2">
                    <c:v>Mar</c:v>
                  </c:pt>
                  <c:pt idx="3">
                    <c:v>Abr</c:v>
                  </c:pt>
                  <c:pt idx="4">
                    <c:v>May</c:v>
                  </c:pt>
                  <c:pt idx="5">
                    <c:v>Jun</c:v>
                  </c:pt>
                  <c:pt idx="6">
                    <c:v>Jul</c:v>
                  </c:pt>
                  <c:pt idx="7">
                    <c:v>Aug</c:v>
                  </c:pt>
                  <c:pt idx="8">
                    <c:v>Sep</c:v>
                  </c:pt>
                  <c:pt idx="9">
                    <c:v>Oct</c:v>
                  </c:pt>
                  <c:pt idx="10">
                    <c:v>Nov</c:v>
                  </c:pt>
                  <c:pt idx="11">
                    <c:v>Dec</c:v>
                  </c:pt>
                  <c:pt idx="12">
                    <c:v>Jan</c:v>
                  </c:pt>
                  <c:pt idx="13">
                    <c:v>Feb</c:v>
                  </c:pt>
                  <c:pt idx="14">
                    <c:v>Mar</c:v>
                  </c:pt>
                  <c:pt idx="15">
                    <c:v>Abr</c:v>
                  </c:pt>
                  <c:pt idx="16">
                    <c:v>May</c:v>
                  </c:pt>
                  <c:pt idx="17">
                    <c:v>Jun</c:v>
                  </c:pt>
                  <c:pt idx="18">
                    <c:v>Jul</c:v>
                  </c:pt>
                  <c:pt idx="19">
                    <c:v>Aug</c:v>
                  </c:pt>
                  <c:pt idx="20">
                    <c:v>Sep</c:v>
                  </c:pt>
                  <c:pt idx="21">
                    <c:v>Oct</c:v>
                  </c:pt>
                  <c:pt idx="22">
                    <c:v>Nov</c:v>
                  </c:pt>
                  <c:pt idx="23">
                    <c:v>Dec</c:v>
                  </c:pt>
                  <c:pt idx="24">
                    <c:v>Jan</c:v>
                  </c:pt>
                  <c:pt idx="25">
                    <c:v>Feb</c:v>
                  </c:pt>
                  <c:pt idx="26">
                    <c:v>Mar</c:v>
                  </c:pt>
                  <c:pt idx="27">
                    <c:v>Abr</c:v>
                  </c:pt>
                  <c:pt idx="28">
                    <c:v>May</c:v>
                  </c:pt>
                  <c:pt idx="29">
                    <c:v>Jun</c:v>
                  </c:pt>
                  <c:pt idx="30">
                    <c:v>Jul</c:v>
                  </c:pt>
                  <c:pt idx="31">
                    <c:v>Aug</c:v>
                  </c:pt>
                  <c:pt idx="32">
                    <c:v>Sep</c:v>
                  </c:pt>
                  <c:pt idx="33">
                    <c:v>Oct</c:v>
                  </c:pt>
                  <c:pt idx="34">
                    <c:v>Nov</c:v>
                  </c:pt>
                  <c:pt idx="35">
                    <c:v>Dec</c:v>
                  </c:pt>
                </c:lvl>
                <c:lvl>
                  <c:pt idx="0">
                    <c:v>2020</c:v>
                  </c:pt>
                  <c:pt idx="12">
                    <c:v>2021</c:v>
                  </c:pt>
                  <c:pt idx="24">
                    <c:v>2022</c:v>
                  </c:pt>
                </c:lvl>
              </c:multiLvlStrCache>
            </c:multiLvlStrRef>
          </c:cat>
          <c:val>
            <c:numRef>
              <c:f>'GR7.'!$C$8:$AL$8</c:f>
              <c:numCache>
                <c:formatCode>General</c:formatCode>
                <c:ptCount val="3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numCache>
            </c:numRef>
          </c:val>
          <c:smooth val="0"/>
          <c:extLst>
            <c:ext xmlns:c16="http://schemas.microsoft.com/office/drawing/2014/chart" uri="{C3380CC4-5D6E-409C-BE32-E72D297353CC}">
              <c16:uniqueId val="{00000003-3770-4669-B134-5B4910D5992C}"/>
            </c:ext>
          </c:extLst>
        </c:ser>
        <c:dLbls>
          <c:showLegendKey val="0"/>
          <c:showVal val="0"/>
          <c:showCatName val="0"/>
          <c:showSerName val="0"/>
          <c:showPercent val="0"/>
          <c:showBubbleSize val="0"/>
        </c:dLbls>
        <c:smooth val="0"/>
        <c:axId val="601532360"/>
        <c:axId val="601529616"/>
      </c:lineChart>
      <c:catAx>
        <c:axId val="601532360"/>
        <c:scaling>
          <c:orientation val="minMax"/>
        </c:scaling>
        <c:delete val="0"/>
        <c:axPos val="b"/>
        <c:numFmt formatCode="General" sourceLinked="1"/>
        <c:majorTickMark val="none"/>
        <c:minorTickMark val="none"/>
        <c:tickLblPos val="low"/>
        <c:spPr>
          <a:noFill/>
          <a:ln w="9525" cap="flat" cmpd="sng" algn="ctr">
            <a:solidFill>
              <a:sysClr val="windowText" lastClr="000000"/>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Gill Sans MT" panose="020B0502020104020203" pitchFamily="34" charset="0"/>
                <a:ea typeface="+mn-ea"/>
                <a:cs typeface="+mn-cs"/>
              </a:defRPr>
            </a:pPr>
            <a:endParaRPr lang="es-ES"/>
          </a:p>
        </c:txPr>
        <c:crossAx val="601529616"/>
        <c:crosses val="autoZero"/>
        <c:auto val="1"/>
        <c:lblAlgn val="ctr"/>
        <c:lblOffset val="100"/>
        <c:noMultiLvlLbl val="0"/>
      </c:catAx>
      <c:valAx>
        <c:axId val="601529616"/>
        <c:scaling>
          <c:orientation val="minMax"/>
          <c:max val="110"/>
        </c:scaling>
        <c:delete val="0"/>
        <c:axPos val="l"/>
        <c:numFmt formatCode="0" sourceLinked="0"/>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601532360"/>
        <c:crosses val="autoZero"/>
        <c:crossBetween val="between"/>
        <c:majorUnit val="10"/>
      </c:valAx>
      <c:spPr>
        <a:noFill/>
        <a:ln>
          <a:noFill/>
        </a:ln>
        <a:effectLst/>
      </c:spPr>
    </c:plotArea>
    <c:legend>
      <c:legendPos val="b"/>
      <c:legendEntry>
        <c:idx val="1"/>
        <c:delete val="1"/>
      </c:legendEntry>
      <c:legendEntry>
        <c:idx val="3"/>
        <c:delete val="1"/>
      </c:legendEntry>
      <c:layout>
        <c:manualLayout>
          <c:xMode val="edge"/>
          <c:yMode val="edge"/>
          <c:x val="0.14820039682539679"/>
          <c:y val="0.90614246135899679"/>
          <c:w val="0.76018809523809527"/>
          <c:h val="7.5628098571011951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legend>
    <c:plotVisOnly val="1"/>
    <c:dispBlanksAs val="gap"/>
    <c:showDLblsOverMax val="0"/>
    <c:extLst/>
  </c:chart>
  <c:spPr>
    <a:solidFill>
      <a:schemeClr val="bg1"/>
    </a:solidFill>
    <a:ln w="9525" cap="flat" cmpd="sng" algn="ctr">
      <a:noFill/>
      <a:round/>
    </a:ln>
    <a:effectLst/>
  </c:spPr>
  <c:txPr>
    <a:bodyPr/>
    <a:lstStyle/>
    <a:p>
      <a:pPr>
        <a:defRPr>
          <a:solidFill>
            <a:sysClr val="windowText" lastClr="000000"/>
          </a:solidFill>
          <a:latin typeface="Gill Sans MT" panose="020B0502020104020203" pitchFamily="34" charset="0"/>
        </a:defRPr>
      </a:pPr>
      <a:endParaRPr lang="es-ES"/>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25426022694607"/>
          <c:y val="3.4496077170210672E-2"/>
          <c:w val="0.80319002391132044"/>
          <c:h val="0.77488099325695625"/>
        </c:manualLayout>
      </c:layout>
      <c:bubbleChart>
        <c:varyColors val="0"/>
        <c:ser>
          <c:idx val="0"/>
          <c:order val="0"/>
          <c:spPr>
            <a:solidFill>
              <a:schemeClr val="accent1">
                <a:alpha val="75000"/>
              </a:schemeClr>
            </a:solidFill>
            <a:ln w="25400">
              <a:noFill/>
            </a:ln>
            <a:effectLst/>
          </c:spPr>
          <c:invertIfNegative val="0"/>
          <c:dPt>
            <c:idx val="0"/>
            <c:invertIfNegative val="0"/>
            <c:bubble3D val="0"/>
            <c:spPr>
              <a:solidFill>
                <a:schemeClr val="accent1">
                  <a:lumMod val="20000"/>
                  <a:lumOff val="80000"/>
                </a:schemeClr>
              </a:solidFill>
              <a:ln w="12700">
                <a:solidFill>
                  <a:schemeClr val="accent1"/>
                </a:solidFill>
              </a:ln>
              <a:effectLst/>
            </c:spPr>
            <c:extLst>
              <c:ext xmlns:c16="http://schemas.microsoft.com/office/drawing/2014/chart" uri="{C3380CC4-5D6E-409C-BE32-E72D297353CC}">
                <c16:uniqueId val="{00000001-ADB1-49AE-9E94-B8D210347B78}"/>
              </c:ext>
            </c:extLst>
          </c:dPt>
          <c:dLbls>
            <c:dLbl>
              <c:idx val="0"/>
              <c:layout>
                <c:manualLayout>
                  <c:x val="-0.43012167079053237"/>
                  <c:y val="-0.22590227503157295"/>
                </c:manualLayout>
              </c:layout>
              <c:tx>
                <c:rich>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fld id="{43B7DD2E-3878-4202-B48C-A32F79E51367}" type="CELLRANGE">
                      <a:rPr lang="en-US">
                        <a:solidFill>
                          <a:schemeClr val="accent1"/>
                        </a:solidFill>
                      </a:rPr>
                      <a:pPr>
                        <a:defRPr sz="1100" b="0" i="0" u="none" strike="noStrike" kern="1200" baseline="0">
                          <a:solidFill>
                            <a:schemeClr val="accent1"/>
                          </a:solidFill>
                          <a:latin typeface="+mn-lt"/>
                          <a:ea typeface="+mn-ea"/>
                          <a:cs typeface="+mn-cs"/>
                        </a:defRPr>
                      </a:pPr>
                      <a:t>[CELLRANGE]</a:t>
                    </a:fld>
                    <a:endParaRPr lang="es-ES"/>
                  </a:p>
                </c:rich>
              </c:tx>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ADB1-49AE-9E94-B8D210347B78}"/>
                </c:ext>
              </c:extLst>
            </c:dLbl>
            <c:dLbl>
              <c:idx val="1"/>
              <c:delete val="1"/>
              <c:extLst>
                <c:ext xmlns:c15="http://schemas.microsoft.com/office/drawing/2012/chart" uri="{CE6537A1-D6FC-4f65-9D91-7224C49458BB}"/>
                <c:ext xmlns:c16="http://schemas.microsoft.com/office/drawing/2014/chart" uri="{C3380CC4-5D6E-409C-BE32-E72D297353CC}">
                  <c16:uniqueId val="{00000002-ADB1-49AE-9E94-B8D210347B78}"/>
                </c:ext>
              </c:extLst>
            </c:dLbl>
            <c:dLbl>
              <c:idx val="2"/>
              <c:delete val="1"/>
              <c:extLst>
                <c:ext xmlns:c15="http://schemas.microsoft.com/office/drawing/2012/chart" uri="{CE6537A1-D6FC-4f65-9D91-7224C49458BB}"/>
                <c:ext xmlns:c16="http://schemas.microsoft.com/office/drawing/2014/chart" uri="{C3380CC4-5D6E-409C-BE32-E72D297353CC}">
                  <c16:uniqueId val="{00000003-ADB1-49AE-9E94-B8D210347B78}"/>
                </c:ext>
              </c:extLst>
            </c:dLbl>
            <c:dLbl>
              <c:idx val="3"/>
              <c:delete val="1"/>
              <c:extLst>
                <c:ext xmlns:c15="http://schemas.microsoft.com/office/drawing/2012/chart" uri="{CE6537A1-D6FC-4f65-9D91-7224C49458BB}"/>
                <c:ext xmlns:c16="http://schemas.microsoft.com/office/drawing/2014/chart" uri="{C3380CC4-5D6E-409C-BE32-E72D297353CC}">
                  <c16:uniqueId val="{00000004-ADB1-49AE-9E94-B8D210347B78}"/>
                </c:ext>
              </c:extLst>
            </c:dLbl>
            <c:dLbl>
              <c:idx val="4"/>
              <c:delete val="1"/>
              <c:extLst>
                <c:ext xmlns:c15="http://schemas.microsoft.com/office/drawing/2012/chart" uri="{CE6537A1-D6FC-4f65-9D91-7224C49458BB}"/>
                <c:ext xmlns:c16="http://schemas.microsoft.com/office/drawing/2014/chart" uri="{C3380CC4-5D6E-409C-BE32-E72D297353CC}">
                  <c16:uniqueId val="{00000005-ADB1-49AE-9E94-B8D210347B78}"/>
                </c:ext>
              </c:extLst>
            </c:dLbl>
            <c:dLbl>
              <c:idx val="5"/>
              <c:delete val="1"/>
              <c:extLst>
                <c:ext xmlns:c15="http://schemas.microsoft.com/office/drawing/2012/chart" uri="{CE6537A1-D6FC-4f65-9D91-7224C49458BB}"/>
                <c:ext xmlns:c16="http://schemas.microsoft.com/office/drawing/2014/chart" uri="{C3380CC4-5D6E-409C-BE32-E72D297353CC}">
                  <c16:uniqueId val="{00000006-ADB1-49AE-9E94-B8D210347B78}"/>
                </c:ext>
              </c:extLst>
            </c:dLbl>
            <c:dLbl>
              <c:idx val="6"/>
              <c:delete val="1"/>
              <c:extLst>
                <c:ext xmlns:c15="http://schemas.microsoft.com/office/drawing/2012/chart" uri="{CE6537A1-D6FC-4f65-9D91-7224C49458BB}"/>
                <c:ext xmlns:c16="http://schemas.microsoft.com/office/drawing/2014/chart" uri="{C3380CC4-5D6E-409C-BE32-E72D297353CC}">
                  <c16:uniqueId val="{00000007-ADB1-49AE-9E94-B8D210347B78}"/>
                </c:ext>
              </c:extLst>
            </c:dLbl>
            <c:dLbl>
              <c:idx val="7"/>
              <c:layout>
                <c:manualLayout>
                  <c:x val="-0.22477326021956859"/>
                  <c:y val="7.837425868442327E-2"/>
                </c:manualLayout>
              </c:layout>
              <c:tx>
                <c:rich>
                  <a:bodyPr/>
                  <a:lstStyle/>
                  <a:p>
                    <a:fld id="{E2DDCA3F-B9F5-4B04-884C-7274A390F959}" type="CELLRANGE">
                      <a:rPr lang="en-U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ADB1-49AE-9E94-B8D210347B78}"/>
                </c:ext>
              </c:extLst>
            </c:dLbl>
            <c:dLbl>
              <c:idx val="8"/>
              <c:tx>
                <c:rich>
                  <a:bodyPr/>
                  <a:lstStyle/>
                  <a:p>
                    <a:fld id="{C2363FF1-3F44-441D-BC78-3DB79D729687}"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D1BF-45C2-8E69-E0587B7F0890}"/>
                </c:ext>
              </c:extLst>
            </c:dLbl>
            <c:dLbl>
              <c:idx val="9"/>
              <c:layout>
                <c:manualLayout>
                  <c:x val="1.5643688779123054E-3"/>
                  <c:y val="-3.5145131980281123E-2"/>
                </c:manualLayout>
              </c:layout>
              <c:tx>
                <c:rich>
                  <a:bodyPr/>
                  <a:lstStyle/>
                  <a:p>
                    <a:fld id="{28ECBF68-4699-40B1-807C-0D4DB036240F}" type="CELLRANGE">
                      <a:rPr lang="en-US"/>
                      <a:pPr/>
                      <a:t>[CELLRANGE]</a:t>
                    </a:fld>
                    <a:endParaRPr lang="es-ES"/>
                  </a:p>
                </c:rich>
              </c:tx>
              <c:showLegendKey val="0"/>
              <c:showVal val="0"/>
              <c:showCatName val="0"/>
              <c:showSerName val="0"/>
              <c:showPercent val="0"/>
              <c:showBubbleSize val="0"/>
              <c:extLst>
                <c:ext xmlns:c15="http://schemas.microsoft.com/office/drawing/2012/chart" uri="{CE6537A1-D6FC-4f65-9D91-7224C49458BB}">
                  <c15:layout>
                    <c:manualLayout>
                      <c:w val="0.18200231188206023"/>
                      <c:h val="0.17650703982324953"/>
                    </c:manualLayout>
                  </c15:layout>
                  <c15:dlblFieldTable/>
                  <c15:showDataLabelsRange val="1"/>
                </c:ext>
                <c:ext xmlns:c16="http://schemas.microsoft.com/office/drawing/2014/chart" uri="{C3380CC4-5D6E-409C-BE32-E72D297353CC}">
                  <c16:uniqueId val="{0000000A-ADB1-49AE-9E94-B8D210347B78}"/>
                </c:ext>
              </c:extLst>
            </c:dLbl>
            <c:dLbl>
              <c:idx val="10"/>
              <c:delete val="1"/>
              <c:extLst>
                <c:ext xmlns:c15="http://schemas.microsoft.com/office/drawing/2012/chart" uri="{CE6537A1-D6FC-4f65-9D91-7224C49458BB}"/>
                <c:ext xmlns:c16="http://schemas.microsoft.com/office/drawing/2014/chart" uri="{C3380CC4-5D6E-409C-BE32-E72D297353CC}">
                  <c16:uniqueId val="{0000000B-ADB1-49AE-9E94-B8D210347B78}"/>
                </c:ext>
              </c:extLst>
            </c:dLbl>
            <c:dLbl>
              <c:idx val="11"/>
              <c:delete val="1"/>
              <c:extLst>
                <c:ext xmlns:c15="http://schemas.microsoft.com/office/drawing/2012/chart" uri="{CE6537A1-D6FC-4f65-9D91-7224C49458BB}"/>
                <c:ext xmlns:c16="http://schemas.microsoft.com/office/drawing/2014/chart" uri="{C3380CC4-5D6E-409C-BE32-E72D297353CC}">
                  <c16:uniqueId val="{0000000C-ADB1-49AE-9E94-B8D210347B78}"/>
                </c:ext>
              </c:extLst>
            </c:dLbl>
            <c:dLbl>
              <c:idx val="12"/>
              <c:delete val="1"/>
              <c:extLst>
                <c:ext xmlns:c15="http://schemas.microsoft.com/office/drawing/2012/chart" uri="{CE6537A1-D6FC-4f65-9D91-7224C49458BB}"/>
                <c:ext xmlns:c16="http://schemas.microsoft.com/office/drawing/2014/chart" uri="{C3380CC4-5D6E-409C-BE32-E72D297353CC}">
                  <c16:uniqueId val="{0000000D-ADB1-49AE-9E94-B8D210347B78}"/>
                </c:ext>
              </c:extLst>
            </c:dLbl>
            <c:dLbl>
              <c:idx val="13"/>
              <c:delete val="1"/>
              <c:extLst>
                <c:ext xmlns:c15="http://schemas.microsoft.com/office/drawing/2012/chart" uri="{CE6537A1-D6FC-4f65-9D91-7224C49458BB}"/>
                <c:ext xmlns:c16="http://schemas.microsoft.com/office/drawing/2014/chart" uri="{C3380CC4-5D6E-409C-BE32-E72D297353CC}">
                  <c16:uniqueId val="{0000000E-ADB1-49AE-9E94-B8D210347B78}"/>
                </c:ext>
              </c:extLst>
            </c:dLbl>
            <c:dLbl>
              <c:idx val="14"/>
              <c:layout>
                <c:manualLayout>
                  <c:x val="4.1958487478914334E-2"/>
                  <c:y val="5.7166328132472841E-2"/>
                </c:manualLayout>
              </c:layout>
              <c:tx>
                <c:rich>
                  <a:bodyPr/>
                  <a:lstStyle/>
                  <a:p>
                    <a:fld id="{1647DF1D-D453-4665-A4DB-61EF9386C1DB}" type="CELLRANGE">
                      <a:rPr lang="en-U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ADB1-49AE-9E94-B8D210347B78}"/>
                </c:ext>
              </c:extLst>
            </c:dLbl>
            <c:dLbl>
              <c:idx val="15"/>
              <c:delete val="1"/>
              <c:extLst>
                <c:ext xmlns:c15="http://schemas.microsoft.com/office/drawing/2012/chart" uri="{CE6537A1-D6FC-4f65-9D91-7224C49458BB}"/>
                <c:ext xmlns:c16="http://schemas.microsoft.com/office/drawing/2014/chart" uri="{C3380CC4-5D6E-409C-BE32-E72D297353CC}">
                  <c16:uniqueId val="{00000010-ADB1-49AE-9E94-B8D210347B78}"/>
                </c:ext>
              </c:extLst>
            </c:dLbl>
            <c:dLbl>
              <c:idx val="16"/>
              <c:layout>
                <c:manualLayout>
                  <c:x val="2.7749785212293431E-3"/>
                  <c:y val="-0.13830751532545282"/>
                </c:manualLayout>
              </c:layout>
              <c:tx>
                <c:rich>
                  <a:bodyPr/>
                  <a:lstStyle/>
                  <a:p>
                    <a:fld id="{058B8EB9-D1ED-4574-BD93-2AEE2619D370}" type="CELLRANGE">
                      <a:rPr lang="en-U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ADB1-49AE-9E94-B8D210347B78}"/>
                </c:ext>
              </c:extLst>
            </c:dLbl>
            <c:dLbl>
              <c:idx val="17"/>
              <c:layout>
                <c:manualLayout>
                  <c:x val="1.8388874007254193E-2"/>
                  <c:y val="7.4840251246762357E-2"/>
                </c:manualLayout>
              </c:layout>
              <c:tx>
                <c:rich>
                  <a:bodyPr/>
                  <a:lstStyle/>
                  <a:p>
                    <a:fld id="{7634A2D0-6933-48E2-9C18-895752AD1087}" type="CELLRANGE">
                      <a:rPr lang="en-US"/>
                      <a:pPr/>
                      <a:t>[CELLRANGE]</a:t>
                    </a:fld>
                    <a:endParaRPr lang="es-ES"/>
                  </a:p>
                </c:rich>
              </c:tx>
              <c:showLegendKey val="0"/>
              <c:showVal val="0"/>
              <c:showCatName val="0"/>
              <c:showSerName val="0"/>
              <c:showPercent val="0"/>
              <c:showBubbleSize val="0"/>
              <c:extLst>
                <c:ext xmlns:c15="http://schemas.microsoft.com/office/drawing/2012/chart" uri="{CE6537A1-D6FC-4f65-9D91-7224C49458BB}">
                  <c15:layout>
                    <c:manualLayout>
                      <c:w val="0.28116395298046964"/>
                      <c:h val="0.19564275546202883"/>
                    </c:manualLayout>
                  </c15:layout>
                  <c15:dlblFieldTable/>
                  <c15:showDataLabelsRange val="1"/>
                </c:ext>
                <c:ext xmlns:c16="http://schemas.microsoft.com/office/drawing/2014/chart" uri="{C3380CC4-5D6E-409C-BE32-E72D297353CC}">
                  <c16:uniqueId val="{00000012-ADB1-49AE-9E94-B8D210347B78}"/>
                </c:ext>
              </c:extLst>
            </c:dLbl>
            <c:dLbl>
              <c:idx val="18"/>
              <c:delete val="1"/>
              <c:extLst>
                <c:ext xmlns:c15="http://schemas.microsoft.com/office/drawing/2012/chart" uri="{CE6537A1-D6FC-4f65-9D91-7224C49458BB}"/>
                <c:ext xmlns:c16="http://schemas.microsoft.com/office/drawing/2014/chart" uri="{C3380CC4-5D6E-409C-BE32-E72D297353CC}">
                  <c16:uniqueId val="{00000013-ADB1-49AE-9E94-B8D210347B78}"/>
                </c:ext>
              </c:extLst>
            </c:dLbl>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6350" cap="flat" cmpd="sng" algn="ctr">
                      <a:solidFill>
                        <a:schemeClr val="bg1">
                          <a:lumMod val="85000"/>
                        </a:schemeClr>
                      </a:solidFill>
                      <a:round/>
                    </a:ln>
                    <a:effectLst/>
                  </c:spPr>
                </c15:leaderLines>
              </c:ext>
            </c:extLst>
          </c:dLbls>
          <c:xVal>
            <c:numRef>
              <c:f>GRÁFICOS_recuadroIRPF_2.!$I$7:$I$25</c:f>
              <c:numCache>
                <c:formatCode>0.0</c:formatCode>
                <c:ptCount val="19"/>
                <c:pt idx="0">
                  <c:v>103.42038738220037</c:v>
                </c:pt>
                <c:pt idx="1">
                  <c:v>106.73105999116076</c:v>
                </c:pt>
                <c:pt idx="2">
                  <c:v>100.38561592218966</c:v>
                </c:pt>
                <c:pt idx="3">
                  <c:v>107.82436999896359</c:v>
                </c:pt>
                <c:pt idx="4">
                  <c:v>103.60232934410607</c:v>
                </c:pt>
                <c:pt idx="5">
                  <c:v>101.81576178901039</c:v>
                </c:pt>
                <c:pt idx="6">
                  <c:v>102.06374815886232</c:v>
                </c:pt>
                <c:pt idx="7">
                  <c:v>97.739151176964896</c:v>
                </c:pt>
                <c:pt idx="8">
                  <c:v>82.554041168948615</c:v>
                </c:pt>
                <c:pt idx="9">
                  <c:v>107.98649188939737</c:v>
                </c:pt>
                <c:pt idx="10">
                  <c:v>103.76112636190766</c:v>
                </c:pt>
                <c:pt idx="11">
                  <c:v>104.37015548245625</c:v>
                </c:pt>
                <c:pt idx="12">
                  <c:v>103.87071325989253</c:v>
                </c:pt>
                <c:pt idx="13">
                  <c:v>104.34191287093611</c:v>
                </c:pt>
                <c:pt idx="14">
                  <c:v>108.03376222436846</c:v>
                </c:pt>
                <c:pt idx="15">
                  <c:v>104.39548598971</c:v>
                </c:pt>
                <c:pt idx="16">
                  <c:v>103.6411170271931</c:v>
                </c:pt>
                <c:pt idx="17">
                  <c:v>100.12810897736637</c:v>
                </c:pt>
                <c:pt idx="18">
                  <c:v>103.18117295509765</c:v>
                </c:pt>
              </c:numCache>
            </c:numRef>
          </c:xVal>
          <c:yVal>
            <c:numRef>
              <c:f>GRÁFICOS_recuadroIRPF_2.!$J$7:$J$25</c:f>
              <c:numCache>
                <c:formatCode>0.0</c:formatCode>
                <c:ptCount val="19"/>
                <c:pt idx="0">
                  <c:v>100.55591796065806</c:v>
                </c:pt>
                <c:pt idx="1">
                  <c:v>97.354314053721652</c:v>
                </c:pt>
                <c:pt idx="2">
                  <c:v>99.614947002111052</c:v>
                </c:pt>
                <c:pt idx="3">
                  <c:v>98.469416136768899</c:v>
                </c:pt>
                <c:pt idx="4">
                  <c:v>103.27494858244876</c:v>
                </c:pt>
                <c:pt idx="5">
                  <c:v>102.22486090058194</c:v>
                </c:pt>
                <c:pt idx="6">
                  <c:v>98.687256602715991</c:v>
                </c:pt>
                <c:pt idx="7">
                  <c:v>99.773408989939</c:v>
                </c:pt>
                <c:pt idx="8">
                  <c:v>85.539865387354979</c:v>
                </c:pt>
                <c:pt idx="9">
                  <c:v>108.32847354611373</c:v>
                </c:pt>
                <c:pt idx="10">
                  <c:v>98.053664398039729</c:v>
                </c:pt>
                <c:pt idx="11">
                  <c:v>98.510142122099523</c:v>
                </c:pt>
                <c:pt idx="12">
                  <c:v>104.15428677287576</c:v>
                </c:pt>
                <c:pt idx="13">
                  <c:v>100.95869821256284</c:v>
                </c:pt>
                <c:pt idx="14">
                  <c:v>105.41524707428948</c:v>
                </c:pt>
                <c:pt idx="15">
                  <c:v>106.49234741284229</c:v>
                </c:pt>
                <c:pt idx="16">
                  <c:v>109.18375519679294</c:v>
                </c:pt>
                <c:pt idx="17">
                  <c:v>91.222776171213752</c:v>
                </c:pt>
                <c:pt idx="18">
                  <c:v>92.943607314308977</c:v>
                </c:pt>
              </c:numCache>
            </c:numRef>
          </c:yVal>
          <c:bubbleSize>
            <c:numRef>
              <c:f>GRÁFICOS_recuadroIRPF_2.!$K$7:$K$25</c:f>
              <c:numCache>
                <c:formatCode>0</c:formatCode>
                <c:ptCount val="19"/>
                <c:pt idx="0">
                  <c:v>8</c:v>
                </c:pt>
                <c:pt idx="1">
                  <c:v>1</c:v>
                </c:pt>
                <c:pt idx="2">
                  <c:v>4</c:v>
                </c:pt>
                <c:pt idx="3">
                  <c:v>1</c:v>
                </c:pt>
                <c:pt idx="4">
                  <c:v>2</c:v>
                </c:pt>
                <c:pt idx="5">
                  <c:v>3</c:v>
                </c:pt>
                <c:pt idx="6">
                  <c:v>4</c:v>
                </c:pt>
                <c:pt idx="7">
                  <c:v>3</c:v>
                </c:pt>
                <c:pt idx="8">
                  <c:v>4</c:v>
                </c:pt>
                <c:pt idx="9">
                  <c:v>3</c:v>
                </c:pt>
                <c:pt idx="10">
                  <c:v>2</c:v>
                </c:pt>
                <c:pt idx="11">
                  <c:v>1</c:v>
                </c:pt>
                <c:pt idx="12">
                  <c:v>3</c:v>
                </c:pt>
                <c:pt idx="13">
                  <c:v>4</c:v>
                </c:pt>
                <c:pt idx="14">
                  <c:v>4</c:v>
                </c:pt>
                <c:pt idx="15">
                  <c:v>3</c:v>
                </c:pt>
                <c:pt idx="16">
                  <c:v>4</c:v>
                </c:pt>
                <c:pt idx="17">
                  <c:v>2</c:v>
                </c:pt>
                <c:pt idx="18" formatCode="0.0">
                  <c:v>2</c:v>
                </c:pt>
              </c:numCache>
            </c:numRef>
          </c:bubbleSize>
          <c:bubble3D val="0"/>
          <c:extLst>
            <c:ext xmlns:c15="http://schemas.microsoft.com/office/drawing/2012/chart" uri="{02D57815-91ED-43cb-92C2-25804820EDAC}">
              <c15:datalabelsRange>
                <c15:f>GRÁFICOS_recuadroIRPF_2.!$H$7:$H$25</c15:f>
                <c15:dlblRangeCache>
                  <c:ptCount val="19"/>
                  <c:pt idx="0">
                    <c:v>Total (B-S)</c:v>
                  </c:pt>
                  <c:pt idx="1">
                    <c:v>B (extractive)</c:v>
                  </c:pt>
                  <c:pt idx="2">
                    <c:v>C (manufacturing)</c:v>
                  </c:pt>
                  <c:pt idx="3">
                    <c:v>D (energy)</c:v>
                  </c:pt>
                  <c:pt idx="4">
                    <c:v>E (water and other)</c:v>
                  </c:pt>
                  <c:pt idx="5">
                    <c:v>F (construction)</c:v>
                  </c:pt>
                  <c:pt idx="6">
                    <c:v>G (retail)</c:v>
                  </c:pt>
                  <c:pt idx="7">
                    <c:v>H (transport)</c:v>
                  </c:pt>
                  <c:pt idx="8">
                    <c:v>I (hospitality)</c:v>
                  </c:pt>
                  <c:pt idx="9">
                    <c:v>J (inf. &amp; comm.)</c:v>
                  </c:pt>
                  <c:pt idx="10">
                    <c:v>K (financial)</c:v>
                  </c:pt>
                  <c:pt idx="11">
                    <c:v>L (real estate)</c:v>
                  </c:pt>
                  <c:pt idx="12">
                    <c:v>M (scientific and technical prof.)</c:v>
                  </c:pt>
                  <c:pt idx="13">
                    <c:v>N (administrative and aux)</c:v>
                  </c:pt>
                  <c:pt idx="14">
                    <c:v>O (GG)</c:v>
                  </c:pt>
                  <c:pt idx="15">
                    <c:v>P (Education)</c:v>
                  </c:pt>
                  <c:pt idx="16">
                    <c:v>Q (health)</c:v>
                  </c:pt>
                  <c:pt idx="17">
                    <c:v>R (artistic, les. and entertaining)</c:v>
                  </c:pt>
                  <c:pt idx="18">
                    <c:v>S (other services)</c:v>
                  </c:pt>
                </c15:dlblRangeCache>
              </c15:datalabelsRange>
            </c:ext>
            <c:ext xmlns:c16="http://schemas.microsoft.com/office/drawing/2014/chart" uri="{C3380CC4-5D6E-409C-BE32-E72D297353CC}">
              <c16:uniqueId val="{00000014-ADB1-49AE-9E94-B8D210347B78}"/>
            </c:ext>
          </c:extLst>
        </c:ser>
        <c:dLbls>
          <c:showLegendKey val="0"/>
          <c:showVal val="0"/>
          <c:showCatName val="0"/>
          <c:showSerName val="0"/>
          <c:showPercent val="0"/>
          <c:showBubbleSize val="0"/>
        </c:dLbls>
        <c:bubbleScale val="30"/>
        <c:showNegBubbles val="0"/>
        <c:axId val="645221808"/>
        <c:axId val="645227688"/>
      </c:bubbleChart>
      <c:valAx>
        <c:axId val="645221808"/>
        <c:scaling>
          <c:orientation val="minMax"/>
          <c:max val="120"/>
          <c:min val="65"/>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sz="1000" b="0" i="0" baseline="0"/>
                  <a:t>WAGES/EMPLOYEE </a:t>
                </a:r>
              </a:p>
            </c:rich>
          </c:tx>
          <c:layout>
            <c:manualLayout>
              <c:xMode val="edge"/>
              <c:yMode val="edge"/>
              <c:x val="0.44680178029809869"/>
              <c:y val="0.9238624438415521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 sourceLinked="0"/>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crossAx val="645227688"/>
        <c:crossesAt val="100"/>
        <c:crossBetween val="midCat"/>
      </c:valAx>
      <c:valAx>
        <c:axId val="645227688"/>
        <c:scaling>
          <c:orientation val="minMax"/>
          <c:max val="115"/>
          <c:min val="84"/>
        </c:scaling>
        <c:delete val="0"/>
        <c:axPos val="l"/>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GB"/>
                  <a:t>Affiliation</a:t>
                </a:r>
              </a:p>
            </c:rich>
          </c:tx>
          <c:layout>
            <c:manualLayout>
              <c:xMode val="edge"/>
              <c:yMode val="edge"/>
              <c:x val="8.3333936642848005E-3"/>
              <c:y val="0.28222709049670908"/>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ES"/>
            </a:p>
          </c:txPr>
        </c:title>
        <c:numFmt formatCode="0" sourceLinked="0"/>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crossAx val="645221808"/>
        <c:crossesAt val="100"/>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815048118985127"/>
          <c:y val="2.7457868719042704E-2"/>
          <c:w val="0.81229396325459313"/>
          <c:h val="0.78191906292659297"/>
        </c:manualLayout>
      </c:layout>
      <c:bubbleChart>
        <c:varyColors val="0"/>
        <c:ser>
          <c:idx val="0"/>
          <c:order val="0"/>
          <c:spPr>
            <a:solidFill>
              <a:schemeClr val="accent1">
                <a:alpha val="75000"/>
              </a:schemeClr>
            </a:solidFill>
            <a:ln w="25400">
              <a:noFill/>
            </a:ln>
            <a:effectLst/>
          </c:spPr>
          <c:invertIfNegative val="0"/>
          <c:dPt>
            <c:idx val="0"/>
            <c:invertIfNegative val="0"/>
            <c:bubble3D val="0"/>
            <c:spPr>
              <a:solidFill>
                <a:schemeClr val="accent1">
                  <a:lumMod val="20000"/>
                  <a:lumOff val="80000"/>
                </a:schemeClr>
              </a:solidFill>
              <a:ln w="12700">
                <a:solidFill>
                  <a:schemeClr val="accent1"/>
                </a:solidFill>
              </a:ln>
              <a:effectLst/>
            </c:spPr>
            <c:extLst>
              <c:ext xmlns:c16="http://schemas.microsoft.com/office/drawing/2014/chart" uri="{C3380CC4-5D6E-409C-BE32-E72D297353CC}">
                <c16:uniqueId val="{00000001-5B04-4719-8D7A-B78869BC8AA9}"/>
              </c:ext>
            </c:extLst>
          </c:dPt>
          <c:dLbls>
            <c:dLbl>
              <c:idx val="0"/>
              <c:layout>
                <c:manualLayout>
                  <c:x val="-0.33429347826086953"/>
                  <c:y val="0.18280366361116707"/>
                </c:manualLayout>
              </c:layout>
              <c:tx>
                <c:rich>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fld id="{2DF01F6F-F461-403C-801F-36284CF1212C}" type="CELLRANGE">
                      <a:rPr lang="en-US">
                        <a:solidFill>
                          <a:schemeClr val="accent1"/>
                        </a:solidFill>
                      </a:rPr>
                      <a:pPr>
                        <a:defRPr sz="1100" b="0" i="0" u="none" strike="noStrike" kern="1200" baseline="0">
                          <a:solidFill>
                            <a:schemeClr val="accent1"/>
                          </a:solidFill>
                          <a:latin typeface="+mn-lt"/>
                          <a:ea typeface="+mn-ea"/>
                          <a:cs typeface="+mn-cs"/>
                        </a:defRPr>
                      </a:pPr>
                      <a:t>[CELLRANGE]</a:t>
                    </a:fld>
                    <a:endParaRPr lang="es-ES"/>
                  </a:p>
                </c:rich>
              </c:tx>
              <c:spPr>
                <a:noFill/>
                <a:ln>
                  <a:noFill/>
                </a:ln>
                <a:effectLst/>
              </c:spPr>
              <c:txPr>
                <a:bodyPr rot="0" spcFirstLastPara="1" vertOverflow="ellipsis" vert="horz" wrap="square" anchor="ctr" anchorCtr="1"/>
                <a:lstStyle/>
                <a:p>
                  <a:pPr>
                    <a:defRPr sz="1100" b="0" i="0" u="none" strike="noStrike" kern="1200" baseline="0">
                      <a:solidFill>
                        <a:schemeClr val="accent1"/>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5B04-4719-8D7A-B78869BC8AA9}"/>
                </c:ext>
              </c:extLst>
            </c:dLbl>
            <c:dLbl>
              <c:idx val="1"/>
              <c:layout>
                <c:manualLayout>
                  <c:x val="-0.1595169082125604"/>
                  <c:y val="0.11385284295927743"/>
                </c:manualLayout>
              </c:layout>
              <c:tx>
                <c:rich>
                  <a:bodyPr/>
                  <a:lstStyle/>
                  <a:p>
                    <a:fld id="{EAD8609E-2D3F-4474-8647-166DD8F4C1F9}" type="CELLRANGE">
                      <a:rPr lang="en-U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5B04-4719-8D7A-B78869BC8AA9}"/>
                </c:ext>
              </c:extLst>
            </c:dLbl>
            <c:dLbl>
              <c:idx val="2"/>
              <c:delete val="1"/>
              <c:extLst>
                <c:ext xmlns:c15="http://schemas.microsoft.com/office/drawing/2012/chart" uri="{CE6537A1-D6FC-4f65-9D91-7224C49458BB}"/>
                <c:ext xmlns:c16="http://schemas.microsoft.com/office/drawing/2014/chart" uri="{C3380CC4-5D6E-409C-BE32-E72D297353CC}">
                  <c16:uniqueId val="{00000003-5B04-4719-8D7A-B78869BC8AA9}"/>
                </c:ext>
              </c:extLst>
            </c:dLbl>
            <c:dLbl>
              <c:idx val="3"/>
              <c:layout>
                <c:manualLayout>
                  <c:x val="0"/>
                  <c:y val="-9.2982550563245447E-2"/>
                </c:manualLayout>
              </c:layout>
              <c:tx>
                <c:rich>
                  <a:bodyPr/>
                  <a:lstStyle/>
                  <a:p>
                    <a:fld id="{1B91DB81-B8D3-48E9-9120-E79F4F2D0D41}" type="CELLRANGE">
                      <a:rPr lang="en-U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5B04-4719-8D7A-B78869BC8AA9}"/>
                </c:ext>
              </c:extLst>
            </c:dLbl>
            <c:dLbl>
              <c:idx val="4"/>
              <c:delete val="1"/>
              <c:extLst>
                <c:ext xmlns:c15="http://schemas.microsoft.com/office/drawing/2012/chart" uri="{CE6537A1-D6FC-4f65-9D91-7224C49458BB}"/>
                <c:ext xmlns:c16="http://schemas.microsoft.com/office/drawing/2014/chart" uri="{C3380CC4-5D6E-409C-BE32-E72D297353CC}">
                  <c16:uniqueId val="{00000005-5B04-4719-8D7A-B78869BC8AA9}"/>
                </c:ext>
              </c:extLst>
            </c:dLbl>
            <c:dLbl>
              <c:idx val="5"/>
              <c:delete val="1"/>
              <c:extLst>
                <c:ext xmlns:c15="http://schemas.microsoft.com/office/drawing/2012/chart" uri="{CE6537A1-D6FC-4f65-9D91-7224C49458BB}"/>
                <c:ext xmlns:c16="http://schemas.microsoft.com/office/drawing/2014/chart" uri="{C3380CC4-5D6E-409C-BE32-E72D297353CC}">
                  <c16:uniqueId val="{00000006-5B04-4719-8D7A-B78869BC8AA9}"/>
                </c:ext>
              </c:extLst>
            </c:dLbl>
            <c:dLbl>
              <c:idx val="6"/>
              <c:delete val="1"/>
              <c:extLst>
                <c:ext xmlns:c15="http://schemas.microsoft.com/office/drawing/2012/chart" uri="{CE6537A1-D6FC-4f65-9D91-7224C49458BB}"/>
                <c:ext xmlns:c16="http://schemas.microsoft.com/office/drawing/2014/chart" uri="{C3380CC4-5D6E-409C-BE32-E72D297353CC}">
                  <c16:uniqueId val="{00000007-5B04-4719-8D7A-B78869BC8AA9}"/>
                </c:ext>
              </c:extLst>
            </c:dLbl>
            <c:dLbl>
              <c:idx val="7"/>
              <c:delete val="1"/>
              <c:extLst>
                <c:ext xmlns:c15="http://schemas.microsoft.com/office/drawing/2012/chart" uri="{CE6537A1-D6FC-4f65-9D91-7224C49458BB}"/>
                <c:ext xmlns:c16="http://schemas.microsoft.com/office/drawing/2014/chart" uri="{C3380CC4-5D6E-409C-BE32-E72D297353CC}">
                  <c16:uniqueId val="{00000008-5B04-4719-8D7A-B78869BC8AA9}"/>
                </c:ext>
              </c:extLst>
            </c:dLbl>
            <c:dLbl>
              <c:idx val="8"/>
              <c:layout>
                <c:manualLayout>
                  <c:x val="-0.31222512077294684"/>
                  <c:y val="0.10125843250633139"/>
                </c:manualLayout>
              </c:layout>
              <c:tx>
                <c:rich>
                  <a:bodyPr/>
                  <a:lstStyle/>
                  <a:p>
                    <a:fld id="{D30280B3-DFA7-4226-B4ED-3675D1AFD359}" type="CELLRANGE">
                      <a:rPr lang="en-U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5B04-4719-8D7A-B78869BC8AA9}"/>
                </c:ext>
              </c:extLst>
            </c:dLbl>
            <c:dLbl>
              <c:idx val="9"/>
              <c:layout>
                <c:manualLayout>
                  <c:x val="-2.0173888424039439E-4"/>
                  <c:y val="-5.5508468376421927E-2"/>
                </c:manualLayout>
              </c:layout>
              <c:tx>
                <c:rich>
                  <a:bodyPr/>
                  <a:lstStyle/>
                  <a:p>
                    <a:fld id="{D773D4F1-C7AB-458E-8B94-4D10A1E12B8A}" type="CELLRANGE">
                      <a:rPr lang="en-US"/>
                      <a:pPr/>
                      <a:t>[CELLRANGE]</a:t>
                    </a:fld>
                    <a:endParaRPr lang="es-ES"/>
                  </a:p>
                </c:rich>
              </c:tx>
              <c:showLegendKey val="0"/>
              <c:showVal val="0"/>
              <c:showCatName val="0"/>
              <c:showSerName val="0"/>
              <c:showPercent val="0"/>
              <c:showBubbleSize val="0"/>
              <c:extLst>
                <c:ext xmlns:c15="http://schemas.microsoft.com/office/drawing/2012/chart" uri="{CE6537A1-D6FC-4f65-9D91-7224C49458BB}">
                  <c15:layout>
                    <c:manualLayout>
                      <c:w val="0.33223171395042833"/>
                      <c:h val="7.8546440226831257E-2"/>
                    </c:manualLayout>
                  </c15:layout>
                  <c15:dlblFieldTable/>
                  <c15:showDataLabelsRange val="1"/>
                </c:ext>
                <c:ext xmlns:c16="http://schemas.microsoft.com/office/drawing/2014/chart" uri="{C3380CC4-5D6E-409C-BE32-E72D297353CC}">
                  <c16:uniqueId val="{0000000A-5B04-4719-8D7A-B78869BC8AA9}"/>
                </c:ext>
              </c:extLst>
            </c:dLbl>
            <c:dLbl>
              <c:idx val="10"/>
              <c:layout>
                <c:manualLayout>
                  <c:x val="-6.9677536231884055E-3"/>
                  <c:y val="0.14462579469134973"/>
                </c:manualLayout>
              </c:layout>
              <c:tx>
                <c:rich>
                  <a:bodyPr/>
                  <a:lstStyle/>
                  <a:p>
                    <a:fld id="{B340B1C6-82CF-48FE-8B5E-7DEDB37DA20B}" type="CELLRANGE">
                      <a:rPr lang="en-US"/>
                      <a:pPr/>
                      <a:t>[CELLRANGE]</a:t>
                    </a:fld>
                    <a:endParaRPr lang="es-ES"/>
                  </a:p>
                </c:rich>
              </c:tx>
              <c:showLegendKey val="0"/>
              <c:showVal val="0"/>
              <c:showCatName val="0"/>
              <c:showSerName val="0"/>
              <c:showPercent val="0"/>
              <c:showBubbleSize val="0"/>
              <c:extLst>
                <c:ext xmlns:c15="http://schemas.microsoft.com/office/drawing/2012/chart" uri="{CE6537A1-D6FC-4f65-9D91-7224C49458BB}">
                  <c15:layout>
                    <c:manualLayout>
                      <c:w val="0.18946763285024151"/>
                      <c:h val="0.14433163749374331"/>
                    </c:manualLayout>
                  </c15:layout>
                  <c15:dlblFieldTable/>
                  <c15:showDataLabelsRange val="1"/>
                </c:ext>
                <c:ext xmlns:c16="http://schemas.microsoft.com/office/drawing/2014/chart" uri="{C3380CC4-5D6E-409C-BE32-E72D297353CC}">
                  <c16:uniqueId val="{0000000B-5B04-4719-8D7A-B78869BC8AA9}"/>
                </c:ext>
              </c:extLst>
            </c:dLbl>
            <c:dLbl>
              <c:idx val="11"/>
              <c:delete val="1"/>
              <c:extLst>
                <c:ext xmlns:c15="http://schemas.microsoft.com/office/drawing/2012/chart" uri="{CE6537A1-D6FC-4f65-9D91-7224C49458BB}"/>
                <c:ext xmlns:c16="http://schemas.microsoft.com/office/drawing/2014/chart" uri="{C3380CC4-5D6E-409C-BE32-E72D297353CC}">
                  <c16:uniqueId val="{0000000C-5B04-4719-8D7A-B78869BC8AA9}"/>
                </c:ext>
              </c:extLst>
            </c:dLbl>
            <c:dLbl>
              <c:idx val="12"/>
              <c:layout>
                <c:manualLayout>
                  <c:x val="-0.38869106280193239"/>
                  <c:y val="1.5785502439170158E-2"/>
                </c:manualLayout>
              </c:layout>
              <c:tx>
                <c:rich>
                  <a:bodyPr/>
                  <a:lstStyle/>
                  <a:p>
                    <a:fld id="{D81D5653-EFE2-4D50-974F-59D46207D3ED}" type="CELLRANGE">
                      <a:rPr lang="en-US"/>
                      <a:pPr/>
                      <a:t>[CELLRANGE]</a:t>
                    </a:fld>
                    <a:endParaRPr lang="es-ES"/>
                  </a:p>
                </c:rich>
              </c:tx>
              <c:showLegendKey val="0"/>
              <c:showVal val="0"/>
              <c:showCatName val="0"/>
              <c:showSerName val="0"/>
              <c:showPercent val="0"/>
              <c:showBubbleSize val="0"/>
              <c:extLst>
                <c:ext xmlns:c15="http://schemas.microsoft.com/office/drawing/2012/chart" uri="{CE6537A1-D6FC-4f65-9D91-7224C49458BB}">
                  <c15:layout>
                    <c:manualLayout>
                      <c:w val="0.34563019323671496"/>
                      <c:h val="0.15317951246479453"/>
                    </c:manualLayout>
                  </c15:layout>
                  <c15:dlblFieldTable/>
                  <c15:showDataLabelsRange val="1"/>
                </c:ext>
                <c:ext xmlns:c16="http://schemas.microsoft.com/office/drawing/2014/chart" uri="{C3380CC4-5D6E-409C-BE32-E72D297353CC}">
                  <c16:uniqueId val="{0000000D-5B04-4719-8D7A-B78869BC8AA9}"/>
                </c:ext>
              </c:extLst>
            </c:dLbl>
            <c:dLbl>
              <c:idx val="13"/>
              <c:delete val="1"/>
              <c:extLst>
                <c:ext xmlns:c15="http://schemas.microsoft.com/office/drawing/2012/chart" uri="{CE6537A1-D6FC-4f65-9D91-7224C49458BB}"/>
                <c:ext xmlns:c16="http://schemas.microsoft.com/office/drawing/2014/chart" uri="{C3380CC4-5D6E-409C-BE32-E72D297353CC}">
                  <c16:uniqueId val="{0000000E-5B04-4719-8D7A-B78869BC8AA9}"/>
                </c:ext>
              </c:extLst>
            </c:dLbl>
            <c:dLbl>
              <c:idx val="14"/>
              <c:layout>
                <c:manualLayout>
                  <c:x val="2.3294027718517355E-2"/>
                  <c:y val="-1.8566403216227371E-2"/>
                </c:manualLayout>
              </c:layout>
              <c:tx>
                <c:rich>
                  <a:bodyPr/>
                  <a:lstStyle/>
                  <a:p>
                    <a:fld id="{6341D107-57AC-4580-BA27-1BB9BEA4092D}" type="CELLRANGE">
                      <a:rPr lang="en-U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5B04-4719-8D7A-B78869BC8AA9}"/>
                </c:ext>
              </c:extLst>
            </c:dLbl>
            <c:dLbl>
              <c:idx val="15"/>
              <c:layout>
                <c:manualLayout>
                  <c:x val="-0.35837340482884134"/>
                  <c:y val="-0.10054065691037817"/>
                </c:manualLayout>
              </c:layout>
              <c:tx>
                <c:rich>
                  <a:bodyPr/>
                  <a:lstStyle/>
                  <a:p>
                    <a:fld id="{82F7A228-6325-44BE-9E72-5B454098A495}" type="CELLRANGE">
                      <a:rPr lang="en-US"/>
                      <a:pPr/>
                      <a:t>[CELLRANGE]</a:t>
                    </a:fld>
                    <a:endParaRPr lang="es-ES"/>
                  </a:p>
                </c:rich>
              </c:tx>
              <c:showLegendKey val="0"/>
              <c:showVal val="0"/>
              <c:showCatName val="0"/>
              <c:showSerName val="0"/>
              <c:showPercent val="0"/>
              <c:showBubbleSize val="0"/>
              <c:extLst>
                <c:ext xmlns:c15="http://schemas.microsoft.com/office/drawing/2012/chart" uri="{CE6537A1-D6FC-4f65-9D91-7224C49458BB}">
                  <c15:layout>
                    <c:manualLayout>
                      <c:w val="0.25852487922705314"/>
                      <c:h val="0.14165191211516767"/>
                    </c:manualLayout>
                  </c15:layout>
                  <c15:dlblFieldTable/>
                  <c15:showDataLabelsRange val="1"/>
                </c:ext>
                <c:ext xmlns:c16="http://schemas.microsoft.com/office/drawing/2014/chart" uri="{C3380CC4-5D6E-409C-BE32-E72D297353CC}">
                  <c16:uniqueId val="{00000010-5B04-4719-8D7A-B78869BC8AA9}"/>
                </c:ext>
              </c:extLst>
            </c:dLbl>
            <c:dLbl>
              <c:idx val="16"/>
              <c:layout>
                <c:manualLayout>
                  <c:x val="-0.42001594202898557"/>
                  <c:y val="-6.0647556720978359E-2"/>
                </c:manualLayout>
              </c:layout>
              <c:tx>
                <c:rich>
                  <a:bodyPr/>
                  <a:lstStyle/>
                  <a:p>
                    <a:fld id="{FA0EC139-D435-42A5-B8A4-6B53F9E299AF}" type="CELLRANGE">
                      <a:rPr lang="en-U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5B04-4719-8D7A-B78869BC8AA9}"/>
                </c:ext>
              </c:extLst>
            </c:dLbl>
            <c:dLbl>
              <c:idx val="17"/>
              <c:delete val="1"/>
              <c:extLst>
                <c:ext xmlns:c15="http://schemas.microsoft.com/office/drawing/2012/chart" uri="{CE6537A1-D6FC-4f65-9D91-7224C49458BB}"/>
                <c:ext xmlns:c16="http://schemas.microsoft.com/office/drawing/2014/chart" uri="{C3380CC4-5D6E-409C-BE32-E72D297353CC}">
                  <c16:uniqueId val="{00000012-5B04-4719-8D7A-B78869BC8AA9}"/>
                </c:ext>
              </c:extLst>
            </c:dLbl>
            <c:dLbl>
              <c:idx val="18"/>
              <c:layout>
                <c:manualLayout>
                  <c:x val="-5.6832125603864733E-2"/>
                  <c:y val="0.23071113202895627"/>
                </c:manualLayout>
              </c:layout>
              <c:tx>
                <c:rich>
                  <a:bodyPr/>
                  <a:lstStyle/>
                  <a:p>
                    <a:fld id="{66A46C71-CC81-48F1-9E26-A877FF554A77}" type="CELLRANGE">
                      <a:rPr lang="en-US"/>
                      <a:pPr/>
                      <a:t>[CELLRANGE]</a:t>
                    </a:fld>
                    <a:endParaRPr lang="es-ES"/>
                  </a:p>
                </c:rich>
              </c:tx>
              <c:showLegendKey val="0"/>
              <c:showVal val="0"/>
              <c:showCatName val="0"/>
              <c:showSerName val="0"/>
              <c:showPercent val="0"/>
              <c:showBubbleSize val="0"/>
              <c:extLst>
                <c:ext xmlns:c15="http://schemas.microsoft.com/office/drawing/2012/chart" uri="{CE6537A1-D6FC-4f65-9D91-7224C49458BB}">
                  <c15:layout>
                    <c:manualLayout>
                      <c:w val="0.31202439613526572"/>
                      <c:h val="0.1037009644620752"/>
                    </c:manualLayout>
                  </c15:layout>
                  <c15:dlblFieldTable/>
                  <c15:showDataLabelsRange val="1"/>
                </c:ext>
                <c:ext xmlns:c16="http://schemas.microsoft.com/office/drawing/2014/chart" uri="{C3380CC4-5D6E-409C-BE32-E72D297353CC}">
                  <c16:uniqueId val="{00000013-5B04-4719-8D7A-B78869BC8AA9}"/>
                </c:ext>
              </c:extLst>
            </c:dLbl>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6350" cap="flat" cmpd="sng" algn="ctr">
                      <a:solidFill>
                        <a:schemeClr val="bg1">
                          <a:lumMod val="85000"/>
                        </a:schemeClr>
                      </a:solidFill>
                      <a:round/>
                    </a:ln>
                    <a:effectLst/>
                  </c:spPr>
                </c15:leaderLines>
              </c:ext>
            </c:extLst>
          </c:dLbls>
          <c:xVal>
            <c:numRef>
              <c:f>GRÁFICOS_recuadroIRPF_3.!$I$7:$I$25</c:f>
              <c:numCache>
                <c:formatCode>0.0</c:formatCode>
                <c:ptCount val="19"/>
                <c:pt idx="0">
                  <c:v>106.95132156124913</c:v>
                </c:pt>
                <c:pt idx="1">
                  <c:v>83.553734240279226</c:v>
                </c:pt>
                <c:pt idx="2">
                  <c:v>103.33860987192402</c:v>
                </c:pt>
                <c:pt idx="3">
                  <c:v>113.86070484363175</c:v>
                </c:pt>
                <c:pt idx="4">
                  <c:v>108.65813715970435</c:v>
                </c:pt>
                <c:pt idx="5">
                  <c:v>105.5275892119989</c:v>
                </c:pt>
                <c:pt idx="6">
                  <c:v>105.55935022124551</c:v>
                </c:pt>
                <c:pt idx="7">
                  <c:v>102.17597165229256</c:v>
                </c:pt>
                <c:pt idx="8">
                  <c:v>104.63655045738084</c:v>
                </c:pt>
                <c:pt idx="9">
                  <c:v>110.7828331948153</c:v>
                </c:pt>
                <c:pt idx="10">
                  <c:v>115.13685890119625</c:v>
                </c:pt>
                <c:pt idx="11">
                  <c:v>112.68380875853758</c:v>
                </c:pt>
                <c:pt idx="12">
                  <c:v>108.64977590931895</c:v>
                </c:pt>
                <c:pt idx="13">
                  <c:v>105.75934624050102</c:v>
                </c:pt>
                <c:pt idx="14">
                  <c:v>110.73855674639046</c:v>
                </c:pt>
                <c:pt idx="15">
                  <c:v>108.82372019790419</c:v>
                </c:pt>
                <c:pt idx="16">
                  <c:v>104.35932255502318</c:v>
                </c:pt>
                <c:pt idx="17">
                  <c:v>105.90024424338316</c:v>
                </c:pt>
                <c:pt idx="18">
                  <c:v>112.41397900612058</c:v>
                </c:pt>
              </c:numCache>
            </c:numRef>
          </c:xVal>
          <c:yVal>
            <c:numRef>
              <c:f>GRÁFICOS_recuadroIRPF_3.!$J$7:$J$25</c:f>
              <c:numCache>
                <c:formatCode>0.0</c:formatCode>
                <c:ptCount val="19"/>
                <c:pt idx="0">
                  <c:v>102.10491837280772</c:v>
                </c:pt>
                <c:pt idx="1">
                  <c:v>98.679986215449631</c:v>
                </c:pt>
                <c:pt idx="2">
                  <c:v>100.33287646332008</c:v>
                </c:pt>
                <c:pt idx="3">
                  <c:v>99.991849763262124</c:v>
                </c:pt>
                <c:pt idx="4">
                  <c:v>103.1171861129088</c:v>
                </c:pt>
                <c:pt idx="5">
                  <c:v>103.58063286916719</c:v>
                </c:pt>
                <c:pt idx="6">
                  <c:v>99.325105173793006</c:v>
                </c:pt>
                <c:pt idx="7">
                  <c:v>101.68115724494976</c:v>
                </c:pt>
                <c:pt idx="8">
                  <c:v>90.298989346375834</c:v>
                </c:pt>
                <c:pt idx="9">
                  <c:v>112.33087614345693</c:v>
                </c:pt>
                <c:pt idx="10">
                  <c:v>96.393793643042613</c:v>
                </c:pt>
                <c:pt idx="11">
                  <c:v>101.83202799797185</c:v>
                </c:pt>
                <c:pt idx="12">
                  <c:v>106.78478170678788</c:v>
                </c:pt>
                <c:pt idx="13">
                  <c:v>101.31434676703036</c:v>
                </c:pt>
                <c:pt idx="14">
                  <c:v>106.50356135481658</c:v>
                </c:pt>
                <c:pt idx="15">
                  <c:v>109.2884189322169</c:v>
                </c:pt>
                <c:pt idx="16">
                  <c:v>108.63690575878277</c:v>
                </c:pt>
                <c:pt idx="17">
                  <c:v>98.215825204101591</c:v>
                </c:pt>
                <c:pt idx="18">
                  <c:v>94.382009628729193</c:v>
                </c:pt>
              </c:numCache>
            </c:numRef>
          </c:yVal>
          <c:bubbleSize>
            <c:numRef>
              <c:f>GRÁFICOS_recuadroIRPF_3.!$K$7:$K$25</c:f>
              <c:numCache>
                <c:formatCode>0</c:formatCode>
                <c:ptCount val="19"/>
                <c:pt idx="0">
                  <c:v>8</c:v>
                </c:pt>
                <c:pt idx="1">
                  <c:v>1</c:v>
                </c:pt>
                <c:pt idx="2">
                  <c:v>4</c:v>
                </c:pt>
                <c:pt idx="3">
                  <c:v>1</c:v>
                </c:pt>
                <c:pt idx="4">
                  <c:v>2</c:v>
                </c:pt>
                <c:pt idx="5">
                  <c:v>3</c:v>
                </c:pt>
                <c:pt idx="6">
                  <c:v>4</c:v>
                </c:pt>
                <c:pt idx="7">
                  <c:v>3</c:v>
                </c:pt>
                <c:pt idx="8">
                  <c:v>4</c:v>
                </c:pt>
                <c:pt idx="9">
                  <c:v>3</c:v>
                </c:pt>
                <c:pt idx="10">
                  <c:v>2</c:v>
                </c:pt>
                <c:pt idx="11">
                  <c:v>1</c:v>
                </c:pt>
                <c:pt idx="12">
                  <c:v>3</c:v>
                </c:pt>
                <c:pt idx="13">
                  <c:v>4</c:v>
                </c:pt>
                <c:pt idx="14">
                  <c:v>4</c:v>
                </c:pt>
                <c:pt idx="15">
                  <c:v>3</c:v>
                </c:pt>
                <c:pt idx="16">
                  <c:v>4</c:v>
                </c:pt>
                <c:pt idx="17">
                  <c:v>2</c:v>
                </c:pt>
                <c:pt idx="18">
                  <c:v>2</c:v>
                </c:pt>
              </c:numCache>
            </c:numRef>
          </c:bubbleSize>
          <c:bubble3D val="0"/>
          <c:extLst>
            <c:ext xmlns:c15="http://schemas.microsoft.com/office/drawing/2012/chart" uri="{02D57815-91ED-43cb-92C2-25804820EDAC}">
              <c15:datalabelsRange>
                <c15:f>GRÁFICOS_recuadroIRPF_3.!$H$7:$H$25</c15:f>
                <c15:dlblRangeCache>
                  <c:ptCount val="19"/>
                  <c:pt idx="0">
                    <c:v>Total (B-S)</c:v>
                  </c:pt>
                  <c:pt idx="1">
                    <c:v>B (extractive)</c:v>
                  </c:pt>
                  <c:pt idx="2">
                    <c:v>C (manufacturing)</c:v>
                  </c:pt>
                  <c:pt idx="3">
                    <c:v>D (energy)</c:v>
                  </c:pt>
                  <c:pt idx="4">
                    <c:v>E (water and other)</c:v>
                  </c:pt>
                  <c:pt idx="5">
                    <c:v>F (construction)</c:v>
                  </c:pt>
                  <c:pt idx="6">
                    <c:v>G (retail)</c:v>
                  </c:pt>
                  <c:pt idx="7">
                    <c:v>H (transport)</c:v>
                  </c:pt>
                  <c:pt idx="8">
                    <c:v>I (hospitality)</c:v>
                  </c:pt>
                  <c:pt idx="9">
                    <c:v>J (inf. &amp; comm.)</c:v>
                  </c:pt>
                  <c:pt idx="10">
                    <c:v>K (financial)</c:v>
                  </c:pt>
                  <c:pt idx="11">
                    <c:v>L (real estate)</c:v>
                  </c:pt>
                  <c:pt idx="12">
                    <c:v>M (scientific and technical prof.)</c:v>
                  </c:pt>
                  <c:pt idx="13">
                    <c:v>N (administrative and aux)</c:v>
                  </c:pt>
                  <c:pt idx="14">
                    <c:v>O (GG)</c:v>
                  </c:pt>
                  <c:pt idx="15">
                    <c:v>P (Education)</c:v>
                  </c:pt>
                  <c:pt idx="16">
                    <c:v>Q (health)</c:v>
                  </c:pt>
                  <c:pt idx="17">
                    <c:v>R (artistic, les. and entertaining)</c:v>
                  </c:pt>
                  <c:pt idx="18">
                    <c:v>S (other services)</c:v>
                  </c:pt>
                </c15:dlblRangeCache>
              </c15:datalabelsRange>
            </c:ext>
            <c:ext xmlns:c16="http://schemas.microsoft.com/office/drawing/2014/chart" uri="{C3380CC4-5D6E-409C-BE32-E72D297353CC}">
              <c16:uniqueId val="{00000014-5B04-4719-8D7A-B78869BC8AA9}"/>
            </c:ext>
          </c:extLst>
        </c:ser>
        <c:dLbls>
          <c:showLegendKey val="0"/>
          <c:showVal val="0"/>
          <c:showCatName val="0"/>
          <c:showSerName val="0"/>
          <c:showPercent val="0"/>
          <c:showBubbleSize val="0"/>
        </c:dLbls>
        <c:bubbleScale val="30"/>
        <c:showNegBubbles val="0"/>
        <c:axId val="645225728"/>
        <c:axId val="645231608"/>
      </c:bubbleChart>
      <c:valAx>
        <c:axId val="645225728"/>
        <c:scaling>
          <c:orientation val="minMax"/>
          <c:max val="120"/>
          <c:min val="65"/>
        </c:scaling>
        <c:delete val="0"/>
        <c:axPos val="b"/>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GB"/>
                  <a:t>WAGES/EMPLOYEE</a:t>
                </a:r>
              </a:p>
            </c:rich>
          </c:tx>
          <c:layout>
            <c:manualLayout>
              <c:xMode val="edge"/>
              <c:yMode val="edge"/>
              <c:x val="0.38862379702537186"/>
              <c:y val="0.9115790084250518"/>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ES"/>
            </a:p>
          </c:txPr>
        </c:title>
        <c:numFmt formatCode="0" sourceLinked="0"/>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crossAx val="645231608"/>
        <c:crossesAt val="100"/>
        <c:crossBetween val="midCat"/>
      </c:valAx>
      <c:valAx>
        <c:axId val="645231608"/>
        <c:scaling>
          <c:orientation val="minMax"/>
          <c:max val="115"/>
          <c:min val="84"/>
        </c:scaling>
        <c:delete val="0"/>
        <c:axPos val="l"/>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GB"/>
                  <a:t>Affiliation</a:t>
                </a:r>
              </a:p>
            </c:rich>
          </c:tx>
          <c:layout>
            <c:manualLayout>
              <c:xMode val="edge"/>
              <c:yMode val="edge"/>
              <c:x val="8.3334237881764646E-3"/>
              <c:y val="0.31036838062246486"/>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ES"/>
            </a:p>
          </c:txPr>
        </c:title>
        <c:numFmt formatCode="0" sourceLinked="0"/>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crossAx val="645225728"/>
        <c:crossesAt val="100"/>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941069261893522E-2"/>
          <c:y val="5.8997050147492625E-2"/>
          <c:w val="0.90883377247089747"/>
          <c:h val="0.54344079800888301"/>
        </c:manualLayout>
      </c:layout>
      <c:barChart>
        <c:barDir val="col"/>
        <c:grouping val="stacked"/>
        <c:varyColors val="0"/>
        <c:ser>
          <c:idx val="1"/>
          <c:order val="1"/>
          <c:tx>
            <c:strRef>
              <c:f>GRÁFICOS_recuadroIRPF_4.!$K$6:$K$7</c:f>
              <c:strCache>
                <c:ptCount val="2"/>
                <c:pt idx="0">
                  <c:v>Wage base</c:v>
                </c:pt>
                <c:pt idx="1">
                  <c:v>Private</c:v>
                </c:pt>
              </c:strCache>
            </c:strRef>
          </c:tx>
          <c:spPr>
            <a:solidFill>
              <a:schemeClr val="accent6"/>
            </a:solidFill>
            <a:ln>
              <a:noFill/>
            </a:ln>
            <a:effectLst/>
          </c:spPr>
          <c:invertIfNegative val="0"/>
          <c:cat>
            <c:numRef>
              <c:f>GRÁFICOS_recuadroIRPF_4.!$H$8:$H$16</c:f>
              <c:numCache>
                <c:formatCode>General</c:formatCode>
                <c:ptCount val="9"/>
                <c:pt idx="0">
                  <c:v>2020</c:v>
                </c:pt>
                <c:pt idx="4">
                  <c:v>2021</c:v>
                </c:pt>
                <c:pt idx="8">
                  <c:v>2022</c:v>
                </c:pt>
              </c:numCache>
            </c:numRef>
          </c:cat>
          <c:val>
            <c:numRef>
              <c:f>GRÁFICOS_recuadroIRPF_4.!$K$8:$K$16</c:f>
              <c:numCache>
                <c:formatCode>0.0</c:formatCode>
                <c:ptCount val="9"/>
                <c:pt idx="0">
                  <c:v>0.19647449776902373</c:v>
                </c:pt>
                <c:pt idx="1">
                  <c:v>-12.843131161790984</c:v>
                </c:pt>
                <c:pt idx="2">
                  <c:v>-4.1487588671458075</c:v>
                </c:pt>
                <c:pt idx="3">
                  <c:v>-3.7340512012326958</c:v>
                </c:pt>
                <c:pt idx="4">
                  <c:v>-1.209538196769153</c:v>
                </c:pt>
                <c:pt idx="5">
                  <c:v>-0.51747735123791927</c:v>
                </c:pt>
                <c:pt idx="6">
                  <c:v>1.7375405919311218</c:v>
                </c:pt>
                <c:pt idx="7">
                  <c:v>3.5274810351421011</c:v>
                </c:pt>
                <c:pt idx="8">
                  <c:v>8.594630465644693</c:v>
                </c:pt>
              </c:numCache>
            </c:numRef>
          </c:val>
          <c:extLst>
            <c:ext xmlns:c16="http://schemas.microsoft.com/office/drawing/2014/chart" uri="{C3380CC4-5D6E-409C-BE32-E72D297353CC}">
              <c16:uniqueId val="{00000000-5BA5-450C-AAEB-373936ABBD8B}"/>
            </c:ext>
          </c:extLst>
        </c:ser>
        <c:ser>
          <c:idx val="2"/>
          <c:order val="2"/>
          <c:tx>
            <c:strRef>
              <c:f>GRÁFICOS_recuadroIRPF_4.!$L$6:$L$7</c:f>
              <c:strCache>
                <c:ptCount val="2"/>
                <c:pt idx="0">
                  <c:v>Wage base</c:v>
                </c:pt>
                <c:pt idx="1">
                  <c:v>Public</c:v>
                </c:pt>
              </c:strCache>
            </c:strRef>
          </c:tx>
          <c:spPr>
            <a:solidFill>
              <a:schemeClr val="accent2"/>
            </a:solidFill>
            <a:ln>
              <a:noFill/>
            </a:ln>
            <a:effectLst/>
          </c:spPr>
          <c:invertIfNegative val="0"/>
          <c:cat>
            <c:numRef>
              <c:f>GRÁFICOS_recuadroIRPF_4.!$H$8:$H$16</c:f>
              <c:numCache>
                <c:formatCode>General</c:formatCode>
                <c:ptCount val="9"/>
                <c:pt idx="0">
                  <c:v>2020</c:v>
                </c:pt>
                <c:pt idx="4">
                  <c:v>2021</c:v>
                </c:pt>
                <c:pt idx="8">
                  <c:v>2022</c:v>
                </c:pt>
              </c:numCache>
            </c:numRef>
          </c:cat>
          <c:val>
            <c:numRef>
              <c:f>GRÁFICOS_recuadroIRPF_4.!$L$8:$L$16</c:f>
              <c:numCache>
                <c:formatCode>0.0</c:formatCode>
                <c:ptCount val="9"/>
                <c:pt idx="0">
                  <c:v>0.92161900918986295</c:v>
                </c:pt>
                <c:pt idx="1">
                  <c:v>0.76615586856279949</c:v>
                </c:pt>
                <c:pt idx="2">
                  <c:v>1.1870319002661438</c:v>
                </c:pt>
                <c:pt idx="3">
                  <c:v>2.1332791446216168</c:v>
                </c:pt>
                <c:pt idx="4">
                  <c:v>2.5646635763622041</c:v>
                </c:pt>
                <c:pt idx="5">
                  <c:v>2.7321000241187119</c:v>
                </c:pt>
                <c:pt idx="6">
                  <c:v>2.2700239203078745</c:v>
                </c:pt>
                <c:pt idx="7">
                  <c:v>2.7828005657590791</c:v>
                </c:pt>
                <c:pt idx="8">
                  <c:v>3.3605743026661528</c:v>
                </c:pt>
              </c:numCache>
            </c:numRef>
          </c:val>
          <c:extLst>
            <c:ext xmlns:c16="http://schemas.microsoft.com/office/drawing/2014/chart" uri="{C3380CC4-5D6E-409C-BE32-E72D297353CC}">
              <c16:uniqueId val="{00000001-5BA5-450C-AAEB-373936ABBD8B}"/>
            </c:ext>
          </c:extLst>
        </c:ser>
        <c:dLbls>
          <c:showLegendKey val="0"/>
          <c:showVal val="0"/>
          <c:showCatName val="0"/>
          <c:showSerName val="0"/>
          <c:showPercent val="0"/>
          <c:showBubbleSize val="0"/>
        </c:dLbls>
        <c:gapWidth val="100"/>
        <c:overlap val="100"/>
        <c:axId val="645226120"/>
        <c:axId val="645232000"/>
      </c:barChart>
      <c:lineChart>
        <c:grouping val="standard"/>
        <c:varyColors val="0"/>
        <c:ser>
          <c:idx val="0"/>
          <c:order val="0"/>
          <c:tx>
            <c:strRef>
              <c:f>GRÁFICOS_recuadroIRPF_4.!$J$7</c:f>
              <c:strCache>
                <c:ptCount val="1"/>
                <c:pt idx="0">
                  <c:v>Total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BA5-450C-AAEB-373936ABBD8B}"/>
                </c:ext>
              </c:extLst>
            </c:dLbl>
            <c:dLbl>
              <c:idx val="2"/>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BA5-450C-AAEB-373936ABBD8B}"/>
                </c:ext>
              </c:extLst>
            </c:dLbl>
            <c:dLbl>
              <c:idx val="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BA5-450C-AAEB-373936ABBD8B}"/>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accent1"/>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GRÁFICOS_recuadroIRPF_4.!$H$8:$I$16</c:f>
              <c:multiLvlStrCache>
                <c:ptCount val="9"/>
                <c:lvl>
                  <c:pt idx="0">
                    <c:v>Q1.</c:v>
                  </c:pt>
                  <c:pt idx="1">
                    <c:v>Q2.</c:v>
                  </c:pt>
                  <c:pt idx="2">
                    <c:v>Q3.</c:v>
                  </c:pt>
                  <c:pt idx="3">
                    <c:v>Q4.</c:v>
                  </c:pt>
                  <c:pt idx="4">
                    <c:v>Q1.</c:v>
                  </c:pt>
                  <c:pt idx="5">
                    <c:v>Q2.</c:v>
                  </c:pt>
                  <c:pt idx="6">
                    <c:v>Q3.</c:v>
                  </c:pt>
                  <c:pt idx="7">
                    <c:v>Q4.</c:v>
                  </c:pt>
                  <c:pt idx="8">
                    <c:v>Q1.</c:v>
                  </c:pt>
                </c:lvl>
                <c:lvl>
                  <c:pt idx="0">
                    <c:v>2020</c:v>
                  </c:pt>
                  <c:pt idx="4">
                    <c:v>2021</c:v>
                  </c:pt>
                  <c:pt idx="8">
                    <c:v>2022</c:v>
                  </c:pt>
                </c:lvl>
              </c:multiLvlStrCache>
            </c:multiLvlStrRef>
          </c:cat>
          <c:val>
            <c:numRef>
              <c:f>GRÁFICOS_recuadroIRPF_4.!$J$8:$J$16</c:f>
              <c:numCache>
                <c:formatCode>0.0</c:formatCode>
                <c:ptCount val="9"/>
                <c:pt idx="0">
                  <c:v>1.1180935069588838</c:v>
                </c:pt>
                <c:pt idx="1">
                  <c:v>-12.076975293228177</c:v>
                </c:pt>
                <c:pt idx="2">
                  <c:v>-2.961726966879652</c:v>
                </c:pt>
                <c:pt idx="3">
                  <c:v>-1.6007720566110883</c:v>
                </c:pt>
                <c:pt idx="4">
                  <c:v>1.3551253795930585</c:v>
                </c:pt>
                <c:pt idx="5">
                  <c:v>2.214622672880795</c:v>
                </c:pt>
                <c:pt idx="6">
                  <c:v>4.0075645122390036</c:v>
                </c:pt>
                <c:pt idx="7">
                  <c:v>6.3102816009011917</c:v>
                </c:pt>
                <c:pt idx="8">
                  <c:v>11.955204768310844</c:v>
                </c:pt>
              </c:numCache>
            </c:numRef>
          </c:val>
          <c:smooth val="0"/>
          <c:extLst>
            <c:ext xmlns:c16="http://schemas.microsoft.com/office/drawing/2014/chart" uri="{C3380CC4-5D6E-409C-BE32-E72D297353CC}">
              <c16:uniqueId val="{00000005-5BA5-450C-AAEB-373936ABBD8B}"/>
            </c:ext>
          </c:extLst>
        </c:ser>
        <c:dLbls>
          <c:showLegendKey val="0"/>
          <c:showVal val="0"/>
          <c:showCatName val="0"/>
          <c:showSerName val="0"/>
          <c:showPercent val="0"/>
          <c:showBubbleSize val="0"/>
        </c:dLbls>
        <c:marker val="1"/>
        <c:smooth val="0"/>
        <c:axId val="645226120"/>
        <c:axId val="645232000"/>
      </c:lineChart>
      <c:catAx>
        <c:axId val="64522612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0" i="0" u="none" strike="noStrike" kern="1200" baseline="0">
                <a:solidFill>
                  <a:srgbClr val="404040"/>
                </a:solidFill>
                <a:latin typeface="Gill Sans MT" panose="020B0502020104020203" pitchFamily="34" charset="0"/>
                <a:ea typeface="+mn-ea"/>
                <a:cs typeface="+mn-cs"/>
              </a:defRPr>
            </a:pPr>
            <a:endParaRPr lang="es-ES"/>
          </a:p>
        </c:txPr>
        <c:crossAx val="645232000"/>
        <c:crossesAt val="0"/>
        <c:auto val="1"/>
        <c:lblAlgn val="ctr"/>
        <c:lblOffset val="400"/>
        <c:noMultiLvlLbl val="0"/>
      </c:catAx>
      <c:valAx>
        <c:axId val="645232000"/>
        <c:scaling>
          <c:orientation val="minMax"/>
        </c:scaling>
        <c:delete val="1"/>
        <c:axPos val="l"/>
        <c:numFmt formatCode="0" sourceLinked="0"/>
        <c:majorTickMark val="none"/>
        <c:minorTickMark val="none"/>
        <c:tickLblPos val="nextTo"/>
        <c:crossAx val="645226120"/>
        <c:crosses val="autoZero"/>
        <c:crossBetween val="between"/>
      </c:valAx>
      <c:spPr>
        <a:noFill/>
        <a:ln>
          <a:noFill/>
        </a:ln>
        <a:effectLst/>
      </c:spPr>
    </c:plotArea>
    <c:legend>
      <c:legendPos val="b"/>
      <c:layout>
        <c:manualLayout>
          <c:xMode val="edge"/>
          <c:yMode val="edge"/>
          <c:x val="1.0586800863068787E-3"/>
          <c:y val="0.90652888591994363"/>
          <c:w val="0.9855192720199315"/>
          <c:h val="8.9296034706637356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404040"/>
              </a:solidFill>
              <a:latin typeface="Gill Sans MT" panose="020B0502020104020203"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rgbClr val="404040"/>
          </a:solidFill>
          <a:latin typeface="Gill Sans MT" panose="020B0502020104020203" pitchFamily="34" charset="0"/>
        </a:defRPr>
      </a:pPr>
      <a:endParaRPr lang="es-ES"/>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084081855156254"/>
          <c:y val="7.4868109936611305E-2"/>
          <c:w val="0.77714366380753086"/>
          <c:h val="0.53068895810601369"/>
        </c:manualLayout>
      </c:layout>
      <c:lineChart>
        <c:grouping val="standard"/>
        <c:varyColors val="0"/>
        <c:ser>
          <c:idx val="0"/>
          <c:order val="0"/>
          <c:tx>
            <c:strRef>
              <c:f>GRÁFICOS_recuadroIRPF_5.!$G$6</c:f>
              <c:strCache>
                <c:ptCount val="1"/>
                <c:pt idx="0">
                  <c:v>G1.</c:v>
                </c:pt>
              </c:strCache>
            </c:strRef>
          </c:tx>
          <c:spPr>
            <a:ln w="19050" cap="rnd">
              <a:solidFill>
                <a:schemeClr val="accent1"/>
              </a:solidFill>
              <a:round/>
            </a:ln>
            <a:effectLst/>
          </c:spPr>
          <c:marker>
            <c:symbol val="none"/>
          </c:marker>
          <c:cat>
            <c:strRef>
              <c:f>GRÁFICOS_recuadroIRPF_5.!$I$5:$P$5</c:f>
              <c:strCache>
                <c:ptCount val="8"/>
                <c:pt idx="0">
                  <c:v>20-Q1.</c:v>
                </c:pt>
                <c:pt idx="1">
                  <c:v>20-Q2.</c:v>
                </c:pt>
                <c:pt idx="2">
                  <c:v>20-Q3.</c:v>
                </c:pt>
                <c:pt idx="3">
                  <c:v>20-Q4.</c:v>
                </c:pt>
                <c:pt idx="4">
                  <c:v>21-Q1.</c:v>
                </c:pt>
                <c:pt idx="5">
                  <c:v>21-Q2.</c:v>
                </c:pt>
                <c:pt idx="6">
                  <c:v>21-Q3.</c:v>
                </c:pt>
                <c:pt idx="7">
                  <c:v>21-Q4.</c:v>
                </c:pt>
              </c:strCache>
            </c:strRef>
          </c:cat>
          <c:val>
            <c:numRef>
              <c:f>GRÁFICOS_recuadroIRPF_5.!$I$6:$P$6</c:f>
              <c:numCache>
                <c:formatCode>0.0</c:formatCode>
                <c:ptCount val="8"/>
                <c:pt idx="0">
                  <c:v>104.73946403229658</c:v>
                </c:pt>
                <c:pt idx="1">
                  <c:v>102.21400917440782</c:v>
                </c:pt>
                <c:pt idx="2">
                  <c:v>102.88220689531039</c:v>
                </c:pt>
                <c:pt idx="3">
                  <c:v>103.76805585737263</c:v>
                </c:pt>
                <c:pt idx="4">
                  <c:v>108.86761008035769</c:v>
                </c:pt>
                <c:pt idx="5">
                  <c:v>108.72860818936098</c:v>
                </c:pt>
                <c:pt idx="6">
                  <c:v>109.29531579225647</c:v>
                </c:pt>
                <c:pt idx="7">
                  <c:v>109.32076138897877</c:v>
                </c:pt>
              </c:numCache>
            </c:numRef>
          </c:val>
          <c:smooth val="0"/>
          <c:extLst>
            <c:ext xmlns:c16="http://schemas.microsoft.com/office/drawing/2014/chart" uri="{C3380CC4-5D6E-409C-BE32-E72D297353CC}">
              <c16:uniqueId val="{00000000-4D1A-47B3-BAA0-8F1C26FF0AEF}"/>
            </c:ext>
          </c:extLst>
        </c:ser>
        <c:ser>
          <c:idx val="1"/>
          <c:order val="1"/>
          <c:tx>
            <c:strRef>
              <c:f>GRÁFICOS_recuadroIRPF_5.!$G$7</c:f>
              <c:strCache>
                <c:ptCount val="1"/>
                <c:pt idx="0">
                  <c:v>G2.</c:v>
                </c:pt>
              </c:strCache>
            </c:strRef>
          </c:tx>
          <c:spPr>
            <a:ln w="19050" cap="rnd">
              <a:solidFill>
                <a:schemeClr val="accent6">
                  <a:lumMod val="75000"/>
                </a:schemeClr>
              </a:solidFill>
              <a:round/>
            </a:ln>
            <a:effectLst/>
          </c:spPr>
          <c:marker>
            <c:symbol val="none"/>
          </c:marker>
          <c:cat>
            <c:strRef>
              <c:f>GRÁFICOS_recuadroIRPF_5.!$I$5:$P$5</c:f>
              <c:strCache>
                <c:ptCount val="8"/>
                <c:pt idx="0">
                  <c:v>20-Q1.</c:v>
                </c:pt>
                <c:pt idx="1">
                  <c:v>20-Q2.</c:v>
                </c:pt>
                <c:pt idx="2">
                  <c:v>20-Q3.</c:v>
                </c:pt>
                <c:pt idx="3">
                  <c:v>20-Q4.</c:v>
                </c:pt>
                <c:pt idx="4">
                  <c:v>21-Q1.</c:v>
                </c:pt>
                <c:pt idx="5">
                  <c:v>21-Q2.</c:v>
                </c:pt>
                <c:pt idx="6">
                  <c:v>21-Q3.</c:v>
                </c:pt>
                <c:pt idx="7">
                  <c:v>21-Q4.</c:v>
                </c:pt>
              </c:strCache>
            </c:strRef>
          </c:cat>
          <c:val>
            <c:numRef>
              <c:f>GRÁFICOS_recuadroIRPF_5.!$I$7:$P$7</c:f>
              <c:numCache>
                <c:formatCode>0.0</c:formatCode>
                <c:ptCount val="8"/>
                <c:pt idx="0">
                  <c:v>103.86101356335796</c:v>
                </c:pt>
                <c:pt idx="1">
                  <c:v>100.87177167695008</c:v>
                </c:pt>
                <c:pt idx="2">
                  <c:v>102.59006586146765</c:v>
                </c:pt>
                <c:pt idx="3">
                  <c:v>104.83476285267589</c:v>
                </c:pt>
                <c:pt idx="4">
                  <c:v>108.5167998123694</c:v>
                </c:pt>
                <c:pt idx="5">
                  <c:v>108.04794374418624</c:v>
                </c:pt>
                <c:pt idx="6">
                  <c:v>107.57667841777058</c:v>
                </c:pt>
                <c:pt idx="7">
                  <c:v>107.7679965847795</c:v>
                </c:pt>
              </c:numCache>
            </c:numRef>
          </c:val>
          <c:smooth val="0"/>
          <c:extLst>
            <c:ext xmlns:c16="http://schemas.microsoft.com/office/drawing/2014/chart" uri="{C3380CC4-5D6E-409C-BE32-E72D297353CC}">
              <c16:uniqueId val="{00000001-4D1A-47B3-BAA0-8F1C26FF0AEF}"/>
            </c:ext>
          </c:extLst>
        </c:ser>
        <c:ser>
          <c:idx val="2"/>
          <c:order val="2"/>
          <c:tx>
            <c:strRef>
              <c:f>GRÁFICOS_recuadroIRPF_5.!$G$8</c:f>
              <c:strCache>
                <c:ptCount val="1"/>
                <c:pt idx="0">
                  <c:v>G3.</c:v>
                </c:pt>
              </c:strCache>
            </c:strRef>
          </c:tx>
          <c:spPr>
            <a:ln w="19050" cap="rnd">
              <a:solidFill>
                <a:schemeClr val="accent6"/>
              </a:solidFill>
              <a:round/>
            </a:ln>
            <a:effectLst/>
          </c:spPr>
          <c:marker>
            <c:symbol val="none"/>
          </c:marker>
          <c:cat>
            <c:strRef>
              <c:f>GRÁFICOS_recuadroIRPF_5.!$I$5:$P$5</c:f>
              <c:strCache>
                <c:ptCount val="8"/>
                <c:pt idx="0">
                  <c:v>20-Q1.</c:v>
                </c:pt>
                <c:pt idx="1">
                  <c:v>20-Q2.</c:v>
                </c:pt>
                <c:pt idx="2">
                  <c:v>20-Q3.</c:v>
                </c:pt>
                <c:pt idx="3">
                  <c:v>20-Q4.</c:v>
                </c:pt>
                <c:pt idx="4">
                  <c:v>21-Q1.</c:v>
                </c:pt>
                <c:pt idx="5">
                  <c:v>21-Q2.</c:v>
                </c:pt>
                <c:pt idx="6">
                  <c:v>21-Q3.</c:v>
                </c:pt>
                <c:pt idx="7">
                  <c:v>21-Q4.</c:v>
                </c:pt>
              </c:strCache>
            </c:strRef>
          </c:cat>
          <c:val>
            <c:numRef>
              <c:f>GRÁFICOS_recuadroIRPF_5.!$I$8:$P$8</c:f>
              <c:numCache>
                <c:formatCode>0.0</c:formatCode>
                <c:ptCount val="8"/>
                <c:pt idx="0">
                  <c:v>103.75518893998942</c:v>
                </c:pt>
                <c:pt idx="1">
                  <c:v>100.49776428742688</c:v>
                </c:pt>
                <c:pt idx="2">
                  <c:v>100.4837689094757</c:v>
                </c:pt>
                <c:pt idx="3">
                  <c:v>100.29257986976263</c:v>
                </c:pt>
                <c:pt idx="4">
                  <c:v>104.26773689002562</c:v>
                </c:pt>
                <c:pt idx="5">
                  <c:v>103.78229671576419</c:v>
                </c:pt>
                <c:pt idx="6">
                  <c:v>104.70807907394925</c:v>
                </c:pt>
                <c:pt idx="7">
                  <c:v>105.3785175757919</c:v>
                </c:pt>
              </c:numCache>
            </c:numRef>
          </c:val>
          <c:smooth val="0"/>
          <c:extLst>
            <c:ext xmlns:c16="http://schemas.microsoft.com/office/drawing/2014/chart" uri="{C3380CC4-5D6E-409C-BE32-E72D297353CC}">
              <c16:uniqueId val="{00000002-4D1A-47B3-BAA0-8F1C26FF0AEF}"/>
            </c:ext>
          </c:extLst>
        </c:ser>
        <c:ser>
          <c:idx val="3"/>
          <c:order val="3"/>
          <c:tx>
            <c:strRef>
              <c:f>GRÁFICOS_recuadroIRPF_5.!$G$9</c:f>
              <c:strCache>
                <c:ptCount val="1"/>
                <c:pt idx="0">
                  <c:v>G4-7.</c:v>
                </c:pt>
              </c:strCache>
            </c:strRef>
          </c:tx>
          <c:spPr>
            <a:ln w="19050" cap="rnd">
              <a:solidFill>
                <a:schemeClr val="bg1">
                  <a:lumMod val="65000"/>
                </a:schemeClr>
              </a:solidFill>
              <a:round/>
            </a:ln>
            <a:effectLst/>
          </c:spPr>
          <c:marker>
            <c:symbol val="none"/>
          </c:marker>
          <c:cat>
            <c:strRef>
              <c:f>GRÁFICOS_recuadroIRPF_5.!$I$5:$P$5</c:f>
              <c:strCache>
                <c:ptCount val="8"/>
                <c:pt idx="0">
                  <c:v>20-Q1.</c:v>
                </c:pt>
                <c:pt idx="1">
                  <c:v>20-Q2.</c:v>
                </c:pt>
                <c:pt idx="2">
                  <c:v>20-Q3.</c:v>
                </c:pt>
                <c:pt idx="3">
                  <c:v>20-Q4.</c:v>
                </c:pt>
                <c:pt idx="4">
                  <c:v>21-Q1.</c:v>
                </c:pt>
                <c:pt idx="5">
                  <c:v>21-Q2.</c:v>
                </c:pt>
                <c:pt idx="6">
                  <c:v>21-Q3.</c:v>
                </c:pt>
                <c:pt idx="7">
                  <c:v>21-Q4.</c:v>
                </c:pt>
              </c:strCache>
            </c:strRef>
          </c:cat>
          <c:val>
            <c:numRef>
              <c:f>GRÁFICOS_recuadroIRPF_5.!$I$9:$P$9</c:f>
              <c:numCache>
                <c:formatCode>0.0</c:formatCode>
                <c:ptCount val="8"/>
                <c:pt idx="0">
                  <c:v>101.72914110553539</c:v>
                </c:pt>
                <c:pt idx="1">
                  <c:v>94.778720755854664</c:v>
                </c:pt>
                <c:pt idx="2">
                  <c:v>96.040933470955281</c:v>
                </c:pt>
                <c:pt idx="3">
                  <c:v>96.582941755200139</c:v>
                </c:pt>
                <c:pt idx="4">
                  <c:v>98.592198830602484</c:v>
                </c:pt>
                <c:pt idx="5">
                  <c:v>98.323426240898911</c:v>
                </c:pt>
                <c:pt idx="6">
                  <c:v>100.00378065908211</c:v>
                </c:pt>
                <c:pt idx="7">
                  <c:v>100.82314055189526</c:v>
                </c:pt>
              </c:numCache>
            </c:numRef>
          </c:val>
          <c:smooth val="0"/>
          <c:extLst>
            <c:ext xmlns:c16="http://schemas.microsoft.com/office/drawing/2014/chart" uri="{C3380CC4-5D6E-409C-BE32-E72D297353CC}">
              <c16:uniqueId val="{00000003-4D1A-47B3-BAA0-8F1C26FF0AEF}"/>
            </c:ext>
          </c:extLst>
        </c:ser>
        <c:ser>
          <c:idx val="4"/>
          <c:order val="4"/>
          <c:tx>
            <c:strRef>
              <c:f>GRÁFICOS_recuadroIRPF_5.!$G$10</c:f>
              <c:strCache>
                <c:ptCount val="1"/>
                <c:pt idx="0">
                  <c:v>G8-11.</c:v>
                </c:pt>
              </c:strCache>
            </c:strRef>
          </c:tx>
          <c:spPr>
            <a:ln w="19050" cap="rnd">
              <a:solidFill>
                <a:schemeClr val="accent5"/>
              </a:solidFill>
              <a:round/>
            </a:ln>
            <a:effectLst/>
          </c:spPr>
          <c:marker>
            <c:symbol val="none"/>
          </c:marker>
          <c:cat>
            <c:strRef>
              <c:f>GRÁFICOS_recuadroIRPF_5.!$I$5:$P$5</c:f>
              <c:strCache>
                <c:ptCount val="8"/>
                <c:pt idx="0">
                  <c:v>20-Q1.</c:v>
                </c:pt>
                <c:pt idx="1">
                  <c:v>20-Q2.</c:v>
                </c:pt>
                <c:pt idx="2">
                  <c:v>20-Q3.</c:v>
                </c:pt>
                <c:pt idx="3">
                  <c:v>20-Q4.</c:v>
                </c:pt>
                <c:pt idx="4">
                  <c:v>21-Q1.</c:v>
                </c:pt>
                <c:pt idx="5">
                  <c:v>21-Q2.</c:v>
                </c:pt>
                <c:pt idx="6">
                  <c:v>21-Q3.</c:v>
                </c:pt>
                <c:pt idx="7">
                  <c:v>21-Q4.</c:v>
                </c:pt>
              </c:strCache>
            </c:strRef>
          </c:cat>
          <c:val>
            <c:numRef>
              <c:f>GRÁFICOS_recuadroIRPF_5.!$I$10:$P$10</c:f>
              <c:numCache>
                <c:formatCode>0.0</c:formatCode>
                <c:ptCount val="8"/>
                <c:pt idx="0">
                  <c:v>100.49171593902314</c:v>
                </c:pt>
                <c:pt idx="1">
                  <c:v>87.52796267677013</c:v>
                </c:pt>
                <c:pt idx="2">
                  <c:v>92.087703875432467</c:v>
                </c:pt>
                <c:pt idx="3">
                  <c:v>93.37909340212812</c:v>
                </c:pt>
                <c:pt idx="4">
                  <c:v>93.999850990258352</c:v>
                </c:pt>
                <c:pt idx="5">
                  <c:v>93.700547903097473</c:v>
                </c:pt>
                <c:pt idx="6">
                  <c:v>96.739580086374431</c:v>
                </c:pt>
                <c:pt idx="7">
                  <c:v>99.101682775546664</c:v>
                </c:pt>
              </c:numCache>
            </c:numRef>
          </c:val>
          <c:smooth val="0"/>
          <c:extLst>
            <c:ext xmlns:c16="http://schemas.microsoft.com/office/drawing/2014/chart" uri="{C3380CC4-5D6E-409C-BE32-E72D297353CC}">
              <c16:uniqueId val="{00000004-4D1A-47B3-BAA0-8F1C26FF0AEF}"/>
            </c:ext>
          </c:extLst>
        </c:ser>
        <c:dLbls>
          <c:showLegendKey val="0"/>
          <c:showVal val="0"/>
          <c:showCatName val="0"/>
          <c:showSerName val="0"/>
          <c:showPercent val="0"/>
          <c:showBubbleSize val="0"/>
        </c:dLbls>
        <c:smooth val="0"/>
        <c:axId val="645225336"/>
        <c:axId val="645222592"/>
      </c:lineChart>
      <c:catAx>
        <c:axId val="64522533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ES"/>
          </a:p>
        </c:txPr>
        <c:crossAx val="645222592"/>
        <c:crossesAt val="100"/>
        <c:auto val="1"/>
        <c:lblAlgn val="ctr"/>
        <c:lblOffset val="100"/>
        <c:noMultiLvlLbl val="0"/>
      </c:catAx>
      <c:valAx>
        <c:axId val="645222592"/>
        <c:scaling>
          <c:orientation val="minMax"/>
          <c:max val="110"/>
          <c:min val="85"/>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ES"/>
          </a:p>
        </c:txPr>
        <c:crossAx val="645225336"/>
        <c:crosses val="autoZero"/>
        <c:crossBetween val="between"/>
      </c:valAx>
      <c:spPr>
        <a:noFill/>
        <a:ln>
          <a:noFill/>
        </a:ln>
        <a:effectLst/>
      </c:spPr>
    </c:plotArea>
    <c:legend>
      <c:legendPos val="b"/>
      <c:layout>
        <c:manualLayout>
          <c:xMode val="edge"/>
          <c:yMode val="edge"/>
          <c:x val="0.14263450854704421"/>
          <c:y val="0.84555875603206698"/>
          <c:w val="0.75852258402537054"/>
          <c:h val="0.154441066953634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329169277112241E-2"/>
          <c:y val="5.1639170959027411E-2"/>
          <c:w val="0.95741018485118889"/>
          <c:h val="0.58260269425399347"/>
        </c:manualLayout>
      </c:layout>
      <c:barChart>
        <c:barDir val="col"/>
        <c:grouping val="stacked"/>
        <c:varyColors val="0"/>
        <c:ser>
          <c:idx val="1"/>
          <c:order val="1"/>
          <c:tx>
            <c:strRef>
              <c:f>GRÁFICOS_recuadroIRPF_6.!$J$10</c:f>
              <c:strCache>
                <c:ptCount val="1"/>
                <c:pt idx="0">
                  <c:v>Agricultural</c:v>
                </c:pt>
              </c:strCache>
            </c:strRef>
          </c:tx>
          <c:spPr>
            <a:solidFill>
              <a:schemeClr val="accent1">
                <a:lumMod val="75000"/>
              </a:schemeClr>
            </a:solidFill>
            <a:ln>
              <a:noFill/>
            </a:ln>
            <a:effectLst/>
          </c:spPr>
          <c:invertIfNegative val="0"/>
          <c:dLbls>
            <c:dLbl>
              <c:idx val="0"/>
              <c:layout>
                <c:manualLayout>
                  <c:x val="-0.28498314388722817"/>
                  <c:y val="-7.378436667301598E-2"/>
                </c:manualLayout>
              </c:layout>
              <c:showLegendKey val="0"/>
              <c:showVal val="1"/>
              <c:showCatName val="0"/>
              <c:showSerName val="0"/>
              <c:showPercent val="0"/>
              <c:showBubbleSize val="0"/>
              <c:extLst>
                <c:ext xmlns:c15="http://schemas.microsoft.com/office/drawing/2012/chart" uri="{CE6537A1-D6FC-4f65-9D91-7224C49458BB}">
                  <c15:layout>
                    <c:manualLayout>
                      <c:w val="0.27229816003935292"/>
                      <c:h val="0.13160042843311917"/>
                    </c:manualLayout>
                  </c15:layout>
                </c:ext>
                <c:ext xmlns:c16="http://schemas.microsoft.com/office/drawing/2014/chart" uri="{C3380CC4-5D6E-409C-BE32-E72D297353CC}">
                  <c16:uniqueId val="{00000000-3CCB-4BD6-90FF-FCF3E41DE697}"/>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0404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GRÁFICOS_recuadroIRPF_6.!$J$11</c:f>
              <c:numCache>
                <c:formatCode>0.0</c:formatCode>
                <c:ptCount val="1"/>
                <c:pt idx="0">
                  <c:v>-0.13014369907556034</c:v>
                </c:pt>
              </c:numCache>
            </c:numRef>
          </c:val>
          <c:extLst>
            <c:ext xmlns:c16="http://schemas.microsoft.com/office/drawing/2014/chart" uri="{C3380CC4-5D6E-409C-BE32-E72D297353CC}">
              <c16:uniqueId val="{00000001-3CCB-4BD6-90FF-FCF3E41DE697}"/>
            </c:ext>
          </c:extLst>
        </c:ser>
        <c:ser>
          <c:idx val="2"/>
          <c:order val="2"/>
          <c:tx>
            <c:strRef>
              <c:f>GRÁFICOS_recuadroIRPF_6.!$K$10</c:f>
              <c:strCache>
                <c:ptCount val="1"/>
                <c:pt idx="0">
                  <c:v>Industry</c:v>
                </c:pt>
              </c:strCache>
            </c:strRef>
          </c:tx>
          <c:spPr>
            <a:solidFill>
              <a:schemeClr val="bg1">
                <a:lumMod val="50000"/>
              </a:schemeClr>
            </a:solidFill>
            <a:ln>
              <a:noFill/>
            </a:ln>
            <a:effectLst/>
          </c:spPr>
          <c:invertIfNegative val="0"/>
          <c:dLbls>
            <c:dLbl>
              <c:idx val="0"/>
              <c:layout>
                <c:manualLayout>
                  <c:x val="0.31292266779774075"/>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CCB-4BD6-90FF-FCF3E41DE697}"/>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0404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GRÁFICOS_recuadroIRPF_6.!$K$11</c:f>
              <c:numCache>
                <c:formatCode>0.0</c:formatCode>
                <c:ptCount val="1"/>
                <c:pt idx="0">
                  <c:v>0.3231354998749697</c:v>
                </c:pt>
              </c:numCache>
            </c:numRef>
          </c:val>
          <c:extLst>
            <c:ext xmlns:c16="http://schemas.microsoft.com/office/drawing/2014/chart" uri="{C3380CC4-5D6E-409C-BE32-E72D297353CC}">
              <c16:uniqueId val="{00000003-3CCB-4BD6-90FF-FCF3E41DE697}"/>
            </c:ext>
          </c:extLst>
        </c:ser>
        <c:ser>
          <c:idx val="3"/>
          <c:order val="3"/>
          <c:tx>
            <c:strRef>
              <c:f>GRÁFICOS_recuadroIRPF_6.!$L$10</c:f>
              <c:strCache>
                <c:ptCount val="1"/>
                <c:pt idx="0">
                  <c:v>Construction</c:v>
                </c:pt>
              </c:strCache>
            </c:strRef>
          </c:tx>
          <c:spPr>
            <a:solidFill>
              <a:schemeClr val="bg1">
                <a:lumMod val="65000"/>
              </a:schemeClr>
            </a:solidFill>
            <a:ln>
              <a:noFill/>
            </a:ln>
            <a:effectLst/>
          </c:spPr>
          <c:invertIfNegative val="0"/>
          <c:dLbls>
            <c:dLbl>
              <c:idx val="0"/>
              <c:layout>
                <c:manualLayout>
                  <c:x val="0.3341617147305071"/>
                  <c:y val="-4.77808314200944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CCB-4BD6-90FF-FCF3E41DE697}"/>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0404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GRÁFICOS_recuadroIRPF_6.!$L$11</c:f>
              <c:numCache>
                <c:formatCode>0.0</c:formatCode>
                <c:ptCount val="1"/>
                <c:pt idx="0">
                  <c:v>0.38470485878006888</c:v>
                </c:pt>
              </c:numCache>
            </c:numRef>
          </c:val>
          <c:extLst>
            <c:ext xmlns:c16="http://schemas.microsoft.com/office/drawing/2014/chart" uri="{C3380CC4-5D6E-409C-BE32-E72D297353CC}">
              <c16:uniqueId val="{00000005-3CCB-4BD6-90FF-FCF3E41DE697}"/>
            </c:ext>
          </c:extLst>
        </c:ser>
        <c:ser>
          <c:idx val="4"/>
          <c:order val="4"/>
          <c:tx>
            <c:strRef>
              <c:f>GRÁFICOS_recuadroIRPF_6.!$M$10</c:f>
              <c:strCache>
                <c:ptCount val="1"/>
                <c:pt idx="0">
                  <c:v>Services</c:v>
                </c:pt>
              </c:strCache>
            </c:strRef>
          </c:tx>
          <c:spPr>
            <a:solidFill>
              <a:schemeClr val="tx2">
                <a:lumMod val="40000"/>
                <a:lumOff val="60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0404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GRÁFICOS_recuadroIRPF_6.!$M$11</c:f>
              <c:numCache>
                <c:formatCode>0.0</c:formatCode>
                <c:ptCount val="1"/>
                <c:pt idx="0">
                  <c:v>4.3862986501042753</c:v>
                </c:pt>
              </c:numCache>
            </c:numRef>
          </c:val>
          <c:extLst>
            <c:ext xmlns:c16="http://schemas.microsoft.com/office/drawing/2014/chart" uri="{C3380CC4-5D6E-409C-BE32-E72D297353CC}">
              <c16:uniqueId val="{00000006-3CCB-4BD6-90FF-FCF3E41DE697}"/>
            </c:ext>
          </c:extLst>
        </c:ser>
        <c:dLbls>
          <c:showLegendKey val="0"/>
          <c:showVal val="0"/>
          <c:showCatName val="0"/>
          <c:showSerName val="0"/>
          <c:showPercent val="0"/>
          <c:showBubbleSize val="0"/>
        </c:dLbls>
        <c:gapWidth val="150"/>
        <c:overlap val="100"/>
        <c:axId val="645229256"/>
        <c:axId val="645220632"/>
      </c:barChart>
      <c:lineChart>
        <c:grouping val="standard"/>
        <c:varyColors val="0"/>
        <c:ser>
          <c:idx val="0"/>
          <c:order val="0"/>
          <c:tx>
            <c:strRef>
              <c:f>GRÁFICOS_recuadroIRPF_6.!$I$10</c:f>
              <c:strCache>
                <c:ptCount val="1"/>
                <c:pt idx="0">
                  <c:v>Total</c:v>
                </c:pt>
              </c:strCache>
            </c:strRef>
          </c:tx>
          <c:spPr>
            <a:ln w="28575" cap="rnd">
              <a:noFill/>
              <a:round/>
            </a:ln>
            <a:effectLst/>
          </c:spPr>
          <c:marker>
            <c:symbol val="diamond"/>
            <c:size val="7"/>
            <c:spPr>
              <a:solidFill>
                <a:schemeClr val="bg2"/>
              </a:solidFill>
              <a:ln w="9525">
                <a:solidFill>
                  <a:srgbClr val="404040"/>
                </a:solidFill>
              </a:ln>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 </c:v>
              </c:pt>
            </c:strLit>
          </c:cat>
          <c:val>
            <c:numRef>
              <c:f>GRÁFICOS_recuadroIRPF_6.!$I$11</c:f>
              <c:numCache>
                <c:formatCode>0.0</c:formatCode>
                <c:ptCount val="1"/>
                <c:pt idx="0">
                  <c:v>4.9639953096837663</c:v>
                </c:pt>
              </c:numCache>
            </c:numRef>
          </c:val>
          <c:smooth val="0"/>
          <c:extLst>
            <c:ext xmlns:c16="http://schemas.microsoft.com/office/drawing/2014/chart" uri="{C3380CC4-5D6E-409C-BE32-E72D297353CC}">
              <c16:uniqueId val="{00000007-3CCB-4BD6-90FF-FCF3E41DE697}"/>
            </c:ext>
          </c:extLst>
        </c:ser>
        <c:dLbls>
          <c:showLegendKey val="0"/>
          <c:showVal val="0"/>
          <c:showCatName val="0"/>
          <c:showSerName val="0"/>
          <c:showPercent val="0"/>
          <c:showBubbleSize val="0"/>
        </c:dLbls>
        <c:marker val="1"/>
        <c:smooth val="0"/>
        <c:axId val="645229256"/>
        <c:axId val="645220632"/>
      </c:lineChart>
      <c:catAx>
        <c:axId val="645229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404040"/>
                </a:solidFill>
                <a:latin typeface="+mn-lt"/>
                <a:ea typeface="+mn-ea"/>
                <a:cs typeface="+mn-cs"/>
              </a:defRPr>
            </a:pPr>
            <a:endParaRPr lang="es-ES"/>
          </a:p>
        </c:txPr>
        <c:crossAx val="645220632"/>
        <c:crosses val="autoZero"/>
        <c:auto val="1"/>
        <c:lblAlgn val="ctr"/>
        <c:lblOffset val="100"/>
        <c:noMultiLvlLbl val="0"/>
      </c:catAx>
      <c:valAx>
        <c:axId val="645220632"/>
        <c:scaling>
          <c:orientation val="minMax"/>
          <c:max val="6"/>
          <c:min val="-1"/>
        </c:scaling>
        <c:delete val="1"/>
        <c:axPos val="l"/>
        <c:numFmt formatCode="0.0" sourceLinked="1"/>
        <c:majorTickMark val="out"/>
        <c:minorTickMark val="none"/>
        <c:tickLblPos val="nextTo"/>
        <c:crossAx val="645229256"/>
        <c:crosses val="autoZero"/>
        <c:crossBetween val="between"/>
        <c:majorUnit val="2"/>
      </c:valAx>
      <c:spPr>
        <a:noFill/>
        <a:ln>
          <a:noFill/>
        </a:ln>
        <a:effectLst/>
      </c:spPr>
    </c:plotArea>
    <c:legend>
      <c:legendPos val="b"/>
      <c:layout>
        <c:manualLayout>
          <c:xMode val="edge"/>
          <c:yMode val="edge"/>
          <c:x val="0.10448110670235858"/>
          <c:y val="0.66810414051278566"/>
          <c:w val="0.7910377865952829"/>
          <c:h val="0.29745690619167159"/>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404040"/>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rgbClr val="404040"/>
          </a:solidFill>
        </a:defRPr>
      </a:pPr>
      <a:endParaRPr lang="es-ES"/>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3898519796657443E-2"/>
          <c:y val="3.7493770276307764E-2"/>
          <c:w val="0.94576775222653342"/>
          <c:h val="0.51802542626885351"/>
        </c:manualLayout>
      </c:layout>
      <c:barChart>
        <c:barDir val="col"/>
        <c:grouping val="stacked"/>
        <c:varyColors val="0"/>
        <c:ser>
          <c:idx val="1"/>
          <c:order val="1"/>
          <c:tx>
            <c:strRef>
              <c:f>GRÁFICOS_recuadroIRPF_6.!$J$5</c:f>
              <c:strCache>
                <c:ptCount val="1"/>
                <c:pt idx="0">
                  <c:v>SMEs 
(1 to 249)</c:v>
                </c:pt>
              </c:strCache>
            </c:strRef>
          </c:tx>
          <c:spPr>
            <a:solidFill>
              <a:schemeClr val="accent6">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0404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GRÁFICOS_recuadroIRPF_6.!$P$10</c:f>
              <c:numCache>
                <c:formatCode>General</c:formatCode>
                <c:ptCount val="1"/>
              </c:numCache>
            </c:numRef>
          </c:cat>
          <c:val>
            <c:numRef>
              <c:f>GRÁFICOS_recuadroIRPF_6.!$J$6</c:f>
              <c:numCache>
                <c:formatCode>0.0</c:formatCode>
                <c:ptCount val="1"/>
                <c:pt idx="0">
                  <c:v>1.3374174411667648</c:v>
                </c:pt>
              </c:numCache>
            </c:numRef>
          </c:val>
          <c:extLst>
            <c:ext xmlns:c16="http://schemas.microsoft.com/office/drawing/2014/chart" uri="{C3380CC4-5D6E-409C-BE32-E72D297353CC}">
              <c16:uniqueId val="{00000001-D7D7-4435-B1CC-2CB2DBBE75DF}"/>
            </c:ext>
          </c:extLst>
        </c:ser>
        <c:ser>
          <c:idx val="2"/>
          <c:order val="2"/>
          <c:tx>
            <c:strRef>
              <c:f>GRÁFICOS_recuadroIRPF_6.!$K$5</c:f>
              <c:strCache>
                <c:ptCount val="1"/>
                <c:pt idx="0">
                  <c:v>Medium 
(250 to 499)</c:v>
                </c:pt>
              </c:strCache>
            </c:strRef>
          </c:tx>
          <c:spPr>
            <a:solidFill>
              <a:schemeClr val="accent6">
                <a:lumMod val="90000"/>
              </a:schemeClr>
            </a:solidFill>
            <a:ln>
              <a:noFill/>
            </a:ln>
            <a:effectLst/>
          </c:spPr>
          <c:invertIfNegative val="0"/>
          <c:dLbls>
            <c:dLbl>
              <c:idx val="0"/>
              <c:layout>
                <c:manualLayout>
                  <c:x val="0.35622957432825436"/>
                  <c:y val="-1.3652676972825292E-2"/>
                </c:manualLayout>
              </c:layout>
              <c:showLegendKey val="0"/>
              <c:showVal val="1"/>
              <c:showCatName val="0"/>
              <c:showSerName val="0"/>
              <c:showPercent val="0"/>
              <c:showBubbleSize val="0"/>
              <c:extLst>
                <c:ext xmlns:c15="http://schemas.microsoft.com/office/drawing/2012/chart" uri="{CE6537A1-D6FC-4f65-9D91-7224C49458BB}">
                  <c15:layout>
                    <c:manualLayout>
                      <c:w val="0.27397546653549359"/>
                      <c:h val="0.14379485951707591"/>
                    </c:manualLayout>
                  </c15:layout>
                </c:ext>
                <c:ext xmlns:c16="http://schemas.microsoft.com/office/drawing/2014/chart" uri="{C3380CC4-5D6E-409C-BE32-E72D297353CC}">
                  <c16:uniqueId val="{00000002-D7D7-4435-B1CC-2CB2DBBE75D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0404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GRÁFICOS_recuadroIRPF_6.!$P$10</c:f>
              <c:numCache>
                <c:formatCode>General</c:formatCode>
                <c:ptCount val="1"/>
              </c:numCache>
            </c:numRef>
          </c:cat>
          <c:val>
            <c:numRef>
              <c:f>GRÁFICOS_recuadroIRPF_6.!$K$6</c:f>
              <c:numCache>
                <c:formatCode>0.0</c:formatCode>
                <c:ptCount val="1"/>
                <c:pt idx="0">
                  <c:v>0.24499869280164088</c:v>
                </c:pt>
              </c:numCache>
            </c:numRef>
          </c:val>
          <c:extLst>
            <c:ext xmlns:c16="http://schemas.microsoft.com/office/drawing/2014/chart" uri="{C3380CC4-5D6E-409C-BE32-E72D297353CC}">
              <c16:uniqueId val="{00000003-D7D7-4435-B1CC-2CB2DBBE75DF}"/>
            </c:ext>
          </c:extLst>
        </c:ser>
        <c:ser>
          <c:idx val="3"/>
          <c:order val="3"/>
          <c:tx>
            <c:strRef>
              <c:f>GRÁFICOS_recuadroIRPF_6.!$L$5</c:f>
              <c:strCache>
                <c:ptCount val="1"/>
                <c:pt idx="0">
                  <c:v>Large 
(500 and above)</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404040"/>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 </c:v>
              </c:pt>
            </c:strLit>
          </c:cat>
          <c:val>
            <c:numRef>
              <c:f>GRÁFICOS_recuadroIRPF_6.!$L$6</c:f>
              <c:numCache>
                <c:formatCode>0.0</c:formatCode>
                <c:ptCount val="1"/>
                <c:pt idx="0">
                  <c:v>3.3815791757153537</c:v>
                </c:pt>
              </c:numCache>
            </c:numRef>
          </c:val>
          <c:extLst>
            <c:ext xmlns:c16="http://schemas.microsoft.com/office/drawing/2014/chart" uri="{C3380CC4-5D6E-409C-BE32-E72D297353CC}">
              <c16:uniqueId val="{00000005-D7D7-4435-B1CC-2CB2DBBE75DF}"/>
            </c:ext>
          </c:extLst>
        </c:ser>
        <c:dLbls>
          <c:showLegendKey val="0"/>
          <c:showVal val="0"/>
          <c:showCatName val="0"/>
          <c:showSerName val="0"/>
          <c:showPercent val="0"/>
          <c:showBubbleSize val="0"/>
        </c:dLbls>
        <c:gapWidth val="150"/>
        <c:overlap val="100"/>
        <c:axId val="645223376"/>
        <c:axId val="645229648"/>
      </c:barChart>
      <c:lineChart>
        <c:grouping val="standard"/>
        <c:varyColors val="0"/>
        <c:ser>
          <c:idx val="0"/>
          <c:order val="0"/>
          <c:tx>
            <c:strRef>
              <c:f>GRÁFICOS_recuadroIRPF_6.!$I$5</c:f>
              <c:strCache>
                <c:ptCount val="1"/>
                <c:pt idx="0">
                  <c:v>Total</c:v>
                </c:pt>
              </c:strCache>
            </c:strRef>
          </c:tx>
          <c:spPr>
            <a:ln w="28575" cap="rnd">
              <a:noFill/>
              <a:round/>
            </a:ln>
            <a:effectLst/>
          </c:spPr>
          <c:marker>
            <c:symbol val="diamond"/>
            <c:size val="7"/>
            <c:spPr>
              <a:solidFill>
                <a:schemeClr val="bg2"/>
              </a:solidFill>
              <a:ln w="9525">
                <a:solidFill>
                  <a:srgbClr val="40404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 </c:v>
              </c:pt>
            </c:strLit>
          </c:cat>
          <c:val>
            <c:numRef>
              <c:f>GRÁFICOS_recuadroIRPF_6.!$I$6</c:f>
              <c:numCache>
                <c:formatCode>0.0</c:formatCode>
                <c:ptCount val="1"/>
                <c:pt idx="0">
                  <c:v>4.9639953096837663</c:v>
                </c:pt>
              </c:numCache>
            </c:numRef>
          </c:val>
          <c:smooth val="0"/>
          <c:extLst>
            <c:ext xmlns:c16="http://schemas.microsoft.com/office/drawing/2014/chart" uri="{C3380CC4-5D6E-409C-BE32-E72D297353CC}">
              <c16:uniqueId val="{00000007-D7D7-4435-B1CC-2CB2DBBE75DF}"/>
            </c:ext>
          </c:extLst>
        </c:ser>
        <c:dLbls>
          <c:showLegendKey val="0"/>
          <c:showVal val="0"/>
          <c:showCatName val="0"/>
          <c:showSerName val="0"/>
          <c:showPercent val="0"/>
          <c:showBubbleSize val="0"/>
        </c:dLbls>
        <c:marker val="1"/>
        <c:smooth val="0"/>
        <c:axId val="645223376"/>
        <c:axId val="645229648"/>
      </c:lineChart>
      <c:catAx>
        <c:axId val="64522337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404040"/>
                </a:solidFill>
                <a:latin typeface="+mn-lt"/>
                <a:ea typeface="+mn-ea"/>
                <a:cs typeface="+mn-cs"/>
              </a:defRPr>
            </a:pPr>
            <a:endParaRPr lang="es-ES"/>
          </a:p>
        </c:txPr>
        <c:crossAx val="645229648"/>
        <c:crosses val="autoZero"/>
        <c:auto val="1"/>
        <c:lblAlgn val="ctr"/>
        <c:lblOffset val="100"/>
        <c:noMultiLvlLbl val="0"/>
      </c:catAx>
      <c:valAx>
        <c:axId val="645229648"/>
        <c:scaling>
          <c:orientation val="minMax"/>
          <c:max val="6"/>
          <c:min val="0"/>
        </c:scaling>
        <c:delete val="1"/>
        <c:axPos val="l"/>
        <c:numFmt formatCode="0.0" sourceLinked="1"/>
        <c:majorTickMark val="out"/>
        <c:minorTickMark val="none"/>
        <c:tickLblPos val="nextTo"/>
        <c:crossAx val="645223376"/>
        <c:crosses val="autoZero"/>
        <c:crossBetween val="between"/>
        <c:majorUnit val="2"/>
      </c:valAx>
      <c:spPr>
        <a:noFill/>
        <a:ln>
          <a:noFill/>
        </a:ln>
        <a:effectLst/>
      </c:spPr>
    </c:plotArea>
    <c:legend>
      <c:legendPos val="b"/>
      <c:layout>
        <c:manualLayout>
          <c:xMode val="edge"/>
          <c:yMode val="edge"/>
          <c:x val="3.5580065359477123E-3"/>
          <c:y val="0.59180374654742463"/>
          <c:w val="0.7615400679665103"/>
          <c:h val="0.40819625345257537"/>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404040"/>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rgbClr val="404040"/>
          </a:solidFill>
        </a:defRPr>
      </a:pPr>
      <a:endParaRPr lang="es-ES"/>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3.7030610258956716E-2"/>
          <c:w val="0.79838853276353272"/>
          <c:h val="0.57018069550017259"/>
        </c:manualLayout>
      </c:layout>
      <c:barChart>
        <c:barDir val="col"/>
        <c:grouping val="stacked"/>
        <c:varyColors val="0"/>
        <c:ser>
          <c:idx val="0"/>
          <c:order val="0"/>
          <c:tx>
            <c:strRef>
              <c:f>GRÁFICOS_recuadroIRPF_7.!$N$5</c:f>
              <c:strCache>
                <c:ptCount val="1"/>
                <c:pt idx="0">
                  <c:v>Tax due minus tax credits, tax withheld and prepayments</c:v>
                </c:pt>
              </c:strCache>
            </c:strRef>
          </c:tx>
          <c:spPr>
            <a:solidFill>
              <a:schemeClr val="accent1"/>
            </a:solidFill>
            <a:ln>
              <a:noFill/>
            </a:ln>
            <a:effectLst/>
          </c:spPr>
          <c:invertIfNegative val="0"/>
          <c:cat>
            <c:strRef>
              <c:f>GRÁFICOS_recuadroIRPF_7.!$H$6:$H$9</c:f>
              <c:strCache>
                <c:ptCount val="4"/>
                <c:pt idx="0">
                  <c:v>2019</c:v>
                </c:pt>
                <c:pt idx="1">
                  <c:v>2020</c:v>
                </c:pt>
                <c:pt idx="2">
                  <c:v>2021</c:v>
                </c:pt>
                <c:pt idx="3">
                  <c:v>2022-Q1.</c:v>
                </c:pt>
              </c:strCache>
            </c:strRef>
          </c:cat>
          <c:val>
            <c:numRef>
              <c:f>GRÁFICOS_recuadroIRPF_7.!$N$6:$N$9</c:f>
              <c:numCache>
                <c:formatCode>0.0</c:formatCode>
                <c:ptCount val="4"/>
                <c:pt idx="0">
                  <c:v>0.45309845428877216</c:v>
                </c:pt>
                <c:pt idx="1">
                  <c:v>5.2756219019264125E-2</c:v>
                </c:pt>
                <c:pt idx="2">
                  <c:v>1.6798023138184595</c:v>
                </c:pt>
                <c:pt idx="3">
                  <c:v>0</c:v>
                </c:pt>
              </c:numCache>
            </c:numRef>
          </c:val>
          <c:extLst>
            <c:ext xmlns:c16="http://schemas.microsoft.com/office/drawing/2014/chart" uri="{C3380CC4-5D6E-409C-BE32-E72D297353CC}">
              <c16:uniqueId val="{00000000-FFE7-4847-B8F2-86AC029E1ECC}"/>
            </c:ext>
          </c:extLst>
        </c:ser>
        <c:ser>
          <c:idx val="2"/>
          <c:order val="1"/>
          <c:tx>
            <c:strRef>
              <c:f>GRÁFICOS_recuadroIRPF_7.!$M$5</c:f>
              <c:strCache>
                <c:ptCount val="1"/>
                <c:pt idx="0">
                  <c:v>Instalment payments</c:v>
                </c:pt>
              </c:strCache>
            </c:strRef>
          </c:tx>
          <c:spPr>
            <a:solidFill>
              <a:schemeClr val="accent6">
                <a:lumMod val="50000"/>
              </a:schemeClr>
            </a:solidFill>
            <a:ln>
              <a:noFill/>
            </a:ln>
            <a:effectLst/>
          </c:spPr>
          <c:invertIfNegative val="0"/>
          <c:cat>
            <c:strRef>
              <c:f>GRÁFICOS_recuadroIRPF_7.!$H$6:$H$9</c:f>
              <c:strCache>
                <c:ptCount val="4"/>
                <c:pt idx="0">
                  <c:v>2019</c:v>
                </c:pt>
                <c:pt idx="1">
                  <c:v>2020</c:v>
                </c:pt>
                <c:pt idx="2">
                  <c:v>2021</c:v>
                </c:pt>
                <c:pt idx="3">
                  <c:v>2022-Q1.</c:v>
                </c:pt>
              </c:strCache>
            </c:strRef>
          </c:cat>
          <c:val>
            <c:numRef>
              <c:f>GRÁFICOS_recuadroIRPF_7.!$M$6:$M$9</c:f>
              <c:numCache>
                <c:formatCode>0.0</c:formatCode>
                <c:ptCount val="4"/>
                <c:pt idx="0">
                  <c:v>0.23709118144446137</c:v>
                </c:pt>
                <c:pt idx="1">
                  <c:v>-0.46319747320189397</c:v>
                </c:pt>
                <c:pt idx="2">
                  <c:v>0.84896668524209551</c:v>
                </c:pt>
                <c:pt idx="3">
                  <c:v>0.92432387988109177</c:v>
                </c:pt>
              </c:numCache>
            </c:numRef>
          </c:val>
          <c:extLst>
            <c:ext xmlns:c16="http://schemas.microsoft.com/office/drawing/2014/chart" uri="{C3380CC4-5D6E-409C-BE32-E72D297353CC}">
              <c16:uniqueId val="{00000001-FFE7-4847-B8F2-86AC029E1ECC}"/>
            </c:ext>
          </c:extLst>
        </c:ser>
        <c:ser>
          <c:idx val="1"/>
          <c:order val="2"/>
          <c:tx>
            <c:strRef>
              <c:f>GRÁFICOS_recuadroIRPF_7.!$L$5</c:f>
              <c:strCache>
                <c:ptCount val="1"/>
                <c:pt idx="0">
                  <c:v>Other income</c:v>
                </c:pt>
              </c:strCache>
            </c:strRef>
          </c:tx>
          <c:spPr>
            <a:solidFill>
              <a:schemeClr val="accent1">
                <a:lumMod val="40000"/>
                <a:lumOff val="60000"/>
              </a:schemeClr>
            </a:solidFill>
            <a:ln>
              <a:noFill/>
            </a:ln>
            <a:effectLst/>
          </c:spPr>
          <c:invertIfNegative val="0"/>
          <c:cat>
            <c:strRef>
              <c:f>GRÁFICOS_recuadroIRPF_7.!$H$6:$H$9</c:f>
              <c:strCache>
                <c:ptCount val="4"/>
                <c:pt idx="0">
                  <c:v>2019</c:v>
                </c:pt>
                <c:pt idx="1">
                  <c:v>2020</c:v>
                </c:pt>
                <c:pt idx="2">
                  <c:v>2021</c:v>
                </c:pt>
                <c:pt idx="3">
                  <c:v>2022-Q1.</c:v>
                </c:pt>
              </c:strCache>
            </c:strRef>
          </c:cat>
          <c:val>
            <c:numRef>
              <c:f>GRÁFICOS_recuadroIRPF_7.!$L$6:$L$9</c:f>
              <c:numCache>
                <c:formatCode>0.0</c:formatCode>
                <c:ptCount val="4"/>
                <c:pt idx="0">
                  <c:v>0.12374366910836865</c:v>
                </c:pt>
                <c:pt idx="1">
                  <c:v>-0.30622173590021912</c:v>
                </c:pt>
                <c:pt idx="2">
                  <c:v>0.81867284192333134</c:v>
                </c:pt>
                <c:pt idx="3">
                  <c:v>0.76129419821921185</c:v>
                </c:pt>
              </c:numCache>
            </c:numRef>
          </c:val>
          <c:extLst>
            <c:ext xmlns:c16="http://schemas.microsoft.com/office/drawing/2014/chart" uri="{C3380CC4-5D6E-409C-BE32-E72D297353CC}">
              <c16:uniqueId val="{00000002-FFE7-4847-B8F2-86AC029E1ECC}"/>
            </c:ext>
          </c:extLst>
        </c:ser>
        <c:ser>
          <c:idx val="6"/>
          <c:order val="3"/>
          <c:tx>
            <c:strRef>
              <c:f>GRÁFICOS_recuadroIRPF_7.!$O$5</c:f>
              <c:strCache>
                <c:ptCount val="1"/>
                <c:pt idx="0">
                  <c:v>Withholdings Capital and other</c:v>
                </c:pt>
              </c:strCache>
            </c:strRef>
          </c:tx>
          <c:spPr>
            <a:solidFill>
              <a:schemeClr val="bg1">
                <a:lumMod val="50000"/>
              </a:schemeClr>
            </a:solidFill>
            <a:ln>
              <a:noFill/>
            </a:ln>
            <a:effectLst/>
          </c:spPr>
          <c:invertIfNegative val="0"/>
          <c:val>
            <c:numRef>
              <c:f>GRÁFICOS_recuadroIRPF_7.!$O$6:$O$9</c:f>
              <c:numCache>
                <c:formatCode>0.0</c:formatCode>
                <c:ptCount val="4"/>
                <c:pt idx="0">
                  <c:v>0.34776675582358879</c:v>
                </c:pt>
                <c:pt idx="1">
                  <c:v>-0.97132072482307996</c:v>
                </c:pt>
                <c:pt idx="2">
                  <c:v>0.13495785373399066</c:v>
                </c:pt>
                <c:pt idx="3">
                  <c:v>0.74649423858715158</c:v>
                </c:pt>
              </c:numCache>
            </c:numRef>
          </c:val>
          <c:extLst>
            <c:ext xmlns:c16="http://schemas.microsoft.com/office/drawing/2014/chart" uri="{C3380CC4-5D6E-409C-BE32-E72D297353CC}">
              <c16:uniqueId val="{00000003-FFE7-4847-B8F2-86AC029E1ECC}"/>
            </c:ext>
          </c:extLst>
        </c:ser>
        <c:ser>
          <c:idx val="5"/>
          <c:order val="4"/>
          <c:tx>
            <c:strRef>
              <c:f>GRÁFICOS_recuadroIRPF_7.!$K$5</c:f>
              <c:strCache>
                <c:ptCount val="1"/>
                <c:pt idx="0">
                  <c:v>Pensions</c:v>
                </c:pt>
              </c:strCache>
            </c:strRef>
          </c:tx>
          <c:spPr>
            <a:solidFill>
              <a:schemeClr val="bg1">
                <a:lumMod val="65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4-FFE7-4847-B8F2-86AC029E1ECC}"/>
                </c:ext>
              </c:extLst>
            </c:dLbl>
            <c:dLbl>
              <c:idx val="1"/>
              <c:delete val="1"/>
              <c:extLst>
                <c:ext xmlns:c15="http://schemas.microsoft.com/office/drawing/2012/chart" uri="{CE6537A1-D6FC-4f65-9D91-7224C49458BB}"/>
                <c:ext xmlns:c16="http://schemas.microsoft.com/office/drawing/2014/chart" uri="{C3380CC4-5D6E-409C-BE32-E72D297353CC}">
                  <c16:uniqueId val="{00000005-FFE7-4847-B8F2-86AC029E1ECC}"/>
                </c:ext>
              </c:extLst>
            </c:dLbl>
            <c:dLbl>
              <c:idx val="2"/>
              <c:delete val="1"/>
              <c:extLst>
                <c:ext xmlns:c15="http://schemas.microsoft.com/office/drawing/2012/chart" uri="{CE6537A1-D6FC-4f65-9D91-7224C49458BB}"/>
                <c:ext xmlns:c16="http://schemas.microsoft.com/office/drawing/2014/chart" uri="{C3380CC4-5D6E-409C-BE32-E72D297353CC}">
                  <c16:uniqueId val="{00000006-FFE7-4847-B8F2-86AC029E1ECC}"/>
                </c:ext>
              </c:extLst>
            </c:dLbl>
            <c:dLbl>
              <c:idx val="3"/>
              <c:layout>
                <c:manualLayout>
                  <c:x val="0.19469800569800569"/>
                  <c:y val="0.17847913368866661"/>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1"/>
              <c:showPercent val="0"/>
              <c:showBubbleSize val="0"/>
              <c:extLst>
                <c:ext xmlns:c15="http://schemas.microsoft.com/office/drawing/2012/chart" uri="{CE6537A1-D6FC-4f65-9D91-7224C49458BB}">
                  <c15:layout>
                    <c:manualLayout>
                      <c:w val="0.20715170940170941"/>
                      <c:h val="0.1754911591582865"/>
                    </c:manualLayout>
                  </c15:layout>
                </c:ext>
                <c:ext xmlns:c16="http://schemas.microsoft.com/office/drawing/2014/chart" uri="{C3380CC4-5D6E-409C-BE32-E72D297353CC}">
                  <c16:uniqueId val="{00000007-FFE7-4847-B8F2-86AC029E1EC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lumMod val="35000"/>
                          <a:lumOff val="65000"/>
                        </a:schemeClr>
                      </a:solidFill>
                      <a:round/>
                    </a:ln>
                    <a:effectLst/>
                  </c:spPr>
                </c15:leaderLines>
              </c:ext>
            </c:extLst>
          </c:dLbls>
          <c:cat>
            <c:strRef>
              <c:f>GRÁFICOS_recuadroIRPF_7.!$H$6:$H$9</c:f>
              <c:strCache>
                <c:ptCount val="4"/>
                <c:pt idx="0">
                  <c:v>2019</c:v>
                </c:pt>
                <c:pt idx="1">
                  <c:v>2020</c:v>
                </c:pt>
                <c:pt idx="2">
                  <c:v>2021</c:v>
                </c:pt>
                <c:pt idx="3">
                  <c:v>2022-Q1.</c:v>
                </c:pt>
              </c:strCache>
            </c:strRef>
          </c:cat>
          <c:val>
            <c:numRef>
              <c:f>GRÁFICOS_recuadroIRPF_7.!$K$6:$K$9</c:f>
              <c:numCache>
                <c:formatCode>0.0</c:formatCode>
                <c:ptCount val="4"/>
                <c:pt idx="0">
                  <c:v>0.65146483630213681</c:v>
                </c:pt>
                <c:pt idx="1">
                  <c:v>1.1584919837701879</c:v>
                </c:pt>
                <c:pt idx="2">
                  <c:v>0.48289384055739082</c:v>
                </c:pt>
                <c:pt idx="3">
                  <c:v>3.1924045092173743</c:v>
                </c:pt>
              </c:numCache>
            </c:numRef>
          </c:val>
          <c:extLst>
            <c:ext xmlns:c16="http://schemas.microsoft.com/office/drawing/2014/chart" uri="{C3380CC4-5D6E-409C-BE32-E72D297353CC}">
              <c16:uniqueId val="{00000008-FFE7-4847-B8F2-86AC029E1ECC}"/>
            </c:ext>
          </c:extLst>
        </c:ser>
        <c:ser>
          <c:idx val="4"/>
          <c:order val="5"/>
          <c:tx>
            <c:strRef>
              <c:f>GRÁFICOS_recuadroIRPF_7.!$J$5</c:f>
              <c:strCache>
                <c:ptCount val="1"/>
                <c:pt idx="0">
                  <c:v>Public wages</c:v>
                </c:pt>
              </c:strCache>
            </c:strRef>
          </c:tx>
          <c:spPr>
            <a:solidFill>
              <a:schemeClr val="bg1">
                <a:lumMod val="85000"/>
              </a:schemeClr>
            </a:solidFill>
            <a:ln>
              <a:noFill/>
            </a:ln>
            <a:effectLst/>
          </c:spPr>
          <c:invertIfNegative val="0"/>
          <c:dLbls>
            <c:dLbl>
              <c:idx val="3"/>
              <c:layout>
                <c:manualLayout>
                  <c:x val="0.1981812678062678"/>
                  <c:y val="4.4295825904848457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1"/>
              <c:showPercent val="0"/>
              <c:showBubbleSize val="0"/>
              <c:extLst>
                <c:ext xmlns:c15="http://schemas.microsoft.com/office/drawing/2012/chart" uri="{CE6537A1-D6FC-4f65-9D91-7224C49458BB}">
                  <c15:layout>
                    <c:manualLayout>
                      <c:w val="0.20645762108262108"/>
                      <c:h val="0.21740747921373813"/>
                    </c:manualLayout>
                  </c15:layout>
                </c:ext>
                <c:ext xmlns:c16="http://schemas.microsoft.com/office/drawing/2014/chart" uri="{C3380CC4-5D6E-409C-BE32-E72D297353CC}">
                  <c16:uniqueId val="{00000009-FFE7-4847-B8F2-86AC029E1EC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6350" cap="flat" cmpd="sng" algn="ctr">
                      <a:solidFill>
                        <a:schemeClr val="tx1">
                          <a:lumMod val="35000"/>
                          <a:lumOff val="65000"/>
                        </a:schemeClr>
                      </a:solidFill>
                      <a:round/>
                    </a:ln>
                    <a:effectLst/>
                  </c:spPr>
                </c15:leaderLines>
              </c:ext>
            </c:extLst>
          </c:dLbls>
          <c:cat>
            <c:strRef>
              <c:f>GRÁFICOS_recuadroIRPF_7.!$H$6:$H$9</c:f>
              <c:strCache>
                <c:ptCount val="4"/>
                <c:pt idx="0">
                  <c:v>2019</c:v>
                </c:pt>
                <c:pt idx="1">
                  <c:v>2020</c:v>
                </c:pt>
                <c:pt idx="2">
                  <c:v>2021</c:v>
                </c:pt>
                <c:pt idx="3">
                  <c:v>2022-Q1.</c:v>
                </c:pt>
              </c:strCache>
            </c:strRef>
          </c:cat>
          <c:val>
            <c:numRef>
              <c:f>GRÁFICOS_recuadroIRPF_7.!$J$6:$J$9</c:f>
              <c:numCache>
                <c:formatCode>0.0</c:formatCode>
                <c:ptCount val="4"/>
                <c:pt idx="0">
                  <c:v>1.3037812765741188</c:v>
                </c:pt>
                <c:pt idx="1">
                  <c:v>1.5435644623978297</c:v>
                </c:pt>
                <c:pt idx="2">
                  <c:v>1.3027849335525241</c:v>
                </c:pt>
                <c:pt idx="3">
                  <c:v>1.0489177739269018</c:v>
                </c:pt>
              </c:numCache>
            </c:numRef>
          </c:val>
          <c:extLst>
            <c:ext xmlns:c16="http://schemas.microsoft.com/office/drawing/2014/chart" uri="{C3380CC4-5D6E-409C-BE32-E72D297353CC}">
              <c16:uniqueId val="{0000000A-FFE7-4847-B8F2-86AC029E1ECC}"/>
            </c:ext>
          </c:extLst>
        </c:ser>
        <c:ser>
          <c:idx val="3"/>
          <c:order val="6"/>
          <c:tx>
            <c:strRef>
              <c:f>GRÁFICOS_recuadroIRPF_7.!$I$5</c:f>
              <c:strCache>
                <c:ptCount val="1"/>
                <c:pt idx="0">
                  <c:v>Private wages</c:v>
                </c:pt>
              </c:strCache>
            </c:strRef>
          </c:tx>
          <c:spPr>
            <a:solidFill>
              <a:schemeClr val="accent6"/>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B-FFE7-4847-B8F2-86AC029E1ECC}"/>
                </c:ext>
              </c:extLst>
            </c:dLbl>
            <c:dLbl>
              <c:idx val="1"/>
              <c:delete val="1"/>
              <c:extLst>
                <c:ext xmlns:c15="http://schemas.microsoft.com/office/drawing/2012/chart" uri="{CE6537A1-D6FC-4f65-9D91-7224C49458BB}"/>
                <c:ext xmlns:c16="http://schemas.microsoft.com/office/drawing/2014/chart" uri="{C3380CC4-5D6E-409C-BE32-E72D297353CC}">
                  <c16:uniqueId val="{0000000C-FFE7-4847-B8F2-86AC029E1ECC}"/>
                </c:ext>
              </c:extLst>
            </c:dLbl>
            <c:dLbl>
              <c:idx val="2"/>
              <c:delete val="1"/>
              <c:extLst>
                <c:ext xmlns:c15="http://schemas.microsoft.com/office/drawing/2012/chart" uri="{CE6537A1-D6FC-4f65-9D91-7224C49458BB}"/>
                <c:ext xmlns:c16="http://schemas.microsoft.com/office/drawing/2014/chart" uri="{C3380CC4-5D6E-409C-BE32-E72D297353CC}">
                  <c16:uniqueId val="{0000000D-FFE7-4847-B8F2-86AC029E1ECC}"/>
                </c:ext>
              </c:extLst>
            </c:dLbl>
            <c:dLbl>
              <c:idx val="3"/>
              <c:layout>
                <c:manualLayout>
                  <c:x val="0.186665242165242"/>
                  <c:y val="-7.3069453807972834E-2"/>
                </c:manualLayout>
              </c:layout>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FFE7-4847-B8F2-86AC029E1EC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lumMod val="35000"/>
                          <a:lumOff val="65000"/>
                        </a:schemeClr>
                      </a:solidFill>
                      <a:round/>
                    </a:ln>
                    <a:effectLst/>
                  </c:spPr>
                </c15:leaderLines>
              </c:ext>
            </c:extLst>
          </c:dLbls>
          <c:cat>
            <c:strRef>
              <c:f>GRÁFICOS_recuadroIRPF_7.!$H$6:$H$9</c:f>
              <c:strCache>
                <c:ptCount val="4"/>
                <c:pt idx="0">
                  <c:v>2019</c:v>
                </c:pt>
                <c:pt idx="1">
                  <c:v>2020</c:v>
                </c:pt>
                <c:pt idx="2">
                  <c:v>2021</c:v>
                </c:pt>
                <c:pt idx="3">
                  <c:v>2022-Q1.</c:v>
                </c:pt>
              </c:strCache>
            </c:strRef>
          </c:cat>
          <c:val>
            <c:numRef>
              <c:f>GRÁFICOS_recuadroIRPF_7.!$I$6:$I$9</c:f>
              <c:numCache>
                <c:formatCode>0.0</c:formatCode>
                <c:ptCount val="4"/>
                <c:pt idx="0">
                  <c:v>2.2886954294646804</c:v>
                </c:pt>
                <c:pt idx="1">
                  <c:v>-1.2507522836817402</c:v>
                </c:pt>
                <c:pt idx="2">
                  <c:v>4.1728846781490843</c:v>
                </c:pt>
                <c:pt idx="3">
                  <c:v>8.2266680697942576</c:v>
                </c:pt>
              </c:numCache>
            </c:numRef>
          </c:val>
          <c:extLst>
            <c:ext xmlns:c16="http://schemas.microsoft.com/office/drawing/2014/chart" uri="{C3380CC4-5D6E-409C-BE32-E72D297353CC}">
              <c16:uniqueId val="{0000000F-FFE7-4847-B8F2-86AC029E1ECC}"/>
            </c:ext>
          </c:extLst>
        </c:ser>
        <c:dLbls>
          <c:showLegendKey val="0"/>
          <c:showVal val="0"/>
          <c:showCatName val="0"/>
          <c:showSerName val="0"/>
          <c:showPercent val="0"/>
          <c:showBubbleSize val="0"/>
        </c:dLbls>
        <c:gapWidth val="80"/>
        <c:overlap val="100"/>
        <c:axId val="645230432"/>
        <c:axId val="645221024"/>
      </c:barChart>
      <c:lineChart>
        <c:grouping val="standard"/>
        <c:varyColors val="0"/>
        <c:ser>
          <c:idx val="7"/>
          <c:order val="7"/>
          <c:tx>
            <c:strRef>
              <c:f>GRÁFICOS_recuadroIRPF_7.!$P$5</c:f>
              <c:strCache>
                <c:ptCount val="1"/>
                <c:pt idx="0">
                  <c:v>Total accrued</c:v>
                </c:pt>
              </c:strCache>
            </c:strRef>
          </c:tx>
          <c:spPr>
            <a:ln w="28575" cap="rnd">
              <a:solidFill>
                <a:schemeClr val="accent1"/>
              </a:solidFill>
              <a:round/>
            </a:ln>
            <a:effectLst/>
          </c:spPr>
          <c:marker>
            <c:symbol val="diamond"/>
            <c:size val="7"/>
            <c:spPr>
              <a:solidFill>
                <a:schemeClr val="accent1"/>
              </a:solidFill>
              <a:ln w="9525">
                <a:solidFill>
                  <a:schemeClr val="accent1"/>
                </a:solidFill>
              </a:ln>
              <a:effectLst/>
            </c:spPr>
          </c:marker>
          <c:dLbls>
            <c:dLbl>
              <c:idx val="1"/>
              <c:layout>
                <c:manualLayout>
                  <c:x val="-5.5928871728517036E-2"/>
                  <c:y val="0.1041705545642552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FE7-4847-B8F2-86AC029E1ECC}"/>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1"/>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GRÁFICOS_recuadroIRPF_7.!$P$6:$P$9</c:f>
              <c:numCache>
                <c:formatCode>0.0</c:formatCode>
                <c:ptCount val="4"/>
                <c:pt idx="0">
                  <c:v>5.4056416030061172</c:v>
                </c:pt>
                <c:pt idx="1">
                  <c:v>-0.23667955241964964</c:v>
                </c:pt>
                <c:pt idx="2">
                  <c:v>9.4409631469768875</c:v>
                </c:pt>
                <c:pt idx="3">
                  <c:v>14.90010266962598</c:v>
                </c:pt>
              </c:numCache>
            </c:numRef>
          </c:val>
          <c:smooth val="0"/>
          <c:extLst>
            <c:ext xmlns:c16="http://schemas.microsoft.com/office/drawing/2014/chart" uri="{C3380CC4-5D6E-409C-BE32-E72D297353CC}">
              <c16:uniqueId val="{00000011-FFE7-4847-B8F2-86AC029E1ECC}"/>
            </c:ext>
          </c:extLst>
        </c:ser>
        <c:dLbls>
          <c:showLegendKey val="0"/>
          <c:showVal val="0"/>
          <c:showCatName val="0"/>
          <c:showSerName val="0"/>
          <c:showPercent val="0"/>
          <c:showBubbleSize val="0"/>
        </c:dLbls>
        <c:marker val="1"/>
        <c:smooth val="0"/>
        <c:axId val="645230432"/>
        <c:axId val="645221024"/>
      </c:lineChart>
      <c:catAx>
        <c:axId val="64523043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45221024"/>
        <c:crosses val="autoZero"/>
        <c:auto val="1"/>
        <c:lblAlgn val="ctr"/>
        <c:lblOffset val="200"/>
        <c:noMultiLvlLbl val="0"/>
      </c:catAx>
      <c:valAx>
        <c:axId val="645221024"/>
        <c:scaling>
          <c:orientation val="minMax"/>
          <c:max val="20"/>
          <c:min val="-6"/>
        </c:scaling>
        <c:delete val="1"/>
        <c:axPos val="l"/>
        <c:numFmt formatCode="0" sourceLinked="0"/>
        <c:majorTickMark val="out"/>
        <c:minorTickMark val="none"/>
        <c:tickLblPos val="nextTo"/>
        <c:crossAx val="645230432"/>
        <c:crosses val="autoZero"/>
        <c:crossBetween val="between"/>
      </c:valAx>
      <c:spPr>
        <a:noFill/>
        <a:ln>
          <a:noFill/>
        </a:ln>
        <a:effectLst/>
      </c:spPr>
    </c:plotArea>
    <c:legend>
      <c:legendPos val="b"/>
      <c:layout>
        <c:manualLayout>
          <c:xMode val="edge"/>
          <c:yMode val="edge"/>
          <c:x val="6.3856960408684549E-2"/>
          <c:y val="0.75255115533024897"/>
          <c:w val="0.89523687412636632"/>
          <c:h val="0.2135840748707987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362273901808795E-2"/>
          <c:y val="3.227660292166764E-2"/>
          <c:w val="0.91127570233982547"/>
          <c:h val="0.72801086407043381"/>
        </c:manualLayout>
      </c:layout>
      <c:barChart>
        <c:barDir val="col"/>
        <c:grouping val="stacked"/>
        <c:varyColors val="0"/>
        <c:ser>
          <c:idx val="1"/>
          <c:order val="1"/>
          <c:tx>
            <c:strRef>
              <c:f>GRÁFICOS_recuadroIRPF_8.!$I$5</c:f>
              <c:strCache>
                <c:ptCount val="1"/>
                <c:pt idx="0">
                  <c:v>Receivers</c:v>
                </c:pt>
              </c:strCache>
            </c:strRef>
          </c:tx>
          <c:spPr>
            <a:solidFill>
              <a:schemeClr val="accent2"/>
            </a:solidFill>
            <a:ln>
              <a:noFill/>
            </a:ln>
            <a:effectLst/>
          </c:spPr>
          <c:invertIfNegative val="0"/>
          <c:cat>
            <c:strRef>
              <c:f>GRÁFICOS_recuadroIRPF_8.!$G$6:$G$9</c:f>
              <c:strCache>
                <c:ptCount val="4"/>
                <c:pt idx="0">
                  <c:v>2019</c:v>
                </c:pt>
                <c:pt idx="1">
                  <c:v>2020</c:v>
                </c:pt>
                <c:pt idx="2">
                  <c:v>2021</c:v>
                </c:pt>
                <c:pt idx="3">
                  <c:v>2022-Q1.</c:v>
                </c:pt>
              </c:strCache>
            </c:strRef>
          </c:cat>
          <c:val>
            <c:numRef>
              <c:f>GRÁFICOS_recuadroIRPF_8.!$I$6:$I$9</c:f>
              <c:numCache>
                <c:formatCode>0.0</c:formatCode>
                <c:ptCount val="4"/>
                <c:pt idx="0">
                  <c:v>2.5955502027908115</c:v>
                </c:pt>
                <c:pt idx="1">
                  <c:v>-9.4240814958881707</c:v>
                </c:pt>
                <c:pt idx="2">
                  <c:v>5.3874853178983377</c:v>
                </c:pt>
                <c:pt idx="3">
                  <c:v>10.896944275021673</c:v>
                </c:pt>
              </c:numCache>
            </c:numRef>
          </c:val>
          <c:extLst>
            <c:ext xmlns:c16="http://schemas.microsoft.com/office/drawing/2014/chart" uri="{C3380CC4-5D6E-409C-BE32-E72D297353CC}">
              <c16:uniqueId val="{00000000-C572-49B0-8D6A-A7E452648E7F}"/>
            </c:ext>
          </c:extLst>
        </c:ser>
        <c:ser>
          <c:idx val="2"/>
          <c:order val="2"/>
          <c:tx>
            <c:strRef>
              <c:f>GRÁFICOS_recuadroIRPF_8.!$J$5</c:f>
              <c:strCache>
                <c:ptCount val="1"/>
                <c:pt idx="0">
                  <c:v>Average compensation</c:v>
                </c:pt>
              </c:strCache>
            </c:strRef>
          </c:tx>
          <c:spPr>
            <a:solidFill>
              <a:schemeClr val="accent1">
                <a:lumMod val="40000"/>
                <a:lumOff val="60000"/>
              </a:schemeClr>
            </a:solidFill>
            <a:ln>
              <a:noFill/>
            </a:ln>
            <a:effectLst/>
          </c:spPr>
          <c:invertIfNegative val="0"/>
          <c:cat>
            <c:strRef>
              <c:f>GRÁFICOS_recuadroIRPF_8.!$G$6:$G$9</c:f>
              <c:strCache>
                <c:ptCount val="4"/>
                <c:pt idx="0">
                  <c:v>2019</c:v>
                </c:pt>
                <c:pt idx="1">
                  <c:v>2020</c:v>
                </c:pt>
                <c:pt idx="2">
                  <c:v>2021</c:v>
                </c:pt>
                <c:pt idx="3">
                  <c:v>2022-Q1.</c:v>
                </c:pt>
              </c:strCache>
            </c:strRef>
          </c:cat>
          <c:val>
            <c:numRef>
              <c:f>GRÁFICOS_recuadroIRPF_8.!$J$6:$J$9</c:f>
              <c:numCache>
                <c:formatCode>0.0</c:formatCode>
                <c:ptCount val="4"/>
                <c:pt idx="0">
                  <c:v>2.5302083774465713</c:v>
                </c:pt>
                <c:pt idx="1">
                  <c:v>2.4411849321348438</c:v>
                </c:pt>
                <c:pt idx="2">
                  <c:v>3.4765660235831555</c:v>
                </c:pt>
                <c:pt idx="3">
                  <c:v>2.0470094594019375</c:v>
                </c:pt>
              </c:numCache>
            </c:numRef>
          </c:val>
          <c:extLst>
            <c:ext xmlns:c16="http://schemas.microsoft.com/office/drawing/2014/chart" uri="{C3380CC4-5D6E-409C-BE32-E72D297353CC}">
              <c16:uniqueId val="{00000001-C572-49B0-8D6A-A7E452648E7F}"/>
            </c:ext>
          </c:extLst>
        </c:ser>
        <c:ser>
          <c:idx val="3"/>
          <c:order val="3"/>
          <c:tx>
            <c:strRef>
              <c:f>GRÁFICOS_recuadroIRPF_8.!$K$5</c:f>
              <c:strCache>
                <c:ptCount val="1"/>
                <c:pt idx="0">
                  <c:v>Effective rates</c:v>
                </c:pt>
              </c:strCache>
            </c:strRef>
          </c:tx>
          <c:spPr>
            <a:solidFill>
              <a:schemeClr val="accent6"/>
            </a:solidFill>
            <a:ln>
              <a:noFill/>
            </a:ln>
            <a:effectLst/>
          </c:spPr>
          <c:invertIfNegative val="0"/>
          <c:cat>
            <c:strRef>
              <c:f>GRÁFICOS_recuadroIRPF_8.!$G$6:$G$9</c:f>
              <c:strCache>
                <c:ptCount val="4"/>
                <c:pt idx="0">
                  <c:v>2019</c:v>
                </c:pt>
                <c:pt idx="1">
                  <c:v>2020</c:v>
                </c:pt>
                <c:pt idx="2">
                  <c:v>2021</c:v>
                </c:pt>
                <c:pt idx="3">
                  <c:v>2022-Q1.</c:v>
                </c:pt>
              </c:strCache>
            </c:strRef>
          </c:cat>
          <c:val>
            <c:numRef>
              <c:f>GRÁFICOS_recuadroIRPF_8.!$K$6:$K$9</c:f>
              <c:numCache>
                <c:formatCode>0.0</c:formatCode>
                <c:ptCount val="4"/>
                <c:pt idx="0">
                  <c:v>-0.57867711113788234</c:v>
                </c:pt>
                <c:pt idx="1">
                  <c:v>4.4775490192069833</c:v>
                </c:pt>
                <c:pt idx="2">
                  <c:v>-0.31095904817610709</c:v>
                </c:pt>
                <c:pt idx="3">
                  <c:v>2.6638421046059921</c:v>
                </c:pt>
              </c:numCache>
            </c:numRef>
          </c:val>
          <c:extLst>
            <c:ext xmlns:c16="http://schemas.microsoft.com/office/drawing/2014/chart" uri="{C3380CC4-5D6E-409C-BE32-E72D297353CC}">
              <c16:uniqueId val="{00000002-C572-49B0-8D6A-A7E452648E7F}"/>
            </c:ext>
          </c:extLst>
        </c:ser>
        <c:dLbls>
          <c:showLegendKey val="0"/>
          <c:showVal val="0"/>
          <c:showCatName val="0"/>
          <c:showSerName val="0"/>
          <c:showPercent val="0"/>
          <c:showBubbleSize val="0"/>
        </c:dLbls>
        <c:gapWidth val="219"/>
        <c:overlap val="100"/>
        <c:axId val="648282888"/>
        <c:axId val="648284064"/>
      </c:barChart>
      <c:lineChart>
        <c:grouping val="standard"/>
        <c:varyColors val="0"/>
        <c:ser>
          <c:idx val="0"/>
          <c:order val="0"/>
          <c:tx>
            <c:strRef>
              <c:f>GRÁFICOS_recuadroIRPF_8.!$H$5</c:f>
              <c:strCache>
                <c:ptCount val="1"/>
                <c:pt idx="0">
                  <c:v>Accrual</c:v>
                </c:pt>
              </c:strCache>
            </c:strRef>
          </c:tx>
          <c:spPr>
            <a:ln w="28575" cap="rnd">
              <a:solidFill>
                <a:schemeClr val="accent1"/>
              </a:solidFill>
              <a:round/>
            </a:ln>
            <a:effectLst/>
          </c:spPr>
          <c:marker>
            <c:symbol val="diamond"/>
            <c:size val="7"/>
            <c:spPr>
              <a:solidFill>
                <a:schemeClr val="accent1"/>
              </a:solidFill>
              <a:ln w="9525">
                <a:solidFill>
                  <a:schemeClr val="accent1"/>
                </a:solidFill>
              </a:ln>
              <a:effectLst/>
            </c:spPr>
          </c:marker>
          <c:dLbls>
            <c:dLbl>
              <c:idx val="1"/>
              <c:layout>
                <c:manualLayout>
                  <c:x val="-7.1924940298162876E-2"/>
                  <c:y val="8.51364497726838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572-49B0-8D6A-A7E452648E7F}"/>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1"/>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GRÁFICOS_recuadroIRPF_8.!$G$6:$G$9</c:f>
              <c:strCache>
                <c:ptCount val="4"/>
                <c:pt idx="0">
                  <c:v>2019</c:v>
                </c:pt>
                <c:pt idx="1">
                  <c:v>2020</c:v>
                </c:pt>
                <c:pt idx="2">
                  <c:v>2021</c:v>
                </c:pt>
                <c:pt idx="3">
                  <c:v>2022-Q1.</c:v>
                </c:pt>
              </c:strCache>
            </c:strRef>
          </c:cat>
          <c:val>
            <c:numRef>
              <c:f>GRÁFICOS_recuadroIRPF_8.!$H$6:$H$9</c:f>
              <c:numCache>
                <c:formatCode>0.0</c:formatCode>
                <c:ptCount val="4"/>
                <c:pt idx="0">
                  <c:v>4.5470814690995009</c:v>
                </c:pt>
                <c:pt idx="1">
                  <c:v>-2.5053475445463436</c:v>
                </c:pt>
                <c:pt idx="2">
                  <c:v>8.5530922933053866</c:v>
                </c:pt>
                <c:pt idx="3">
                  <c:v>15.607795839029603</c:v>
                </c:pt>
              </c:numCache>
            </c:numRef>
          </c:val>
          <c:smooth val="0"/>
          <c:extLst>
            <c:ext xmlns:c16="http://schemas.microsoft.com/office/drawing/2014/chart" uri="{C3380CC4-5D6E-409C-BE32-E72D297353CC}">
              <c16:uniqueId val="{00000004-C572-49B0-8D6A-A7E452648E7F}"/>
            </c:ext>
          </c:extLst>
        </c:ser>
        <c:dLbls>
          <c:showLegendKey val="0"/>
          <c:showVal val="0"/>
          <c:showCatName val="0"/>
          <c:showSerName val="0"/>
          <c:showPercent val="0"/>
          <c:showBubbleSize val="0"/>
        </c:dLbls>
        <c:marker val="1"/>
        <c:smooth val="0"/>
        <c:axId val="648282888"/>
        <c:axId val="648284064"/>
      </c:lineChart>
      <c:catAx>
        <c:axId val="64828288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48284064"/>
        <c:crosses val="autoZero"/>
        <c:auto val="1"/>
        <c:lblAlgn val="ctr"/>
        <c:lblOffset val="0"/>
        <c:noMultiLvlLbl val="0"/>
      </c:catAx>
      <c:valAx>
        <c:axId val="648284064"/>
        <c:scaling>
          <c:orientation val="minMax"/>
          <c:max val="20"/>
          <c:min val="-9.4"/>
        </c:scaling>
        <c:delete val="1"/>
        <c:axPos val="l"/>
        <c:numFmt formatCode="0" sourceLinked="0"/>
        <c:majorTickMark val="out"/>
        <c:minorTickMark val="none"/>
        <c:tickLblPos val="nextTo"/>
        <c:crossAx val="648282888"/>
        <c:crosses val="autoZero"/>
        <c:crossBetween val="between"/>
      </c:valAx>
      <c:spPr>
        <a:noFill/>
        <a:ln>
          <a:noFill/>
        </a:ln>
        <a:effectLst/>
      </c:spPr>
    </c:plotArea>
    <c:legend>
      <c:legendPos val="b"/>
      <c:legendEntry>
        <c:idx val="1"/>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Entry>
      <c:legendEntry>
        <c:idx val="2"/>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Entry>
      <c:layout>
        <c:manualLayout>
          <c:xMode val="edge"/>
          <c:yMode val="edge"/>
          <c:x val="9.4074074074074077E-3"/>
          <c:y val="0.86497079534429622"/>
          <c:w val="0.98536747705124128"/>
          <c:h val="0.129498788464655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0192703615251584E-2"/>
          <c:y val="0.40136493218210378"/>
          <c:w val="0.91116249314800191"/>
          <c:h val="0.28625187807069113"/>
        </c:manualLayout>
      </c:layout>
      <c:barChart>
        <c:barDir val="col"/>
        <c:grouping val="stacked"/>
        <c:varyColors val="0"/>
        <c:ser>
          <c:idx val="1"/>
          <c:order val="1"/>
          <c:tx>
            <c:strRef>
              <c:f>GRÁFICOS_recuadroIRPF_9.!$I$5</c:f>
              <c:strCache>
                <c:ptCount val="1"/>
                <c:pt idx="0">
                  <c:v>Receivers</c:v>
                </c:pt>
              </c:strCache>
            </c:strRef>
          </c:tx>
          <c:spPr>
            <a:solidFill>
              <a:schemeClr val="accent2"/>
            </a:solidFill>
            <a:ln>
              <a:noFill/>
            </a:ln>
            <a:effectLst/>
          </c:spPr>
          <c:invertIfNegative val="0"/>
          <c:cat>
            <c:strRef>
              <c:f>GRÁFICOS_recuadroIRPF_9.!$G$6:$G$9</c:f>
              <c:strCache>
                <c:ptCount val="4"/>
                <c:pt idx="0">
                  <c:v>2019</c:v>
                </c:pt>
                <c:pt idx="1">
                  <c:v>2020</c:v>
                </c:pt>
                <c:pt idx="2">
                  <c:v>2021</c:v>
                </c:pt>
                <c:pt idx="3">
                  <c:v>2022-Q1.</c:v>
                </c:pt>
              </c:strCache>
            </c:strRef>
          </c:cat>
          <c:val>
            <c:numRef>
              <c:f>GRÁFICOS_recuadroIRPF_9.!$I$6:$I$9</c:f>
              <c:numCache>
                <c:formatCode>0.0</c:formatCode>
                <c:ptCount val="4"/>
                <c:pt idx="0">
                  <c:v>2.3208711631996315</c:v>
                </c:pt>
                <c:pt idx="1">
                  <c:v>1.100610352976747</c:v>
                </c:pt>
                <c:pt idx="2">
                  <c:v>4.1170429908219397</c:v>
                </c:pt>
                <c:pt idx="3">
                  <c:v>0.90766167803878073</c:v>
                </c:pt>
              </c:numCache>
            </c:numRef>
          </c:val>
          <c:extLst>
            <c:ext xmlns:c16="http://schemas.microsoft.com/office/drawing/2014/chart" uri="{C3380CC4-5D6E-409C-BE32-E72D297353CC}">
              <c16:uniqueId val="{00000000-785D-4CC0-8CB7-DB6C09DF0482}"/>
            </c:ext>
          </c:extLst>
        </c:ser>
        <c:ser>
          <c:idx val="2"/>
          <c:order val="2"/>
          <c:tx>
            <c:strRef>
              <c:f>GRÁFICOS_recuadroIRPF_9.!$J$5</c:f>
              <c:strCache>
                <c:ptCount val="1"/>
                <c:pt idx="0">
                  <c:v>Average compensation</c:v>
                </c:pt>
              </c:strCache>
            </c:strRef>
          </c:tx>
          <c:spPr>
            <a:solidFill>
              <a:schemeClr val="accent1">
                <a:lumMod val="40000"/>
                <a:lumOff val="60000"/>
              </a:schemeClr>
            </a:solidFill>
            <a:ln>
              <a:noFill/>
            </a:ln>
            <a:effectLst/>
          </c:spPr>
          <c:invertIfNegative val="0"/>
          <c:cat>
            <c:strRef>
              <c:f>GRÁFICOS_recuadroIRPF_9.!$G$6:$G$9</c:f>
              <c:strCache>
                <c:ptCount val="4"/>
                <c:pt idx="0">
                  <c:v>2019</c:v>
                </c:pt>
                <c:pt idx="1">
                  <c:v>2020</c:v>
                </c:pt>
                <c:pt idx="2">
                  <c:v>2021</c:v>
                </c:pt>
                <c:pt idx="3">
                  <c:v>2022-Q1.</c:v>
                </c:pt>
              </c:strCache>
            </c:strRef>
          </c:cat>
          <c:val>
            <c:numRef>
              <c:f>GRÁFICOS_recuadroIRPF_9.!$J$6:$J$9</c:f>
              <c:numCache>
                <c:formatCode>0.0</c:formatCode>
                <c:ptCount val="4"/>
                <c:pt idx="0">
                  <c:v>3.2674807700197501</c:v>
                </c:pt>
                <c:pt idx="1">
                  <c:v>4.0526031780497656</c:v>
                </c:pt>
                <c:pt idx="2">
                  <c:v>0.98294854494844808</c:v>
                </c:pt>
                <c:pt idx="3">
                  <c:v>2.1999206306123771</c:v>
                </c:pt>
              </c:numCache>
            </c:numRef>
          </c:val>
          <c:extLst>
            <c:ext xmlns:c16="http://schemas.microsoft.com/office/drawing/2014/chart" uri="{C3380CC4-5D6E-409C-BE32-E72D297353CC}">
              <c16:uniqueId val="{00000001-785D-4CC0-8CB7-DB6C09DF0482}"/>
            </c:ext>
          </c:extLst>
        </c:ser>
        <c:ser>
          <c:idx val="3"/>
          <c:order val="3"/>
          <c:tx>
            <c:strRef>
              <c:f>GRÁFICOS_recuadroIRPF_9.!$K$5</c:f>
              <c:strCache>
                <c:ptCount val="1"/>
                <c:pt idx="0">
                  <c:v>Effective rates</c:v>
                </c:pt>
              </c:strCache>
            </c:strRef>
          </c:tx>
          <c:spPr>
            <a:solidFill>
              <a:schemeClr val="accent6"/>
            </a:solidFill>
            <a:ln>
              <a:noFill/>
            </a:ln>
            <a:effectLst/>
          </c:spPr>
          <c:invertIfNegative val="0"/>
          <c:cat>
            <c:strRef>
              <c:f>GRÁFICOS_recuadroIRPF_9.!$G$6:$G$9</c:f>
              <c:strCache>
                <c:ptCount val="4"/>
                <c:pt idx="0">
                  <c:v>2019</c:v>
                </c:pt>
                <c:pt idx="1">
                  <c:v>2020</c:v>
                </c:pt>
                <c:pt idx="2">
                  <c:v>2021</c:v>
                </c:pt>
                <c:pt idx="3">
                  <c:v>2022-Q1.</c:v>
                </c:pt>
              </c:strCache>
            </c:strRef>
          </c:cat>
          <c:val>
            <c:numRef>
              <c:f>GRÁFICOS_recuadroIRPF_9.!$K$6:$K$9</c:f>
              <c:numCache>
                <c:formatCode>0.0</c:formatCode>
                <c:ptCount val="4"/>
                <c:pt idx="0">
                  <c:v>1.0431286380985672</c:v>
                </c:pt>
                <c:pt idx="1">
                  <c:v>2.6076303945000712</c:v>
                </c:pt>
                <c:pt idx="2">
                  <c:v>0.96411492853094583</c:v>
                </c:pt>
                <c:pt idx="3">
                  <c:v>2.0988175283878308</c:v>
                </c:pt>
              </c:numCache>
            </c:numRef>
          </c:val>
          <c:extLst>
            <c:ext xmlns:c16="http://schemas.microsoft.com/office/drawing/2014/chart" uri="{C3380CC4-5D6E-409C-BE32-E72D297353CC}">
              <c16:uniqueId val="{00000002-785D-4CC0-8CB7-DB6C09DF0482}"/>
            </c:ext>
          </c:extLst>
        </c:ser>
        <c:dLbls>
          <c:showLegendKey val="0"/>
          <c:showVal val="0"/>
          <c:showCatName val="0"/>
          <c:showSerName val="0"/>
          <c:showPercent val="0"/>
          <c:showBubbleSize val="0"/>
        </c:dLbls>
        <c:gapWidth val="219"/>
        <c:overlap val="100"/>
        <c:axId val="648282496"/>
        <c:axId val="648289552"/>
      </c:barChart>
      <c:lineChart>
        <c:grouping val="standard"/>
        <c:varyColors val="0"/>
        <c:ser>
          <c:idx val="0"/>
          <c:order val="0"/>
          <c:tx>
            <c:strRef>
              <c:f>GRÁFICOS_recuadroIRPF_9.!$H$5</c:f>
              <c:strCache>
                <c:ptCount val="1"/>
                <c:pt idx="0">
                  <c:v>Accrual</c:v>
                </c:pt>
              </c:strCache>
            </c:strRef>
          </c:tx>
          <c:spPr>
            <a:ln w="28575" cap="rnd">
              <a:solidFill>
                <a:schemeClr val="accent1"/>
              </a:solidFill>
              <a:round/>
            </a:ln>
            <a:effectLst/>
          </c:spPr>
          <c:marker>
            <c:symbol val="diamond"/>
            <c:size val="7"/>
            <c:spPr>
              <a:solidFill>
                <a:schemeClr val="accent1"/>
              </a:solidFill>
              <a:ln w="9525">
                <a:solidFill>
                  <a:schemeClr val="accent1"/>
                </a:solidFill>
              </a:ln>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1"/>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GRÁFICOS_recuadroIRPF_9.!$G$6:$G$9</c:f>
              <c:strCache>
                <c:ptCount val="4"/>
                <c:pt idx="0">
                  <c:v>2019</c:v>
                </c:pt>
                <c:pt idx="1">
                  <c:v>2020</c:v>
                </c:pt>
                <c:pt idx="2">
                  <c:v>2021</c:v>
                </c:pt>
                <c:pt idx="3">
                  <c:v>2022-Q1.</c:v>
                </c:pt>
              </c:strCache>
            </c:strRef>
          </c:cat>
          <c:val>
            <c:numRef>
              <c:f>GRÁFICOS_recuadroIRPF_9.!$H$6:$H$9</c:f>
              <c:numCache>
                <c:formatCode>0.0</c:formatCode>
                <c:ptCount val="4"/>
                <c:pt idx="0">
                  <c:v>6.6314805713179492</c:v>
                </c:pt>
                <c:pt idx="1">
                  <c:v>7.7608439255265838</c:v>
                </c:pt>
                <c:pt idx="2">
                  <c:v>6.0641064643013332</c:v>
                </c:pt>
                <c:pt idx="3">
                  <c:v>5.2063998370389886</c:v>
                </c:pt>
              </c:numCache>
            </c:numRef>
          </c:val>
          <c:smooth val="0"/>
          <c:extLst>
            <c:ext xmlns:c16="http://schemas.microsoft.com/office/drawing/2014/chart" uri="{C3380CC4-5D6E-409C-BE32-E72D297353CC}">
              <c16:uniqueId val="{00000003-785D-4CC0-8CB7-DB6C09DF0482}"/>
            </c:ext>
          </c:extLst>
        </c:ser>
        <c:dLbls>
          <c:showLegendKey val="0"/>
          <c:showVal val="0"/>
          <c:showCatName val="0"/>
          <c:showSerName val="0"/>
          <c:showPercent val="0"/>
          <c:showBubbleSize val="0"/>
        </c:dLbls>
        <c:marker val="1"/>
        <c:smooth val="0"/>
        <c:axId val="648282496"/>
        <c:axId val="648289552"/>
      </c:lineChart>
      <c:catAx>
        <c:axId val="64828249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crossAx val="648289552"/>
        <c:crosses val="autoZero"/>
        <c:auto val="1"/>
        <c:lblAlgn val="ctr"/>
        <c:lblOffset val="100"/>
        <c:noMultiLvlLbl val="0"/>
      </c:catAx>
      <c:valAx>
        <c:axId val="648289552"/>
        <c:scaling>
          <c:orientation val="minMax"/>
          <c:max val="10"/>
          <c:min val="-2"/>
        </c:scaling>
        <c:delete val="1"/>
        <c:axPos val="l"/>
        <c:numFmt formatCode="0" sourceLinked="0"/>
        <c:majorTickMark val="out"/>
        <c:minorTickMark val="none"/>
        <c:tickLblPos val="nextTo"/>
        <c:crossAx val="648282496"/>
        <c:crosses val="autoZero"/>
        <c:crossBetween val="between"/>
      </c:valAx>
      <c:spPr>
        <a:noFill/>
        <a:ln w="25400">
          <a:noFill/>
        </a:ln>
        <a:effectLst/>
      </c:spPr>
    </c:plotArea>
    <c:legend>
      <c:legendPos val="b"/>
      <c:layout>
        <c:manualLayout>
          <c:xMode val="edge"/>
          <c:yMode val="edge"/>
          <c:x val="0"/>
          <c:y val="0.86027882589829363"/>
          <c:w val="0.99066284099421698"/>
          <c:h val="0.1379127342299503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362134742759955E-2"/>
          <c:y val="3.7709087582177725E-2"/>
          <c:w val="0.91127573051448008"/>
          <c:h val="0.62551732756635103"/>
        </c:manualLayout>
      </c:layout>
      <c:barChart>
        <c:barDir val="col"/>
        <c:grouping val="stacked"/>
        <c:varyColors val="0"/>
        <c:ser>
          <c:idx val="1"/>
          <c:order val="1"/>
          <c:tx>
            <c:strRef>
              <c:f>GRÁFICOS_recuadroIRPF_10.!$I$5</c:f>
              <c:strCache>
                <c:ptCount val="1"/>
                <c:pt idx="0">
                  <c:v>Receivers</c:v>
                </c:pt>
              </c:strCache>
            </c:strRef>
          </c:tx>
          <c:spPr>
            <a:solidFill>
              <a:schemeClr val="accent2"/>
            </a:solidFill>
            <a:ln>
              <a:noFill/>
            </a:ln>
            <a:effectLst/>
          </c:spPr>
          <c:invertIfNegative val="0"/>
          <c:cat>
            <c:strRef>
              <c:f>GRÁFICOS_recuadroIRPF_10.!$G$6:$G$9</c:f>
              <c:strCache>
                <c:ptCount val="4"/>
                <c:pt idx="0">
                  <c:v>2019</c:v>
                </c:pt>
                <c:pt idx="1">
                  <c:v>2020</c:v>
                </c:pt>
                <c:pt idx="2">
                  <c:v>2021</c:v>
                </c:pt>
                <c:pt idx="3">
                  <c:v>2022-Q1.</c:v>
                </c:pt>
              </c:strCache>
            </c:strRef>
          </c:cat>
          <c:val>
            <c:numRef>
              <c:f>GRÁFICOS_recuadroIRPF_10.!$I$6:$I$9</c:f>
              <c:numCache>
                <c:formatCode>0.0</c:formatCode>
                <c:ptCount val="4"/>
                <c:pt idx="0">
                  <c:v>1.2155424044623446</c:v>
                </c:pt>
                <c:pt idx="1">
                  <c:v>0.47832486270714625</c:v>
                </c:pt>
                <c:pt idx="2">
                  <c:v>1.0095764907901836</c:v>
                </c:pt>
                <c:pt idx="3">
                  <c:v>1.5454460331662347</c:v>
                </c:pt>
              </c:numCache>
            </c:numRef>
          </c:val>
          <c:extLst>
            <c:ext xmlns:c16="http://schemas.microsoft.com/office/drawing/2014/chart" uri="{C3380CC4-5D6E-409C-BE32-E72D297353CC}">
              <c16:uniqueId val="{00000000-1D2F-49BF-AA0C-AB23E299DAB8}"/>
            </c:ext>
          </c:extLst>
        </c:ser>
        <c:ser>
          <c:idx val="2"/>
          <c:order val="2"/>
          <c:tx>
            <c:strRef>
              <c:f>GRÁFICOS_recuadroIRPF_10.!$J$5</c:f>
              <c:strCache>
                <c:ptCount val="1"/>
                <c:pt idx="0">
                  <c:v>Average compensation</c:v>
                </c:pt>
              </c:strCache>
            </c:strRef>
          </c:tx>
          <c:spPr>
            <a:solidFill>
              <a:schemeClr val="accent1">
                <a:lumMod val="40000"/>
                <a:lumOff val="60000"/>
              </a:schemeClr>
            </a:solidFill>
            <a:ln>
              <a:noFill/>
            </a:ln>
            <a:effectLst/>
          </c:spPr>
          <c:invertIfNegative val="0"/>
          <c:cat>
            <c:strRef>
              <c:f>GRÁFICOS_recuadroIRPF_10.!$G$6:$G$9</c:f>
              <c:strCache>
                <c:ptCount val="4"/>
                <c:pt idx="0">
                  <c:v>2019</c:v>
                </c:pt>
                <c:pt idx="1">
                  <c:v>2020</c:v>
                </c:pt>
                <c:pt idx="2">
                  <c:v>2021</c:v>
                </c:pt>
                <c:pt idx="3">
                  <c:v>2022-Q1.</c:v>
                </c:pt>
              </c:strCache>
            </c:strRef>
          </c:cat>
          <c:val>
            <c:numRef>
              <c:f>GRÁFICOS_recuadroIRPF_10.!$J$6:$J$9</c:f>
              <c:numCache>
                <c:formatCode>0.0</c:formatCode>
                <c:ptCount val="4"/>
                <c:pt idx="0">
                  <c:v>2.9624324157549453</c:v>
                </c:pt>
                <c:pt idx="1">
                  <c:v>3.0693546461679437</c:v>
                </c:pt>
                <c:pt idx="2">
                  <c:v>0.88299489399268694</c:v>
                </c:pt>
                <c:pt idx="3">
                  <c:v>12.642508696662597</c:v>
                </c:pt>
              </c:numCache>
            </c:numRef>
          </c:val>
          <c:extLst>
            <c:ext xmlns:c16="http://schemas.microsoft.com/office/drawing/2014/chart" uri="{C3380CC4-5D6E-409C-BE32-E72D297353CC}">
              <c16:uniqueId val="{00000001-1D2F-49BF-AA0C-AB23E299DAB8}"/>
            </c:ext>
          </c:extLst>
        </c:ser>
        <c:ser>
          <c:idx val="3"/>
          <c:order val="3"/>
          <c:tx>
            <c:strRef>
              <c:f>GRÁFICOS_recuadroIRPF_10.!$K$5</c:f>
              <c:strCache>
                <c:ptCount val="1"/>
                <c:pt idx="0">
                  <c:v>Effective rates</c:v>
                </c:pt>
              </c:strCache>
            </c:strRef>
          </c:tx>
          <c:spPr>
            <a:solidFill>
              <a:schemeClr val="accent6"/>
            </a:solidFill>
            <a:ln>
              <a:noFill/>
            </a:ln>
            <a:effectLst/>
          </c:spPr>
          <c:invertIfNegative val="0"/>
          <c:cat>
            <c:strRef>
              <c:f>GRÁFICOS_recuadroIRPF_10.!$G$6:$G$9</c:f>
              <c:strCache>
                <c:ptCount val="4"/>
                <c:pt idx="0">
                  <c:v>2019</c:v>
                </c:pt>
                <c:pt idx="1">
                  <c:v>2020</c:v>
                </c:pt>
                <c:pt idx="2">
                  <c:v>2021</c:v>
                </c:pt>
                <c:pt idx="3">
                  <c:v>2022-Q1.</c:v>
                </c:pt>
              </c:strCache>
            </c:strRef>
          </c:cat>
          <c:val>
            <c:numRef>
              <c:f>GRÁFICOS_recuadroIRPF_10.!$K$6:$K$9</c:f>
              <c:numCache>
                <c:formatCode>0.0</c:formatCode>
                <c:ptCount val="4"/>
                <c:pt idx="0">
                  <c:v>0.7587544976827223</c:v>
                </c:pt>
                <c:pt idx="1">
                  <c:v>5.2704749485412261</c:v>
                </c:pt>
                <c:pt idx="2">
                  <c:v>1.4772421776556799</c:v>
                </c:pt>
                <c:pt idx="3">
                  <c:v>10.006284596851202</c:v>
                </c:pt>
              </c:numCache>
            </c:numRef>
          </c:val>
          <c:extLst>
            <c:ext xmlns:c16="http://schemas.microsoft.com/office/drawing/2014/chart" uri="{C3380CC4-5D6E-409C-BE32-E72D297353CC}">
              <c16:uniqueId val="{00000002-1D2F-49BF-AA0C-AB23E299DAB8}"/>
            </c:ext>
          </c:extLst>
        </c:ser>
        <c:dLbls>
          <c:showLegendKey val="0"/>
          <c:showVal val="0"/>
          <c:showCatName val="0"/>
          <c:showSerName val="0"/>
          <c:showPercent val="0"/>
          <c:showBubbleSize val="0"/>
        </c:dLbls>
        <c:gapWidth val="219"/>
        <c:overlap val="100"/>
        <c:axId val="648290336"/>
        <c:axId val="648286024"/>
      </c:barChart>
      <c:lineChart>
        <c:grouping val="standard"/>
        <c:varyColors val="0"/>
        <c:ser>
          <c:idx val="0"/>
          <c:order val="0"/>
          <c:tx>
            <c:strRef>
              <c:f>GRÁFICOS_recuadroIRPF_10.!$H$5</c:f>
              <c:strCache>
                <c:ptCount val="1"/>
                <c:pt idx="0">
                  <c:v>Accrual</c:v>
                </c:pt>
              </c:strCache>
            </c:strRef>
          </c:tx>
          <c:spPr>
            <a:ln w="28575" cap="rnd">
              <a:solidFill>
                <a:schemeClr val="accent1"/>
              </a:solidFill>
              <a:round/>
            </a:ln>
            <a:effectLst/>
          </c:spPr>
          <c:marker>
            <c:symbol val="diamond"/>
            <c:size val="7"/>
            <c:spPr>
              <a:solidFill>
                <a:schemeClr val="accent1"/>
              </a:solidFill>
              <a:ln w="9525">
                <a:solidFill>
                  <a:schemeClr val="accent1"/>
                </a:solidFill>
              </a:ln>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1"/>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GRÁFICOS_recuadroIRPF_10.!$G$6:$G$9</c:f>
              <c:strCache>
                <c:ptCount val="4"/>
                <c:pt idx="0">
                  <c:v>2019</c:v>
                </c:pt>
                <c:pt idx="1">
                  <c:v>2020</c:v>
                </c:pt>
                <c:pt idx="2">
                  <c:v>2021</c:v>
                </c:pt>
                <c:pt idx="3">
                  <c:v>2022-Q1.</c:v>
                </c:pt>
              </c:strCache>
            </c:strRef>
          </c:cat>
          <c:val>
            <c:numRef>
              <c:f>GRÁFICOS_recuadroIRPF_10.!$H$6:$H$9</c:f>
              <c:numCache>
                <c:formatCode>0.0</c:formatCode>
                <c:ptCount val="4"/>
                <c:pt idx="0">
                  <c:v>4.9367293179000127</c:v>
                </c:pt>
                <c:pt idx="1">
                  <c:v>8.8181544574163162</c:v>
                </c:pt>
                <c:pt idx="2">
                  <c:v>3.3698135624385506</c:v>
                </c:pt>
                <c:pt idx="3">
                  <c:v>24.194239326680034</c:v>
                </c:pt>
              </c:numCache>
            </c:numRef>
          </c:val>
          <c:smooth val="0"/>
          <c:extLst>
            <c:ext xmlns:c16="http://schemas.microsoft.com/office/drawing/2014/chart" uri="{C3380CC4-5D6E-409C-BE32-E72D297353CC}">
              <c16:uniqueId val="{00000003-1D2F-49BF-AA0C-AB23E299DAB8}"/>
            </c:ext>
          </c:extLst>
        </c:ser>
        <c:dLbls>
          <c:showLegendKey val="0"/>
          <c:showVal val="0"/>
          <c:showCatName val="0"/>
          <c:showSerName val="0"/>
          <c:showPercent val="0"/>
          <c:showBubbleSize val="0"/>
        </c:dLbls>
        <c:marker val="1"/>
        <c:smooth val="0"/>
        <c:axId val="648290336"/>
        <c:axId val="648286024"/>
      </c:lineChart>
      <c:catAx>
        <c:axId val="64829033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crossAx val="648286024"/>
        <c:crosses val="autoZero"/>
        <c:auto val="1"/>
        <c:lblAlgn val="ctr"/>
        <c:lblOffset val="100"/>
        <c:noMultiLvlLbl val="0"/>
      </c:catAx>
      <c:valAx>
        <c:axId val="648286024"/>
        <c:scaling>
          <c:orientation val="minMax"/>
          <c:max val="27.5"/>
          <c:min val="-2"/>
        </c:scaling>
        <c:delete val="1"/>
        <c:axPos val="l"/>
        <c:numFmt formatCode="0" sourceLinked="0"/>
        <c:majorTickMark val="out"/>
        <c:minorTickMark val="none"/>
        <c:tickLblPos val="nextTo"/>
        <c:crossAx val="648290336"/>
        <c:crosses val="autoZero"/>
        <c:crossBetween val="between"/>
      </c:valAx>
      <c:spPr>
        <a:noFill/>
        <a:ln>
          <a:noFill/>
        </a:ln>
        <a:effectLst/>
      </c:spPr>
    </c:plotArea>
    <c:legend>
      <c:legendPos val="b"/>
      <c:layout>
        <c:manualLayout>
          <c:xMode val="edge"/>
          <c:yMode val="edge"/>
          <c:x val="5.2999572573848575E-3"/>
          <c:y val="0.82469285383244106"/>
          <c:w val="0.98133424280472847"/>
          <c:h val="0.152147123056291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807222222222227E-2"/>
          <c:y val="6.320123054650742E-2"/>
          <c:w val="0.86238722222222219"/>
          <c:h val="0.7425170836543098"/>
        </c:manualLayout>
      </c:layout>
      <c:lineChart>
        <c:grouping val="standard"/>
        <c:varyColors val="0"/>
        <c:ser>
          <c:idx val="2"/>
          <c:order val="0"/>
          <c:tx>
            <c:v>Españoles</c:v>
          </c:tx>
          <c:spPr>
            <a:ln w="28575" cap="rnd">
              <a:solidFill>
                <a:schemeClr val="accent1"/>
              </a:solidFill>
              <a:round/>
            </a:ln>
            <a:effectLst/>
          </c:spPr>
          <c:marker>
            <c:symbol val="none"/>
          </c:marker>
          <c:cat>
            <c:multiLvlStrRef>
              <c:f>'GR8.'!$C$4:$AL$5</c:f>
              <c:multiLvlStrCache>
                <c:ptCount val="36"/>
                <c:lvl>
                  <c:pt idx="0">
                    <c:v>Jan</c:v>
                  </c:pt>
                  <c:pt idx="1">
                    <c:v>Feb</c:v>
                  </c:pt>
                  <c:pt idx="2">
                    <c:v>Mar</c:v>
                  </c:pt>
                  <c:pt idx="3">
                    <c:v>Abr</c:v>
                  </c:pt>
                  <c:pt idx="4">
                    <c:v>May</c:v>
                  </c:pt>
                  <c:pt idx="5">
                    <c:v>Jun</c:v>
                  </c:pt>
                  <c:pt idx="6">
                    <c:v>Jul</c:v>
                  </c:pt>
                  <c:pt idx="7">
                    <c:v>Aug</c:v>
                  </c:pt>
                  <c:pt idx="8">
                    <c:v>Sep</c:v>
                  </c:pt>
                  <c:pt idx="9">
                    <c:v>Oct</c:v>
                  </c:pt>
                  <c:pt idx="10">
                    <c:v>Nov</c:v>
                  </c:pt>
                  <c:pt idx="11">
                    <c:v>Dec</c:v>
                  </c:pt>
                  <c:pt idx="12">
                    <c:v>Jan</c:v>
                  </c:pt>
                  <c:pt idx="13">
                    <c:v>Feb</c:v>
                  </c:pt>
                  <c:pt idx="14">
                    <c:v>Mar</c:v>
                  </c:pt>
                  <c:pt idx="15">
                    <c:v>Abr</c:v>
                  </c:pt>
                  <c:pt idx="16">
                    <c:v>May</c:v>
                  </c:pt>
                  <c:pt idx="17">
                    <c:v>Jun</c:v>
                  </c:pt>
                  <c:pt idx="18">
                    <c:v>Jul</c:v>
                  </c:pt>
                  <c:pt idx="19">
                    <c:v>Aug</c:v>
                  </c:pt>
                  <c:pt idx="20">
                    <c:v>Sep</c:v>
                  </c:pt>
                  <c:pt idx="21">
                    <c:v>Oct</c:v>
                  </c:pt>
                  <c:pt idx="22">
                    <c:v>Nov</c:v>
                  </c:pt>
                  <c:pt idx="23">
                    <c:v>Dec</c:v>
                  </c:pt>
                  <c:pt idx="24">
                    <c:v>Jan</c:v>
                  </c:pt>
                  <c:pt idx="25">
                    <c:v>Feb</c:v>
                  </c:pt>
                  <c:pt idx="26">
                    <c:v>Mar</c:v>
                  </c:pt>
                  <c:pt idx="27">
                    <c:v>Abr</c:v>
                  </c:pt>
                  <c:pt idx="28">
                    <c:v>May</c:v>
                  </c:pt>
                  <c:pt idx="29">
                    <c:v>Jun</c:v>
                  </c:pt>
                  <c:pt idx="30">
                    <c:v>Jul</c:v>
                  </c:pt>
                  <c:pt idx="31">
                    <c:v>Aug</c:v>
                  </c:pt>
                  <c:pt idx="32">
                    <c:v>Sep</c:v>
                  </c:pt>
                  <c:pt idx="33">
                    <c:v>Oct</c:v>
                  </c:pt>
                  <c:pt idx="34">
                    <c:v>Nov</c:v>
                  </c:pt>
                  <c:pt idx="35">
                    <c:v>Dec</c:v>
                  </c:pt>
                </c:lvl>
                <c:lvl>
                  <c:pt idx="0">
                    <c:v>2020</c:v>
                  </c:pt>
                  <c:pt idx="12">
                    <c:v>2021</c:v>
                  </c:pt>
                  <c:pt idx="24">
                    <c:v>2022</c:v>
                  </c:pt>
                </c:lvl>
              </c:multiLvlStrCache>
            </c:multiLvlStrRef>
          </c:cat>
          <c:val>
            <c:numRef>
              <c:f>'GR8.'!$C$6:$AL$6</c:f>
              <c:numCache>
                <c:formatCode>0.00</c:formatCode>
                <c:ptCount val="36"/>
                <c:pt idx="0">
                  <c:v>101.77115546809108</c:v>
                </c:pt>
                <c:pt idx="1">
                  <c:v>103.84939589772408</c:v>
                </c:pt>
                <c:pt idx="2">
                  <c:v>35.87502731046537</c:v>
                </c:pt>
                <c:pt idx="3">
                  <c:v>0</c:v>
                </c:pt>
                <c:pt idx="4">
                  <c:v>0</c:v>
                </c:pt>
                <c:pt idx="5">
                  <c:v>2.0681265206812651</c:v>
                </c:pt>
                <c:pt idx="6">
                  <c:v>22.80361757105943</c:v>
                </c:pt>
                <c:pt idx="7">
                  <c:v>23.065476190476193</c:v>
                </c:pt>
                <c:pt idx="8">
                  <c:v>12.718832891246684</c:v>
                </c:pt>
                <c:pt idx="9">
                  <c:v>12.864273063918855</c:v>
                </c:pt>
                <c:pt idx="10">
                  <c:v>10.780574624968217</c:v>
                </c:pt>
                <c:pt idx="11">
                  <c:v>15.9569009748589</c:v>
                </c:pt>
                <c:pt idx="12">
                  <c:v>11.526567332021367</c:v>
                </c:pt>
                <c:pt idx="13">
                  <c:v>8.4855296431581912</c:v>
                </c:pt>
                <c:pt idx="14">
                  <c:v>10.312431723836573</c:v>
                </c:pt>
                <c:pt idx="15">
                  <c:v>10.779734099892202</c:v>
                </c:pt>
                <c:pt idx="16">
                  <c:v>19.154030327214684</c:v>
                </c:pt>
                <c:pt idx="17">
                  <c:v>27.183022438496891</c:v>
                </c:pt>
                <c:pt idx="18">
                  <c:v>46.823858742463393</c:v>
                </c:pt>
                <c:pt idx="19">
                  <c:v>52.731717687074834</c:v>
                </c:pt>
                <c:pt idx="20">
                  <c:v>56.087533156498672</c:v>
                </c:pt>
                <c:pt idx="21">
                  <c:v>73.772339397842529</c:v>
                </c:pt>
                <c:pt idx="22">
                  <c:v>78.71853546910755</c:v>
                </c:pt>
                <c:pt idx="23">
                  <c:v>76.78296562339662</c:v>
                </c:pt>
                <c:pt idx="24">
                  <c:v>70.368287883047515</c:v>
                </c:pt>
                <c:pt idx="25">
                  <c:v>87.35599887608879</c:v>
                </c:pt>
                <c:pt idx="26">
                  <c:v>87.502731046537036</c:v>
                </c:pt>
                <c:pt idx="27">
                  <c:v>103.10815666546891</c:v>
                </c:pt>
                <c:pt idx="28">
                  <c:v>#N/A</c:v>
                </c:pt>
                <c:pt idx="29">
                  <c:v>#N/A</c:v>
                </c:pt>
                <c:pt idx="30">
                  <c:v>#N/A</c:v>
                </c:pt>
                <c:pt idx="31">
                  <c:v>#N/A</c:v>
                </c:pt>
                <c:pt idx="32">
                  <c:v>#N/A</c:v>
                </c:pt>
                <c:pt idx="33">
                  <c:v>#N/A</c:v>
                </c:pt>
                <c:pt idx="34">
                  <c:v>#N/A</c:v>
                </c:pt>
                <c:pt idx="35">
                  <c:v>#N/A</c:v>
                </c:pt>
              </c:numCache>
            </c:numRef>
          </c:val>
          <c:smooth val="0"/>
          <c:extLst>
            <c:ext xmlns:c16="http://schemas.microsoft.com/office/drawing/2014/chart" uri="{C3380CC4-5D6E-409C-BE32-E72D297353CC}">
              <c16:uniqueId val="{00000000-4079-4221-B7A5-F742370D395F}"/>
            </c:ext>
          </c:extLst>
        </c:ser>
        <c:ser>
          <c:idx val="3"/>
          <c:order val="1"/>
          <c:spPr>
            <a:ln w="9525" cap="rnd">
              <a:solidFill>
                <a:schemeClr val="tx1"/>
              </a:solidFill>
              <a:round/>
            </a:ln>
            <a:effectLst/>
          </c:spPr>
          <c:marker>
            <c:symbol val="none"/>
          </c:marker>
          <c:cat>
            <c:multiLvlStrRef>
              <c:f>'GR8.'!$C$4:$AL$5</c:f>
              <c:multiLvlStrCache>
                <c:ptCount val="36"/>
                <c:lvl>
                  <c:pt idx="0">
                    <c:v>Jan</c:v>
                  </c:pt>
                  <c:pt idx="1">
                    <c:v>Feb</c:v>
                  </c:pt>
                  <c:pt idx="2">
                    <c:v>Mar</c:v>
                  </c:pt>
                  <c:pt idx="3">
                    <c:v>Abr</c:v>
                  </c:pt>
                  <c:pt idx="4">
                    <c:v>May</c:v>
                  </c:pt>
                  <c:pt idx="5">
                    <c:v>Jun</c:v>
                  </c:pt>
                  <c:pt idx="6">
                    <c:v>Jul</c:v>
                  </c:pt>
                  <c:pt idx="7">
                    <c:v>Aug</c:v>
                  </c:pt>
                  <c:pt idx="8">
                    <c:v>Sep</c:v>
                  </c:pt>
                  <c:pt idx="9">
                    <c:v>Oct</c:v>
                  </c:pt>
                  <c:pt idx="10">
                    <c:v>Nov</c:v>
                  </c:pt>
                  <c:pt idx="11">
                    <c:v>Dec</c:v>
                  </c:pt>
                  <c:pt idx="12">
                    <c:v>Jan</c:v>
                  </c:pt>
                  <c:pt idx="13">
                    <c:v>Feb</c:v>
                  </c:pt>
                  <c:pt idx="14">
                    <c:v>Mar</c:v>
                  </c:pt>
                  <c:pt idx="15">
                    <c:v>Abr</c:v>
                  </c:pt>
                  <c:pt idx="16">
                    <c:v>May</c:v>
                  </c:pt>
                  <c:pt idx="17">
                    <c:v>Jun</c:v>
                  </c:pt>
                  <c:pt idx="18">
                    <c:v>Jul</c:v>
                  </c:pt>
                  <c:pt idx="19">
                    <c:v>Aug</c:v>
                  </c:pt>
                  <c:pt idx="20">
                    <c:v>Sep</c:v>
                  </c:pt>
                  <c:pt idx="21">
                    <c:v>Oct</c:v>
                  </c:pt>
                  <c:pt idx="22">
                    <c:v>Nov</c:v>
                  </c:pt>
                  <c:pt idx="23">
                    <c:v>Dec</c:v>
                  </c:pt>
                  <c:pt idx="24">
                    <c:v>Jan</c:v>
                  </c:pt>
                  <c:pt idx="25">
                    <c:v>Feb</c:v>
                  </c:pt>
                  <c:pt idx="26">
                    <c:v>Mar</c:v>
                  </c:pt>
                  <c:pt idx="27">
                    <c:v>Abr</c:v>
                  </c:pt>
                  <c:pt idx="28">
                    <c:v>May</c:v>
                  </c:pt>
                  <c:pt idx="29">
                    <c:v>Jun</c:v>
                  </c:pt>
                  <c:pt idx="30">
                    <c:v>Jul</c:v>
                  </c:pt>
                  <c:pt idx="31">
                    <c:v>Aug</c:v>
                  </c:pt>
                  <c:pt idx="32">
                    <c:v>Sep</c:v>
                  </c:pt>
                  <c:pt idx="33">
                    <c:v>Oct</c:v>
                  </c:pt>
                  <c:pt idx="34">
                    <c:v>Nov</c:v>
                  </c:pt>
                  <c:pt idx="35">
                    <c:v>Dec</c:v>
                  </c:pt>
                </c:lvl>
                <c:lvl>
                  <c:pt idx="0">
                    <c:v>2020</c:v>
                  </c:pt>
                  <c:pt idx="12">
                    <c:v>2021</c:v>
                  </c:pt>
                  <c:pt idx="24">
                    <c:v>2022</c:v>
                  </c:pt>
                </c:lvl>
              </c:multiLvlStrCache>
            </c:multiLvlStrRef>
          </c:cat>
          <c:val>
            <c:numRef>
              <c:f>'GR8.'!$C$7:$AL$7</c:f>
              <c:numCache>
                <c:formatCode>General</c:formatCode>
                <c:ptCount val="3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numCache>
            </c:numRef>
          </c:val>
          <c:smooth val="0"/>
          <c:extLst>
            <c:ext xmlns:c16="http://schemas.microsoft.com/office/drawing/2014/chart" uri="{C3380CC4-5D6E-409C-BE32-E72D297353CC}">
              <c16:uniqueId val="{00000001-4079-4221-B7A5-F742370D395F}"/>
            </c:ext>
          </c:extLst>
        </c:ser>
        <c:ser>
          <c:idx val="1"/>
          <c:order val="2"/>
          <c:spPr>
            <a:ln w="9525" cap="rnd">
              <a:solidFill>
                <a:schemeClr val="tx1"/>
              </a:solidFill>
              <a:round/>
            </a:ln>
            <a:effectLst/>
          </c:spPr>
          <c:marker>
            <c:symbol val="none"/>
          </c:marker>
          <c:cat>
            <c:multiLvlStrRef>
              <c:f>'GR8.'!$C$4:$AL$5</c:f>
              <c:multiLvlStrCache>
                <c:ptCount val="36"/>
                <c:lvl>
                  <c:pt idx="0">
                    <c:v>Jan</c:v>
                  </c:pt>
                  <c:pt idx="1">
                    <c:v>Feb</c:v>
                  </c:pt>
                  <c:pt idx="2">
                    <c:v>Mar</c:v>
                  </c:pt>
                  <c:pt idx="3">
                    <c:v>Abr</c:v>
                  </c:pt>
                  <c:pt idx="4">
                    <c:v>May</c:v>
                  </c:pt>
                  <c:pt idx="5">
                    <c:v>Jun</c:v>
                  </c:pt>
                  <c:pt idx="6">
                    <c:v>Jul</c:v>
                  </c:pt>
                  <c:pt idx="7">
                    <c:v>Aug</c:v>
                  </c:pt>
                  <c:pt idx="8">
                    <c:v>Sep</c:v>
                  </c:pt>
                  <c:pt idx="9">
                    <c:v>Oct</c:v>
                  </c:pt>
                  <c:pt idx="10">
                    <c:v>Nov</c:v>
                  </c:pt>
                  <c:pt idx="11">
                    <c:v>Dec</c:v>
                  </c:pt>
                  <c:pt idx="12">
                    <c:v>Jan</c:v>
                  </c:pt>
                  <c:pt idx="13">
                    <c:v>Feb</c:v>
                  </c:pt>
                  <c:pt idx="14">
                    <c:v>Mar</c:v>
                  </c:pt>
                  <c:pt idx="15">
                    <c:v>Abr</c:v>
                  </c:pt>
                  <c:pt idx="16">
                    <c:v>May</c:v>
                  </c:pt>
                  <c:pt idx="17">
                    <c:v>Jun</c:v>
                  </c:pt>
                  <c:pt idx="18">
                    <c:v>Jul</c:v>
                  </c:pt>
                  <c:pt idx="19">
                    <c:v>Aug</c:v>
                  </c:pt>
                  <c:pt idx="20">
                    <c:v>Sep</c:v>
                  </c:pt>
                  <c:pt idx="21">
                    <c:v>Oct</c:v>
                  </c:pt>
                  <c:pt idx="22">
                    <c:v>Nov</c:v>
                  </c:pt>
                  <c:pt idx="23">
                    <c:v>Dec</c:v>
                  </c:pt>
                  <c:pt idx="24">
                    <c:v>Jan</c:v>
                  </c:pt>
                  <c:pt idx="25">
                    <c:v>Feb</c:v>
                  </c:pt>
                  <c:pt idx="26">
                    <c:v>Mar</c:v>
                  </c:pt>
                  <c:pt idx="27">
                    <c:v>Abr</c:v>
                  </c:pt>
                  <c:pt idx="28">
                    <c:v>May</c:v>
                  </c:pt>
                  <c:pt idx="29">
                    <c:v>Jun</c:v>
                  </c:pt>
                  <c:pt idx="30">
                    <c:v>Jul</c:v>
                  </c:pt>
                  <c:pt idx="31">
                    <c:v>Aug</c:v>
                  </c:pt>
                  <c:pt idx="32">
                    <c:v>Sep</c:v>
                  </c:pt>
                  <c:pt idx="33">
                    <c:v>Oct</c:v>
                  </c:pt>
                  <c:pt idx="34">
                    <c:v>Nov</c:v>
                  </c:pt>
                  <c:pt idx="35">
                    <c:v>Dec</c:v>
                  </c:pt>
                </c:lvl>
                <c:lvl>
                  <c:pt idx="0">
                    <c:v>2020</c:v>
                  </c:pt>
                  <c:pt idx="12">
                    <c:v>2021</c:v>
                  </c:pt>
                  <c:pt idx="24">
                    <c:v>2022</c:v>
                  </c:pt>
                </c:lvl>
              </c:multiLvlStrCache>
            </c:multiLvlStrRef>
          </c:cat>
          <c:val>
            <c:numRef>
              <c:f>'GR8.'!$C$7:$AL$7</c:f>
              <c:numCache>
                <c:formatCode>General</c:formatCode>
                <c:ptCount val="3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numCache>
            </c:numRef>
          </c:val>
          <c:smooth val="0"/>
          <c:extLst>
            <c:ext xmlns:c16="http://schemas.microsoft.com/office/drawing/2014/chart" uri="{C3380CC4-5D6E-409C-BE32-E72D297353CC}">
              <c16:uniqueId val="{00000002-4079-4221-B7A5-F742370D395F}"/>
            </c:ext>
          </c:extLst>
        </c:ser>
        <c:dLbls>
          <c:showLegendKey val="0"/>
          <c:showVal val="0"/>
          <c:showCatName val="0"/>
          <c:showSerName val="0"/>
          <c:showPercent val="0"/>
          <c:showBubbleSize val="0"/>
        </c:dLbls>
        <c:smooth val="0"/>
        <c:axId val="601530792"/>
        <c:axId val="601532752"/>
      </c:lineChart>
      <c:catAx>
        <c:axId val="601530792"/>
        <c:scaling>
          <c:orientation val="minMax"/>
        </c:scaling>
        <c:delete val="0"/>
        <c:axPos val="b"/>
        <c:numFmt formatCode="General" sourceLinked="1"/>
        <c:majorTickMark val="none"/>
        <c:minorTickMark val="none"/>
        <c:tickLblPos val="low"/>
        <c:spPr>
          <a:noFill/>
          <a:ln w="9525" cap="flat" cmpd="sng" algn="ctr">
            <a:solidFill>
              <a:sysClr val="windowText" lastClr="000000"/>
            </a:solidFill>
            <a:round/>
          </a:ln>
          <a:effectLst/>
        </c:spPr>
        <c:txPr>
          <a:bodyPr rot="-5400000" spcFirstLastPara="1" vertOverflow="ellipsis" wrap="square" anchor="ctr" anchorCtr="1"/>
          <a:lstStyle/>
          <a:p>
            <a:pPr>
              <a:defRPr sz="800" b="0" i="0" u="none" strike="noStrike" kern="1200" baseline="0">
                <a:solidFill>
                  <a:sysClr val="windowText" lastClr="000000"/>
                </a:solidFill>
                <a:latin typeface="Gill Sans MT" panose="020B0502020104020203" pitchFamily="34" charset="0"/>
                <a:ea typeface="+mn-ea"/>
                <a:cs typeface="+mn-cs"/>
              </a:defRPr>
            </a:pPr>
            <a:endParaRPr lang="es-ES"/>
          </a:p>
        </c:txPr>
        <c:crossAx val="601532752"/>
        <c:crosses val="autoZero"/>
        <c:auto val="1"/>
        <c:lblAlgn val="ctr"/>
        <c:lblOffset val="100"/>
        <c:noMultiLvlLbl val="0"/>
      </c:catAx>
      <c:valAx>
        <c:axId val="601532752"/>
        <c:scaling>
          <c:orientation val="minMax"/>
          <c:max val="110"/>
        </c:scaling>
        <c:delete val="0"/>
        <c:axPos val="l"/>
        <c:numFmt formatCode="0" sourceLinked="0"/>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601530792"/>
        <c:crosses val="autoZero"/>
        <c:crossBetween val="between"/>
        <c:majorUnit val="10"/>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a:solidFill>
            <a:sysClr val="windowText" lastClr="000000"/>
          </a:solidFill>
          <a:latin typeface="Gill Sans MT" panose="020B0502020104020203" pitchFamily="34" charset="0"/>
        </a:defRPr>
      </a:pPr>
      <a:endParaRPr lang="es-ES"/>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72451201799357"/>
          <c:y val="4.4086611856660018E-2"/>
          <c:w val="0.81610079619321829"/>
          <c:h val="0.67674512883594762"/>
        </c:manualLayout>
      </c:layout>
      <c:lineChart>
        <c:grouping val="standard"/>
        <c:varyColors val="0"/>
        <c:ser>
          <c:idx val="0"/>
          <c:order val="0"/>
          <c:tx>
            <c:strRef>
              <c:f>GRÁFICOS_recuadroIRPF_11.!$H$5</c:f>
              <c:strCache>
                <c:ptCount val="1"/>
                <c:pt idx="0">
                  <c:v>Wage base</c:v>
                </c:pt>
              </c:strCache>
            </c:strRef>
          </c:tx>
          <c:spPr>
            <a:ln w="28575" cap="rnd">
              <a:solidFill>
                <a:schemeClr val="accent1"/>
              </a:solidFill>
              <a:round/>
            </a:ln>
            <a:effectLst/>
          </c:spPr>
          <c:marker>
            <c:symbol val="none"/>
          </c:marker>
          <c:cat>
            <c:strRef>
              <c:f>GRÁFICOS_recuadroIRPF_11.!$G$6:$G$22</c:f>
              <c:strCache>
                <c:ptCount val="17"/>
                <c:pt idx="0">
                  <c:v>18-Q1.</c:v>
                </c:pt>
                <c:pt idx="1">
                  <c:v>18-Q2.</c:v>
                </c:pt>
                <c:pt idx="2">
                  <c:v>18-Q3.</c:v>
                </c:pt>
                <c:pt idx="3">
                  <c:v>18-Q4.</c:v>
                </c:pt>
                <c:pt idx="4">
                  <c:v>19-Q1.</c:v>
                </c:pt>
                <c:pt idx="5">
                  <c:v>19-Q2.</c:v>
                </c:pt>
                <c:pt idx="6">
                  <c:v>19-Q3.</c:v>
                </c:pt>
                <c:pt idx="7">
                  <c:v>19-Q4.</c:v>
                </c:pt>
                <c:pt idx="8">
                  <c:v>20-Q1.</c:v>
                </c:pt>
                <c:pt idx="9">
                  <c:v>20-Q2.</c:v>
                </c:pt>
                <c:pt idx="10">
                  <c:v>20-Q3.</c:v>
                </c:pt>
                <c:pt idx="11">
                  <c:v>20-Q4.</c:v>
                </c:pt>
                <c:pt idx="12">
                  <c:v>21-Q1.</c:v>
                </c:pt>
                <c:pt idx="13">
                  <c:v>21-Q2.</c:v>
                </c:pt>
                <c:pt idx="14">
                  <c:v>21-Q3.</c:v>
                </c:pt>
                <c:pt idx="15">
                  <c:v>21-Q4.</c:v>
                </c:pt>
                <c:pt idx="16">
                  <c:v>22-Q1.</c:v>
                </c:pt>
              </c:strCache>
            </c:strRef>
          </c:cat>
          <c:val>
            <c:numRef>
              <c:f>GRÁFICOS_recuadroIRPF_11.!$H$6:$H$22</c:f>
              <c:numCache>
                <c:formatCode>0.0</c:formatCode>
                <c:ptCount val="17"/>
                <c:pt idx="0">
                  <c:v>92.808032026031924</c:v>
                </c:pt>
                <c:pt idx="1">
                  <c:v>93.672495321665224</c:v>
                </c:pt>
                <c:pt idx="2">
                  <c:v>95.358824385916222</c:v>
                </c:pt>
                <c:pt idx="3">
                  <c:v>96.763253181905796</c:v>
                </c:pt>
                <c:pt idx="4">
                  <c:v>98.240445004059424</c:v>
                </c:pt>
                <c:pt idx="5">
                  <c:v>99.698559600481261</c:v>
                </c:pt>
                <c:pt idx="6">
                  <c:v>100.17044835445313</c:v>
                </c:pt>
                <c:pt idx="7">
                  <c:v>99.999999999999986</c:v>
                </c:pt>
                <c:pt idx="8">
                  <c:v>98.993998996997149</c:v>
                </c:pt>
                <c:pt idx="9">
                  <c:v>87.832073530325275</c:v>
                </c:pt>
                <c:pt idx="10">
                  <c:v>97.637809452982481</c:v>
                </c:pt>
                <c:pt idx="11">
                  <c:v>98.613383359012317</c:v>
                </c:pt>
                <c:pt idx="12">
                  <c:v>99.672172963658412</c:v>
                </c:pt>
                <c:pt idx="13">
                  <c:v>101.90775016357273</c:v>
                </c:pt>
                <c:pt idx="14">
                  <c:v>104.29040665289865</c:v>
                </c:pt>
                <c:pt idx="15">
                  <c:v>106.65150278089216</c:v>
                </c:pt>
                <c:pt idx="16">
                  <c:v>109.52686446670867</c:v>
                </c:pt>
              </c:numCache>
            </c:numRef>
          </c:val>
          <c:smooth val="0"/>
          <c:extLst>
            <c:ext xmlns:c16="http://schemas.microsoft.com/office/drawing/2014/chart" uri="{C3380CC4-5D6E-409C-BE32-E72D297353CC}">
              <c16:uniqueId val="{00000000-47C3-4BE6-BDCB-48265B7DDD3D}"/>
            </c:ext>
          </c:extLst>
        </c:ser>
        <c:ser>
          <c:idx val="1"/>
          <c:order val="1"/>
          <c:tx>
            <c:strRef>
              <c:f>GRÁFICOS_recuadroIRPF_11.!$I$5</c:f>
              <c:strCache>
                <c:ptCount val="1"/>
                <c:pt idx="0">
                  <c:v>Compensation of Employees</c:v>
                </c:pt>
              </c:strCache>
            </c:strRef>
          </c:tx>
          <c:spPr>
            <a:ln w="28575" cap="rnd">
              <a:solidFill>
                <a:schemeClr val="accent2"/>
              </a:solidFill>
              <a:round/>
            </a:ln>
            <a:effectLst/>
          </c:spPr>
          <c:marker>
            <c:symbol val="none"/>
          </c:marker>
          <c:cat>
            <c:strRef>
              <c:f>GRÁFICOS_recuadroIRPF_11.!$G$6:$G$22</c:f>
              <c:strCache>
                <c:ptCount val="17"/>
                <c:pt idx="0">
                  <c:v>18-Q1.</c:v>
                </c:pt>
                <c:pt idx="1">
                  <c:v>18-Q2.</c:v>
                </c:pt>
                <c:pt idx="2">
                  <c:v>18-Q3.</c:v>
                </c:pt>
                <c:pt idx="3">
                  <c:v>18-Q4.</c:v>
                </c:pt>
                <c:pt idx="4">
                  <c:v>19-Q1.</c:v>
                </c:pt>
                <c:pt idx="5">
                  <c:v>19-Q2.</c:v>
                </c:pt>
                <c:pt idx="6">
                  <c:v>19-Q3.</c:v>
                </c:pt>
                <c:pt idx="7">
                  <c:v>19-Q4.</c:v>
                </c:pt>
                <c:pt idx="8">
                  <c:v>20-Q1.</c:v>
                </c:pt>
                <c:pt idx="9">
                  <c:v>20-Q2.</c:v>
                </c:pt>
                <c:pt idx="10">
                  <c:v>20-Q3.</c:v>
                </c:pt>
                <c:pt idx="11">
                  <c:v>20-Q4.</c:v>
                </c:pt>
                <c:pt idx="12">
                  <c:v>21-Q1.</c:v>
                </c:pt>
                <c:pt idx="13">
                  <c:v>21-Q2.</c:v>
                </c:pt>
                <c:pt idx="14">
                  <c:v>21-Q3.</c:v>
                </c:pt>
                <c:pt idx="15">
                  <c:v>21-Q4.</c:v>
                </c:pt>
                <c:pt idx="16">
                  <c:v>22-Q1.</c:v>
                </c:pt>
              </c:strCache>
            </c:strRef>
          </c:cat>
          <c:val>
            <c:numRef>
              <c:f>GRÁFICOS_recuadroIRPF_11.!$I$6:$I$22</c:f>
              <c:numCache>
                <c:formatCode>0.0</c:formatCode>
                <c:ptCount val="17"/>
                <c:pt idx="0">
                  <c:v>91.525992480636617</c:v>
                </c:pt>
                <c:pt idx="1">
                  <c:v>92.731282058305879</c:v>
                </c:pt>
                <c:pt idx="2">
                  <c:v>94.205707320079711</c:v>
                </c:pt>
                <c:pt idx="3">
                  <c:v>95.257596406045622</c:v>
                </c:pt>
                <c:pt idx="4">
                  <c:v>96.908706162727796</c:v>
                </c:pt>
                <c:pt idx="5">
                  <c:v>98.318073180252426</c:v>
                </c:pt>
                <c:pt idx="6">
                  <c:v>99.155612472007832</c:v>
                </c:pt>
                <c:pt idx="7">
                  <c:v>100</c:v>
                </c:pt>
                <c:pt idx="8">
                  <c:v>98.422851194674806</c:v>
                </c:pt>
                <c:pt idx="9">
                  <c:v>84.587359525554191</c:v>
                </c:pt>
                <c:pt idx="10">
                  <c:v>94.244057443005559</c:v>
                </c:pt>
                <c:pt idx="11">
                  <c:v>95.191168514549076</c:v>
                </c:pt>
                <c:pt idx="12">
                  <c:v>96.684768837785825</c:v>
                </c:pt>
                <c:pt idx="13">
                  <c:v>95.048725200824521</c:v>
                </c:pt>
                <c:pt idx="14">
                  <c:v>99.905494339932744</c:v>
                </c:pt>
                <c:pt idx="15">
                  <c:v>100.74440327893551</c:v>
                </c:pt>
                <c:pt idx="16">
                  <c:v>103.47000130116488</c:v>
                </c:pt>
              </c:numCache>
            </c:numRef>
          </c:val>
          <c:smooth val="0"/>
          <c:extLst>
            <c:ext xmlns:c16="http://schemas.microsoft.com/office/drawing/2014/chart" uri="{C3380CC4-5D6E-409C-BE32-E72D297353CC}">
              <c16:uniqueId val="{00000001-47C3-4BE6-BDCB-48265B7DDD3D}"/>
            </c:ext>
          </c:extLst>
        </c:ser>
        <c:dLbls>
          <c:showLegendKey val="0"/>
          <c:showVal val="0"/>
          <c:showCatName val="0"/>
          <c:showSerName val="0"/>
          <c:showPercent val="0"/>
          <c:showBubbleSize val="0"/>
        </c:dLbls>
        <c:smooth val="0"/>
        <c:axId val="648284456"/>
        <c:axId val="648290728"/>
      </c:lineChart>
      <c:catAx>
        <c:axId val="64828445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ES"/>
          </a:p>
        </c:txPr>
        <c:crossAx val="648290728"/>
        <c:crossesAt val="100"/>
        <c:auto val="1"/>
        <c:lblAlgn val="ctr"/>
        <c:lblOffset val="100"/>
        <c:noMultiLvlLbl val="0"/>
      </c:catAx>
      <c:valAx>
        <c:axId val="648290728"/>
        <c:scaling>
          <c:orientation val="minMax"/>
          <c:max val="114"/>
          <c:min val="8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48284456"/>
        <c:crosses val="autoZero"/>
        <c:crossBetween val="between"/>
      </c:valAx>
      <c:spPr>
        <a:noFill/>
        <a:ln>
          <a:noFill/>
        </a:ln>
        <a:effectLst/>
      </c:spPr>
    </c:plotArea>
    <c:legend>
      <c:legendPos val="b"/>
      <c:layout>
        <c:manualLayout>
          <c:xMode val="edge"/>
          <c:yMode val="edge"/>
          <c:x val="1.5014295578719094E-2"/>
          <c:y val="0.9279185865226689"/>
          <c:w val="0.95136243001027521"/>
          <c:h val="7.208141347733122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45406066195982"/>
          <c:y val="6.3837176358767678E-2"/>
          <c:w val="0.83041479545712416"/>
          <c:h val="0.64044087407123074"/>
        </c:manualLayout>
      </c:layout>
      <c:barChart>
        <c:barDir val="col"/>
        <c:grouping val="clustered"/>
        <c:varyColors val="0"/>
        <c:ser>
          <c:idx val="0"/>
          <c:order val="0"/>
          <c:tx>
            <c:strRef>
              <c:f>GRÁFICOS_recuadroIRPF_12.!$G$5</c:f>
              <c:strCache>
                <c:ptCount val="1"/>
                <c:pt idx="0">
                  <c:v>Elasticity</c:v>
                </c:pt>
              </c:strCache>
            </c:strRef>
          </c:tx>
          <c:spPr>
            <a:solidFill>
              <a:schemeClr val="accent1"/>
            </a:solidFill>
            <a:ln>
              <a:noFill/>
            </a:ln>
            <a:effectLst/>
          </c:spPr>
          <c:invertIfNegative val="0"/>
          <c:dPt>
            <c:idx val="3"/>
            <c:invertIfNegative val="0"/>
            <c:bubble3D val="0"/>
            <c:spPr>
              <a:solidFill>
                <a:schemeClr val="bg1">
                  <a:lumMod val="65000"/>
                </a:schemeClr>
              </a:solidFill>
              <a:ln>
                <a:noFill/>
              </a:ln>
              <a:effectLst/>
            </c:spPr>
            <c:extLst>
              <c:ext xmlns:c16="http://schemas.microsoft.com/office/drawing/2014/chart" uri="{C3380CC4-5D6E-409C-BE32-E72D297353CC}">
                <c16:uniqueId val="{00000001-588C-459B-8C55-3A39FE2D30F1}"/>
              </c:ext>
            </c:extLst>
          </c:dPt>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Gill Sans MT" panose="020B0502020104020203"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GRÁFICOS_recuadroIRPF_12.!$F$6:$F$9</c:f>
              <c:strCache>
                <c:ptCount val="4"/>
                <c:pt idx="0">
                  <c:v>Average 2001-2019</c:v>
                </c:pt>
                <c:pt idx="1">
                  <c:v>2020</c:v>
                </c:pt>
                <c:pt idx="2">
                  <c:v>2021</c:v>
                </c:pt>
                <c:pt idx="3">
                  <c:v>2022*</c:v>
                </c:pt>
              </c:strCache>
            </c:strRef>
          </c:cat>
          <c:val>
            <c:numRef>
              <c:f>GRÁFICOS_recuadroIRPF_12.!$G$6:$G$9</c:f>
              <c:numCache>
                <c:formatCode>0.0</c:formatCode>
                <c:ptCount val="4"/>
                <c:pt idx="0">
                  <c:v>1.2290333576777221</c:v>
                </c:pt>
                <c:pt idx="1">
                  <c:v>0.71656530210805058</c:v>
                </c:pt>
                <c:pt idx="2">
                  <c:v>1.4656518828580882</c:v>
                </c:pt>
                <c:pt idx="3">
                  <c:v>1.0691933714466708</c:v>
                </c:pt>
              </c:numCache>
            </c:numRef>
          </c:val>
          <c:extLst>
            <c:ext xmlns:c16="http://schemas.microsoft.com/office/drawing/2014/chart" uri="{C3380CC4-5D6E-409C-BE32-E72D297353CC}">
              <c16:uniqueId val="{00000002-588C-459B-8C55-3A39FE2D30F1}"/>
            </c:ext>
          </c:extLst>
        </c:ser>
        <c:dLbls>
          <c:dLblPos val="outEnd"/>
          <c:showLegendKey val="0"/>
          <c:showVal val="1"/>
          <c:showCatName val="0"/>
          <c:showSerName val="0"/>
          <c:showPercent val="0"/>
          <c:showBubbleSize val="0"/>
        </c:dLbls>
        <c:gapWidth val="100"/>
        <c:axId val="648293472"/>
        <c:axId val="648292688"/>
      </c:barChart>
      <c:catAx>
        <c:axId val="648293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48292688"/>
        <c:crosses val="autoZero"/>
        <c:auto val="1"/>
        <c:lblAlgn val="ctr"/>
        <c:lblOffset val="100"/>
        <c:noMultiLvlLbl val="0"/>
      </c:catAx>
      <c:valAx>
        <c:axId val="648292688"/>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4829347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GRÁFICOS_recuadrosCCAA_1.!$C$6</c:f>
              <c:strCache>
                <c:ptCount val="1"/>
                <c:pt idx="0">
                  <c:v>Ars. Change in primary expenditure net of payments without RTRP 2019-2022 (%)</c:v>
                </c:pt>
              </c:strCache>
            </c:strRef>
          </c:tx>
          <c:spPr>
            <a:solidFill>
              <a:srgbClr val="8C2633"/>
            </a:solidFill>
            <a:ln>
              <a:noFill/>
            </a:ln>
            <a:effectLst/>
          </c:spPr>
          <c:invertIfNegative val="0"/>
          <c:cat>
            <c:strRef>
              <c:f>GRÁFICOS_recuadrosCCAA_1.!$B$7:$B$23</c:f>
              <c:strCache>
                <c:ptCount val="17"/>
                <c:pt idx="0">
                  <c:v>AND</c:v>
                </c:pt>
                <c:pt idx="1">
                  <c:v>ARA</c:v>
                </c:pt>
                <c:pt idx="2">
                  <c:v>AST</c:v>
                </c:pt>
                <c:pt idx="3">
                  <c:v>BAL</c:v>
                </c:pt>
                <c:pt idx="4">
                  <c:v>CAN</c:v>
                </c:pt>
                <c:pt idx="5">
                  <c:v>CNT</c:v>
                </c:pt>
                <c:pt idx="6">
                  <c:v>C&amp;L</c:v>
                </c:pt>
                <c:pt idx="7">
                  <c:v>CLM</c:v>
                </c:pt>
                <c:pt idx="8">
                  <c:v>CAT</c:v>
                </c:pt>
                <c:pt idx="9">
                  <c:v>EXT</c:v>
                </c:pt>
                <c:pt idx="10">
                  <c:v>GAL</c:v>
                </c:pt>
                <c:pt idx="11">
                  <c:v>MAD</c:v>
                </c:pt>
                <c:pt idx="12">
                  <c:v>MUR</c:v>
                </c:pt>
                <c:pt idx="13">
                  <c:v>NAV</c:v>
                </c:pt>
                <c:pt idx="14">
                  <c:v>BQC</c:v>
                </c:pt>
                <c:pt idx="15">
                  <c:v>RIO</c:v>
                </c:pt>
                <c:pt idx="16">
                  <c:v>VAL</c:v>
                </c:pt>
              </c:strCache>
            </c:strRef>
          </c:cat>
          <c:val>
            <c:numRef>
              <c:f>GRÁFICOS_recuadrosCCAA_1.!$C$7:$C$23</c:f>
              <c:numCache>
                <c:formatCode>0.0%</c:formatCode>
                <c:ptCount val="17"/>
                <c:pt idx="0">
                  <c:v>0.19806138101730197</c:v>
                </c:pt>
                <c:pt idx="1">
                  <c:v>0.11584249084934028</c:v>
                </c:pt>
                <c:pt idx="2">
                  <c:v>0.11804185905403952</c:v>
                </c:pt>
                <c:pt idx="3">
                  <c:v>0.14444522014280348</c:v>
                </c:pt>
                <c:pt idx="4">
                  <c:v>0.18334845642722031</c:v>
                </c:pt>
                <c:pt idx="5">
                  <c:v>0.13434186587195684</c:v>
                </c:pt>
                <c:pt idx="6">
                  <c:v>0.12492380543125492</c:v>
                </c:pt>
                <c:pt idx="7">
                  <c:v>0.16986640429096012</c:v>
                </c:pt>
                <c:pt idx="8">
                  <c:v>0.17858986535876165</c:v>
                </c:pt>
                <c:pt idx="9">
                  <c:v>0.13612873149708804</c:v>
                </c:pt>
                <c:pt idx="10">
                  <c:v>0.14383433999497464</c:v>
                </c:pt>
                <c:pt idx="11">
                  <c:v>0.14257498491335574</c:v>
                </c:pt>
                <c:pt idx="12">
                  <c:v>0.1553968428873338</c:v>
                </c:pt>
                <c:pt idx="13">
                  <c:v>0.16912050925523769</c:v>
                </c:pt>
                <c:pt idx="14">
                  <c:v>0.16021643407737352</c:v>
                </c:pt>
                <c:pt idx="15">
                  <c:v>0.14360375413869186</c:v>
                </c:pt>
                <c:pt idx="16">
                  <c:v>0.19117516868104256</c:v>
                </c:pt>
              </c:numCache>
            </c:numRef>
          </c:val>
          <c:extLst>
            <c:ext xmlns:c16="http://schemas.microsoft.com/office/drawing/2014/chart" uri="{C3380CC4-5D6E-409C-BE32-E72D297353CC}">
              <c16:uniqueId val="{00000000-ED1C-461D-9340-B13FC16CDE2C}"/>
            </c:ext>
          </c:extLst>
        </c:ser>
        <c:dLbls>
          <c:showLegendKey val="0"/>
          <c:showVal val="0"/>
          <c:showCatName val="0"/>
          <c:showSerName val="0"/>
          <c:showPercent val="0"/>
          <c:showBubbleSize val="0"/>
        </c:dLbls>
        <c:gapWidth val="219"/>
        <c:axId val="648288768"/>
        <c:axId val="648285240"/>
      </c:barChart>
      <c:lineChart>
        <c:grouping val="standard"/>
        <c:varyColors val="0"/>
        <c:ser>
          <c:idx val="1"/>
          <c:order val="1"/>
          <c:tx>
            <c:strRef>
              <c:f>GRÁFICOS_recuadrosCCAA_1.!$D$6</c:f>
              <c:strCache>
                <c:ptCount val="1"/>
                <c:pt idx="0">
                  <c:v>SUBSECTOR. Change in primary expenditure net of payments without RTRP 2019-2022 (%)</c:v>
                </c:pt>
              </c:strCache>
            </c:strRef>
          </c:tx>
          <c:spPr>
            <a:ln w="28575" cap="rnd">
              <a:solidFill>
                <a:schemeClr val="bg1">
                  <a:lumMod val="50000"/>
                </a:schemeClr>
              </a:solidFill>
              <a:prstDash val="sysDash"/>
              <a:round/>
            </a:ln>
            <a:effectLst/>
          </c:spPr>
          <c:marker>
            <c:symbol val="none"/>
          </c:marker>
          <c:cat>
            <c:strRef>
              <c:f>GRÁFICOS_recuadrosCCAA_1.!$B$7:$B$23</c:f>
              <c:strCache>
                <c:ptCount val="17"/>
                <c:pt idx="0">
                  <c:v>AND</c:v>
                </c:pt>
                <c:pt idx="1">
                  <c:v>ARA</c:v>
                </c:pt>
                <c:pt idx="2">
                  <c:v>AST</c:v>
                </c:pt>
                <c:pt idx="3">
                  <c:v>BAL</c:v>
                </c:pt>
                <c:pt idx="4">
                  <c:v>CAN</c:v>
                </c:pt>
                <c:pt idx="5">
                  <c:v>CNT</c:v>
                </c:pt>
                <c:pt idx="6">
                  <c:v>C&amp;L</c:v>
                </c:pt>
                <c:pt idx="7">
                  <c:v>CLM</c:v>
                </c:pt>
                <c:pt idx="8">
                  <c:v>CAT</c:v>
                </c:pt>
                <c:pt idx="9">
                  <c:v>EXT</c:v>
                </c:pt>
                <c:pt idx="10">
                  <c:v>GAL</c:v>
                </c:pt>
                <c:pt idx="11">
                  <c:v>MAD</c:v>
                </c:pt>
                <c:pt idx="12">
                  <c:v>MUR</c:v>
                </c:pt>
                <c:pt idx="13">
                  <c:v>NAV</c:v>
                </c:pt>
                <c:pt idx="14">
                  <c:v>BQC</c:v>
                </c:pt>
                <c:pt idx="15">
                  <c:v>RIO</c:v>
                </c:pt>
                <c:pt idx="16">
                  <c:v>VAL</c:v>
                </c:pt>
              </c:strCache>
            </c:strRef>
          </c:cat>
          <c:val>
            <c:numRef>
              <c:f>GRÁFICOS_recuadrosCCAA_1.!$D$7:$D$23</c:f>
              <c:numCache>
                <c:formatCode>0.0%</c:formatCode>
                <c:ptCount val="17"/>
                <c:pt idx="0">
                  <c:v>0.16574924164044713</c:v>
                </c:pt>
                <c:pt idx="1">
                  <c:v>0.16574924164044713</c:v>
                </c:pt>
                <c:pt idx="2">
                  <c:v>0.16574924164044713</c:v>
                </c:pt>
                <c:pt idx="3">
                  <c:v>0.16574924164044713</c:v>
                </c:pt>
                <c:pt idx="4">
                  <c:v>0.16574924164044713</c:v>
                </c:pt>
                <c:pt idx="5">
                  <c:v>0.16574924164044713</c:v>
                </c:pt>
                <c:pt idx="6">
                  <c:v>0.16574924164044713</c:v>
                </c:pt>
                <c:pt idx="7">
                  <c:v>0.16574924164044713</c:v>
                </c:pt>
                <c:pt idx="8">
                  <c:v>0.16574924164044713</c:v>
                </c:pt>
                <c:pt idx="9">
                  <c:v>0.16574924164044713</c:v>
                </c:pt>
                <c:pt idx="10">
                  <c:v>0.16574924164044713</c:v>
                </c:pt>
                <c:pt idx="11">
                  <c:v>0.16574924164044713</c:v>
                </c:pt>
                <c:pt idx="12">
                  <c:v>0.16574924164044713</c:v>
                </c:pt>
                <c:pt idx="13">
                  <c:v>0.16574924164044713</c:v>
                </c:pt>
                <c:pt idx="14">
                  <c:v>0.16574924164044713</c:v>
                </c:pt>
                <c:pt idx="15">
                  <c:v>0.16574924164044713</c:v>
                </c:pt>
                <c:pt idx="16">
                  <c:v>0.16574924164044713</c:v>
                </c:pt>
              </c:numCache>
            </c:numRef>
          </c:val>
          <c:smooth val="0"/>
          <c:extLst>
            <c:ext xmlns:c16="http://schemas.microsoft.com/office/drawing/2014/chart" uri="{C3380CC4-5D6E-409C-BE32-E72D297353CC}">
              <c16:uniqueId val="{00000001-ED1C-461D-9340-B13FC16CDE2C}"/>
            </c:ext>
          </c:extLst>
        </c:ser>
        <c:dLbls>
          <c:showLegendKey val="0"/>
          <c:showVal val="0"/>
          <c:showCatName val="0"/>
          <c:showSerName val="0"/>
          <c:showPercent val="0"/>
          <c:showBubbleSize val="0"/>
        </c:dLbls>
        <c:marker val="1"/>
        <c:smooth val="0"/>
        <c:axId val="648288768"/>
        <c:axId val="648285240"/>
      </c:lineChart>
      <c:catAx>
        <c:axId val="648288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48285240"/>
        <c:crosses val="autoZero"/>
        <c:auto val="1"/>
        <c:lblAlgn val="ctr"/>
        <c:lblOffset val="100"/>
        <c:noMultiLvlLbl val="0"/>
      </c:catAx>
      <c:valAx>
        <c:axId val="648285240"/>
        <c:scaling>
          <c:orientation val="minMax"/>
          <c:max val="0.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48288768"/>
        <c:crosses val="autoZero"/>
        <c:crossBetween val="between"/>
        <c:majorUnit val="5.000000000000001E-2"/>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Gill Sans MT" panose="020B0502020104020203" pitchFamily="34" charset="0"/>
        </a:defRPr>
      </a:pPr>
      <a:endParaRPr lang="es-ES"/>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2201698520789402E-2"/>
          <c:y val="3.5194515044763501E-2"/>
          <c:w val="0.90104777613114861"/>
          <c:h val="0.6813792079093699"/>
        </c:manualLayout>
      </c:layout>
      <c:barChart>
        <c:barDir val="col"/>
        <c:grouping val="clustered"/>
        <c:varyColors val="0"/>
        <c:ser>
          <c:idx val="0"/>
          <c:order val="0"/>
          <c:tx>
            <c:strRef>
              <c:f>GRÁFICOS_recuadrosCCAA_2.!$C$5</c:f>
              <c:strCache>
                <c:ptCount val="1"/>
                <c:pt idx="0">
                  <c:v>Ars. Change 2019-2022 without Ext. Funds or SII effect</c:v>
                </c:pt>
              </c:strCache>
            </c:strRef>
          </c:tx>
          <c:spPr>
            <a:solidFill>
              <a:schemeClr val="accent2">
                <a:lumMod val="50000"/>
              </a:schemeClr>
            </a:solidFill>
            <a:ln>
              <a:noFill/>
            </a:ln>
            <a:effectLst/>
          </c:spPr>
          <c:invertIfNegative val="0"/>
          <c:cat>
            <c:strLit>
              <c:ptCount val="17"/>
              <c:pt idx="0">
                <c:v>AND</c:v>
              </c:pt>
              <c:pt idx="1">
                <c:v>ARA</c:v>
              </c:pt>
              <c:pt idx="2">
                <c:v>AST</c:v>
              </c:pt>
              <c:pt idx="3">
                <c:v>BAL</c:v>
              </c:pt>
              <c:pt idx="4">
                <c:v>CAN</c:v>
              </c:pt>
              <c:pt idx="5">
                <c:v>CNT</c:v>
              </c:pt>
              <c:pt idx="6">
                <c:v>CYL</c:v>
              </c:pt>
              <c:pt idx="7">
                <c:v>CLM</c:v>
              </c:pt>
              <c:pt idx="8">
                <c:v>CAT</c:v>
              </c:pt>
              <c:pt idx="9">
                <c:v>EXT</c:v>
              </c:pt>
              <c:pt idx="10">
                <c:v>GAL</c:v>
              </c:pt>
              <c:pt idx="11">
                <c:v>MAD</c:v>
              </c:pt>
              <c:pt idx="12">
                <c:v>MUR</c:v>
              </c:pt>
              <c:pt idx="13">
                <c:v>NAV</c:v>
              </c:pt>
              <c:pt idx="14">
                <c:v>PVA</c:v>
              </c:pt>
              <c:pt idx="15">
                <c:v>RIO</c:v>
              </c:pt>
              <c:pt idx="16">
                <c:v>CVA</c:v>
              </c:pt>
            </c:strLit>
          </c:cat>
          <c:val>
            <c:numLit>
              <c:formatCode>0.0%</c:formatCode>
              <c:ptCount val="17"/>
              <c:pt idx="0">
                <c:v>-2.0484864260610199E-2</c:v>
              </c:pt>
              <c:pt idx="1">
                <c:v>-6.1171848064371596E-3</c:v>
              </c:pt>
              <c:pt idx="2">
                <c:v>-8.4297798372509856E-3</c:v>
              </c:pt>
              <c:pt idx="3">
                <c:v>3.855387153976E-3</c:v>
              </c:pt>
              <c:pt idx="4">
                <c:v>-1.7878529544149216E-2</c:v>
              </c:pt>
              <c:pt idx="5">
                <c:v>-5.4186114633211395E-3</c:v>
              </c:pt>
              <c:pt idx="6">
                <c:v>-1.0315069511038371E-2</c:v>
              </c:pt>
              <c:pt idx="7">
                <c:v>-1.2507558709515277E-2</c:v>
              </c:pt>
              <c:pt idx="8">
                <c:v>-1.1108728193979303E-2</c:v>
              </c:pt>
              <c:pt idx="9">
                <c:v>-1.3173269884275111E-2</c:v>
              </c:pt>
              <c:pt idx="10">
                <c:v>-1.3512531158022822E-2</c:v>
              </c:pt>
              <c:pt idx="11">
                <c:v>-7.0067222534373405E-3</c:v>
              </c:pt>
              <c:pt idx="12">
                <c:v>-1.4143147275805918E-2</c:v>
              </c:pt>
              <c:pt idx="13">
                <c:v>7.084881408609826E-3</c:v>
              </c:pt>
              <c:pt idx="14">
                <c:v>-5.2334391890831652E-4</c:v>
              </c:pt>
              <c:pt idx="15">
                <c:v>-1.1765696093051378E-2</c:v>
              </c:pt>
              <c:pt idx="16">
                <c:v>-9.7252910364049733E-3</c:v>
              </c:pt>
            </c:numLit>
          </c:val>
          <c:extLst>
            <c:ext xmlns:c16="http://schemas.microsoft.com/office/drawing/2014/chart" uri="{C3380CC4-5D6E-409C-BE32-E72D297353CC}">
              <c16:uniqueId val="{00000000-93E6-428D-8869-27A24206ECF4}"/>
            </c:ext>
          </c:extLst>
        </c:ser>
        <c:ser>
          <c:idx val="2"/>
          <c:order val="2"/>
          <c:tx>
            <c:strRef>
              <c:f>GRÁFICOS_recuadrosCCAA_2.!$D$5</c:f>
              <c:strCache>
                <c:ptCount val="1"/>
                <c:pt idx="0">
                  <c:v>Ars. Change 2019 -2022</c:v>
                </c:pt>
              </c:strCache>
            </c:strRef>
          </c:tx>
          <c:spPr>
            <a:solidFill>
              <a:schemeClr val="bg1">
                <a:lumMod val="75000"/>
              </a:schemeClr>
            </a:solidFill>
            <a:ln>
              <a:noFill/>
            </a:ln>
            <a:effectLst/>
          </c:spPr>
          <c:invertIfNegative val="0"/>
          <c:cat>
            <c:strLit>
              <c:ptCount val="17"/>
              <c:pt idx="0">
                <c:v>AND</c:v>
              </c:pt>
              <c:pt idx="1">
                <c:v>ARA</c:v>
              </c:pt>
              <c:pt idx="2">
                <c:v>AST</c:v>
              </c:pt>
              <c:pt idx="3">
                <c:v>BAL</c:v>
              </c:pt>
              <c:pt idx="4">
                <c:v>CAN</c:v>
              </c:pt>
              <c:pt idx="5">
                <c:v>CNT</c:v>
              </c:pt>
              <c:pt idx="6">
                <c:v>CYL</c:v>
              </c:pt>
              <c:pt idx="7">
                <c:v>CLM</c:v>
              </c:pt>
              <c:pt idx="8">
                <c:v>CAT</c:v>
              </c:pt>
              <c:pt idx="9">
                <c:v>EXT</c:v>
              </c:pt>
              <c:pt idx="10">
                <c:v>GAL</c:v>
              </c:pt>
              <c:pt idx="11">
                <c:v>MAD</c:v>
              </c:pt>
              <c:pt idx="12">
                <c:v>MUR</c:v>
              </c:pt>
              <c:pt idx="13">
                <c:v>NAV</c:v>
              </c:pt>
              <c:pt idx="14">
                <c:v>PVA</c:v>
              </c:pt>
              <c:pt idx="15">
                <c:v>RIO</c:v>
              </c:pt>
              <c:pt idx="16">
                <c:v>CVA</c:v>
              </c:pt>
            </c:strLit>
          </c:cat>
          <c:val>
            <c:numLit>
              <c:formatCode>0.0%</c:formatCode>
              <c:ptCount val="17"/>
              <c:pt idx="0">
                <c:v>-9.8824624061473795E-3</c:v>
              </c:pt>
              <c:pt idx="1">
                <c:v>4.954912252741187E-3</c:v>
              </c:pt>
              <c:pt idx="2">
                <c:v>2.9498693941362071E-3</c:v>
              </c:pt>
              <c:pt idx="3">
                <c:v>5.9134997040398247E-3</c:v>
              </c:pt>
              <c:pt idx="4">
                <c:v>-1.2426592804765204E-2</c:v>
              </c:pt>
              <c:pt idx="5">
                <c:v>1.1892543241976288E-2</c:v>
              </c:pt>
              <c:pt idx="6">
                <c:v>1.0621367462760982E-3</c:v>
              </c:pt>
              <c:pt idx="7">
                <c:v>1.318976555603717E-3</c:v>
              </c:pt>
              <c:pt idx="8">
                <c:v>-6.2103257957746138E-3</c:v>
              </c:pt>
              <c:pt idx="9">
                <c:v>4.3694707598365932E-3</c:v>
              </c:pt>
              <c:pt idx="10">
                <c:v>-1.8345913221772935E-3</c:v>
              </c:pt>
              <c:pt idx="11">
                <c:v>-2.1350982646339452E-3</c:v>
              </c:pt>
              <c:pt idx="12">
                <c:v>-7.5371707859111271E-3</c:v>
              </c:pt>
              <c:pt idx="13">
                <c:v>7.0506480669421685E-3</c:v>
              </c:pt>
              <c:pt idx="14">
                <c:v>-3.9883342240140032E-3</c:v>
              </c:pt>
              <c:pt idx="15">
                <c:v>5.1488597115494457E-3</c:v>
              </c:pt>
              <c:pt idx="16">
                <c:v>-5.5796850756179538E-3</c:v>
              </c:pt>
            </c:numLit>
          </c:val>
          <c:extLst>
            <c:ext xmlns:c16="http://schemas.microsoft.com/office/drawing/2014/chart" uri="{C3380CC4-5D6E-409C-BE32-E72D297353CC}">
              <c16:uniqueId val="{00000001-93E6-428D-8869-27A24206ECF4}"/>
            </c:ext>
          </c:extLst>
        </c:ser>
        <c:dLbls>
          <c:showLegendKey val="0"/>
          <c:showVal val="0"/>
          <c:showCatName val="0"/>
          <c:showSerName val="0"/>
          <c:showPercent val="0"/>
          <c:showBubbleSize val="0"/>
        </c:dLbls>
        <c:gapWidth val="219"/>
        <c:axId val="648289944"/>
        <c:axId val="648291512"/>
      </c:barChart>
      <c:lineChart>
        <c:grouping val="standard"/>
        <c:varyColors val="0"/>
        <c:ser>
          <c:idx val="1"/>
          <c:order val="1"/>
          <c:tx>
            <c:strRef>
              <c:f>GRÁFICOS_recuadrosCCAA_2.!$E$5</c:f>
              <c:strCache>
                <c:ptCount val="1"/>
                <c:pt idx="0">
                  <c:v>SUBSECTOR. Change 2019-2022 without Ext. Funds or SII effect</c:v>
                </c:pt>
              </c:strCache>
            </c:strRef>
          </c:tx>
          <c:spPr>
            <a:ln w="28575" cap="rnd">
              <a:solidFill>
                <a:schemeClr val="accent2">
                  <a:lumMod val="50000"/>
                </a:schemeClr>
              </a:solidFill>
              <a:prstDash val="sysDash"/>
              <a:round/>
            </a:ln>
            <a:effectLst/>
          </c:spPr>
          <c:marker>
            <c:symbol val="none"/>
          </c:marker>
          <c:dLbls>
            <c:dLbl>
              <c:idx val="16"/>
              <c:layout>
                <c:manualLayout>
                  <c:x val="1.9283357676439454E-2"/>
                  <c:y val="2.59884275543842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3E6-428D-8869-27A24206ECF4}"/>
                </c:ext>
              </c:extLst>
            </c:dLbl>
            <c:spPr>
              <a:noFill/>
              <a:ln>
                <a:solidFill>
                  <a:sysClr val="windowText" lastClr="000000"/>
                </a:solid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AND</c:v>
              </c:pt>
              <c:pt idx="1">
                <c:v>ARA</c:v>
              </c:pt>
              <c:pt idx="2">
                <c:v>AST</c:v>
              </c:pt>
              <c:pt idx="3">
                <c:v>BAL</c:v>
              </c:pt>
              <c:pt idx="4">
                <c:v>CAN</c:v>
              </c:pt>
              <c:pt idx="5">
                <c:v>CNT</c:v>
              </c:pt>
              <c:pt idx="6">
                <c:v>CYL</c:v>
              </c:pt>
              <c:pt idx="7">
                <c:v>CLM</c:v>
              </c:pt>
              <c:pt idx="8">
                <c:v>CAT</c:v>
              </c:pt>
              <c:pt idx="9">
                <c:v>EXT</c:v>
              </c:pt>
              <c:pt idx="10">
                <c:v>GAL</c:v>
              </c:pt>
              <c:pt idx="11">
                <c:v>MAD</c:v>
              </c:pt>
              <c:pt idx="12">
                <c:v>MUR</c:v>
              </c:pt>
              <c:pt idx="13">
                <c:v>NAV</c:v>
              </c:pt>
              <c:pt idx="14">
                <c:v>PVA</c:v>
              </c:pt>
              <c:pt idx="15">
                <c:v>RIO</c:v>
              </c:pt>
              <c:pt idx="16">
                <c:v>CVA</c:v>
              </c:pt>
            </c:strLit>
          </c:cat>
          <c:val>
            <c:numLit>
              <c:formatCode>0.0%</c:formatCode>
              <c:ptCount val="17"/>
              <c:pt idx="0">
                <c:v>-1.0387113334957418E-2</c:v>
              </c:pt>
              <c:pt idx="1">
                <c:v>-1.0387113334957418E-2</c:v>
              </c:pt>
              <c:pt idx="2">
                <c:v>-1.0387113334957418E-2</c:v>
              </c:pt>
              <c:pt idx="3">
                <c:v>-1.0387113334957418E-2</c:v>
              </c:pt>
              <c:pt idx="4">
                <c:v>-1.0387113334957418E-2</c:v>
              </c:pt>
              <c:pt idx="5">
                <c:v>-1.0387113334957418E-2</c:v>
              </c:pt>
              <c:pt idx="6">
                <c:v>-1.0387113334957418E-2</c:v>
              </c:pt>
              <c:pt idx="7">
                <c:v>-1.0387113334957418E-2</c:v>
              </c:pt>
              <c:pt idx="8">
                <c:v>-1.0387113334957418E-2</c:v>
              </c:pt>
              <c:pt idx="9">
                <c:v>-1.0387113334957418E-2</c:v>
              </c:pt>
              <c:pt idx="10">
                <c:v>-1.0387113334957418E-2</c:v>
              </c:pt>
              <c:pt idx="11">
                <c:v>-1.0387113334957418E-2</c:v>
              </c:pt>
              <c:pt idx="12">
                <c:v>-1.0387113334957418E-2</c:v>
              </c:pt>
              <c:pt idx="13">
                <c:v>-1.0387113334957418E-2</c:v>
              </c:pt>
              <c:pt idx="14">
                <c:v>-1.0387113334957418E-2</c:v>
              </c:pt>
              <c:pt idx="15">
                <c:v>-1.0387113334957418E-2</c:v>
              </c:pt>
              <c:pt idx="16">
                <c:v>-1.0387113334957418E-2</c:v>
              </c:pt>
            </c:numLit>
          </c:val>
          <c:smooth val="0"/>
          <c:extLst>
            <c:ext xmlns:c16="http://schemas.microsoft.com/office/drawing/2014/chart" uri="{C3380CC4-5D6E-409C-BE32-E72D297353CC}">
              <c16:uniqueId val="{00000003-93E6-428D-8869-27A24206ECF4}"/>
            </c:ext>
          </c:extLst>
        </c:ser>
        <c:ser>
          <c:idx val="3"/>
          <c:order val="3"/>
          <c:tx>
            <c:strRef>
              <c:f>GRÁFICOS_recuadrosCCAA_2.!$F$5</c:f>
              <c:strCache>
                <c:ptCount val="1"/>
                <c:pt idx="0">
                  <c:v>SUBSECTOR. Change 2019-2022</c:v>
                </c:pt>
              </c:strCache>
            </c:strRef>
          </c:tx>
          <c:spPr>
            <a:ln w="28575" cap="rnd">
              <a:solidFill>
                <a:schemeClr val="bg1">
                  <a:lumMod val="75000"/>
                </a:schemeClr>
              </a:solidFill>
              <a:prstDash val="sysDash"/>
              <a:round/>
            </a:ln>
            <a:effectLst/>
          </c:spPr>
          <c:marker>
            <c:symbol val="none"/>
          </c:marker>
          <c:dLbls>
            <c:dLbl>
              <c:idx val="16"/>
              <c:layout>
                <c:manualLayout>
                  <c:x val="1.7674988714323599E-2"/>
                  <c:y val="-1.3025082616970883E-2"/>
                </c:manualLayout>
              </c:layout>
              <c:spPr>
                <a:noFill/>
                <a:ln>
                  <a:solidFill>
                    <a:sysClr val="windowText" lastClr="000000"/>
                  </a:solid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3E6-428D-8869-27A24206ECF4}"/>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AND</c:v>
              </c:pt>
              <c:pt idx="1">
                <c:v>ARA</c:v>
              </c:pt>
              <c:pt idx="2">
                <c:v>AST</c:v>
              </c:pt>
              <c:pt idx="3">
                <c:v>BAL</c:v>
              </c:pt>
              <c:pt idx="4">
                <c:v>CAN</c:v>
              </c:pt>
              <c:pt idx="5">
                <c:v>CNT</c:v>
              </c:pt>
              <c:pt idx="6">
                <c:v>CYL</c:v>
              </c:pt>
              <c:pt idx="7">
                <c:v>CLM</c:v>
              </c:pt>
              <c:pt idx="8">
                <c:v>CAT</c:v>
              </c:pt>
              <c:pt idx="9">
                <c:v>EXT</c:v>
              </c:pt>
              <c:pt idx="10">
                <c:v>GAL</c:v>
              </c:pt>
              <c:pt idx="11">
                <c:v>MAD</c:v>
              </c:pt>
              <c:pt idx="12">
                <c:v>MUR</c:v>
              </c:pt>
              <c:pt idx="13">
                <c:v>NAV</c:v>
              </c:pt>
              <c:pt idx="14">
                <c:v>PVA</c:v>
              </c:pt>
              <c:pt idx="15">
                <c:v>RIO</c:v>
              </c:pt>
              <c:pt idx="16">
                <c:v>CVA</c:v>
              </c:pt>
            </c:strLit>
          </c:cat>
          <c:val>
            <c:numLit>
              <c:formatCode>0.0%</c:formatCode>
              <c:ptCount val="17"/>
              <c:pt idx="0">
                <c:v>-3.3955105208061465E-3</c:v>
              </c:pt>
              <c:pt idx="1">
                <c:v>-3.3955105208061465E-3</c:v>
              </c:pt>
              <c:pt idx="2">
                <c:v>-3.3955105208061465E-3</c:v>
              </c:pt>
              <c:pt idx="3">
                <c:v>-3.3955105208061465E-3</c:v>
              </c:pt>
              <c:pt idx="4">
                <c:v>-3.3955105208061465E-3</c:v>
              </c:pt>
              <c:pt idx="5">
                <c:v>-3.3955105208061465E-3</c:v>
              </c:pt>
              <c:pt idx="6">
                <c:v>-3.3955105208061465E-3</c:v>
              </c:pt>
              <c:pt idx="7">
                <c:v>-3.3955105208061465E-3</c:v>
              </c:pt>
              <c:pt idx="8">
                <c:v>-3.3955105208061465E-3</c:v>
              </c:pt>
              <c:pt idx="9">
                <c:v>-3.3955105208061465E-3</c:v>
              </c:pt>
              <c:pt idx="10">
                <c:v>-3.3955105208061465E-3</c:v>
              </c:pt>
              <c:pt idx="11">
                <c:v>-3.3955105208061465E-3</c:v>
              </c:pt>
              <c:pt idx="12">
                <c:v>-3.3955105208061465E-3</c:v>
              </c:pt>
              <c:pt idx="13">
                <c:v>-3.3955105208061465E-3</c:v>
              </c:pt>
              <c:pt idx="14">
                <c:v>-3.3955105208061465E-3</c:v>
              </c:pt>
              <c:pt idx="15">
                <c:v>-3.3955105208061465E-3</c:v>
              </c:pt>
              <c:pt idx="16">
                <c:v>-3.3955105208061465E-3</c:v>
              </c:pt>
            </c:numLit>
          </c:val>
          <c:smooth val="0"/>
          <c:extLst>
            <c:ext xmlns:c16="http://schemas.microsoft.com/office/drawing/2014/chart" uri="{C3380CC4-5D6E-409C-BE32-E72D297353CC}">
              <c16:uniqueId val="{00000005-93E6-428D-8869-27A24206ECF4}"/>
            </c:ext>
          </c:extLst>
        </c:ser>
        <c:dLbls>
          <c:showLegendKey val="0"/>
          <c:showVal val="0"/>
          <c:showCatName val="0"/>
          <c:showSerName val="0"/>
          <c:showPercent val="0"/>
          <c:showBubbleSize val="0"/>
        </c:dLbls>
        <c:marker val="1"/>
        <c:smooth val="0"/>
        <c:axId val="648289944"/>
        <c:axId val="648291512"/>
      </c:lineChart>
      <c:catAx>
        <c:axId val="64828994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48291512"/>
        <c:crosses val="autoZero"/>
        <c:auto val="1"/>
        <c:lblAlgn val="ctr"/>
        <c:lblOffset val="100"/>
        <c:noMultiLvlLbl val="0"/>
      </c:catAx>
      <c:valAx>
        <c:axId val="64829151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48289944"/>
        <c:crosses val="autoZero"/>
        <c:crossBetween val="between"/>
      </c:valAx>
      <c:spPr>
        <a:noFill/>
        <a:ln>
          <a:noFill/>
        </a:ln>
        <a:effectLst/>
      </c:spPr>
    </c:plotArea>
    <c:legend>
      <c:legendPos val="r"/>
      <c:layout>
        <c:manualLayout>
          <c:xMode val="edge"/>
          <c:yMode val="edge"/>
          <c:x val="9.6512035226130513E-2"/>
          <c:y val="0.83578938918499035"/>
          <c:w val="0.73775853817310166"/>
          <c:h val="0.157799181153939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Gill Sans MT" panose="020B0502020104020203" pitchFamily="34" charset="0"/>
        </a:defRPr>
      </a:pPr>
      <a:endParaRPr lang="es-E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785214348206474E-2"/>
          <c:y val="5.0925925925925923E-2"/>
          <c:w val="0.84577821522309715"/>
          <c:h val="0.68401356080489928"/>
        </c:manualLayout>
      </c:layout>
      <c:lineChart>
        <c:grouping val="standard"/>
        <c:varyColors val="0"/>
        <c:ser>
          <c:idx val="0"/>
          <c:order val="0"/>
          <c:tx>
            <c:strRef>
              <c:f>'GR9.'!$C$4</c:f>
              <c:strCache>
                <c:ptCount val="1"/>
                <c:pt idx="0">
                  <c:v>Agriculture</c:v>
                </c:pt>
              </c:strCache>
            </c:strRef>
          </c:tx>
          <c:spPr>
            <a:ln w="28575" cap="rnd">
              <a:solidFill>
                <a:schemeClr val="tx2">
                  <a:lumMod val="60000"/>
                  <a:lumOff val="40000"/>
                </a:schemeClr>
              </a:solidFill>
              <a:round/>
            </a:ln>
            <a:effectLst/>
          </c:spPr>
          <c:marker>
            <c:symbol val="none"/>
          </c:marker>
          <c:cat>
            <c:numRef>
              <c:f>'GR9.'!$A$17:$A$46</c:f>
              <c:numCache>
                <c:formatCode>m/d/yyyy</c:formatCode>
                <c:ptCount val="30"/>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numCache>
            </c:numRef>
          </c:cat>
          <c:val>
            <c:numRef>
              <c:f>'GR9.'!$C$17:$C$46</c:f>
              <c:numCache>
                <c:formatCode>0.00</c:formatCode>
                <c:ptCount val="30"/>
                <c:pt idx="0">
                  <c:v>100.00046004561042</c:v>
                </c:pt>
                <c:pt idx="1">
                  <c:v>100</c:v>
                </c:pt>
                <c:pt idx="2">
                  <c:v>100.95837403784185</c:v>
                </c:pt>
                <c:pt idx="3">
                  <c:v>100.64497854409393</c:v>
                </c:pt>
                <c:pt idx="4">
                  <c:v>101.13377745530371</c:v>
                </c:pt>
                <c:pt idx="5">
                  <c:v>100.26738463071163</c:v>
                </c:pt>
                <c:pt idx="6">
                  <c:v>99.801247692310852</c:v>
                </c:pt>
                <c:pt idx="7">
                  <c:v>100.72467987059987</c:v>
                </c:pt>
                <c:pt idx="8">
                  <c:v>101.40814199524735</c:v>
                </c:pt>
                <c:pt idx="9">
                  <c:v>100.83040303335531</c:v>
                </c:pt>
                <c:pt idx="10">
                  <c:v>101.56430002129264</c:v>
                </c:pt>
                <c:pt idx="11">
                  <c:v>101.21791988747735</c:v>
                </c:pt>
                <c:pt idx="12">
                  <c:v>101.17045416395882</c:v>
                </c:pt>
                <c:pt idx="13">
                  <c:v>101.9021229466402</c:v>
                </c:pt>
                <c:pt idx="14">
                  <c:v>100.86259452238006</c:v>
                </c:pt>
                <c:pt idx="15">
                  <c:v>100.92230772238415</c:v>
                </c:pt>
                <c:pt idx="16">
                  <c:v>100.53066126118777</c:v>
                </c:pt>
                <c:pt idx="17">
                  <c:v>100.76641708096956</c:v>
                </c:pt>
                <c:pt idx="18">
                  <c:v>100.48007515002595</c:v>
                </c:pt>
                <c:pt idx="19">
                  <c:v>100.25323665269266</c:v>
                </c:pt>
                <c:pt idx="20">
                  <c:v>99.742514002334417</c:v>
                </c:pt>
                <c:pt idx="21">
                  <c:v>99.969743223336863</c:v>
                </c:pt>
                <c:pt idx="22">
                  <c:v>99.470035559365016</c:v>
                </c:pt>
                <c:pt idx="23">
                  <c:v>99.08053627777889</c:v>
                </c:pt>
                <c:pt idx="24">
                  <c:v>98.635910748018588</c:v>
                </c:pt>
                <c:pt idx="25">
                  <c:v>97.700741554811742</c:v>
                </c:pt>
                <c:pt idx="26">
                  <c:v>98.308688677979532</c:v>
                </c:pt>
                <c:pt idx="27">
                  <c:v>97.934002684991839</c:v>
                </c:pt>
                <c:pt idx="28">
                  <c:v>97.418738997336277</c:v>
                </c:pt>
                <c:pt idx="29">
                  <c:v>97.522182638593506</c:v>
                </c:pt>
              </c:numCache>
            </c:numRef>
          </c:val>
          <c:smooth val="0"/>
          <c:extLst>
            <c:ext xmlns:c16="http://schemas.microsoft.com/office/drawing/2014/chart" uri="{C3380CC4-5D6E-409C-BE32-E72D297353CC}">
              <c16:uniqueId val="{00000000-4228-48EB-B77B-9DD8A1F45749}"/>
            </c:ext>
          </c:extLst>
        </c:ser>
        <c:ser>
          <c:idx val="1"/>
          <c:order val="1"/>
          <c:tx>
            <c:strRef>
              <c:f>'GR9.'!$D$4</c:f>
              <c:strCache>
                <c:ptCount val="1"/>
                <c:pt idx="0">
                  <c:v>Industry</c:v>
                </c:pt>
              </c:strCache>
            </c:strRef>
          </c:tx>
          <c:spPr>
            <a:ln w="28575" cap="rnd">
              <a:solidFill>
                <a:schemeClr val="accent1"/>
              </a:solidFill>
              <a:round/>
            </a:ln>
            <a:effectLst/>
          </c:spPr>
          <c:marker>
            <c:symbol val="none"/>
          </c:marker>
          <c:cat>
            <c:numRef>
              <c:f>'GR9.'!$A$17:$A$46</c:f>
              <c:numCache>
                <c:formatCode>m/d/yyyy</c:formatCode>
                <c:ptCount val="30"/>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numCache>
            </c:numRef>
          </c:cat>
          <c:val>
            <c:numRef>
              <c:f>'GR9.'!$D$17:$D$46</c:f>
              <c:numCache>
                <c:formatCode>0.00</c:formatCode>
                <c:ptCount val="30"/>
                <c:pt idx="0">
                  <c:v>99.92931923661655</c:v>
                </c:pt>
                <c:pt idx="1">
                  <c:v>100</c:v>
                </c:pt>
                <c:pt idx="2">
                  <c:v>99.05141666668122</c:v>
                </c:pt>
                <c:pt idx="3">
                  <c:v>96.229207886177761</c:v>
                </c:pt>
                <c:pt idx="4">
                  <c:v>95.952402831223537</c:v>
                </c:pt>
                <c:pt idx="5">
                  <c:v>96.083088333888114</c:v>
                </c:pt>
                <c:pt idx="6">
                  <c:v>96.402663744516843</c:v>
                </c:pt>
                <c:pt idx="7">
                  <c:v>97.181216213223721</c:v>
                </c:pt>
                <c:pt idx="8">
                  <c:v>97.404154229250437</c:v>
                </c:pt>
                <c:pt idx="9">
                  <c:v>97.624335075196427</c:v>
                </c:pt>
                <c:pt idx="10">
                  <c:v>97.718245813852974</c:v>
                </c:pt>
                <c:pt idx="11">
                  <c:v>97.835795853111577</c:v>
                </c:pt>
                <c:pt idx="12">
                  <c:v>97.903345430298998</c:v>
                </c:pt>
                <c:pt idx="13">
                  <c:v>97.968282561590172</c:v>
                </c:pt>
                <c:pt idx="14">
                  <c:v>98.064248209299777</c:v>
                </c:pt>
                <c:pt idx="15">
                  <c:v>98.286500965031337</c:v>
                </c:pt>
                <c:pt idx="16">
                  <c:v>98.57094109254902</c:v>
                </c:pt>
                <c:pt idx="17">
                  <c:v>98.823641724296252</c:v>
                </c:pt>
                <c:pt idx="18">
                  <c:v>99.062928778090225</c:v>
                </c:pt>
                <c:pt idx="19">
                  <c:v>99.365367450345218</c:v>
                </c:pt>
                <c:pt idx="20">
                  <c:v>99.521146034199887</c:v>
                </c:pt>
                <c:pt idx="21">
                  <c:v>99.698588346355308</c:v>
                </c:pt>
                <c:pt idx="22">
                  <c:v>100.05789054562237</c:v>
                </c:pt>
                <c:pt idx="23">
                  <c:v>100.30133057322807</c:v>
                </c:pt>
                <c:pt idx="24">
                  <c:v>100.572134369605</c:v>
                </c:pt>
                <c:pt idx="25">
                  <c:v>100.86514025081223</c:v>
                </c:pt>
                <c:pt idx="26">
                  <c:v>101.07500165212248</c:v>
                </c:pt>
                <c:pt idx="27">
                  <c:v>101.07908923850147</c:v>
                </c:pt>
                <c:pt idx="28">
                  <c:v>101.16392899657143</c:v>
                </c:pt>
                <c:pt idx="29">
                  <c:v>101.26548744936179</c:v>
                </c:pt>
              </c:numCache>
            </c:numRef>
          </c:val>
          <c:smooth val="0"/>
          <c:extLst>
            <c:ext xmlns:c16="http://schemas.microsoft.com/office/drawing/2014/chart" uri="{C3380CC4-5D6E-409C-BE32-E72D297353CC}">
              <c16:uniqueId val="{00000001-4228-48EB-B77B-9DD8A1F45749}"/>
            </c:ext>
          </c:extLst>
        </c:ser>
        <c:ser>
          <c:idx val="2"/>
          <c:order val="2"/>
          <c:tx>
            <c:strRef>
              <c:f>'GR9.'!$E$4</c:f>
              <c:strCache>
                <c:ptCount val="1"/>
                <c:pt idx="0">
                  <c:v>Construction</c:v>
                </c:pt>
              </c:strCache>
            </c:strRef>
          </c:tx>
          <c:spPr>
            <a:ln w="28575" cap="rnd">
              <a:solidFill>
                <a:schemeClr val="accent1">
                  <a:lumMod val="40000"/>
                  <a:lumOff val="60000"/>
                </a:schemeClr>
              </a:solidFill>
              <a:round/>
            </a:ln>
            <a:effectLst/>
          </c:spPr>
          <c:marker>
            <c:symbol val="none"/>
          </c:marker>
          <c:cat>
            <c:numRef>
              <c:f>'GR9.'!$A$17:$A$46</c:f>
              <c:numCache>
                <c:formatCode>m/d/yyyy</c:formatCode>
                <c:ptCount val="30"/>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numCache>
            </c:numRef>
          </c:cat>
          <c:val>
            <c:numRef>
              <c:f>'GR9.'!$E$17:$E$46</c:f>
              <c:numCache>
                <c:formatCode>0.00</c:formatCode>
                <c:ptCount val="30"/>
                <c:pt idx="0">
                  <c:v>99.531471568742418</c:v>
                </c:pt>
                <c:pt idx="1">
                  <c:v>100</c:v>
                </c:pt>
                <c:pt idx="2">
                  <c:v>96.000799611801156</c:v>
                </c:pt>
                <c:pt idx="3">
                  <c:v>88.378010257563346</c:v>
                </c:pt>
                <c:pt idx="4">
                  <c:v>92.200715067809782</c:v>
                </c:pt>
                <c:pt idx="5">
                  <c:v>95.070621679401128</c:v>
                </c:pt>
                <c:pt idx="6">
                  <c:v>97.050737070252751</c:v>
                </c:pt>
                <c:pt idx="7">
                  <c:v>98.720702028242769</c:v>
                </c:pt>
                <c:pt idx="8">
                  <c:v>98.829804986298186</c:v>
                </c:pt>
                <c:pt idx="9">
                  <c:v>98.756661464565781</c:v>
                </c:pt>
                <c:pt idx="10">
                  <c:v>98.806349696323565</c:v>
                </c:pt>
                <c:pt idx="11">
                  <c:v>99.234719221074798</c:v>
                </c:pt>
                <c:pt idx="12">
                  <c:v>98.82168883853646</c:v>
                </c:pt>
                <c:pt idx="13">
                  <c:v>99.069623327241501</c:v>
                </c:pt>
                <c:pt idx="14">
                  <c:v>99.723122473714483</c:v>
                </c:pt>
                <c:pt idx="15">
                  <c:v>100.3867345979541</c:v>
                </c:pt>
                <c:pt idx="16">
                  <c:v>100.93840955380881</c:v>
                </c:pt>
                <c:pt idx="17">
                  <c:v>101.26890298692071</c:v>
                </c:pt>
                <c:pt idx="18">
                  <c:v>101.60151657903462</c:v>
                </c:pt>
                <c:pt idx="19">
                  <c:v>102.21222606224032</c:v>
                </c:pt>
                <c:pt idx="20">
                  <c:v>102.41214786537185</c:v>
                </c:pt>
                <c:pt idx="21">
                  <c:v>102.38938777388435</c:v>
                </c:pt>
                <c:pt idx="22">
                  <c:v>102.6536535355246</c:v>
                </c:pt>
                <c:pt idx="23">
                  <c:v>103.19151093048798</c:v>
                </c:pt>
                <c:pt idx="24">
                  <c:v>103.87553125438403</c:v>
                </c:pt>
                <c:pt idx="25">
                  <c:v>104.13347031702378</c:v>
                </c:pt>
                <c:pt idx="26">
                  <c:v>103.85060701393374</c:v>
                </c:pt>
                <c:pt idx="27">
                  <c:v>103.38864015664572</c:v>
                </c:pt>
                <c:pt idx="28">
                  <c:v>103.81741344639404</c:v>
                </c:pt>
                <c:pt idx="29">
                  <c:v>104.13958177943053</c:v>
                </c:pt>
              </c:numCache>
            </c:numRef>
          </c:val>
          <c:smooth val="0"/>
          <c:extLst>
            <c:ext xmlns:c16="http://schemas.microsoft.com/office/drawing/2014/chart" uri="{C3380CC4-5D6E-409C-BE32-E72D297353CC}">
              <c16:uniqueId val="{00000002-4228-48EB-B77B-9DD8A1F45749}"/>
            </c:ext>
          </c:extLst>
        </c:ser>
        <c:ser>
          <c:idx val="3"/>
          <c:order val="3"/>
          <c:tx>
            <c:strRef>
              <c:f>'GR9.'!$F$4</c:f>
              <c:strCache>
                <c:ptCount val="1"/>
                <c:pt idx="0">
                  <c:v>Services</c:v>
                </c:pt>
              </c:strCache>
            </c:strRef>
          </c:tx>
          <c:spPr>
            <a:ln w="28575" cap="rnd">
              <a:solidFill>
                <a:schemeClr val="accent1">
                  <a:lumMod val="20000"/>
                  <a:lumOff val="80000"/>
                </a:schemeClr>
              </a:solidFill>
              <a:round/>
            </a:ln>
            <a:effectLst/>
          </c:spPr>
          <c:marker>
            <c:symbol val="none"/>
          </c:marker>
          <c:cat>
            <c:numRef>
              <c:f>'GR9.'!$A$17:$A$46</c:f>
              <c:numCache>
                <c:formatCode>m/d/yyyy</c:formatCode>
                <c:ptCount val="30"/>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numCache>
            </c:numRef>
          </c:cat>
          <c:val>
            <c:numRef>
              <c:f>'GR9.'!$F$17:$F$46</c:f>
              <c:numCache>
                <c:formatCode>0.00</c:formatCode>
                <c:ptCount val="30"/>
                <c:pt idx="0">
                  <c:v>99.755113016942872</c:v>
                </c:pt>
                <c:pt idx="1">
                  <c:v>100</c:v>
                </c:pt>
                <c:pt idx="2">
                  <c:v>97.975236867451272</c:v>
                </c:pt>
                <c:pt idx="3">
                  <c:v>94.39554902792419</c:v>
                </c:pt>
                <c:pt idx="4">
                  <c:v>93.568150482030092</c:v>
                </c:pt>
                <c:pt idx="5">
                  <c:v>93.612687857905797</c:v>
                </c:pt>
                <c:pt idx="6">
                  <c:v>94.617584289335696</c:v>
                </c:pt>
                <c:pt idx="7">
                  <c:v>95.827705075680313</c:v>
                </c:pt>
                <c:pt idx="8">
                  <c:v>96.450092512402748</c:v>
                </c:pt>
                <c:pt idx="9">
                  <c:v>96.76786640440821</c:v>
                </c:pt>
                <c:pt idx="10">
                  <c:v>97.359603900197271</c:v>
                </c:pt>
                <c:pt idx="11">
                  <c:v>97.461509376266804</c:v>
                </c:pt>
                <c:pt idx="12">
                  <c:v>97.748620974071756</c:v>
                </c:pt>
                <c:pt idx="13">
                  <c:v>97.495848893831564</c:v>
                </c:pt>
                <c:pt idx="14">
                  <c:v>97.233468739407371</c:v>
                </c:pt>
                <c:pt idx="15">
                  <c:v>97.06388450532792</c:v>
                </c:pt>
                <c:pt idx="16">
                  <c:v>97.216420690683478</c:v>
                </c:pt>
                <c:pt idx="17">
                  <c:v>98.447665563883533</c:v>
                </c:pt>
                <c:pt idx="18">
                  <c:v>99.129609114180582</c:v>
                </c:pt>
                <c:pt idx="19">
                  <c:v>99.7978831330676</c:v>
                </c:pt>
                <c:pt idx="20">
                  <c:v>100.35965369533967</c:v>
                </c:pt>
                <c:pt idx="21">
                  <c:v>100.91007660039557</c:v>
                </c:pt>
                <c:pt idx="22">
                  <c:v>101.75714546286254</c:v>
                </c:pt>
                <c:pt idx="23">
                  <c:v>102.16710652240775</c:v>
                </c:pt>
                <c:pt idx="24">
                  <c:v>102.57415045579256</c:v>
                </c:pt>
                <c:pt idx="25">
                  <c:v>102.71257225711172</c:v>
                </c:pt>
                <c:pt idx="26">
                  <c:v>102.81606529677269</c:v>
                </c:pt>
                <c:pt idx="27">
                  <c:v>103.10039902956569</c:v>
                </c:pt>
                <c:pt idx="28">
                  <c:v>103.2627271705247</c:v>
                </c:pt>
                <c:pt idx="29">
                  <c:v>103.71892947926015</c:v>
                </c:pt>
              </c:numCache>
            </c:numRef>
          </c:val>
          <c:smooth val="0"/>
          <c:extLst>
            <c:ext xmlns:c16="http://schemas.microsoft.com/office/drawing/2014/chart" uri="{C3380CC4-5D6E-409C-BE32-E72D297353CC}">
              <c16:uniqueId val="{00000003-4228-48EB-B77B-9DD8A1F45749}"/>
            </c:ext>
          </c:extLst>
        </c:ser>
        <c:ser>
          <c:idx val="4"/>
          <c:order val="4"/>
          <c:spPr>
            <a:ln w="9525" cap="rnd">
              <a:solidFill>
                <a:sysClr val="windowText" lastClr="000000"/>
              </a:solidFill>
              <a:round/>
            </a:ln>
            <a:effectLst/>
          </c:spPr>
          <c:marker>
            <c:symbol val="none"/>
          </c:marker>
          <c:cat>
            <c:numRef>
              <c:f>'GR9.'!$A$17:$A$46</c:f>
              <c:numCache>
                <c:formatCode>m/d/yyyy</c:formatCode>
                <c:ptCount val="30"/>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numCache>
            </c:numRef>
          </c:cat>
          <c:val>
            <c:numRef>
              <c:f>'GR9.'!$G$17:$G$46</c:f>
              <c:numCache>
                <c:formatCode>General</c:formatCode>
                <c:ptCount val="30"/>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numCache>
            </c:numRef>
          </c:val>
          <c:smooth val="0"/>
          <c:extLst>
            <c:ext xmlns:c16="http://schemas.microsoft.com/office/drawing/2014/chart" uri="{C3380CC4-5D6E-409C-BE32-E72D297353CC}">
              <c16:uniqueId val="{00000004-4228-48EB-B77B-9DD8A1F45749}"/>
            </c:ext>
          </c:extLst>
        </c:ser>
        <c:dLbls>
          <c:showLegendKey val="0"/>
          <c:showVal val="0"/>
          <c:showCatName val="0"/>
          <c:showSerName val="0"/>
          <c:showPercent val="0"/>
          <c:showBubbleSize val="0"/>
        </c:dLbls>
        <c:smooth val="0"/>
        <c:axId val="601535888"/>
        <c:axId val="602516496"/>
      </c:lineChart>
      <c:dateAx>
        <c:axId val="601535888"/>
        <c:scaling>
          <c:orientation val="minMax"/>
        </c:scaling>
        <c:delete val="0"/>
        <c:axPos val="b"/>
        <c:numFmt formatCode="[$-409]mmm\-yy;@" sourceLinked="0"/>
        <c:majorTickMark val="none"/>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602516496"/>
        <c:crosses val="autoZero"/>
        <c:auto val="1"/>
        <c:lblOffset val="100"/>
        <c:baseTimeUnit val="months"/>
      </c:dateAx>
      <c:valAx>
        <c:axId val="602516496"/>
        <c:scaling>
          <c:orientation val="minMax"/>
          <c:min val="87.5"/>
        </c:scaling>
        <c:delete val="0"/>
        <c:axPos val="l"/>
        <c:numFmt formatCode="0.00" sourceLinked="1"/>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601535888"/>
        <c:crosses val="autoZero"/>
        <c:crossBetween val="between"/>
        <c:majorUnit val="2.5"/>
      </c:valAx>
      <c:spPr>
        <a:noFill/>
        <a:ln>
          <a:noFill/>
        </a:ln>
        <a:effectLst/>
      </c:spPr>
    </c:plotArea>
    <c:legend>
      <c:legendPos val="b"/>
      <c:legendEntry>
        <c:idx val="4"/>
        <c:delete val="1"/>
      </c:legendEntry>
      <c:layout>
        <c:manualLayout>
          <c:xMode val="edge"/>
          <c:yMode val="edge"/>
          <c:x val="5.6699256342957131E-2"/>
          <c:y val="0.92437190142898806"/>
          <c:w val="0.89215704286964126"/>
          <c:h val="7.5628098571011951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Gill Sans MT" panose="020B0502020104020203" pitchFamily="34" charset="0"/>
        </a:defRPr>
      </a:pPr>
      <a:endParaRPr lang="es-E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4986655991459835E-2"/>
          <c:y val="2.5169294676386716E-2"/>
          <c:w val="0.92472550472309689"/>
          <c:h val="0.89181012695864181"/>
        </c:manualLayout>
      </c:layout>
      <c:lineChart>
        <c:grouping val="standard"/>
        <c:varyColors val="0"/>
        <c:ser>
          <c:idx val="0"/>
          <c:order val="0"/>
          <c:tx>
            <c:strRef>
              <c:f>'GR10.'!$D$3</c:f>
              <c:strCache>
                <c:ptCount val="1"/>
                <c:pt idx="0">
                  <c:v>Gross disposable income. Real</c:v>
                </c:pt>
              </c:strCache>
            </c:strRef>
          </c:tx>
          <c:spPr>
            <a:ln w="28575" cap="rnd">
              <a:solidFill>
                <a:srgbClr val="D46271"/>
              </a:solidFill>
              <a:round/>
            </a:ln>
            <a:effectLst/>
          </c:spPr>
          <c:marker>
            <c:symbol val="none"/>
          </c:marker>
          <c:dPt>
            <c:idx val="17"/>
            <c:marker>
              <c:symbol val="none"/>
            </c:marker>
            <c:bubble3D val="0"/>
            <c:spPr>
              <a:ln w="28575" cap="rnd">
                <a:solidFill>
                  <a:srgbClr val="D46271"/>
                </a:solidFill>
                <a:prstDash val="sysDash"/>
                <a:round/>
              </a:ln>
              <a:effectLst/>
            </c:spPr>
            <c:extLst>
              <c:ext xmlns:c16="http://schemas.microsoft.com/office/drawing/2014/chart" uri="{C3380CC4-5D6E-409C-BE32-E72D297353CC}">
                <c16:uniqueId val="{00000001-92FC-4FCF-B0D0-DB58EA6E1EEC}"/>
              </c:ext>
            </c:extLst>
          </c:dPt>
          <c:dPt>
            <c:idx val="18"/>
            <c:marker>
              <c:symbol val="none"/>
            </c:marker>
            <c:bubble3D val="0"/>
            <c:spPr>
              <a:ln w="28575" cap="rnd">
                <a:solidFill>
                  <a:srgbClr val="D46271"/>
                </a:solidFill>
                <a:prstDash val="sysDash"/>
                <a:round/>
              </a:ln>
              <a:effectLst/>
            </c:spPr>
            <c:extLst>
              <c:ext xmlns:c16="http://schemas.microsoft.com/office/drawing/2014/chart" uri="{C3380CC4-5D6E-409C-BE32-E72D297353CC}">
                <c16:uniqueId val="{00000003-92FC-4FCF-B0D0-DB58EA6E1EEC}"/>
              </c:ext>
            </c:extLst>
          </c:dPt>
          <c:dPt>
            <c:idx val="19"/>
            <c:marker>
              <c:symbol val="none"/>
            </c:marker>
            <c:bubble3D val="0"/>
            <c:spPr>
              <a:ln w="28575" cap="rnd">
                <a:solidFill>
                  <a:srgbClr val="D46271"/>
                </a:solidFill>
                <a:prstDash val="sysDash"/>
                <a:round/>
              </a:ln>
              <a:effectLst/>
            </c:spPr>
            <c:extLst>
              <c:ext xmlns:c16="http://schemas.microsoft.com/office/drawing/2014/chart" uri="{C3380CC4-5D6E-409C-BE32-E72D297353CC}">
                <c16:uniqueId val="{00000005-92FC-4FCF-B0D0-DB58EA6E1EEC}"/>
              </c:ext>
            </c:extLst>
          </c:dPt>
          <c:cat>
            <c:strRef>
              <c:f>'GR10.'!$A$4:$A$23</c:f>
              <c:strCache>
                <c:ptCount val="17"/>
                <c:pt idx="0">
                  <c:v>2018</c:v>
                </c:pt>
                <c:pt idx="4">
                  <c:v>2019</c:v>
                </c:pt>
                <c:pt idx="8">
                  <c:v>2020</c:v>
                </c:pt>
                <c:pt idx="12">
                  <c:v>2021</c:v>
                </c:pt>
                <c:pt idx="16">
                  <c:v>2022</c:v>
                </c:pt>
              </c:strCache>
            </c:strRef>
          </c:cat>
          <c:val>
            <c:numRef>
              <c:f>'GR10.'!$D$4:$D$23</c:f>
              <c:numCache>
                <c:formatCode>0.0</c:formatCode>
                <c:ptCount val="20"/>
                <c:pt idx="0">
                  <c:v>95.298862562764967</c:v>
                </c:pt>
                <c:pt idx="1">
                  <c:v>95.229338849483071</c:v>
                </c:pt>
                <c:pt idx="2">
                  <c:v>96.177480857176164</c:v>
                </c:pt>
                <c:pt idx="3">
                  <c:v>96.873717071376518</c:v>
                </c:pt>
                <c:pt idx="4">
                  <c:v>98.506708574057484</c:v>
                </c:pt>
                <c:pt idx="5">
                  <c:v>101.45292874350463</c:v>
                </c:pt>
                <c:pt idx="6">
                  <c:v>100.05987144482312</c:v>
                </c:pt>
                <c:pt idx="7">
                  <c:v>100</c:v>
                </c:pt>
                <c:pt idx="8">
                  <c:v>98.325383499080345</c:v>
                </c:pt>
                <c:pt idx="9">
                  <c:v>89.226014810867554</c:v>
                </c:pt>
                <c:pt idx="10">
                  <c:v>97.658661220044877</c:v>
                </c:pt>
                <c:pt idx="11">
                  <c:v>96.333996586785773</c:v>
                </c:pt>
                <c:pt idx="12">
                  <c:v>94.727966623476462</c:v>
                </c:pt>
                <c:pt idx="13">
                  <c:v>93.14547921357439</c:v>
                </c:pt>
                <c:pt idx="14">
                  <c:v>95.799599497418455</c:v>
                </c:pt>
                <c:pt idx="15">
                  <c:v>94.534241745990258</c:v>
                </c:pt>
                <c:pt idx="16">
                  <c:v>90.541865597685955</c:v>
                </c:pt>
                <c:pt idx="17">
                  <c:v>92.290682315016639</c:v>
                </c:pt>
                <c:pt idx="18">
                  <c:v>94.852737104087311</c:v>
                </c:pt>
                <c:pt idx="19">
                  <c:v>95.803790120683828</c:v>
                </c:pt>
              </c:numCache>
            </c:numRef>
          </c:val>
          <c:smooth val="0"/>
          <c:extLst>
            <c:ext xmlns:c16="http://schemas.microsoft.com/office/drawing/2014/chart" uri="{C3380CC4-5D6E-409C-BE32-E72D297353CC}">
              <c16:uniqueId val="{00000006-92FC-4FCF-B0D0-DB58EA6E1EEC}"/>
            </c:ext>
          </c:extLst>
        </c:ser>
        <c:ser>
          <c:idx val="3"/>
          <c:order val="1"/>
          <c:tx>
            <c:strRef>
              <c:f>'GR10.'!$C$3</c:f>
              <c:strCache>
                <c:ptCount val="1"/>
                <c:pt idx="0">
                  <c:v>Gross disposable income</c:v>
                </c:pt>
              </c:strCache>
            </c:strRef>
          </c:tx>
          <c:spPr>
            <a:ln w="28575" cap="rnd">
              <a:solidFill>
                <a:srgbClr val="E7E6E6">
                  <a:lumMod val="75000"/>
                </a:srgbClr>
              </a:solidFill>
              <a:round/>
            </a:ln>
            <a:effectLst/>
          </c:spPr>
          <c:marker>
            <c:symbol val="none"/>
          </c:marker>
          <c:dPt>
            <c:idx val="17"/>
            <c:marker>
              <c:symbol val="none"/>
            </c:marker>
            <c:bubble3D val="0"/>
            <c:spPr>
              <a:ln w="28575" cap="rnd">
                <a:solidFill>
                  <a:srgbClr val="E7E6E6">
                    <a:lumMod val="75000"/>
                  </a:srgbClr>
                </a:solidFill>
                <a:prstDash val="sysDash"/>
                <a:round/>
              </a:ln>
              <a:effectLst/>
            </c:spPr>
            <c:extLst>
              <c:ext xmlns:c16="http://schemas.microsoft.com/office/drawing/2014/chart" uri="{C3380CC4-5D6E-409C-BE32-E72D297353CC}">
                <c16:uniqueId val="{00000008-92FC-4FCF-B0D0-DB58EA6E1EEC}"/>
              </c:ext>
            </c:extLst>
          </c:dPt>
          <c:dPt>
            <c:idx val="18"/>
            <c:marker>
              <c:symbol val="none"/>
            </c:marker>
            <c:bubble3D val="0"/>
            <c:spPr>
              <a:ln w="28575" cap="rnd">
                <a:solidFill>
                  <a:srgbClr val="E7E6E6">
                    <a:lumMod val="75000"/>
                  </a:srgbClr>
                </a:solidFill>
                <a:prstDash val="sysDash"/>
                <a:round/>
              </a:ln>
              <a:effectLst/>
            </c:spPr>
            <c:extLst>
              <c:ext xmlns:c16="http://schemas.microsoft.com/office/drawing/2014/chart" uri="{C3380CC4-5D6E-409C-BE32-E72D297353CC}">
                <c16:uniqueId val="{0000000A-92FC-4FCF-B0D0-DB58EA6E1EEC}"/>
              </c:ext>
            </c:extLst>
          </c:dPt>
          <c:dPt>
            <c:idx val="19"/>
            <c:marker>
              <c:symbol val="none"/>
            </c:marker>
            <c:bubble3D val="0"/>
            <c:spPr>
              <a:ln w="28575" cap="rnd">
                <a:solidFill>
                  <a:srgbClr val="E7E6E6">
                    <a:lumMod val="75000"/>
                  </a:srgbClr>
                </a:solidFill>
                <a:prstDash val="sysDash"/>
                <a:round/>
              </a:ln>
              <a:effectLst/>
            </c:spPr>
            <c:extLst>
              <c:ext xmlns:c16="http://schemas.microsoft.com/office/drawing/2014/chart" uri="{C3380CC4-5D6E-409C-BE32-E72D297353CC}">
                <c16:uniqueId val="{0000000C-92FC-4FCF-B0D0-DB58EA6E1EEC}"/>
              </c:ext>
            </c:extLst>
          </c:dPt>
          <c:cat>
            <c:strRef>
              <c:f>'GR10.'!$A$4:$A$23</c:f>
              <c:strCache>
                <c:ptCount val="17"/>
                <c:pt idx="0">
                  <c:v>2018</c:v>
                </c:pt>
                <c:pt idx="4">
                  <c:v>2019</c:v>
                </c:pt>
                <c:pt idx="8">
                  <c:v>2020</c:v>
                </c:pt>
                <c:pt idx="12">
                  <c:v>2021</c:v>
                </c:pt>
                <c:pt idx="16">
                  <c:v>2022</c:v>
                </c:pt>
              </c:strCache>
            </c:strRef>
          </c:cat>
          <c:val>
            <c:numRef>
              <c:f>'GR10.'!$C$4:$C$23</c:f>
              <c:numCache>
                <c:formatCode>0.0</c:formatCode>
                <c:ptCount val="20"/>
                <c:pt idx="0">
                  <c:v>93.645279934613811</c:v>
                </c:pt>
                <c:pt idx="1">
                  <c:v>94.102983244789542</c:v>
                </c:pt>
                <c:pt idx="2">
                  <c:v>95.658459337964857</c:v>
                </c:pt>
                <c:pt idx="3">
                  <c:v>96.423171230077642</c:v>
                </c:pt>
                <c:pt idx="4">
                  <c:v>97.878524724152015</c:v>
                </c:pt>
                <c:pt idx="5">
                  <c:v>101.1585615038823</c:v>
                </c:pt>
                <c:pt idx="6">
                  <c:v>99.868716796076825</c:v>
                </c:pt>
                <c:pt idx="7">
                  <c:v>100</c:v>
                </c:pt>
                <c:pt idx="8">
                  <c:v>98.229464650592561</c:v>
                </c:pt>
                <c:pt idx="9">
                  <c:v>88.353596240294237</c:v>
                </c:pt>
                <c:pt idx="10">
                  <c:v>97.02390682468328</c:v>
                </c:pt>
                <c:pt idx="11">
                  <c:v>95.703412341642817</c:v>
                </c:pt>
                <c:pt idx="12">
                  <c:v>95.18543114017163</c:v>
                </c:pt>
                <c:pt idx="13">
                  <c:v>94.520331017572531</c:v>
                </c:pt>
                <c:pt idx="14">
                  <c:v>98.456783816918673</c:v>
                </c:pt>
                <c:pt idx="15">
                  <c:v>99.416121781773597</c:v>
                </c:pt>
                <c:pt idx="16">
                  <c:v>98.118103800572129</c:v>
                </c:pt>
                <c:pt idx="17">
                  <c:v>102.12750257506406</c:v>
                </c:pt>
                <c:pt idx="18">
                  <c:v>105.40317942543167</c:v>
                </c:pt>
                <c:pt idx="19">
                  <c:v>106.82389321846446</c:v>
                </c:pt>
              </c:numCache>
            </c:numRef>
          </c:val>
          <c:smooth val="0"/>
          <c:extLst>
            <c:ext xmlns:c16="http://schemas.microsoft.com/office/drawing/2014/chart" uri="{C3380CC4-5D6E-409C-BE32-E72D297353CC}">
              <c16:uniqueId val="{0000000D-92FC-4FCF-B0D0-DB58EA6E1EEC}"/>
            </c:ext>
          </c:extLst>
        </c:ser>
        <c:ser>
          <c:idx val="1"/>
          <c:order val="2"/>
          <c:spPr>
            <a:ln w="9525" cap="rnd">
              <a:solidFill>
                <a:sysClr val="windowText" lastClr="000000"/>
              </a:solidFill>
              <a:round/>
            </a:ln>
            <a:effectLst/>
          </c:spPr>
          <c:marker>
            <c:symbol val="none"/>
          </c:marker>
          <c:cat>
            <c:strRef>
              <c:f>'GR10.'!$A$4:$A$23</c:f>
              <c:strCache>
                <c:ptCount val="17"/>
                <c:pt idx="0">
                  <c:v>2018</c:v>
                </c:pt>
                <c:pt idx="4">
                  <c:v>2019</c:v>
                </c:pt>
                <c:pt idx="8">
                  <c:v>2020</c:v>
                </c:pt>
                <c:pt idx="12">
                  <c:v>2021</c:v>
                </c:pt>
                <c:pt idx="16">
                  <c:v>2022</c:v>
                </c:pt>
              </c:strCache>
            </c:strRef>
          </c:cat>
          <c:val>
            <c:numRef>
              <c:f>'GR10.'!$E$4:$E$23</c:f>
              <c:numCache>
                <c:formatCode>General</c:formatCode>
                <c:ptCount val="20"/>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numCache>
            </c:numRef>
          </c:val>
          <c:smooth val="0"/>
          <c:extLst>
            <c:ext xmlns:c16="http://schemas.microsoft.com/office/drawing/2014/chart" uri="{C3380CC4-5D6E-409C-BE32-E72D297353CC}">
              <c16:uniqueId val="{0000000E-92FC-4FCF-B0D0-DB58EA6E1EEC}"/>
            </c:ext>
          </c:extLst>
        </c:ser>
        <c:ser>
          <c:idx val="2"/>
          <c:order val="3"/>
          <c:tx>
            <c:strRef>
              <c:f>'GR10.'!$B$3</c:f>
              <c:strCache>
                <c:ptCount val="1"/>
                <c:pt idx="0">
                  <c:v>Private consumption</c:v>
                </c:pt>
              </c:strCache>
            </c:strRef>
          </c:tx>
          <c:spPr>
            <a:ln w="28575" cap="rnd">
              <a:solidFill>
                <a:srgbClr val="83082A"/>
              </a:solidFill>
              <a:round/>
            </a:ln>
            <a:effectLst/>
          </c:spPr>
          <c:marker>
            <c:symbol val="none"/>
          </c:marker>
          <c:dPt>
            <c:idx val="17"/>
            <c:marker>
              <c:symbol val="none"/>
            </c:marker>
            <c:bubble3D val="0"/>
            <c:spPr>
              <a:ln w="28575" cap="rnd">
                <a:solidFill>
                  <a:srgbClr val="83082A"/>
                </a:solidFill>
                <a:prstDash val="sysDash"/>
                <a:round/>
              </a:ln>
              <a:effectLst/>
            </c:spPr>
            <c:extLst>
              <c:ext xmlns:c16="http://schemas.microsoft.com/office/drawing/2014/chart" uri="{C3380CC4-5D6E-409C-BE32-E72D297353CC}">
                <c16:uniqueId val="{00000010-92FC-4FCF-B0D0-DB58EA6E1EEC}"/>
              </c:ext>
            </c:extLst>
          </c:dPt>
          <c:dPt>
            <c:idx val="18"/>
            <c:marker>
              <c:symbol val="none"/>
            </c:marker>
            <c:bubble3D val="0"/>
            <c:spPr>
              <a:ln w="28575" cap="rnd">
                <a:solidFill>
                  <a:srgbClr val="83082A"/>
                </a:solidFill>
                <a:prstDash val="sysDash"/>
                <a:round/>
              </a:ln>
              <a:effectLst/>
            </c:spPr>
            <c:extLst>
              <c:ext xmlns:c16="http://schemas.microsoft.com/office/drawing/2014/chart" uri="{C3380CC4-5D6E-409C-BE32-E72D297353CC}">
                <c16:uniqueId val="{00000012-92FC-4FCF-B0D0-DB58EA6E1EEC}"/>
              </c:ext>
            </c:extLst>
          </c:dPt>
          <c:dPt>
            <c:idx val="19"/>
            <c:marker>
              <c:symbol val="none"/>
            </c:marker>
            <c:bubble3D val="0"/>
            <c:spPr>
              <a:ln w="28575" cap="rnd">
                <a:solidFill>
                  <a:srgbClr val="83082A"/>
                </a:solidFill>
                <a:prstDash val="sysDash"/>
                <a:round/>
              </a:ln>
              <a:effectLst/>
            </c:spPr>
            <c:extLst>
              <c:ext xmlns:c16="http://schemas.microsoft.com/office/drawing/2014/chart" uri="{C3380CC4-5D6E-409C-BE32-E72D297353CC}">
                <c16:uniqueId val="{00000014-92FC-4FCF-B0D0-DB58EA6E1EEC}"/>
              </c:ext>
            </c:extLst>
          </c:dPt>
          <c:cat>
            <c:strRef>
              <c:f>'GR10.'!$A$4:$A$23</c:f>
              <c:strCache>
                <c:ptCount val="17"/>
                <c:pt idx="0">
                  <c:v>2018</c:v>
                </c:pt>
                <c:pt idx="4">
                  <c:v>2019</c:v>
                </c:pt>
                <c:pt idx="8">
                  <c:v>2020</c:v>
                </c:pt>
                <c:pt idx="12">
                  <c:v>2021</c:v>
                </c:pt>
                <c:pt idx="16">
                  <c:v>2022</c:v>
                </c:pt>
              </c:strCache>
            </c:strRef>
          </c:cat>
          <c:val>
            <c:numRef>
              <c:f>'GR10.'!$B$4:$B$23</c:f>
              <c:numCache>
                <c:formatCode>0.0</c:formatCode>
                <c:ptCount val="20"/>
                <c:pt idx="0">
                  <c:v>98.062813612251105</c:v>
                </c:pt>
                <c:pt idx="1">
                  <c:v>98.416650254454055</c:v>
                </c:pt>
                <c:pt idx="2">
                  <c:v>98.340759573955737</c:v>
                </c:pt>
                <c:pt idx="3">
                  <c:v>98.495501987515155</c:v>
                </c:pt>
                <c:pt idx="4">
                  <c:v>98.746899005716941</c:v>
                </c:pt>
                <c:pt idx="5">
                  <c:v>98.759437783853215</c:v>
                </c:pt>
                <c:pt idx="6">
                  <c:v>99.683670023592455</c:v>
                </c:pt>
                <c:pt idx="7">
                  <c:v>100</c:v>
                </c:pt>
                <c:pt idx="8">
                  <c:v>93.77605029402612</c:v>
                </c:pt>
                <c:pt idx="9">
                  <c:v>74.980248225767468</c:v>
                </c:pt>
                <c:pt idx="10">
                  <c:v>90.762813749336843</c:v>
                </c:pt>
                <c:pt idx="11">
                  <c:v>90.010057525757276</c:v>
                </c:pt>
                <c:pt idx="12">
                  <c:v>87.715579934482136</c:v>
                </c:pt>
                <c:pt idx="13">
                  <c:v>91.892976227957178</c:v>
                </c:pt>
                <c:pt idx="14">
                  <c:v>92.402725082262876</c:v>
                </c:pt>
                <c:pt idx="15">
                  <c:v>93.715696000431365</c:v>
                </c:pt>
                <c:pt idx="16">
                  <c:v>91.905588118502422</c:v>
                </c:pt>
                <c:pt idx="17">
                  <c:v>94.674300990844998</c:v>
                </c:pt>
                <c:pt idx="18">
                  <c:v>95.665291883305443</c:v>
                </c:pt>
                <c:pt idx="19">
                  <c:v>96.514569153905299</c:v>
                </c:pt>
              </c:numCache>
            </c:numRef>
          </c:val>
          <c:smooth val="0"/>
          <c:extLst>
            <c:ext xmlns:c16="http://schemas.microsoft.com/office/drawing/2014/chart" uri="{C3380CC4-5D6E-409C-BE32-E72D297353CC}">
              <c16:uniqueId val="{00000015-92FC-4FCF-B0D0-DB58EA6E1EEC}"/>
            </c:ext>
          </c:extLst>
        </c:ser>
        <c:dLbls>
          <c:showLegendKey val="0"/>
          <c:showVal val="0"/>
          <c:showCatName val="0"/>
          <c:showSerName val="0"/>
          <c:showPercent val="0"/>
          <c:showBubbleSize val="0"/>
        </c:dLbls>
        <c:smooth val="0"/>
        <c:axId val="602511792"/>
        <c:axId val="602515712"/>
      </c:lineChart>
      <c:catAx>
        <c:axId val="602511792"/>
        <c:scaling>
          <c:orientation val="minMax"/>
        </c:scaling>
        <c:delete val="0"/>
        <c:axPos val="b"/>
        <c:numFmt formatCode="General" sourceLinked="1"/>
        <c:majorTickMark val="none"/>
        <c:minorTickMark val="none"/>
        <c:tickLblPos val="low"/>
        <c:spPr>
          <a:noFill/>
          <a:ln w="9525" cap="flat" cmpd="sng" algn="ctr">
            <a:solidFill>
              <a:sysClr val="windowText" lastClr="000000"/>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602515712"/>
        <c:crosses val="autoZero"/>
        <c:auto val="1"/>
        <c:lblAlgn val="ctr"/>
        <c:lblOffset val="100"/>
        <c:noMultiLvlLbl val="0"/>
      </c:catAx>
      <c:valAx>
        <c:axId val="602515712"/>
        <c:scaling>
          <c:orientation val="minMax"/>
          <c:min val="70"/>
        </c:scaling>
        <c:delete val="0"/>
        <c:axPos val="l"/>
        <c:numFmt formatCode="#,##0" sourceLinked="0"/>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602511792"/>
        <c:crosses val="autoZero"/>
        <c:crossBetween val="between"/>
      </c:valAx>
      <c:spPr>
        <a:noFill/>
        <a:ln>
          <a:noFill/>
        </a:ln>
        <a:effectLst/>
      </c:spPr>
    </c:plotArea>
    <c:legend>
      <c:legendPos val="r"/>
      <c:legendEntry>
        <c:idx val="2"/>
        <c:delete val="1"/>
      </c:legendEntry>
      <c:layout>
        <c:manualLayout>
          <c:xMode val="edge"/>
          <c:yMode val="edge"/>
          <c:x val="0.13607142857142857"/>
          <c:y val="2.8036964129483845E-2"/>
          <c:w val="0.74773650793650781"/>
          <c:h val="0.14729254006481729"/>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Gill Sans MT" panose="020B0502020104020203" pitchFamily="34" charset="0"/>
        </a:defRPr>
      </a:pPr>
      <a:endParaRPr lang="es-E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3276190476190471E-2"/>
          <c:y val="2.6219014289880431E-2"/>
          <c:w val="0.92588084214795052"/>
          <c:h val="0.87922161589481351"/>
        </c:manualLayout>
      </c:layout>
      <c:lineChart>
        <c:grouping val="standard"/>
        <c:varyColors val="0"/>
        <c:ser>
          <c:idx val="7"/>
          <c:order val="0"/>
          <c:tx>
            <c:strRef>
              <c:f>'GR11.'!$B$3</c:f>
              <c:strCache>
                <c:ptCount val="1"/>
                <c:pt idx="0">
                  <c:v>Saving Rate</c:v>
                </c:pt>
              </c:strCache>
            </c:strRef>
          </c:tx>
          <c:spPr>
            <a:ln w="25400">
              <a:solidFill>
                <a:srgbClr val="83082A"/>
              </a:solidFill>
              <a:prstDash val="solid"/>
            </a:ln>
          </c:spPr>
          <c:marker>
            <c:symbol val="none"/>
          </c:marker>
          <c:dPt>
            <c:idx val="17"/>
            <c:bubble3D val="0"/>
            <c:spPr>
              <a:ln w="25400">
                <a:solidFill>
                  <a:srgbClr val="83082A"/>
                </a:solidFill>
                <a:prstDash val="sysDash"/>
              </a:ln>
            </c:spPr>
            <c:extLst>
              <c:ext xmlns:c16="http://schemas.microsoft.com/office/drawing/2014/chart" uri="{C3380CC4-5D6E-409C-BE32-E72D297353CC}">
                <c16:uniqueId val="{00000001-04E7-471A-AF2C-DA0035778ECA}"/>
              </c:ext>
            </c:extLst>
          </c:dPt>
          <c:dPt>
            <c:idx val="18"/>
            <c:bubble3D val="0"/>
            <c:spPr>
              <a:ln w="25400">
                <a:solidFill>
                  <a:srgbClr val="83082A"/>
                </a:solidFill>
                <a:prstDash val="sysDash"/>
              </a:ln>
            </c:spPr>
            <c:extLst>
              <c:ext xmlns:c16="http://schemas.microsoft.com/office/drawing/2014/chart" uri="{C3380CC4-5D6E-409C-BE32-E72D297353CC}">
                <c16:uniqueId val="{00000003-04E7-471A-AF2C-DA0035778ECA}"/>
              </c:ext>
            </c:extLst>
          </c:dPt>
          <c:dPt>
            <c:idx val="19"/>
            <c:bubble3D val="0"/>
            <c:spPr>
              <a:ln w="25400">
                <a:solidFill>
                  <a:srgbClr val="83082A"/>
                </a:solidFill>
                <a:prstDash val="sysDash"/>
              </a:ln>
            </c:spPr>
            <c:extLst>
              <c:ext xmlns:c16="http://schemas.microsoft.com/office/drawing/2014/chart" uri="{C3380CC4-5D6E-409C-BE32-E72D297353CC}">
                <c16:uniqueId val="{00000005-04E7-471A-AF2C-DA0035778ECA}"/>
              </c:ext>
            </c:extLst>
          </c:dPt>
          <c:cat>
            <c:strRef>
              <c:f>'GR11.'!$A$4:$A$23</c:f>
              <c:strCache>
                <c:ptCount val="17"/>
                <c:pt idx="0">
                  <c:v>2018</c:v>
                </c:pt>
                <c:pt idx="4">
                  <c:v>2019</c:v>
                </c:pt>
                <c:pt idx="8">
                  <c:v>2020</c:v>
                </c:pt>
                <c:pt idx="12">
                  <c:v>2021</c:v>
                </c:pt>
                <c:pt idx="16">
                  <c:v>2022</c:v>
                </c:pt>
              </c:strCache>
            </c:strRef>
          </c:cat>
          <c:val>
            <c:numRef>
              <c:f>'GR11.'!$B$4:$B$23</c:f>
              <c:numCache>
                <c:formatCode>0.00</c:formatCode>
                <c:ptCount val="20"/>
                <c:pt idx="0">
                  <c:v>4.9618415884791593</c:v>
                </c:pt>
                <c:pt idx="1">
                  <c:v>5.0135831849567873</c:v>
                </c:pt>
                <c:pt idx="2">
                  <c:v>5.9782124414587123</c:v>
                </c:pt>
                <c:pt idx="3">
                  <c:v>6.2924332743512883</c:v>
                </c:pt>
                <c:pt idx="4">
                  <c:v>7.410071030807857</c:v>
                </c:pt>
                <c:pt idx="5">
                  <c:v>10.076907912012439</c:v>
                </c:pt>
                <c:pt idx="6">
                  <c:v>8.0966477240758508</c:v>
                </c:pt>
                <c:pt idx="7">
                  <c:v>7.389795668165104</c:v>
                </c:pt>
                <c:pt idx="8">
                  <c:v>11.347073543636304</c:v>
                </c:pt>
                <c:pt idx="9">
                  <c:v>22.266488052219863</c:v>
                </c:pt>
                <c:pt idx="10">
                  <c:v>14.133982120104877</c:v>
                </c:pt>
                <c:pt idx="11">
                  <c:v>13.168228066336091</c:v>
                </c:pt>
                <c:pt idx="12">
                  <c:v>14.082267958247247</c:v>
                </c:pt>
                <c:pt idx="13">
                  <c:v>9.8052137726783837</c:v>
                </c:pt>
                <c:pt idx="14">
                  <c:v>12.116457800445163</c:v>
                </c:pt>
                <c:pt idx="15">
                  <c:v>9.5173488441400327</c:v>
                </c:pt>
                <c:pt idx="16">
                  <c:v>7.5233378454361777</c:v>
                </c:pt>
                <c:pt idx="17">
                  <c:v>6.5091458840740568</c:v>
                </c:pt>
                <c:pt idx="18">
                  <c:v>8.0655631258165492</c:v>
                </c:pt>
                <c:pt idx="19">
                  <c:v>8.166616902705865</c:v>
                </c:pt>
              </c:numCache>
            </c:numRef>
          </c:val>
          <c:smooth val="0"/>
          <c:extLst>
            <c:ext xmlns:c16="http://schemas.microsoft.com/office/drawing/2014/chart" uri="{C3380CC4-5D6E-409C-BE32-E72D297353CC}">
              <c16:uniqueId val="{00000006-04E7-471A-AF2C-DA0035778ECA}"/>
            </c:ext>
          </c:extLst>
        </c:ser>
        <c:dLbls>
          <c:showLegendKey val="0"/>
          <c:showVal val="0"/>
          <c:showCatName val="0"/>
          <c:showSerName val="0"/>
          <c:showPercent val="0"/>
          <c:showBubbleSize val="0"/>
        </c:dLbls>
        <c:smooth val="0"/>
        <c:axId val="602516104"/>
        <c:axId val="602514928"/>
      </c:lineChart>
      <c:catAx>
        <c:axId val="602516104"/>
        <c:scaling>
          <c:orientation val="minMax"/>
        </c:scaling>
        <c:delete val="0"/>
        <c:axPos val="b"/>
        <c:numFmt formatCode="General" sourceLinked="1"/>
        <c:majorTickMark val="none"/>
        <c:minorTickMark val="none"/>
        <c:tickLblPos val="low"/>
        <c:spPr>
          <a:ln>
            <a:solidFill>
              <a:sysClr val="windowText" lastClr="000000"/>
            </a:solidFill>
          </a:ln>
        </c:spPr>
        <c:txPr>
          <a:bodyPr rot="-5400000" vert="horz"/>
          <a:lstStyle/>
          <a:p>
            <a:pPr>
              <a:defRPr/>
            </a:pPr>
            <a:endParaRPr lang="es-ES"/>
          </a:p>
        </c:txPr>
        <c:crossAx val="602514928"/>
        <c:crosses val="autoZero"/>
        <c:auto val="1"/>
        <c:lblAlgn val="ctr"/>
        <c:lblOffset val="100"/>
        <c:noMultiLvlLbl val="0"/>
      </c:catAx>
      <c:valAx>
        <c:axId val="602514928"/>
        <c:scaling>
          <c:orientation val="minMax"/>
        </c:scaling>
        <c:delete val="0"/>
        <c:axPos val="l"/>
        <c:numFmt formatCode="0" sourceLinked="0"/>
        <c:majorTickMark val="none"/>
        <c:minorTickMark val="none"/>
        <c:tickLblPos val="nextTo"/>
        <c:spPr>
          <a:ln>
            <a:solidFill>
              <a:sysClr val="windowText" lastClr="000000"/>
            </a:solidFill>
          </a:ln>
        </c:spPr>
        <c:crossAx val="602516104"/>
        <c:crosses val="autoZero"/>
        <c:crossBetween val="between"/>
      </c:valAx>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900">
          <a:solidFill>
            <a:sysClr val="windowText" lastClr="000000"/>
          </a:solidFill>
          <a:latin typeface="Gill Sans MT" panose="020B0502020104020203" pitchFamily="34" charset="0"/>
          <a:cs typeface="Arial" pitchFamily="34" charset="0"/>
        </a:defRPr>
      </a:pPr>
      <a:endParaRPr lang="es-E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973015873015878E-2"/>
          <c:y val="4.7499635462233895E-2"/>
          <c:w val="0.86774920634920638"/>
          <c:h val="0.79059492563429556"/>
        </c:manualLayout>
      </c:layout>
      <c:barChart>
        <c:barDir val="col"/>
        <c:grouping val="stacked"/>
        <c:varyColors val="0"/>
        <c:ser>
          <c:idx val="2"/>
          <c:order val="2"/>
          <c:tx>
            <c:strRef>
              <c:f>'GR12.'!$E$3</c:f>
              <c:strCache>
                <c:ptCount val="1"/>
                <c:pt idx="0">
                  <c:v>Spain-EMU differential</c:v>
                </c:pt>
              </c:strCache>
            </c:strRef>
          </c:tx>
          <c:spPr>
            <a:solidFill>
              <a:schemeClr val="accent6">
                <a:lumMod val="75000"/>
              </a:schemeClr>
            </a:solidFill>
            <a:ln>
              <a:noFill/>
            </a:ln>
            <a:effectLst/>
          </c:spPr>
          <c:invertIfNegative val="0"/>
          <c:cat>
            <c:numRef>
              <c:f>'GR12.'!$B$4:$B$63</c:f>
              <c:numCache>
                <c:formatCode>m/d/yyyy</c:formatCode>
                <c:ptCount val="60"/>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pt idx="34">
                  <c:v>44165</c:v>
                </c:pt>
                <c:pt idx="35">
                  <c:v>44196</c:v>
                </c:pt>
                <c:pt idx="36">
                  <c:v>44227</c:v>
                </c:pt>
                <c:pt idx="37">
                  <c:v>44255</c:v>
                </c:pt>
                <c:pt idx="38">
                  <c:v>44286</c:v>
                </c:pt>
                <c:pt idx="39">
                  <c:v>44316</c:v>
                </c:pt>
                <c:pt idx="40">
                  <c:v>44347</c:v>
                </c:pt>
                <c:pt idx="41">
                  <c:v>44377</c:v>
                </c:pt>
                <c:pt idx="42">
                  <c:v>44408</c:v>
                </c:pt>
                <c:pt idx="43">
                  <c:v>44439</c:v>
                </c:pt>
                <c:pt idx="44">
                  <c:v>44469</c:v>
                </c:pt>
                <c:pt idx="45">
                  <c:v>44500</c:v>
                </c:pt>
                <c:pt idx="46">
                  <c:v>44530</c:v>
                </c:pt>
                <c:pt idx="47">
                  <c:v>44561</c:v>
                </c:pt>
                <c:pt idx="48">
                  <c:v>44592</c:v>
                </c:pt>
                <c:pt idx="49">
                  <c:v>44620</c:v>
                </c:pt>
                <c:pt idx="50">
                  <c:v>44651</c:v>
                </c:pt>
                <c:pt idx="51">
                  <c:v>44681</c:v>
                </c:pt>
                <c:pt idx="52">
                  <c:v>44712</c:v>
                </c:pt>
                <c:pt idx="53">
                  <c:v>44742</c:v>
                </c:pt>
                <c:pt idx="54">
                  <c:v>#N/A</c:v>
                </c:pt>
                <c:pt idx="55">
                  <c:v>#N/A</c:v>
                </c:pt>
                <c:pt idx="56">
                  <c:v>#N/A</c:v>
                </c:pt>
                <c:pt idx="57">
                  <c:v>#N/A</c:v>
                </c:pt>
                <c:pt idx="58">
                  <c:v>#N/A</c:v>
                </c:pt>
                <c:pt idx="59">
                  <c:v>#N/A</c:v>
                </c:pt>
              </c:numCache>
            </c:numRef>
          </c:cat>
          <c:val>
            <c:numRef>
              <c:f>'GR12.'!$E$4:$E$63</c:f>
              <c:numCache>
                <c:formatCode>0.0</c:formatCode>
                <c:ptCount val="60"/>
                <c:pt idx="0">
                  <c:v>-0.58021085476267498</c:v>
                </c:pt>
                <c:pt idx="1">
                  <c:v>9.541062533602318E-2</c:v>
                </c:pt>
                <c:pt idx="2">
                  <c:v>-0.11570904802868931</c:v>
                </c:pt>
                <c:pt idx="3">
                  <c:v>-9.9515223217139237E-2</c:v>
                </c:pt>
                <c:pt idx="4">
                  <c:v>0.16296744966499688</c:v>
                </c:pt>
                <c:pt idx="5">
                  <c:v>0.32013631242222562</c:v>
                </c:pt>
                <c:pt idx="6">
                  <c:v>0.11293769007050258</c:v>
                </c:pt>
                <c:pt idx="7">
                  <c:v>0.15363024889885057</c:v>
                </c:pt>
                <c:pt idx="8">
                  <c:v>0.16785696957000162</c:v>
                </c:pt>
                <c:pt idx="9">
                  <c:v>2.7957131253653067E-2</c:v>
                </c:pt>
                <c:pt idx="10">
                  <c:v>-0.17650317851916064</c:v>
                </c:pt>
                <c:pt idx="11">
                  <c:v>-0.29570298743684109</c:v>
                </c:pt>
                <c:pt idx="12">
                  <c:v>-0.36087693899686801</c:v>
                </c:pt>
                <c:pt idx="13">
                  <c:v>-0.40828350555921489</c:v>
                </c:pt>
                <c:pt idx="14">
                  <c:v>-0.12235334929304731</c:v>
                </c:pt>
                <c:pt idx="15">
                  <c:v>-7.8066100209883693E-2</c:v>
                </c:pt>
                <c:pt idx="16">
                  <c:v>-0.27250313622793065</c:v>
                </c:pt>
                <c:pt idx="17">
                  <c:v>-0.67517236680074699</c:v>
                </c:pt>
                <c:pt idx="18">
                  <c:v>-0.37216939709667773</c:v>
                </c:pt>
                <c:pt idx="19">
                  <c:v>-0.56468706131584945</c:v>
                </c:pt>
                <c:pt idx="20">
                  <c:v>-0.62175723102302349</c:v>
                </c:pt>
                <c:pt idx="21">
                  <c:v>-0.5351278227989642</c:v>
                </c:pt>
                <c:pt idx="22">
                  <c:v>-0.49180499629981611</c:v>
                </c:pt>
                <c:pt idx="23">
                  <c:v>-0.48013159353861301</c:v>
                </c:pt>
                <c:pt idx="24">
                  <c:v>-0.22525591915039112</c:v>
                </c:pt>
                <c:pt idx="25">
                  <c:v>-0.35120141413194084</c:v>
                </c:pt>
                <c:pt idx="26">
                  <c:v>-0.67048731479950607</c:v>
                </c:pt>
                <c:pt idx="27">
                  <c:v>-0.98979098165645762</c:v>
                </c:pt>
                <c:pt idx="28">
                  <c:v>-0.94013850837518786</c:v>
                </c:pt>
                <c:pt idx="29">
                  <c:v>-0.56036228586431314</c:v>
                </c:pt>
                <c:pt idx="30">
                  <c:v>-1.1121037277411427</c:v>
                </c:pt>
                <c:pt idx="31">
                  <c:v>-0.44482414070611265</c:v>
                </c:pt>
                <c:pt idx="32">
                  <c:v>-0.25236434866376944</c:v>
                </c:pt>
                <c:pt idx="33">
                  <c:v>-0.63950907716533445</c:v>
                </c:pt>
                <c:pt idx="34">
                  <c:v>-0.56209589390743275</c:v>
                </c:pt>
                <c:pt idx="35">
                  <c:v>-0.30650332266835001</c:v>
                </c:pt>
                <c:pt idx="36">
                  <c:v>-0.47510431171902123</c:v>
                </c:pt>
                <c:pt idx="37">
                  <c:v>-1.0243352062364819</c:v>
                </c:pt>
                <c:pt idx="38">
                  <c:v>-0.13914755464374817</c:v>
                </c:pt>
                <c:pt idx="39">
                  <c:v>0.33303002953066763</c:v>
                </c:pt>
                <c:pt idx="40">
                  <c:v>0.44847716508942259</c:v>
                </c:pt>
                <c:pt idx="41">
                  <c:v>0.56793617205961322</c:v>
                </c:pt>
                <c:pt idx="42">
                  <c:v>0.69286541481878849</c:v>
                </c:pt>
                <c:pt idx="43">
                  <c:v>0.35723144714063793</c:v>
                </c:pt>
                <c:pt idx="44">
                  <c:v>0.66806101059913026</c:v>
                </c:pt>
                <c:pt idx="45">
                  <c:v>1.3231280159196723</c:v>
                </c:pt>
                <c:pt idx="46">
                  <c:v>0.65606185464217592</c:v>
                </c:pt>
                <c:pt idx="47">
                  <c:v>1.6045164259288702</c:v>
                </c:pt>
                <c:pt idx="48">
                  <c:v>1.0436791205051144</c:v>
                </c:pt>
                <c:pt idx="49">
                  <c:v>1.7559332657058446</c:v>
                </c:pt>
                <c:pt idx="50">
                  <c:v>2.3355970860284181</c:v>
                </c:pt>
                <c:pt idx="51">
                  <c:v>0.8513878069113634</c:v>
                </c:pt>
                <c:pt idx="52">
                  <c:v>0.43744438493602544</c:v>
                </c:pt>
                <c:pt idx="53">
                  <c:v>1.3779306104441549</c:v>
                </c:pt>
                <c:pt idx="54">
                  <c:v>#N/A</c:v>
                </c:pt>
                <c:pt idx="55">
                  <c:v>#N/A</c:v>
                </c:pt>
                <c:pt idx="56">
                  <c:v>#N/A</c:v>
                </c:pt>
                <c:pt idx="57">
                  <c:v>#N/A</c:v>
                </c:pt>
                <c:pt idx="58">
                  <c:v>#N/A</c:v>
                </c:pt>
                <c:pt idx="59">
                  <c:v>#N/A</c:v>
                </c:pt>
              </c:numCache>
            </c:numRef>
          </c:val>
          <c:extLst>
            <c:ext xmlns:c16="http://schemas.microsoft.com/office/drawing/2014/chart" uri="{C3380CC4-5D6E-409C-BE32-E72D297353CC}">
              <c16:uniqueId val="{00000000-8B31-462C-A8D2-CF88F0674767}"/>
            </c:ext>
          </c:extLst>
        </c:ser>
        <c:dLbls>
          <c:showLegendKey val="0"/>
          <c:showVal val="0"/>
          <c:showCatName val="0"/>
          <c:showSerName val="0"/>
          <c:showPercent val="0"/>
          <c:showBubbleSize val="0"/>
        </c:dLbls>
        <c:gapWidth val="20"/>
        <c:overlap val="91"/>
        <c:axId val="602510224"/>
        <c:axId val="602516888"/>
      </c:barChart>
      <c:lineChart>
        <c:grouping val="standard"/>
        <c:varyColors val="0"/>
        <c:ser>
          <c:idx val="0"/>
          <c:order val="0"/>
          <c:tx>
            <c:strRef>
              <c:f>'GR12.'!$C$3</c:f>
              <c:strCache>
                <c:ptCount val="1"/>
                <c:pt idx="0">
                  <c:v>EMU</c:v>
                </c:pt>
              </c:strCache>
            </c:strRef>
          </c:tx>
          <c:spPr>
            <a:ln w="25400" cap="rnd">
              <a:solidFill>
                <a:schemeClr val="bg2">
                  <a:lumMod val="50000"/>
                </a:schemeClr>
              </a:solidFill>
              <a:round/>
            </a:ln>
            <a:effectLst/>
          </c:spPr>
          <c:marker>
            <c:symbol val="none"/>
          </c:marker>
          <c:cat>
            <c:numRef>
              <c:f>'GR12.'!$B$4:$B$63</c:f>
              <c:numCache>
                <c:formatCode>m/d/yyyy</c:formatCode>
                <c:ptCount val="60"/>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pt idx="34">
                  <c:v>44165</c:v>
                </c:pt>
                <c:pt idx="35">
                  <c:v>44196</c:v>
                </c:pt>
                <c:pt idx="36">
                  <c:v>44227</c:v>
                </c:pt>
                <c:pt idx="37">
                  <c:v>44255</c:v>
                </c:pt>
                <c:pt idx="38">
                  <c:v>44286</c:v>
                </c:pt>
                <c:pt idx="39">
                  <c:v>44316</c:v>
                </c:pt>
                <c:pt idx="40">
                  <c:v>44347</c:v>
                </c:pt>
                <c:pt idx="41">
                  <c:v>44377</c:v>
                </c:pt>
                <c:pt idx="42">
                  <c:v>44408</c:v>
                </c:pt>
                <c:pt idx="43">
                  <c:v>44439</c:v>
                </c:pt>
                <c:pt idx="44">
                  <c:v>44469</c:v>
                </c:pt>
                <c:pt idx="45">
                  <c:v>44500</c:v>
                </c:pt>
                <c:pt idx="46">
                  <c:v>44530</c:v>
                </c:pt>
                <c:pt idx="47">
                  <c:v>44561</c:v>
                </c:pt>
                <c:pt idx="48">
                  <c:v>44592</c:v>
                </c:pt>
                <c:pt idx="49">
                  <c:v>44620</c:v>
                </c:pt>
                <c:pt idx="50">
                  <c:v>44651</c:v>
                </c:pt>
                <c:pt idx="51">
                  <c:v>44681</c:v>
                </c:pt>
                <c:pt idx="52">
                  <c:v>44712</c:v>
                </c:pt>
                <c:pt idx="53">
                  <c:v>44742</c:v>
                </c:pt>
                <c:pt idx="54">
                  <c:v>#N/A</c:v>
                </c:pt>
                <c:pt idx="55">
                  <c:v>#N/A</c:v>
                </c:pt>
                <c:pt idx="56">
                  <c:v>#N/A</c:v>
                </c:pt>
                <c:pt idx="57">
                  <c:v>#N/A</c:v>
                </c:pt>
                <c:pt idx="58">
                  <c:v>#N/A</c:v>
                </c:pt>
                <c:pt idx="59">
                  <c:v>#N/A</c:v>
                </c:pt>
              </c:numCache>
            </c:numRef>
          </c:cat>
          <c:val>
            <c:numRef>
              <c:f>'GR12.'!$C$4:$C$63</c:f>
              <c:numCache>
                <c:formatCode>0.0</c:formatCode>
                <c:ptCount val="60"/>
                <c:pt idx="0">
                  <c:v>1.2966287652104391</c:v>
                </c:pt>
                <c:pt idx="1">
                  <c:v>1.1126564673157313</c:v>
                </c:pt>
                <c:pt idx="2">
                  <c:v>1.3991526258744669</c:v>
                </c:pt>
                <c:pt idx="3">
                  <c:v>1.2246497501714471</c:v>
                </c:pt>
                <c:pt idx="4">
                  <c:v>1.9513630123553671</c:v>
                </c:pt>
                <c:pt idx="5">
                  <c:v>1.969043887147337</c:v>
                </c:pt>
                <c:pt idx="6">
                  <c:v>2.1944499114347371</c:v>
                </c:pt>
                <c:pt idx="7">
                  <c:v>2.0806752380017723</c:v>
                </c:pt>
                <c:pt idx="8">
                  <c:v>2.082314986802225</c:v>
                </c:pt>
                <c:pt idx="9">
                  <c:v>2.2864959937463292</c:v>
                </c:pt>
                <c:pt idx="10">
                  <c:v>1.9189347953788793</c:v>
                </c:pt>
                <c:pt idx="11">
                  <c:v>1.5220997170455774</c:v>
                </c:pt>
                <c:pt idx="12">
                  <c:v>1.38834186687673</c:v>
                </c:pt>
                <c:pt idx="13">
                  <c:v>1.4934171742974955</c:v>
                </c:pt>
                <c:pt idx="14">
                  <c:v>1.3992809250801708</c:v>
                </c:pt>
                <c:pt idx="15">
                  <c:v>1.7228029423151492</c:v>
                </c:pt>
                <c:pt idx="16">
                  <c:v>1.2215062037125968</c:v>
                </c:pt>
                <c:pt idx="17">
                  <c:v>1.2681333461427524</c:v>
                </c:pt>
                <c:pt idx="18">
                  <c:v>1.0207029369282639</c:v>
                </c:pt>
                <c:pt idx="19">
                  <c:v>1.009518315546587</c:v>
                </c:pt>
                <c:pt idx="20">
                  <c:v>0.83317372150928382</c:v>
                </c:pt>
                <c:pt idx="21">
                  <c:v>0.72602216278179199</c:v>
                </c:pt>
                <c:pt idx="22">
                  <c:v>0.96061479346782885</c:v>
                </c:pt>
                <c:pt idx="23">
                  <c:v>1.326285439692465</c:v>
                </c:pt>
                <c:pt idx="24">
                  <c:v>1.359619306594162</c:v>
                </c:pt>
                <c:pt idx="25">
                  <c:v>1.2197483059051439</c:v>
                </c:pt>
                <c:pt idx="26">
                  <c:v>0.7474844274077741</c:v>
                </c:pt>
                <c:pt idx="27">
                  <c:v>0.31398667935300661</c:v>
                </c:pt>
                <c:pt idx="28">
                  <c:v>8.5518814139118327E-2</c:v>
                </c:pt>
                <c:pt idx="29">
                  <c:v>0.26562944692154478</c:v>
                </c:pt>
                <c:pt idx="30">
                  <c:v>0.39081117148032085</c:v>
                </c:pt>
                <c:pt idx="31">
                  <c:v>-0.17133066818961762</c:v>
                </c:pt>
                <c:pt idx="32">
                  <c:v>-0.31342007788015547</c:v>
                </c:pt>
                <c:pt idx="33">
                  <c:v>-0.27503793626706408</c:v>
                </c:pt>
                <c:pt idx="34">
                  <c:v>-0.28544243577545148</c:v>
                </c:pt>
                <c:pt idx="35">
                  <c:v>-0.26557905719434283</c:v>
                </c:pt>
                <c:pt idx="36">
                  <c:v>0.91022324422724843</c:v>
                </c:pt>
                <c:pt idx="37">
                  <c:v>0.93726090283090535</c:v>
                </c:pt>
                <c:pt idx="38">
                  <c:v>1.331684580994974</c:v>
                </c:pt>
                <c:pt idx="39">
                  <c:v>1.6219292421511877</c:v>
                </c:pt>
                <c:pt idx="40">
                  <c:v>1.9842400075951838</c:v>
                </c:pt>
                <c:pt idx="41">
                  <c:v>1.9017882486517257</c:v>
                </c:pt>
                <c:pt idx="42">
                  <c:v>2.1648309912647212</c:v>
                </c:pt>
                <c:pt idx="43">
                  <c:v>2.9557589626239666</c:v>
                </c:pt>
                <c:pt idx="44">
                  <c:v>3.3631859756097615</c:v>
                </c:pt>
                <c:pt idx="45">
                  <c:v>4.0513552068473624</c:v>
                </c:pt>
                <c:pt idx="46">
                  <c:v>4.8664122137404675</c:v>
                </c:pt>
                <c:pt idx="47">
                  <c:v>4.9643366619115614</c:v>
                </c:pt>
                <c:pt idx="48">
                  <c:v>5.1082415495632416</c:v>
                </c:pt>
                <c:pt idx="49">
                  <c:v>5.8745499336744222</c:v>
                </c:pt>
                <c:pt idx="50">
                  <c:v>7.4439125129071471</c:v>
                </c:pt>
                <c:pt idx="51">
                  <c:v>7.4388650364009656</c:v>
                </c:pt>
                <c:pt idx="52">
                  <c:v>8.0525041891640114</c:v>
                </c:pt>
                <c:pt idx="53">
                  <c:v>8.6350974930362145</c:v>
                </c:pt>
                <c:pt idx="54">
                  <c:v>#N/A</c:v>
                </c:pt>
                <c:pt idx="55">
                  <c:v>#N/A</c:v>
                </c:pt>
                <c:pt idx="56">
                  <c:v>#N/A</c:v>
                </c:pt>
                <c:pt idx="57">
                  <c:v>#N/A</c:v>
                </c:pt>
                <c:pt idx="58">
                  <c:v>#N/A</c:v>
                </c:pt>
                <c:pt idx="59">
                  <c:v>#N/A</c:v>
                </c:pt>
              </c:numCache>
            </c:numRef>
          </c:val>
          <c:smooth val="0"/>
          <c:extLst>
            <c:ext xmlns:c16="http://schemas.microsoft.com/office/drawing/2014/chart" uri="{C3380CC4-5D6E-409C-BE32-E72D297353CC}">
              <c16:uniqueId val="{00000001-8B31-462C-A8D2-CF88F0674767}"/>
            </c:ext>
          </c:extLst>
        </c:ser>
        <c:ser>
          <c:idx val="1"/>
          <c:order val="1"/>
          <c:tx>
            <c:strRef>
              <c:f>'GR12.'!$D$3</c:f>
              <c:strCache>
                <c:ptCount val="1"/>
                <c:pt idx="0">
                  <c:v>Spain</c:v>
                </c:pt>
              </c:strCache>
            </c:strRef>
          </c:tx>
          <c:spPr>
            <a:ln w="25400" cap="rnd">
              <a:solidFill>
                <a:schemeClr val="accent1"/>
              </a:solidFill>
              <a:round/>
            </a:ln>
            <a:effectLst/>
          </c:spPr>
          <c:marker>
            <c:symbol val="none"/>
          </c:marker>
          <c:cat>
            <c:numRef>
              <c:f>'GR12.'!$B$4:$B$63</c:f>
              <c:numCache>
                <c:formatCode>m/d/yyyy</c:formatCode>
                <c:ptCount val="60"/>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pt idx="34">
                  <c:v>44165</c:v>
                </c:pt>
                <c:pt idx="35">
                  <c:v>44196</c:v>
                </c:pt>
                <c:pt idx="36">
                  <c:v>44227</c:v>
                </c:pt>
                <c:pt idx="37">
                  <c:v>44255</c:v>
                </c:pt>
                <c:pt idx="38">
                  <c:v>44286</c:v>
                </c:pt>
                <c:pt idx="39">
                  <c:v>44316</c:v>
                </c:pt>
                <c:pt idx="40">
                  <c:v>44347</c:v>
                </c:pt>
                <c:pt idx="41">
                  <c:v>44377</c:v>
                </c:pt>
                <c:pt idx="42">
                  <c:v>44408</c:v>
                </c:pt>
                <c:pt idx="43">
                  <c:v>44439</c:v>
                </c:pt>
                <c:pt idx="44">
                  <c:v>44469</c:v>
                </c:pt>
                <c:pt idx="45">
                  <c:v>44500</c:v>
                </c:pt>
                <c:pt idx="46">
                  <c:v>44530</c:v>
                </c:pt>
                <c:pt idx="47">
                  <c:v>44561</c:v>
                </c:pt>
                <c:pt idx="48">
                  <c:v>44592</c:v>
                </c:pt>
                <c:pt idx="49">
                  <c:v>44620</c:v>
                </c:pt>
                <c:pt idx="50">
                  <c:v>44651</c:v>
                </c:pt>
                <c:pt idx="51">
                  <c:v>44681</c:v>
                </c:pt>
                <c:pt idx="52">
                  <c:v>44712</c:v>
                </c:pt>
                <c:pt idx="53">
                  <c:v>44742</c:v>
                </c:pt>
                <c:pt idx="54">
                  <c:v>#N/A</c:v>
                </c:pt>
                <c:pt idx="55">
                  <c:v>#N/A</c:v>
                </c:pt>
                <c:pt idx="56">
                  <c:v>#N/A</c:v>
                </c:pt>
                <c:pt idx="57">
                  <c:v>#N/A</c:v>
                </c:pt>
                <c:pt idx="58">
                  <c:v>#N/A</c:v>
                </c:pt>
                <c:pt idx="59">
                  <c:v>#N/A</c:v>
                </c:pt>
              </c:numCache>
            </c:numRef>
          </c:cat>
          <c:val>
            <c:numRef>
              <c:f>'GR12.'!$D$4:$D$63</c:f>
              <c:numCache>
                <c:formatCode>0.0</c:formatCode>
                <c:ptCount val="60"/>
                <c:pt idx="0">
                  <c:v>0.71641791044776415</c:v>
                </c:pt>
                <c:pt idx="1">
                  <c:v>1.2080670926517545</c:v>
                </c:pt>
                <c:pt idx="2">
                  <c:v>1.2834435778457776</c:v>
                </c:pt>
                <c:pt idx="3">
                  <c:v>1.1251345269543078</c:v>
                </c:pt>
                <c:pt idx="4">
                  <c:v>2.114330462020364</c:v>
                </c:pt>
                <c:pt idx="5">
                  <c:v>2.2891801995695626</c:v>
                </c:pt>
                <c:pt idx="6">
                  <c:v>2.3073876015052397</c:v>
                </c:pt>
                <c:pt idx="7">
                  <c:v>2.2343054869006229</c:v>
                </c:pt>
                <c:pt idx="8">
                  <c:v>2.2501719563722267</c:v>
                </c:pt>
                <c:pt idx="9">
                  <c:v>2.3144531249999822</c:v>
                </c:pt>
                <c:pt idx="10">
                  <c:v>1.7424316168597187</c:v>
                </c:pt>
                <c:pt idx="11">
                  <c:v>1.2263967296087364</c:v>
                </c:pt>
                <c:pt idx="12">
                  <c:v>1.027464927879862</c:v>
                </c:pt>
                <c:pt idx="13">
                  <c:v>1.0851336687382807</c:v>
                </c:pt>
                <c:pt idx="14">
                  <c:v>1.2769275757871235</c:v>
                </c:pt>
                <c:pt idx="15">
                  <c:v>1.6447368421052655</c:v>
                </c:pt>
                <c:pt idx="16">
                  <c:v>0.94900306748466612</c:v>
                </c:pt>
                <c:pt idx="17">
                  <c:v>0.59296097934200542</c:v>
                </c:pt>
                <c:pt idx="18">
                  <c:v>0.64853353983158613</c:v>
                </c:pt>
                <c:pt idx="19">
                  <c:v>0.44483125423073755</c:v>
                </c:pt>
                <c:pt idx="20">
                  <c:v>0.21141649048626032</c:v>
                </c:pt>
                <c:pt idx="21">
                  <c:v>0.19089433998282779</c:v>
                </c:pt>
                <c:pt idx="22">
                  <c:v>0.46880979716801274</c:v>
                </c:pt>
                <c:pt idx="23">
                  <c:v>0.84615384615385203</c:v>
                </c:pt>
                <c:pt idx="24">
                  <c:v>1.1343633874437709</c:v>
                </c:pt>
                <c:pt idx="25">
                  <c:v>0.8685468917732031</c:v>
                </c:pt>
                <c:pt idx="26">
                  <c:v>7.6997112608268026E-2</c:v>
                </c:pt>
                <c:pt idx="27">
                  <c:v>-0.67580430230345101</c:v>
                </c:pt>
                <c:pt idx="28">
                  <c:v>-0.85461969423606954</c:v>
                </c:pt>
                <c:pt idx="29">
                  <c:v>-0.29473283894276836</c:v>
                </c:pt>
                <c:pt idx="30">
                  <c:v>-0.72129255626082189</c:v>
                </c:pt>
                <c:pt idx="31">
                  <c:v>-0.61615480889573027</c:v>
                </c:pt>
                <c:pt idx="32">
                  <c:v>-0.56578442654392491</c:v>
                </c:pt>
                <c:pt idx="33">
                  <c:v>-0.91454701343239853</c:v>
                </c:pt>
                <c:pt idx="34">
                  <c:v>-0.84753832968288423</c:v>
                </c:pt>
                <c:pt idx="35">
                  <c:v>-0.57208237986269284</c:v>
                </c:pt>
                <c:pt idx="36">
                  <c:v>0.4351189325082272</c:v>
                </c:pt>
                <c:pt idx="37">
                  <c:v>-8.7074303405576536E-2</c:v>
                </c:pt>
                <c:pt idx="38">
                  <c:v>1.1925370263512258</c:v>
                </c:pt>
                <c:pt idx="39">
                  <c:v>1.9549592716818553</c:v>
                </c:pt>
                <c:pt idx="40">
                  <c:v>2.4327171726846064</c:v>
                </c:pt>
                <c:pt idx="41">
                  <c:v>2.4697244207113389</c:v>
                </c:pt>
                <c:pt idx="42">
                  <c:v>2.8576964060835097</c:v>
                </c:pt>
                <c:pt idx="43">
                  <c:v>3.3129904097646046</c:v>
                </c:pt>
                <c:pt idx="44">
                  <c:v>4.0312469862088918</c:v>
                </c:pt>
                <c:pt idx="45">
                  <c:v>5.3744832227670347</c:v>
                </c:pt>
                <c:pt idx="46">
                  <c:v>5.5224740683826434</c:v>
                </c:pt>
                <c:pt idx="47">
                  <c:v>6.5688530878404316</c:v>
                </c:pt>
                <c:pt idx="48">
                  <c:v>6.151920670068356</c:v>
                </c:pt>
                <c:pt idx="49">
                  <c:v>7.6304831993802669</c:v>
                </c:pt>
                <c:pt idx="50">
                  <c:v>9.7795095989355652</c:v>
                </c:pt>
                <c:pt idx="51">
                  <c:v>8.290252843312329</c:v>
                </c:pt>
                <c:pt idx="52">
                  <c:v>8.4899485741000369</c:v>
                </c:pt>
                <c:pt idx="53">
                  <c:v>10.013028103480369</c:v>
                </c:pt>
                <c:pt idx="54">
                  <c:v>#N/A</c:v>
                </c:pt>
                <c:pt idx="55">
                  <c:v>#N/A</c:v>
                </c:pt>
                <c:pt idx="56">
                  <c:v>#N/A</c:v>
                </c:pt>
                <c:pt idx="57">
                  <c:v>#N/A</c:v>
                </c:pt>
                <c:pt idx="58">
                  <c:v>#N/A</c:v>
                </c:pt>
                <c:pt idx="59">
                  <c:v>#N/A</c:v>
                </c:pt>
              </c:numCache>
            </c:numRef>
          </c:val>
          <c:smooth val="0"/>
          <c:extLst>
            <c:ext xmlns:c16="http://schemas.microsoft.com/office/drawing/2014/chart" uri="{C3380CC4-5D6E-409C-BE32-E72D297353CC}">
              <c16:uniqueId val="{00000002-8B31-462C-A8D2-CF88F0674767}"/>
            </c:ext>
          </c:extLst>
        </c:ser>
        <c:dLbls>
          <c:showLegendKey val="0"/>
          <c:showVal val="0"/>
          <c:showCatName val="0"/>
          <c:showSerName val="0"/>
          <c:showPercent val="0"/>
          <c:showBubbleSize val="0"/>
        </c:dLbls>
        <c:marker val="1"/>
        <c:smooth val="0"/>
        <c:axId val="602510224"/>
        <c:axId val="602516888"/>
      </c:lineChart>
      <c:dateAx>
        <c:axId val="602510224"/>
        <c:scaling>
          <c:orientation val="minMax"/>
        </c:scaling>
        <c:delete val="0"/>
        <c:axPos val="b"/>
        <c:numFmt formatCode="mmm\-yy" sourceLinked="0"/>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900" b="0" i="0" u="none" strike="noStrike" kern="1200" baseline="0">
                <a:solidFill>
                  <a:schemeClr val="tx1"/>
                </a:solidFill>
                <a:latin typeface="Gill Sans MT" panose="020B0502020104020203" pitchFamily="34" charset="0"/>
                <a:ea typeface="+mn-ea"/>
                <a:cs typeface="+mn-cs"/>
              </a:defRPr>
            </a:pPr>
            <a:endParaRPr lang="es-ES"/>
          </a:p>
        </c:txPr>
        <c:crossAx val="602516888"/>
        <c:crosses val="autoZero"/>
        <c:auto val="1"/>
        <c:lblOffset val="100"/>
        <c:baseTimeUnit val="months"/>
        <c:majorUnit val="6"/>
        <c:majorTimeUnit val="months"/>
      </c:dateAx>
      <c:valAx>
        <c:axId val="602516888"/>
        <c:scaling>
          <c:orientation val="minMax"/>
        </c:scaling>
        <c:delete val="0"/>
        <c:axPos val="l"/>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Gill Sans MT" panose="020B0502020104020203" pitchFamily="34" charset="0"/>
                <a:ea typeface="+mn-ea"/>
                <a:cs typeface="+mn-cs"/>
              </a:defRPr>
            </a:pPr>
            <a:endParaRPr lang="es-ES"/>
          </a:p>
        </c:txPr>
        <c:crossAx val="602510224"/>
        <c:crosses val="autoZero"/>
        <c:crossBetween val="between"/>
      </c:valAx>
      <c:spPr>
        <a:noFill/>
        <a:ln>
          <a:noFill/>
        </a:ln>
        <a:effectLst/>
      </c:spPr>
    </c:plotArea>
    <c:legend>
      <c:legendPos val="r"/>
      <c:layout>
        <c:manualLayout>
          <c:xMode val="edge"/>
          <c:yMode val="edge"/>
          <c:x val="8.7136507936507929E-2"/>
          <c:y val="0.11815580344123651"/>
          <c:w val="0.68260965938477447"/>
          <c:h val="0.19766951006124234"/>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Gill Sans MT" panose="020B0502020104020203" pitchFamily="34" charset="0"/>
        </a:defRPr>
      </a:pPr>
      <a:endParaRPr lang="es-E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914455812861074E-2"/>
          <c:y val="3.7036861996335699E-2"/>
          <c:w val="0.89501644591406637"/>
          <c:h val="0.86797790901137362"/>
        </c:manualLayout>
      </c:layout>
      <c:lineChart>
        <c:grouping val="standard"/>
        <c:varyColors val="0"/>
        <c:ser>
          <c:idx val="0"/>
          <c:order val="0"/>
          <c:tx>
            <c:strRef>
              <c:f>'GR13.'!$B$3</c:f>
              <c:strCache>
                <c:ptCount val="1"/>
                <c:pt idx="0">
                  <c:v>CPI</c:v>
                </c:pt>
              </c:strCache>
            </c:strRef>
          </c:tx>
          <c:spPr>
            <a:ln w="28575" cap="rnd">
              <a:solidFill>
                <a:srgbClr val="8C2633">
                  <a:lumMod val="40000"/>
                  <a:lumOff val="60000"/>
                </a:srgbClr>
              </a:solidFill>
              <a:round/>
            </a:ln>
            <a:effectLst/>
          </c:spPr>
          <c:marker>
            <c:symbol val="none"/>
          </c:marker>
          <c:cat>
            <c:numRef>
              <c:f>'GR13.'!$A$136:$A$177</c:f>
              <c:numCache>
                <c:formatCode>m/d/yyyy</c:formatCode>
                <c:ptCount val="4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numCache>
            </c:numRef>
          </c:cat>
          <c:val>
            <c:numRef>
              <c:f>'GR13.'!$B$136:$B$177</c:f>
              <c:numCache>
                <c:formatCode>0.0</c:formatCode>
                <c:ptCount val="42"/>
                <c:pt idx="0">
                  <c:v>1.027464927879862</c:v>
                </c:pt>
                <c:pt idx="1">
                  <c:v>1.0851336687382798</c:v>
                </c:pt>
                <c:pt idx="2">
                  <c:v>1.276927575787127</c:v>
                </c:pt>
                <c:pt idx="3">
                  <c:v>1.6447368421052602</c:v>
                </c:pt>
                <c:pt idx="4">
                  <c:v>0.94900306748466789</c:v>
                </c:pt>
                <c:pt idx="5">
                  <c:v>0.59296097934200986</c:v>
                </c:pt>
                <c:pt idx="6">
                  <c:v>0.64853353983158968</c:v>
                </c:pt>
                <c:pt idx="7">
                  <c:v>0.44483125423073488</c:v>
                </c:pt>
                <c:pt idx="8">
                  <c:v>0.21141649048625766</c:v>
                </c:pt>
                <c:pt idx="9">
                  <c:v>0.19089433998283312</c:v>
                </c:pt>
                <c:pt idx="10">
                  <c:v>0.46880979716800653</c:v>
                </c:pt>
                <c:pt idx="11">
                  <c:v>0.84615384615385381</c:v>
                </c:pt>
                <c:pt idx="12">
                  <c:v>1.13436338744377</c:v>
                </c:pt>
                <c:pt idx="13">
                  <c:v>0.86854689177320665</c:v>
                </c:pt>
                <c:pt idx="14">
                  <c:v>7.6997112608268026E-2</c:v>
                </c:pt>
                <c:pt idx="15">
                  <c:v>-0.67580430230344746</c:v>
                </c:pt>
                <c:pt idx="16">
                  <c:v>-0.85461969423606376</c:v>
                </c:pt>
                <c:pt idx="17">
                  <c:v>-0.29473283894276392</c:v>
                </c:pt>
                <c:pt idx="18">
                  <c:v>-0.72129255626082056</c:v>
                </c:pt>
                <c:pt idx="19">
                  <c:v>-0.61615480889572893</c:v>
                </c:pt>
                <c:pt idx="20">
                  <c:v>-0.56578442654392802</c:v>
                </c:pt>
                <c:pt idx="21">
                  <c:v>-0.91454701343239719</c:v>
                </c:pt>
                <c:pt idx="22">
                  <c:v>-0.84753832968289089</c:v>
                </c:pt>
                <c:pt idx="23">
                  <c:v>-0.57208237986269239</c:v>
                </c:pt>
                <c:pt idx="24">
                  <c:v>0.43511893250823164</c:v>
                </c:pt>
                <c:pt idx="25">
                  <c:v>-8.7074303405572095E-2</c:v>
                </c:pt>
                <c:pt idx="26">
                  <c:v>1.192537026351232</c:v>
                </c:pt>
                <c:pt idx="27">
                  <c:v>1.954959271681858</c:v>
                </c:pt>
                <c:pt idx="28">
                  <c:v>2.4327171726846046</c:v>
                </c:pt>
                <c:pt idx="29">
                  <c:v>2.4697244207113442</c:v>
                </c:pt>
                <c:pt idx="30">
                  <c:v>2.8576964060835053</c:v>
                </c:pt>
                <c:pt idx="31">
                  <c:v>3.312990409764609</c:v>
                </c:pt>
                <c:pt idx="32">
                  <c:v>4.0312469862088847</c:v>
                </c:pt>
                <c:pt idx="33">
                  <c:v>5.37448322276704</c:v>
                </c:pt>
                <c:pt idx="34">
                  <c:v>5.5224740683826496</c:v>
                </c:pt>
                <c:pt idx="35">
                  <c:v>6.5688530878404379</c:v>
                </c:pt>
                <c:pt idx="36">
                  <c:v>6.1519206700683498</c:v>
                </c:pt>
                <c:pt idx="37">
                  <c:v>7.6304831993802651</c:v>
                </c:pt>
                <c:pt idx="38">
                  <c:v>9.7795095989355616</c:v>
                </c:pt>
                <c:pt idx="39">
                  <c:v>8.2902528433123308</c:v>
                </c:pt>
                <c:pt idx="40">
                  <c:v>8.4899485741000404</c:v>
                </c:pt>
                <c:pt idx="41">
                  <c:v>10.013028103480366</c:v>
                </c:pt>
              </c:numCache>
            </c:numRef>
          </c:val>
          <c:smooth val="0"/>
          <c:extLst>
            <c:ext xmlns:c16="http://schemas.microsoft.com/office/drawing/2014/chart" uri="{C3380CC4-5D6E-409C-BE32-E72D297353CC}">
              <c16:uniqueId val="{00000000-673D-4155-BCCF-25F5015BBF04}"/>
            </c:ext>
          </c:extLst>
        </c:ser>
        <c:ser>
          <c:idx val="1"/>
          <c:order val="1"/>
          <c:tx>
            <c:strRef>
              <c:f>'GR13.'!$C$3</c:f>
              <c:strCache>
                <c:ptCount val="1"/>
                <c:pt idx="0">
                  <c:v>Core CPI</c:v>
                </c:pt>
              </c:strCache>
            </c:strRef>
          </c:tx>
          <c:spPr>
            <a:ln w="28575" cap="rnd">
              <a:solidFill>
                <a:srgbClr val="8C2633"/>
              </a:solidFill>
              <a:prstDash val="sysDash"/>
              <a:round/>
            </a:ln>
            <a:effectLst/>
          </c:spPr>
          <c:marker>
            <c:symbol val="none"/>
          </c:marker>
          <c:cat>
            <c:numRef>
              <c:f>'GR13.'!$A$136:$A$177</c:f>
              <c:numCache>
                <c:formatCode>m/d/yyyy</c:formatCode>
                <c:ptCount val="4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numCache>
            </c:numRef>
          </c:cat>
          <c:val>
            <c:numRef>
              <c:f>'GR13.'!$C$136:$C$177</c:f>
              <c:numCache>
                <c:formatCode>0.0</c:formatCode>
                <c:ptCount val="42"/>
                <c:pt idx="0">
                  <c:v>0.88434022257550282</c:v>
                </c:pt>
                <c:pt idx="1">
                  <c:v>0.70352754657152161</c:v>
                </c:pt>
                <c:pt idx="2">
                  <c:v>0.69106482382714773</c:v>
                </c:pt>
                <c:pt idx="3">
                  <c:v>1.1595323219634821</c:v>
                </c:pt>
                <c:pt idx="4">
                  <c:v>0.9526558891454755</c:v>
                </c:pt>
                <c:pt idx="5">
                  <c:v>1.0676156583629961</c:v>
                </c:pt>
                <c:pt idx="6">
                  <c:v>1.0143372671413147</c:v>
                </c:pt>
                <c:pt idx="7">
                  <c:v>1.082504388531305</c:v>
                </c:pt>
                <c:pt idx="8">
                  <c:v>1.1257763975155228</c:v>
                </c:pt>
                <c:pt idx="9">
                  <c:v>1.0335168550178651</c:v>
                </c:pt>
                <c:pt idx="10">
                  <c:v>1.090733590733592</c:v>
                </c:pt>
                <c:pt idx="11">
                  <c:v>1.0910495317176867</c:v>
                </c:pt>
                <c:pt idx="12">
                  <c:v>1.073574313010937</c:v>
                </c:pt>
                <c:pt idx="13">
                  <c:v>1.2988290858998397</c:v>
                </c:pt>
                <c:pt idx="14">
                  <c:v>1.1599806669888864</c:v>
                </c:pt>
                <c:pt idx="15">
                  <c:v>1.0984812302989866</c:v>
                </c:pt>
                <c:pt idx="16">
                  <c:v>1.0771137165189231</c:v>
                </c:pt>
                <c:pt idx="17">
                  <c:v>0.98020555767035944</c:v>
                </c:pt>
                <c:pt idx="18">
                  <c:v>0.38621222361688012</c:v>
                </c:pt>
                <c:pt idx="19">
                  <c:v>0.26049204052098673</c:v>
                </c:pt>
                <c:pt idx="20">
                  <c:v>0.16314779270634006</c:v>
                </c:pt>
                <c:pt idx="21">
                  <c:v>9.560229445506252E-2</c:v>
                </c:pt>
                <c:pt idx="22">
                  <c:v>0.14322543683758227</c:v>
                </c:pt>
                <c:pt idx="23">
                  <c:v>6.6857688634186729E-2</c:v>
                </c:pt>
                <c:pt idx="24">
                  <c:v>0.57493665952054585</c:v>
                </c:pt>
                <c:pt idx="25">
                  <c:v>0.21369596891693732</c:v>
                </c:pt>
                <c:pt idx="26">
                  <c:v>0.11466794075489872</c:v>
                </c:pt>
                <c:pt idx="27">
                  <c:v>-0.21730914588057715</c:v>
                </c:pt>
                <c:pt idx="28">
                  <c:v>-4.7152018106388027E-2</c:v>
                </c:pt>
                <c:pt idx="29">
                  <c:v>9.4241824521787976E-3</c:v>
                </c:pt>
                <c:pt idx="30">
                  <c:v>0.63479849956718226</c:v>
                </c:pt>
                <c:pt idx="31">
                  <c:v>0.79869130100075836</c:v>
                </c:pt>
                <c:pt idx="32">
                  <c:v>1.1210117849956873</c:v>
                </c:pt>
                <c:pt idx="33">
                  <c:v>1.5281757402101164</c:v>
                </c:pt>
                <c:pt idx="34">
                  <c:v>1.8306636155606384</c:v>
                </c:pt>
                <c:pt idx="35">
                  <c:v>2.2334637777989883</c:v>
                </c:pt>
                <c:pt idx="36">
                  <c:v>2.5675806607886784</c:v>
                </c:pt>
                <c:pt idx="37">
                  <c:v>3.1986042454201709</c:v>
                </c:pt>
                <c:pt idx="38">
                  <c:v>3.6365371766727179</c:v>
                </c:pt>
                <c:pt idx="39">
                  <c:v>4.5355553451377943</c:v>
                </c:pt>
                <c:pt idx="40">
                  <c:v>4.7362958769695354</c:v>
                </c:pt>
                <c:pt idx="41">
                  <c:v>5.3995476818695636</c:v>
                </c:pt>
              </c:numCache>
            </c:numRef>
          </c:val>
          <c:smooth val="0"/>
          <c:extLst>
            <c:ext xmlns:c16="http://schemas.microsoft.com/office/drawing/2014/chart" uri="{C3380CC4-5D6E-409C-BE32-E72D297353CC}">
              <c16:uniqueId val="{00000001-673D-4155-BCCF-25F5015BBF04}"/>
            </c:ext>
          </c:extLst>
        </c:ser>
        <c:ser>
          <c:idx val="2"/>
          <c:order val="2"/>
          <c:tx>
            <c:strRef>
              <c:f>'GR13.'!$D$3</c:f>
              <c:strCache>
                <c:ptCount val="1"/>
                <c:pt idx="0">
                  <c:v>Average gross earnings</c:v>
                </c:pt>
              </c:strCache>
            </c:strRef>
          </c:tx>
          <c:spPr>
            <a:ln w="28575" cap="rnd">
              <a:solidFill>
                <a:srgbClr val="8C2633"/>
              </a:solidFill>
              <a:round/>
            </a:ln>
            <a:effectLst/>
          </c:spPr>
          <c:marker>
            <c:symbol val="none"/>
          </c:marker>
          <c:cat>
            <c:numRef>
              <c:f>'GR13.'!$A$136:$A$177</c:f>
              <c:numCache>
                <c:formatCode>m/d/yyyy</c:formatCode>
                <c:ptCount val="4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numCache>
            </c:numRef>
          </c:cat>
          <c:val>
            <c:numRef>
              <c:f>'GR13.'!$D$136:$D$177</c:f>
              <c:numCache>
                <c:formatCode>0.0</c:formatCode>
                <c:ptCount val="42"/>
                <c:pt idx="0">
                  <c:v>0.99602566230822731</c:v>
                </c:pt>
                <c:pt idx="1">
                  <c:v>0.68392155868627924</c:v>
                </c:pt>
                <c:pt idx="2">
                  <c:v>0.75007231857797763</c:v>
                </c:pt>
                <c:pt idx="3">
                  <c:v>1.0811546645841332</c:v>
                </c:pt>
                <c:pt idx="4">
                  <c:v>1.3332316624818219</c:v>
                </c:pt>
                <c:pt idx="5">
                  <c:v>0.57082641140230805</c:v>
                </c:pt>
                <c:pt idx="6">
                  <c:v>0.49453265137253766</c:v>
                </c:pt>
                <c:pt idx="7">
                  <c:v>1.0702655520864965</c:v>
                </c:pt>
                <c:pt idx="8">
                  <c:v>1.0259044976176739</c:v>
                </c:pt>
                <c:pt idx="9">
                  <c:v>1.1157168360490743</c:v>
                </c:pt>
                <c:pt idx="10">
                  <c:v>0.88603054608569209</c:v>
                </c:pt>
                <c:pt idx="11">
                  <c:v>0.75859530162749422</c:v>
                </c:pt>
                <c:pt idx="12">
                  <c:v>1.0414215931150608</c:v>
                </c:pt>
                <c:pt idx="13">
                  <c:v>0.90828884382530362</c:v>
                </c:pt>
                <c:pt idx="14">
                  <c:v>-1.605057551846869</c:v>
                </c:pt>
                <c:pt idx="15">
                  <c:v>-1.555022712222069</c:v>
                </c:pt>
                <c:pt idx="16">
                  <c:v>-1.4838202000786822</c:v>
                </c:pt>
                <c:pt idx="17">
                  <c:v>0.46185874015964146</c:v>
                </c:pt>
                <c:pt idx="18">
                  <c:v>0.27041041411659705</c:v>
                </c:pt>
                <c:pt idx="19">
                  <c:v>0.92739604993057867</c:v>
                </c:pt>
                <c:pt idx="20">
                  <c:v>1.106399886844244</c:v>
                </c:pt>
                <c:pt idx="21">
                  <c:v>1.2288519262062039</c:v>
                </c:pt>
                <c:pt idx="22">
                  <c:v>1.2561543349427922</c:v>
                </c:pt>
                <c:pt idx="23">
                  <c:v>1.4189310357400302</c:v>
                </c:pt>
                <c:pt idx="24">
                  <c:v>1.1967631257462301</c:v>
                </c:pt>
                <c:pt idx="25">
                  <c:v>1.1123020670999182</c:v>
                </c:pt>
                <c:pt idx="26">
                  <c:v>2.4691479582200628</c:v>
                </c:pt>
                <c:pt idx="27">
                  <c:v>2.3993614594272685</c:v>
                </c:pt>
                <c:pt idx="28">
                  <c:v>1.7122947608712451</c:v>
                </c:pt>
                <c:pt idx="29">
                  <c:v>-0.13002964264148886</c:v>
                </c:pt>
                <c:pt idx="30">
                  <c:v>-0.11417360082226935</c:v>
                </c:pt>
                <c:pt idx="31">
                  <c:v>0.67226153255444387</c:v>
                </c:pt>
                <c:pt idx="32">
                  <c:v>0.53075381993241422</c:v>
                </c:pt>
                <c:pt idx="33">
                  <c:v>7.5784179465472334E-3</c:v>
                </c:pt>
                <c:pt idx="34">
                  <c:v>1.2312857795403858</c:v>
                </c:pt>
                <c:pt idx="35">
                  <c:v>0.87514893966695695</c:v>
                </c:pt>
                <c:pt idx="36">
                  <c:v>2.4128145510631072</c:v>
                </c:pt>
                <c:pt idx="37">
                  <c:v>3.5169415717813735</c:v>
                </c:pt>
                <c:pt idx="38">
                  <c:v>4.568770025821749</c:v>
                </c:pt>
                <c:pt idx="39">
                  <c:v>5.2005737566596792</c:v>
                </c:pt>
                <c:pt idx="40">
                  <c:v>3.6181920197227271</c:v>
                </c:pt>
              </c:numCache>
            </c:numRef>
          </c:val>
          <c:smooth val="0"/>
          <c:extLst>
            <c:ext xmlns:c16="http://schemas.microsoft.com/office/drawing/2014/chart" uri="{C3380CC4-5D6E-409C-BE32-E72D297353CC}">
              <c16:uniqueId val="{00000002-673D-4155-BCCF-25F5015BBF04}"/>
            </c:ext>
          </c:extLst>
        </c:ser>
        <c:ser>
          <c:idx val="3"/>
          <c:order val="3"/>
          <c:tx>
            <c:strRef>
              <c:f>'GR13.'!$E$3</c:f>
              <c:strCache>
                <c:ptCount val="1"/>
                <c:pt idx="0">
                  <c:v>Collective bargaining agreement wages</c:v>
                </c:pt>
              </c:strCache>
            </c:strRef>
          </c:tx>
          <c:spPr>
            <a:ln w="28575" cap="rnd">
              <a:solidFill>
                <a:sysClr val="window" lastClr="FFFFFF">
                  <a:lumMod val="50000"/>
                </a:sysClr>
              </a:solidFill>
              <a:round/>
            </a:ln>
            <a:effectLst/>
          </c:spPr>
          <c:marker>
            <c:symbol val="none"/>
          </c:marker>
          <c:cat>
            <c:numRef>
              <c:f>'GR13.'!$A$136:$A$177</c:f>
              <c:numCache>
                <c:formatCode>m/d/yyyy</c:formatCode>
                <c:ptCount val="4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numCache>
            </c:numRef>
          </c:cat>
          <c:val>
            <c:numRef>
              <c:f>'GR13.'!$E$136:$E$177</c:f>
              <c:numCache>
                <c:formatCode>0.0</c:formatCode>
                <c:ptCount val="42"/>
                <c:pt idx="0">
                  <c:v>1.98</c:v>
                </c:pt>
                <c:pt idx="1">
                  <c:v>1.97</c:v>
                </c:pt>
                <c:pt idx="2">
                  <c:v>1.96</c:v>
                </c:pt>
                <c:pt idx="3">
                  <c:v>1.96</c:v>
                </c:pt>
                <c:pt idx="4">
                  <c:v>1.96</c:v>
                </c:pt>
                <c:pt idx="5">
                  <c:v>1.96</c:v>
                </c:pt>
                <c:pt idx="6">
                  <c:v>1.94</c:v>
                </c:pt>
                <c:pt idx="7">
                  <c:v>1.93</c:v>
                </c:pt>
                <c:pt idx="8">
                  <c:v>1.93</c:v>
                </c:pt>
                <c:pt idx="9">
                  <c:v>1.91</c:v>
                </c:pt>
                <c:pt idx="10">
                  <c:v>1.89</c:v>
                </c:pt>
                <c:pt idx="11">
                  <c:v>2.2400000000000002</c:v>
                </c:pt>
                <c:pt idx="12">
                  <c:v>1.98</c:v>
                </c:pt>
                <c:pt idx="13">
                  <c:v>1.97</c:v>
                </c:pt>
                <c:pt idx="14">
                  <c:v>1.96</c:v>
                </c:pt>
                <c:pt idx="15">
                  <c:v>1.96</c:v>
                </c:pt>
                <c:pt idx="16">
                  <c:v>1.96</c:v>
                </c:pt>
                <c:pt idx="17">
                  <c:v>1.96</c:v>
                </c:pt>
                <c:pt idx="18">
                  <c:v>1.94</c:v>
                </c:pt>
                <c:pt idx="19">
                  <c:v>1.93</c:v>
                </c:pt>
                <c:pt idx="20">
                  <c:v>1.93</c:v>
                </c:pt>
                <c:pt idx="21">
                  <c:v>1.91</c:v>
                </c:pt>
                <c:pt idx="22">
                  <c:v>1.89</c:v>
                </c:pt>
                <c:pt idx="23">
                  <c:v>1.81</c:v>
                </c:pt>
                <c:pt idx="24">
                  <c:v>1.44</c:v>
                </c:pt>
                <c:pt idx="25">
                  <c:v>1.45</c:v>
                </c:pt>
                <c:pt idx="26">
                  <c:v>1.58</c:v>
                </c:pt>
                <c:pt idx="27">
                  <c:v>1.55</c:v>
                </c:pt>
                <c:pt idx="28">
                  <c:v>1.56</c:v>
                </c:pt>
                <c:pt idx="29">
                  <c:v>1.56</c:v>
                </c:pt>
                <c:pt idx="30">
                  <c:v>1.54</c:v>
                </c:pt>
                <c:pt idx="31">
                  <c:v>1.5</c:v>
                </c:pt>
                <c:pt idx="32">
                  <c:v>1.46</c:v>
                </c:pt>
                <c:pt idx="33">
                  <c:v>1.55</c:v>
                </c:pt>
                <c:pt idx="34">
                  <c:v>1.49</c:v>
                </c:pt>
                <c:pt idx="35">
                  <c:v>1.47</c:v>
                </c:pt>
                <c:pt idx="36">
                  <c:v>2.0099999999999998</c:v>
                </c:pt>
                <c:pt idx="37">
                  <c:v>2.2599999999999998</c:v>
                </c:pt>
                <c:pt idx="38">
                  <c:v>2.36</c:v>
                </c:pt>
                <c:pt idx="39">
                  <c:v>2.4</c:v>
                </c:pt>
                <c:pt idx="40">
                  <c:v>2.42</c:v>
                </c:pt>
                <c:pt idx="41">
                  <c:v>2.4500000000000002</c:v>
                </c:pt>
              </c:numCache>
            </c:numRef>
          </c:val>
          <c:smooth val="0"/>
          <c:extLst>
            <c:ext xmlns:c16="http://schemas.microsoft.com/office/drawing/2014/chart" uri="{C3380CC4-5D6E-409C-BE32-E72D297353CC}">
              <c16:uniqueId val="{00000003-673D-4155-BCCF-25F5015BBF04}"/>
            </c:ext>
          </c:extLst>
        </c:ser>
        <c:dLbls>
          <c:showLegendKey val="0"/>
          <c:showVal val="0"/>
          <c:showCatName val="0"/>
          <c:showSerName val="0"/>
          <c:showPercent val="0"/>
          <c:showBubbleSize val="0"/>
        </c:dLbls>
        <c:smooth val="0"/>
        <c:axId val="602510616"/>
        <c:axId val="602509440"/>
      </c:lineChart>
      <c:dateAx>
        <c:axId val="602510616"/>
        <c:scaling>
          <c:orientation val="minMax"/>
        </c:scaling>
        <c:delete val="0"/>
        <c:axPos val="b"/>
        <c:numFmt formatCode="[$-409]mmm\-yy;@" sourceLinked="0"/>
        <c:majorTickMark val="none"/>
        <c:minorTickMark val="none"/>
        <c:tickLblPos val="low"/>
        <c:spPr>
          <a:noFill/>
          <a:ln w="9525" cap="flat" cmpd="sng" algn="ctr">
            <a:solidFill>
              <a:schemeClr val="tx1">
                <a:alpha val="9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602509440"/>
        <c:crosses val="autoZero"/>
        <c:auto val="0"/>
        <c:lblOffset val="100"/>
        <c:baseTimeUnit val="months"/>
        <c:majorUnit val="5"/>
        <c:minorUnit val="5"/>
      </c:dateAx>
      <c:valAx>
        <c:axId val="602509440"/>
        <c:scaling>
          <c:orientation val="minMax"/>
          <c:min val="-2"/>
        </c:scaling>
        <c:delete val="0"/>
        <c:axPos val="l"/>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602510616"/>
        <c:crosses val="autoZero"/>
        <c:crossBetween val="between"/>
      </c:valAx>
      <c:spPr>
        <a:noFill/>
        <a:ln>
          <a:noFill/>
        </a:ln>
        <a:effectLst/>
      </c:spPr>
    </c:plotArea>
    <c:legend>
      <c:legendPos val="b"/>
      <c:layout>
        <c:manualLayout>
          <c:xMode val="edge"/>
          <c:yMode val="edge"/>
          <c:x val="7.7978174603174605E-2"/>
          <c:y val="4.2395013123359582E-2"/>
          <c:w val="0.8142813492063492"/>
          <c:h val="0.24927165354330708"/>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Gill Sans MT" panose="020B0502020104020203" pitchFamily="34" charset="0"/>
              <a:ea typeface="+mn-ea"/>
              <a:cs typeface="+mn-cs"/>
            </a:defRPr>
          </a:pPr>
          <a:endParaRPr lang="es-ES"/>
        </a:p>
      </c:txPr>
    </c:legend>
    <c:plotVisOnly val="1"/>
    <c:dispBlanksAs val="gap"/>
    <c:showDLblsOverMax val="0"/>
    <c:extLst/>
  </c:chart>
  <c:spPr>
    <a:noFill/>
    <a:ln w="9525" cap="flat" cmpd="sng" algn="ctr">
      <a:noFill/>
      <a:round/>
    </a:ln>
    <a:effectLst/>
  </c:spPr>
  <c:txPr>
    <a:bodyPr/>
    <a:lstStyle/>
    <a:p>
      <a:pPr>
        <a:defRPr>
          <a:solidFill>
            <a:sysClr val="windowText" lastClr="000000"/>
          </a:solidFill>
          <a:latin typeface="Gill Sans MT" panose="020B0502020104020203" pitchFamily="34" charset="0"/>
        </a:defRPr>
      </a:pPr>
      <a:endParaRPr lang="es-E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601088907419764E-2"/>
          <c:y val="2.1787351325302563E-2"/>
          <c:w val="0.93739891109258022"/>
          <c:h val="0.69591552332225337"/>
        </c:manualLayout>
      </c:layout>
      <c:barChart>
        <c:barDir val="col"/>
        <c:grouping val="stacked"/>
        <c:varyColors val="0"/>
        <c:ser>
          <c:idx val="0"/>
          <c:order val="0"/>
          <c:spPr>
            <a:solidFill>
              <a:schemeClr val="accent1"/>
            </a:solidFill>
            <a:ln>
              <a:noFill/>
            </a:ln>
            <a:effectLst/>
          </c:spPr>
          <c:invertIfNegative val="0"/>
          <c:dPt>
            <c:idx val="0"/>
            <c:invertIfNegative val="0"/>
            <c:bubble3D val="0"/>
            <c:spPr>
              <a:solidFill>
                <a:srgbClr val="83082A"/>
              </a:solidFill>
              <a:ln>
                <a:noFill/>
              </a:ln>
              <a:effectLst/>
            </c:spPr>
            <c:extLst>
              <c:ext xmlns:c16="http://schemas.microsoft.com/office/drawing/2014/chart" uri="{C3380CC4-5D6E-409C-BE32-E72D297353CC}">
                <c16:uniqueId val="{00000001-0D64-4ECA-B6BD-F770199FC9C2}"/>
              </c:ext>
            </c:extLst>
          </c:dPt>
          <c:dPt>
            <c:idx val="1"/>
            <c:invertIfNegative val="0"/>
            <c:bubble3D val="0"/>
            <c:spPr>
              <a:noFill/>
              <a:ln>
                <a:noFill/>
              </a:ln>
              <a:effectLst/>
            </c:spPr>
            <c:extLst>
              <c:ext xmlns:c16="http://schemas.microsoft.com/office/drawing/2014/chart" uri="{C3380CC4-5D6E-409C-BE32-E72D297353CC}">
                <c16:uniqueId val="{00000003-0D64-4ECA-B6BD-F770199FC9C2}"/>
              </c:ext>
            </c:extLst>
          </c:dPt>
          <c:dPt>
            <c:idx val="2"/>
            <c:invertIfNegative val="0"/>
            <c:bubble3D val="0"/>
            <c:spPr>
              <a:noFill/>
              <a:ln>
                <a:noFill/>
              </a:ln>
              <a:effectLst/>
            </c:spPr>
            <c:extLst>
              <c:ext xmlns:c16="http://schemas.microsoft.com/office/drawing/2014/chart" uri="{C3380CC4-5D6E-409C-BE32-E72D297353CC}">
                <c16:uniqueId val="{00000005-0D64-4ECA-B6BD-F770199FC9C2}"/>
              </c:ext>
            </c:extLst>
          </c:dPt>
          <c:dPt>
            <c:idx val="3"/>
            <c:invertIfNegative val="0"/>
            <c:bubble3D val="0"/>
            <c:spPr>
              <a:solidFill>
                <a:srgbClr val="83082A"/>
              </a:solidFill>
              <a:ln>
                <a:noFill/>
              </a:ln>
              <a:effectLst/>
            </c:spPr>
            <c:extLst>
              <c:ext xmlns:c16="http://schemas.microsoft.com/office/drawing/2014/chart" uri="{C3380CC4-5D6E-409C-BE32-E72D297353CC}">
                <c16:uniqueId val="{00000007-0D64-4ECA-B6BD-F770199FC9C2}"/>
              </c:ext>
            </c:extLst>
          </c:dPt>
          <c:dPt>
            <c:idx val="4"/>
            <c:invertIfNegative val="0"/>
            <c:bubble3D val="0"/>
            <c:spPr>
              <a:noFill/>
              <a:ln>
                <a:noFill/>
              </a:ln>
              <a:effectLst/>
            </c:spPr>
            <c:extLst>
              <c:ext xmlns:c16="http://schemas.microsoft.com/office/drawing/2014/chart" uri="{C3380CC4-5D6E-409C-BE32-E72D297353CC}">
                <c16:uniqueId val="{00000009-0D64-4ECA-B6BD-F770199FC9C2}"/>
              </c:ext>
            </c:extLst>
          </c:dPt>
          <c:dPt>
            <c:idx val="5"/>
            <c:invertIfNegative val="0"/>
            <c:bubble3D val="0"/>
            <c:spPr>
              <a:noFill/>
              <a:ln>
                <a:noFill/>
              </a:ln>
              <a:effectLst/>
            </c:spPr>
            <c:extLst>
              <c:ext xmlns:c16="http://schemas.microsoft.com/office/drawing/2014/chart" uri="{C3380CC4-5D6E-409C-BE32-E72D297353CC}">
                <c16:uniqueId val="{0000000B-0D64-4ECA-B6BD-F770199FC9C2}"/>
              </c:ext>
            </c:extLst>
          </c:dPt>
          <c:dPt>
            <c:idx val="6"/>
            <c:invertIfNegative val="0"/>
            <c:bubble3D val="0"/>
            <c:spPr>
              <a:noFill/>
              <a:ln>
                <a:noFill/>
              </a:ln>
              <a:effectLst/>
            </c:spPr>
            <c:extLst>
              <c:ext xmlns:c16="http://schemas.microsoft.com/office/drawing/2014/chart" uri="{C3380CC4-5D6E-409C-BE32-E72D297353CC}">
                <c16:uniqueId val="{0000000D-0D64-4ECA-B6BD-F770199FC9C2}"/>
              </c:ext>
            </c:extLst>
          </c:dPt>
          <c:dPt>
            <c:idx val="7"/>
            <c:invertIfNegative val="0"/>
            <c:bubble3D val="0"/>
            <c:spPr>
              <a:noFill/>
              <a:ln>
                <a:noFill/>
              </a:ln>
              <a:effectLst/>
            </c:spPr>
            <c:extLst>
              <c:ext xmlns:c16="http://schemas.microsoft.com/office/drawing/2014/chart" uri="{C3380CC4-5D6E-409C-BE32-E72D297353CC}">
                <c16:uniqueId val="{0000000F-0D64-4ECA-B6BD-F770199FC9C2}"/>
              </c:ext>
            </c:extLst>
          </c:dPt>
          <c:dPt>
            <c:idx val="8"/>
            <c:invertIfNegative val="0"/>
            <c:bubble3D val="0"/>
            <c:spPr>
              <a:solidFill>
                <a:srgbClr val="83082A"/>
              </a:solidFill>
              <a:ln>
                <a:noFill/>
              </a:ln>
              <a:effectLst/>
            </c:spPr>
            <c:extLst>
              <c:ext xmlns:c16="http://schemas.microsoft.com/office/drawing/2014/chart" uri="{C3380CC4-5D6E-409C-BE32-E72D297353CC}">
                <c16:uniqueId val="{00000011-0D64-4ECA-B6BD-F770199FC9C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Gill Sans MT" panose="020B0502020104020203"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'GR14.'!$H$5:$P$5</c:f>
              <c:strCache>
                <c:ptCount val="9"/>
                <c:pt idx="0">
                  <c:v>2020</c:v>
                </c:pt>
                <c:pt idx="1">
                  <c:v>COVID</c:v>
                </c:pt>
                <c:pt idx="2">
                  <c:v>Macro / Underlying</c:v>
                </c:pt>
                <c:pt idx="3">
                  <c:v>2021</c:v>
                </c:pt>
                <c:pt idx="4">
                  <c:v>COVID</c:v>
                </c:pt>
                <c:pt idx="5">
                  <c:v>Other revenue measures</c:v>
                </c:pt>
                <c:pt idx="6">
                  <c:v>Macro/Underlying</c:v>
                </c:pt>
                <c:pt idx="7">
                  <c:v>Measures energy crisis and Ukraine</c:v>
                </c:pt>
                <c:pt idx="8">
                  <c:v>2022</c:v>
                </c:pt>
              </c:strCache>
            </c:strRef>
          </c:cat>
          <c:val>
            <c:numRef>
              <c:f>'GR14.'!$H$6:$P$6</c:f>
              <c:numCache>
                <c:formatCode>0.0</c:formatCode>
                <c:ptCount val="9"/>
                <c:pt idx="0">
                  <c:v>10.267855551237668</c:v>
                </c:pt>
                <c:pt idx="1">
                  <c:v>9.2776088082946604</c:v>
                </c:pt>
                <c:pt idx="2">
                  <c:v>6.87258674442747</c:v>
                </c:pt>
                <c:pt idx="3">
                  <c:v>6.87258674442747</c:v>
                </c:pt>
                <c:pt idx="4">
                  <c:v>4.6008234571185902</c:v>
                </c:pt>
                <c:pt idx="5">
                  <c:v>4.3948799824125491</c:v>
                </c:pt>
                <c:pt idx="6">
                  <c:v>3.481549209587385</c:v>
                </c:pt>
                <c:pt idx="7">
                  <c:v>3.481549209587385</c:v>
                </c:pt>
                <c:pt idx="8">
                  <c:v>4.4939491053853624</c:v>
                </c:pt>
              </c:numCache>
            </c:numRef>
          </c:val>
          <c:extLst>
            <c:ext xmlns:c16="http://schemas.microsoft.com/office/drawing/2014/chart" uri="{C3380CC4-5D6E-409C-BE32-E72D297353CC}">
              <c16:uniqueId val="{00000012-0D64-4ECA-B6BD-F770199FC9C2}"/>
            </c:ext>
          </c:extLst>
        </c:ser>
        <c:ser>
          <c:idx val="1"/>
          <c:order val="1"/>
          <c:spPr>
            <a:solidFill>
              <a:srgbClr val="C1C1C1"/>
            </a:solidFill>
            <a:ln>
              <a:noFill/>
            </a:ln>
            <a:effectLst/>
          </c:spPr>
          <c:invertIfNegative val="0"/>
          <c:dLbls>
            <c:dLbl>
              <c:idx val="1"/>
              <c:layout>
                <c:manualLayout>
                  <c:x val="0"/>
                  <c:y val="-6.8001809248302417E-2"/>
                </c:manualLayout>
              </c:layout>
              <c:tx>
                <c:rich>
                  <a:bodyPr/>
                  <a:lstStyle/>
                  <a:p>
                    <a:r>
                      <a:rPr lang="en-US"/>
                      <a:t>-</a:t>
                    </a:r>
                    <a:fld id="{FF7E8F2E-B24A-42BD-BA0B-EA8908AD438C}" type="VALUE">
                      <a:rPr lang="en-US"/>
                      <a:pPr/>
                      <a:t>[VALOR]</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3-0D64-4ECA-B6BD-F770199FC9C2}"/>
                </c:ext>
              </c:extLst>
            </c:dLbl>
            <c:dLbl>
              <c:idx val="2"/>
              <c:layout>
                <c:manualLayout>
                  <c:x val="2.9416628872861329E-3"/>
                  <c:y val="-0.1180994161860781"/>
                </c:manualLayout>
              </c:layout>
              <c:tx>
                <c:rich>
                  <a:bodyPr/>
                  <a:lstStyle/>
                  <a:p>
                    <a:r>
                      <a:rPr lang="en-US"/>
                      <a:t>-</a:t>
                    </a:r>
                    <a:fld id="{1E8AF3F3-2BF4-49DD-A1E7-443365160C07}" type="VALUE">
                      <a:rPr lang="en-US"/>
                      <a:pPr/>
                      <a:t>[VALOR]</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4-0D64-4ECA-B6BD-F770199FC9C2}"/>
                </c:ext>
              </c:extLst>
            </c:dLbl>
            <c:dLbl>
              <c:idx val="4"/>
              <c:layout>
                <c:manualLayout>
                  <c:x val="0"/>
                  <c:y val="-0.11095032035249343"/>
                </c:manualLayout>
              </c:layout>
              <c:tx>
                <c:rich>
                  <a:bodyPr/>
                  <a:lstStyle/>
                  <a:p>
                    <a:r>
                      <a:rPr lang="en-US"/>
                      <a:t>-</a:t>
                    </a:r>
                    <a:fld id="{D4A972D3-3CE8-461F-85EE-E96661494B4E}" type="VALUE">
                      <a:rPr lang="en-US"/>
                      <a:pPr/>
                      <a:t>[VALOR]</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5-0D64-4ECA-B6BD-F770199FC9C2}"/>
                </c:ext>
              </c:extLst>
            </c:dLbl>
            <c:dLbl>
              <c:idx val="5"/>
              <c:layout>
                <c:manualLayout>
                  <c:x val="2.9336283901308892E-3"/>
                  <c:y val="-3.5784507818235431E-2"/>
                </c:manualLayout>
              </c:layout>
              <c:tx>
                <c:rich>
                  <a:bodyPr/>
                  <a:lstStyle/>
                  <a:p>
                    <a:r>
                      <a:rPr lang="en-US"/>
                      <a:t>-</a:t>
                    </a:r>
                    <a:fld id="{1A2C62AD-F4A5-48B3-BC49-E18424B82931}" type="VALUE">
                      <a:rPr lang="en-US"/>
                      <a:pPr/>
                      <a:t>[VALOR]</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6-0D64-4ECA-B6BD-F770199FC9C2}"/>
                </c:ext>
              </c:extLst>
            </c:dLbl>
            <c:dLbl>
              <c:idx val="6"/>
              <c:layout>
                <c:manualLayout>
                  <c:x val="0"/>
                  <c:y val="-4.2948511104191005E-2"/>
                </c:manualLayout>
              </c:layout>
              <c:tx>
                <c:rich>
                  <a:bodyPr/>
                  <a:lstStyle/>
                  <a:p>
                    <a:r>
                      <a:rPr lang="en-US"/>
                      <a:t>-</a:t>
                    </a:r>
                    <a:fld id="{5330BD2D-5A8A-45F3-A6A3-46BF1FEE9355}" type="VALUE">
                      <a:rPr lang="en-US"/>
                      <a:pPr/>
                      <a:t>[VALOR]</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7-0D64-4ECA-B6BD-F770199FC9C2}"/>
                </c:ext>
              </c:extLst>
            </c:dLbl>
            <c:dLbl>
              <c:idx val="7"/>
              <c:layout>
                <c:manualLayout>
                  <c:x val="0"/>
                  <c:y val="-6.8001809248302486E-2"/>
                </c:manualLayout>
              </c:layout>
              <c:tx>
                <c:rich>
                  <a:bodyPr/>
                  <a:lstStyle/>
                  <a:p>
                    <a:r>
                      <a:rPr lang="en-US"/>
                      <a:t>+</a:t>
                    </a:r>
                    <a:fld id="{4342681A-2DF9-4485-9214-95251348906E}" type="VALUE">
                      <a:rPr lang="en-US"/>
                      <a:pPr/>
                      <a:t>[VALOR]</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8-0D64-4ECA-B6BD-F770199FC9C2}"/>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'GR14.'!$H$5:$P$5</c:f>
              <c:strCache>
                <c:ptCount val="9"/>
                <c:pt idx="0">
                  <c:v>2020</c:v>
                </c:pt>
                <c:pt idx="1">
                  <c:v>COVID</c:v>
                </c:pt>
                <c:pt idx="2">
                  <c:v>Macro / Underlying</c:v>
                </c:pt>
                <c:pt idx="3">
                  <c:v>2021</c:v>
                </c:pt>
                <c:pt idx="4">
                  <c:v>COVID</c:v>
                </c:pt>
                <c:pt idx="5">
                  <c:v>Other revenue measures</c:v>
                </c:pt>
                <c:pt idx="6">
                  <c:v>Macro/Underlying</c:v>
                </c:pt>
                <c:pt idx="7">
                  <c:v>Measures energy crisis and Ukraine</c:v>
                </c:pt>
                <c:pt idx="8">
                  <c:v>2022</c:v>
                </c:pt>
              </c:strCache>
            </c:strRef>
          </c:cat>
          <c:val>
            <c:numRef>
              <c:f>'GR14.'!$H$7:$P$7</c:f>
              <c:numCache>
                <c:formatCode>0.0</c:formatCode>
                <c:ptCount val="9"/>
                <c:pt idx="1">
                  <c:v>0.99024674294300685</c:v>
                </c:pt>
                <c:pt idx="2">
                  <c:v>2.4050220638671904</c:v>
                </c:pt>
                <c:pt idx="4">
                  <c:v>2.2717632873088793</c:v>
                </c:pt>
                <c:pt idx="5">
                  <c:v>0.20594347470604085</c:v>
                </c:pt>
                <c:pt idx="6">
                  <c:v>0.91333077282516406</c:v>
                </c:pt>
                <c:pt idx="7">
                  <c:v>1.0123998957979774</c:v>
                </c:pt>
              </c:numCache>
            </c:numRef>
          </c:val>
          <c:extLst>
            <c:ext xmlns:c16="http://schemas.microsoft.com/office/drawing/2014/chart" uri="{C3380CC4-5D6E-409C-BE32-E72D297353CC}">
              <c16:uniqueId val="{00000019-0D64-4ECA-B6BD-F770199FC9C2}"/>
            </c:ext>
          </c:extLst>
        </c:ser>
        <c:dLbls>
          <c:dLblPos val="ctr"/>
          <c:showLegendKey val="0"/>
          <c:showVal val="1"/>
          <c:showCatName val="0"/>
          <c:showSerName val="0"/>
          <c:showPercent val="0"/>
          <c:showBubbleSize val="0"/>
        </c:dLbls>
        <c:gapWidth val="8"/>
        <c:overlap val="100"/>
        <c:axId val="602513752"/>
        <c:axId val="602511008"/>
      </c:barChart>
      <c:catAx>
        <c:axId val="60251375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b" anchorCtr="0"/>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02511008"/>
        <c:crosses val="autoZero"/>
        <c:auto val="1"/>
        <c:lblAlgn val="ctr"/>
        <c:lblOffset val="100"/>
        <c:noMultiLvlLbl val="0"/>
      </c:catAx>
      <c:valAx>
        <c:axId val="602511008"/>
        <c:scaling>
          <c:orientation val="minMax"/>
          <c:max val="11"/>
          <c:min val="0"/>
        </c:scaling>
        <c:delete val="0"/>
        <c:axPos val="l"/>
        <c:numFmt formatCode="#,##0" sourceLinked="0"/>
        <c:majorTickMark val="none"/>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025137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400">
          <a:latin typeface="Gill Sans MT" panose="020B0502020104020203" pitchFamily="34" charset="0"/>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pt idx="16">
                <c:v>38.031395211598905</c:v>
              </c:pt>
              <c:pt idx="17">
                <c:v>38.079021392251754</c:v>
              </c:pt>
              <c:pt idx="18">
                <c:v>38.026657393041631</c:v>
              </c:pt>
              <c:pt idx="19">
                <c:v>38.063314172065894</c:v>
              </c:pt>
              <c:pt idx="20">
                <c:v>37.979504687856895</c:v>
              </c:pt>
              <c:pt idx="21">
                <c:v>37.931310854052143</c:v>
              </c:pt>
              <c:pt idx="22">
                <c:v>37.913320879642953</c:v>
              </c:pt>
              <c:pt idx="23">
                <c:v>37.827254227856614</c:v>
              </c:pt>
              <c:pt idx="24">
                <c:v>37.782886079386174</c:v>
              </c:pt>
            </c:numLit>
          </c:val>
          <c:extLst>
            <c:ext xmlns:c16="http://schemas.microsoft.com/office/drawing/2014/chart" uri="{C3380CC4-5D6E-409C-BE32-E72D297353CC}">
              <c16:uniqueId val="{00000000-912D-40E0-A9B8-AC0B56B76483}"/>
            </c:ext>
          </c:extLst>
        </c:ser>
        <c:ser>
          <c:idx val="11"/>
          <c:order val="2"/>
          <c:tx>
            <c:v>Probable</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0.13140658963420293</c:v>
              </c:pt>
              <c:pt idx="17">
                <c:v>0.15392121533104586</c:v>
              </c:pt>
              <c:pt idx="18">
                <c:v>0.17643584102785326</c:v>
              </c:pt>
              <c:pt idx="19">
                <c:v>0.1989504667247175</c:v>
              </c:pt>
              <c:pt idx="20">
                <c:v>0.2207254976257218</c:v>
              </c:pt>
              <c:pt idx="21">
                <c:v>0.24102133893518385</c:v>
              </c:pt>
              <c:pt idx="22">
                <c:v>0.25909839585726502</c:v>
              </c:pt>
              <c:pt idx="23">
                <c:v>0.27531903682976377</c:v>
              </c:pt>
              <c:pt idx="24">
                <c:v>0.29004563029047858</c:v>
              </c:pt>
            </c:numLit>
          </c:val>
          <c:extLst>
            <c:ext xmlns:c16="http://schemas.microsoft.com/office/drawing/2014/chart" uri="{C3380CC4-5D6E-409C-BE32-E72D297353CC}">
              <c16:uniqueId val="{00000001-912D-40E0-A9B8-AC0B56B76483}"/>
            </c:ext>
          </c:extLst>
        </c:ser>
        <c:ser>
          <c:idx val="10"/>
          <c:order val="3"/>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0.10350108588638562</c:v>
              </c:pt>
              <c:pt idx="17">
                <c:v>0.11600046389775542</c:v>
              </c:pt>
              <c:pt idx="18">
                <c:v>0.12849984190913233</c:v>
              </c:pt>
              <c:pt idx="19">
                <c:v>0.14099921992051634</c:v>
              </c:pt>
              <c:pt idx="20">
                <c:v>0.15463834993828129</c:v>
              </c:pt>
              <c:pt idx="21">
                <c:v>0.1705569839687513</c:v>
              </c:pt>
              <c:pt idx="22">
                <c:v>0.1898948740183144</c:v>
              </c:pt>
              <c:pt idx="23">
                <c:v>0.20881009636135417</c:v>
              </c:pt>
              <c:pt idx="24">
                <c:v>0.22346072727219024</c:v>
              </c:pt>
            </c:numLit>
          </c:val>
          <c:extLst>
            <c:ext xmlns:c16="http://schemas.microsoft.com/office/drawing/2014/chart" uri="{C3380CC4-5D6E-409C-BE32-E72D297353CC}">
              <c16:uniqueId val="{00000002-912D-40E0-A9B8-AC0B56B76483}"/>
            </c:ext>
          </c:extLst>
        </c:ser>
        <c:ser>
          <c:idx val="4"/>
          <c:order val="4"/>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7.2181963323203036E-2</c:v>
              </c:pt>
              <c:pt idx="17">
                <c:v>8.9294931259843224E-2</c:v>
              </c:pt>
              <c:pt idx="18">
                <c:v>0.10640789919649052</c:v>
              </c:pt>
              <c:pt idx="19">
                <c:v>0.1235208671331165</c:v>
              </c:pt>
              <c:pt idx="20">
                <c:v>0.13923786795587745</c:v>
              </c:pt>
              <c:pt idx="21">
                <c:v>0.15216293455090835</c:v>
              </c:pt>
              <c:pt idx="22">
                <c:v>0.16090009980430864</c:v>
              </c:pt>
              <c:pt idx="23">
                <c:v>0.16794723069698136</c:v>
              </c:pt>
              <c:pt idx="24">
                <c:v>0.17580219420980825</c:v>
              </c:pt>
            </c:numLit>
          </c:val>
          <c:extLst>
            <c:ext xmlns:c16="http://schemas.microsoft.com/office/drawing/2014/chart" uri="{C3380CC4-5D6E-409C-BE32-E72D297353CC}">
              <c16:uniqueId val="{00000003-912D-40E0-A9B8-AC0B56B76483}"/>
            </c:ext>
          </c:extLst>
        </c:ser>
        <c:ser>
          <c:idx val="2"/>
          <c:order val="5"/>
          <c:tx>
            <c:v>Factible</c:v>
          </c:tx>
          <c:spPr>
            <a:solidFill>
              <a:schemeClr val="accent1">
                <a:lumMod val="60000"/>
                <a:lumOff val="40000"/>
              </a:schemeClr>
            </a:solidFill>
            <a:ln w="3175">
              <a:solidFill>
                <a:schemeClr val="accent1">
                  <a:lumMod val="60000"/>
                  <a:lumOff val="4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0.15210052311364564</c:v>
              </c:pt>
              <c:pt idx="17">
                <c:v>0.17780592320869459</c:v>
              </c:pt>
              <c:pt idx="18">
                <c:v>0.20351132330374355</c:v>
              </c:pt>
              <c:pt idx="19">
                <c:v>0.22921672339879251</c:v>
              </c:pt>
              <c:pt idx="20">
                <c:v>0.25504132074031105</c:v>
              </c:pt>
              <c:pt idx="21">
                <c:v>0.2811043125746906</c:v>
              </c:pt>
              <c:pt idx="22">
                <c:v>0.30752489614841494</c:v>
              </c:pt>
              <c:pt idx="23">
                <c:v>0.3327510858643592</c:v>
              </c:pt>
              <c:pt idx="24">
                <c:v>0.35523089612539138</c:v>
              </c:pt>
            </c:numLit>
          </c:val>
          <c:extLst>
            <c:ext xmlns:c16="http://schemas.microsoft.com/office/drawing/2014/chart" uri="{C3380CC4-5D6E-409C-BE32-E72D297353CC}">
              <c16:uniqueId val="{00000004-912D-40E0-A9B8-AC0B56B76483}"/>
            </c:ext>
          </c:extLst>
        </c:ser>
        <c:ser>
          <c:idx val="7"/>
          <c:order val="6"/>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8.1903719914926398E-2</c:v>
              </c:pt>
              <c:pt idx="17">
                <c:v>9.8163129124721138E-2</c:v>
              </c:pt>
              <c:pt idx="18">
                <c:v>0.11442253833452298</c:v>
              </c:pt>
              <c:pt idx="19">
                <c:v>0.13068194754430351</c:v>
              </c:pt>
              <c:pt idx="20">
                <c:v>0.14556474534240493</c:v>
              </c:pt>
              <c:pt idx="21">
                <c:v>0.15769432031711261</c:v>
              </c:pt>
              <c:pt idx="22">
                <c:v>0.16569406105676165</c:v>
              </c:pt>
              <c:pt idx="23">
                <c:v>0.17201951116827985</c:v>
              </c:pt>
              <c:pt idx="24">
                <c:v>0.17912621425864472</c:v>
              </c:pt>
            </c:numLit>
          </c:val>
          <c:extLst>
            <c:ext xmlns:c16="http://schemas.microsoft.com/office/drawing/2014/chart" uri="{C3380CC4-5D6E-409C-BE32-E72D297353CC}">
              <c16:uniqueId val="{00000005-912D-40E0-A9B8-AC0B56B76483}"/>
            </c:ext>
          </c:extLst>
        </c:ser>
        <c:ser>
          <c:idx val="5"/>
          <c:order val="7"/>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0.1027918246677757</c:v>
              </c:pt>
              <c:pt idx="17">
                <c:v>0.11825586740280869</c:v>
              </c:pt>
              <c:pt idx="18">
                <c:v>0.13371991013789852</c:v>
              </c:pt>
              <c:pt idx="19">
                <c:v>0.14918395287295283</c:v>
              </c:pt>
              <c:pt idx="20">
                <c:v>0.16423457816120646</c:v>
              </c:pt>
              <c:pt idx="21">
                <c:v>0.17845836855593689</c:v>
              </c:pt>
              <c:pt idx="22">
                <c:v>0.1914419066103008</c:v>
              </c:pt>
              <c:pt idx="23">
                <c:v>0.20421214173254043</c:v>
              </c:pt>
              <c:pt idx="24">
                <c:v>0.21779602333091219</c:v>
              </c:pt>
            </c:numLit>
          </c:val>
          <c:extLst>
            <c:ext xmlns:c16="http://schemas.microsoft.com/office/drawing/2014/chart" uri="{C3380CC4-5D6E-409C-BE32-E72D297353CC}">
              <c16:uniqueId val="{00000006-912D-40E0-A9B8-AC0B56B76483}"/>
            </c:ext>
          </c:extLst>
        </c:ser>
        <c:ser>
          <c:idx val="6"/>
          <c:order val="8"/>
          <c:tx>
            <c:v>Muy Improbable</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0.13187745095489589</c:v>
              </c:pt>
              <c:pt idx="17">
                <c:v>0.15663526141298689</c:v>
              </c:pt>
              <c:pt idx="18">
                <c:v>0.18139307187104947</c:v>
              </c:pt>
              <c:pt idx="19">
                <c:v>0.20615088232912626</c:v>
              </c:pt>
              <c:pt idx="20">
                <c:v>0.23032133968155222</c:v>
              </c:pt>
              <c:pt idx="21">
                <c:v>0.25331709082264808</c:v>
              </c:pt>
              <c:pt idx="22">
                <c:v>0.27455078264679855</c:v>
              </c:pt>
              <c:pt idx="23">
                <c:v>0.29333257205158958</c:v>
              </c:pt>
              <c:pt idx="24">
                <c:v>0.30897261593469239</c:v>
              </c:pt>
            </c:numLit>
          </c:val>
          <c:extLst>
            <c:ext xmlns:c16="http://schemas.microsoft.com/office/drawing/2014/chart" uri="{C3380CC4-5D6E-409C-BE32-E72D297353CC}">
              <c16:uniqueId val="{00000007-912D-40E0-A9B8-AC0B56B76483}"/>
            </c:ext>
          </c:extLst>
        </c:ser>
        <c:dLbls>
          <c:showLegendKey val="0"/>
          <c:showVal val="0"/>
          <c:showCatName val="0"/>
          <c:showSerName val="0"/>
          <c:showPercent val="0"/>
          <c:showBubbleSize val="0"/>
        </c:dLbls>
        <c:axId val="599457208"/>
        <c:axId val="599455248"/>
      </c:areaChart>
      <c:lineChart>
        <c:grouping val="standard"/>
        <c:varyColors val="0"/>
        <c:ser>
          <c:idx val="0"/>
          <c:order val="9"/>
          <c:tx>
            <c:v>Plan Presupuestario</c:v>
          </c:tx>
          <c:spPr>
            <a:ln w="28575" cap="rnd">
              <a:noFill/>
              <a:round/>
            </a:ln>
            <a:effectLst/>
          </c:spPr>
          <c:marker>
            <c:symbol val="circle"/>
            <c:size val="6"/>
            <c:spPr>
              <a:solidFill>
                <a:schemeClr val="bg1"/>
              </a:solidFill>
              <a:ln w="9525">
                <a:solidFill>
                  <a:schemeClr val="tx1"/>
                </a:solidFill>
                <a:prstDash val="solid"/>
              </a:ln>
              <a:effectLst/>
            </c:spPr>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9">
                <c:v>38.549244115845532</c:v>
              </c:pt>
            </c:numLit>
          </c:val>
          <c:smooth val="0"/>
          <c:extLst>
            <c:ext xmlns:c16="http://schemas.microsoft.com/office/drawing/2014/chart" uri="{C3380CC4-5D6E-409C-BE32-E72D297353CC}">
              <c16:uniqueId val="{00000008-912D-40E0-A9B8-AC0B56B76483}"/>
            </c:ext>
          </c:extLst>
        </c:ser>
        <c:dLbls>
          <c:showLegendKey val="0"/>
          <c:showVal val="0"/>
          <c:showCatName val="0"/>
          <c:showSerName val="0"/>
          <c:showPercent val="0"/>
          <c:showBubbleSize val="0"/>
        </c:dLbls>
        <c:marker val="1"/>
        <c:smooth val="0"/>
        <c:axId val="599457208"/>
        <c:axId val="599455248"/>
        <c:extLst/>
      </c:lineChart>
      <c:lineChart>
        <c:grouping val="standard"/>
        <c:varyColors val="0"/>
        <c:ser>
          <c:idx val="1"/>
          <c:order val="0"/>
          <c:tx>
            <c:v>Observado</c:v>
          </c:tx>
          <c:spPr>
            <a:ln w="28575" cap="rnd">
              <a:solidFill>
                <a:schemeClr val="accent6">
                  <a:lumMod val="25000"/>
                </a:schemeClr>
              </a:solidFill>
              <a:round/>
            </a:ln>
            <a:effectLst/>
          </c:spPr>
          <c:marker>
            <c:symbol val="none"/>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numLit>
          </c:val>
          <c:smooth val="0"/>
          <c:extLst>
            <c:ext xmlns:c16="http://schemas.microsoft.com/office/drawing/2014/chart" uri="{C3380CC4-5D6E-409C-BE32-E72D297353CC}">
              <c16:uniqueId val="{00000009-912D-40E0-A9B8-AC0B56B76483}"/>
            </c:ext>
          </c:extLst>
        </c:ser>
        <c:dLbls>
          <c:showLegendKey val="0"/>
          <c:showVal val="0"/>
          <c:showCatName val="0"/>
          <c:showSerName val="0"/>
          <c:showPercent val="0"/>
          <c:showBubbleSize val="0"/>
        </c:dLbls>
        <c:marker val="1"/>
        <c:smooth val="0"/>
        <c:axId val="599457992"/>
        <c:axId val="599457600"/>
      </c:lineChart>
      <c:catAx>
        <c:axId val="599457208"/>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599455248"/>
        <c:crosses val="autoZero"/>
        <c:auto val="1"/>
        <c:lblAlgn val="ctr"/>
        <c:lblOffset val="100"/>
        <c:tickLblSkip val="2"/>
        <c:tickMarkSkip val="1"/>
        <c:noMultiLvlLbl val="0"/>
      </c:catAx>
      <c:valAx>
        <c:axId val="599455248"/>
        <c:scaling>
          <c:orientation val="minMax"/>
          <c:min val="15.5"/>
        </c:scaling>
        <c:delete val="1"/>
        <c:axPos val="l"/>
        <c:title>
          <c:tx>
            <c:strRef>
              <c:f>"% PIB"</c:f>
              <c:strCache>
                <c:ptCount val="1"/>
                <c:pt idx="0">
                  <c:v>% PIB</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599457208"/>
        <c:crosses val="autoZero"/>
        <c:crossBetween val="between"/>
        <c:majorUnit val="1.5"/>
      </c:valAx>
      <c:valAx>
        <c:axId val="599457600"/>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599457992"/>
        <c:crosses val="max"/>
        <c:crossBetween val="between"/>
        <c:majorUnit val="0.5"/>
      </c:valAx>
      <c:catAx>
        <c:axId val="599457992"/>
        <c:scaling>
          <c:orientation val="minMax"/>
        </c:scaling>
        <c:delete val="1"/>
        <c:axPos val="b"/>
        <c:numFmt formatCode="General" sourceLinked="1"/>
        <c:majorTickMark val="out"/>
        <c:minorTickMark val="none"/>
        <c:tickLblPos val="nextTo"/>
        <c:crossAx val="599457600"/>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pt idx="16">
                <c:v>38.031395211598905</c:v>
              </c:pt>
              <c:pt idx="17">
                <c:v>38.079021392251754</c:v>
              </c:pt>
              <c:pt idx="18">
                <c:v>38.026657393041631</c:v>
              </c:pt>
              <c:pt idx="19">
                <c:v>38.063314172065894</c:v>
              </c:pt>
              <c:pt idx="20">
                <c:v>37.979504687856895</c:v>
              </c:pt>
              <c:pt idx="21">
                <c:v>37.931310854052143</c:v>
              </c:pt>
              <c:pt idx="22">
                <c:v>37.913320879642953</c:v>
              </c:pt>
              <c:pt idx="23">
                <c:v>37.827254227856614</c:v>
              </c:pt>
              <c:pt idx="24">
                <c:v>37.782886079386174</c:v>
              </c:pt>
            </c:numLit>
          </c:val>
          <c:extLst>
            <c:ext xmlns:c16="http://schemas.microsoft.com/office/drawing/2014/chart" uri="{C3380CC4-5D6E-409C-BE32-E72D297353CC}">
              <c16:uniqueId val="{00000000-0374-481B-8CBA-368C9110727E}"/>
            </c:ext>
          </c:extLst>
        </c:ser>
        <c:ser>
          <c:idx val="11"/>
          <c:order val="2"/>
          <c:tx>
            <c:v>Likely</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0.13140658963420293</c:v>
              </c:pt>
              <c:pt idx="17">
                <c:v>0.15392121533104586</c:v>
              </c:pt>
              <c:pt idx="18">
                <c:v>0.17643584102785326</c:v>
              </c:pt>
              <c:pt idx="19">
                <c:v>0.1989504667247175</c:v>
              </c:pt>
              <c:pt idx="20">
                <c:v>0.2207254976257218</c:v>
              </c:pt>
              <c:pt idx="21">
                <c:v>0.24102133893518385</c:v>
              </c:pt>
              <c:pt idx="22">
                <c:v>0.25909839585726502</c:v>
              </c:pt>
              <c:pt idx="23">
                <c:v>0.27531903682976377</c:v>
              </c:pt>
              <c:pt idx="24">
                <c:v>0.29004563029047858</c:v>
              </c:pt>
            </c:numLit>
          </c:val>
          <c:extLst>
            <c:ext xmlns:c16="http://schemas.microsoft.com/office/drawing/2014/chart" uri="{C3380CC4-5D6E-409C-BE32-E72D297353CC}">
              <c16:uniqueId val="{00000001-0374-481B-8CBA-368C9110727E}"/>
            </c:ext>
          </c:extLst>
        </c:ser>
        <c:ser>
          <c:idx val="10"/>
          <c:order val="3"/>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0.10350108588638562</c:v>
              </c:pt>
              <c:pt idx="17">
                <c:v>0.11600046389775542</c:v>
              </c:pt>
              <c:pt idx="18">
                <c:v>0.12849984190913233</c:v>
              </c:pt>
              <c:pt idx="19">
                <c:v>0.14099921992051634</c:v>
              </c:pt>
              <c:pt idx="20">
                <c:v>0.15463834993828129</c:v>
              </c:pt>
              <c:pt idx="21">
                <c:v>0.1705569839687513</c:v>
              </c:pt>
              <c:pt idx="22">
                <c:v>0.1898948740183144</c:v>
              </c:pt>
              <c:pt idx="23">
                <c:v>0.20881009636135417</c:v>
              </c:pt>
              <c:pt idx="24">
                <c:v>0.22346072727219024</c:v>
              </c:pt>
            </c:numLit>
          </c:val>
          <c:extLst>
            <c:ext xmlns:c16="http://schemas.microsoft.com/office/drawing/2014/chart" uri="{C3380CC4-5D6E-409C-BE32-E72D297353CC}">
              <c16:uniqueId val="{00000002-0374-481B-8CBA-368C9110727E}"/>
            </c:ext>
          </c:extLst>
        </c:ser>
        <c:ser>
          <c:idx val="4"/>
          <c:order val="4"/>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7.2181963323203036E-2</c:v>
              </c:pt>
              <c:pt idx="17">
                <c:v>8.9294931259843224E-2</c:v>
              </c:pt>
              <c:pt idx="18">
                <c:v>0.10640789919649052</c:v>
              </c:pt>
              <c:pt idx="19">
                <c:v>0.1235208671331165</c:v>
              </c:pt>
              <c:pt idx="20">
                <c:v>0.13923786795587745</c:v>
              </c:pt>
              <c:pt idx="21">
                <c:v>0.15216293455090835</c:v>
              </c:pt>
              <c:pt idx="22">
                <c:v>0.16090009980430864</c:v>
              </c:pt>
              <c:pt idx="23">
                <c:v>0.16794723069698136</c:v>
              </c:pt>
              <c:pt idx="24">
                <c:v>0.17580219420980825</c:v>
              </c:pt>
            </c:numLit>
          </c:val>
          <c:extLst>
            <c:ext xmlns:c16="http://schemas.microsoft.com/office/drawing/2014/chart" uri="{C3380CC4-5D6E-409C-BE32-E72D297353CC}">
              <c16:uniqueId val="{00000003-0374-481B-8CBA-368C9110727E}"/>
            </c:ext>
          </c:extLst>
        </c:ser>
        <c:ser>
          <c:idx val="2"/>
          <c:order val="5"/>
          <c:tx>
            <c:v>Factible</c:v>
          </c:tx>
          <c:spPr>
            <a:solidFill>
              <a:schemeClr val="accent1">
                <a:lumMod val="60000"/>
                <a:lumOff val="40000"/>
              </a:schemeClr>
            </a:solidFill>
            <a:ln w="3175">
              <a:solidFill>
                <a:schemeClr val="accent1">
                  <a:lumMod val="60000"/>
                  <a:lumOff val="4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0.15210052311364564</c:v>
              </c:pt>
              <c:pt idx="17">
                <c:v>0.17780592320869459</c:v>
              </c:pt>
              <c:pt idx="18">
                <c:v>0.20351132330374355</c:v>
              </c:pt>
              <c:pt idx="19">
                <c:v>0.22921672339879251</c:v>
              </c:pt>
              <c:pt idx="20">
                <c:v>0.25504132074031105</c:v>
              </c:pt>
              <c:pt idx="21">
                <c:v>0.2811043125746906</c:v>
              </c:pt>
              <c:pt idx="22">
                <c:v>0.30752489614841494</c:v>
              </c:pt>
              <c:pt idx="23">
                <c:v>0.3327510858643592</c:v>
              </c:pt>
              <c:pt idx="24">
                <c:v>0.35523089612539138</c:v>
              </c:pt>
            </c:numLit>
          </c:val>
          <c:extLst>
            <c:ext xmlns:c16="http://schemas.microsoft.com/office/drawing/2014/chart" uri="{C3380CC4-5D6E-409C-BE32-E72D297353CC}">
              <c16:uniqueId val="{00000004-0374-481B-8CBA-368C9110727E}"/>
            </c:ext>
          </c:extLst>
        </c:ser>
        <c:ser>
          <c:idx val="7"/>
          <c:order val="6"/>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8.1903719914926398E-2</c:v>
              </c:pt>
              <c:pt idx="17">
                <c:v>9.8163129124721138E-2</c:v>
              </c:pt>
              <c:pt idx="18">
                <c:v>0.11442253833452298</c:v>
              </c:pt>
              <c:pt idx="19">
                <c:v>0.13068194754430351</c:v>
              </c:pt>
              <c:pt idx="20">
                <c:v>0.14556474534240493</c:v>
              </c:pt>
              <c:pt idx="21">
                <c:v>0.15769432031711261</c:v>
              </c:pt>
              <c:pt idx="22">
                <c:v>0.16569406105676165</c:v>
              </c:pt>
              <c:pt idx="23">
                <c:v>0.17201951116827985</c:v>
              </c:pt>
              <c:pt idx="24">
                <c:v>0.17912621425864472</c:v>
              </c:pt>
            </c:numLit>
          </c:val>
          <c:extLst>
            <c:ext xmlns:c16="http://schemas.microsoft.com/office/drawing/2014/chart" uri="{C3380CC4-5D6E-409C-BE32-E72D297353CC}">
              <c16:uniqueId val="{00000005-0374-481B-8CBA-368C9110727E}"/>
            </c:ext>
          </c:extLst>
        </c:ser>
        <c:ser>
          <c:idx val="5"/>
          <c:order val="7"/>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0.1027918246677757</c:v>
              </c:pt>
              <c:pt idx="17">
                <c:v>0.11825586740280869</c:v>
              </c:pt>
              <c:pt idx="18">
                <c:v>0.13371991013789852</c:v>
              </c:pt>
              <c:pt idx="19">
                <c:v>0.14918395287295283</c:v>
              </c:pt>
              <c:pt idx="20">
                <c:v>0.16423457816120646</c:v>
              </c:pt>
              <c:pt idx="21">
                <c:v>0.17845836855593689</c:v>
              </c:pt>
              <c:pt idx="22">
                <c:v>0.1914419066103008</c:v>
              </c:pt>
              <c:pt idx="23">
                <c:v>0.20421214173254043</c:v>
              </c:pt>
              <c:pt idx="24">
                <c:v>0.21779602333091219</c:v>
              </c:pt>
            </c:numLit>
          </c:val>
          <c:extLst>
            <c:ext xmlns:c16="http://schemas.microsoft.com/office/drawing/2014/chart" uri="{C3380CC4-5D6E-409C-BE32-E72D297353CC}">
              <c16:uniqueId val="{00000006-0374-481B-8CBA-368C9110727E}"/>
            </c:ext>
          </c:extLst>
        </c:ser>
        <c:ser>
          <c:idx val="6"/>
          <c:order val="8"/>
          <c:tx>
            <c:v>Very unlikely</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0.13187745095489589</c:v>
              </c:pt>
              <c:pt idx="17">
                <c:v>0.15663526141298689</c:v>
              </c:pt>
              <c:pt idx="18">
                <c:v>0.18139307187104947</c:v>
              </c:pt>
              <c:pt idx="19">
                <c:v>0.20615088232912626</c:v>
              </c:pt>
              <c:pt idx="20">
                <c:v>0.23032133968155222</c:v>
              </c:pt>
              <c:pt idx="21">
                <c:v>0.25331709082264808</c:v>
              </c:pt>
              <c:pt idx="22">
                <c:v>0.27455078264679855</c:v>
              </c:pt>
              <c:pt idx="23">
                <c:v>0.29333257205158958</c:v>
              </c:pt>
              <c:pt idx="24">
                <c:v>0.30897261593469239</c:v>
              </c:pt>
            </c:numLit>
          </c:val>
          <c:extLst>
            <c:ext xmlns:c16="http://schemas.microsoft.com/office/drawing/2014/chart" uri="{C3380CC4-5D6E-409C-BE32-E72D297353CC}">
              <c16:uniqueId val="{00000007-0374-481B-8CBA-368C9110727E}"/>
            </c:ext>
          </c:extLst>
        </c:ser>
        <c:dLbls>
          <c:showLegendKey val="0"/>
          <c:showVal val="0"/>
          <c:showCatName val="0"/>
          <c:showSerName val="0"/>
          <c:showPercent val="0"/>
          <c:showBubbleSize val="0"/>
        </c:dLbls>
        <c:axId val="602513360"/>
        <c:axId val="602514144"/>
      </c:areaChart>
      <c:lineChart>
        <c:grouping val="standard"/>
        <c:varyColors val="0"/>
        <c:ser>
          <c:idx val="0"/>
          <c:order val="9"/>
          <c:tx>
            <c:v>Target</c:v>
          </c:tx>
          <c:spPr>
            <a:ln w="28575" cap="rnd">
              <a:noFill/>
              <a:round/>
            </a:ln>
            <a:effectLst/>
          </c:spPr>
          <c:marker>
            <c:symbol val="circle"/>
            <c:size val="6"/>
            <c:spPr>
              <a:solidFill>
                <a:schemeClr val="bg1"/>
              </a:solidFill>
              <a:ln w="9525">
                <a:solidFill>
                  <a:schemeClr val="tx1"/>
                </a:solidFill>
                <a:prstDash val="solid"/>
              </a:ln>
              <a:effectLst/>
            </c:spPr>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9">
                <c:v>38.549244115845532</c:v>
              </c:pt>
            </c:numLit>
          </c:val>
          <c:smooth val="0"/>
          <c:extLst>
            <c:ext xmlns:c16="http://schemas.microsoft.com/office/drawing/2014/chart" uri="{C3380CC4-5D6E-409C-BE32-E72D297353CC}">
              <c16:uniqueId val="{00000008-0374-481B-8CBA-368C9110727E}"/>
            </c:ext>
          </c:extLst>
        </c:ser>
        <c:dLbls>
          <c:showLegendKey val="0"/>
          <c:showVal val="0"/>
          <c:showCatName val="0"/>
          <c:showSerName val="0"/>
          <c:showPercent val="0"/>
          <c:showBubbleSize val="0"/>
        </c:dLbls>
        <c:marker val="1"/>
        <c:smooth val="0"/>
        <c:axId val="602513360"/>
        <c:axId val="602514144"/>
        <c:extLst/>
      </c:lineChart>
      <c:lineChart>
        <c:grouping val="standard"/>
        <c:varyColors val="0"/>
        <c:ser>
          <c:idx val="1"/>
          <c:order val="0"/>
          <c:tx>
            <c:v>Observed</c:v>
          </c:tx>
          <c:spPr>
            <a:ln w="28575" cap="rnd">
              <a:solidFill>
                <a:schemeClr val="accent6">
                  <a:lumMod val="25000"/>
                </a:schemeClr>
              </a:solidFill>
              <a:round/>
            </a:ln>
            <a:effectLst/>
          </c:spPr>
          <c:marker>
            <c:symbol val="none"/>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numLit>
          </c:val>
          <c:smooth val="0"/>
          <c:extLst>
            <c:ext xmlns:c16="http://schemas.microsoft.com/office/drawing/2014/chart" uri="{C3380CC4-5D6E-409C-BE32-E72D297353CC}">
              <c16:uniqueId val="{00000009-0374-481B-8CBA-368C9110727E}"/>
            </c:ext>
          </c:extLst>
        </c:ser>
        <c:dLbls>
          <c:showLegendKey val="0"/>
          <c:showVal val="0"/>
          <c:showCatName val="0"/>
          <c:showSerName val="0"/>
          <c:showPercent val="0"/>
          <c:showBubbleSize val="0"/>
        </c:dLbls>
        <c:marker val="1"/>
        <c:smooth val="0"/>
        <c:axId val="605135512"/>
        <c:axId val="602514536"/>
      </c:lineChart>
      <c:catAx>
        <c:axId val="602513360"/>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02514144"/>
        <c:crosses val="autoZero"/>
        <c:auto val="1"/>
        <c:lblAlgn val="ctr"/>
        <c:lblOffset val="100"/>
        <c:tickLblSkip val="2"/>
        <c:tickMarkSkip val="1"/>
        <c:noMultiLvlLbl val="0"/>
      </c:catAx>
      <c:valAx>
        <c:axId val="602514144"/>
        <c:scaling>
          <c:orientation val="minMax"/>
          <c:min val="15.5"/>
        </c:scaling>
        <c:delete val="1"/>
        <c:axPos val="l"/>
        <c:title>
          <c:tx>
            <c:strRef>
              <c:f>"% GDP"</c:f>
              <c:strCache>
                <c:ptCount val="1"/>
                <c:pt idx="0">
                  <c:v>% GDP</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602513360"/>
        <c:crosses val="autoZero"/>
        <c:crossBetween val="between"/>
        <c:majorUnit val="1.5"/>
      </c:valAx>
      <c:valAx>
        <c:axId val="602514536"/>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05135512"/>
        <c:crosses val="max"/>
        <c:crossBetween val="between"/>
        <c:majorUnit val="0.5"/>
      </c:valAx>
      <c:catAx>
        <c:axId val="605135512"/>
        <c:scaling>
          <c:orientation val="minMax"/>
        </c:scaling>
        <c:delete val="1"/>
        <c:axPos val="b"/>
        <c:numFmt formatCode="General" sourceLinked="1"/>
        <c:majorTickMark val="out"/>
        <c:minorTickMark val="none"/>
        <c:tickLblPos val="nextTo"/>
        <c:crossAx val="602514536"/>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pt idx="16">
                <c:v>38.031395211598905</c:v>
              </c:pt>
              <c:pt idx="17">
                <c:v>38.079021392251754</c:v>
              </c:pt>
              <c:pt idx="18">
                <c:v>38.026657393041631</c:v>
              </c:pt>
              <c:pt idx="19">
                <c:v>38.063314172065894</c:v>
              </c:pt>
              <c:pt idx="20">
                <c:v>37.979504687856895</c:v>
              </c:pt>
              <c:pt idx="21">
                <c:v>37.931310854052143</c:v>
              </c:pt>
              <c:pt idx="22">
                <c:v>37.913320879642953</c:v>
              </c:pt>
              <c:pt idx="23">
                <c:v>37.827254227856614</c:v>
              </c:pt>
              <c:pt idx="24">
                <c:v>37.782886079386174</c:v>
              </c:pt>
            </c:numLit>
          </c:val>
          <c:extLst>
            <c:ext xmlns:c16="http://schemas.microsoft.com/office/drawing/2014/chart" uri="{C3380CC4-5D6E-409C-BE32-E72D297353CC}">
              <c16:uniqueId val="{00000000-377D-4125-8960-DC495CBD8132}"/>
            </c:ext>
          </c:extLst>
        </c:ser>
        <c:ser>
          <c:idx val="11"/>
          <c:order val="2"/>
          <c:tx>
            <c:v>Probable</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0.13140658963420293</c:v>
              </c:pt>
              <c:pt idx="17">
                <c:v>0.15392121533104586</c:v>
              </c:pt>
              <c:pt idx="18">
                <c:v>0.17643584102785326</c:v>
              </c:pt>
              <c:pt idx="19">
                <c:v>0.1989504667247175</c:v>
              </c:pt>
              <c:pt idx="20">
                <c:v>0.2207254976257218</c:v>
              </c:pt>
              <c:pt idx="21">
                <c:v>0.24102133893518385</c:v>
              </c:pt>
              <c:pt idx="22">
                <c:v>0.25909839585726502</c:v>
              </c:pt>
              <c:pt idx="23">
                <c:v>0.27531903682976377</c:v>
              </c:pt>
              <c:pt idx="24">
                <c:v>0.29004563029047858</c:v>
              </c:pt>
            </c:numLit>
          </c:val>
          <c:extLst>
            <c:ext xmlns:c16="http://schemas.microsoft.com/office/drawing/2014/chart" uri="{C3380CC4-5D6E-409C-BE32-E72D297353CC}">
              <c16:uniqueId val="{00000001-377D-4125-8960-DC495CBD8132}"/>
            </c:ext>
          </c:extLst>
        </c:ser>
        <c:ser>
          <c:idx val="10"/>
          <c:order val="3"/>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0.10350108588638562</c:v>
              </c:pt>
              <c:pt idx="17">
                <c:v>0.11600046389775542</c:v>
              </c:pt>
              <c:pt idx="18">
                <c:v>0.12849984190913233</c:v>
              </c:pt>
              <c:pt idx="19">
                <c:v>0.14099921992051634</c:v>
              </c:pt>
              <c:pt idx="20">
                <c:v>0.15463834993828129</c:v>
              </c:pt>
              <c:pt idx="21">
                <c:v>0.1705569839687513</c:v>
              </c:pt>
              <c:pt idx="22">
                <c:v>0.1898948740183144</c:v>
              </c:pt>
              <c:pt idx="23">
                <c:v>0.20881009636135417</c:v>
              </c:pt>
              <c:pt idx="24">
                <c:v>0.22346072727219024</c:v>
              </c:pt>
            </c:numLit>
          </c:val>
          <c:extLst>
            <c:ext xmlns:c16="http://schemas.microsoft.com/office/drawing/2014/chart" uri="{C3380CC4-5D6E-409C-BE32-E72D297353CC}">
              <c16:uniqueId val="{00000002-377D-4125-8960-DC495CBD8132}"/>
            </c:ext>
          </c:extLst>
        </c:ser>
        <c:ser>
          <c:idx val="4"/>
          <c:order val="4"/>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7.2181963323203036E-2</c:v>
              </c:pt>
              <c:pt idx="17">
                <c:v>8.9294931259843224E-2</c:v>
              </c:pt>
              <c:pt idx="18">
                <c:v>0.10640789919649052</c:v>
              </c:pt>
              <c:pt idx="19">
                <c:v>0.1235208671331165</c:v>
              </c:pt>
              <c:pt idx="20">
                <c:v>0.13923786795587745</c:v>
              </c:pt>
              <c:pt idx="21">
                <c:v>0.15216293455090835</c:v>
              </c:pt>
              <c:pt idx="22">
                <c:v>0.16090009980430864</c:v>
              </c:pt>
              <c:pt idx="23">
                <c:v>0.16794723069698136</c:v>
              </c:pt>
              <c:pt idx="24">
                <c:v>0.17580219420980825</c:v>
              </c:pt>
            </c:numLit>
          </c:val>
          <c:extLst>
            <c:ext xmlns:c16="http://schemas.microsoft.com/office/drawing/2014/chart" uri="{C3380CC4-5D6E-409C-BE32-E72D297353CC}">
              <c16:uniqueId val="{00000003-377D-4125-8960-DC495CBD8132}"/>
            </c:ext>
          </c:extLst>
        </c:ser>
        <c:ser>
          <c:idx val="2"/>
          <c:order val="5"/>
          <c:tx>
            <c:v>Factible</c:v>
          </c:tx>
          <c:spPr>
            <a:solidFill>
              <a:schemeClr val="accent1">
                <a:lumMod val="60000"/>
                <a:lumOff val="40000"/>
              </a:schemeClr>
            </a:solidFill>
            <a:ln w="3175">
              <a:solidFill>
                <a:schemeClr val="accent1">
                  <a:lumMod val="60000"/>
                  <a:lumOff val="4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0.15210052311364564</c:v>
              </c:pt>
              <c:pt idx="17">
                <c:v>0.17780592320869459</c:v>
              </c:pt>
              <c:pt idx="18">
                <c:v>0.20351132330374355</c:v>
              </c:pt>
              <c:pt idx="19">
                <c:v>0.22921672339879251</c:v>
              </c:pt>
              <c:pt idx="20">
                <c:v>0.25504132074031105</c:v>
              </c:pt>
              <c:pt idx="21">
                <c:v>0.2811043125746906</c:v>
              </c:pt>
              <c:pt idx="22">
                <c:v>0.30752489614841494</c:v>
              </c:pt>
              <c:pt idx="23">
                <c:v>0.3327510858643592</c:v>
              </c:pt>
              <c:pt idx="24">
                <c:v>0.35523089612539138</c:v>
              </c:pt>
            </c:numLit>
          </c:val>
          <c:extLst>
            <c:ext xmlns:c16="http://schemas.microsoft.com/office/drawing/2014/chart" uri="{C3380CC4-5D6E-409C-BE32-E72D297353CC}">
              <c16:uniqueId val="{00000004-377D-4125-8960-DC495CBD8132}"/>
            </c:ext>
          </c:extLst>
        </c:ser>
        <c:ser>
          <c:idx val="7"/>
          <c:order val="6"/>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8.1903719914926398E-2</c:v>
              </c:pt>
              <c:pt idx="17">
                <c:v>9.8163129124721138E-2</c:v>
              </c:pt>
              <c:pt idx="18">
                <c:v>0.11442253833452298</c:v>
              </c:pt>
              <c:pt idx="19">
                <c:v>0.13068194754430351</c:v>
              </c:pt>
              <c:pt idx="20">
                <c:v>0.14556474534240493</c:v>
              </c:pt>
              <c:pt idx="21">
                <c:v>0.15769432031711261</c:v>
              </c:pt>
              <c:pt idx="22">
                <c:v>0.16569406105676165</c:v>
              </c:pt>
              <c:pt idx="23">
                <c:v>0.17201951116827985</c:v>
              </c:pt>
              <c:pt idx="24">
                <c:v>0.17912621425864472</c:v>
              </c:pt>
            </c:numLit>
          </c:val>
          <c:extLst>
            <c:ext xmlns:c16="http://schemas.microsoft.com/office/drawing/2014/chart" uri="{C3380CC4-5D6E-409C-BE32-E72D297353CC}">
              <c16:uniqueId val="{00000005-377D-4125-8960-DC495CBD8132}"/>
            </c:ext>
          </c:extLst>
        </c:ser>
        <c:ser>
          <c:idx val="5"/>
          <c:order val="7"/>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0.1027918246677757</c:v>
              </c:pt>
              <c:pt idx="17">
                <c:v>0.11825586740280869</c:v>
              </c:pt>
              <c:pt idx="18">
                <c:v>0.13371991013789852</c:v>
              </c:pt>
              <c:pt idx="19">
                <c:v>0.14918395287295283</c:v>
              </c:pt>
              <c:pt idx="20">
                <c:v>0.16423457816120646</c:v>
              </c:pt>
              <c:pt idx="21">
                <c:v>0.17845836855593689</c:v>
              </c:pt>
              <c:pt idx="22">
                <c:v>0.1914419066103008</c:v>
              </c:pt>
              <c:pt idx="23">
                <c:v>0.20421214173254043</c:v>
              </c:pt>
              <c:pt idx="24">
                <c:v>0.21779602333091219</c:v>
              </c:pt>
            </c:numLit>
          </c:val>
          <c:extLst>
            <c:ext xmlns:c16="http://schemas.microsoft.com/office/drawing/2014/chart" uri="{C3380CC4-5D6E-409C-BE32-E72D297353CC}">
              <c16:uniqueId val="{00000006-377D-4125-8960-DC495CBD8132}"/>
            </c:ext>
          </c:extLst>
        </c:ser>
        <c:ser>
          <c:idx val="6"/>
          <c:order val="8"/>
          <c:tx>
            <c:v>Muy Improbable</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0.13187745095489589</c:v>
              </c:pt>
              <c:pt idx="17">
                <c:v>0.15663526141298689</c:v>
              </c:pt>
              <c:pt idx="18">
                <c:v>0.18139307187104947</c:v>
              </c:pt>
              <c:pt idx="19">
                <c:v>0.20615088232912626</c:v>
              </c:pt>
              <c:pt idx="20">
                <c:v>0.23032133968155222</c:v>
              </c:pt>
              <c:pt idx="21">
                <c:v>0.25331709082264808</c:v>
              </c:pt>
              <c:pt idx="22">
                <c:v>0.27455078264679855</c:v>
              </c:pt>
              <c:pt idx="23">
                <c:v>0.29333257205158958</c:v>
              </c:pt>
              <c:pt idx="24">
                <c:v>0.30897261593469239</c:v>
              </c:pt>
            </c:numLit>
          </c:val>
          <c:extLst>
            <c:ext xmlns:c16="http://schemas.microsoft.com/office/drawing/2014/chart" uri="{C3380CC4-5D6E-409C-BE32-E72D297353CC}">
              <c16:uniqueId val="{00000007-377D-4125-8960-DC495CBD8132}"/>
            </c:ext>
          </c:extLst>
        </c:ser>
        <c:dLbls>
          <c:showLegendKey val="0"/>
          <c:showVal val="0"/>
          <c:showCatName val="0"/>
          <c:showSerName val="0"/>
          <c:showPercent val="0"/>
          <c:showBubbleSize val="0"/>
        </c:dLbls>
        <c:axId val="605146096"/>
        <c:axId val="605139824"/>
      </c:areaChart>
      <c:lineChart>
        <c:grouping val="standard"/>
        <c:varyColors val="0"/>
        <c:ser>
          <c:idx val="0"/>
          <c:order val="9"/>
          <c:tx>
            <c:v>Plan Presupuestario</c:v>
          </c:tx>
          <c:spPr>
            <a:ln w="28575" cap="rnd">
              <a:noFill/>
              <a:round/>
            </a:ln>
            <a:effectLst/>
          </c:spPr>
          <c:marker>
            <c:symbol val="circle"/>
            <c:size val="6"/>
            <c:spPr>
              <a:solidFill>
                <a:schemeClr val="bg1"/>
              </a:solidFill>
              <a:ln w="9525">
                <a:solidFill>
                  <a:schemeClr val="tx1"/>
                </a:solidFill>
                <a:prstDash val="solid"/>
              </a:ln>
              <a:effectLst/>
            </c:spPr>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9">
                <c:v>38.549244115845532</c:v>
              </c:pt>
            </c:numLit>
          </c:val>
          <c:smooth val="0"/>
          <c:extLst>
            <c:ext xmlns:c16="http://schemas.microsoft.com/office/drawing/2014/chart" uri="{C3380CC4-5D6E-409C-BE32-E72D297353CC}">
              <c16:uniqueId val="{00000008-377D-4125-8960-DC495CBD8132}"/>
            </c:ext>
          </c:extLst>
        </c:ser>
        <c:dLbls>
          <c:showLegendKey val="0"/>
          <c:showVal val="0"/>
          <c:showCatName val="0"/>
          <c:showSerName val="0"/>
          <c:showPercent val="0"/>
          <c:showBubbleSize val="0"/>
        </c:dLbls>
        <c:marker val="1"/>
        <c:smooth val="0"/>
        <c:axId val="605146096"/>
        <c:axId val="605139824"/>
        <c:extLst/>
      </c:lineChart>
      <c:lineChart>
        <c:grouping val="standard"/>
        <c:varyColors val="0"/>
        <c:ser>
          <c:idx val="1"/>
          <c:order val="0"/>
          <c:tx>
            <c:v>Observado</c:v>
          </c:tx>
          <c:spPr>
            <a:ln w="28575" cap="rnd">
              <a:solidFill>
                <a:schemeClr val="accent6">
                  <a:lumMod val="25000"/>
                </a:schemeClr>
              </a:solidFill>
              <a:round/>
            </a:ln>
            <a:effectLst/>
          </c:spPr>
          <c:marker>
            <c:symbol val="none"/>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numLit>
          </c:val>
          <c:smooth val="0"/>
          <c:extLst>
            <c:ext xmlns:c16="http://schemas.microsoft.com/office/drawing/2014/chart" uri="{C3380CC4-5D6E-409C-BE32-E72D297353CC}">
              <c16:uniqueId val="{00000009-377D-4125-8960-DC495CBD8132}"/>
            </c:ext>
          </c:extLst>
        </c:ser>
        <c:dLbls>
          <c:showLegendKey val="0"/>
          <c:showVal val="0"/>
          <c:showCatName val="0"/>
          <c:showSerName val="0"/>
          <c:showPercent val="0"/>
          <c:showBubbleSize val="0"/>
        </c:dLbls>
        <c:marker val="1"/>
        <c:smooth val="0"/>
        <c:axId val="605143352"/>
        <c:axId val="605141000"/>
      </c:lineChart>
      <c:catAx>
        <c:axId val="605146096"/>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05139824"/>
        <c:crosses val="autoZero"/>
        <c:auto val="1"/>
        <c:lblAlgn val="ctr"/>
        <c:lblOffset val="100"/>
        <c:tickLblSkip val="2"/>
        <c:tickMarkSkip val="1"/>
        <c:noMultiLvlLbl val="0"/>
      </c:catAx>
      <c:valAx>
        <c:axId val="605139824"/>
        <c:scaling>
          <c:orientation val="minMax"/>
          <c:min val="15.5"/>
        </c:scaling>
        <c:delete val="1"/>
        <c:axPos val="l"/>
        <c:title>
          <c:tx>
            <c:strRef>
              <c:f>"% PIB"</c:f>
              <c:strCache>
                <c:ptCount val="1"/>
                <c:pt idx="0">
                  <c:v>% PIB</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605146096"/>
        <c:crosses val="autoZero"/>
        <c:crossBetween val="between"/>
        <c:majorUnit val="1.5"/>
      </c:valAx>
      <c:valAx>
        <c:axId val="605141000"/>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05143352"/>
        <c:crosses val="max"/>
        <c:crossBetween val="between"/>
        <c:majorUnit val="0.5"/>
      </c:valAx>
      <c:catAx>
        <c:axId val="605143352"/>
        <c:scaling>
          <c:orientation val="minMax"/>
        </c:scaling>
        <c:delete val="1"/>
        <c:axPos val="b"/>
        <c:numFmt formatCode="General" sourceLinked="1"/>
        <c:majorTickMark val="out"/>
        <c:minorTickMark val="none"/>
        <c:tickLblPos val="nextTo"/>
        <c:crossAx val="605141000"/>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153472222222225E-2"/>
          <c:y val="0.1633772637141038"/>
          <c:w val="0.86756423611111111"/>
          <c:h val="0.6173232851585615"/>
        </c:manualLayout>
      </c:layout>
      <c:areaChart>
        <c:grouping val="stacked"/>
        <c:varyColors val="0"/>
        <c:ser>
          <c:idx val="3"/>
          <c:order val="1"/>
          <c:tx>
            <c:strRef>
              <c:f>'GR 15A'!$S$65</c:f>
              <c:strCache>
                <c:ptCount val="1"/>
                <c:pt idx="0">
                  <c:v>Range of uncertainty</c:v>
                </c:pt>
              </c:strCache>
            </c:strRef>
          </c:tx>
          <c:spPr>
            <a:noFill/>
            <a:ln w="25400">
              <a:noFill/>
            </a:ln>
            <a:effectLst/>
          </c:spPr>
          <c:cat>
            <c:strRef>
              <c:f>'GR 15A'!$B$8:$B$32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15A'!$F$8:$F$32</c:f>
              <c:numCache>
                <c:formatCode>0.000</c:formatCode>
                <c:ptCount val="25"/>
                <c:pt idx="0">
                  <c:v>-10.880539918071074</c:v>
                </c:pt>
                <c:pt idx="1">
                  <c:v>-11.197306805461762</c:v>
                </c:pt>
                <c:pt idx="2">
                  <c:v>-11.694175016466495</c:v>
                </c:pt>
                <c:pt idx="3">
                  <c:v>-11.972479330306424</c:v>
                </c:pt>
                <c:pt idx="4">
                  <c:v>-10.825041276899604</c:v>
                </c:pt>
                <c:pt idx="5">
                  <c:v>-10.112731729745612</c:v>
                </c:pt>
                <c:pt idx="6">
                  <c:v>-9.343564306077468</c:v>
                </c:pt>
                <c:pt idx="7">
                  <c:v>-9.1558043089617112</c:v>
                </c:pt>
                <c:pt idx="8">
                  <c:v>-8.8719150261258513</c:v>
                </c:pt>
                <c:pt idx="9">
                  <c:v>-8.6529335524100173</c:v>
                </c:pt>
                <c:pt idx="10">
                  <c:v>-8.0115609981162148</c:v>
                </c:pt>
                <c:pt idx="11">
                  <c:v>-7.8937810564857864</c:v>
                </c:pt>
                <c:pt idx="12">
                  <c:v>-6.9058630129711087</c:v>
                </c:pt>
                <c:pt idx="13">
                  <c:v>-6.6342948938170787</c:v>
                </c:pt>
                <c:pt idx="14">
                  <c:v>-6.1650359959398306</c:v>
                </c:pt>
                <c:pt idx="15">
                  <c:v>-5.3933008248053778</c:v>
                </c:pt>
                <c:pt idx="16">
                  <c:v>-5.0941811688498895</c:v>
                </c:pt>
                <c:pt idx="17">
                  <c:v>-5.5317907702677118</c:v>
                </c:pt>
                <c:pt idx="18">
                  <c:v>-5.5435452243241201</c:v>
                </c:pt>
                <c:pt idx="19">
                  <c:v>-5.5552996783805568</c:v>
                </c:pt>
                <c:pt idx="20">
                  <c:v>-5.5670541324369722</c:v>
                </c:pt>
                <c:pt idx="21">
                  <c:v>-5.5735910641342201</c:v>
                </c:pt>
                <c:pt idx="22">
                  <c:v>-5.5696929511130762</c:v>
                </c:pt>
                <c:pt idx="23">
                  <c:v>-5.5501422710143942</c:v>
                </c:pt>
                <c:pt idx="24">
                  <c:v>-5.5194418097928946</c:v>
                </c:pt>
              </c:numCache>
            </c:numRef>
          </c:val>
          <c:extLst>
            <c:ext xmlns:c16="http://schemas.microsoft.com/office/drawing/2014/chart" uri="{C3380CC4-5D6E-409C-BE32-E72D297353CC}">
              <c16:uniqueId val="{00000000-F898-4651-8328-97E1083C6D05}"/>
            </c:ext>
          </c:extLst>
        </c:ser>
        <c:ser>
          <c:idx val="4"/>
          <c:order val="2"/>
          <c:tx>
            <c:strRef>
              <c:f>'GR 15A'!$G$6</c:f>
              <c:strCache>
                <c:ptCount val="1"/>
                <c:pt idx="0">
                  <c:v>Range of uncertainty</c:v>
                </c:pt>
              </c:strCache>
            </c:strRef>
          </c:tx>
          <c:spPr>
            <a:solidFill>
              <a:srgbClr val="E397A0"/>
            </a:solidFill>
            <a:ln w="6350">
              <a:solidFill>
                <a:srgbClr val="E397A0"/>
              </a:solidFill>
            </a:ln>
            <a:effectLst/>
          </c:spPr>
          <c:cat>
            <c:strRef>
              <c:f>'GR 15A'!$B$8:$B$32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15A'!$G$8:$G$32</c:f>
              <c:numCache>
                <c:formatCode>0.000</c:formatCode>
                <c:ptCount val="25"/>
                <c:pt idx="17">
                  <c:v>0.35568016031152894</c:v>
                </c:pt>
                <c:pt idx="18">
                  <c:v>0.41832546223184863</c:v>
                </c:pt>
                <c:pt idx="19">
                  <c:v>0.48097076415217543</c:v>
                </c:pt>
                <c:pt idx="20">
                  <c:v>0.54361606607250224</c:v>
                </c:pt>
                <c:pt idx="21">
                  <c:v>0.60224480408872694</c:v>
                </c:pt>
                <c:pt idx="22">
                  <c:v>0.65284041429672612</c:v>
                </c:pt>
                <c:pt idx="23">
                  <c:v>0.69138633279248296</c:v>
                </c:pt>
                <c:pt idx="24">
                  <c:v>0.72132506758254067</c:v>
                </c:pt>
              </c:numCache>
            </c:numRef>
          </c:val>
          <c:extLst>
            <c:ext xmlns:c16="http://schemas.microsoft.com/office/drawing/2014/chart" uri="{C3380CC4-5D6E-409C-BE32-E72D297353CC}">
              <c16:uniqueId val="{00000001-F898-4651-8328-97E1083C6D05}"/>
            </c:ext>
          </c:extLst>
        </c:ser>
        <c:ser>
          <c:idx val="2"/>
          <c:order val="3"/>
          <c:tx>
            <c:strRef>
              <c:f>'GR 15A'!$G$6</c:f>
              <c:strCache>
                <c:ptCount val="1"/>
                <c:pt idx="0">
                  <c:v>Range of uncertainty</c:v>
                </c:pt>
              </c:strCache>
            </c:strRef>
          </c:tx>
          <c:spPr>
            <a:solidFill>
              <a:srgbClr val="E397A0"/>
            </a:solidFill>
            <a:ln w="6350">
              <a:solidFill>
                <a:srgbClr val="E397A0"/>
              </a:solidFill>
            </a:ln>
            <a:effectLst/>
          </c:spPr>
          <c:cat>
            <c:strRef>
              <c:f>'GR 15A'!$B$8:$B$32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15A'!$H$8:$H$32</c:f>
              <c:numCache>
                <c:formatCode>0.000</c:formatCode>
                <c:ptCount val="25"/>
                <c:pt idx="17">
                  <c:v>0.15695844903935807</c:v>
                </c:pt>
                <c:pt idx="18">
                  <c:v>0.18109660910851488</c:v>
                </c:pt>
                <c:pt idx="19">
                  <c:v>0.20523476917768591</c:v>
                </c:pt>
                <c:pt idx="20">
                  <c:v>0.22937292924684272</c:v>
                </c:pt>
                <c:pt idx="21">
                  <c:v>0.25231013086093412</c:v>
                </c:pt>
                <c:pt idx="22">
                  <c:v>0.2728454155648592</c:v>
                </c:pt>
                <c:pt idx="23">
                  <c:v>0.28977782490348147</c:v>
                </c:pt>
                <c:pt idx="24">
                  <c:v>0.30416763682499237</c:v>
                </c:pt>
              </c:numCache>
            </c:numRef>
          </c:val>
          <c:extLst>
            <c:ext xmlns:c16="http://schemas.microsoft.com/office/drawing/2014/chart" uri="{C3380CC4-5D6E-409C-BE32-E72D297353CC}">
              <c16:uniqueId val="{00000002-F898-4651-8328-97E1083C6D05}"/>
            </c:ext>
          </c:extLst>
        </c:ser>
        <c:ser>
          <c:idx val="6"/>
          <c:order val="4"/>
          <c:tx>
            <c:strRef>
              <c:f>'GR 15A'!$G$6</c:f>
              <c:strCache>
                <c:ptCount val="1"/>
                <c:pt idx="0">
                  <c:v>Range of uncertainty</c:v>
                </c:pt>
              </c:strCache>
            </c:strRef>
          </c:tx>
          <c:spPr>
            <a:solidFill>
              <a:srgbClr val="E397A0"/>
            </a:solidFill>
            <a:ln w="6350">
              <a:solidFill>
                <a:srgbClr val="E397A0"/>
              </a:solidFill>
            </a:ln>
            <a:effectLst/>
          </c:spPr>
          <c:cat>
            <c:strRef>
              <c:f>'GR 15A'!$B$8:$B$32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15A'!$I$8:$I$32</c:f>
              <c:numCache>
                <c:formatCode>0.000</c:formatCode>
                <c:ptCount val="25"/>
                <c:pt idx="17">
                  <c:v>0.14511919053038724</c:v>
                </c:pt>
                <c:pt idx="18">
                  <c:v>0.17096416932136549</c:v>
                </c:pt>
                <c:pt idx="19">
                  <c:v>0.19680914811237216</c:v>
                </c:pt>
                <c:pt idx="20">
                  <c:v>0.22265412690336461</c:v>
                </c:pt>
                <c:pt idx="21">
                  <c:v>0.24765184098743021</c:v>
                </c:pt>
                <c:pt idx="22">
                  <c:v>0.27095502565776997</c:v>
                </c:pt>
                <c:pt idx="23">
                  <c:v>0.2917164162074215</c:v>
                </c:pt>
                <c:pt idx="24">
                  <c:v>0.30930316532246849</c:v>
                </c:pt>
              </c:numCache>
            </c:numRef>
          </c:val>
          <c:extLst>
            <c:ext xmlns:c16="http://schemas.microsoft.com/office/drawing/2014/chart" uri="{C3380CC4-5D6E-409C-BE32-E72D297353CC}">
              <c16:uniqueId val="{00000003-F898-4651-8328-97E1083C6D05}"/>
            </c:ext>
          </c:extLst>
        </c:ser>
        <c:ser>
          <c:idx val="5"/>
          <c:order val="6"/>
          <c:tx>
            <c:strRef>
              <c:f>'GR 15A'!$G$6</c:f>
              <c:strCache>
                <c:ptCount val="1"/>
                <c:pt idx="0">
                  <c:v>Range of uncertainty</c:v>
                </c:pt>
              </c:strCache>
            </c:strRef>
          </c:tx>
          <c:spPr>
            <a:solidFill>
              <a:srgbClr val="E397A0"/>
            </a:solidFill>
            <a:ln w="6350">
              <a:solidFill>
                <a:srgbClr val="E397A0"/>
              </a:solidFill>
            </a:ln>
            <a:effectLst/>
          </c:spPr>
          <c:cat>
            <c:strRef>
              <c:f>'GR 15A'!$B$8:$B$32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15A'!$J$8:$J$32</c:f>
              <c:numCache>
                <c:formatCode>0.000</c:formatCode>
                <c:ptCount val="25"/>
                <c:pt idx="17">
                  <c:v>0.37486269505479441</c:v>
                </c:pt>
                <c:pt idx="18">
                  <c:v>0.4304406470706752</c:v>
                </c:pt>
                <c:pt idx="19">
                  <c:v>0.48601859908655598</c:v>
                </c:pt>
                <c:pt idx="20">
                  <c:v>0.54159655110244387</c:v>
                </c:pt>
                <c:pt idx="21">
                  <c:v>0.59583628008607548</c:v>
                </c:pt>
                <c:pt idx="22">
                  <c:v>0.64739956300508794</c:v>
                </c:pt>
                <c:pt idx="23">
                  <c:v>0.69494817682729604</c:v>
                </c:pt>
                <c:pt idx="24">
                  <c:v>0.73833926247646531</c:v>
                </c:pt>
              </c:numCache>
            </c:numRef>
          </c:val>
          <c:extLst>
            <c:ext xmlns:c16="http://schemas.microsoft.com/office/drawing/2014/chart" uri="{C3380CC4-5D6E-409C-BE32-E72D297353CC}">
              <c16:uniqueId val="{00000004-F898-4651-8328-97E1083C6D05}"/>
            </c:ext>
          </c:extLst>
        </c:ser>
        <c:dLbls>
          <c:showLegendKey val="0"/>
          <c:showVal val="0"/>
          <c:showCatName val="0"/>
          <c:showSerName val="0"/>
          <c:showPercent val="0"/>
          <c:showBubbleSize val="0"/>
        </c:dLbls>
        <c:axId val="605137472"/>
        <c:axId val="605143744"/>
      </c:areaChart>
      <c:lineChart>
        <c:grouping val="standard"/>
        <c:varyColors val="0"/>
        <c:ser>
          <c:idx val="1"/>
          <c:order val="0"/>
          <c:tx>
            <c:strRef>
              <c:f>'GR 15A'!$C$7</c:f>
              <c:strCache>
                <c:ptCount val="1"/>
                <c:pt idx="0">
                  <c:v>Observed</c:v>
                </c:pt>
              </c:strCache>
            </c:strRef>
          </c:tx>
          <c:spPr>
            <a:ln w="28575" cap="rnd">
              <a:solidFill>
                <a:srgbClr val="83082A"/>
              </a:solidFill>
              <a:round/>
            </a:ln>
            <a:effectLst/>
          </c:spPr>
          <c:marker>
            <c:symbol val="none"/>
          </c:marker>
          <c:dLbls>
            <c:dLbl>
              <c:idx val="0"/>
              <c:layout>
                <c:manualLayout>
                  <c:x val="-8.2324352793326679E-3"/>
                  <c:y val="-0.1093277405678461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898-4651-8328-97E1083C6D05}"/>
                </c:ext>
              </c:extLst>
            </c:dLbl>
            <c:dLbl>
              <c:idx val="1"/>
              <c:delete val="1"/>
              <c:extLst>
                <c:ext xmlns:c15="http://schemas.microsoft.com/office/drawing/2012/chart" uri="{CE6537A1-D6FC-4f65-9D91-7224C49458BB}"/>
                <c:ext xmlns:c16="http://schemas.microsoft.com/office/drawing/2014/chart" uri="{C3380CC4-5D6E-409C-BE32-E72D297353CC}">
                  <c16:uniqueId val="{00000006-F898-4651-8328-97E1083C6D05}"/>
                </c:ext>
              </c:extLst>
            </c:dLbl>
            <c:dLbl>
              <c:idx val="2"/>
              <c:delete val="1"/>
              <c:extLst>
                <c:ext xmlns:c15="http://schemas.microsoft.com/office/drawing/2012/chart" uri="{CE6537A1-D6FC-4f65-9D91-7224C49458BB}"/>
                <c:ext xmlns:c16="http://schemas.microsoft.com/office/drawing/2014/chart" uri="{C3380CC4-5D6E-409C-BE32-E72D297353CC}">
                  <c16:uniqueId val="{00000007-F898-4651-8328-97E1083C6D05}"/>
                </c:ext>
              </c:extLst>
            </c:dLbl>
            <c:dLbl>
              <c:idx val="3"/>
              <c:delete val="1"/>
              <c:extLst>
                <c:ext xmlns:c15="http://schemas.microsoft.com/office/drawing/2012/chart" uri="{CE6537A1-D6FC-4f65-9D91-7224C49458BB}"/>
                <c:ext xmlns:c16="http://schemas.microsoft.com/office/drawing/2014/chart" uri="{C3380CC4-5D6E-409C-BE32-E72D297353CC}">
                  <c16:uniqueId val="{00000008-F898-4651-8328-97E1083C6D05}"/>
                </c:ext>
              </c:extLst>
            </c:dLbl>
            <c:dLbl>
              <c:idx val="4"/>
              <c:delete val="1"/>
              <c:extLst>
                <c:ext xmlns:c15="http://schemas.microsoft.com/office/drawing/2012/chart" uri="{CE6537A1-D6FC-4f65-9D91-7224C49458BB}"/>
                <c:ext xmlns:c16="http://schemas.microsoft.com/office/drawing/2014/chart" uri="{C3380CC4-5D6E-409C-BE32-E72D297353CC}">
                  <c16:uniqueId val="{00000009-F898-4651-8328-97E1083C6D05}"/>
                </c:ext>
              </c:extLst>
            </c:dLbl>
            <c:dLbl>
              <c:idx val="5"/>
              <c:delete val="1"/>
              <c:extLst>
                <c:ext xmlns:c15="http://schemas.microsoft.com/office/drawing/2012/chart" uri="{CE6537A1-D6FC-4f65-9D91-7224C49458BB}"/>
                <c:ext xmlns:c16="http://schemas.microsoft.com/office/drawing/2014/chart" uri="{C3380CC4-5D6E-409C-BE32-E72D297353CC}">
                  <c16:uniqueId val="{0000000A-F898-4651-8328-97E1083C6D05}"/>
                </c:ext>
              </c:extLst>
            </c:dLbl>
            <c:dLbl>
              <c:idx val="6"/>
              <c:delete val="1"/>
              <c:extLst>
                <c:ext xmlns:c15="http://schemas.microsoft.com/office/drawing/2012/chart" uri="{CE6537A1-D6FC-4f65-9D91-7224C49458BB}"/>
                <c:ext xmlns:c16="http://schemas.microsoft.com/office/drawing/2014/chart" uri="{C3380CC4-5D6E-409C-BE32-E72D297353CC}">
                  <c16:uniqueId val="{0000000B-F898-4651-8328-97E1083C6D05}"/>
                </c:ext>
              </c:extLst>
            </c:dLbl>
            <c:dLbl>
              <c:idx val="7"/>
              <c:delete val="1"/>
              <c:extLst>
                <c:ext xmlns:c15="http://schemas.microsoft.com/office/drawing/2012/chart" uri="{CE6537A1-D6FC-4f65-9D91-7224C49458BB}"/>
                <c:ext xmlns:c16="http://schemas.microsoft.com/office/drawing/2014/chart" uri="{C3380CC4-5D6E-409C-BE32-E72D297353CC}">
                  <c16:uniqueId val="{0000000C-F898-4651-8328-97E1083C6D05}"/>
                </c:ext>
              </c:extLst>
            </c:dLbl>
            <c:dLbl>
              <c:idx val="8"/>
              <c:delete val="1"/>
              <c:extLst>
                <c:ext xmlns:c15="http://schemas.microsoft.com/office/drawing/2012/chart" uri="{CE6537A1-D6FC-4f65-9D91-7224C49458BB}"/>
                <c:ext xmlns:c16="http://schemas.microsoft.com/office/drawing/2014/chart" uri="{C3380CC4-5D6E-409C-BE32-E72D297353CC}">
                  <c16:uniqueId val="{0000000D-F898-4651-8328-97E1083C6D05}"/>
                </c:ext>
              </c:extLst>
            </c:dLbl>
            <c:dLbl>
              <c:idx val="9"/>
              <c:delete val="1"/>
              <c:extLst>
                <c:ext xmlns:c15="http://schemas.microsoft.com/office/drawing/2012/chart" uri="{CE6537A1-D6FC-4f65-9D91-7224C49458BB}"/>
                <c:ext xmlns:c16="http://schemas.microsoft.com/office/drawing/2014/chart" uri="{C3380CC4-5D6E-409C-BE32-E72D297353CC}">
                  <c16:uniqueId val="{0000000E-F898-4651-8328-97E1083C6D05}"/>
                </c:ext>
              </c:extLst>
            </c:dLbl>
            <c:dLbl>
              <c:idx val="10"/>
              <c:delete val="1"/>
              <c:extLst>
                <c:ext xmlns:c15="http://schemas.microsoft.com/office/drawing/2012/chart" uri="{CE6537A1-D6FC-4f65-9D91-7224C49458BB}"/>
                <c:ext xmlns:c16="http://schemas.microsoft.com/office/drawing/2014/chart" uri="{C3380CC4-5D6E-409C-BE32-E72D297353CC}">
                  <c16:uniqueId val="{0000000F-F898-4651-8328-97E1083C6D05}"/>
                </c:ext>
              </c:extLst>
            </c:dLbl>
            <c:dLbl>
              <c:idx val="11"/>
              <c:delete val="1"/>
              <c:extLst>
                <c:ext xmlns:c15="http://schemas.microsoft.com/office/drawing/2012/chart" uri="{CE6537A1-D6FC-4f65-9D91-7224C49458BB}"/>
                <c:ext xmlns:c16="http://schemas.microsoft.com/office/drawing/2014/chart" uri="{C3380CC4-5D6E-409C-BE32-E72D297353CC}">
                  <c16:uniqueId val="{00000010-F898-4651-8328-97E1083C6D05}"/>
                </c:ext>
              </c:extLst>
            </c:dLbl>
            <c:dLbl>
              <c:idx val="12"/>
              <c:layout>
                <c:manualLayout>
                  <c:x val="-0.10573133006975423"/>
                  <c:y val="-7.96746831662464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898-4651-8328-97E1083C6D05}"/>
                </c:ext>
              </c:extLst>
            </c:dLbl>
            <c:dLbl>
              <c:idx val="13"/>
              <c:delete val="1"/>
              <c:extLst>
                <c:ext xmlns:c15="http://schemas.microsoft.com/office/drawing/2012/chart" uri="{CE6537A1-D6FC-4f65-9D91-7224C49458BB}"/>
                <c:ext xmlns:c16="http://schemas.microsoft.com/office/drawing/2014/chart" uri="{C3380CC4-5D6E-409C-BE32-E72D297353CC}">
                  <c16:uniqueId val="{00000012-F898-4651-8328-97E1083C6D05}"/>
                </c:ext>
              </c:extLst>
            </c:dLbl>
            <c:dLbl>
              <c:idx val="14"/>
              <c:delete val="1"/>
              <c:extLst>
                <c:ext xmlns:c15="http://schemas.microsoft.com/office/drawing/2012/chart" uri="{CE6537A1-D6FC-4f65-9D91-7224C49458BB}"/>
                <c:ext xmlns:c16="http://schemas.microsoft.com/office/drawing/2014/chart" uri="{C3380CC4-5D6E-409C-BE32-E72D297353CC}">
                  <c16:uniqueId val="{00000013-F898-4651-8328-97E1083C6D05}"/>
                </c:ext>
              </c:extLst>
            </c:dLbl>
            <c:dLbl>
              <c:idx val="15"/>
              <c:delete val="1"/>
              <c:extLst>
                <c:ext xmlns:c15="http://schemas.microsoft.com/office/drawing/2012/chart" uri="{CE6537A1-D6FC-4f65-9D91-7224C49458BB}"/>
                <c:ext xmlns:c16="http://schemas.microsoft.com/office/drawing/2014/chart" uri="{C3380CC4-5D6E-409C-BE32-E72D297353CC}">
                  <c16:uniqueId val="{00000014-F898-4651-8328-97E1083C6D05}"/>
                </c:ext>
              </c:extLst>
            </c:dLbl>
            <c:dLbl>
              <c:idx val="16"/>
              <c:layout>
                <c:manualLayout>
                  <c:x val="-8.5495710396270505E-2"/>
                  <c:y val="-9.66417390829317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898-4651-8328-97E1083C6D05}"/>
                </c:ext>
              </c:extLst>
            </c:dLbl>
            <c:numFmt formatCode="#,##0.0" sourceLinked="0"/>
            <c:spPr>
              <a:solidFill>
                <a:schemeClr val="bg1"/>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50000"/>
                          <a:lumOff val="50000"/>
                        </a:schemeClr>
                      </a:solidFill>
                      <a:round/>
                    </a:ln>
                    <a:effectLst/>
                  </c:spPr>
                </c15:leaderLines>
              </c:ext>
            </c:extLst>
          </c:dLbls>
          <c:cat>
            <c:strRef>
              <c:f>'GR 15A'!$B$8:$B$32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15A'!$C$8:$C$32</c:f>
              <c:numCache>
                <c:formatCode>0.000</c:formatCode>
                <c:ptCount val="25"/>
                <c:pt idx="0">
                  <c:v>-10.880539918071074</c:v>
                </c:pt>
                <c:pt idx="1">
                  <c:v>-11.197306805461762</c:v>
                </c:pt>
                <c:pt idx="2">
                  <c:v>-11.694175016466495</c:v>
                </c:pt>
                <c:pt idx="3">
                  <c:v>-11.972479330306424</c:v>
                </c:pt>
                <c:pt idx="4">
                  <c:v>-10.825041276899604</c:v>
                </c:pt>
                <c:pt idx="5">
                  <c:v>-10.112731729745612</c:v>
                </c:pt>
                <c:pt idx="6">
                  <c:v>-9.343564306077468</c:v>
                </c:pt>
                <c:pt idx="7">
                  <c:v>-9.1558043089617112</c:v>
                </c:pt>
                <c:pt idx="8">
                  <c:v>-8.8719150261258513</c:v>
                </c:pt>
                <c:pt idx="9">
                  <c:v>-8.6529335524100173</c:v>
                </c:pt>
                <c:pt idx="10">
                  <c:v>-8.0115609981162148</c:v>
                </c:pt>
                <c:pt idx="11">
                  <c:v>-7.8937810564857864</c:v>
                </c:pt>
                <c:pt idx="12">
                  <c:v>-6.9058630129711087</c:v>
                </c:pt>
                <c:pt idx="13">
                  <c:v>-6.6342948938170787</c:v>
                </c:pt>
                <c:pt idx="14">
                  <c:v>-6.1650359959398306</c:v>
                </c:pt>
                <c:pt idx="15">
                  <c:v>-5.3933008248053778</c:v>
                </c:pt>
                <c:pt idx="16">
                  <c:v>-5.0941811688498895</c:v>
                </c:pt>
              </c:numCache>
            </c:numRef>
          </c:val>
          <c:smooth val="0"/>
          <c:extLst>
            <c:ext xmlns:c16="http://schemas.microsoft.com/office/drawing/2014/chart" uri="{C3380CC4-5D6E-409C-BE32-E72D297353CC}">
              <c16:uniqueId val="{00000016-F898-4651-8328-97E1083C6D05}"/>
            </c:ext>
          </c:extLst>
        </c:ser>
        <c:ser>
          <c:idx val="7"/>
          <c:order val="5"/>
          <c:spPr>
            <a:ln w="28575" cap="rnd">
              <a:solidFill>
                <a:schemeClr val="accent2">
                  <a:lumMod val="60000"/>
                </a:schemeClr>
              </a:solidFill>
              <a:round/>
            </a:ln>
            <a:effectLst/>
          </c:spPr>
          <c:marker>
            <c:symbol val="none"/>
          </c:marker>
          <c:cat>
            <c:strRef>
              <c:f>'GR 15A'!$B$8:$B$32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2A'!#REF!</c:f>
              <c:numCache>
                <c:formatCode>General</c:formatCode>
                <c:ptCount val="1"/>
                <c:pt idx="0">
                  <c:v>1</c:v>
                </c:pt>
              </c:numCache>
            </c:numRef>
          </c:val>
          <c:smooth val="0"/>
          <c:extLst>
            <c:ext xmlns:c16="http://schemas.microsoft.com/office/drawing/2014/chart" uri="{C3380CC4-5D6E-409C-BE32-E72D297353CC}">
              <c16:uniqueId val="{00000019-F898-4651-8328-97E1083C6D05}"/>
            </c:ext>
          </c:extLst>
        </c:ser>
        <c:ser>
          <c:idx val="8"/>
          <c:order val="7"/>
          <c:tx>
            <c:strRef>
              <c:f>'GR 15A'!$D$7</c:f>
              <c:strCache>
                <c:ptCount val="1"/>
                <c:pt idx="0">
                  <c:v>AIReF</c:v>
                </c:pt>
              </c:strCache>
            </c:strRef>
          </c:tx>
          <c:spPr>
            <a:ln w="28575" cap="rnd">
              <a:solidFill>
                <a:srgbClr val="83082A"/>
              </a:solidFill>
              <a:prstDash val="sysDash"/>
              <a:round/>
            </a:ln>
            <a:effectLst/>
          </c:spPr>
          <c:marker>
            <c:symbol val="none"/>
          </c:marker>
          <c:dLbls>
            <c:dLbl>
              <c:idx val="16"/>
              <c:delete val="1"/>
              <c:extLst>
                <c:ext xmlns:c15="http://schemas.microsoft.com/office/drawing/2012/chart" uri="{CE6537A1-D6FC-4f65-9D91-7224C49458BB}"/>
                <c:ext xmlns:c16="http://schemas.microsoft.com/office/drawing/2014/chart" uri="{C3380CC4-5D6E-409C-BE32-E72D297353CC}">
                  <c16:uniqueId val="{0000001A-F898-4651-8328-97E1083C6D05}"/>
                </c:ext>
              </c:extLst>
            </c:dLbl>
            <c:dLbl>
              <c:idx val="17"/>
              <c:delete val="1"/>
              <c:extLst>
                <c:ext xmlns:c15="http://schemas.microsoft.com/office/drawing/2012/chart" uri="{CE6537A1-D6FC-4f65-9D91-7224C49458BB}"/>
                <c:ext xmlns:c16="http://schemas.microsoft.com/office/drawing/2014/chart" uri="{C3380CC4-5D6E-409C-BE32-E72D297353CC}">
                  <c16:uniqueId val="{0000001B-F898-4651-8328-97E1083C6D05}"/>
                </c:ext>
              </c:extLst>
            </c:dLbl>
            <c:dLbl>
              <c:idx val="18"/>
              <c:delete val="1"/>
              <c:extLst>
                <c:ext xmlns:c15="http://schemas.microsoft.com/office/drawing/2012/chart" uri="{CE6537A1-D6FC-4f65-9D91-7224C49458BB}"/>
                <c:ext xmlns:c16="http://schemas.microsoft.com/office/drawing/2014/chart" uri="{C3380CC4-5D6E-409C-BE32-E72D297353CC}">
                  <c16:uniqueId val="{0000001C-F898-4651-8328-97E1083C6D05}"/>
                </c:ext>
              </c:extLst>
            </c:dLbl>
            <c:dLbl>
              <c:idx val="19"/>
              <c:delete val="1"/>
              <c:extLst>
                <c:ext xmlns:c15="http://schemas.microsoft.com/office/drawing/2012/chart" uri="{CE6537A1-D6FC-4f65-9D91-7224C49458BB}"/>
                <c:ext xmlns:c16="http://schemas.microsoft.com/office/drawing/2014/chart" uri="{C3380CC4-5D6E-409C-BE32-E72D297353CC}">
                  <c16:uniqueId val="{0000001D-F898-4651-8328-97E1083C6D05}"/>
                </c:ext>
              </c:extLst>
            </c:dLbl>
            <c:dLbl>
              <c:idx val="20"/>
              <c:delete val="1"/>
              <c:extLst>
                <c:ext xmlns:c15="http://schemas.microsoft.com/office/drawing/2012/chart" uri="{CE6537A1-D6FC-4f65-9D91-7224C49458BB}"/>
                <c:ext xmlns:c16="http://schemas.microsoft.com/office/drawing/2014/chart" uri="{C3380CC4-5D6E-409C-BE32-E72D297353CC}">
                  <c16:uniqueId val="{0000001E-F898-4651-8328-97E1083C6D05}"/>
                </c:ext>
              </c:extLst>
            </c:dLbl>
            <c:dLbl>
              <c:idx val="21"/>
              <c:delete val="1"/>
              <c:extLst>
                <c:ext xmlns:c15="http://schemas.microsoft.com/office/drawing/2012/chart" uri="{CE6537A1-D6FC-4f65-9D91-7224C49458BB}"/>
                <c:ext xmlns:c16="http://schemas.microsoft.com/office/drawing/2014/chart" uri="{C3380CC4-5D6E-409C-BE32-E72D297353CC}">
                  <c16:uniqueId val="{0000001F-F898-4651-8328-97E1083C6D05}"/>
                </c:ext>
              </c:extLst>
            </c:dLbl>
            <c:dLbl>
              <c:idx val="22"/>
              <c:delete val="1"/>
              <c:extLst>
                <c:ext xmlns:c15="http://schemas.microsoft.com/office/drawing/2012/chart" uri="{CE6537A1-D6FC-4f65-9D91-7224C49458BB}"/>
                <c:ext xmlns:c16="http://schemas.microsoft.com/office/drawing/2014/chart" uri="{C3380CC4-5D6E-409C-BE32-E72D297353CC}">
                  <c16:uniqueId val="{00000020-F898-4651-8328-97E1083C6D05}"/>
                </c:ext>
              </c:extLst>
            </c:dLbl>
            <c:dLbl>
              <c:idx val="23"/>
              <c:delete val="1"/>
              <c:extLst>
                <c:ext xmlns:c15="http://schemas.microsoft.com/office/drawing/2012/chart" uri="{CE6537A1-D6FC-4f65-9D91-7224C49458BB}"/>
                <c:ext xmlns:c16="http://schemas.microsoft.com/office/drawing/2014/chart" uri="{C3380CC4-5D6E-409C-BE32-E72D297353CC}">
                  <c16:uniqueId val="{00000021-F898-4651-8328-97E1083C6D05}"/>
                </c:ext>
              </c:extLst>
            </c:dLbl>
            <c:dLbl>
              <c:idx val="24"/>
              <c:layout>
                <c:manualLayout>
                  <c:x val="-8.8964880698202756E-2"/>
                  <c:y val="-0.12460970890654015"/>
                </c:manualLayout>
              </c:layout>
              <c:numFmt formatCode="#,##0.0" sourceLinked="0"/>
              <c:spPr>
                <a:solidFill>
                  <a:srgbClr val="E397A0"/>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Gill Sans MT" panose="020B0502020104020203" pitchFamily="34" charset="0"/>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F898-4651-8328-97E1083C6D05}"/>
                </c:ext>
              </c:extLst>
            </c:dLbl>
            <c:spPr>
              <a:solidFill>
                <a:srgbClr val="E397A0"/>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50000"/>
                          <a:lumOff val="50000"/>
                        </a:schemeClr>
                      </a:solidFill>
                      <a:round/>
                    </a:ln>
                    <a:effectLst/>
                  </c:spPr>
                </c15:leaderLines>
              </c:ext>
            </c:extLst>
          </c:dLbls>
          <c:cat>
            <c:strRef>
              <c:f>'GR 15A'!$B$8:$B$32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15A'!$D$8:$D$32</c:f>
              <c:numCache>
                <c:formatCode>0.000</c:formatCode>
                <c:ptCount val="25"/>
                <c:pt idx="16">
                  <c:v>-5.0941811688498895</c:v>
                </c:pt>
                <c:pt idx="17">
                  <c:v>-5.0191521609168239</c:v>
                </c:pt>
                <c:pt idx="18">
                  <c:v>-4.9441231529837584</c:v>
                </c:pt>
                <c:pt idx="19">
                  <c:v>-4.8690941450506919</c:v>
                </c:pt>
                <c:pt idx="20">
                  <c:v>-4.7940651371176264</c:v>
                </c:pt>
                <c:pt idx="21">
                  <c:v>-4.7190361291845608</c:v>
                </c:pt>
                <c:pt idx="22">
                  <c:v>-4.6440071212514944</c:v>
                </c:pt>
                <c:pt idx="23">
                  <c:v>-4.568978113318428</c:v>
                </c:pt>
                <c:pt idx="24">
                  <c:v>-4.4939491053853624</c:v>
                </c:pt>
              </c:numCache>
            </c:numRef>
          </c:val>
          <c:smooth val="0"/>
          <c:extLst>
            <c:ext xmlns:c16="http://schemas.microsoft.com/office/drawing/2014/chart" uri="{C3380CC4-5D6E-409C-BE32-E72D297353CC}">
              <c16:uniqueId val="{00000023-F898-4651-8328-97E1083C6D05}"/>
            </c:ext>
          </c:extLst>
        </c:ser>
        <c:ser>
          <c:idx val="0"/>
          <c:order val="8"/>
          <c:tx>
            <c:strRef>
              <c:f>'GR 15A'!$E$7</c:f>
              <c:strCache>
                <c:ptCount val="1"/>
                <c:pt idx="0">
                  <c:v>SPU 2022</c:v>
                </c:pt>
              </c:strCache>
            </c:strRef>
          </c:tx>
          <c:spPr>
            <a:ln w="28575" cap="rnd">
              <a:noFill/>
              <a:round/>
            </a:ln>
            <a:effectLst/>
          </c:spPr>
          <c:marker>
            <c:symbol val="circle"/>
            <c:size val="8"/>
            <c:spPr>
              <a:solidFill>
                <a:schemeClr val="bg1"/>
              </a:solidFill>
              <a:ln w="9525">
                <a:solidFill>
                  <a:schemeClr val="tx1"/>
                </a:solidFill>
                <a:prstDash val="solid"/>
              </a:ln>
              <a:effectLst/>
            </c:spPr>
          </c:marker>
          <c:dLbls>
            <c:dLbl>
              <c:idx val="24"/>
              <c:layout>
                <c:manualLayout>
                  <c:x val="-6.8729261024719032E-2"/>
                  <c:y val="0.11330341306846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F898-4651-8328-97E1083C6D05}"/>
                </c:ext>
              </c:extLst>
            </c:dLbl>
            <c:numFmt formatCode="#,##0.0" sourceLinked="0"/>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ellipse">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'GR 15A'!$B$8:$B$32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15A'!$E$8:$E$32</c:f>
              <c:numCache>
                <c:formatCode>0.000</c:formatCode>
                <c:ptCount val="25"/>
                <c:pt idx="24">
                  <c:v>-4.9549460070426221</c:v>
                </c:pt>
              </c:numCache>
            </c:numRef>
          </c:val>
          <c:smooth val="0"/>
          <c:extLst>
            <c:ext xmlns:c16="http://schemas.microsoft.com/office/drawing/2014/chart" uri="{C3380CC4-5D6E-409C-BE32-E72D297353CC}">
              <c16:uniqueId val="{00000025-F898-4651-8328-97E1083C6D05}"/>
            </c:ext>
          </c:extLst>
        </c:ser>
        <c:ser>
          <c:idx val="9"/>
          <c:order val="9"/>
          <c:tx>
            <c:strRef>
              <c:f>'GR 2A'!#REF!</c:f>
            </c:strRef>
          </c:tx>
          <c:spPr>
            <a:ln w="28575" cap="rnd">
              <a:solidFill>
                <a:schemeClr val="accent4">
                  <a:lumMod val="60000"/>
                </a:schemeClr>
              </a:solidFill>
              <a:round/>
            </a:ln>
            <a:effectLst/>
          </c:spPr>
          <c:marker>
            <c:symbol val="none"/>
          </c:marker>
          <c:cat>
            <c:strRef>
              <c:f>'GR 15A'!$B$8:$B$32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2A'!#REF!</c:f>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27-F898-4651-8328-97E1083C6D05}"/>
            </c:ext>
          </c:extLst>
        </c:ser>
        <c:ser>
          <c:idx val="10"/>
          <c:order val="10"/>
          <c:tx>
            <c:v>Estimación AIReF</c:v>
          </c:tx>
          <c:spPr>
            <a:ln w="28575" cap="rnd">
              <a:solidFill>
                <a:schemeClr val="accent5">
                  <a:lumMod val="60000"/>
                </a:schemeClr>
              </a:solidFill>
              <a:round/>
            </a:ln>
            <a:effectLst/>
          </c:spPr>
          <c:marker>
            <c:symbol val="none"/>
          </c:marker>
          <c:cat>
            <c:strRef>
              <c:f>'GR 15A'!$B$8:$B$32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2A'!#REF!</c:f>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31-F898-4651-8328-97E1083C6D05}"/>
            </c:ext>
          </c:extLst>
        </c:ser>
        <c:dLbls>
          <c:showLegendKey val="0"/>
          <c:showVal val="0"/>
          <c:showCatName val="0"/>
          <c:showSerName val="0"/>
          <c:showPercent val="0"/>
          <c:showBubbleSize val="0"/>
        </c:dLbls>
        <c:marker val="1"/>
        <c:smooth val="0"/>
        <c:axId val="605137472"/>
        <c:axId val="605143744"/>
        <c:extLst/>
      </c:lineChart>
      <c:catAx>
        <c:axId val="605137472"/>
        <c:scaling>
          <c:orientation val="minMax"/>
        </c:scaling>
        <c:delete val="0"/>
        <c:axPos val="b"/>
        <c:majorGridlines>
          <c:spPr>
            <a:ln w="9525" cap="flat" cmpd="sng" algn="ctr">
              <a:solidFill>
                <a:srgbClr val="D9D9D9"/>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05143744"/>
        <c:crosses val="autoZero"/>
        <c:auto val="1"/>
        <c:lblAlgn val="ctr"/>
        <c:lblOffset val="100"/>
        <c:tickLblSkip val="3"/>
        <c:tickMarkSkip val="3"/>
        <c:noMultiLvlLbl val="0"/>
      </c:catAx>
      <c:valAx>
        <c:axId val="605143744"/>
        <c:scaling>
          <c:orientation val="minMax"/>
          <c:max val="0"/>
          <c:min val="-15"/>
        </c:scaling>
        <c:delete val="0"/>
        <c:axPos val="r"/>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r>
                  <a:rPr lang="en-GB"/>
                  <a:t>% GDP</a:t>
                </a:r>
              </a:p>
            </c:rich>
          </c:tx>
          <c:layout>
            <c:manualLayout>
              <c:xMode val="edge"/>
              <c:yMode val="edge"/>
              <c:x val="6.2916098085431815E-4"/>
              <c:y val="0.4031840040496076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05137472"/>
        <c:crosses val="max"/>
        <c:crossBetween val="midCat"/>
        <c:majorUnit val="5"/>
      </c:valAx>
      <c:spPr>
        <a:noFill/>
        <a:ln w="9525">
          <a:solidFill>
            <a:srgbClr val="BFBFBF"/>
          </a:solidFill>
        </a:ln>
        <a:effectLst/>
      </c:spPr>
    </c:plotArea>
    <c:legend>
      <c:legendPos val="t"/>
      <c:legendEntry>
        <c:idx val="0"/>
        <c:delete val="1"/>
      </c:legendEntry>
      <c:legendEntry>
        <c:idx val="1"/>
        <c:delete val="1"/>
      </c:legendEntry>
      <c:legendEntry>
        <c:idx val="2"/>
        <c:delete val="1"/>
      </c:legendEntry>
      <c:legendEntry>
        <c:idx val="3"/>
        <c:delete val="1"/>
      </c:legendEntry>
      <c:legendEntry>
        <c:idx val="6"/>
        <c:delete val="1"/>
      </c:legendEntry>
      <c:layout>
        <c:manualLayout>
          <c:xMode val="edge"/>
          <c:yMode val="edge"/>
          <c:x val="3.4378766464054386E-3"/>
          <c:y val="0"/>
          <c:w val="0.99656212335359451"/>
          <c:h val="0.145843909252304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900">
          <a:solidFill>
            <a:schemeClr val="tx1">
              <a:lumMod val="65000"/>
              <a:lumOff val="35000"/>
            </a:schemeClr>
          </a:solidFill>
          <a:latin typeface="Gill Sans MT" panose="020B0502020104020203" pitchFamily="34" charset="0"/>
        </a:defRPr>
      </a:pPr>
      <a:endParaRPr lang="es-E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pt idx="16">
                <c:v>38.031395211598905</c:v>
              </c:pt>
              <c:pt idx="17">
                <c:v>38.079021392251754</c:v>
              </c:pt>
              <c:pt idx="18">
                <c:v>38.026657393041631</c:v>
              </c:pt>
              <c:pt idx="19">
                <c:v>38.063314172065894</c:v>
              </c:pt>
              <c:pt idx="20">
                <c:v>37.979504687856895</c:v>
              </c:pt>
              <c:pt idx="21">
                <c:v>37.931310854052143</c:v>
              </c:pt>
              <c:pt idx="22">
                <c:v>37.913320879642953</c:v>
              </c:pt>
              <c:pt idx="23">
                <c:v>37.827254227856614</c:v>
              </c:pt>
              <c:pt idx="24">
                <c:v>37.782886079386174</c:v>
              </c:pt>
            </c:numLit>
          </c:val>
          <c:extLst>
            <c:ext xmlns:c16="http://schemas.microsoft.com/office/drawing/2014/chart" uri="{C3380CC4-5D6E-409C-BE32-E72D297353CC}">
              <c16:uniqueId val="{00000000-245D-4253-AD76-A06C97B452AF}"/>
            </c:ext>
          </c:extLst>
        </c:ser>
        <c:ser>
          <c:idx val="11"/>
          <c:order val="2"/>
          <c:tx>
            <c:v>Likely</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0.13140658963420293</c:v>
              </c:pt>
              <c:pt idx="17">
                <c:v>0.15392121533104586</c:v>
              </c:pt>
              <c:pt idx="18">
                <c:v>0.17643584102785326</c:v>
              </c:pt>
              <c:pt idx="19">
                <c:v>0.1989504667247175</c:v>
              </c:pt>
              <c:pt idx="20">
                <c:v>0.2207254976257218</c:v>
              </c:pt>
              <c:pt idx="21">
                <c:v>0.24102133893518385</c:v>
              </c:pt>
              <c:pt idx="22">
                <c:v>0.25909839585726502</c:v>
              </c:pt>
              <c:pt idx="23">
                <c:v>0.27531903682976377</c:v>
              </c:pt>
              <c:pt idx="24">
                <c:v>0.29004563029047858</c:v>
              </c:pt>
            </c:numLit>
          </c:val>
          <c:extLst>
            <c:ext xmlns:c16="http://schemas.microsoft.com/office/drawing/2014/chart" uri="{C3380CC4-5D6E-409C-BE32-E72D297353CC}">
              <c16:uniqueId val="{00000001-245D-4253-AD76-A06C97B452AF}"/>
            </c:ext>
          </c:extLst>
        </c:ser>
        <c:ser>
          <c:idx val="10"/>
          <c:order val="3"/>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0.10350108588638562</c:v>
              </c:pt>
              <c:pt idx="17">
                <c:v>0.11600046389775542</c:v>
              </c:pt>
              <c:pt idx="18">
                <c:v>0.12849984190913233</c:v>
              </c:pt>
              <c:pt idx="19">
                <c:v>0.14099921992051634</c:v>
              </c:pt>
              <c:pt idx="20">
                <c:v>0.15463834993828129</c:v>
              </c:pt>
              <c:pt idx="21">
                <c:v>0.1705569839687513</c:v>
              </c:pt>
              <c:pt idx="22">
                <c:v>0.1898948740183144</c:v>
              </c:pt>
              <c:pt idx="23">
                <c:v>0.20881009636135417</c:v>
              </c:pt>
              <c:pt idx="24">
                <c:v>0.22346072727219024</c:v>
              </c:pt>
            </c:numLit>
          </c:val>
          <c:extLst>
            <c:ext xmlns:c16="http://schemas.microsoft.com/office/drawing/2014/chart" uri="{C3380CC4-5D6E-409C-BE32-E72D297353CC}">
              <c16:uniqueId val="{00000002-245D-4253-AD76-A06C97B452AF}"/>
            </c:ext>
          </c:extLst>
        </c:ser>
        <c:ser>
          <c:idx val="4"/>
          <c:order val="4"/>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7.2181963323203036E-2</c:v>
              </c:pt>
              <c:pt idx="17">
                <c:v>8.9294931259843224E-2</c:v>
              </c:pt>
              <c:pt idx="18">
                <c:v>0.10640789919649052</c:v>
              </c:pt>
              <c:pt idx="19">
                <c:v>0.1235208671331165</c:v>
              </c:pt>
              <c:pt idx="20">
                <c:v>0.13923786795587745</c:v>
              </c:pt>
              <c:pt idx="21">
                <c:v>0.15216293455090835</c:v>
              </c:pt>
              <c:pt idx="22">
                <c:v>0.16090009980430864</c:v>
              </c:pt>
              <c:pt idx="23">
                <c:v>0.16794723069698136</c:v>
              </c:pt>
              <c:pt idx="24">
                <c:v>0.17580219420980825</c:v>
              </c:pt>
            </c:numLit>
          </c:val>
          <c:extLst>
            <c:ext xmlns:c16="http://schemas.microsoft.com/office/drawing/2014/chart" uri="{C3380CC4-5D6E-409C-BE32-E72D297353CC}">
              <c16:uniqueId val="{00000003-245D-4253-AD76-A06C97B452AF}"/>
            </c:ext>
          </c:extLst>
        </c:ser>
        <c:ser>
          <c:idx val="2"/>
          <c:order val="5"/>
          <c:tx>
            <c:v>Factible</c:v>
          </c:tx>
          <c:spPr>
            <a:solidFill>
              <a:schemeClr val="accent1">
                <a:lumMod val="60000"/>
                <a:lumOff val="40000"/>
              </a:schemeClr>
            </a:solidFill>
            <a:ln w="3175">
              <a:solidFill>
                <a:schemeClr val="accent1">
                  <a:lumMod val="60000"/>
                  <a:lumOff val="4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0.15210052311364564</c:v>
              </c:pt>
              <c:pt idx="17">
                <c:v>0.17780592320869459</c:v>
              </c:pt>
              <c:pt idx="18">
                <c:v>0.20351132330374355</c:v>
              </c:pt>
              <c:pt idx="19">
                <c:v>0.22921672339879251</c:v>
              </c:pt>
              <c:pt idx="20">
                <c:v>0.25504132074031105</c:v>
              </c:pt>
              <c:pt idx="21">
                <c:v>0.2811043125746906</c:v>
              </c:pt>
              <c:pt idx="22">
                <c:v>0.30752489614841494</c:v>
              </c:pt>
              <c:pt idx="23">
                <c:v>0.3327510858643592</c:v>
              </c:pt>
              <c:pt idx="24">
                <c:v>0.35523089612539138</c:v>
              </c:pt>
            </c:numLit>
          </c:val>
          <c:extLst>
            <c:ext xmlns:c16="http://schemas.microsoft.com/office/drawing/2014/chart" uri="{C3380CC4-5D6E-409C-BE32-E72D297353CC}">
              <c16:uniqueId val="{00000004-245D-4253-AD76-A06C97B452AF}"/>
            </c:ext>
          </c:extLst>
        </c:ser>
        <c:ser>
          <c:idx val="7"/>
          <c:order val="6"/>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8.1903719914926398E-2</c:v>
              </c:pt>
              <c:pt idx="17">
                <c:v>9.8163129124721138E-2</c:v>
              </c:pt>
              <c:pt idx="18">
                <c:v>0.11442253833452298</c:v>
              </c:pt>
              <c:pt idx="19">
                <c:v>0.13068194754430351</c:v>
              </c:pt>
              <c:pt idx="20">
                <c:v>0.14556474534240493</c:v>
              </c:pt>
              <c:pt idx="21">
                <c:v>0.15769432031711261</c:v>
              </c:pt>
              <c:pt idx="22">
                <c:v>0.16569406105676165</c:v>
              </c:pt>
              <c:pt idx="23">
                <c:v>0.17201951116827985</c:v>
              </c:pt>
              <c:pt idx="24">
                <c:v>0.17912621425864472</c:v>
              </c:pt>
            </c:numLit>
          </c:val>
          <c:extLst>
            <c:ext xmlns:c16="http://schemas.microsoft.com/office/drawing/2014/chart" uri="{C3380CC4-5D6E-409C-BE32-E72D297353CC}">
              <c16:uniqueId val="{00000005-245D-4253-AD76-A06C97B452AF}"/>
            </c:ext>
          </c:extLst>
        </c:ser>
        <c:ser>
          <c:idx val="5"/>
          <c:order val="7"/>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0.1027918246677757</c:v>
              </c:pt>
              <c:pt idx="17">
                <c:v>0.11825586740280869</c:v>
              </c:pt>
              <c:pt idx="18">
                <c:v>0.13371991013789852</c:v>
              </c:pt>
              <c:pt idx="19">
                <c:v>0.14918395287295283</c:v>
              </c:pt>
              <c:pt idx="20">
                <c:v>0.16423457816120646</c:v>
              </c:pt>
              <c:pt idx="21">
                <c:v>0.17845836855593689</c:v>
              </c:pt>
              <c:pt idx="22">
                <c:v>0.1914419066103008</c:v>
              </c:pt>
              <c:pt idx="23">
                <c:v>0.20421214173254043</c:v>
              </c:pt>
              <c:pt idx="24">
                <c:v>0.21779602333091219</c:v>
              </c:pt>
            </c:numLit>
          </c:val>
          <c:extLst>
            <c:ext xmlns:c16="http://schemas.microsoft.com/office/drawing/2014/chart" uri="{C3380CC4-5D6E-409C-BE32-E72D297353CC}">
              <c16:uniqueId val="{00000006-245D-4253-AD76-A06C97B452AF}"/>
            </c:ext>
          </c:extLst>
        </c:ser>
        <c:ser>
          <c:idx val="6"/>
          <c:order val="8"/>
          <c:tx>
            <c:v>Very unlikely</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0.13187745095489589</c:v>
              </c:pt>
              <c:pt idx="17">
                <c:v>0.15663526141298689</c:v>
              </c:pt>
              <c:pt idx="18">
                <c:v>0.18139307187104947</c:v>
              </c:pt>
              <c:pt idx="19">
                <c:v>0.20615088232912626</c:v>
              </c:pt>
              <c:pt idx="20">
                <c:v>0.23032133968155222</c:v>
              </c:pt>
              <c:pt idx="21">
                <c:v>0.25331709082264808</c:v>
              </c:pt>
              <c:pt idx="22">
                <c:v>0.27455078264679855</c:v>
              </c:pt>
              <c:pt idx="23">
                <c:v>0.29333257205158958</c:v>
              </c:pt>
              <c:pt idx="24">
                <c:v>0.30897261593469239</c:v>
              </c:pt>
            </c:numLit>
          </c:val>
          <c:extLst>
            <c:ext xmlns:c16="http://schemas.microsoft.com/office/drawing/2014/chart" uri="{C3380CC4-5D6E-409C-BE32-E72D297353CC}">
              <c16:uniqueId val="{00000007-245D-4253-AD76-A06C97B452AF}"/>
            </c:ext>
          </c:extLst>
        </c:ser>
        <c:dLbls>
          <c:showLegendKey val="0"/>
          <c:showVal val="0"/>
          <c:showCatName val="0"/>
          <c:showSerName val="0"/>
          <c:showPercent val="0"/>
          <c:showBubbleSize val="0"/>
        </c:dLbls>
        <c:axId val="605136688"/>
        <c:axId val="605144136"/>
      </c:areaChart>
      <c:lineChart>
        <c:grouping val="standard"/>
        <c:varyColors val="0"/>
        <c:ser>
          <c:idx val="0"/>
          <c:order val="9"/>
          <c:tx>
            <c:v>Target</c:v>
          </c:tx>
          <c:spPr>
            <a:ln w="28575" cap="rnd">
              <a:noFill/>
              <a:round/>
            </a:ln>
            <a:effectLst/>
          </c:spPr>
          <c:marker>
            <c:symbol val="circle"/>
            <c:size val="6"/>
            <c:spPr>
              <a:solidFill>
                <a:schemeClr val="bg1"/>
              </a:solidFill>
              <a:ln w="9525">
                <a:solidFill>
                  <a:schemeClr val="tx1"/>
                </a:solidFill>
                <a:prstDash val="solid"/>
              </a:ln>
              <a:effectLst/>
            </c:spPr>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9">
                <c:v>38.549244115845532</c:v>
              </c:pt>
            </c:numLit>
          </c:val>
          <c:smooth val="0"/>
          <c:extLst>
            <c:ext xmlns:c16="http://schemas.microsoft.com/office/drawing/2014/chart" uri="{C3380CC4-5D6E-409C-BE32-E72D297353CC}">
              <c16:uniqueId val="{00000008-245D-4253-AD76-A06C97B452AF}"/>
            </c:ext>
          </c:extLst>
        </c:ser>
        <c:dLbls>
          <c:showLegendKey val="0"/>
          <c:showVal val="0"/>
          <c:showCatName val="0"/>
          <c:showSerName val="0"/>
          <c:showPercent val="0"/>
          <c:showBubbleSize val="0"/>
        </c:dLbls>
        <c:marker val="1"/>
        <c:smooth val="0"/>
        <c:axId val="605136688"/>
        <c:axId val="605144136"/>
        <c:extLst/>
      </c:lineChart>
      <c:lineChart>
        <c:grouping val="standard"/>
        <c:varyColors val="0"/>
        <c:ser>
          <c:idx val="1"/>
          <c:order val="0"/>
          <c:tx>
            <c:v>Observed</c:v>
          </c:tx>
          <c:spPr>
            <a:ln w="28575" cap="rnd">
              <a:solidFill>
                <a:schemeClr val="accent6">
                  <a:lumMod val="25000"/>
                </a:schemeClr>
              </a:solidFill>
              <a:round/>
            </a:ln>
            <a:effectLst/>
          </c:spPr>
          <c:marker>
            <c:symbol val="none"/>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numLit>
          </c:val>
          <c:smooth val="0"/>
          <c:extLst>
            <c:ext xmlns:c16="http://schemas.microsoft.com/office/drawing/2014/chart" uri="{C3380CC4-5D6E-409C-BE32-E72D297353CC}">
              <c16:uniqueId val="{00000009-245D-4253-AD76-A06C97B452AF}"/>
            </c:ext>
          </c:extLst>
        </c:ser>
        <c:dLbls>
          <c:showLegendKey val="0"/>
          <c:showVal val="0"/>
          <c:showCatName val="0"/>
          <c:showSerName val="0"/>
          <c:showPercent val="0"/>
          <c:showBubbleSize val="0"/>
        </c:dLbls>
        <c:marker val="1"/>
        <c:smooth val="0"/>
        <c:axId val="605141784"/>
        <c:axId val="605135904"/>
      </c:lineChart>
      <c:catAx>
        <c:axId val="605136688"/>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05144136"/>
        <c:crosses val="autoZero"/>
        <c:auto val="1"/>
        <c:lblAlgn val="ctr"/>
        <c:lblOffset val="100"/>
        <c:tickLblSkip val="2"/>
        <c:tickMarkSkip val="1"/>
        <c:noMultiLvlLbl val="0"/>
      </c:catAx>
      <c:valAx>
        <c:axId val="605144136"/>
        <c:scaling>
          <c:orientation val="minMax"/>
          <c:min val="15.5"/>
        </c:scaling>
        <c:delete val="1"/>
        <c:axPos val="l"/>
        <c:title>
          <c:tx>
            <c:strRef>
              <c:f>"% GDP"</c:f>
              <c:strCache>
                <c:ptCount val="1"/>
                <c:pt idx="0">
                  <c:v>% GDP</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605136688"/>
        <c:crosses val="autoZero"/>
        <c:crossBetween val="between"/>
        <c:majorUnit val="1.5"/>
      </c:valAx>
      <c:valAx>
        <c:axId val="605135904"/>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05141784"/>
        <c:crosses val="max"/>
        <c:crossBetween val="between"/>
        <c:majorUnit val="0.5"/>
      </c:valAx>
      <c:catAx>
        <c:axId val="605141784"/>
        <c:scaling>
          <c:orientation val="minMax"/>
        </c:scaling>
        <c:delete val="1"/>
        <c:axPos val="b"/>
        <c:numFmt formatCode="General" sourceLinked="1"/>
        <c:majorTickMark val="out"/>
        <c:minorTickMark val="none"/>
        <c:tickLblPos val="nextTo"/>
        <c:crossAx val="605135904"/>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pt idx="16">
                <c:v>38.031395211598905</c:v>
              </c:pt>
              <c:pt idx="17">
                <c:v>38.079021392251754</c:v>
              </c:pt>
              <c:pt idx="18">
                <c:v>38.026657393041631</c:v>
              </c:pt>
              <c:pt idx="19">
                <c:v>38.063314172065894</c:v>
              </c:pt>
              <c:pt idx="20">
                <c:v>37.979504687856895</c:v>
              </c:pt>
              <c:pt idx="21">
                <c:v>37.931310854052143</c:v>
              </c:pt>
              <c:pt idx="22">
                <c:v>37.913320879642953</c:v>
              </c:pt>
              <c:pt idx="23">
                <c:v>37.827254227856614</c:v>
              </c:pt>
              <c:pt idx="24">
                <c:v>37.782886079386174</c:v>
              </c:pt>
            </c:numLit>
          </c:val>
          <c:extLst>
            <c:ext xmlns:c16="http://schemas.microsoft.com/office/drawing/2014/chart" uri="{C3380CC4-5D6E-409C-BE32-E72D297353CC}">
              <c16:uniqueId val="{00000000-C514-4026-B5F6-A22D9EDF65EC}"/>
            </c:ext>
          </c:extLst>
        </c:ser>
        <c:ser>
          <c:idx val="11"/>
          <c:order val="2"/>
          <c:tx>
            <c:v>Probable</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0.13140658963420293</c:v>
              </c:pt>
              <c:pt idx="17">
                <c:v>0.15392121533104586</c:v>
              </c:pt>
              <c:pt idx="18">
                <c:v>0.17643584102785326</c:v>
              </c:pt>
              <c:pt idx="19">
                <c:v>0.1989504667247175</c:v>
              </c:pt>
              <c:pt idx="20">
                <c:v>0.2207254976257218</c:v>
              </c:pt>
              <c:pt idx="21">
                <c:v>0.24102133893518385</c:v>
              </c:pt>
              <c:pt idx="22">
                <c:v>0.25909839585726502</c:v>
              </c:pt>
              <c:pt idx="23">
                <c:v>0.27531903682976377</c:v>
              </c:pt>
              <c:pt idx="24">
                <c:v>0.29004563029047858</c:v>
              </c:pt>
            </c:numLit>
          </c:val>
          <c:extLst>
            <c:ext xmlns:c16="http://schemas.microsoft.com/office/drawing/2014/chart" uri="{C3380CC4-5D6E-409C-BE32-E72D297353CC}">
              <c16:uniqueId val="{00000001-C514-4026-B5F6-A22D9EDF65EC}"/>
            </c:ext>
          </c:extLst>
        </c:ser>
        <c:ser>
          <c:idx val="10"/>
          <c:order val="3"/>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0.10350108588638562</c:v>
              </c:pt>
              <c:pt idx="17">
                <c:v>0.11600046389775542</c:v>
              </c:pt>
              <c:pt idx="18">
                <c:v>0.12849984190913233</c:v>
              </c:pt>
              <c:pt idx="19">
                <c:v>0.14099921992051634</c:v>
              </c:pt>
              <c:pt idx="20">
                <c:v>0.15463834993828129</c:v>
              </c:pt>
              <c:pt idx="21">
                <c:v>0.1705569839687513</c:v>
              </c:pt>
              <c:pt idx="22">
                <c:v>0.1898948740183144</c:v>
              </c:pt>
              <c:pt idx="23">
                <c:v>0.20881009636135417</c:v>
              </c:pt>
              <c:pt idx="24">
                <c:v>0.22346072727219024</c:v>
              </c:pt>
            </c:numLit>
          </c:val>
          <c:extLst>
            <c:ext xmlns:c16="http://schemas.microsoft.com/office/drawing/2014/chart" uri="{C3380CC4-5D6E-409C-BE32-E72D297353CC}">
              <c16:uniqueId val="{00000002-C514-4026-B5F6-A22D9EDF65EC}"/>
            </c:ext>
          </c:extLst>
        </c:ser>
        <c:ser>
          <c:idx val="4"/>
          <c:order val="4"/>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7.2181963323203036E-2</c:v>
              </c:pt>
              <c:pt idx="17">
                <c:v>8.9294931259843224E-2</c:v>
              </c:pt>
              <c:pt idx="18">
                <c:v>0.10640789919649052</c:v>
              </c:pt>
              <c:pt idx="19">
                <c:v>0.1235208671331165</c:v>
              </c:pt>
              <c:pt idx="20">
                <c:v>0.13923786795587745</c:v>
              </c:pt>
              <c:pt idx="21">
                <c:v>0.15216293455090835</c:v>
              </c:pt>
              <c:pt idx="22">
                <c:v>0.16090009980430864</c:v>
              </c:pt>
              <c:pt idx="23">
                <c:v>0.16794723069698136</c:v>
              </c:pt>
              <c:pt idx="24">
                <c:v>0.17580219420980825</c:v>
              </c:pt>
            </c:numLit>
          </c:val>
          <c:extLst>
            <c:ext xmlns:c16="http://schemas.microsoft.com/office/drawing/2014/chart" uri="{C3380CC4-5D6E-409C-BE32-E72D297353CC}">
              <c16:uniqueId val="{00000003-C514-4026-B5F6-A22D9EDF65EC}"/>
            </c:ext>
          </c:extLst>
        </c:ser>
        <c:ser>
          <c:idx val="2"/>
          <c:order val="5"/>
          <c:tx>
            <c:v>Factible</c:v>
          </c:tx>
          <c:spPr>
            <a:solidFill>
              <a:schemeClr val="accent1">
                <a:lumMod val="60000"/>
                <a:lumOff val="40000"/>
              </a:schemeClr>
            </a:solidFill>
            <a:ln w="3175">
              <a:solidFill>
                <a:schemeClr val="accent1">
                  <a:lumMod val="60000"/>
                  <a:lumOff val="4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0.15210052311364564</c:v>
              </c:pt>
              <c:pt idx="17">
                <c:v>0.17780592320869459</c:v>
              </c:pt>
              <c:pt idx="18">
                <c:v>0.20351132330374355</c:v>
              </c:pt>
              <c:pt idx="19">
                <c:v>0.22921672339879251</c:v>
              </c:pt>
              <c:pt idx="20">
                <c:v>0.25504132074031105</c:v>
              </c:pt>
              <c:pt idx="21">
                <c:v>0.2811043125746906</c:v>
              </c:pt>
              <c:pt idx="22">
                <c:v>0.30752489614841494</c:v>
              </c:pt>
              <c:pt idx="23">
                <c:v>0.3327510858643592</c:v>
              </c:pt>
              <c:pt idx="24">
                <c:v>0.35523089612539138</c:v>
              </c:pt>
            </c:numLit>
          </c:val>
          <c:extLst>
            <c:ext xmlns:c16="http://schemas.microsoft.com/office/drawing/2014/chart" uri="{C3380CC4-5D6E-409C-BE32-E72D297353CC}">
              <c16:uniqueId val="{00000004-C514-4026-B5F6-A22D9EDF65EC}"/>
            </c:ext>
          </c:extLst>
        </c:ser>
        <c:ser>
          <c:idx val="7"/>
          <c:order val="6"/>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8.1903719914926398E-2</c:v>
              </c:pt>
              <c:pt idx="17">
                <c:v>9.8163129124721138E-2</c:v>
              </c:pt>
              <c:pt idx="18">
                <c:v>0.11442253833452298</c:v>
              </c:pt>
              <c:pt idx="19">
                <c:v>0.13068194754430351</c:v>
              </c:pt>
              <c:pt idx="20">
                <c:v>0.14556474534240493</c:v>
              </c:pt>
              <c:pt idx="21">
                <c:v>0.15769432031711261</c:v>
              </c:pt>
              <c:pt idx="22">
                <c:v>0.16569406105676165</c:v>
              </c:pt>
              <c:pt idx="23">
                <c:v>0.17201951116827985</c:v>
              </c:pt>
              <c:pt idx="24">
                <c:v>0.17912621425864472</c:v>
              </c:pt>
            </c:numLit>
          </c:val>
          <c:extLst>
            <c:ext xmlns:c16="http://schemas.microsoft.com/office/drawing/2014/chart" uri="{C3380CC4-5D6E-409C-BE32-E72D297353CC}">
              <c16:uniqueId val="{00000005-C514-4026-B5F6-A22D9EDF65EC}"/>
            </c:ext>
          </c:extLst>
        </c:ser>
        <c:ser>
          <c:idx val="5"/>
          <c:order val="7"/>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0.1027918246677757</c:v>
              </c:pt>
              <c:pt idx="17">
                <c:v>0.11825586740280869</c:v>
              </c:pt>
              <c:pt idx="18">
                <c:v>0.13371991013789852</c:v>
              </c:pt>
              <c:pt idx="19">
                <c:v>0.14918395287295283</c:v>
              </c:pt>
              <c:pt idx="20">
                <c:v>0.16423457816120646</c:v>
              </c:pt>
              <c:pt idx="21">
                <c:v>0.17845836855593689</c:v>
              </c:pt>
              <c:pt idx="22">
                <c:v>0.1914419066103008</c:v>
              </c:pt>
              <c:pt idx="23">
                <c:v>0.20421214173254043</c:v>
              </c:pt>
              <c:pt idx="24">
                <c:v>0.21779602333091219</c:v>
              </c:pt>
            </c:numLit>
          </c:val>
          <c:extLst>
            <c:ext xmlns:c16="http://schemas.microsoft.com/office/drawing/2014/chart" uri="{C3380CC4-5D6E-409C-BE32-E72D297353CC}">
              <c16:uniqueId val="{00000006-C514-4026-B5F6-A22D9EDF65EC}"/>
            </c:ext>
          </c:extLst>
        </c:ser>
        <c:ser>
          <c:idx val="6"/>
          <c:order val="8"/>
          <c:tx>
            <c:v>Muy Improbable</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0.13187745095489589</c:v>
              </c:pt>
              <c:pt idx="17">
                <c:v>0.15663526141298689</c:v>
              </c:pt>
              <c:pt idx="18">
                <c:v>0.18139307187104947</c:v>
              </c:pt>
              <c:pt idx="19">
                <c:v>0.20615088232912626</c:v>
              </c:pt>
              <c:pt idx="20">
                <c:v>0.23032133968155222</c:v>
              </c:pt>
              <c:pt idx="21">
                <c:v>0.25331709082264808</c:v>
              </c:pt>
              <c:pt idx="22">
                <c:v>0.27455078264679855</c:v>
              </c:pt>
              <c:pt idx="23">
                <c:v>0.29333257205158958</c:v>
              </c:pt>
              <c:pt idx="24">
                <c:v>0.30897261593469239</c:v>
              </c:pt>
            </c:numLit>
          </c:val>
          <c:extLst>
            <c:ext xmlns:c16="http://schemas.microsoft.com/office/drawing/2014/chart" uri="{C3380CC4-5D6E-409C-BE32-E72D297353CC}">
              <c16:uniqueId val="{00000007-C514-4026-B5F6-A22D9EDF65EC}"/>
            </c:ext>
          </c:extLst>
        </c:ser>
        <c:dLbls>
          <c:showLegendKey val="0"/>
          <c:showVal val="0"/>
          <c:showCatName val="0"/>
          <c:showSerName val="0"/>
          <c:showPercent val="0"/>
          <c:showBubbleSize val="0"/>
        </c:dLbls>
        <c:axId val="605144528"/>
        <c:axId val="605139432"/>
      </c:areaChart>
      <c:lineChart>
        <c:grouping val="standard"/>
        <c:varyColors val="0"/>
        <c:ser>
          <c:idx val="0"/>
          <c:order val="9"/>
          <c:tx>
            <c:v>Plan Presupuestario</c:v>
          </c:tx>
          <c:spPr>
            <a:ln w="28575" cap="rnd">
              <a:noFill/>
              <a:round/>
            </a:ln>
            <a:effectLst/>
          </c:spPr>
          <c:marker>
            <c:symbol val="circle"/>
            <c:size val="6"/>
            <c:spPr>
              <a:solidFill>
                <a:schemeClr val="bg1"/>
              </a:solidFill>
              <a:ln w="9525">
                <a:solidFill>
                  <a:schemeClr val="tx1"/>
                </a:solidFill>
                <a:prstDash val="solid"/>
              </a:ln>
              <a:effectLst/>
            </c:spPr>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9">
                <c:v>38.549244115845532</c:v>
              </c:pt>
            </c:numLit>
          </c:val>
          <c:smooth val="0"/>
          <c:extLst>
            <c:ext xmlns:c16="http://schemas.microsoft.com/office/drawing/2014/chart" uri="{C3380CC4-5D6E-409C-BE32-E72D297353CC}">
              <c16:uniqueId val="{00000008-C514-4026-B5F6-A22D9EDF65EC}"/>
            </c:ext>
          </c:extLst>
        </c:ser>
        <c:dLbls>
          <c:showLegendKey val="0"/>
          <c:showVal val="0"/>
          <c:showCatName val="0"/>
          <c:showSerName val="0"/>
          <c:showPercent val="0"/>
          <c:showBubbleSize val="0"/>
        </c:dLbls>
        <c:marker val="1"/>
        <c:smooth val="0"/>
        <c:axId val="605144528"/>
        <c:axId val="605139432"/>
        <c:extLst/>
      </c:lineChart>
      <c:lineChart>
        <c:grouping val="standard"/>
        <c:varyColors val="0"/>
        <c:ser>
          <c:idx val="1"/>
          <c:order val="0"/>
          <c:tx>
            <c:v>Observado</c:v>
          </c:tx>
          <c:spPr>
            <a:ln w="28575" cap="rnd">
              <a:solidFill>
                <a:schemeClr val="accent6">
                  <a:lumMod val="25000"/>
                </a:schemeClr>
              </a:solidFill>
              <a:round/>
            </a:ln>
            <a:effectLst/>
          </c:spPr>
          <c:marker>
            <c:symbol val="none"/>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numLit>
          </c:val>
          <c:smooth val="0"/>
          <c:extLst>
            <c:ext xmlns:c16="http://schemas.microsoft.com/office/drawing/2014/chart" uri="{C3380CC4-5D6E-409C-BE32-E72D297353CC}">
              <c16:uniqueId val="{00000009-C514-4026-B5F6-A22D9EDF65EC}"/>
            </c:ext>
          </c:extLst>
        </c:ser>
        <c:dLbls>
          <c:showLegendKey val="0"/>
          <c:showVal val="0"/>
          <c:showCatName val="0"/>
          <c:showSerName val="0"/>
          <c:showPercent val="0"/>
          <c:showBubbleSize val="0"/>
        </c:dLbls>
        <c:marker val="1"/>
        <c:smooth val="0"/>
        <c:axId val="605140216"/>
        <c:axId val="605137080"/>
      </c:lineChart>
      <c:catAx>
        <c:axId val="605144528"/>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05139432"/>
        <c:crosses val="autoZero"/>
        <c:auto val="1"/>
        <c:lblAlgn val="ctr"/>
        <c:lblOffset val="100"/>
        <c:tickLblSkip val="2"/>
        <c:tickMarkSkip val="1"/>
        <c:noMultiLvlLbl val="0"/>
      </c:catAx>
      <c:valAx>
        <c:axId val="605139432"/>
        <c:scaling>
          <c:orientation val="minMax"/>
          <c:min val="15.5"/>
        </c:scaling>
        <c:delete val="1"/>
        <c:axPos val="l"/>
        <c:title>
          <c:tx>
            <c:strRef>
              <c:f>"% PIB"</c:f>
              <c:strCache>
                <c:ptCount val="1"/>
                <c:pt idx="0">
                  <c:v>% PIB</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605144528"/>
        <c:crosses val="autoZero"/>
        <c:crossBetween val="between"/>
        <c:majorUnit val="1.5"/>
      </c:valAx>
      <c:valAx>
        <c:axId val="605137080"/>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05140216"/>
        <c:crosses val="max"/>
        <c:crossBetween val="between"/>
        <c:majorUnit val="0.5"/>
      </c:valAx>
      <c:catAx>
        <c:axId val="605140216"/>
        <c:scaling>
          <c:orientation val="minMax"/>
        </c:scaling>
        <c:delete val="1"/>
        <c:axPos val="b"/>
        <c:numFmt formatCode="General" sourceLinked="1"/>
        <c:majorTickMark val="out"/>
        <c:minorTickMark val="none"/>
        <c:tickLblPos val="nextTo"/>
        <c:crossAx val="605137080"/>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153472222222225E-2"/>
          <c:y val="0.1633772637141038"/>
          <c:w val="0.86756423611111111"/>
          <c:h val="0.6173232851585615"/>
        </c:manualLayout>
      </c:layout>
      <c:areaChart>
        <c:grouping val="stacked"/>
        <c:varyColors val="0"/>
        <c:ser>
          <c:idx val="3"/>
          <c:order val="1"/>
          <c:tx>
            <c:strRef>
              <c:f>'GR 2B'!#REF!</c:f>
            </c:strRef>
          </c:tx>
          <c:spPr>
            <a:noFill/>
            <a:ln w="25400">
              <a:noFill/>
            </a:ln>
            <a:effectLst/>
          </c:spPr>
          <c:cat>
            <c:strRef>
              <c:f>'GR 15B'!$B$7:$B$31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15B'!$F$7:$F$31</c:f>
              <c:numCache>
                <c:formatCode>0.000</c:formatCode>
                <c:ptCount val="25"/>
                <c:pt idx="0">
                  <c:v>41.826804807352943</c:v>
                </c:pt>
                <c:pt idx="1">
                  <c:v>41.947061010827817</c:v>
                </c:pt>
                <c:pt idx="2">
                  <c:v>42.116018826554445</c:v>
                </c:pt>
                <c:pt idx="3">
                  <c:v>42.163659961647134</c:v>
                </c:pt>
                <c:pt idx="4">
                  <c:v>42.328767452662461</c:v>
                </c:pt>
                <c:pt idx="5">
                  <c:v>42.050093382861263</c:v>
                </c:pt>
                <c:pt idx="6">
                  <c:v>42.05095314080004</c:v>
                </c:pt>
                <c:pt idx="7">
                  <c:v>41.882105686334341</c:v>
                </c:pt>
                <c:pt idx="8">
                  <c:v>41.966340645625714</c:v>
                </c:pt>
                <c:pt idx="9">
                  <c:v>42.402903786556742</c:v>
                </c:pt>
                <c:pt idx="10">
                  <c:v>42.83083186967923</c:v>
                </c:pt>
                <c:pt idx="11">
                  <c:v>42.741952112555893</c:v>
                </c:pt>
                <c:pt idx="12">
                  <c:v>43.223466324997133</c:v>
                </c:pt>
                <c:pt idx="13">
                  <c:v>43.162669365471665</c:v>
                </c:pt>
                <c:pt idx="14">
                  <c:v>43.031091406413658</c:v>
                </c:pt>
                <c:pt idx="15">
                  <c:v>43.156690348983531</c:v>
                </c:pt>
                <c:pt idx="16">
                  <c:v>43.059782294953344</c:v>
                </c:pt>
                <c:pt idx="17">
                  <c:v>42.703221051088555</c:v>
                </c:pt>
                <c:pt idx="18">
                  <c:v>42.772514954585176</c:v>
                </c:pt>
                <c:pt idx="19">
                  <c:v>42.841808858081777</c:v>
                </c:pt>
                <c:pt idx="20">
                  <c:v>42.911102761578391</c:v>
                </c:pt>
                <c:pt idx="21">
                  <c:v>42.985614187434173</c:v>
                </c:pt>
                <c:pt idx="22">
                  <c:v>43.070560658008347</c:v>
                </c:pt>
                <c:pt idx="23">
                  <c:v>43.171159695660073</c:v>
                </c:pt>
                <c:pt idx="24">
                  <c:v>43.282908514434602</c:v>
                </c:pt>
              </c:numCache>
            </c:numRef>
          </c:val>
          <c:extLst>
            <c:ext xmlns:c16="http://schemas.microsoft.com/office/drawing/2014/chart" uri="{C3380CC4-5D6E-409C-BE32-E72D297353CC}">
              <c16:uniqueId val="{00000000-6259-408C-8C96-DFB3D55AE0C8}"/>
            </c:ext>
          </c:extLst>
        </c:ser>
        <c:ser>
          <c:idx val="4"/>
          <c:order val="2"/>
          <c:tx>
            <c:strRef>
              <c:f>'GR 15B'!$G$5</c:f>
              <c:strCache>
                <c:ptCount val="1"/>
                <c:pt idx="0">
                  <c:v>Range of uncertainty</c:v>
                </c:pt>
              </c:strCache>
            </c:strRef>
          </c:tx>
          <c:spPr>
            <a:solidFill>
              <a:srgbClr val="E397A0"/>
            </a:solidFill>
            <a:ln w="6350">
              <a:solidFill>
                <a:srgbClr val="E397A0"/>
              </a:solidFill>
            </a:ln>
            <a:effectLst/>
          </c:spPr>
          <c:cat>
            <c:strRef>
              <c:f>'GR 15B'!$B$7:$B$31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15B'!$G$7:$G$31</c:f>
              <c:numCache>
                <c:formatCode>0.000</c:formatCode>
                <c:ptCount val="25"/>
                <c:pt idx="17">
                  <c:v>0.35568016031152894</c:v>
                </c:pt>
                <c:pt idx="18">
                  <c:v>0.41832546223184863</c:v>
                </c:pt>
                <c:pt idx="19">
                  <c:v>0.48097076415217543</c:v>
                </c:pt>
                <c:pt idx="20">
                  <c:v>0.54361606607250224</c:v>
                </c:pt>
                <c:pt idx="21">
                  <c:v>0.60224480408872694</c:v>
                </c:pt>
                <c:pt idx="22">
                  <c:v>0.65284041429672612</c:v>
                </c:pt>
                <c:pt idx="23">
                  <c:v>0.69138633279248296</c:v>
                </c:pt>
                <c:pt idx="24">
                  <c:v>0.72132506758254067</c:v>
                </c:pt>
              </c:numCache>
            </c:numRef>
          </c:val>
          <c:extLst>
            <c:ext xmlns:c16="http://schemas.microsoft.com/office/drawing/2014/chart" uri="{C3380CC4-5D6E-409C-BE32-E72D297353CC}">
              <c16:uniqueId val="{00000001-6259-408C-8C96-DFB3D55AE0C8}"/>
            </c:ext>
          </c:extLst>
        </c:ser>
        <c:ser>
          <c:idx val="2"/>
          <c:order val="3"/>
          <c:tx>
            <c:strRef>
              <c:f>'GR 15B'!$G$5</c:f>
              <c:strCache>
                <c:ptCount val="1"/>
                <c:pt idx="0">
                  <c:v>Range of uncertainty</c:v>
                </c:pt>
              </c:strCache>
            </c:strRef>
          </c:tx>
          <c:spPr>
            <a:solidFill>
              <a:srgbClr val="E397A0"/>
            </a:solidFill>
            <a:ln w="6350">
              <a:solidFill>
                <a:srgbClr val="E397A0"/>
              </a:solidFill>
            </a:ln>
            <a:effectLst/>
          </c:spPr>
          <c:cat>
            <c:strRef>
              <c:f>'GR 15B'!$B$7:$B$31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15B'!$H$7:$H$31</c:f>
              <c:numCache>
                <c:formatCode>0.000</c:formatCode>
                <c:ptCount val="25"/>
                <c:pt idx="17">
                  <c:v>0.15695844903935807</c:v>
                </c:pt>
                <c:pt idx="18">
                  <c:v>0.18109660910851488</c:v>
                </c:pt>
                <c:pt idx="19">
                  <c:v>0.20523476917768591</c:v>
                </c:pt>
                <c:pt idx="20">
                  <c:v>0.22937292924684272</c:v>
                </c:pt>
                <c:pt idx="21">
                  <c:v>0.25231013086093412</c:v>
                </c:pt>
                <c:pt idx="22">
                  <c:v>0.2728454155648592</c:v>
                </c:pt>
                <c:pt idx="23">
                  <c:v>0.28977782490348147</c:v>
                </c:pt>
                <c:pt idx="24">
                  <c:v>0.30416763682499237</c:v>
                </c:pt>
              </c:numCache>
            </c:numRef>
          </c:val>
          <c:extLst>
            <c:ext xmlns:c16="http://schemas.microsoft.com/office/drawing/2014/chart" uri="{C3380CC4-5D6E-409C-BE32-E72D297353CC}">
              <c16:uniqueId val="{00000002-6259-408C-8C96-DFB3D55AE0C8}"/>
            </c:ext>
          </c:extLst>
        </c:ser>
        <c:ser>
          <c:idx val="6"/>
          <c:order val="4"/>
          <c:tx>
            <c:strRef>
              <c:f>'GR 15B'!$G$5</c:f>
              <c:strCache>
                <c:ptCount val="1"/>
                <c:pt idx="0">
                  <c:v>Range of uncertainty</c:v>
                </c:pt>
              </c:strCache>
            </c:strRef>
          </c:tx>
          <c:spPr>
            <a:solidFill>
              <a:srgbClr val="E397A0"/>
            </a:solidFill>
            <a:ln w="6350">
              <a:solidFill>
                <a:srgbClr val="E397A0"/>
              </a:solidFill>
            </a:ln>
            <a:effectLst/>
          </c:spPr>
          <c:cat>
            <c:strRef>
              <c:f>'GR 15B'!$B$7:$B$31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15B'!$I$7:$I$31</c:f>
              <c:numCache>
                <c:formatCode>0.000</c:formatCode>
                <c:ptCount val="25"/>
                <c:pt idx="17">
                  <c:v>0.14511919053038724</c:v>
                </c:pt>
                <c:pt idx="18">
                  <c:v>0.17096416932136549</c:v>
                </c:pt>
                <c:pt idx="19">
                  <c:v>0.19680914811237216</c:v>
                </c:pt>
                <c:pt idx="20">
                  <c:v>0.22265412690336461</c:v>
                </c:pt>
                <c:pt idx="21">
                  <c:v>0.24765184098743021</c:v>
                </c:pt>
                <c:pt idx="22">
                  <c:v>0.27095502565776997</c:v>
                </c:pt>
                <c:pt idx="23">
                  <c:v>0.2917164162074215</c:v>
                </c:pt>
                <c:pt idx="24">
                  <c:v>0.30930316532246849</c:v>
                </c:pt>
              </c:numCache>
            </c:numRef>
          </c:val>
          <c:extLst>
            <c:ext xmlns:c16="http://schemas.microsoft.com/office/drawing/2014/chart" uri="{C3380CC4-5D6E-409C-BE32-E72D297353CC}">
              <c16:uniqueId val="{00000003-6259-408C-8C96-DFB3D55AE0C8}"/>
            </c:ext>
          </c:extLst>
        </c:ser>
        <c:ser>
          <c:idx val="5"/>
          <c:order val="6"/>
          <c:tx>
            <c:strRef>
              <c:f>'GR 15B'!$G$5</c:f>
              <c:strCache>
                <c:ptCount val="1"/>
                <c:pt idx="0">
                  <c:v>Range of uncertainty</c:v>
                </c:pt>
              </c:strCache>
            </c:strRef>
          </c:tx>
          <c:spPr>
            <a:solidFill>
              <a:srgbClr val="E397A0"/>
            </a:solidFill>
            <a:ln w="6350">
              <a:solidFill>
                <a:srgbClr val="E397A0"/>
              </a:solidFill>
            </a:ln>
            <a:effectLst/>
          </c:spPr>
          <c:cat>
            <c:strRef>
              <c:f>'GR 15B'!$B$7:$B$31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15B'!$J$7:$J$31</c:f>
              <c:numCache>
                <c:formatCode>0.000</c:formatCode>
                <c:ptCount val="25"/>
                <c:pt idx="17">
                  <c:v>0.37486269505479441</c:v>
                </c:pt>
                <c:pt idx="18">
                  <c:v>0.4304406470706752</c:v>
                </c:pt>
                <c:pt idx="19">
                  <c:v>0.48601859908655598</c:v>
                </c:pt>
                <c:pt idx="20">
                  <c:v>0.54159655110244387</c:v>
                </c:pt>
                <c:pt idx="21">
                  <c:v>0.59583628008607548</c:v>
                </c:pt>
                <c:pt idx="22">
                  <c:v>0.64739956300508794</c:v>
                </c:pt>
                <c:pt idx="23">
                  <c:v>0.69494817682729604</c:v>
                </c:pt>
                <c:pt idx="24">
                  <c:v>0.73833926247646531</c:v>
                </c:pt>
              </c:numCache>
            </c:numRef>
          </c:val>
          <c:extLst>
            <c:ext xmlns:c16="http://schemas.microsoft.com/office/drawing/2014/chart" uri="{C3380CC4-5D6E-409C-BE32-E72D297353CC}">
              <c16:uniqueId val="{00000004-6259-408C-8C96-DFB3D55AE0C8}"/>
            </c:ext>
          </c:extLst>
        </c:ser>
        <c:dLbls>
          <c:showLegendKey val="0"/>
          <c:showVal val="0"/>
          <c:showCatName val="0"/>
          <c:showSerName val="0"/>
          <c:showPercent val="0"/>
          <c:showBubbleSize val="0"/>
        </c:dLbls>
        <c:axId val="605137864"/>
        <c:axId val="605144920"/>
      </c:areaChart>
      <c:lineChart>
        <c:grouping val="standard"/>
        <c:varyColors val="0"/>
        <c:ser>
          <c:idx val="1"/>
          <c:order val="0"/>
          <c:tx>
            <c:strRef>
              <c:f>'GR 15B'!$C$6</c:f>
              <c:strCache>
                <c:ptCount val="1"/>
                <c:pt idx="0">
                  <c:v>Observed</c:v>
                </c:pt>
              </c:strCache>
            </c:strRef>
          </c:tx>
          <c:spPr>
            <a:ln w="28575" cap="rnd">
              <a:solidFill>
                <a:srgbClr val="83082A"/>
              </a:solidFill>
              <a:round/>
            </a:ln>
            <a:effectLst/>
          </c:spPr>
          <c:marker>
            <c:symbol val="none"/>
          </c:marker>
          <c:dLbls>
            <c:dLbl>
              <c:idx val="0"/>
              <c:layout>
                <c:manualLayout>
                  <c:x val="-8.2324352793326679E-3"/>
                  <c:y val="-0.1093277405678461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259-408C-8C96-DFB3D55AE0C8}"/>
                </c:ext>
              </c:extLst>
            </c:dLbl>
            <c:dLbl>
              <c:idx val="1"/>
              <c:delete val="1"/>
              <c:extLst>
                <c:ext xmlns:c15="http://schemas.microsoft.com/office/drawing/2012/chart" uri="{CE6537A1-D6FC-4f65-9D91-7224C49458BB}"/>
                <c:ext xmlns:c16="http://schemas.microsoft.com/office/drawing/2014/chart" uri="{C3380CC4-5D6E-409C-BE32-E72D297353CC}">
                  <c16:uniqueId val="{00000006-6259-408C-8C96-DFB3D55AE0C8}"/>
                </c:ext>
              </c:extLst>
            </c:dLbl>
            <c:dLbl>
              <c:idx val="2"/>
              <c:delete val="1"/>
              <c:extLst>
                <c:ext xmlns:c15="http://schemas.microsoft.com/office/drawing/2012/chart" uri="{CE6537A1-D6FC-4f65-9D91-7224C49458BB}"/>
                <c:ext xmlns:c16="http://schemas.microsoft.com/office/drawing/2014/chart" uri="{C3380CC4-5D6E-409C-BE32-E72D297353CC}">
                  <c16:uniqueId val="{00000007-6259-408C-8C96-DFB3D55AE0C8}"/>
                </c:ext>
              </c:extLst>
            </c:dLbl>
            <c:dLbl>
              <c:idx val="3"/>
              <c:delete val="1"/>
              <c:extLst>
                <c:ext xmlns:c15="http://schemas.microsoft.com/office/drawing/2012/chart" uri="{CE6537A1-D6FC-4f65-9D91-7224C49458BB}"/>
                <c:ext xmlns:c16="http://schemas.microsoft.com/office/drawing/2014/chart" uri="{C3380CC4-5D6E-409C-BE32-E72D297353CC}">
                  <c16:uniqueId val="{00000008-6259-408C-8C96-DFB3D55AE0C8}"/>
                </c:ext>
              </c:extLst>
            </c:dLbl>
            <c:dLbl>
              <c:idx val="4"/>
              <c:delete val="1"/>
              <c:extLst>
                <c:ext xmlns:c15="http://schemas.microsoft.com/office/drawing/2012/chart" uri="{CE6537A1-D6FC-4f65-9D91-7224C49458BB}"/>
                <c:ext xmlns:c16="http://schemas.microsoft.com/office/drawing/2014/chart" uri="{C3380CC4-5D6E-409C-BE32-E72D297353CC}">
                  <c16:uniqueId val="{00000009-6259-408C-8C96-DFB3D55AE0C8}"/>
                </c:ext>
              </c:extLst>
            </c:dLbl>
            <c:dLbl>
              <c:idx val="5"/>
              <c:delete val="1"/>
              <c:extLst>
                <c:ext xmlns:c15="http://schemas.microsoft.com/office/drawing/2012/chart" uri="{CE6537A1-D6FC-4f65-9D91-7224C49458BB}"/>
                <c:ext xmlns:c16="http://schemas.microsoft.com/office/drawing/2014/chart" uri="{C3380CC4-5D6E-409C-BE32-E72D297353CC}">
                  <c16:uniqueId val="{0000000A-6259-408C-8C96-DFB3D55AE0C8}"/>
                </c:ext>
              </c:extLst>
            </c:dLbl>
            <c:dLbl>
              <c:idx val="6"/>
              <c:delete val="1"/>
              <c:extLst>
                <c:ext xmlns:c15="http://schemas.microsoft.com/office/drawing/2012/chart" uri="{CE6537A1-D6FC-4f65-9D91-7224C49458BB}"/>
                <c:ext xmlns:c16="http://schemas.microsoft.com/office/drawing/2014/chart" uri="{C3380CC4-5D6E-409C-BE32-E72D297353CC}">
                  <c16:uniqueId val="{0000000B-6259-408C-8C96-DFB3D55AE0C8}"/>
                </c:ext>
              </c:extLst>
            </c:dLbl>
            <c:dLbl>
              <c:idx val="7"/>
              <c:delete val="1"/>
              <c:extLst>
                <c:ext xmlns:c15="http://schemas.microsoft.com/office/drawing/2012/chart" uri="{CE6537A1-D6FC-4f65-9D91-7224C49458BB}"/>
                <c:ext xmlns:c16="http://schemas.microsoft.com/office/drawing/2014/chart" uri="{C3380CC4-5D6E-409C-BE32-E72D297353CC}">
                  <c16:uniqueId val="{0000000C-6259-408C-8C96-DFB3D55AE0C8}"/>
                </c:ext>
              </c:extLst>
            </c:dLbl>
            <c:dLbl>
              <c:idx val="8"/>
              <c:delete val="1"/>
              <c:extLst>
                <c:ext xmlns:c15="http://schemas.microsoft.com/office/drawing/2012/chart" uri="{CE6537A1-D6FC-4f65-9D91-7224C49458BB}"/>
                <c:ext xmlns:c16="http://schemas.microsoft.com/office/drawing/2014/chart" uri="{C3380CC4-5D6E-409C-BE32-E72D297353CC}">
                  <c16:uniqueId val="{0000000D-6259-408C-8C96-DFB3D55AE0C8}"/>
                </c:ext>
              </c:extLst>
            </c:dLbl>
            <c:dLbl>
              <c:idx val="9"/>
              <c:delete val="1"/>
              <c:extLst>
                <c:ext xmlns:c15="http://schemas.microsoft.com/office/drawing/2012/chart" uri="{CE6537A1-D6FC-4f65-9D91-7224C49458BB}"/>
                <c:ext xmlns:c16="http://schemas.microsoft.com/office/drawing/2014/chart" uri="{C3380CC4-5D6E-409C-BE32-E72D297353CC}">
                  <c16:uniqueId val="{0000000E-6259-408C-8C96-DFB3D55AE0C8}"/>
                </c:ext>
              </c:extLst>
            </c:dLbl>
            <c:dLbl>
              <c:idx val="10"/>
              <c:delete val="1"/>
              <c:extLst>
                <c:ext xmlns:c15="http://schemas.microsoft.com/office/drawing/2012/chart" uri="{CE6537A1-D6FC-4f65-9D91-7224C49458BB}"/>
                <c:ext xmlns:c16="http://schemas.microsoft.com/office/drawing/2014/chart" uri="{C3380CC4-5D6E-409C-BE32-E72D297353CC}">
                  <c16:uniqueId val="{0000000F-6259-408C-8C96-DFB3D55AE0C8}"/>
                </c:ext>
              </c:extLst>
            </c:dLbl>
            <c:dLbl>
              <c:idx val="11"/>
              <c:delete val="1"/>
              <c:extLst>
                <c:ext xmlns:c15="http://schemas.microsoft.com/office/drawing/2012/chart" uri="{CE6537A1-D6FC-4f65-9D91-7224C49458BB}"/>
                <c:ext xmlns:c16="http://schemas.microsoft.com/office/drawing/2014/chart" uri="{C3380CC4-5D6E-409C-BE32-E72D297353CC}">
                  <c16:uniqueId val="{00000010-6259-408C-8C96-DFB3D55AE0C8}"/>
                </c:ext>
              </c:extLst>
            </c:dLbl>
            <c:dLbl>
              <c:idx val="12"/>
              <c:layout>
                <c:manualLayout>
                  <c:x val="-0.10573133006975423"/>
                  <c:y val="-7.96746831662464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259-408C-8C96-DFB3D55AE0C8}"/>
                </c:ext>
              </c:extLst>
            </c:dLbl>
            <c:dLbl>
              <c:idx val="13"/>
              <c:delete val="1"/>
              <c:extLst>
                <c:ext xmlns:c15="http://schemas.microsoft.com/office/drawing/2012/chart" uri="{CE6537A1-D6FC-4f65-9D91-7224C49458BB}"/>
                <c:ext xmlns:c16="http://schemas.microsoft.com/office/drawing/2014/chart" uri="{C3380CC4-5D6E-409C-BE32-E72D297353CC}">
                  <c16:uniqueId val="{00000012-6259-408C-8C96-DFB3D55AE0C8}"/>
                </c:ext>
              </c:extLst>
            </c:dLbl>
            <c:dLbl>
              <c:idx val="14"/>
              <c:delete val="1"/>
              <c:extLst>
                <c:ext xmlns:c15="http://schemas.microsoft.com/office/drawing/2012/chart" uri="{CE6537A1-D6FC-4f65-9D91-7224C49458BB}"/>
                <c:ext xmlns:c16="http://schemas.microsoft.com/office/drawing/2014/chart" uri="{C3380CC4-5D6E-409C-BE32-E72D297353CC}">
                  <c16:uniqueId val="{00000013-6259-408C-8C96-DFB3D55AE0C8}"/>
                </c:ext>
              </c:extLst>
            </c:dLbl>
            <c:dLbl>
              <c:idx val="15"/>
              <c:delete val="1"/>
              <c:extLst>
                <c:ext xmlns:c15="http://schemas.microsoft.com/office/drawing/2012/chart" uri="{CE6537A1-D6FC-4f65-9D91-7224C49458BB}"/>
                <c:ext xmlns:c16="http://schemas.microsoft.com/office/drawing/2014/chart" uri="{C3380CC4-5D6E-409C-BE32-E72D297353CC}">
                  <c16:uniqueId val="{00000014-6259-408C-8C96-DFB3D55AE0C8}"/>
                </c:ext>
              </c:extLst>
            </c:dLbl>
            <c:dLbl>
              <c:idx val="16"/>
              <c:layout>
                <c:manualLayout>
                  <c:x val="-8.5495710396270505E-2"/>
                  <c:y val="-9.66417390829317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6259-408C-8C96-DFB3D55AE0C8}"/>
                </c:ext>
              </c:extLst>
            </c:dLbl>
            <c:numFmt formatCode="#,##0.0" sourceLinked="0"/>
            <c:spPr>
              <a:solidFill>
                <a:schemeClr val="bg1"/>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50000"/>
                          <a:lumOff val="50000"/>
                        </a:schemeClr>
                      </a:solidFill>
                      <a:round/>
                    </a:ln>
                    <a:effectLst/>
                  </c:spPr>
                </c15:leaderLines>
              </c:ext>
            </c:extLst>
          </c:dLbls>
          <c:cat>
            <c:strRef>
              <c:f>'GR 15B'!$B$7:$B$31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15B'!$C$7:$C$31</c:f>
              <c:numCache>
                <c:formatCode>0.000</c:formatCode>
                <c:ptCount val="25"/>
                <c:pt idx="0">
                  <c:v>41.826804807352943</c:v>
                </c:pt>
                <c:pt idx="1">
                  <c:v>41.947061010827817</c:v>
                </c:pt>
                <c:pt idx="2">
                  <c:v>42.116018826554445</c:v>
                </c:pt>
                <c:pt idx="3">
                  <c:v>42.163659961647134</c:v>
                </c:pt>
                <c:pt idx="4">
                  <c:v>42.328767452662461</c:v>
                </c:pt>
                <c:pt idx="5">
                  <c:v>42.050093382861263</c:v>
                </c:pt>
                <c:pt idx="6">
                  <c:v>42.05095314080004</c:v>
                </c:pt>
                <c:pt idx="7">
                  <c:v>41.882105686334341</c:v>
                </c:pt>
                <c:pt idx="8">
                  <c:v>41.966340645625714</c:v>
                </c:pt>
                <c:pt idx="9">
                  <c:v>42.402903786556742</c:v>
                </c:pt>
                <c:pt idx="10">
                  <c:v>42.83083186967923</c:v>
                </c:pt>
                <c:pt idx="11">
                  <c:v>42.741952112555893</c:v>
                </c:pt>
                <c:pt idx="12">
                  <c:v>43.223466324997133</c:v>
                </c:pt>
                <c:pt idx="13">
                  <c:v>43.162669365471665</c:v>
                </c:pt>
                <c:pt idx="14">
                  <c:v>43.031091406413658</c:v>
                </c:pt>
                <c:pt idx="15">
                  <c:v>43.156690348983531</c:v>
                </c:pt>
                <c:pt idx="16">
                  <c:v>43.059782294953344</c:v>
                </c:pt>
              </c:numCache>
            </c:numRef>
          </c:val>
          <c:smooth val="0"/>
          <c:extLst>
            <c:ext xmlns:c16="http://schemas.microsoft.com/office/drawing/2014/chart" uri="{C3380CC4-5D6E-409C-BE32-E72D297353CC}">
              <c16:uniqueId val="{00000016-6259-408C-8C96-DFB3D55AE0C8}"/>
            </c:ext>
          </c:extLst>
        </c:ser>
        <c:ser>
          <c:idx val="7"/>
          <c:order val="5"/>
          <c:spPr>
            <a:ln w="28575" cap="rnd">
              <a:solidFill>
                <a:schemeClr val="accent2">
                  <a:lumMod val="60000"/>
                </a:schemeClr>
              </a:solidFill>
              <a:round/>
            </a:ln>
            <a:effectLst/>
          </c:spPr>
          <c:marker>
            <c:symbol val="none"/>
          </c:marker>
          <c:cat>
            <c:strRef>
              <c:f>'GR 15B'!$B$7:$B$31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2B'!#REF!</c:f>
              <c:numCache>
                <c:formatCode>General</c:formatCode>
                <c:ptCount val="1"/>
                <c:pt idx="0">
                  <c:v>1</c:v>
                </c:pt>
              </c:numCache>
            </c:numRef>
          </c:val>
          <c:smooth val="0"/>
          <c:extLst>
            <c:ext xmlns:c16="http://schemas.microsoft.com/office/drawing/2014/chart" uri="{C3380CC4-5D6E-409C-BE32-E72D297353CC}">
              <c16:uniqueId val="{00000019-6259-408C-8C96-DFB3D55AE0C8}"/>
            </c:ext>
          </c:extLst>
        </c:ser>
        <c:ser>
          <c:idx val="8"/>
          <c:order val="7"/>
          <c:tx>
            <c:strRef>
              <c:f>'GR 15B'!$D$6</c:f>
              <c:strCache>
                <c:ptCount val="1"/>
                <c:pt idx="0">
                  <c:v>AIReF</c:v>
                </c:pt>
              </c:strCache>
            </c:strRef>
          </c:tx>
          <c:spPr>
            <a:ln w="28575" cap="rnd">
              <a:solidFill>
                <a:srgbClr val="83082A"/>
              </a:solidFill>
              <a:prstDash val="sysDash"/>
              <a:round/>
            </a:ln>
            <a:effectLst/>
          </c:spPr>
          <c:marker>
            <c:symbol val="none"/>
          </c:marker>
          <c:dLbls>
            <c:dLbl>
              <c:idx val="16"/>
              <c:delete val="1"/>
              <c:extLst>
                <c:ext xmlns:c15="http://schemas.microsoft.com/office/drawing/2012/chart" uri="{CE6537A1-D6FC-4f65-9D91-7224C49458BB}"/>
                <c:ext xmlns:c16="http://schemas.microsoft.com/office/drawing/2014/chart" uri="{C3380CC4-5D6E-409C-BE32-E72D297353CC}">
                  <c16:uniqueId val="{0000001A-6259-408C-8C96-DFB3D55AE0C8}"/>
                </c:ext>
              </c:extLst>
            </c:dLbl>
            <c:dLbl>
              <c:idx val="17"/>
              <c:delete val="1"/>
              <c:extLst>
                <c:ext xmlns:c15="http://schemas.microsoft.com/office/drawing/2012/chart" uri="{CE6537A1-D6FC-4f65-9D91-7224C49458BB}"/>
                <c:ext xmlns:c16="http://schemas.microsoft.com/office/drawing/2014/chart" uri="{C3380CC4-5D6E-409C-BE32-E72D297353CC}">
                  <c16:uniqueId val="{0000001B-6259-408C-8C96-DFB3D55AE0C8}"/>
                </c:ext>
              </c:extLst>
            </c:dLbl>
            <c:dLbl>
              <c:idx val="18"/>
              <c:delete val="1"/>
              <c:extLst>
                <c:ext xmlns:c15="http://schemas.microsoft.com/office/drawing/2012/chart" uri="{CE6537A1-D6FC-4f65-9D91-7224C49458BB}"/>
                <c:ext xmlns:c16="http://schemas.microsoft.com/office/drawing/2014/chart" uri="{C3380CC4-5D6E-409C-BE32-E72D297353CC}">
                  <c16:uniqueId val="{0000001C-6259-408C-8C96-DFB3D55AE0C8}"/>
                </c:ext>
              </c:extLst>
            </c:dLbl>
            <c:dLbl>
              <c:idx val="19"/>
              <c:delete val="1"/>
              <c:extLst>
                <c:ext xmlns:c15="http://schemas.microsoft.com/office/drawing/2012/chart" uri="{CE6537A1-D6FC-4f65-9D91-7224C49458BB}"/>
                <c:ext xmlns:c16="http://schemas.microsoft.com/office/drawing/2014/chart" uri="{C3380CC4-5D6E-409C-BE32-E72D297353CC}">
                  <c16:uniqueId val="{0000001D-6259-408C-8C96-DFB3D55AE0C8}"/>
                </c:ext>
              </c:extLst>
            </c:dLbl>
            <c:dLbl>
              <c:idx val="20"/>
              <c:delete val="1"/>
              <c:extLst>
                <c:ext xmlns:c15="http://schemas.microsoft.com/office/drawing/2012/chart" uri="{CE6537A1-D6FC-4f65-9D91-7224C49458BB}"/>
                <c:ext xmlns:c16="http://schemas.microsoft.com/office/drawing/2014/chart" uri="{C3380CC4-5D6E-409C-BE32-E72D297353CC}">
                  <c16:uniqueId val="{0000001E-6259-408C-8C96-DFB3D55AE0C8}"/>
                </c:ext>
              </c:extLst>
            </c:dLbl>
            <c:dLbl>
              <c:idx val="21"/>
              <c:delete val="1"/>
              <c:extLst>
                <c:ext xmlns:c15="http://schemas.microsoft.com/office/drawing/2012/chart" uri="{CE6537A1-D6FC-4f65-9D91-7224C49458BB}"/>
                <c:ext xmlns:c16="http://schemas.microsoft.com/office/drawing/2014/chart" uri="{C3380CC4-5D6E-409C-BE32-E72D297353CC}">
                  <c16:uniqueId val="{0000001F-6259-408C-8C96-DFB3D55AE0C8}"/>
                </c:ext>
              </c:extLst>
            </c:dLbl>
            <c:dLbl>
              <c:idx val="22"/>
              <c:delete val="1"/>
              <c:extLst>
                <c:ext xmlns:c15="http://schemas.microsoft.com/office/drawing/2012/chart" uri="{CE6537A1-D6FC-4f65-9D91-7224C49458BB}"/>
                <c:ext xmlns:c16="http://schemas.microsoft.com/office/drawing/2014/chart" uri="{C3380CC4-5D6E-409C-BE32-E72D297353CC}">
                  <c16:uniqueId val="{00000020-6259-408C-8C96-DFB3D55AE0C8}"/>
                </c:ext>
              </c:extLst>
            </c:dLbl>
            <c:dLbl>
              <c:idx val="23"/>
              <c:delete val="1"/>
              <c:extLst>
                <c:ext xmlns:c15="http://schemas.microsoft.com/office/drawing/2012/chart" uri="{CE6537A1-D6FC-4f65-9D91-7224C49458BB}"/>
                <c:ext xmlns:c16="http://schemas.microsoft.com/office/drawing/2014/chart" uri="{C3380CC4-5D6E-409C-BE32-E72D297353CC}">
                  <c16:uniqueId val="{00000021-6259-408C-8C96-DFB3D55AE0C8}"/>
                </c:ext>
              </c:extLst>
            </c:dLbl>
            <c:dLbl>
              <c:idx val="24"/>
              <c:layout>
                <c:manualLayout>
                  <c:x val="-8.8964880698202756E-2"/>
                  <c:y val="-0.12460970890654015"/>
                </c:manualLayout>
              </c:layout>
              <c:numFmt formatCode="#,##0.0" sourceLinked="0"/>
              <c:spPr>
                <a:solidFill>
                  <a:srgbClr val="E397A0"/>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Gill Sans MT" panose="020B0502020104020203" pitchFamily="34" charset="0"/>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6259-408C-8C96-DFB3D55AE0C8}"/>
                </c:ext>
              </c:extLst>
            </c:dLbl>
            <c:spPr>
              <a:solidFill>
                <a:srgbClr val="E397A0"/>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50000"/>
                          <a:lumOff val="50000"/>
                        </a:schemeClr>
                      </a:solidFill>
                      <a:round/>
                    </a:ln>
                    <a:effectLst/>
                  </c:spPr>
                </c15:leaderLines>
              </c:ext>
            </c:extLst>
          </c:dLbls>
          <c:cat>
            <c:strRef>
              <c:f>'GR 15B'!$B$7:$B$31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15B'!$D$7:$D$31</c:f>
              <c:numCache>
                <c:formatCode>0.000</c:formatCode>
                <c:ptCount val="25"/>
                <c:pt idx="16">
                  <c:v>43.059782294953344</c:v>
                </c:pt>
                <c:pt idx="17">
                  <c:v>43.215859660439442</c:v>
                </c:pt>
                <c:pt idx="18">
                  <c:v>43.37193702592554</c:v>
                </c:pt>
                <c:pt idx="19">
                  <c:v>43.528014391411638</c:v>
                </c:pt>
                <c:pt idx="20">
                  <c:v>43.684091756897736</c:v>
                </c:pt>
                <c:pt idx="21">
                  <c:v>43.840169122383834</c:v>
                </c:pt>
                <c:pt idx="22">
                  <c:v>43.996246487869932</c:v>
                </c:pt>
                <c:pt idx="23">
                  <c:v>44.152323853356037</c:v>
                </c:pt>
                <c:pt idx="24">
                  <c:v>44.308401218842135</c:v>
                </c:pt>
              </c:numCache>
            </c:numRef>
          </c:val>
          <c:smooth val="0"/>
          <c:extLst>
            <c:ext xmlns:c16="http://schemas.microsoft.com/office/drawing/2014/chart" uri="{C3380CC4-5D6E-409C-BE32-E72D297353CC}">
              <c16:uniqueId val="{00000023-6259-408C-8C96-DFB3D55AE0C8}"/>
            </c:ext>
          </c:extLst>
        </c:ser>
        <c:ser>
          <c:idx val="0"/>
          <c:order val="8"/>
          <c:tx>
            <c:strRef>
              <c:f>'GR 15B'!$E$6</c:f>
              <c:strCache>
                <c:ptCount val="1"/>
                <c:pt idx="0">
                  <c:v>SPU 2022</c:v>
                </c:pt>
              </c:strCache>
            </c:strRef>
          </c:tx>
          <c:spPr>
            <a:ln w="28575" cap="rnd">
              <a:noFill/>
              <a:round/>
            </a:ln>
            <a:effectLst/>
          </c:spPr>
          <c:marker>
            <c:symbol val="circle"/>
            <c:size val="8"/>
            <c:spPr>
              <a:solidFill>
                <a:schemeClr val="bg1"/>
              </a:solidFill>
              <a:ln w="9525">
                <a:solidFill>
                  <a:schemeClr val="tx1"/>
                </a:solidFill>
                <a:prstDash val="solid"/>
              </a:ln>
              <a:effectLst/>
            </c:spPr>
          </c:marker>
          <c:dLbls>
            <c:dLbl>
              <c:idx val="24"/>
              <c:layout>
                <c:manualLayout>
                  <c:x val="-6.8729261024719032E-2"/>
                  <c:y val="0.11330341306846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6259-408C-8C96-DFB3D55AE0C8}"/>
                </c:ext>
              </c:extLst>
            </c:dLbl>
            <c:numFmt formatCode="#,##0.0" sourceLinked="0"/>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ellipse">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'GR 15B'!$B$7:$B$31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15B'!$E$7:$E$31</c:f>
              <c:numCache>
                <c:formatCode>0.000</c:formatCode>
                <c:ptCount val="25"/>
                <c:pt idx="24">
                  <c:v>43.989857657092017</c:v>
                </c:pt>
              </c:numCache>
            </c:numRef>
          </c:val>
          <c:smooth val="0"/>
          <c:extLst>
            <c:ext xmlns:c16="http://schemas.microsoft.com/office/drawing/2014/chart" uri="{C3380CC4-5D6E-409C-BE32-E72D297353CC}">
              <c16:uniqueId val="{00000025-6259-408C-8C96-DFB3D55AE0C8}"/>
            </c:ext>
          </c:extLst>
        </c:ser>
        <c:ser>
          <c:idx val="9"/>
          <c:order val="9"/>
          <c:tx>
            <c:strRef>
              <c:f>'GR 2B'!#REF!</c:f>
            </c:strRef>
          </c:tx>
          <c:spPr>
            <a:ln w="28575" cap="rnd">
              <a:solidFill>
                <a:schemeClr val="accent4">
                  <a:lumMod val="60000"/>
                </a:schemeClr>
              </a:solidFill>
              <a:round/>
            </a:ln>
            <a:effectLst/>
          </c:spPr>
          <c:marker>
            <c:symbol val="none"/>
          </c:marker>
          <c:cat>
            <c:strRef>
              <c:f>'GR 15B'!$B$7:$B$31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2B'!#REF!</c:f>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27-6259-408C-8C96-DFB3D55AE0C8}"/>
            </c:ext>
          </c:extLst>
        </c:ser>
        <c:ser>
          <c:idx val="10"/>
          <c:order val="10"/>
          <c:tx>
            <c:v>Estimación AIReF</c:v>
          </c:tx>
          <c:spPr>
            <a:ln w="28575" cap="rnd">
              <a:solidFill>
                <a:schemeClr val="accent5">
                  <a:lumMod val="60000"/>
                </a:schemeClr>
              </a:solidFill>
              <a:round/>
            </a:ln>
            <a:effectLst/>
          </c:spPr>
          <c:marker>
            <c:symbol val="none"/>
          </c:marker>
          <c:cat>
            <c:strRef>
              <c:f>'GR 15B'!$B$7:$B$31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2B'!#REF!</c:f>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31-6259-408C-8C96-DFB3D55AE0C8}"/>
            </c:ext>
          </c:extLst>
        </c:ser>
        <c:dLbls>
          <c:showLegendKey val="0"/>
          <c:showVal val="0"/>
          <c:showCatName val="0"/>
          <c:showSerName val="0"/>
          <c:showPercent val="0"/>
          <c:showBubbleSize val="0"/>
        </c:dLbls>
        <c:marker val="1"/>
        <c:smooth val="0"/>
        <c:axId val="605137864"/>
        <c:axId val="605144920"/>
        <c:extLst/>
      </c:lineChart>
      <c:catAx>
        <c:axId val="605137864"/>
        <c:scaling>
          <c:orientation val="minMax"/>
        </c:scaling>
        <c:delete val="0"/>
        <c:axPos val="b"/>
        <c:majorGridlines>
          <c:spPr>
            <a:ln w="9525" cap="flat" cmpd="sng" algn="ctr">
              <a:solidFill>
                <a:srgbClr val="D9D9D9"/>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05144920"/>
        <c:crosses val="autoZero"/>
        <c:auto val="1"/>
        <c:lblAlgn val="ctr"/>
        <c:lblOffset val="100"/>
        <c:tickLblSkip val="3"/>
        <c:tickMarkSkip val="3"/>
        <c:noMultiLvlLbl val="0"/>
      </c:catAx>
      <c:valAx>
        <c:axId val="605144920"/>
        <c:scaling>
          <c:orientation val="minMax"/>
          <c:max val="50"/>
          <c:min val="38"/>
        </c:scaling>
        <c:delete val="0"/>
        <c:axPos val="r"/>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r>
                  <a:rPr lang="en-GB"/>
                  <a:t>% GDP</a:t>
                </a:r>
              </a:p>
            </c:rich>
          </c:tx>
          <c:layout>
            <c:manualLayout>
              <c:xMode val="edge"/>
              <c:yMode val="edge"/>
              <c:x val="6.2916098085431815E-4"/>
              <c:y val="0.4031840040496076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05137864"/>
        <c:crosses val="max"/>
        <c:crossBetween val="midCat"/>
        <c:majorUnit val="2"/>
      </c:valAx>
      <c:spPr>
        <a:noFill/>
        <a:ln w="9525">
          <a:solidFill>
            <a:srgbClr val="BFBFBF"/>
          </a:solidFill>
        </a:ln>
        <a:effectLst/>
      </c:spPr>
    </c:plotArea>
    <c:legend>
      <c:legendPos val="t"/>
      <c:legendEntry>
        <c:idx val="0"/>
        <c:delete val="1"/>
      </c:legendEntry>
      <c:legendEntry>
        <c:idx val="1"/>
        <c:delete val="1"/>
      </c:legendEntry>
      <c:legendEntry>
        <c:idx val="2"/>
        <c:delete val="1"/>
      </c:legendEntry>
      <c:legendEntry>
        <c:idx val="3"/>
        <c:delete val="1"/>
      </c:legendEntry>
      <c:legendEntry>
        <c:idx val="6"/>
        <c:delete val="1"/>
      </c:legendEntry>
      <c:layout>
        <c:manualLayout>
          <c:xMode val="edge"/>
          <c:yMode val="edge"/>
          <c:x val="3.4378766464054386E-3"/>
          <c:y val="0"/>
          <c:w val="0.99656212335359451"/>
          <c:h val="0.145843909252304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900">
          <a:solidFill>
            <a:schemeClr val="tx1">
              <a:lumMod val="65000"/>
              <a:lumOff val="35000"/>
            </a:schemeClr>
          </a:solidFill>
          <a:latin typeface="Gill Sans MT" panose="020B0502020104020203" pitchFamily="34" charset="0"/>
        </a:defRPr>
      </a:pPr>
      <a:endParaRPr lang="es-E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153472222222225E-2"/>
          <c:y val="0.1633772637141038"/>
          <c:w val="0.86756423611111111"/>
          <c:h val="0.6173232851585615"/>
        </c:manualLayout>
      </c:layout>
      <c:areaChart>
        <c:grouping val="stacked"/>
        <c:varyColors val="0"/>
        <c:ser>
          <c:idx val="3"/>
          <c:order val="1"/>
          <c:tx>
            <c:strRef>
              <c:f>'GR 2C'!#REF!</c:f>
            </c:strRef>
          </c:tx>
          <c:spPr>
            <a:noFill/>
            <a:ln w="25400">
              <a:noFill/>
            </a:ln>
            <a:effectLst/>
          </c:spPr>
          <c:cat>
            <c:strRef>
              <c:f>'GR 15C'!$B$8:$B$32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15C'!$F$8:$F$32</c:f>
              <c:numCache>
                <c:formatCode>0.000</c:formatCode>
                <c:ptCount val="25"/>
                <c:pt idx="0">
                  <c:v>52.707344725424022</c:v>
                </c:pt>
                <c:pt idx="1">
                  <c:v>53.144367816289574</c:v>
                </c:pt>
                <c:pt idx="2">
                  <c:v>53.81019384302094</c:v>
                </c:pt>
                <c:pt idx="3">
                  <c:v>54.136139291953555</c:v>
                </c:pt>
                <c:pt idx="4">
                  <c:v>53.153808729562058</c:v>
                </c:pt>
                <c:pt idx="5">
                  <c:v>52.162825112606861</c:v>
                </c:pt>
                <c:pt idx="6">
                  <c:v>51.394517446877487</c:v>
                </c:pt>
                <c:pt idx="7">
                  <c:v>51.03790999529604</c:v>
                </c:pt>
                <c:pt idx="8">
                  <c:v>50.838255671751554</c:v>
                </c:pt>
                <c:pt idx="9">
                  <c:v>51.055837338966761</c:v>
                </c:pt>
                <c:pt idx="10">
                  <c:v>50.842392867795446</c:v>
                </c:pt>
                <c:pt idx="11">
                  <c:v>50.635733169041671</c:v>
                </c:pt>
                <c:pt idx="12">
                  <c:v>50.129329337968244</c:v>
                </c:pt>
                <c:pt idx="13">
                  <c:v>49.796964259288742</c:v>
                </c:pt>
                <c:pt idx="14">
                  <c:v>49.196127402353483</c:v>
                </c:pt>
                <c:pt idx="15">
                  <c:v>48.549991173788918</c:v>
                </c:pt>
                <c:pt idx="16">
                  <c:v>48.153963463803244</c:v>
                </c:pt>
                <c:pt idx="17">
                  <c:v>47.772829862284588</c:v>
                </c:pt>
                <c:pt idx="18">
                  <c:v>47.816581440330495</c:v>
                </c:pt>
                <c:pt idx="19">
                  <c:v>47.86033301837638</c:v>
                </c:pt>
                <c:pt idx="20">
                  <c:v>47.904084596422287</c:v>
                </c:pt>
                <c:pt idx="21">
                  <c:v>47.94841994157543</c:v>
                </c:pt>
                <c:pt idx="22">
                  <c:v>47.993922820943112</c:v>
                </c:pt>
                <c:pt idx="23">
                  <c:v>48.041177001632576</c:v>
                </c:pt>
                <c:pt idx="24">
                  <c:v>48.090156322628197</c:v>
                </c:pt>
              </c:numCache>
            </c:numRef>
          </c:val>
          <c:extLst>
            <c:ext xmlns:c16="http://schemas.microsoft.com/office/drawing/2014/chart" uri="{C3380CC4-5D6E-409C-BE32-E72D297353CC}">
              <c16:uniqueId val="{00000000-9BC0-4E8A-BF78-922E2AD52B1D}"/>
            </c:ext>
          </c:extLst>
        </c:ser>
        <c:ser>
          <c:idx val="4"/>
          <c:order val="2"/>
          <c:tx>
            <c:strRef>
              <c:f>'GR 15C'!$G$6</c:f>
              <c:strCache>
                <c:ptCount val="1"/>
                <c:pt idx="0">
                  <c:v>Range of uncertainty</c:v>
                </c:pt>
              </c:strCache>
            </c:strRef>
          </c:tx>
          <c:spPr>
            <a:solidFill>
              <a:srgbClr val="E397A0"/>
            </a:solidFill>
            <a:ln w="6350">
              <a:solidFill>
                <a:srgbClr val="E397A0"/>
              </a:solidFill>
            </a:ln>
            <a:effectLst/>
          </c:spPr>
          <c:cat>
            <c:strRef>
              <c:f>'GR 15C'!$B$8:$B$32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15C'!$G$8:$G$32</c:f>
              <c:numCache>
                <c:formatCode>0.000</c:formatCode>
                <c:ptCount val="25"/>
                <c:pt idx="17">
                  <c:v>0.33142205932097113</c:v>
                </c:pt>
                <c:pt idx="18">
                  <c:v>0.35421511312742382</c:v>
                </c:pt>
                <c:pt idx="19">
                  <c:v>0.37700816693384809</c:v>
                </c:pt>
                <c:pt idx="20">
                  <c:v>0.39980122074030788</c:v>
                </c:pt>
                <c:pt idx="21">
                  <c:v>0.42287045485159069</c:v>
                </c:pt>
                <c:pt idx="22">
                  <c:v>0.44649204957253374</c:v>
                </c:pt>
                <c:pt idx="23">
                  <c:v>0.47094218520796716</c:v>
                </c:pt>
                <c:pt idx="24">
                  <c:v>0.49482067722551193</c:v>
                </c:pt>
              </c:numCache>
            </c:numRef>
          </c:val>
          <c:extLst>
            <c:ext xmlns:c16="http://schemas.microsoft.com/office/drawing/2014/chart" uri="{C3380CC4-5D6E-409C-BE32-E72D297353CC}">
              <c16:uniqueId val="{00000001-9BC0-4E8A-BF78-922E2AD52B1D}"/>
            </c:ext>
          </c:extLst>
        </c:ser>
        <c:ser>
          <c:idx val="2"/>
          <c:order val="3"/>
          <c:tx>
            <c:strRef>
              <c:f>'GR 15C'!$G$6</c:f>
              <c:strCache>
                <c:ptCount val="1"/>
                <c:pt idx="0">
                  <c:v>Range of uncertainty</c:v>
                </c:pt>
              </c:strCache>
            </c:strRef>
          </c:tx>
          <c:spPr>
            <a:solidFill>
              <a:srgbClr val="E397A0"/>
            </a:solidFill>
            <a:ln w="6350">
              <a:solidFill>
                <a:srgbClr val="E397A0"/>
              </a:solidFill>
            </a:ln>
            <a:effectLst/>
          </c:spPr>
          <c:cat>
            <c:strRef>
              <c:f>'GR 15C'!$B$8:$B$32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15C'!$H$8:$H$32</c:f>
              <c:numCache>
                <c:formatCode>0.000</c:formatCode>
                <c:ptCount val="25"/>
                <c:pt idx="17">
                  <c:v>0.13075989975071423</c:v>
                </c:pt>
                <c:pt idx="18">
                  <c:v>0.14526362545138483</c:v>
                </c:pt>
                <c:pt idx="19">
                  <c:v>0.15976735115210516</c:v>
                </c:pt>
                <c:pt idx="20">
                  <c:v>0.17427107685276866</c:v>
                </c:pt>
                <c:pt idx="21">
                  <c:v>0.18791485514137918</c:v>
                </c:pt>
                <c:pt idx="22">
                  <c:v>0.19983873860578427</c:v>
                </c:pt>
                <c:pt idx="23">
                  <c:v>0.20918277983391675</c:v>
                </c:pt>
                <c:pt idx="24">
                  <c:v>0.21737332437378853</c:v>
                </c:pt>
              </c:numCache>
            </c:numRef>
          </c:val>
          <c:extLst>
            <c:ext xmlns:c16="http://schemas.microsoft.com/office/drawing/2014/chart" uri="{C3380CC4-5D6E-409C-BE32-E72D297353CC}">
              <c16:uniqueId val="{00000002-9BC0-4E8A-BF78-922E2AD52B1D}"/>
            </c:ext>
          </c:extLst>
        </c:ser>
        <c:ser>
          <c:idx val="6"/>
          <c:order val="4"/>
          <c:tx>
            <c:strRef>
              <c:f>'GR 15C'!$G$6</c:f>
              <c:strCache>
                <c:ptCount val="1"/>
                <c:pt idx="0">
                  <c:v>Range of uncertainty</c:v>
                </c:pt>
              </c:strCache>
            </c:strRef>
          </c:tx>
          <c:spPr>
            <a:solidFill>
              <a:srgbClr val="E397A0"/>
            </a:solidFill>
            <a:ln w="6350">
              <a:solidFill>
                <a:srgbClr val="E397A0"/>
              </a:solidFill>
            </a:ln>
            <a:effectLst/>
          </c:spPr>
          <c:cat>
            <c:strRef>
              <c:f>'GR 15C'!$B$8:$B$32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15C'!$I$8:$I$32</c:f>
              <c:numCache>
                <c:formatCode>0.000</c:formatCode>
                <c:ptCount val="25"/>
                <c:pt idx="17">
                  <c:v>0.12809393726272589</c:v>
                </c:pt>
                <c:pt idx="18">
                  <c:v>0.14314421398776034</c:v>
                </c:pt>
                <c:pt idx="19">
                  <c:v>0.1581944907128161</c:v>
                </c:pt>
                <c:pt idx="20">
                  <c:v>0.17324476743786477</c:v>
                </c:pt>
                <c:pt idx="21">
                  <c:v>0.18729092262177716</c:v>
                </c:pt>
                <c:pt idx="22">
                  <c:v>0.19932883472347385</c:v>
                </c:pt>
                <c:pt idx="23">
                  <c:v>0.20835438220181146</c:v>
                </c:pt>
                <c:pt idx="24">
                  <c:v>0.21591066932268888</c:v>
                </c:pt>
              </c:numCache>
            </c:numRef>
          </c:val>
          <c:extLst>
            <c:ext xmlns:c16="http://schemas.microsoft.com/office/drawing/2014/chart" uri="{C3380CC4-5D6E-409C-BE32-E72D297353CC}">
              <c16:uniqueId val="{00000003-9BC0-4E8A-BF78-922E2AD52B1D}"/>
            </c:ext>
          </c:extLst>
        </c:ser>
        <c:ser>
          <c:idx val="5"/>
          <c:order val="6"/>
          <c:tx>
            <c:strRef>
              <c:f>'GR 15C'!$G$6</c:f>
              <c:strCache>
                <c:ptCount val="1"/>
                <c:pt idx="0">
                  <c:v>Range of uncertainty</c:v>
                </c:pt>
              </c:strCache>
            </c:strRef>
          </c:tx>
          <c:spPr>
            <a:solidFill>
              <a:srgbClr val="E397A0"/>
            </a:solidFill>
            <a:ln w="6350">
              <a:solidFill>
                <a:srgbClr val="E397A0"/>
              </a:solidFill>
            </a:ln>
            <a:effectLst/>
          </c:spPr>
          <c:cat>
            <c:strRef>
              <c:f>'GR 15C'!$B$8:$B$32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15C'!$J$8:$J$32</c:f>
              <c:numCache>
                <c:formatCode>0.000</c:formatCode>
                <c:ptCount val="25"/>
                <c:pt idx="17">
                  <c:v>0.3498153958514294</c:v>
                </c:pt>
                <c:pt idx="18">
                  <c:v>0.36764076140452318</c:v>
                </c:pt>
                <c:pt idx="19">
                  <c:v>0.38546612695756011</c:v>
                </c:pt>
                <c:pt idx="20">
                  <c:v>0.40329149251065388</c:v>
                </c:pt>
                <c:pt idx="21">
                  <c:v>0.42313439566814282</c:v>
                </c:pt>
                <c:pt idx="22">
                  <c:v>0.4470123740344647</c:v>
                </c:pt>
                <c:pt idx="23">
                  <c:v>0.4769429652140218</c:v>
                </c:pt>
                <c:pt idx="24">
                  <c:v>0.50759593568977834</c:v>
                </c:pt>
              </c:numCache>
            </c:numRef>
          </c:val>
          <c:extLst>
            <c:ext xmlns:c16="http://schemas.microsoft.com/office/drawing/2014/chart" uri="{C3380CC4-5D6E-409C-BE32-E72D297353CC}">
              <c16:uniqueId val="{00000004-9BC0-4E8A-BF78-922E2AD52B1D}"/>
            </c:ext>
          </c:extLst>
        </c:ser>
        <c:dLbls>
          <c:showLegendKey val="0"/>
          <c:showVal val="0"/>
          <c:showCatName val="0"/>
          <c:showSerName val="0"/>
          <c:showPercent val="0"/>
          <c:showBubbleSize val="0"/>
        </c:dLbls>
        <c:axId val="605141392"/>
        <c:axId val="605140608"/>
      </c:areaChart>
      <c:lineChart>
        <c:grouping val="standard"/>
        <c:varyColors val="0"/>
        <c:ser>
          <c:idx val="1"/>
          <c:order val="0"/>
          <c:tx>
            <c:strRef>
              <c:f>'GR 15C'!$C$7</c:f>
              <c:strCache>
                <c:ptCount val="1"/>
                <c:pt idx="0">
                  <c:v>Observed</c:v>
                </c:pt>
              </c:strCache>
            </c:strRef>
          </c:tx>
          <c:spPr>
            <a:ln w="28575" cap="rnd">
              <a:solidFill>
                <a:srgbClr val="83082A"/>
              </a:solidFill>
              <a:round/>
            </a:ln>
            <a:effectLst/>
          </c:spPr>
          <c:marker>
            <c:symbol val="none"/>
          </c:marker>
          <c:dLbls>
            <c:dLbl>
              <c:idx val="0"/>
              <c:layout>
                <c:manualLayout>
                  <c:x val="-4.5532317023356276E-3"/>
                  <c:y val="8.54268772490967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BC0-4E8A-BF78-922E2AD52B1D}"/>
                </c:ext>
              </c:extLst>
            </c:dLbl>
            <c:dLbl>
              <c:idx val="1"/>
              <c:delete val="1"/>
              <c:extLst>
                <c:ext xmlns:c15="http://schemas.microsoft.com/office/drawing/2012/chart" uri="{CE6537A1-D6FC-4f65-9D91-7224C49458BB}"/>
                <c:ext xmlns:c16="http://schemas.microsoft.com/office/drawing/2014/chart" uri="{C3380CC4-5D6E-409C-BE32-E72D297353CC}">
                  <c16:uniqueId val="{00000006-9BC0-4E8A-BF78-922E2AD52B1D}"/>
                </c:ext>
              </c:extLst>
            </c:dLbl>
            <c:dLbl>
              <c:idx val="2"/>
              <c:delete val="1"/>
              <c:extLst>
                <c:ext xmlns:c15="http://schemas.microsoft.com/office/drawing/2012/chart" uri="{CE6537A1-D6FC-4f65-9D91-7224C49458BB}"/>
                <c:ext xmlns:c16="http://schemas.microsoft.com/office/drawing/2014/chart" uri="{C3380CC4-5D6E-409C-BE32-E72D297353CC}">
                  <c16:uniqueId val="{00000007-9BC0-4E8A-BF78-922E2AD52B1D}"/>
                </c:ext>
              </c:extLst>
            </c:dLbl>
            <c:dLbl>
              <c:idx val="3"/>
              <c:delete val="1"/>
              <c:extLst>
                <c:ext xmlns:c15="http://schemas.microsoft.com/office/drawing/2012/chart" uri="{CE6537A1-D6FC-4f65-9D91-7224C49458BB}"/>
                <c:ext xmlns:c16="http://schemas.microsoft.com/office/drawing/2014/chart" uri="{C3380CC4-5D6E-409C-BE32-E72D297353CC}">
                  <c16:uniqueId val="{00000008-9BC0-4E8A-BF78-922E2AD52B1D}"/>
                </c:ext>
              </c:extLst>
            </c:dLbl>
            <c:dLbl>
              <c:idx val="4"/>
              <c:delete val="1"/>
              <c:extLst>
                <c:ext xmlns:c15="http://schemas.microsoft.com/office/drawing/2012/chart" uri="{CE6537A1-D6FC-4f65-9D91-7224C49458BB}"/>
                <c:ext xmlns:c16="http://schemas.microsoft.com/office/drawing/2014/chart" uri="{C3380CC4-5D6E-409C-BE32-E72D297353CC}">
                  <c16:uniqueId val="{00000009-9BC0-4E8A-BF78-922E2AD52B1D}"/>
                </c:ext>
              </c:extLst>
            </c:dLbl>
            <c:dLbl>
              <c:idx val="5"/>
              <c:delete val="1"/>
              <c:extLst>
                <c:ext xmlns:c15="http://schemas.microsoft.com/office/drawing/2012/chart" uri="{CE6537A1-D6FC-4f65-9D91-7224C49458BB}"/>
                <c:ext xmlns:c16="http://schemas.microsoft.com/office/drawing/2014/chart" uri="{C3380CC4-5D6E-409C-BE32-E72D297353CC}">
                  <c16:uniqueId val="{0000000A-9BC0-4E8A-BF78-922E2AD52B1D}"/>
                </c:ext>
              </c:extLst>
            </c:dLbl>
            <c:dLbl>
              <c:idx val="6"/>
              <c:delete val="1"/>
              <c:extLst>
                <c:ext xmlns:c15="http://schemas.microsoft.com/office/drawing/2012/chart" uri="{CE6537A1-D6FC-4f65-9D91-7224C49458BB}"/>
                <c:ext xmlns:c16="http://schemas.microsoft.com/office/drawing/2014/chart" uri="{C3380CC4-5D6E-409C-BE32-E72D297353CC}">
                  <c16:uniqueId val="{0000000B-9BC0-4E8A-BF78-922E2AD52B1D}"/>
                </c:ext>
              </c:extLst>
            </c:dLbl>
            <c:dLbl>
              <c:idx val="7"/>
              <c:delete val="1"/>
              <c:extLst>
                <c:ext xmlns:c15="http://schemas.microsoft.com/office/drawing/2012/chart" uri="{CE6537A1-D6FC-4f65-9D91-7224C49458BB}"/>
                <c:ext xmlns:c16="http://schemas.microsoft.com/office/drawing/2014/chart" uri="{C3380CC4-5D6E-409C-BE32-E72D297353CC}">
                  <c16:uniqueId val="{0000000C-9BC0-4E8A-BF78-922E2AD52B1D}"/>
                </c:ext>
              </c:extLst>
            </c:dLbl>
            <c:dLbl>
              <c:idx val="8"/>
              <c:delete val="1"/>
              <c:extLst>
                <c:ext xmlns:c15="http://schemas.microsoft.com/office/drawing/2012/chart" uri="{CE6537A1-D6FC-4f65-9D91-7224C49458BB}"/>
                <c:ext xmlns:c16="http://schemas.microsoft.com/office/drawing/2014/chart" uri="{C3380CC4-5D6E-409C-BE32-E72D297353CC}">
                  <c16:uniqueId val="{0000000D-9BC0-4E8A-BF78-922E2AD52B1D}"/>
                </c:ext>
              </c:extLst>
            </c:dLbl>
            <c:dLbl>
              <c:idx val="9"/>
              <c:delete val="1"/>
              <c:extLst>
                <c:ext xmlns:c15="http://schemas.microsoft.com/office/drawing/2012/chart" uri="{CE6537A1-D6FC-4f65-9D91-7224C49458BB}"/>
                <c:ext xmlns:c16="http://schemas.microsoft.com/office/drawing/2014/chart" uri="{C3380CC4-5D6E-409C-BE32-E72D297353CC}">
                  <c16:uniqueId val="{0000000E-9BC0-4E8A-BF78-922E2AD52B1D}"/>
                </c:ext>
              </c:extLst>
            </c:dLbl>
            <c:dLbl>
              <c:idx val="10"/>
              <c:delete val="1"/>
              <c:extLst>
                <c:ext xmlns:c15="http://schemas.microsoft.com/office/drawing/2012/chart" uri="{CE6537A1-D6FC-4f65-9D91-7224C49458BB}"/>
                <c:ext xmlns:c16="http://schemas.microsoft.com/office/drawing/2014/chart" uri="{C3380CC4-5D6E-409C-BE32-E72D297353CC}">
                  <c16:uniqueId val="{0000000F-9BC0-4E8A-BF78-922E2AD52B1D}"/>
                </c:ext>
              </c:extLst>
            </c:dLbl>
            <c:dLbl>
              <c:idx val="11"/>
              <c:delete val="1"/>
              <c:extLst>
                <c:ext xmlns:c15="http://schemas.microsoft.com/office/drawing/2012/chart" uri="{CE6537A1-D6FC-4f65-9D91-7224C49458BB}"/>
                <c:ext xmlns:c16="http://schemas.microsoft.com/office/drawing/2014/chart" uri="{C3380CC4-5D6E-409C-BE32-E72D297353CC}">
                  <c16:uniqueId val="{00000010-9BC0-4E8A-BF78-922E2AD52B1D}"/>
                </c:ext>
              </c:extLst>
            </c:dLbl>
            <c:dLbl>
              <c:idx val="12"/>
              <c:layout>
                <c:manualLayout>
                  <c:x val="-0.10941053364675127"/>
                  <c:y val="7.38670833046993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BC0-4E8A-BF78-922E2AD52B1D}"/>
                </c:ext>
              </c:extLst>
            </c:dLbl>
            <c:dLbl>
              <c:idx val="13"/>
              <c:delete val="1"/>
              <c:extLst>
                <c:ext xmlns:c15="http://schemas.microsoft.com/office/drawing/2012/chart" uri="{CE6537A1-D6FC-4f65-9D91-7224C49458BB}"/>
                <c:ext xmlns:c16="http://schemas.microsoft.com/office/drawing/2014/chart" uri="{C3380CC4-5D6E-409C-BE32-E72D297353CC}">
                  <c16:uniqueId val="{00000012-9BC0-4E8A-BF78-922E2AD52B1D}"/>
                </c:ext>
              </c:extLst>
            </c:dLbl>
            <c:dLbl>
              <c:idx val="14"/>
              <c:delete val="1"/>
              <c:extLst>
                <c:ext xmlns:c15="http://schemas.microsoft.com/office/drawing/2012/chart" uri="{CE6537A1-D6FC-4f65-9D91-7224C49458BB}"/>
                <c:ext xmlns:c16="http://schemas.microsoft.com/office/drawing/2014/chart" uri="{C3380CC4-5D6E-409C-BE32-E72D297353CC}">
                  <c16:uniqueId val="{00000013-9BC0-4E8A-BF78-922E2AD52B1D}"/>
                </c:ext>
              </c:extLst>
            </c:dLbl>
            <c:dLbl>
              <c:idx val="15"/>
              <c:delete val="1"/>
              <c:extLst>
                <c:ext xmlns:c15="http://schemas.microsoft.com/office/drawing/2012/chart" uri="{CE6537A1-D6FC-4f65-9D91-7224C49458BB}"/>
                <c:ext xmlns:c16="http://schemas.microsoft.com/office/drawing/2014/chart" uri="{C3380CC4-5D6E-409C-BE32-E72D297353CC}">
                  <c16:uniqueId val="{00000014-9BC0-4E8A-BF78-922E2AD52B1D}"/>
                </c:ext>
              </c:extLst>
            </c:dLbl>
            <c:dLbl>
              <c:idx val="16"/>
              <c:layout>
                <c:manualLayout>
                  <c:x val="-0.10757093185825267"/>
                  <c:y val="7.96469802768980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9BC0-4E8A-BF78-922E2AD52B1D}"/>
                </c:ext>
              </c:extLst>
            </c:dLbl>
            <c:numFmt formatCode="#,##0.0" sourceLinked="0"/>
            <c:spPr>
              <a:solidFill>
                <a:schemeClr val="bg1"/>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50000"/>
                          <a:lumOff val="50000"/>
                        </a:schemeClr>
                      </a:solidFill>
                      <a:round/>
                    </a:ln>
                    <a:effectLst/>
                  </c:spPr>
                </c15:leaderLines>
              </c:ext>
            </c:extLst>
          </c:dLbls>
          <c:cat>
            <c:strRef>
              <c:f>'GR 15C'!$B$8:$B$32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15C'!$C$8:$C$32</c:f>
              <c:numCache>
                <c:formatCode>0.000</c:formatCode>
                <c:ptCount val="25"/>
                <c:pt idx="0">
                  <c:v>52.707344725424022</c:v>
                </c:pt>
                <c:pt idx="1">
                  <c:v>53.144367816289574</c:v>
                </c:pt>
                <c:pt idx="2">
                  <c:v>53.81019384302094</c:v>
                </c:pt>
                <c:pt idx="3">
                  <c:v>54.136139291953555</c:v>
                </c:pt>
                <c:pt idx="4">
                  <c:v>53.153808729562058</c:v>
                </c:pt>
                <c:pt idx="5">
                  <c:v>52.162825112606861</c:v>
                </c:pt>
                <c:pt idx="6">
                  <c:v>51.394517446877487</c:v>
                </c:pt>
                <c:pt idx="7">
                  <c:v>51.03790999529604</c:v>
                </c:pt>
                <c:pt idx="8">
                  <c:v>50.838255671751554</c:v>
                </c:pt>
                <c:pt idx="9">
                  <c:v>51.055837338966761</c:v>
                </c:pt>
                <c:pt idx="10">
                  <c:v>50.842392867795446</c:v>
                </c:pt>
                <c:pt idx="11">
                  <c:v>50.635733169041671</c:v>
                </c:pt>
                <c:pt idx="12">
                  <c:v>50.129329337968244</c:v>
                </c:pt>
                <c:pt idx="13">
                  <c:v>49.796964259288742</c:v>
                </c:pt>
                <c:pt idx="14">
                  <c:v>49.196127402353483</c:v>
                </c:pt>
                <c:pt idx="15">
                  <c:v>48.549991173788918</c:v>
                </c:pt>
                <c:pt idx="16">
                  <c:v>48.153963463803244</c:v>
                </c:pt>
              </c:numCache>
            </c:numRef>
          </c:val>
          <c:smooth val="0"/>
          <c:extLst>
            <c:ext xmlns:c16="http://schemas.microsoft.com/office/drawing/2014/chart" uri="{C3380CC4-5D6E-409C-BE32-E72D297353CC}">
              <c16:uniqueId val="{00000016-9BC0-4E8A-BF78-922E2AD52B1D}"/>
            </c:ext>
          </c:extLst>
        </c:ser>
        <c:ser>
          <c:idx val="7"/>
          <c:order val="5"/>
          <c:spPr>
            <a:ln w="28575" cap="rnd">
              <a:solidFill>
                <a:schemeClr val="accent2">
                  <a:lumMod val="60000"/>
                </a:schemeClr>
              </a:solidFill>
              <a:round/>
            </a:ln>
            <a:effectLst/>
          </c:spPr>
          <c:marker>
            <c:symbol val="none"/>
          </c:marker>
          <c:cat>
            <c:strRef>
              <c:f>'GR 15C'!$B$8:$B$32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2C'!#REF!</c:f>
              <c:numCache>
                <c:formatCode>General</c:formatCode>
                <c:ptCount val="1"/>
                <c:pt idx="0">
                  <c:v>1</c:v>
                </c:pt>
              </c:numCache>
            </c:numRef>
          </c:val>
          <c:smooth val="0"/>
          <c:extLst>
            <c:ext xmlns:c16="http://schemas.microsoft.com/office/drawing/2014/chart" uri="{C3380CC4-5D6E-409C-BE32-E72D297353CC}">
              <c16:uniqueId val="{00000019-9BC0-4E8A-BF78-922E2AD52B1D}"/>
            </c:ext>
          </c:extLst>
        </c:ser>
        <c:ser>
          <c:idx val="8"/>
          <c:order val="7"/>
          <c:tx>
            <c:strRef>
              <c:f>'GR 15C'!$D$7</c:f>
              <c:strCache>
                <c:ptCount val="1"/>
                <c:pt idx="0">
                  <c:v>AIReF</c:v>
                </c:pt>
              </c:strCache>
            </c:strRef>
          </c:tx>
          <c:spPr>
            <a:ln w="28575" cap="rnd">
              <a:solidFill>
                <a:srgbClr val="83082A"/>
              </a:solidFill>
              <a:prstDash val="sysDash"/>
              <a:round/>
            </a:ln>
            <a:effectLst/>
          </c:spPr>
          <c:marker>
            <c:symbol val="none"/>
          </c:marker>
          <c:dLbls>
            <c:dLbl>
              <c:idx val="16"/>
              <c:delete val="1"/>
              <c:extLst>
                <c:ext xmlns:c15="http://schemas.microsoft.com/office/drawing/2012/chart" uri="{CE6537A1-D6FC-4f65-9D91-7224C49458BB}"/>
                <c:ext xmlns:c16="http://schemas.microsoft.com/office/drawing/2014/chart" uri="{C3380CC4-5D6E-409C-BE32-E72D297353CC}">
                  <c16:uniqueId val="{0000001A-9BC0-4E8A-BF78-922E2AD52B1D}"/>
                </c:ext>
              </c:extLst>
            </c:dLbl>
            <c:dLbl>
              <c:idx val="17"/>
              <c:delete val="1"/>
              <c:extLst>
                <c:ext xmlns:c15="http://schemas.microsoft.com/office/drawing/2012/chart" uri="{CE6537A1-D6FC-4f65-9D91-7224C49458BB}"/>
                <c:ext xmlns:c16="http://schemas.microsoft.com/office/drawing/2014/chart" uri="{C3380CC4-5D6E-409C-BE32-E72D297353CC}">
                  <c16:uniqueId val="{0000001B-9BC0-4E8A-BF78-922E2AD52B1D}"/>
                </c:ext>
              </c:extLst>
            </c:dLbl>
            <c:dLbl>
              <c:idx val="18"/>
              <c:delete val="1"/>
              <c:extLst>
                <c:ext xmlns:c15="http://schemas.microsoft.com/office/drawing/2012/chart" uri="{CE6537A1-D6FC-4f65-9D91-7224C49458BB}"/>
                <c:ext xmlns:c16="http://schemas.microsoft.com/office/drawing/2014/chart" uri="{C3380CC4-5D6E-409C-BE32-E72D297353CC}">
                  <c16:uniqueId val="{0000001C-9BC0-4E8A-BF78-922E2AD52B1D}"/>
                </c:ext>
              </c:extLst>
            </c:dLbl>
            <c:dLbl>
              <c:idx val="19"/>
              <c:delete val="1"/>
              <c:extLst>
                <c:ext xmlns:c15="http://schemas.microsoft.com/office/drawing/2012/chart" uri="{CE6537A1-D6FC-4f65-9D91-7224C49458BB}"/>
                <c:ext xmlns:c16="http://schemas.microsoft.com/office/drawing/2014/chart" uri="{C3380CC4-5D6E-409C-BE32-E72D297353CC}">
                  <c16:uniqueId val="{0000001D-9BC0-4E8A-BF78-922E2AD52B1D}"/>
                </c:ext>
              </c:extLst>
            </c:dLbl>
            <c:dLbl>
              <c:idx val="20"/>
              <c:delete val="1"/>
              <c:extLst>
                <c:ext xmlns:c15="http://schemas.microsoft.com/office/drawing/2012/chart" uri="{CE6537A1-D6FC-4f65-9D91-7224C49458BB}"/>
                <c:ext xmlns:c16="http://schemas.microsoft.com/office/drawing/2014/chart" uri="{C3380CC4-5D6E-409C-BE32-E72D297353CC}">
                  <c16:uniqueId val="{0000001E-9BC0-4E8A-BF78-922E2AD52B1D}"/>
                </c:ext>
              </c:extLst>
            </c:dLbl>
            <c:dLbl>
              <c:idx val="21"/>
              <c:delete val="1"/>
              <c:extLst>
                <c:ext xmlns:c15="http://schemas.microsoft.com/office/drawing/2012/chart" uri="{CE6537A1-D6FC-4f65-9D91-7224C49458BB}"/>
                <c:ext xmlns:c16="http://schemas.microsoft.com/office/drawing/2014/chart" uri="{C3380CC4-5D6E-409C-BE32-E72D297353CC}">
                  <c16:uniqueId val="{0000001F-9BC0-4E8A-BF78-922E2AD52B1D}"/>
                </c:ext>
              </c:extLst>
            </c:dLbl>
            <c:dLbl>
              <c:idx val="22"/>
              <c:delete val="1"/>
              <c:extLst>
                <c:ext xmlns:c15="http://schemas.microsoft.com/office/drawing/2012/chart" uri="{CE6537A1-D6FC-4f65-9D91-7224C49458BB}"/>
                <c:ext xmlns:c16="http://schemas.microsoft.com/office/drawing/2014/chart" uri="{C3380CC4-5D6E-409C-BE32-E72D297353CC}">
                  <c16:uniqueId val="{00000020-9BC0-4E8A-BF78-922E2AD52B1D}"/>
                </c:ext>
              </c:extLst>
            </c:dLbl>
            <c:dLbl>
              <c:idx val="23"/>
              <c:delete val="1"/>
              <c:extLst>
                <c:ext xmlns:c15="http://schemas.microsoft.com/office/drawing/2012/chart" uri="{CE6537A1-D6FC-4f65-9D91-7224C49458BB}"/>
                <c:ext xmlns:c16="http://schemas.microsoft.com/office/drawing/2014/chart" uri="{C3380CC4-5D6E-409C-BE32-E72D297353CC}">
                  <c16:uniqueId val="{00000021-9BC0-4E8A-BF78-922E2AD52B1D}"/>
                </c:ext>
              </c:extLst>
            </c:dLbl>
            <c:dLbl>
              <c:idx val="24"/>
              <c:layout>
                <c:manualLayout>
                  <c:x val="-7.7927269967211638E-2"/>
                  <c:y val="0.1085464651378915"/>
                </c:manualLayout>
              </c:layout>
              <c:numFmt formatCode="#,##0.0" sourceLinked="0"/>
              <c:spPr>
                <a:solidFill>
                  <a:srgbClr val="E397A0"/>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Gill Sans MT" panose="020B0502020104020203" pitchFamily="34" charset="0"/>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9BC0-4E8A-BF78-922E2AD52B1D}"/>
                </c:ext>
              </c:extLst>
            </c:dLbl>
            <c:spPr>
              <a:solidFill>
                <a:srgbClr val="E397A0"/>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50000"/>
                          <a:lumOff val="50000"/>
                        </a:schemeClr>
                      </a:solidFill>
                      <a:round/>
                    </a:ln>
                    <a:effectLst/>
                  </c:spPr>
                </c15:leaderLines>
              </c:ext>
            </c:extLst>
          </c:dLbls>
          <c:cat>
            <c:strRef>
              <c:f>'GR 15C'!$B$8:$B$32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15C'!$D$8:$D$32</c:f>
              <c:numCache>
                <c:formatCode>0.000</c:formatCode>
                <c:ptCount val="25"/>
                <c:pt idx="16">
                  <c:v>48.153963463803244</c:v>
                </c:pt>
                <c:pt idx="17">
                  <c:v>48.235011821356274</c:v>
                </c:pt>
                <c:pt idx="18">
                  <c:v>48.316060178909304</c:v>
                </c:pt>
                <c:pt idx="19">
                  <c:v>48.397108536462333</c:v>
                </c:pt>
                <c:pt idx="20">
                  <c:v>48.478156894015363</c:v>
                </c:pt>
                <c:pt idx="21">
                  <c:v>48.5592052515684</c:v>
                </c:pt>
                <c:pt idx="22">
                  <c:v>48.64025360912143</c:v>
                </c:pt>
                <c:pt idx="23">
                  <c:v>48.72130196667446</c:v>
                </c:pt>
                <c:pt idx="24">
                  <c:v>48.802350324227497</c:v>
                </c:pt>
              </c:numCache>
            </c:numRef>
          </c:val>
          <c:smooth val="0"/>
          <c:extLst>
            <c:ext xmlns:c16="http://schemas.microsoft.com/office/drawing/2014/chart" uri="{C3380CC4-5D6E-409C-BE32-E72D297353CC}">
              <c16:uniqueId val="{00000023-9BC0-4E8A-BF78-922E2AD52B1D}"/>
            </c:ext>
          </c:extLst>
        </c:ser>
        <c:ser>
          <c:idx val="0"/>
          <c:order val="8"/>
          <c:tx>
            <c:strRef>
              <c:f>'GR 15C'!$E$7</c:f>
              <c:strCache>
                <c:ptCount val="1"/>
                <c:pt idx="0">
                  <c:v>SPU 2022</c:v>
                </c:pt>
              </c:strCache>
            </c:strRef>
          </c:tx>
          <c:spPr>
            <a:ln w="28575" cap="rnd">
              <a:noFill/>
              <a:round/>
            </a:ln>
            <a:effectLst/>
          </c:spPr>
          <c:marker>
            <c:symbol val="circle"/>
            <c:size val="8"/>
            <c:spPr>
              <a:solidFill>
                <a:schemeClr val="bg1"/>
              </a:solidFill>
              <a:ln w="9525">
                <a:solidFill>
                  <a:schemeClr val="tx1"/>
                </a:solidFill>
                <a:prstDash val="solid"/>
              </a:ln>
              <a:effectLst/>
            </c:spPr>
          </c:marker>
          <c:dLbls>
            <c:dLbl>
              <c:idx val="24"/>
              <c:layout>
                <c:manualLayout>
                  <c:x val="-6.8729261024719032E-2"/>
                  <c:y val="-0.1255393622361556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9BC0-4E8A-BF78-922E2AD52B1D}"/>
                </c:ext>
              </c:extLst>
            </c:dLbl>
            <c:numFmt formatCode="#,##0.0" sourceLinked="0"/>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ellipse">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'GR 15C'!$B$8:$B$32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15C'!$E$8:$E$32</c:f>
              <c:numCache>
                <c:formatCode>0.000</c:formatCode>
                <c:ptCount val="25"/>
                <c:pt idx="24">
                  <c:v>48.944803664134639</c:v>
                </c:pt>
              </c:numCache>
            </c:numRef>
          </c:val>
          <c:smooth val="0"/>
          <c:extLst>
            <c:ext xmlns:c16="http://schemas.microsoft.com/office/drawing/2014/chart" uri="{C3380CC4-5D6E-409C-BE32-E72D297353CC}">
              <c16:uniqueId val="{00000025-9BC0-4E8A-BF78-922E2AD52B1D}"/>
            </c:ext>
          </c:extLst>
        </c:ser>
        <c:ser>
          <c:idx val="9"/>
          <c:order val="9"/>
          <c:tx>
            <c:strRef>
              <c:f>'GR 2C'!#REF!</c:f>
            </c:strRef>
          </c:tx>
          <c:spPr>
            <a:ln w="28575" cap="rnd">
              <a:solidFill>
                <a:schemeClr val="accent4">
                  <a:lumMod val="60000"/>
                </a:schemeClr>
              </a:solidFill>
              <a:round/>
            </a:ln>
            <a:effectLst/>
          </c:spPr>
          <c:marker>
            <c:symbol val="none"/>
          </c:marker>
          <c:cat>
            <c:strRef>
              <c:f>'GR 15C'!$B$8:$B$32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2C'!#REF!</c:f>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27-9BC0-4E8A-BF78-922E2AD52B1D}"/>
            </c:ext>
          </c:extLst>
        </c:ser>
        <c:ser>
          <c:idx val="10"/>
          <c:order val="10"/>
          <c:tx>
            <c:v>Estimación AIReF</c:v>
          </c:tx>
          <c:spPr>
            <a:ln w="28575" cap="rnd">
              <a:solidFill>
                <a:schemeClr val="accent5">
                  <a:lumMod val="60000"/>
                </a:schemeClr>
              </a:solidFill>
              <a:round/>
            </a:ln>
            <a:effectLst/>
          </c:spPr>
          <c:marker>
            <c:symbol val="none"/>
          </c:marker>
          <c:cat>
            <c:strRef>
              <c:f>'GR 15C'!$B$8:$B$32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2C'!#REF!</c:f>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31-9BC0-4E8A-BF78-922E2AD52B1D}"/>
            </c:ext>
          </c:extLst>
        </c:ser>
        <c:dLbls>
          <c:showLegendKey val="0"/>
          <c:showVal val="0"/>
          <c:showCatName val="0"/>
          <c:showSerName val="0"/>
          <c:showPercent val="0"/>
          <c:showBubbleSize val="0"/>
        </c:dLbls>
        <c:marker val="1"/>
        <c:smooth val="0"/>
        <c:axId val="605141392"/>
        <c:axId val="605140608"/>
        <c:extLst/>
      </c:lineChart>
      <c:catAx>
        <c:axId val="605141392"/>
        <c:scaling>
          <c:orientation val="minMax"/>
        </c:scaling>
        <c:delete val="0"/>
        <c:axPos val="b"/>
        <c:majorGridlines>
          <c:spPr>
            <a:ln w="9525" cap="flat" cmpd="sng" algn="ctr">
              <a:solidFill>
                <a:srgbClr val="D9D9D9"/>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05140608"/>
        <c:crosses val="autoZero"/>
        <c:auto val="1"/>
        <c:lblAlgn val="ctr"/>
        <c:lblOffset val="100"/>
        <c:tickLblSkip val="3"/>
        <c:tickMarkSkip val="3"/>
        <c:noMultiLvlLbl val="0"/>
      </c:catAx>
      <c:valAx>
        <c:axId val="605140608"/>
        <c:scaling>
          <c:orientation val="minMax"/>
          <c:max val="56"/>
          <c:min val="44"/>
        </c:scaling>
        <c:delete val="0"/>
        <c:axPos val="r"/>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r>
                  <a:rPr lang="en-GB"/>
                  <a:t>% GDP</a:t>
                </a:r>
              </a:p>
            </c:rich>
          </c:tx>
          <c:layout>
            <c:manualLayout>
              <c:xMode val="edge"/>
              <c:yMode val="edge"/>
              <c:x val="6.2916098085431815E-4"/>
              <c:y val="0.4031840040496076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05141392"/>
        <c:crosses val="max"/>
        <c:crossBetween val="midCat"/>
        <c:majorUnit val="2"/>
      </c:valAx>
      <c:spPr>
        <a:noFill/>
        <a:ln w="9525">
          <a:solidFill>
            <a:srgbClr val="BFBFBF"/>
          </a:solidFill>
        </a:ln>
        <a:effectLst/>
      </c:spPr>
    </c:plotArea>
    <c:legend>
      <c:legendPos val="t"/>
      <c:legendEntry>
        <c:idx val="0"/>
        <c:delete val="1"/>
      </c:legendEntry>
      <c:legendEntry>
        <c:idx val="1"/>
        <c:delete val="1"/>
      </c:legendEntry>
      <c:legendEntry>
        <c:idx val="2"/>
        <c:delete val="1"/>
      </c:legendEntry>
      <c:legendEntry>
        <c:idx val="3"/>
        <c:delete val="1"/>
      </c:legendEntry>
      <c:legendEntry>
        <c:idx val="6"/>
        <c:delete val="1"/>
      </c:legendEntry>
      <c:layout>
        <c:manualLayout>
          <c:xMode val="edge"/>
          <c:yMode val="edge"/>
          <c:x val="3.4378766464054386E-3"/>
          <c:y val="0"/>
          <c:w val="0.99656212335359451"/>
          <c:h val="0.145843909252304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900">
          <a:solidFill>
            <a:schemeClr val="tx1">
              <a:lumMod val="65000"/>
              <a:lumOff val="35000"/>
            </a:schemeClr>
          </a:solidFill>
          <a:latin typeface="Gill Sans MT" panose="020B0502020104020203" pitchFamily="34" charset="0"/>
        </a:defRPr>
      </a:pPr>
      <a:endParaRPr lang="es-E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841466062654196E-2"/>
          <c:y val="7.7387743650064122E-2"/>
          <c:w val="0.92317096577450763"/>
          <c:h val="0.75242534147061679"/>
        </c:manualLayout>
      </c:layout>
      <c:barChart>
        <c:barDir val="col"/>
        <c:grouping val="stacked"/>
        <c:varyColors val="0"/>
        <c:ser>
          <c:idx val="1"/>
          <c:order val="1"/>
          <c:tx>
            <c:strRef>
              <c:f>'G16.'!$G$7</c:f>
              <c:strCache>
                <c:ptCount val="1"/>
                <c:pt idx="0">
                  <c:v>PIT</c:v>
                </c:pt>
              </c:strCache>
            </c:strRef>
          </c:tx>
          <c:spPr>
            <a:solidFill>
              <a:schemeClr val="accent6"/>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rgbClr val="404040"/>
                    </a:solidFill>
                    <a:latin typeface="Gill Sans MT" panose="020B0502020104020203"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'G16.'!$H$5:$I$5</c:f>
              <c:strCache>
                <c:ptCount val="2"/>
                <c:pt idx="0">
                  <c:v>2022 
(Current AIReF)</c:v>
                </c:pt>
                <c:pt idx="1">
                  <c:v>2022
(AIReF Rep. SPU)</c:v>
                </c:pt>
              </c:strCache>
            </c:strRef>
          </c:cat>
          <c:val>
            <c:numRef>
              <c:f>'G16.'!$H$7:$I$7</c:f>
              <c:numCache>
                <c:formatCode>0.0</c:formatCode>
                <c:ptCount val="2"/>
                <c:pt idx="0">
                  <c:v>5.8605406220914338</c:v>
                </c:pt>
                <c:pt idx="1">
                  <c:v>3.3436862002004535</c:v>
                </c:pt>
              </c:numCache>
            </c:numRef>
          </c:val>
          <c:extLst>
            <c:ext xmlns:c16="http://schemas.microsoft.com/office/drawing/2014/chart" uri="{C3380CC4-5D6E-409C-BE32-E72D297353CC}">
              <c16:uniqueId val="{00000000-A878-4044-BED4-A3488185850D}"/>
            </c:ext>
          </c:extLst>
        </c:ser>
        <c:ser>
          <c:idx val="2"/>
          <c:order val="2"/>
          <c:tx>
            <c:strRef>
              <c:f>'G16.'!$G$8</c:f>
              <c:strCache>
                <c:ptCount val="1"/>
                <c:pt idx="0">
                  <c:v>CIT</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rgbClr val="404040"/>
                    </a:solidFill>
                    <a:latin typeface="Gill Sans MT" panose="020B0502020104020203"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'G16.'!$H$5:$I$5</c:f>
              <c:strCache>
                <c:ptCount val="2"/>
                <c:pt idx="0">
                  <c:v>2022 
(Current AIReF)</c:v>
                </c:pt>
                <c:pt idx="1">
                  <c:v>2022
(AIReF Rep. SPU)</c:v>
                </c:pt>
              </c:strCache>
            </c:strRef>
          </c:cat>
          <c:val>
            <c:numRef>
              <c:f>'G16.'!$H$8:$I$8</c:f>
              <c:numCache>
                <c:formatCode>0.0</c:formatCode>
                <c:ptCount val="2"/>
                <c:pt idx="0">
                  <c:v>0.45105905807040508</c:v>
                </c:pt>
                <c:pt idx="1">
                  <c:v>0.37716984988224972</c:v>
                </c:pt>
              </c:numCache>
            </c:numRef>
          </c:val>
          <c:extLst>
            <c:ext xmlns:c16="http://schemas.microsoft.com/office/drawing/2014/chart" uri="{C3380CC4-5D6E-409C-BE32-E72D297353CC}">
              <c16:uniqueId val="{00000001-A878-4044-BED4-A3488185850D}"/>
            </c:ext>
          </c:extLst>
        </c:ser>
        <c:ser>
          <c:idx val="3"/>
          <c:order val="3"/>
          <c:tx>
            <c:strRef>
              <c:f>'G16.'!$G$9</c:f>
              <c:strCache>
                <c:ptCount val="1"/>
                <c:pt idx="0">
                  <c:v>VAT</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rgbClr val="404040"/>
                    </a:solidFill>
                    <a:latin typeface="Gill Sans MT" panose="020B0502020104020203"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'G16.'!$H$5:$I$5</c:f>
              <c:strCache>
                <c:ptCount val="2"/>
                <c:pt idx="0">
                  <c:v>2022 
(Current AIReF)</c:v>
                </c:pt>
                <c:pt idx="1">
                  <c:v>2022
(AIReF Rep. SPU)</c:v>
                </c:pt>
              </c:strCache>
            </c:strRef>
          </c:cat>
          <c:val>
            <c:numRef>
              <c:f>'G16.'!$H$9:$I$9</c:f>
              <c:numCache>
                <c:formatCode>0.0</c:formatCode>
                <c:ptCount val="2"/>
                <c:pt idx="0">
                  <c:v>2.9751860586006127</c:v>
                </c:pt>
                <c:pt idx="1">
                  <c:v>3.3073540860025452</c:v>
                </c:pt>
              </c:numCache>
            </c:numRef>
          </c:val>
          <c:extLst>
            <c:ext xmlns:c16="http://schemas.microsoft.com/office/drawing/2014/chart" uri="{C3380CC4-5D6E-409C-BE32-E72D297353CC}">
              <c16:uniqueId val="{00000002-A878-4044-BED4-A3488185850D}"/>
            </c:ext>
          </c:extLst>
        </c:ser>
        <c:ser>
          <c:idx val="4"/>
          <c:order val="4"/>
          <c:tx>
            <c:strRef>
              <c:f>'G16.'!$G$10</c:f>
              <c:strCache>
                <c:ptCount val="1"/>
                <c:pt idx="0">
                  <c:v>STs</c:v>
                </c:pt>
              </c:strCache>
            </c:strRef>
          </c:tx>
          <c:spPr>
            <a:solidFill>
              <a:schemeClr val="accent6">
                <a:lumMod val="50000"/>
              </a:schemeClr>
            </a:solidFill>
            <a:ln>
              <a:noFill/>
            </a:ln>
            <a:effectLst/>
          </c:spPr>
          <c:invertIfNegative val="0"/>
          <c:dLbls>
            <c:dLbl>
              <c:idx val="0"/>
              <c:layout>
                <c:manualLayout>
                  <c:x val="-0.11860486685138598"/>
                  <c:y val="-1.923052899475438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78-4044-BED4-A3488185850D}"/>
                </c:ext>
              </c:extLst>
            </c:dLbl>
            <c:dLbl>
              <c:idx val="1"/>
              <c:layout>
                <c:manualLayout>
                  <c:x val="-0.11860518888644142"/>
                  <c:y val="3.637068434563014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78-4044-BED4-A3488185850D}"/>
                </c:ext>
              </c:extLst>
            </c:dLbl>
            <c:spPr>
              <a:noFill/>
              <a:ln>
                <a:noFill/>
              </a:ln>
              <a:effectLst/>
            </c:spPr>
            <c:txPr>
              <a:bodyPr rot="0" spcFirstLastPara="1" vertOverflow="ellipsis" vert="horz" wrap="square" anchor="ctr" anchorCtr="1"/>
              <a:lstStyle/>
              <a:p>
                <a:pPr>
                  <a:defRPr sz="900" b="0" i="0" u="none" strike="noStrike" kern="1200" baseline="0">
                    <a:solidFill>
                      <a:srgbClr val="404040"/>
                    </a:solidFill>
                    <a:latin typeface="Gill Sans MT" panose="020B0502020104020203"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'G16.'!$H$5:$I$5</c:f>
              <c:strCache>
                <c:ptCount val="2"/>
                <c:pt idx="0">
                  <c:v>2022 
(Current AIReF)</c:v>
                </c:pt>
                <c:pt idx="1">
                  <c:v>2022
(AIReF Rep. SPU)</c:v>
                </c:pt>
              </c:strCache>
            </c:strRef>
          </c:cat>
          <c:val>
            <c:numRef>
              <c:f>'G16.'!$H$10:$I$10</c:f>
              <c:numCache>
                <c:formatCode>0.0</c:formatCode>
                <c:ptCount val="2"/>
                <c:pt idx="0">
                  <c:v>0.20224668904496079</c:v>
                </c:pt>
                <c:pt idx="1">
                  <c:v>0.41449209671552451</c:v>
                </c:pt>
              </c:numCache>
            </c:numRef>
          </c:val>
          <c:extLst>
            <c:ext xmlns:c16="http://schemas.microsoft.com/office/drawing/2014/chart" uri="{C3380CC4-5D6E-409C-BE32-E72D297353CC}">
              <c16:uniqueId val="{00000005-A878-4044-BED4-A3488185850D}"/>
            </c:ext>
          </c:extLst>
        </c:ser>
        <c:ser>
          <c:idx val="5"/>
          <c:order val="5"/>
          <c:tx>
            <c:strRef>
              <c:f>'G16.'!$G$11</c:f>
              <c:strCache>
                <c:ptCount val="1"/>
                <c:pt idx="0">
                  <c:v>Others</c:v>
                </c:pt>
              </c:strCache>
            </c:strRef>
          </c:tx>
          <c:spPr>
            <a:solidFill>
              <a:schemeClr val="accent1"/>
            </a:solidFill>
            <a:ln>
              <a:noFill/>
            </a:ln>
            <a:effectLst/>
          </c:spPr>
          <c:invertIfNegative val="0"/>
          <c:dLbls>
            <c:dLbl>
              <c:idx val="0"/>
              <c:layout>
                <c:manualLayout>
                  <c:x val="-0.11860518888644142"/>
                  <c:y val="-2.8845414938411289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878-4044-BED4-A3488185850D}"/>
                </c:ext>
              </c:extLst>
            </c:dLbl>
            <c:dLbl>
              <c:idx val="1"/>
              <c:layout>
                <c:manualLayout>
                  <c:x val="-0.11860486685138598"/>
                  <c:y val="-9.615264497377189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878-4044-BED4-A3488185850D}"/>
                </c:ext>
              </c:extLst>
            </c:dLbl>
            <c:spPr>
              <a:noFill/>
              <a:ln>
                <a:noFill/>
              </a:ln>
              <a:effectLst/>
            </c:spPr>
            <c:txPr>
              <a:bodyPr rot="0" spcFirstLastPara="1" vertOverflow="ellipsis" vert="horz" wrap="square" anchor="ctr" anchorCtr="1"/>
              <a:lstStyle/>
              <a:p>
                <a:pPr>
                  <a:defRPr sz="900" b="0" i="0" u="none" strike="noStrike" kern="1200" baseline="0">
                    <a:solidFill>
                      <a:srgbClr val="404040"/>
                    </a:solidFill>
                    <a:latin typeface="Gill Sans MT" panose="020B0502020104020203"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bg1">
                          <a:lumMod val="85000"/>
                        </a:schemeClr>
                      </a:solidFill>
                      <a:round/>
                    </a:ln>
                    <a:effectLst/>
                  </c:spPr>
                </c15:leaderLines>
              </c:ext>
            </c:extLst>
          </c:dLbls>
          <c:cat>
            <c:strRef>
              <c:f>'G16.'!$H$5:$I$5</c:f>
              <c:strCache>
                <c:ptCount val="2"/>
                <c:pt idx="0">
                  <c:v>2022 
(Current AIReF)</c:v>
                </c:pt>
                <c:pt idx="1">
                  <c:v>2022
(AIReF Rep. SPU)</c:v>
                </c:pt>
              </c:strCache>
            </c:strRef>
          </c:cat>
          <c:val>
            <c:numRef>
              <c:f>'G16.'!$H$11:$I$11</c:f>
              <c:numCache>
                <c:formatCode>0.0</c:formatCode>
                <c:ptCount val="2"/>
                <c:pt idx="0">
                  <c:v>-0.1565629642781759</c:v>
                </c:pt>
                <c:pt idx="1">
                  <c:v>1.1905888685715653E-2</c:v>
                </c:pt>
              </c:numCache>
            </c:numRef>
          </c:val>
          <c:extLst>
            <c:ext xmlns:c16="http://schemas.microsoft.com/office/drawing/2014/chart" uri="{C3380CC4-5D6E-409C-BE32-E72D297353CC}">
              <c16:uniqueId val="{00000008-A878-4044-BED4-A3488185850D}"/>
            </c:ext>
          </c:extLst>
        </c:ser>
        <c:dLbls>
          <c:dLblPos val="ctr"/>
          <c:showLegendKey val="0"/>
          <c:showVal val="1"/>
          <c:showCatName val="0"/>
          <c:showSerName val="0"/>
          <c:showPercent val="0"/>
          <c:showBubbleSize val="0"/>
        </c:dLbls>
        <c:gapWidth val="250"/>
        <c:overlap val="100"/>
        <c:axId val="605138648"/>
        <c:axId val="605139040"/>
      </c:barChart>
      <c:lineChart>
        <c:grouping val="standard"/>
        <c:varyColors val="0"/>
        <c:ser>
          <c:idx val="0"/>
          <c:order val="0"/>
          <c:tx>
            <c:strRef>
              <c:f>'G16.'!$G$6</c:f>
              <c:strCache>
                <c:ptCount val="1"/>
                <c:pt idx="0">
                  <c:v>Tax Revenue</c:v>
                </c:pt>
              </c:strCache>
            </c:strRef>
          </c:tx>
          <c:spPr>
            <a:ln w="28575" cap="rnd">
              <a:noFill/>
              <a:round/>
            </a:ln>
            <a:effectLst/>
          </c:spPr>
          <c:marker>
            <c:symbol val="diamond"/>
            <c:size val="8"/>
            <c:spPr>
              <a:solidFill>
                <a:schemeClr val="bg1"/>
              </a:solidFill>
              <a:ln w="19050">
                <a:solidFill>
                  <a:srgbClr val="404040"/>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rgbClr val="404040"/>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'G16.'!$H$5:$I$5</c:f>
              <c:strCache>
                <c:ptCount val="2"/>
                <c:pt idx="0">
                  <c:v>2022 
(Current AIReF)</c:v>
                </c:pt>
                <c:pt idx="1">
                  <c:v>2022
(AIReF Rep. SPU)</c:v>
                </c:pt>
              </c:strCache>
            </c:strRef>
          </c:cat>
          <c:val>
            <c:numRef>
              <c:f>'G16.'!$H$6:$I$6</c:f>
              <c:numCache>
                <c:formatCode>0.0</c:formatCode>
                <c:ptCount val="2"/>
                <c:pt idx="0">
                  <c:v>9.3324694635292573</c:v>
                </c:pt>
                <c:pt idx="1">
                  <c:v>7.4546081214864834</c:v>
                </c:pt>
              </c:numCache>
            </c:numRef>
          </c:val>
          <c:smooth val="0"/>
          <c:extLst>
            <c:ext xmlns:c16="http://schemas.microsoft.com/office/drawing/2014/chart" uri="{C3380CC4-5D6E-409C-BE32-E72D297353CC}">
              <c16:uniqueId val="{00000009-A878-4044-BED4-A3488185850D}"/>
            </c:ext>
          </c:extLst>
        </c:ser>
        <c:dLbls>
          <c:dLblPos val="ctr"/>
          <c:showLegendKey val="0"/>
          <c:showVal val="1"/>
          <c:showCatName val="0"/>
          <c:showSerName val="0"/>
          <c:showPercent val="0"/>
          <c:showBubbleSize val="0"/>
        </c:dLbls>
        <c:marker val="1"/>
        <c:smooth val="0"/>
        <c:axId val="605138648"/>
        <c:axId val="605139040"/>
      </c:lineChart>
      <c:catAx>
        <c:axId val="605138648"/>
        <c:scaling>
          <c:orientation val="maxMin"/>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404040"/>
                </a:solidFill>
                <a:latin typeface="Gill Sans MT" panose="020B0502020104020203" pitchFamily="34" charset="0"/>
                <a:ea typeface="+mn-ea"/>
                <a:cs typeface="+mn-cs"/>
              </a:defRPr>
            </a:pPr>
            <a:endParaRPr lang="es-ES"/>
          </a:p>
        </c:txPr>
        <c:crossAx val="605139040"/>
        <c:crosses val="autoZero"/>
        <c:auto val="1"/>
        <c:lblAlgn val="ctr"/>
        <c:lblOffset val="200"/>
        <c:noMultiLvlLbl val="0"/>
      </c:catAx>
      <c:valAx>
        <c:axId val="605139040"/>
        <c:scaling>
          <c:orientation val="minMax"/>
        </c:scaling>
        <c:delete val="1"/>
        <c:axPos val="r"/>
        <c:numFmt formatCode="0.0" sourceLinked="1"/>
        <c:majorTickMark val="none"/>
        <c:minorTickMark val="none"/>
        <c:tickLblPos val="nextTo"/>
        <c:crossAx val="605138648"/>
        <c:crosses val="autoZero"/>
        <c:crossBetween val="between"/>
      </c:valAx>
      <c:spPr>
        <a:noFill/>
        <a:ln>
          <a:noFill/>
        </a:ln>
        <a:effectLst/>
      </c:spPr>
    </c:plotArea>
    <c:legend>
      <c:legendPos val="b"/>
      <c:layout>
        <c:manualLayout>
          <c:xMode val="edge"/>
          <c:yMode val="edge"/>
          <c:x val="0"/>
          <c:y val="0.93520802398784186"/>
          <c:w val="0.98414462487381116"/>
          <c:h val="6.4791976012158012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404040"/>
              </a:solidFill>
              <a:latin typeface="Gill Sans MT" panose="020B0502020104020203"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rgbClr val="404040"/>
          </a:solidFill>
          <a:latin typeface="Gill Sans MT" panose="020B0502020104020203" pitchFamily="34" charset="0"/>
        </a:defRPr>
      </a:pPr>
      <a:endParaRPr lang="es-E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153472222222225E-2"/>
          <c:y val="0.1633772637141038"/>
          <c:w val="0.86756423611111111"/>
          <c:h val="0.6173232851585615"/>
        </c:manualLayout>
      </c:layout>
      <c:areaChart>
        <c:grouping val="stacked"/>
        <c:varyColors val="0"/>
        <c:ser>
          <c:idx val="3"/>
          <c:order val="1"/>
          <c:tx>
            <c:strRef>
              <c:f>'GR 4'!#REF!</c:f>
            </c:strRef>
          </c:tx>
          <c:spPr>
            <a:noFill/>
            <a:ln w="25400">
              <a:noFill/>
            </a:ln>
            <a:effectLst/>
          </c:spPr>
          <c:cat>
            <c:strRef>
              <c:f>'GR 17 '!$B$8:$B$32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17 '!$F$8:$F$32</c:f>
              <c:numCache>
                <c:formatCode>0.000</c:formatCode>
                <c:ptCount val="25"/>
                <c:pt idx="0">
                  <c:v>7.8409715067008472</c:v>
                </c:pt>
                <c:pt idx="1">
                  <c:v>7.9313406580474881</c:v>
                </c:pt>
                <c:pt idx="2">
                  <c:v>7.9661998903656457</c:v>
                </c:pt>
                <c:pt idx="3">
                  <c:v>7.9545355662440684</c:v>
                </c:pt>
                <c:pt idx="4">
                  <c:v>8.0020520642864668</c:v>
                </c:pt>
                <c:pt idx="5">
                  <c:v>7.9276005469381117</c:v>
                </c:pt>
                <c:pt idx="6">
                  <c:v>7.8905505742637789</c:v>
                </c:pt>
                <c:pt idx="7">
                  <c:v>7.96287423856496</c:v>
                </c:pt>
                <c:pt idx="8">
                  <c:v>7.9407255675469415</c:v>
                </c:pt>
                <c:pt idx="9">
                  <c:v>7.955043781317932</c:v>
                </c:pt>
                <c:pt idx="10">
                  <c:v>7.9785541811495486</c:v>
                </c:pt>
                <c:pt idx="11">
                  <c:v>7.8742496111928491</c:v>
                </c:pt>
                <c:pt idx="12">
                  <c:v>7.8457196843650534</c:v>
                </c:pt>
                <c:pt idx="13">
                  <c:v>7.8516344776882159</c:v>
                </c:pt>
                <c:pt idx="14">
                  <c:v>7.8632011608909789</c:v>
                </c:pt>
                <c:pt idx="15">
                  <c:v>7.8555784893089493</c:v>
                </c:pt>
                <c:pt idx="16">
                  <c:v>7.9457447147774154</c:v>
                </c:pt>
                <c:pt idx="17">
                  <c:v>7.9496093470985798</c:v>
                </c:pt>
                <c:pt idx="18">
                  <c:v>7.8442665847783219</c:v>
                </c:pt>
                <c:pt idx="19">
                  <c:v>7.8806200397676527</c:v>
                </c:pt>
                <c:pt idx="20">
                  <c:v>7.9169734947569852</c:v>
                </c:pt>
                <c:pt idx="21">
                  <c:v>7.9533269497463177</c:v>
                </c:pt>
                <c:pt idx="22">
                  <c:v>7.9903610494476958</c:v>
                </c:pt>
                <c:pt idx="23">
                  <c:v>8.0287564385731613</c:v>
                </c:pt>
                <c:pt idx="24">
                  <c:v>8.069193761834768</c:v>
                </c:pt>
              </c:numCache>
            </c:numRef>
          </c:val>
          <c:extLst>
            <c:ext xmlns:c16="http://schemas.microsoft.com/office/drawing/2014/chart" uri="{C3380CC4-5D6E-409C-BE32-E72D297353CC}">
              <c16:uniqueId val="{00000000-7F9D-4638-9A3C-BD62F296085D}"/>
            </c:ext>
          </c:extLst>
        </c:ser>
        <c:ser>
          <c:idx val="4"/>
          <c:order val="2"/>
          <c:tx>
            <c:strRef>
              <c:f>'GR 17 '!$G$6</c:f>
              <c:strCache>
                <c:ptCount val="1"/>
                <c:pt idx="0">
                  <c:v>Range of uncertainty</c:v>
                </c:pt>
              </c:strCache>
            </c:strRef>
          </c:tx>
          <c:spPr>
            <a:solidFill>
              <a:srgbClr val="E397A0"/>
            </a:solidFill>
            <a:ln w="6350">
              <a:solidFill>
                <a:srgbClr val="E397A0"/>
              </a:solidFill>
            </a:ln>
            <a:effectLst/>
          </c:spPr>
          <c:cat>
            <c:strRef>
              <c:f>'GR 17 '!$B$8:$B$32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17 '!$G$8:$G$32</c:f>
              <c:numCache>
                <c:formatCode>0.000</c:formatCode>
                <c:ptCount val="25"/>
                <c:pt idx="17">
                  <c:v>0</c:v>
                </c:pt>
                <c:pt idx="18">
                  <c:v>0.10684542392559404</c:v>
                </c:pt>
                <c:pt idx="19">
                  <c:v>0.11491482813293086</c:v>
                </c:pt>
                <c:pt idx="20">
                  <c:v>0.12298423234026679</c:v>
                </c:pt>
                <c:pt idx="21">
                  <c:v>0.13105363654760271</c:v>
                </c:pt>
                <c:pt idx="22">
                  <c:v>0.13865251316026139</c:v>
                </c:pt>
                <c:pt idx="23">
                  <c:v>0.14531033458356735</c:v>
                </c:pt>
                <c:pt idx="24">
                  <c:v>0.15055657322283711</c:v>
                </c:pt>
              </c:numCache>
            </c:numRef>
          </c:val>
          <c:extLst>
            <c:ext xmlns:c16="http://schemas.microsoft.com/office/drawing/2014/chart" uri="{C3380CC4-5D6E-409C-BE32-E72D297353CC}">
              <c16:uniqueId val="{00000001-7F9D-4638-9A3C-BD62F296085D}"/>
            </c:ext>
          </c:extLst>
        </c:ser>
        <c:ser>
          <c:idx val="2"/>
          <c:order val="3"/>
          <c:tx>
            <c:strRef>
              <c:f>'GR 17 '!$G$6</c:f>
              <c:strCache>
                <c:ptCount val="1"/>
                <c:pt idx="0">
                  <c:v>Range of uncertainty</c:v>
                </c:pt>
              </c:strCache>
            </c:strRef>
          </c:tx>
          <c:spPr>
            <a:solidFill>
              <a:srgbClr val="E397A0"/>
            </a:solidFill>
            <a:ln w="6350">
              <a:solidFill>
                <a:srgbClr val="E397A0"/>
              </a:solidFill>
            </a:ln>
            <a:effectLst/>
          </c:spPr>
          <c:cat>
            <c:strRef>
              <c:f>'GR 17 '!$B$8:$B$32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17 '!$H$8:$H$32</c:f>
              <c:numCache>
                <c:formatCode>0.000</c:formatCode>
                <c:ptCount val="25"/>
                <c:pt idx="17">
                  <c:v>0</c:v>
                </c:pt>
                <c:pt idx="18">
                  <c:v>4.6584404337385088E-2</c:v>
                </c:pt>
                <c:pt idx="19">
                  <c:v>5.024861108343881E-2</c:v>
                </c:pt>
                <c:pt idx="20">
                  <c:v>5.3912817829492532E-2</c:v>
                </c:pt>
                <c:pt idx="21">
                  <c:v>5.7577024575544478E-2</c:v>
                </c:pt>
                <c:pt idx="22">
                  <c:v>6.1031114204229908E-2</c:v>
                </c:pt>
                <c:pt idx="23">
                  <c:v>6.4064969598179644E-2</c:v>
                </c:pt>
                <c:pt idx="24">
                  <c:v>6.6468473640023618E-2</c:v>
                </c:pt>
              </c:numCache>
            </c:numRef>
          </c:val>
          <c:extLst>
            <c:ext xmlns:c16="http://schemas.microsoft.com/office/drawing/2014/chart" uri="{C3380CC4-5D6E-409C-BE32-E72D297353CC}">
              <c16:uniqueId val="{00000002-7F9D-4638-9A3C-BD62F296085D}"/>
            </c:ext>
          </c:extLst>
        </c:ser>
        <c:ser>
          <c:idx val="6"/>
          <c:order val="4"/>
          <c:tx>
            <c:strRef>
              <c:f>'GR 17 '!$G$6</c:f>
              <c:strCache>
                <c:ptCount val="1"/>
                <c:pt idx="0">
                  <c:v>Range of uncertainty</c:v>
                </c:pt>
              </c:strCache>
            </c:strRef>
          </c:tx>
          <c:spPr>
            <a:solidFill>
              <a:srgbClr val="E397A0"/>
            </a:solidFill>
            <a:ln w="6350">
              <a:solidFill>
                <a:srgbClr val="E397A0"/>
              </a:solidFill>
            </a:ln>
            <a:effectLst/>
          </c:spPr>
          <c:cat>
            <c:strRef>
              <c:f>'GR 17 '!$B$8:$B$32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17 '!$I$8:$I$32</c:f>
              <c:numCache>
                <c:formatCode>0.000</c:formatCode>
                <c:ptCount val="25"/>
                <c:pt idx="17">
                  <c:v>0</c:v>
                </c:pt>
                <c:pt idx="18">
                  <c:v>4.8750568977268927E-2</c:v>
                </c:pt>
                <c:pt idx="19">
                  <c:v>5.144910216276255E-2</c:v>
                </c:pt>
                <c:pt idx="20">
                  <c:v>5.4147635348249068E-2</c:v>
                </c:pt>
                <c:pt idx="21">
                  <c:v>5.6846168533740027E-2</c:v>
                </c:pt>
                <c:pt idx="22">
                  <c:v>5.9533903901852092E-2</c:v>
                </c:pt>
                <c:pt idx="23">
                  <c:v>6.2200043635209923E-2</c:v>
                </c:pt>
                <c:pt idx="24">
                  <c:v>6.4833789916438178E-2</c:v>
                </c:pt>
              </c:numCache>
            </c:numRef>
          </c:val>
          <c:extLst>
            <c:ext xmlns:c16="http://schemas.microsoft.com/office/drawing/2014/chart" uri="{C3380CC4-5D6E-409C-BE32-E72D297353CC}">
              <c16:uniqueId val="{00000003-7F9D-4638-9A3C-BD62F296085D}"/>
            </c:ext>
          </c:extLst>
        </c:ser>
        <c:ser>
          <c:idx val="5"/>
          <c:order val="6"/>
          <c:tx>
            <c:strRef>
              <c:f>'GR 17 '!$G$6</c:f>
              <c:strCache>
                <c:ptCount val="1"/>
                <c:pt idx="0">
                  <c:v>Range of uncertainty</c:v>
                </c:pt>
              </c:strCache>
            </c:strRef>
          </c:tx>
          <c:spPr>
            <a:solidFill>
              <a:srgbClr val="E397A0"/>
            </a:solidFill>
            <a:ln w="6350">
              <a:solidFill>
                <a:srgbClr val="E397A0"/>
              </a:solidFill>
            </a:ln>
            <a:effectLst/>
          </c:spPr>
          <c:cat>
            <c:strRef>
              <c:f>'GR 17 '!$B$8:$B$32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17 '!$J$8:$J$32</c:f>
              <c:numCache>
                <c:formatCode>0.000</c:formatCode>
                <c:ptCount val="25"/>
                <c:pt idx="17">
                  <c:v>0</c:v>
                </c:pt>
                <c:pt idx="18">
                  <c:v>0.10460850699625368</c:v>
                </c:pt>
                <c:pt idx="19">
                  <c:v>0.11484759317256277</c:v>
                </c:pt>
                <c:pt idx="20">
                  <c:v>0.12508667934887363</c:v>
                </c:pt>
                <c:pt idx="21">
                  <c:v>0.13532576552518183</c:v>
                </c:pt>
                <c:pt idx="22">
                  <c:v>0.14484558471878284</c:v>
                </c:pt>
                <c:pt idx="23">
                  <c:v>0.15292686994695792</c:v>
                </c:pt>
                <c:pt idx="24">
                  <c:v>0.158850354227007</c:v>
                </c:pt>
              </c:numCache>
            </c:numRef>
          </c:val>
          <c:extLst>
            <c:ext xmlns:c16="http://schemas.microsoft.com/office/drawing/2014/chart" uri="{C3380CC4-5D6E-409C-BE32-E72D297353CC}">
              <c16:uniqueId val="{00000004-7F9D-4638-9A3C-BD62F296085D}"/>
            </c:ext>
          </c:extLst>
        </c:ser>
        <c:dLbls>
          <c:showLegendKey val="0"/>
          <c:showVal val="0"/>
          <c:showCatName val="0"/>
          <c:showSerName val="0"/>
          <c:showPercent val="0"/>
          <c:showBubbleSize val="0"/>
        </c:dLbls>
        <c:axId val="605134728"/>
        <c:axId val="605134336"/>
      </c:areaChart>
      <c:lineChart>
        <c:grouping val="standard"/>
        <c:varyColors val="0"/>
        <c:ser>
          <c:idx val="1"/>
          <c:order val="0"/>
          <c:tx>
            <c:strRef>
              <c:f>'GR 17 '!$C$7</c:f>
              <c:strCache>
                <c:ptCount val="1"/>
                <c:pt idx="0">
                  <c:v>Observed</c:v>
                </c:pt>
              </c:strCache>
            </c:strRef>
          </c:tx>
          <c:spPr>
            <a:ln w="28575" cap="rnd">
              <a:solidFill>
                <a:srgbClr val="83082A"/>
              </a:solidFill>
              <a:round/>
            </a:ln>
            <a:effectLst/>
          </c:spPr>
          <c:marker>
            <c:symbol val="none"/>
          </c:marker>
          <c:dLbls>
            <c:dLbl>
              <c:idx val="0"/>
              <c:layout>
                <c:manualLayout>
                  <c:x val="-1.1911638856329707E-2"/>
                  <c:y val="-0.1035996662381886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F9D-4638-9A3C-BD62F296085D}"/>
                </c:ext>
              </c:extLst>
            </c:dLbl>
            <c:dLbl>
              <c:idx val="1"/>
              <c:delete val="1"/>
              <c:extLst>
                <c:ext xmlns:c15="http://schemas.microsoft.com/office/drawing/2012/chart" uri="{CE6537A1-D6FC-4f65-9D91-7224C49458BB}"/>
                <c:ext xmlns:c16="http://schemas.microsoft.com/office/drawing/2014/chart" uri="{C3380CC4-5D6E-409C-BE32-E72D297353CC}">
                  <c16:uniqueId val="{00000006-7F9D-4638-9A3C-BD62F296085D}"/>
                </c:ext>
              </c:extLst>
            </c:dLbl>
            <c:dLbl>
              <c:idx val="2"/>
              <c:delete val="1"/>
              <c:extLst>
                <c:ext xmlns:c15="http://schemas.microsoft.com/office/drawing/2012/chart" uri="{CE6537A1-D6FC-4f65-9D91-7224C49458BB}"/>
                <c:ext xmlns:c16="http://schemas.microsoft.com/office/drawing/2014/chart" uri="{C3380CC4-5D6E-409C-BE32-E72D297353CC}">
                  <c16:uniqueId val="{00000007-7F9D-4638-9A3C-BD62F296085D}"/>
                </c:ext>
              </c:extLst>
            </c:dLbl>
            <c:dLbl>
              <c:idx val="3"/>
              <c:delete val="1"/>
              <c:extLst>
                <c:ext xmlns:c15="http://schemas.microsoft.com/office/drawing/2012/chart" uri="{CE6537A1-D6FC-4f65-9D91-7224C49458BB}"/>
                <c:ext xmlns:c16="http://schemas.microsoft.com/office/drawing/2014/chart" uri="{C3380CC4-5D6E-409C-BE32-E72D297353CC}">
                  <c16:uniqueId val="{00000008-7F9D-4638-9A3C-BD62F296085D}"/>
                </c:ext>
              </c:extLst>
            </c:dLbl>
            <c:dLbl>
              <c:idx val="4"/>
              <c:delete val="1"/>
              <c:extLst>
                <c:ext xmlns:c15="http://schemas.microsoft.com/office/drawing/2012/chart" uri="{CE6537A1-D6FC-4f65-9D91-7224C49458BB}"/>
                <c:ext xmlns:c16="http://schemas.microsoft.com/office/drawing/2014/chart" uri="{C3380CC4-5D6E-409C-BE32-E72D297353CC}">
                  <c16:uniqueId val="{00000009-7F9D-4638-9A3C-BD62F296085D}"/>
                </c:ext>
              </c:extLst>
            </c:dLbl>
            <c:dLbl>
              <c:idx val="5"/>
              <c:delete val="1"/>
              <c:extLst>
                <c:ext xmlns:c15="http://schemas.microsoft.com/office/drawing/2012/chart" uri="{CE6537A1-D6FC-4f65-9D91-7224C49458BB}"/>
                <c:ext xmlns:c16="http://schemas.microsoft.com/office/drawing/2014/chart" uri="{C3380CC4-5D6E-409C-BE32-E72D297353CC}">
                  <c16:uniqueId val="{0000000A-7F9D-4638-9A3C-BD62F296085D}"/>
                </c:ext>
              </c:extLst>
            </c:dLbl>
            <c:dLbl>
              <c:idx val="6"/>
              <c:delete val="1"/>
              <c:extLst>
                <c:ext xmlns:c15="http://schemas.microsoft.com/office/drawing/2012/chart" uri="{CE6537A1-D6FC-4f65-9D91-7224C49458BB}"/>
                <c:ext xmlns:c16="http://schemas.microsoft.com/office/drawing/2014/chart" uri="{C3380CC4-5D6E-409C-BE32-E72D297353CC}">
                  <c16:uniqueId val="{0000000B-7F9D-4638-9A3C-BD62F296085D}"/>
                </c:ext>
              </c:extLst>
            </c:dLbl>
            <c:dLbl>
              <c:idx val="7"/>
              <c:delete val="1"/>
              <c:extLst>
                <c:ext xmlns:c15="http://schemas.microsoft.com/office/drawing/2012/chart" uri="{CE6537A1-D6FC-4f65-9D91-7224C49458BB}"/>
                <c:ext xmlns:c16="http://schemas.microsoft.com/office/drawing/2014/chart" uri="{C3380CC4-5D6E-409C-BE32-E72D297353CC}">
                  <c16:uniqueId val="{0000000C-7F9D-4638-9A3C-BD62F296085D}"/>
                </c:ext>
              </c:extLst>
            </c:dLbl>
            <c:dLbl>
              <c:idx val="8"/>
              <c:delete val="1"/>
              <c:extLst>
                <c:ext xmlns:c15="http://schemas.microsoft.com/office/drawing/2012/chart" uri="{CE6537A1-D6FC-4f65-9D91-7224C49458BB}"/>
                <c:ext xmlns:c16="http://schemas.microsoft.com/office/drawing/2014/chart" uri="{C3380CC4-5D6E-409C-BE32-E72D297353CC}">
                  <c16:uniqueId val="{0000000D-7F9D-4638-9A3C-BD62F296085D}"/>
                </c:ext>
              </c:extLst>
            </c:dLbl>
            <c:dLbl>
              <c:idx val="9"/>
              <c:delete val="1"/>
              <c:extLst>
                <c:ext xmlns:c15="http://schemas.microsoft.com/office/drawing/2012/chart" uri="{CE6537A1-D6FC-4f65-9D91-7224C49458BB}"/>
                <c:ext xmlns:c16="http://schemas.microsoft.com/office/drawing/2014/chart" uri="{C3380CC4-5D6E-409C-BE32-E72D297353CC}">
                  <c16:uniqueId val="{0000000E-7F9D-4638-9A3C-BD62F296085D}"/>
                </c:ext>
              </c:extLst>
            </c:dLbl>
            <c:dLbl>
              <c:idx val="10"/>
              <c:delete val="1"/>
              <c:extLst>
                <c:ext xmlns:c15="http://schemas.microsoft.com/office/drawing/2012/chart" uri="{CE6537A1-D6FC-4f65-9D91-7224C49458BB}"/>
                <c:ext xmlns:c16="http://schemas.microsoft.com/office/drawing/2014/chart" uri="{C3380CC4-5D6E-409C-BE32-E72D297353CC}">
                  <c16:uniqueId val="{0000000F-7F9D-4638-9A3C-BD62F296085D}"/>
                </c:ext>
              </c:extLst>
            </c:dLbl>
            <c:dLbl>
              <c:idx val="11"/>
              <c:delete val="1"/>
              <c:extLst>
                <c:ext xmlns:c15="http://schemas.microsoft.com/office/drawing/2012/chart" uri="{CE6537A1-D6FC-4f65-9D91-7224C49458BB}"/>
                <c:ext xmlns:c16="http://schemas.microsoft.com/office/drawing/2014/chart" uri="{C3380CC4-5D6E-409C-BE32-E72D297353CC}">
                  <c16:uniqueId val="{00000010-7F9D-4638-9A3C-BD62F296085D}"/>
                </c:ext>
              </c:extLst>
            </c:dLbl>
            <c:dLbl>
              <c:idx val="12"/>
              <c:layout>
                <c:manualLayout>
                  <c:x val="-8.7335312184769018E-2"/>
                  <c:y val="-8.6363574859617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F9D-4638-9A3C-BD62F296085D}"/>
                </c:ext>
              </c:extLst>
            </c:dLbl>
            <c:dLbl>
              <c:idx val="13"/>
              <c:delete val="1"/>
              <c:extLst>
                <c:ext xmlns:c15="http://schemas.microsoft.com/office/drawing/2012/chart" uri="{CE6537A1-D6FC-4f65-9D91-7224C49458BB}"/>
                <c:ext xmlns:c16="http://schemas.microsoft.com/office/drawing/2014/chart" uri="{C3380CC4-5D6E-409C-BE32-E72D297353CC}">
                  <c16:uniqueId val="{00000012-7F9D-4638-9A3C-BD62F296085D}"/>
                </c:ext>
              </c:extLst>
            </c:dLbl>
            <c:dLbl>
              <c:idx val="14"/>
              <c:delete val="1"/>
              <c:extLst>
                <c:ext xmlns:c15="http://schemas.microsoft.com/office/drawing/2012/chart" uri="{CE6537A1-D6FC-4f65-9D91-7224C49458BB}"/>
                <c:ext xmlns:c16="http://schemas.microsoft.com/office/drawing/2014/chart" uri="{C3380CC4-5D6E-409C-BE32-E72D297353CC}">
                  <c16:uniqueId val="{00000013-7F9D-4638-9A3C-BD62F296085D}"/>
                </c:ext>
              </c:extLst>
            </c:dLbl>
            <c:dLbl>
              <c:idx val="15"/>
              <c:delete val="1"/>
              <c:extLst>
                <c:ext xmlns:c15="http://schemas.microsoft.com/office/drawing/2012/chart" uri="{CE6537A1-D6FC-4f65-9D91-7224C49458BB}"/>
                <c:ext xmlns:c16="http://schemas.microsoft.com/office/drawing/2014/chart" uri="{C3380CC4-5D6E-409C-BE32-E72D297353CC}">
                  <c16:uniqueId val="{00000014-7F9D-4638-9A3C-BD62F296085D}"/>
                </c:ext>
              </c:extLst>
            </c:dLbl>
            <c:dLbl>
              <c:idx val="16"/>
              <c:layout>
                <c:manualLayout>
                  <c:x val="-8.9174913973267614E-2"/>
                  <c:y val="-9.21953859684730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7F9D-4638-9A3C-BD62F296085D}"/>
                </c:ext>
              </c:extLst>
            </c:dLbl>
            <c:numFmt formatCode="#,##0.0" sourceLinked="0"/>
            <c:spPr>
              <a:solidFill>
                <a:schemeClr val="bg1"/>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50000"/>
                          <a:lumOff val="50000"/>
                        </a:schemeClr>
                      </a:solidFill>
                      <a:round/>
                    </a:ln>
                    <a:effectLst/>
                  </c:spPr>
                </c15:leaderLines>
              </c:ext>
            </c:extLst>
          </c:dLbls>
          <c:cat>
            <c:strRef>
              <c:f>'GR 17 '!$B$8:$B$32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17 '!$C$8:$C$32</c:f>
              <c:numCache>
                <c:formatCode>0.000</c:formatCode>
                <c:ptCount val="25"/>
                <c:pt idx="0">
                  <c:v>7.8409715067008472</c:v>
                </c:pt>
                <c:pt idx="1">
                  <c:v>7.9313406580474881</c:v>
                </c:pt>
                <c:pt idx="2">
                  <c:v>7.9661998903656457</c:v>
                </c:pt>
                <c:pt idx="3">
                  <c:v>7.9545355662440684</c:v>
                </c:pt>
                <c:pt idx="4">
                  <c:v>8.0020520642864668</c:v>
                </c:pt>
                <c:pt idx="5">
                  <c:v>7.9276005469381117</c:v>
                </c:pt>
                <c:pt idx="6">
                  <c:v>7.8905505742637789</c:v>
                </c:pt>
                <c:pt idx="7">
                  <c:v>7.96287423856496</c:v>
                </c:pt>
                <c:pt idx="8">
                  <c:v>7.9407255675469415</c:v>
                </c:pt>
                <c:pt idx="9">
                  <c:v>7.955043781317932</c:v>
                </c:pt>
                <c:pt idx="10">
                  <c:v>7.9785541811495486</c:v>
                </c:pt>
                <c:pt idx="11">
                  <c:v>7.8742496111928491</c:v>
                </c:pt>
                <c:pt idx="12">
                  <c:v>7.8457196843650534</c:v>
                </c:pt>
                <c:pt idx="13">
                  <c:v>7.8516344776882159</c:v>
                </c:pt>
                <c:pt idx="14">
                  <c:v>7.8632011608909789</c:v>
                </c:pt>
                <c:pt idx="15">
                  <c:v>7.8555784893089493</c:v>
                </c:pt>
                <c:pt idx="16">
                  <c:v>7.9457447147774154</c:v>
                </c:pt>
              </c:numCache>
            </c:numRef>
          </c:val>
          <c:smooth val="0"/>
          <c:extLst>
            <c:ext xmlns:c16="http://schemas.microsoft.com/office/drawing/2014/chart" uri="{C3380CC4-5D6E-409C-BE32-E72D297353CC}">
              <c16:uniqueId val="{00000016-7F9D-4638-9A3C-BD62F296085D}"/>
            </c:ext>
          </c:extLst>
        </c:ser>
        <c:ser>
          <c:idx val="7"/>
          <c:order val="5"/>
          <c:spPr>
            <a:ln w="28575" cap="rnd">
              <a:solidFill>
                <a:schemeClr val="accent2">
                  <a:lumMod val="60000"/>
                </a:schemeClr>
              </a:solidFill>
              <a:round/>
            </a:ln>
            <a:effectLst/>
          </c:spPr>
          <c:marker>
            <c:symbol val="none"/>
          </c:marker>
          <c:cat>
            <c:strRef>
              <c:f>'GR 17 '!$B$8:$B$32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17 '!#REF!</c:f>
              <c:numCache>
                <c:formatCode>General</c:formatCode>
                <c:ptCount val="1"/>
                <c:pt idx="0">
                  <c:v>1</c:v>
                </c:pt>
              </c:numCache>
            </c:numRef>
          </c:val>
          <c:smooth val="0"/>
          <c:extLst>
            <c:ext xmlns:c16="http://schemas.microsoft.com/office/drawing/2014/chart" uri="{C3380CC4-5D6E-409C-BE32-E72D297353CC}">
              <c16:uniqueId val="{00000019-7F9D-4638-9A3C-BD62F296085D}"/>
            </c:ext>
          </c:extLst>
        </c:ser>
        <c:ser>
          <c:idx val="8"/>
          <c:order val="7"/>
          <c:tx>
            <c:strRef>
              <c:f>'GR 17 '!$D$7</c:f>
              <c:strCache>
                <c:ptCount val="1"/>
                <c:pt idx="0">
                  <c:v>AIReF</c:v>
                </c:pt>
              </c:strCache>
            </c:strRef>
          </c:tx>
          <c:spPr>
            <a:ln w="28575" cap="rnd">
              <a:solidFill>
                <a:srgbClr val="83082A"/>
              </a:solidFill>
              <a:prstDash val="sysDash"/>
              <a:round/>
            </a:ln>
            <a:effectLst/>
          </c:spPr>
          <c:marker>
            <c:symbol val="none"/>
          </c:marker>
          <c:dLbls>
            <c:dLbl>
              <c:idx val="16"/>
              <c:delete val="1"/>
              <c:extLst>
                <c:ext xmlns:c15="http://schemas.microsoft.com/office/drawing/2012/chart" uri="{CE6537A1-D6FC-4f65-9D91-7224C49458BB}"/>
                <c:ext xmlns:c16="http://schemas.microsoft.com/office/drawing/2014/chart" uri="{C3380CC4-5D6E-409C-BE32-E72D297353CC}">
                  <c16:uniqueId val="{0000001A-7F9D-4638-9A3C-BD62F296085D}"/>
                </c:ext>
              </c:extLst>
            </c:dLbl>
            <c:dLbl>
              <c:idx val="17"/>
              <c:delete val="1"/>
              <c:extLst>
                <c:ext xmlns:c15="http://schemas.microsoft.com/office/drawing/2012/chart" uri="{CE6537A1-D6FC-4f65-9D91-7224C49458BB}"/>
                <c:ext xmlns:c16="http://schemas.microsoft.com/office/drawing/2014/chart" uri="{C3380CC4-5D6E-409C-BE32-E72D297353CC}">
                  <c16:uniqueId val="{0000001B-7F9D-4638-9A3C-BD62F296085D}"/>
                </c:ext>
              </c:extLst>
            </c:dLbl>
            <c:dLbl>
              <c:idx val="18"/>
              <c:delete val="1"/>
              <c:extLst>
                <c:ext xmlns:c15="http://schemas.microsoft.com/office/drawing/2012/chart" uri="{CE6537A1-D6FC-4f65-9D91-7224C49458BB}"/>
                <c:ext xmlns:c16="http://schemas.microsoft.com/office/drawing/2014/chart" uri="{C3380CC4-5D6E-409C-BE32-E72D297353CC}">
                  <c16:uniqueId val="{0000001C-7F9D-4638-9A3C-BD62F296085D}"/>
                </c:ext>
              </c:extLst>
            </c:dLbl>
            <c:dLbl>
              <c:idx val="19"/>
              <c:delete val="1"/>
              <c:extLst>
                <c:ext xmlns:c15="http://schemas.microsoft.com/office/drawing/2012/chart" uri="{CE6537A1-D6FC-4f65-9D91-7224C49458BB}"/>
                <c:ext xmlns:c16="http://schemas.microsoft.com/office/drawing/2014/chart" uri="{C3380CC4-5D6E-409C-BE32-E72D297353CC}">
                  <c16:uniqueId val="{0000001D-7F9D-4638-9A3C-BD62F296085D}"/>
                </c:ext>
              </c:extLst>
            </c:dLbl>
            <c:dLbl>
              <c:idx val="20"/>
              <c:delete val="1"/>
              <c:extLst>
                <c:ext xmlns:c15="http://schemas.microsoft.com/office/drawing/2012/chart" uri="{CE6537A1-D6FC-4f65-9D91-7224C49458BB}"/>
                <c:ext xmlns:c16="http://schemas.microsoft.com/office/drawing/2014/chart" uri="{C3380CC4-5D6E-409C-BE32-E72D297353CC}">
                  <c16:uniqueId val="{0000001E-7F9D-4638-9A3C-BD62F296085D}"/>
                </c:ext>
              </c:extLst>
            </c:dLbl>
            <c:dLbl>
              <c:idx val="21"/>
              <c:delete val="1"/>
              <c:extLst>
                <c:ext xmlns:c15="http://schemas.microsoft.com/office/drawing/2012/chart" uri="{CE6537A1-D6FC-4f65-9D91-7224C49458BB}"/>
                <c:ext xmlns:c16="http://schemas.microsoft.com/office/drawing/2014/chart" uri="{C3380CC4-5D6E-409C-BE32-E72D297353CC}">
                  <c16:uniqueId val="{0000001F-7F9D-4638-9A3C-BD62F296085D}"/>
                </c:ext>
              </c:extLst>
            </c:dLbl>
            <c:dLbl>
              <c:idx val="22"/>
              <c:delete val="1"/>
              <c:extLst>
                <c:ext xmlns:c15="http://schemas.microsoft.com/office/drawing/2012/chart" uri="{CE6537A1-D6FC-4f65-9D91-7224C49458BB}"/>
                <c:ext xmlns:c16="http://schemas.microsoft.com/office/drawing/2014/chart" uri="{C3380CC4-5D6E-409C-BE32-E72D297353CC}">
                  <c16:uniqueId val="{00000020-7F9D-4638-9A3C-BD62F296085D}"/>
                </c:ext>
              </c:extLst>
            </c:dLbl>
            <c:dLbl>
              <c:idx val="23"/>
              <c:delete val="1"/>
              <c:extLst>
                <c:ext xmlns:c15="http://schemas.microsoft.com/office/drawing/2012/chart" uri="{CE6537A1-D6FC-4f65-9D91-7224C49458BB}"/>
                <c:ext xmlns:c16="http://schemas.microsoft.com/office/drawing/2014/chart" uri="{C3380CC4-5D6E-409C-BE32-E72D297353CC}">
                  <c16:uniqueId val="{00000021-7F9D-4638-9A3C-BD62F296085D}"/>
                </c:ext>
              </c:extLst>
            </c:dLbl>
            <c:dLbl>
              <c:idx val="24"/>
              <c:layout>
                <c:manualLayout>
                  <c:x val="-8.5285677121205716E-2"/>
                  <c:y val="-0.12642856727066917"/>
                </c:manualLayout>
              </c:layout>
              <c:numFmt formatCode="#,##0.0" sourceLinked="0"/>
              <c:spPr>
                <a:solidFill>
                  <a:srgbClr val="E397A0"/>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Gill Sans MT" panose="020B0502020104020203" pitchFamily="34" charset="0"/>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7F9D-4638-9A3C-BD62F296085D}"/>
                </c:ext>
              </c:extLst>
            </c:dLbl>
            <c:spPr>
              <a:solidFill>
                <a:srgbClr val="E397A0"/>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50000"/>
                          <a:lumOff val="50000"/>
                        </a:schemeClr>
                      </a:solidFill>
                      <a:round/>
                    </a:ln>
                    <a:effectLst/>
                  </c:spPr>
                </c15:leaderLines>
              </c:ext>
            </c:extLst>
          </c:dLbls>
          <c:cat>
            <c:strRef>
              <c:f>'GR 17 '!$B$8:$B$32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17 '!$D$8:$D$32</c:f>
              <c:numCache>
                <c:formatCode>0.000</c:formatCode>
                <c:ptCount val="25"/>
                <c:pt idx="16">
                  <c:v>7.9457447147774154</c:v>
                </c:pt>
                <c:pt idx="17">
                  <c:v>7.9496093470985798</c:v>
                </c:pt>
                <c:pt idx="18">
                  <c:v>7.9976964130413011</c:v>
                </c:pt>
                <c:pt idx="19">
                  <c:v>8.0457834789840224</c:v>
                </c:pt>
                <c:pt idx="20">
                  <c:v>8.0938705449267445</c:v>
                </c:pt>
                <c:pt idx="21">
                  <c:v>8.1419576108694649</c:v>
                </c:pt>
                <c:pt idx="22">
                  <c:v>8.1900446768121871</c:v>
                </c:pt>
                <c:pt idx="23">
                  <c:v>8.2381317427549092</c:v>
                </c:pt>
                <c:pt idx="24">
                  <c:v>8.2862188086976296</c:v>
                </c:pt>
              </c:numCache>
            </c:numRef>
          </c:val>
          <c:smooth val="0"/>
          <c:extLst>
            <c:ext xmlns:c16="http://schemas.microsoft.com/office/drawing/2014/chart" uri="{C3380CC4-5D6E-409C-BE32-E72D297353CC}">
              <c16:uniqueId val="{00000023-7F9D-4638-9A3C-BD62F296085D}"/>
            </c:ext>
          </c:extLst>
        </c:ser>
        <c:ser>
          <c:idx val="0"/>
          <c:order val="8"/>
          <c:tx>
            <c:strRef>
              <c:f>'GR 17 '!$E$7</c:f>
              <c:strCache>
                <c:ptCount val="1"/>
                <c:pt idx="0">
                  <c:v>2022 GSB</c:v>
                </c:pt>
              </c:strCache>
            </c:strRef>
          </c:tx>
          <c:spPr>
            <a:ln w="28575" cap="rnd">
              <a:noFill/>
              <a:round/>
            </a:ln>
            <a:effectLst/>
          </c:spPr>
          <c:marker>
            <c:symbol val="circle"/>
            <c:size val="8"/>
            <c:spPr>
              <a:solidFill>
                <a:schemeClr val="bg1"/>
              </a:solidFill>
              <a:ln w="9525">
                <a:solidFill>
                  <a:schemeClr val="tx1"/>
                </a:solidFill>
                <a:prstDash val="solid"/>
              </a:ln>
              <a:effectLst/>
            </c:spPr>
          </c:marker>
          <c:dPt>
            <c:idx val="24"/>
            <c:marker>
              <c:symbol val="circle"/>
              <c:size val="7"/>
              <c:spPr>
                <a:solidFill>
                  <a:schemeClr val="bg1"/>
                </a:solidFill>
                <a:ln w="9525">
                  <a:solidFill>
                    <a:schemeClr val="tx1"/>
                  </a:solidFill>
                  <a:prstDash val="solid"/>
                </a:ln>
                <a:effectLst/>
              </c:spPr>
            </c:marker>
            <c:bubble3D val="0"/>
            <c:extLst>
              <c:ext xmlns:c16="http://schemas.microsoft.com/office/drawing/2014/chart" uri="{C3380CC4-5D6E-409C-BE32-E72D297353CC}">
                <c16:uniqueId val="{00000024-7F9D-4638-9A3C-BD62F296085D}"/>
              </c:ext>
            </c:extLst>
          </c:dPt>
          <c:dLbls>
            <c:dLbl>
              <c:idx val="24"/>
              <c:layout>
                <c:manualLayout>
                  <c:x val="-8.344607533270719E-2"/>
                  <c:y val="8.63992061881243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7F9D-4638-9A3C-BD62F296085D}"/>
                </c:ext>
              </c:extLst>
            </c:dLbl>
            <c:numFmt formatCode="#,##0.0" sourceLinked="0"/>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ellipse">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'GR 17 '!$B$8:$B$32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17 '!$E$8:$E$32</c:f>
              <c:numCache>
                <c:formatCode>0.000</c:formatCode>
                <c:ptCount val="25"/>
                <c:pt idx="24">
                  <c:v>7.6582714079336549</c:v>
                </c:pt>
              </c:numCache>
            </c:numRef>
          </c:val>
          <c:smooth val="0"/>
          <c:extLst>
            <c:ext xmlns:c16="http://schemas.microsoft.com/office/drawing/2014/chart" uri="{C3380CC4-5D6E-409C-BE32-E72D297353CC}">
              <c16:uniqueId val="{00000025-7F9D-4638-9A3C-BD62F296085D}"/>
            </c:ext>
          </c:extLst>
        </c:ser>
        <c:ser>
          <c:idx val="9"/>
          <c:order val="9"/>
          <c:tx>
            <c:strRef>
              <c:f>'GR 17 '!#REF!</c:f>
              <c:extLst xmlns:c15="http://schemas.microsoft.com/office/drawing/2012/chart"/>
            </c:strRef>
          </c:tx>
          <c:spPr>
            <a:ln w="28575" cap="rnd">
              <a:solidFill>
                <a:schemeClr val="accent4">
                  <a:lumMod val="60000"/>
                </a:schemeClr>
              </a:solidFill>
              <a:round/>
            </a:ln>
            <a:effectLst/>
          </c:spPr>
          <c:marker>
            <c:symbol val="none"/>
          </c:marker>
          <c:cat>
            <c:strRef>
              <c:f>'GR 17 '!$B$8:$B$32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extLst xmlns:c15="http://schemas.microsoft.com/office/drawing/2012/chart"/>
            </c:strRef>
          </c:cat>
          <c:val>
            <c:numRef>
              <c:f>'GR 17 '!#REF!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27-7F9D-4638-9A3C-BD62F296085D}"/>
            </c:ext>
          </c:extLst>
        </c:ser>
        <c:ser>
          <c:idx val="10"/>
          <c:order val="10"/>
          <c:tx>
            <c:v>Estimación AIReF</c:v>
          </c:tx>
          <c:spPr>
            <a:ln w="28575" cap="rnd">
              <a:solidFill>
                <a:schemeClr val="accent5">
                  <a:lumMod val="60000"/>
                </a:schemeClr>
              </a:solidFill>
              <a:round/>
            </a:ln>
            <a:effectLst/>
          </c:spPr>
          <c:marker>
            <c:symbol val="none"/>
          </c:marker>
          <c:cat>
            <c:strRef>
              <c:f>'GR 17 '!$B$8:$B$32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extLst xmlns:c15="http://schemas.microsoft.com/office/drawing/2012/chart"/>
            </c:strRef>
          </c:cat>
          <c:val>
            <c:numRef>
              <c:f>'GR 17 '!#REF!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31-7F9D-4638-9A3C-BD62F296085D}"/>
            </c:ext>
          </c:extLst>
        </c:ser>
        <c:dLbls>
          <c:showLegendKey val="0"/>
          <c:showVal val="0"/>
          <c:showCatName val="0"/>
          <c:showSerName val="0"/>
          <c:showPercent val="0"/>
          <c:showBubbleSize val="0"/>
        </c:dLbls>
        <c:marker val="1"/>
        <c:smooth val="0"/>
        <c:axId val="605134728"/>
        <c:axId val="605134336"/>
        <c:extLst/>
      </c:lineChart>
      <c:catAx>
        <c:axId val="605134728"/>
        <c:scaling>
          <c:orientation val="minMax"/>
        </c:scaling>
        <c:delete val="0"/>
        <c:axPos val="b"/>
        <c:majorGridlines>
          <c:spPr>
            <a:ln w="9525" cap="flat" cmpd="sng" algn="ctr">
              <a:solidFill>
                <a:srgbClr val="D9D9D9"/>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05134336"/>
        <c:crosses val="autoZero"/>
        <c:auto val="1"/>
        <c:lblAlgn val="ctr"/>
        <c:lblOffset val="100"/>
        <c:tickLblSkip val="3"/>
        <c:tickMarkSkip val="3"/>
        <c:noMultiLvlLbl val="0"/>
      </c:catAx>
      <c:valAx>
        <c:axId val="605134336"/>
        <c:scaling>
          <c:orientation val="minMax"/>
          <c:max val="9"/>
          <c:min val="6.5"/>
        </c:scaling>
        <c:delete val="0"/>
        <c:axPos val="r"/>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r>
                  <a:rPr lang="en-GB"/>
                  <a:t>% GDP</a:t>
                </a:r>
              </a:p>
            </c:rich>
          </c:tx>
          <c:layout>
            <c:manualLayout>
              <c:xMode val="edge"/>
              <c:yMode val="edge"/>
              <c:x val="6.2916098085431815E-4"/>
              <c:y val="0.4031840040496076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05134728"/>
        <c:crosses val="max"/>
        <c:crossBetween val="midCat"/>
        <c:majorUnit val="0.5"/>
      </c:valAx>
      <c:spPr>
        <a:noFill/>
        <a:ln w="9525">
          <a:solidFill>
            <a:srgbClr val="BFBFBF"/>
          </a:solidFill>
        </a:ln>
        <a:effectLst/>
      </c:spPr>
    </c:plotArea>
    <c:legend>
      <c:legendPos val="t"/>
      <c:legendEntry>
        <c:idx val="0"/>
        <c:delete val="1"/>
      </c:legendEntry>
      <c:legendEntry>
        <c:idx val="1"/>
        <c:delete val="1"/>
      </c:legendEntry>
      <c:legendEntry>
        <c:idx val="2"/>
        <c:delete val="1"/>
      </c:legendEntry>
      <c:legendEntry>
        <c:idx val="3"/>
        <c:delete val="1"/>
      </c:legendEntry>
      <c:legendEntry>
        <c:idx val="6"/>
        <c:delete val="1"/>
      </c:legendEntry>
      <c:layout>
        <c:manualLayout>
          <c:xMode val="edge"/>
          <c:yMode val="edge"/>
          <c:x val="3.4378766464054386E-3"/>
          <c:y val="0"/>
          <c:w val="0.99656212335359451"/>
          <c:h val="0.145843909252304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900">
          <a:solidFill>
            <a:schemeClr val="tx1">
              <a:lumMod val="65000"/>
              <a:lumOff val="35000"/>
            </a:schemeClr>
          </a:solidFill>
          <a:latin typeface="Gill Sans MT" panose="020B0502020104020203" pitchFamily="34" charset="0"/>
        </a:defRPr>
      </a:pPr>
      <a:endParaRPr lang="es-E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0039401103230893E-2"/>
          <c:y val="4.6640868004706966E-2"/>
          <c:w val="0.7415262141819049"/>
          <c:h val="0.68216479465333124"/>
        </c:manualLayout>
      </c:layout>
      <c:barChart>
        <c:barDir val="col"/>
        <c:grouping val="clustered"/>
        <c:varyColors val="0"/>
        <c:ser>
          <c:idx val="0"/>
          <c:order val="0"/>
          <c:spPr>
            <a:solidFill>
              <a:schemeClr val="accent1">
                <a:lumMod val="40000"/>
                <a:lumOff val="60000"/>
              </a:schemeClr>
            </a:solidFill>
            <a:ln>
              <a:no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0F0-4085-AADB-9CDB973CACF8}"/>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0F0-4085-AADB-9CDB973CACF8}"/>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'GR17.b.'!$H$5:$I$5</c:f>
              <c:strCache>
                <c:ptCount val="2"/>
                <c:pt idx="0">
                  <c:v>2022 
(Current 
AIReF)</c:v>
                </c:pt>
                <c:pt idx="1">
                  <c:v>2022
(AIReF Rep. SPU)</c:v>
                </c:pt>
              </c:strCache>
            </c:strRef>
          </c:cat>
          <c:val>
            <c:numRef>
              <c:f>'GR17.b.'!$H$6:$I$6</c:f>
              <c:numCache>
                <c:formatCode>0.0</c:formatCode>
                <c:ptCount val="2"/>
                <c:pt idx="0">
                  <c:v>14.576808057245971</c:v>
                </c:pt>
                <c:pt idx="1">
                  <c:v>8.8405690890577038</c:v>
                </c:pt>
              </c:numCache>
            </c:numRef>
          </c:val>
          <c:extLst>
            <c:ext xmlns:c16="http://schemas.microsoft.com/office/drawing/2014/chart" uri="{C3380CC4-5D6E-409C-BE32-E72D297353CC}">
              <c16:uniqueId val="{00000002-90F0-4085-AADB-9CDB973CACF8}"/>
            </c:ext>
          </c:extLst>
        </c:ser>
        <c:dLbls>
          <c:showLegendKey val="0"/>
          <c:showVal val="0"/>
          <c:showCatName val="0"/>
          <c:showSerName val="0"/>
          <c:showPercent val="0"/>
          <c:showBubbleSize val="0"/>
        </c:dLbls>
        <c:gapWidth val="200"/>
        <c:overlap val="-27"/>
        <c:axId val="605147272"/>
        <c:axId val="605149232"/>
      </c:barChart>
      <c:catAx>
        <c:axId val="605147272"/>
        <c:scaling>
          <c:orientation val="maxMin"/>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05149232"/>
        <c:crossesAt val="0"/>
        <c:auto val="1"/>
        <c:lblAlgn val="ctr"/>
        <c:lblOffset val="100"/>
        <c:noMultiLvlLbl val="0"/>
      </c:catAx>
      <c:valAx>
        <c:axId val="605149232"/>
        <c:scaling>
          <c:orientation val="minMax"/>
          <c:min val="0"/>
        </c:scaling>
        <c:delete val="0"/>
        <c:axPos val="r"/>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r>
                  <a:rPr lang="en-GB" sz="900"/>
                  <a:t>%Change</a:t>
                </a:r>
              </a:p>
            </c:rich>
          </c:tx>
          <c:layout>
            <c:manualLayout>
              <c:xMode val="edge"/>
              <c:yMode val="edge"/>
              <c:x val="0.89694019652502111"/>
              <c:y val="0.3281085147375446"/>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05147272"/>
        <c:crosses val="autoZero"/>
        <c:crossBetween val="between"/>
        <c:majorUnit val="4"/>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latin typeface="Gill Sans MT" panose="020B0502020104020203" pitchFamily="34" charset="0"/>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153472222222225E-2"/>
          <c:y val="0.1633772637141038"/>
          <c:w val="0.86756423611111111"/>
          <c:h val="0.6173232851585615"/>
        </c:manualLayout>
      </c:layout>
      <c:areaChart>
        <c:grouping val="stacked"/>
        <c:varyColors val="0"/>
        <c:ser>
          <c:idx val="3"/>
          <c:order val="1"/>
          <c:tx>
            <c:strRef>
              <c:f>'GR RE'!$S$65</c:f>
              <c:strCache>
                <c:ptCount val="1"/>
                <c:pt idx="0">
                  <c:v>Range of uncertainty</c:v>
                </c:pt>
              </c:strCache>
            </c:strRef>
          </c:tx>
          <c:spPr>
            <a:noFill/>
            <a:ln w="25400">
              <a:noFill/>
            </a:ln>
            <a:effectLst/>
          </c:spPr>
          <c:cat>
            <c:strRef>
              <c:f>'GR RE'!$B$8:$B$32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RE'!$F$8:$F$32</c:f>
              <c:numCache>
                <c:formatCode>0.000</c:formatCode>
                <c:ptCount val="25"/>
                <c:pt idx="0">
                  <c:v>-10.880539918071074</c:v>
                </c:pt>
                <c:pt idx="1">
                  <c:v>-11.197306805461762</c:v>
                </c:pt>
                <c:pt idx="2">
                  <c:v>-11.694175016466495</c:v>
                </c:pt>
                <c:pt idx="3">
                  <c:v>-11.972479330306424</c:v>
                </c:pt>
                <c:pt idx="4">
                  <c:v>-10.825041276899604</c:v>
                </c:pt>
                <c:pt idx="5">
                  <c:v>-10.112731729745612</c:v>
                </c:pt>
                <c:pt idx="6">
                  <c:v>-9.343564306077468</c:v>
                </c:pt>
                <c:pt idx="7">
                  <c:v>-9.1558043089617112</c:v>
                </c:pt>
                <c:pt idx="8">
                  <c:v>-8.8719150261258513</c:v>
                </c:pt>
                <c:pt idx="9">
                  <c:v>-8.6529335524100173</c:v>
                </c:pt>
                <c:pt idx="10">
                  <c:v>-8.0115609981162148</c:v>
                </c:pt>
                <c:pt idx="11">
                  <c:v>-7.8937810564857864</c:v>
                </c:pt>
                <c:pt idx="12">
                  <c:v>-6.9058630129711087</c:v>
                </c:pt>
                <c:pt idx="13">
                  <c:v>-6.6342948938170787</c:v>
                </c:pt>
                <c:pt idx="14">
                  <c:v>-6.1650359959398306</c:v>
                </c:pt>
                <c:pt idx="15">
                  <c:v>-5.3933008248053778</c:v>
                </c:pt>
                <c:pt idx="16">
                  <c:v>-5.0941811688498895</c:v>
                </c:pt>
                <c:pt idx="17">
                  <c:v>-5.5317907702677118</c:v>
                </c:pt>
                <c:pt idx="18">
                  <c:v>-5.5435452243241201</c:v>
                </c:pt>
                <c:pt idx="19">
                  <c:v>-5.5552996783805568</c:v>
                </c:pt>
                <c:pt idx="20">
                  <c:v>-5.5670541324369722</c:v>
                </c:pt>
                <c:pt idx="21">
                  <c:v>-5.5735910641342201</c:v>
                </c:pt>
                <c:pt idx="22">
                  <c:v>-5.5696929511130762</c:v>
                </c:pt>
                <c:pt idx="23">
                  <c:v>-5.5501422710143942</c:v>
                </c:pt>
                <c:pt idx="24">
                  <c:v>-5.5194418097928946</c:v>
                </c:pt>
              </c:numCache>
            </c:numRef>
          </c:val>
          <c:extLst>
            <c:ext xmlns:c16="http://schemas.microsoft.com/office/drawing/2014/chart" uri="{C3380CC4-5D6E-409C-BE32-E72D297353CC}">
              <c16:uniqueId val="{00000000-B4F9-4BA3-BC01-2E6FAEF30EA2}"/>
            </c:ext>
          </c:extLst>
        </c:ser>
        <c:ser>
          <c:idx val="4"/>
          <c:order val="2"/>
          <c:tx>
            <c:strRef>
              <c:f>'GR RE'!$G$6</c:f>
              <c:strCache>
                <c:ptCount val="1"/>
                <c:pt idx="0">
                  <c:v>Range of uncertainty</c:v>
                </c:pt>
              </c:strCache>
            </c:strRef>
          </c:tx>
          <c:spPr>
            <a:solidFill>
              <a:srgbClr val="E397A0"/>
            </a:solidFill>
            <a:ln w="6350">
              <a:solidFill>
                <a:srgbClr val="E397A0"/>
              </a:solidFill>
            </a:ln>
            <a:effectLst/>
          </c:spPr>
          <c:cat>
            <c:strRef>
              <c:f>'GR RE'!$B$8:$B$32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RE'!$G$8:$G$32</c:f>
              <c:numCache>
                <c:formatCode>0.000</c:formatCode>
                <c:ptCount val="25"/>
                <c:pt idx="17">
                  <c:v>0.35568016031152894</c:v>
                </c:pt>
                <c:pt idx="18">
                  <c:v>0.41832546223184863</c:v>
                </c:pt>
                <c:pt idx="19">
                  <c:v>0.48097076415217543</c:v>
                </c:pt>
                <c:pt idx="20">
                  <c:v>0.54361606607250224</c:v>
                </c:pt>
                <c:pt idx="21">
                  <c:v>0.60224480408872694</c:v>
                </c:pt>
                <c:pt idx="22">
                  <c:v>0.65284041429672612</c:v>
                </c:pt>
                <c:pt idx="23">
                  <c:v>0.69138633279248296</c:v>
                </c:pt>
                <c:pt idx="24">
                  <c:v>0.72132506758254067</c:v>
                </c:pt>
              </c:numCache>
            </c:numRef>
          </c:val>
          <c:extLst>
            <c:ext xmlns:c16="http://schemas.microsoft.com/office/drawing/2014/chart" uri="{C3380CC4-5D6E-409C-BE32-E72D297353CC}">
              <c16:uniqueId val="{00000001-B4F9-4BA3-BC01-2E6FAEF30EA2}"/>
            </c:ext>
          </c:extLst>
        </c:ser>
        <c:ser>
          <c:idx val="2"/>
          <c:order val="3"/>
          <c:tx>
            <c:strRef>
              <c:f>'GR RE'!$G$6</c:f>
              <c:strCache>
                <c:ptCount val="1"/>
                <c:pt idx="0">
                  <c:v>Range of uncertainty</c:v>
                </c:pt>
              </c:strCache>
            </c:strRef>
          </c:tx>
          <c:spPr>
            <a:solidFill>
              <a:srgbClr val="E397A0"/>
            </a:solidFill>
            <a:ln w="6350">
              <a:solidFill>
                <a:srgbClr val="E397A0"/>
              </a:solidFill>
            </a:ln>
            <a:effectLst/>
          </c:spPr>
          <c:cat>
            <c:strRef>
              <c:f>'GR RE'!$B$8:$B$32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RE'!$H$8:$H$32</c:f>
              <c:numCache>
                <c:formatCode>0.000</c:formatCode>
                <c:ptCount val="25"/>
                <c:pt idx="17">
                  <c:v>0.15695844903935807</c:v>
                </c:pt>
                <c:pt idx="18">
                  <c:v>0.18109660910851488</c:v>
                </c:pt>
                <c:pt idx="19">
                  <c:v>0.20523476917768591</c:v>
                </c:pt>
                <c:pt idx="20">
                  <c:v>0.22937292924684272</c:v>
                </c:pt>
                <c:pt idx="21">
                  <c:v>0.25231013086093412</c:v>
                </c:pt>
                <c:pt idx="22">
                  <c:v>0.2728454155648592</c:v>
                </c:pt>
                <c:pt idx="23">
                  <c:v>0.28977782490348147</c:v>
                </c:pt>
                <c:pt idx="24">
                  <c:v>0.30416763682499237</c:v>
                </c:pt>
              </c:numCache>
            </c:numRef>
          </c:val>
          <c:extLst>
            <c:ext xmlns:c16="http://schemas.microsoft.com/office/drawing/2014/chart" uri="{C3380CC4-5D6E-409C-BE32-E72D297353CC}">
              <c16:uniqueId val="{00000002-B4F9-4BA3-BC01-2E6FAEF30EA2}"/>
            </c:ext>
          </c:extLst>
        </c:ser>
        <c:ser>
          <c:idx val="6"/>
          <c:order val="4"/>
          <c:tx>
            <c:strRef>
              <c:f>'GR RE'!$G$6</c:f>
              <c:strCache>
                <c:ptCount val="1"/>
                <c:pt idx="0">
                  <c:v>Range of uncertainty</c:v>
                </c:pt>
              </c:strCache>
            </c:strRef>
          </c:tx>
          <c:spPr>
            <a:solidFill>
              <a:srgbClr val="E397A0"/>
            </a:solidFill>
            <a:ln w="6350">
              <a:solidFill>
                <a:srgbClr val="E397A0"/>
              </a:solidFill>
            </a:ln>
            <a:effectLst/>
          </c:spPr>
          <c:cat>
            <c:strRef>
              <c:f>'GR RE'!$B$8:$B$32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RE'!$I$8:$I$32</c:f>
              <c:numCache>
                <c:formatCode>0.000</c:formatCode>
                <c:ptCount val="25"/>
                <c:pt idx="17">
                  <c:v>0.14511919053038724</c:v>
                </c:pt>
                <c:pt idx="18">
                  <c:v>0.17096416932136549</c:v>
                </c:pt>
                <c:pt idx="19">
                  <c:v>0.19680914811237216</c:v>
                </c:pt>
                <c:pt idx="20">
                  <c:v>0.22265412690336461</c:v>
                </c:pt>
                <c:pt idx="21">
                  <c:v>0.24765184098743021</c:v>
                </c:pt>
                <c:pt idx="22">
                  <c:v>0.27095502565776997</c:v>
                </c:pt>
                <c:pt idx="23">
                  <c:v>0.2917164162074215</c:v>
                </c:pt>
                <c:pt idx="24">
                  <c:v>0.30930316532246849</c:v>
                </c:pt>
              </c:numCache>
            </c:numRef>
          </c:val>
          <c:extLst>
            <c:ext xmlns:c16="http://schemas.microsoft.com/office/drawing/2014/chart" uri="{C3380CC4-5D6E-409C-BE32-E72D297353CC}">
              <c16:uniqueId val="{00000003-B4F9-4BA3-BC01-2E6FAEF30EA2}"/>
            </c:ext>
          </c:extLst>
        </c:ser>
        <c:ser>
          <c:idx val="5"/>
          <c:order val="6"/>
          <c:tx>
            <c:strRef>
              <c:f>'GR RE'!$G$6</c:f>
              <c:strCache>
                <c:ptCount val="1"/>
                <c:pt idx="0">
                  <c:v>Range of uncertainty</c:v>
                </c:pt>
              </c:strCache>
            </c:strRef>
          </c:tx>
          <c:spPr>
            <a:solidFill>
              <a:srgbClr val="E397A0"/>
            </a:solidFill>
            <a:ln w="6350">
              <a:solidFill>
                <a:srgbClr val="E397A0"/>
              </a:solidFill>
            </a:ln>
            <a:effectLst/>
          </c:spPr>
          <c:cat>
            <c:strRef>
              <c:f>'GR RE'!$B$8:$B$32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RE'!$J$8:$J$32</c:f>
              <c:numCache>
                <c:formatCode>0.000</c:formatCode>
                <c:ptCount val="25"/>
                <c:pt idx="17">
                  <c:v>0.37486269505479441</c:v>
                </c:pt>
                <c:pt idx="18">
                  <c:v>0.4304406470706752</c:v>
                </c:pt>
                <c:pt idx="19">
                  <c:v>0.48601859908655598</c:v>
                </c:pt>
                <c:pt idx="20">
                  <c:v>0.54159655110244387</c:v>
                </c:pt>
                <c:pt idx="21">
                  <c:v>0.59583628008607548</c:v>
                </c:pt>
                <c:pt idx="22">
                  <c:v>0.64739956300508794</c:v>
                </c:pt>
                <c:pt idx="23">
                  <c:v>0.69494817682729604</c:v>
                </c:pt>
                <c:pt idx="24">
                  <c:v>0.73833926247646531</c:v>
                </c:pt>
              </c:numCache>
            </c:numRef>
          </c:val>
          <c:extLst>
            <c:ext xmlns:c16="http://schemas.microsoft.com/office/drawing/2014/chart" uri="{C3380CC4-5D6E-409C-BE32-E72D297353CC}">
              <c16:uniqueId val="{00000004-B4F9-4BA3-BC01-2E6FAEF30EA2}"/>
            </c:ext>
          </c:extLst>
        </c:ser>
        <c:dLbls>
          <c:showLegendKey val="0"/>
          <c:showVal val="0"/>
          <c:showCatName val="0"/>
          <c:showSerName val="0"/>
          <c:showPercent val="0"/>
          <c:showBubbleSize val="0"/>
        </c:dLbls>
        <c:axId val="601750800"/>
        <c:axId val="601751192"/>
      </c:areaChart>
      <c:lineChart>
        <c:grouping val="standard"/>
        <c:varyColors val="0"/>
        <c:ser>
          <c:idx val="1"/>
          <c:order val="0"/>
          <c:tx>
            <c:strRef>
              <c:f>'GR RE'!$C$7</c:f>
              <c:strCache>
                <c:ptCount val="1"/>
                <c:pt idx="0">
                  <c:v>Observed</c:v>
                </c:pt>
              </c:strCache>
            </c:strRef>
          </c:tx>
          <c:spPr>
            <a:ln w="28575" cap="rnd">
              <a:solidFill>
                <a:srgbClr val="83082A"/>
              </a:solidFill>
              <a:round/>
            </a:ln>
            <a:effectLst/>
          </c:spPr>
          <c:marker>
            <c:symbol val="none"/>
          </c:marker>
          <c:dLbls>
            <c:dLbl>
              <c:idx val="0"/>
              <c:layout>
                <c:manualLayout>
                  <c:x val="-8.2324352793326679E-3"/>
                  <c:y val="-0.1093277405678461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4F9-4BA3-BC01-2E6FAEF30EA2}"/>
                </c:ext>
              </c:extLst>
            </c:dLbl>
            <c:dLbl>
              <c:idx val="1"/>
              <c:delete val="1"/>
              <c:extLst>
                <c:ext xmlns:c15="http://schemas.microsoft.com/office/drawing/2012/chart" uri="{CE6537A1-D6FC-4f65-9D91-7224C49458BB}"/>
                <c:ext xmlns:c16="http://schemas.microsoft.com/office/drawing/2014/chart" uri="{C3380CC4-5D6E-409C-BE32-E72D297353CC}">
                  <c16:uniqueId val="{00000006-B4F9-4BA3-BC01-2E6FAEF30EA2}"/>
                </c:ext>
              </c:extLst>
            </c:dLbl>
            <c:dLbl>
              <c:idx val="2"/>
              <c:delete val="1"/>
              <c:extLst>
                <c:ext xmlns:c15="http://schemas.microsoft.com/office/drawing/2012/chart" uri="{CE6537A1-D6FC-4f65-9D91-7224C49458BB}"/>
                <c:ext xmlns:c16="http://schemas.microsoft.com/office/drawing/2014/chart" uri="{C3380CC4-5D6E-409C-BE32-E72D297353CC}">
                  <c16:uniqueId val="{00000007-B4F9-4BA3-BC01-2E6FAEF30EA2}"/>
                </c:ext>
              </c:extLst>
            </c:dLbl>
            <c:dLbl>
              <c:idx val="3"/>
              <c:delete val="1"/>
              <c:extLst>
                <c:ext xmlns:c15="http://schemas.microsoft.com/office/drawing/2012/chart" uri="{CE6537A1-D6FC-4f65-9D91-7224C49458BB}"/>
                <c:ext xmlns:c16="http://schemas.microsoft.com/office/drawing/2014/chart" uri="{C3380CC4-5D6E-409C-BE32-E72D297353CC}">
                  <c16:uniqueId val="{00000008-B4F9-4BA3-BC01-2E6FAEF30EA2}"/>
                </c:ext>
              </c:extLst>
            </c:dLbl>
            <c:dLbl>
              <c:idx val="4"/>
              <c:delete val="1"/>
              <c:extLst>
                <c:ext xmlns:c15="http://schemas.microsoft.com/office/drawing/2012/chart" uri="{CE6537A1-D6FC-4f65-9D91-7224C49458BB}"/>
                <c:ext xmlns:c16="http://schemas.microsoft.com/office/drawing/2014/chart" uri="{C3380CC4-5D6E-409C-BE32-E72D297353CC}">
                  <c16:uniqueId val="{00000009-B4F9-4BA3-BC01-2E6FAEF30EA2}"/>
                </c:ext>
              </c:extLst>
            </c:dLbl>
            <c:dLbl>
              <c:idx val="5"/>
              <c:delete val="1"/>
              <c:extLst>
                <c:ext xmlns:c15="http://schemas.microsoft.com/office/drawing/2012/chart" uri="{CE6537A1-D6FC-4f65-9D91-7224C49458BB}"/>
                <c:ext xmlns:c16="http://schemas.microsoft.com/office/drawing/2014/chart" uri="{C3380CC4-5D6E-409C-BE32-E72D297353CC}">
                  <c16:uniqueId val="{0000000A-B4F9-4BA3-BC01-2E6FAEF30EA2}"/>
                </c:ext>
              </c:extLst>
            </c:dLbl>
            <c:dLbl>
              <c:idx val="6"/>
              <c:delete val="1"/>
              <c:extLst>
                <c:ext xmlns:c15="http://schemas.microsoft.com/office/drawing/2012/chart" uri="{CE6537A1-D6FC-4f65-9D91-7224C49458BB}"/>
                <c:ext xmlns:c16="http://schemas.microsoft.com/office/drawing/2014/chart" uri="{C3380CC4-5D6E-409C-BE32-E72D297353CC}">
                  <c16:uniqueId val="{0000000B-B4F9-4BA3-BC01-2E6FAEF30EA2}"/>
                </c:ext>
              </c:extLst>
            </c:dLbl>
            <c:dLbl>
              <c:idx val="7"/>
              <c:delete val="1"/>
              <c:extLst>
                <c:ext xmlns:c15="http://schemas.microsoft.com/office/drawing/2012/chart" uri="{CE6537A1-D6FC-4f65-9D91-7224C49458BB}"/>
                <c:ext xmlns:c16="http://schemas.microsoft.com/office/drawing/2014/chart" uri="{C3380CC4-5D6E-409C-BE32-E72D297353CC}">
                  <c16:uniqueId val="{0000000C-B4F9-4BA3-BC01-2E6FAEF30EA2}"/>
                </c:ext>
              </c:extLst>
            </c:dLbl>
            <c:dLbl>
              <c:idx val="8"/>
              <c:delete val="1"/>
              <c:extLst>
                <c:ext xmlns:c15="http://schemas.microsoft.com/office/drawing/2012/chart" uri="{CE6537A1-D6FC-4f65-9D91-7224C49458BB}"/>
                <c:ext xmlns:c16="http://schemas.microsoft.com/office/drawing/2014/chart" uri="{C3380CC4-5D6E-409C-BE32-E72D297353CC}">
                  <c16:uniqueId val="{0000000D-B4F9-4BA3-BC01-2E6FAEF30EA2}"/>
                </c:ext>
              </c:extLst>
            </c:dLbl>
            <c:dLbl>
              <c:idx val="9"/>
              <c:delete val="1"/>
              <c:extLst>
                <c:ext xmlns:c15="http://schemas.microsoft.com/office/drawing/2012/chart" uri="{CE6537A1-D6FC-4f65-9D91-7224C49458BB}"/>
                <c:ext xmlns:c16="http://schemas.microsoft.com/office/drawing/2014/chart" uri="{C3380CC4-5D6E-409C-BE32-E72D297353CC}">
                  <c16:uniqueId val="{0000000E-B4F9-4BA3-BC01-2E6FAEF30EA2}"/>
                </c:ext>
              </c:extLst>
            </c:dLbl>
            <c:dLbl>
              <c:idx val="10"/>
              <c:delete val="1"/>
              <c:extLst>
                <c:ext xmlns:c15="http://schemas.microsoft.com/office/drawing/2012/chart" uri="{CE6537A1-D6FC-4f65-9D91-7224C49458BB}"/>
                <c:ext xmlns:c16="http://schemas.microsoft.com/office/drawing/2014/chart" uri="{C3380CC4-5D6E-409C-BE32-E72D297353CC}">
                  <c16:uniqueId val="{0000000F-B4F9-4BA3-BC01-2E6FAEF30EA2}"/>
                </c:ext>
              </c:extLst>
            </c:dLbl>
            <c:dLbl>
              <c:idx val="11"/>
              <c:delete val="1"/>
              <c:extLst>
                <c:ext xmlns:c15="http://schemas.microsoft.com/office/drawing/2012/chart" uri="{CE6537A1-D6FC-4f65-9D91-7224C49458BB}"/>
                <c:ext xmlns:c16="http://schemas.microsoft.com/office/drawing/2014/chart" uri="{C3380CC4-5D6E-409C-BE32-E72D297353CC}">
                  <c16:uniqueId val="{00000010-B4F9-4BA3-BC01-2E6FAEF30EA2}"/>
                </c:ext>
              </c:extLst>
            </c:dLbl>
            <c:dLbl>
              <c:idx val="12"/>
              <c:layout>
                <c:manualLayout>
                  <c:x val="-0.10573133006975423"/>
                  <c:y val="-7.96746831662464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4F9-4BA3-BC01-2E6FAEF30EA2}"/>
                </c:ext>
              </c:extLst>
            </c:dLbl>
            <c:dLbl>
              <c:idx val="13"/>
              <c:delete val="1"/>
              <c:extLst>
                <c:ext xmlns:c15="http://schemas.microsoft.com/office/drawing/2012/chart" uri="{CE6537A1-D6FC-4f65-9D91-7224C49458BB}"/>
                <c:ext xmlns:c16="http://schemas.microsoft.com/office/drawing/2014/chart" uri="{C3380CC4-5D6E-409C-BE32-E72D297353CC}">
                  <c16:uniqueId val="{00000012-B4F9-4BA3-BC01-2E6FAEF30EA2}"/>
                </c:ext>
              </c:extLst>
            </c:dLbl>
            <c:dLbl>
              <c:idx val="14"/>
              <c:delete val="1"/>
              <c:extLst>
                <c:ext xmlns:c15="http://schemas.microsoft.com/office/drawing/2012/chart" uri="{CE6537A1-D6FC-4f65-9D91-7224C49458BB}"/>
                <c:ext xmlns:c16="http://schemas.microsoft.com/office/drawing/2014/chart" uri="{C3380CC4-5D6E-409C-BE32-E72D297353CC}">
                  <c16:uniqueId val="{00000013-B4F9-4BA3-BC01-2E6FAEF30EA2}"/>
                </c:ext>
              </c:extLst>
            </c:dLbl>
            <c:dLbl>
              <c:idx val="15"/>
              <c:delete val="1"/>
              <c:extLst>
                <c:ext xmlns:c15="http://schemas.microsoft.com/office/drawing/2012/chart" uri="{CE6537A1-D6FC-4f65-9D91-7224C49458BB}"/>
                <c:ext xmlns:c16="http://schemas.microsoft.com/office/drawing/2014/chart" uri="{C3380CC4-5D6E-409C-BE32-E72D297353CC}">
                  <c16:uniqueId val="{00000014-B4F9-4BA3-BC01-2E6FAEF30EA2}"/>
                </c:ext>
              </c:extLst>
            </c:dLbl>
            <c:dLbl>
              <c:idx val="16"/>
              <c:layout>
                <c:manualLayout>
                  <c:x val="-8.5495710396270505E-2"/>
                  <c:y val="-9.66417390829317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4F9-4BA3-BC01-2E6FAEF30EA2}"/>
                </c:ext>
              </c:extLst>
            </c:dLbl>
            <c:numFmt formatCode="#,##0.0" sourceLinked="0"/>
            <c:spPr>
              <a:solidFill>
                <a:schemeClr val="bg1"/>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50000"/>
                          <a:lumOff val="50000"/>
                        </a:schemeClr>
                      </a:solidFill>
                      <a:round/>
                    </a:ln>
                    <a:effectLst/>
                  </c:spPr>
                </c15:leaderLines>
              </c:ext>
            </c:extLst>
          </c:dLbls>
          <c:cat>
            <c:strRef>
              <c:f>'GR RE'!$B$8:$B$32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RE'!$C$8:$C$32</c:f>
              <c:numCache>
                <c:formatCode>0.000</c:formatCode>
                <c:ptCount val="25"/>
                <c:pt idx="0">
                  <c:v>-10.880539918071074</c:v>
                </c:pt>
                <c:pt idx="1">
                  <c:v>-11.197306805461762</c:v>
                </c:pt>
                <c:pt idx="2">
                  <c:v>-11.694175016466495</c:v>
                </c:pt>
                <c:pt idx="3">
                  <c:v>-11.972479330306424</c:v>
                </c:pt>
                <c:pt idx="4">
                  <c:v>-10.825041276899604</c:v>
                </c:pt>
                <c:pt idx="5">
                  <c:v>-10.112731729745612</c:v>
                </c:pt>
                <c:pt idx="6">
                  <c:v>-9.343564306077468</c:v>
                </c:pt>
                <c:pt idx="7">
                  <c:v>-9.1558043089617112</c:v>
                </c:pt>
                <c:pt idx="8">
                  <c:v>-8.8719150261258513</c:v>
                </c:pt>
                <c:pt idx="9">
                  <c:v>-8.6529335524100173</c:v>
                </c:pt>
                <c:pt idx="10">
                  <c:v>-8.0115609981162148</c:v>
                </c:pt>
                <c:pt idx="11">
                  <c:v>-7.8937810564857864</c:v>
                </c:pt>
                <c:pt idx="12">
                  <c:v>-6.9058630129711087</c:v>
                </c:pt>
                <c:pt idx="13">
                  <c:v>-6.6342948938170787</c:v>
                </c:pt>
                <c:pt idx="14">
                  <c:v>-6.1650359959398306</c:v>
                </c:pt>
                <c:pt idx="15">
                  <c:v>-5.3933008248053778</c:v>
                </c:pt>
                <c:pt idx="16">
                  <c:v>-5.0941811688498895</c:v>
                </c:pt>
              </c:numCache>
            </c:numRef>
          </c:val>
          <c:smooth val="0"/>
          <c:extLst>
            <c:ext xmlns:c16="http://schemas.microsoft.com/office/drawing/2014/chart" uri="{C3380CC4-5D6E-409C-BE32-E72D297353CC}">
              <c16:uniqueId val="{00000016-B4F9-4BA3-BC01-2E6FAEF30EA2}"/>
            </c:ext>
          </c:extLst>
        </c:ser>
        <c:ser>
          <c:idx val="7"/>
          <c:order val="5"/>
          <c:spPr>
            <a:ln w="28575" cap="rnd">
              <a:solidFill>
                <a:schemeClr val="accent2">
                  <a:lumMod val="60000"/>
                </a:schemeClr>
              </a:solidFill>
              <a:round/>
            </a:ln>
            <a:effectLst/>
          </c:spPr>
          <c:marker>
            <c:symbol val="none"/>
          </c:marker>
          <c:cat>
            <c:strRef>
              <c:f>'GR RE'!$B$8:$B$32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2A'!#REF!</c:f>
              <c:numCache>
                <c:formatCode>General</c:formatCode>
                <c:ptCount val="1"/>
                <c:pt idx="0">
                  <c:v>1</c:v>
                </c:pt>
              </c:numCache>
            </c:numRef>
          </c:val>
          <c:smooth val="0"/>
          <c:extLst>
            <c:ext xmlns:c16="http://schemas.microsoft.com/office/drawing/2014/chart" uri="{C3380CC4-5D6E-409C-BE32-E72D297353CC}">
              <c16:uniqueId val="{00000017-B4F9-4BA3-BC01-2E6FAEF30EA2}"/>
            </c:ext>
          </c:extLst>
        </c:ser>
        <c:ser>
          <c:idx val="8"/>
          <c:order val="7"/>
          <c:tx>
            <c:strRef>
              <c:f>'GR RE'!$D$7</c:f>
              <c:strCache>
                <c:ptCount val="1"/>
                <c:pt idx="0">
                  <c:v>AIReF</c:v>
                </c:pt>
              </c:strCache>
            </c:strRef>
          </c:tx>
          <c:spPr>
            <a:ln w="28575" cap="rnd">
              <a:solidFill>
                <a:srgbClr val="83082A"/>
              </a:solidFill>
              <a:prstDash val="sysDash"/>
              <a:round/>
            </a:ln>
            <a:effectLst/>
          </c:spPr>
          <c:marker>
            <c:symbol val="none"/>
          </c:marker>
          <c:dLbls>
            <c:dLbl>
              <c:idx val="16"/>
              <c:delete val="1"/>
              <c:extLst>
                <c:ext xmlns:c15="http://schemas.microsoft.com/office/drawing/2012/chart" uri="{CE6537A1-D6FC-4f65-9D91-7224C49458BB}"/>
                <c:ext xmlns:c16="http://schemas.microsoft.com/office/drawing/2014/chart" uri="{C3380CC4-5D6E-409C-BE32-E72D297353CC}">
                  <c16:uniqueId val="{00000018-B4F9-4BA3-BC01-2E6FAEF30EA2}"/>
                </c:ext>
              </c:extLst>
            </c:dLbl>
            <c:dLbl>
              <c:idx val="17"/>
              <c:delete val="1"/>
              <c:extLst>
                <c:ext xmlns:c15="http://schemas.microsoft.com/office/drawing/2012/chart" uri="{CE6537A1-D6FC-4f65-9D91-7224C49458BB}"/>
                <c:ext xmlns:c16="http://schemas.microsoft.com/office/drawing/2014/chart" uri="{C3380CC4-5D6E-409C-BE32-E72D297353CC}">
                  <c16:uniqueId val="{00000019-B4F9-4BA3-BC01-2E6FAEF30EA2}"/>
                </c:ext>
              </c:extLst>
            </c:dLbl>
            <c:dLbl>
              <c:idx val="18"/>
              <c:delete val="1"/>
              <c:extLst>
                <c:ext xmlns:c15="http://schemas.microsoft.com/office/drawing/2012/chart" uri="{CE6537A1-D6FC-4f65-9D91-7224C49458BB}"/>
                <c:ext xmlns:c16="http://schemas.microsoft.com/office/drawing/2014/chart" uri="{C3380CC4-5D6E-409C-BE32-E72D297353CC}">
                  <c16:uniqueId val="{0000001A-B4F9-4BA3-BC01-2E6FAEF30EA2}"/>
                </c:ext>
              </c:extLst>
            </c:dLbl>
            <c:dLbl>
              <c:idx val="19"/>
              <c:delete val="1"/>
              <c:extLst>
                <c:ext xmlns:c15="http://schemas.microsoft.com/office/drawing/2012/chart" uri="{CE6537A1-D6FC-4f65-9D91-7224C49458BB}"/>
                <c:ext xmlns:c16="http://schemas.microsoft.com/office/drawing/2014/chart" uri="{C3380CC4-5D6E-409C-BE32-E72D297353CC}">
                  <c16:uniqueId val="{0000001B-B4F9-4BA3-BC01-2E6FAEF30EA2}"/>
                </c:ext>
              </c:extLst>
            </c:dLbl>
            <c:dLbl>
              <c:idx val="20"/>
              <c:delete val="1"/>
              <c:extLst>
                <c:ext xmlns:c15="http://schemas.microsoft.com/office/drawing/2012/chart" uri="{CE6537A1-D6FC-4f65-9D91-7224C49458BB}"/>
                <c:ext xmlns:c16="http://schemas.microsoft.com/office/drawing/2014/chart" uri="{C3380CC4-5D6E-409C-BE32-E72D297353CC}">
                  <c16:uniqueId val="{0000001C-B4F9-4BA3-BC01-2E6FAEF30EA2}"/>
                </c:ext>
              </c:extLst>
            </c:dLbl>
            <c:dLbl>
              <c:idx val="21"/>
              <c:delete val="1"/>
              <c:extLst>
                <c:ext xmlns:c15="http://schemas.microsoft.com/office/drawing/2012/chart" uri="{CE6537A1-D6FC-4f65-9D91-7224C49458BB}"/>
                <c:ext xmlns:c16="http://schemas.microsoft.com/office/drawing/2014/chart" uri="{C3380CC4-5D6E-409C-BE32-E72D297353CC}">
                  <c16:uniqueId val="{0000001D-B4F9-4BA3-BC01-2E6FAEF30EA2}"/>
                </c:ext>
              </c:extLst>
            </c:dLbl>
            <c:dLbl>
              <c:idx val="22"/>
              <c:delete val="1"/>
              <c:extLst>
                <c:ext xmlns:c15="http://schemas.microsoft.com/office/drawing/2012/chart" uri="{CE6537A1-D6FC-4f65-9D91-7224C49458BB}"/>
                <c:ext xmlns:c16="http://schemas.microsoft.com/office/drawing/2014/chart" uri="{C3380CC4-5D6E-409C-BE32-E72D297353CC}">
                  <c16:uniqueId val="{0000001E-B4F9-4BA3-BC01-2E6FAEF30EA2}"/>
                </c:ext>
              </c:extLst>
            </c:dLbl>
            <c:dLbl>
              <c:idx val="23"/>
              <c:delete val="1"/>
              <c:extLst>
                <c:ext xmlns:c15="http://schemas.microsoft.com/office/drawing/2012/chart" uri="{CE6537A1-D6FC-4f65-9D91-7224C49458BB}"/>
                <c:ext xmlns:c16="http://schemas.microsoft.com/office/drawing/2014/chart" uri="{C3380CC4-5D6E-409C-BE32-E72D297353CC}">
                  <c16:uniqueId val="{0000001F-B4F9-4BA3-BC01-2E6FAEF30EA2}"/>
                </c:ext>
              </c:extLst>
            </c:dLbl>
            <c:dLbl>
              <c:idx val="24"/>
              <c:layout>
                <c:manualLayout>
                  <c:x val="-8.8964880698202756E-2"/>
                  <c:y val="-0.12460970890654015"/>
                </c:manualLayout>
              </c:layout>
              <c:numFmt formatCode="#,##0.0" sourceLinked="0"/>
              <c:spPr>
                <a:solidFill>
                  <a:srgbClr val="E397A0"/>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Gill Sans MT" panose="020B0502020104020203" pitchFamily="34" charset="0"/>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B4F9-4BA3-BC01-2E6FAEF30EA2}"/>
                </c:ext>
              </c:extLst>
            </c:dLbl>
            <c:spPr>
              <a:solidFill>
                <a:srgbClr val="E397A0"/>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50000"/>
                          <a:lumOff val="50000"/>
                        </a:schemeClr>
                      </a:solidFill>
                      <a:round/>
                    </a:ln>
                    <a:effectLst/>
                  </c:spPr>
                </c15:leaderLines>
              </c:ext>
            </c:extLst>
          </c:dLbls>
          <c:cat>
            <c:strRef>
              <c:f>'GR RE'!$B$8:$B$32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RE'!$D$8:$D$32</c:f>
              <c:numCache>
                <c:formatCode>0.000</c:formatCode>
                <c:ptCount val="25"/>
                <c:pt idx="16">
                  <c:v>-5.0941811688498895</c:v>
                </c:pt>
                <c:pt idx="17">
                  <c:v>-5.0191521609168239</c:v>
                </c:pt>
                <c:pt idx="18">
                  <c:v>-4.9441231529837584</c:v>
                </c:pt>
                <c:pt idx="19">
                  <c:v>-4.8690941450506919</c:v>
                </c:pt>
                <c:pt idx="20">
                  <c:v>-4.7940651371176264</c:v>
                </c:pt>
                <c:pt idx="21">
                  <c:v>-4.7190361291845608</c:v>
                </c:pt>
                <c:pt idx="22">
                  <c:v>-4.6440071212514944</c:v>
                </c:pt>
                <c:pt idx="23">
                  <c:v>-4.568978113318428</c:v>
                </c:pt>
                <c:pt idx="24">
                  <c:v>-4.4939491053853624</c:v>
                </c:pt>
              </c:numCache>
            </c:numRef>
          </c:val>
          <c:smooth val="0"/>
          <c:extLst>
            <c:ext xmlns:c16="http://schemas.microsoft.com/office/drawing/2014/chart" uri="{C3380CC4-5D6E-409C-BE32-E72D297353CC}">
              <c16:uniqueId val="{00000021-B4F9-4BA3-BC01-2E6FAEF30EA2}"/>
            </c:ext>
          </c:extLst>
        </c:ser>
        <c:ser>
          <c:idx val="0"/>
          <c:order val="8"/>
          <c:tx>
            <c:strRef>
              <c:f>'GR RE'!$E$7</c:f>
              <c:strCache>
                <c:ptCount val="1"/>
                <c:pt idx="0">
                  <c:v>SPU 2022</c:v>
                </c:pt>
              </c:strCache>
            </c:strRef>
          </c:tx>
          <c:spPr>
            <a:ln w="28575" cap="rnd">
              <a:noFill/>
              <a:round/>
            </a:ln>
            <a:effectLst/>
          </c:spPr>
          <c:marker>
            <c:symbol val="circle"/>
            <c:size val="8"/>
            <c:spPr>
              <a:solidFill>
                <a:schemeClr val="bg1"/>
              </a:solidFill>
              <a:ln w="9525">
                <a:solidFill>
                  <a:schemeClr val="tx1"/>
                </a:solidFill>
                <a:prstDash val="solid"/>
              </a:ln>
              <a:effectLst/>
            </c:spPr>
          </c:marker>
          <c:dLbls>
            <c:dLbl>
              <c:idx val="24"/>
              <c:layout>
                <c:manualLayout>
                  <c:x val="-6.8729261024719032E-2"/>
                  <c:y val="0.11330341306846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4F9-4BA3-BC01-2E6FAEF30EA2}"/>
                </c:ext>
              </c:extLst>
            </c:dLbl>
            <c:numFmt formatCode="#,##0.0" sourceLinked="0"/>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ellipse">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'GR RE'!$B$8:$B$32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RE'!$E$8:$E$32</c:f>
              <c:numCache>
                <c:formatCode>0.000</c:formatCode>
                <c:ptCount val="25"/>
                <c:pt idx="24">
                  <c:v>-4.9549460070426221</c:v>
                </c:pt>
              </c:numCache>
            </c:numRef>
          </c:val>
          <c:smooth val="0"/>
          <c:extLst>
            <c:ext xmlns:c16="http://schemas.microsoft.com/office/drawing/2014/chart" uri="{C3380CC4-5D6E-409C-BE32-E72D297353CC}">
              <c16:uniqueId val="{00000023-B4F9-4BA3-BC01-2E6FAEF30EA2}"/>
            </c:ext>
          </c:extLst>
        </c:ser>
        <c:ser>
          <c:idx val="9"/>
          <c:order val="9"/>
          <c:tx>
            <c:strRef>
              <c:f>'GR 2A'!#REF!</c:f>
            </c:strRef>
          </c:tx>
          <c:spPr>
            <a:ln w="28575" cap="rnd">
              <a:solidFill>
                <a:schemeClr val="accent4">
                  <a:lumMod val="60000"/>
                </a:schemeClr>
              </a:solidFill>
              <a:round/>
            </a:ln>
            <a:effectLst/>
          </c:spPr>
          <c:marker>
            <c:symbol val="none"/>
          </c:marker>
          <c:cat>
            <c:strRef>
              <c:f>'GR RE'!$B$8:$B$32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2A'!#REF!</c:f>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24-B4F9-4BA3-BC01-2E6FAEF30EA2}"/>
            </c:ext>
          </c:extLst>
        </c:ser>
        <c:ser>
          <c:idx val="10"/>
          <c:order val="10"/>
          <c:tx>
            <c:v>Estimación AIReF</c:v>
          </c:tx>
          <c:spPr>
            <a:ln w="28575" cap="rnd">
              <a:solidFill>
                <a:schemeClr val="accent5">
                  <a:lumMod val="60000"/>
                </a:schemeClr>
              </a:solidFill>
              <a:round/>
            </a:ln>
            <a:effectLst/>
          </c:spPr>
          <c:marker>
            <c:symbol val="none"/>
          </c:marker>
          <c:cat>
            <c:strRef>
              <c:f>'GR RE'!$B$8:$B$32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2A'!#REF!</c:f>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25-B4F9-4BA3-BC01-2E6FAEF30EA2}"/>
            </c:ext>
          </c:extLst>
        </c:ser>
        <c:dLbls>
          <c:showLegendKey val="0"/>
          <c:showVal val="0"/>
          <c:showCatName val="0"/>
          <c:showSerName val="0"/>
          <c:showPercent val="0"/>
          <c:showBubbleSize val="0"/>
        </c:dLbls>
        <c:marker val="1"/>
        <c:smooth val="0"/>
        <c:axId val="601750800"/>
        <c:axId val="601751192"/>
        <c:extLst/>
      </c:lineChart>
      <c:catAx>
        <c:axId val="601750800"/>
        <c:scaling>
          <c:orientation val="minMax"/>
        </c:scaling>
        <c:delete val="0"/>
        <c:axPos val="b"/>
        <c:majorGridlines>
          <c:spPr>
            <a:ln w="9525" cap="flat" cmpd="sng" algn="ctr">
              <a:solidFill>
                <a:srgbClr val="D9D9D9"/>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01751192"/>
        <c:crosses val="autoZero"/>
        <c:auto val="1"/>
        <c:lblAlgn val="ctr"/>
        <c:lblOffset val="100"/>
        <c:tickLblSkip val="3"/>
        <c:tickMarkSkip val="3"/>
        <c:noMultiLvlLbl val="0"/>
      </c:catAx>
      <c:valAx>
        <c:axId val="601751192"/>
        <c:scaling>
          <c:orientation val="minMax"/>
          <c:max val="0"/>
          <c:min val="-15"/>
        </c:scaling>
        <c:delete val="0"/>
        <c:axPos val="r"/>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r>
                  <a:rPr lang="en-GB"/>
                  <a:t>% GDP</a:t>
                </a:r>
              </a:p>
            </c:rich>
          </c:tx>
          <c:layout>
            <c:manualLayout>
              <c:xMode val="edge"/>
              <c:yMode val="edge"/>
              <c:x val="6.2916098085431815E-4"/>
              <c:y val="0.4031840040496076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01750800"/>
        <c:crosses val="max"/>
        <c:crossBetween val="midCat"/>
        <c:majorUnit val="5"/>
      </c:valAx>
      <c:spPr>
        <a:noFill/>
        <a:ln w="9525">
          <a:solidFill>
            <a:srgbClr val="BFBFBF"/>
          </a:solidFill>
        </a:ln>
        <a:effectLst/>
      </c:spPr>
    </c:plotArea>
    <c:legend>
      <c:legendPos val="t"/>
      <c:legendEntry>
        <c:idx val="0"/>
        <c:delete val="1"/>
      </c:legendEntry>
      <c:legendEntry>
        <c:idx val="1"/>
        <c:delete val="1"/>
      </c:legendEntry>
      <c:legendEntry>
        <c:idx val="2"/>
        <c:delete val="1"/>
      </c:legendEntry>
      <c:legendEntry>
        <c:idx val="3"/>
        <c:delete val="1"/>
      </c:legendEntry>
      <c:legendEntry>
        <c:idx val="6"/>
        <c:delete val="1"/>
      </c:legendEntry>
      <c:layout>
        <c:manualLayout>
          <c:xMode val="edge"/>
          <c:yMode val="edge"/>
          <c:x val="3.4378766464054386E-3"/>
          <c:y val="0"/>
          <c:w val="0.99656212335359451"/>
          <c:h val="0.145843909252304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900">
          <a:solidFill>
            <a:schemeClr val="tx1">
              <a:lumMod val="65000"/>
              <a:lumOff val="35000"/>
            </a:schemeClr>
          </a:solidFill>
          <a:latin typeface="Gill Sans MT" panose="020B0502020104020203" pitchFamily="34" charset="0"/>
        </a:defRPr>
      </a:pPr>
      <a:endParaRPr lang="es-E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000481859100019E-2"/>
          <c:y val="5.4492411483299502E-2"/>
          <c:w val="0.49644529231143403"/>
          <c:h val="0.81510649834218618"/>
        </c:manualLayout>
      </c:layout>
      <c:barChart>
        <c:barDir val="col"/>
        <c:grouping val="stacked"/>
        <c:varyColors val="0"/>
        <c:ser>
          <c:idx val="3"/>
          <c:order val="0"/>
          <c:tx>
            <c:strRef>
              <c:f>'GR18.'!$I$9</c:f>
              <c:strCache>
                <c:ptCount val="1"/>
                <c:pt idx="0">
                  <c:v>Withholdings on capital</c:v>
                </c:pt>
              </c:strCache>
            </c:strRef>
          </c:tx>
          <c:spPr>
            <a:solidFill>
              <a:schemeClr val="accent1">
                <a:lumMod val="20000"/>
                <a:lumOff val="80000"/>
              </a:schemeClr>
            </a:solidFill>
          </c:spPr>
          <c:invertIfNegative val="0"/>
          <c:cat>
            <c:multiLvlStrRef>
              <c:f>'GRÁFICO_aportaciones_IRPF_4.2.3'!#REF!</c:f>
            </c:multiLvlStrRef>
          </c:cat>
          <c:val>
            <c:numRef>
              <c:f>'GR18.'!$J$9:$K$9</c:f>
              <c:numCache>
                <c:formatCode>0.0</c:formatCode>
                <c:ptCount val="2"/>
                <c:pt idx="0">
                  <c:v>-2.6759184083825038E-3</c:v>
                </c:pt>
                <c:pt idx="1">
                  <c:v>0.54306236139057018</c:v>
                </c:pt>
              </c:numCache>
            </c:numRef>
          </c:val>
          <c:extLst>
            <c:ext xmlns:c16="http://schemas.microsoft.com/office/drawing/2014/chart" uri="{C3380CC4-5D6E-409C-BE32-E72D297353CC}">
              <c16:uniqueId val="{00000000-3096-4E67-B995-F5ADB75B86A3}"/>
            </c:ext>
          </c:extLst>
        </c:ser>
        <c:ser>
          <c:idx val="5"/>
          <c:order val="1"/>
          <c:tx>
            <c:strRef>
              <c:f>'GR18.'!$I$11</c:f>
              <c:strCache>
                <c:ptCount val="1"/>
                <c:pt idx="0">
                  <c:v>Other</c:v>
                </c:pt>
              </c:strCache>
            </c:strRef>
          </c:tx>
          <c:spPr>
            <a:solidFill>
              <a:schemeClr val="bg1">
                <a:lumMod val="85000"/>
              </a:schemeClr>
            </a:solidFill>
            <a:ln w="19050">
              <a:noFill/>
            </a:ln>
          </c:spPr>
          <c:invertIfNegative val="0"/>
          <c:cat>
            <c:multiLvlStrRef>
              <c:f>'GRÁFICO_aportaciones_IRPF_4.2.3'!#REF!</c:f>
            </c:multiLvlStrRef>
          </c:cat>
          <c:val>
            <c:numRef>
              <c:f>'GR18.'!$J$11:$K$11</c:f>
              <c:numCache>
                <c:formatCode>0.0</c:formatCode>
                <c:ptCount val="2"/>
                <c:pt idx="0">
                  <c:v>0.56208641598276876</c:v>
                </c:pt>
                <c:pt idx="1">
                  <c:v>-3.0608653010891582E-2</c:v>
                </c:pt>
              </c:numCache>
            </c:numRef>
          </c:val>
          <c:extLst>
            <c:ext xmlns:c16="http://schemas.microsoft.com/office/drawing/2014/chart" uri="{C3380CC4-5D6E-409C-BE32-E72D297353CC}">
              <c16:uniqueId val="{00000001-3096-4E67-B995-F5ADB75B86A3}"/>
            </c:ext>
          </c:extLst>
        </c:ser>
        <c:ser>
          <c:idx val="4"/>
          <c:order val="2"/>
          <c:tx>
            <c:strRef>
              <c:f>'GR18.'!$I$10</c:f>
              <c:strCache>
                <c:ptCount val="1"/>
                <c:pt idx="0">
                  <c:v>Instalment payments</c:v>
                </c:pt>
              </c:strCache>
            </c:strRef>
          </c:tx>
          <c:spPr>
            <a:solidFill>
              <a:schemeClr val="bg1">
                <a:lumMod val="65000"/>
              </a:schemeClr>
            </a:solidFill>
          </c:spPr>
          <c:invertIfNegative val="0"/>
          <c:cat>
            <c:multiLvlStrRef>
              <c:f>'GRÁFICO_aportaciones_IRPF_4.2.3'!#REF!</c:f>
            </c:multiLvlStrRef>
          </c:cat>
          <c:val>
            <c:numRef>
              <c:f>'GR18.'!$J$10:$K$10</c:f>
              <c:numCache>
                <c:formatCode>0.0</c:formatCode>
                <c:ptCount val="2"/>
                <c:pt idx="0">
                  <c:v>0.52936786139668901</c:v>
                </c:pt>
                <c:pt idx="1">
                  <c:v>0.74721362615040998</c:v>
                </c:pt>
              </c:numCache>
            </c:numRef>
          </c:val>
          <c:extLst>
            <c:ext xmlns:c16="http://schemas.microsoft.com/office/drawing/2014/chart" uri="{C3380CC4-5D6E-409C-BE32-E72D297353CC}">
              <c16:uniqueId val="{00000002-3096-4E67-B995-F5ADB75B86A3}"/>
            </c:ext>
          </c:extLst>
        </c:ser>
        <c:ser>
          <c:idx val="1"/>
          <c:order val="3"/>
          <c:tx>
            <c:strRef>
              <c:f>'GR18.'!$I$7</c:f>
              <c:strCache>
                <c:ptCount val="1"/>
                <c:pt idx="0">
                  <c:v>Result of the return</c:v>
                </c:pt>
              </c:strCache>
            </c:strRef>
          </c:tx>
          <c:spPr>
            <a:solidFill>
              <a:schemeClr val="accent1"/>
            </a:solidFill>
          </c:spPr>
          <c:invertIfNegative val="0"/>
          <c:cat>
            <c:multiLvlStrRef>
              <c:f>'GRÁFICO_aportaciones_IRPF_4.2.3'!#REF!</c:f>
            </c:multiLvlStrRef>
          </c:cat>
          <c:val>
            <c:numRef>
              <c:f>'GR18.'!$J$7:$K$7</c:f>
              <c:numCache>
                <c:formatCode>0.0</c:formatCode>
                <c:ptCount val="2"/>
                <c:pt idx="0">
                  <c:v>0.65968717035256308</c:v>
                </c:pt>
                <c:pt idx="1">
                  <c:v>3.6544641715849813</c:v>
                </c:pt>
              </c:numCache>
            </c:numRef>
          </c:val>
          <c:extLst>
            <c:ext xmlns:c16="http://schemas.microsoft.com/office/drawing/2014/chart" uri="{C3380CC4-5D6E-409C-BE32-E72D297353CC}">
              <c16:uniqueId val="{00000003-3096-4E67-B995-F5ADB75B86A3}"/>
            </c:ext>
          </c:extLst>
        </c:ser>
        <c:ser>
          <c:idx val="2"/>
          <c:order val="4"/>
          <c:tx>
            <c:strRef>
              <c:f>'GR18.'!$I$8</c:f>
              <c:strCache>
                <c:ptCount val="1"/>
                <c:pt idx="0">
                  <c:v>Withholdings on work and economic activities</c:v>
                </c:pt>
              </c:strCache>
            </c:strRef>
          </c:tx>
          <c:spPr>
            <a:solidFill>
              <a:schemeClr val="accent1">
                <a:lumMod val="40000"/>
                <a:lumOff val="60000"/>
              </a:schemeClr>
            </a:solidFill>
          </c:spPr>
          <c:invertIfNegative val="0"/>
          <c:cat>
            <c:multiLvlStrRef>
              <c:f>'GRÁFICO_aportaciones_IRPF_4.2.3'!#REF!</c:f>
            </c:multiLvlStrRef>
          </c:cat>
          <c:val>
            <c:numRef>
              <c:f>'GR18.'!$J$8:$K$8</c:f>
              <c:numCache>
                <c:formatCode>0.0</c:formatCode>
                <c:ptCount val="2"/>
                <c:pt idx="0">
                  <c:v>7.0921034851167102</c:v>
                </c:pt>
                <c:pt idx="1">
                  <c:v>9.6626765511863475</c:v>
                </c:pt>
              </c:numCache>
            </c:numRef>
          </c:val>
          <c:extLst>
            <c:ext xmlns:c16="http://schemas.microsoft.com/office/drawing/2014/chart" uri="{C3380CC4-5D6E-409C-BE32-E72D297353CC}">
              <c16:uniqueId val="{00000004-3096-4E67-B995-F5ADB75B86A3}"/>
            </c:ext>
          </c:extLst>
        </c:ser>
        <c:dLbls>
          <c:showLegendKey val="0"/>
          <c:showVal val="0"/>
          <c:showCatName val="0"/>
          <c:showSerName val="0"/>
          <c:showPercent val="0"/>
          <c:showBubbleSize val="0"/>
        </c:dLbls>
        <c:gapWidth val="200"/>
        <c:overlap val="100"/>
        <c:axId val="605147664"/>
        <c:axId val="605149624"/>
      </c:barChart>
      <c:lineChart>
        <c:grouping val="standard"/>
        <c:varyColors val="0"/>
        <c:ser>
          <c:idx val="0"/>
          <c:order val="5"/>
          <c:tx>
            <c:strRef>
              <c:f>'GR18.'!$I$6</c:f>
              <c:strCache>
                <c:ptCount val="1"/>
                <c:pt idx="0">
                  <c:v>Total PIT Revenue</c:v>
                </c:pt>
              </c:strCache>
            </c:strRef>
          </c:tx>
          <c:spPr>
            <a:ln w="19050">
              <a:noFill/>
            </a:ln>
          </c:spPr>
          <c:marker>
            <c:symbol val="diamond"/>
            <c:size val="8"/>
            <c:spPr>
              <a:solidFill>
                <a:schemeClr val="bg2"/>
              </a:solidFill>
              <a:ln w="15875">
                <a:solidFill>
                  <a:schemeClr val="accent1"/>
                </a:solidFill>
              </a:ln>
              <a:effectLst/>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'GR18.'!$J$5:$K$5</c:f>
              <c:strCache>
                <c:ptCount val="2"/>
                <c:pt idx="0">
                  <c:v>2022
(AIReF Rep. SPU)</c:v>
                </c:pt>
                <c:pt idx="1">
                  <c:v>2022 
(Current 
AIReF)</c:v>
                </c:pt>
              </c:strCache>
            </c:strRef>
          </c:cat>
          <c:val>
            <c:numRef>
              <c:f>'GR18.'!$J$6:$K$6</c:f>
              <c:numCache>
                <c:formatCode>0.0</c:formatCode>
                <c:ptCount val="2"/>
                <c:pt idx="0">
                  <c:v>8.8405690144403692</c:v>
                </c:pt>
                <c:pt idx="1">
                  <c:v>14.576808057301417</c:v>
                </c:pt>
              </c:numCache>
            </c:numRef>
          </c:val>
          <c:smooth val="0"/>
          <c:extLst>
            <c:ext xmlns:c16="http://schemas.microsoft.com/office/drawing/2014/chart" uri="{C3380CC4-5D6E-409C-BE32-E72D297353CC}">
              <c16:uniqueId val="{00000005-3096-4E67-B995-F5ADB75B86A3}"/>
            </c:ext>
          </c:extLst>
        </c:ser>
        <c:dLbls>
          <c:showLegendKey val="0"/>
          <c:showVal val="0"/>
          <c:showCatName val="0"/>
          <c:showSerName val="0"/>
          <c:showPercent val="0"/>
          <c:showBubbleSize val="0"/>
        </c:dLbls>
        <c:marker val="1"/>
        <c:smooth val="0"/>
        <c:axId val="605147664"/>
        <c:axId val="605149624"/>
      </c:lineChart>
      <c:catAx>
        <c:axId val="605147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s-ES"/>
          </a:p>
        </c:txPr>
        <c:crossAx val="605149624"/>
        <c:crosses val="autoZero"/>
        <c:auto val="1"/>
        <c:lblAlgn val="ctr"/>
        <c:lblOffset val="200"/>
        <c:noMultiLvlLbl val="0"/>
      </c:catAx>
      <c:valAx>
        <c:axId val="605149624"/>
        <c:scaling>
          <c:orientation val="minMax"/>
        </c:scaling>
        <c:delete val="1"/>
        <c:axPos val="l"/>
        <c:numFmt formatCode="0.0" sourceLinked="1"/>
        <c:majorTickMark val="none"/>
        <c:minorTickMark val="none"/>
        <c:tickLblPos val="nextTo"/>
        <c:crossAx val="605147664"/>
        <c:crosses val="autoZero"/>
        <c:crossBetween val="between"/>
      </c:valAx>
      <c:spPr>
        <a:noFill/>
        <a:ln>
          <a:noFill/>
        </a:ln>
        <a:effectLst/>
      </c:spPr>
    </c:plotArea>
    <c:legend>
      <c:legendPos val="r"/>
      <c:layout>
        <c:manualLayout>
          <c:xMode val="edge"/>
          <c:yMode val="edge"/>
          <c:x val="0.50963148187557639"/>
          <c:y val="0.14132916929687583"/>
          <c:w val="0.48354234436911603"/>
          <c:h val="0.85314185410368004"/>
        </c:manualLayout>
      </c:layout>
      <c:overlay val="1"/>
      <c:spPr>
        <a:noFill/>
        <a:ln>
          <a:noFill/>
        </a:ln>
        <a:effectLst/>
      </c:spPr>
      <c:txPr>
        <a:bodyPr rot="0" vert="horz"/>
        <a:lstStyle/>
        <a:p>
          <a:pPr>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nchor="ctr" anchorCtr="1"/>
    <a:lstStyle/>
    <a:p>
      <a:pPr>
        <a:defRPr sz="1000">
          <a:solidFill>
            <a:schemeClr val="tx1">
              <a:lumMod val="65000"/>
              <a:lumOff val="35000"/>
            </a:schemeClr>
          </a:solidFill>
          <a:latin typeface="Gill Sans MT" panose="020B0502020104020203" pitchFamily="34" charset="0"/>
        </a:defRPr>
      </a:pPr>
      <a:endParaRPr lang="es-E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153472222222225E-2"/>
          <c:y val="0.1633772637141038"/>
          <c:w val="0.86756423611111111"/>
          <c:h val="0.6173232851585615"/>
        </c:manualLayout>
      </c:layout>
      <c:areaChart>
        <c:grouping val="stacked"/>
        <c:varyColors val="0"/>
        <c:ser>
          <c:idx val="3"/>
          <c:order val="1"/>
          <c:tx>
            <c:strRef>
              <c:f>'GR 6'!#REF!</c:f>
            </c:strRef>
          </c:tx>
          <c:spPr>
            <a:noFill/>
            <a:ln w="25400">
              <a:noFill/>
            </a:ln>
            <a:effectLst/>
          </c:spPr>
          <c:cat>
            <c:strRef>
              <c:f>'GR19.'!$B$8:$B$32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'GR19.'!$F$8:$F$32</c:f>
              <c:numCache>
                <c:formatCode>0.000</c:formatCode>
                <c:ptCount val="25"/>
                <c:pt idx="0">
                  <c:v>1.413409355870326</c:v>
                </c:pt>
                <c:pt idx="1">
                  <c:v>1.3643287366670573</c:v>
                </c:pt>
                <c:pt idx="2">
                  <c:v>1.3960587967790137</c:v>
                </c:pt>
                <c:pt idx="3">
                  <c:v>1.3951025962302797</c:v>
                </c:pt>
                <c:pt idx="4">
                  <c:v>1.8553014476520993</c:v>
                </c:pt>
                <c:pt idx="5">
                  <c:v>1.8369405557191238</c:v>
                </c:pt>
                <c:pt idx="6">
                  <c:v>1.8395507958141637</c:v>
                </c:pt>
                <c:pt idx="7">
                  <c:v>1.8283873685369032</c:v>
                </c:pt>
                <c:pt idx="8">
                  <c:v>1.781952374450007</c:v>
                </c:pt>
                <c:pt idx="9">
                  <c:v>1.7318781232884644</c:v>
                </c:pt>
                <c:pt idx="10">
                  <c:v>2.1540129636105756</c:v>
                </c:pt>
                <c:pt idx="11">
                  <c:v>2.1467018743415411</c:v>
                </c:pt>
                <c:pt idx="12">
                  <c:v>2.2095721966403423</c:v>
                </c:pt>
                <c:pt idx="13">
                  <c:v>2.3159623330114467</c:v>
                </c:pt>
                <c:pt idx="14">
                  <c:v>2.3258936632924891</c:v>
                </c:pt>
                <c:pt idx="15">
                  <c:v>2.310199618124666</c:v>
                </c:pt>
                <c:pt idx="16">
                  <c:v>2.2917645109317135</c:v>
                </c:pt>
                <c:pt idx="17">
                  <c:v>2.2842428239409003</c:v>
                </c:pt>
                <c:pt idx="18">
                  <c:v>2.1800263761013188</c:v>
                </c:pt>
                <c:pt idx="19">
                  <c:v>2.1655536134517757</c:v>
                </c:pt>
                <c:pt idx="20">
                  <c:v>2.1510808508022325</c:v>
                </c:pt>
                <c:pt idx="21">
                  <c:v>2.1366080881526894</c:v>
                </c:pt>
                <c:pt idx="22">
                  <c:v>2.1238611300560937</c:v>
                </c:pt>
                <c:pt idx="23">
                  <c:v>2.1145657810653908</c:v>
                </c:pt>
                <c:pt idx="24">
                  <c:v>2.1104478457335265</c:v>
                </c:pt>
              </c:numCache>
            </c:numRef>
          </c:val>
          <c:extLst>
            <c:ext xmlns:c16="http://schemas.microsoft.com/office/drawing/2014/chart" uri="{C3380CC4-5D6E-409C-BE32-E72D297353CC}">
              <c16:uniqueId val="{00000000-D959-4C76-827E-A49DEAD54C02}"/>
            </c:ext>
          </c:extLst>
        </c:ser>
        <c:ser>
          <c:idx val="4"/>
          <c:order val="2"/>
          <c:tx>
            <c:strRef>
              <c:f>'GR19.'!$G$6</c:f>
              <c:strCache>
                <c:ptCount val="1"/>
                <c:pt idx="0">
                  <c:v>Range of uncertainty</c:v>
                </c:pt>
              </c:strCache>
            </c:strRef>
          </c:tx>
          <c:spPr>
            <a:solidFill>
              <a:srgbClr val="E397A0"/>
            </a:solidFill>
            <a:ln w="6350">
              <a:solidFill>
                <a:srgbClr val="E397A0"/>
              </a:solidFill>
            </a:ln>
            <a:effectLst/>
          </c:spPr>
          <c:cat>
            <c:strRef>
              <c:f>'GR19.'!$B$8:$B$32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'GR19.'!$G$8:$G$32</c:f>
              <c:numCache>
                <c:formatCode>0.000</c:formatCode>
                <c:ptCount val="25"/>
                <c:pt idx="17">
                  <c:v>0</c:v>
                </c:pt>
                <c:pt idx="18">
                  <c:v>8.3942620002175117E-2</c:v>
                </c:pt>
                <c:pt idx="19">
                  <c:v>9.9018101816442217E-2</c:v>
                </c:pt>
                <c:pt idx="20">
                  <c:v>0.11409358363070865</c:v>
                </c:pt>
                <c:pt idx="21">
                  <c:v>0.12916906544497508</c:v>
                </c:pt>
                <c:pt idx="22">
                  <c:v>0.14343316923802862</c:v>
                </c:pt>
                <c:pt idx="23">
                  <c:v>0.15607451698865593</c:v>
                </c:pt>
                <c:pt idx="24">
                  <c:v>0.16628173067564478</c:v>
                </c:pt>
              </c:numCache>
            </c:numRef>
          </c:val>
          <c:extLst>
            <c:ext xmlns:c16="http://schemas.microsoft.com/office/drawing/2014/chart" uri="{C3380CC4-5D6E-409C-BE32-E72D297353CC}">
              <c16:uniqueId val="{00000001-D959-4C76-827E-A49DEAD54C02}"/>
            </c:ext>
          </c:extLst>
        </c:ser>
        <c:ser>
          <c:idx val="2"/>
          <c:order val="3"/>
          <c:tx>
            <c:strRef>
              <c:f>'GR19.'!$G$6</c:f>
              <c:strCache>
                <c:ptCount val="1"/>
                <c:pt idx="0">
                  <c:v>Range of uncertainty</c:v>
                </c:pt>
              </c:strCache>
            </c:strRef>
          </c:tx>
          <c:spPr>
            <a:solidFill>
              <a:srgbClr val="E397A0"/>
            </a:solidFill>
            <a:ln w="6350">
              <a:solidFill>
                <a:srgbClr val="E397A0"/>
              </a:solidFill>
            </a:ln>
            <a:effectLst/>
          </c:spPr>
          <c:cat>
            <c:strRef>
              <c:f>'GR19.'!$B$8:$B$32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'GR19.'!$H$8:$H$32</c:f>
              <c:numCache>
                <c:formatCode>0.000</c:formatCode>
                <c:ptCount val="25"/>
                <c:pt idx="17">
                  <c:v>0</c:v>
                </c:pt>
                <c:pt idx="18">
                  <c:v>3.0337085308686618E-2</c:v>
                </c:pt>
                <c:pt idx="19">
                  <c:v>3.9797623615243305E-2</c:v>
                </c:pt>
                <c:pt idx="20">
                  <c:v>4.9258161921800214E-2</c:v>
                </c:pt>
                <c:pt idx="21">
                  <c:v>5.8718700228356457E-2</c:v>
                </c:pt>
                <c:pt idx="22">
                  <c:v>6.7264812003179353E-2</c:v>
                </c:pt>
                <c:pt idx="23">
                  <c:v>7.3982070714535553E-2</c:v>
                </c:pt>
                <c:pt idx="24">
                  <c:v>7.7956049830691043E-2</c:v>
                </c:pt>
              </c:numCache>
            </c:numRef>
          </c:val>
          <c:extLst>
            <c:ext xmlns:c16="http://schemas.microsoft.com/office/drawing/2014/chart" uri="{C3380CC4-5D6E-409C-BE32-E72D297353CC}">
              <c16:uniqueId val="{00000002-D959-4C76-827E-A49DEAD54C02}"/>
            </c:ext>
          </c:extLst>
        </c:ser>
        <c:ser>
          <c:idx val="6"/>
          <c:order val="4"/>
          <c:tx>
            <c:strRef>
              <c:f>'GR19.'!$G$6</c:f>
              <c:strCache>
                <c:ptCount val="1"/>
                <c:pt idx="0">
                  <c:v>Range of uncertainty</c:v>
                </c:pt>
              </c:strCache>
            </c:strRef>
          </c:tx>
          <c:spPr>
            <a:solidFill>
              <a:srgbClr val="E397A0"/>
            </a:solidFill>
            <a:ln w="6350">
              <a:solidFill>
                <a:srgbClr val="E397A0"/>
              </a:solidFill>
            </a:ln>
            <a:effectLst/>
          </c:spPr>
          <c:cat>
            <c:strRef>
              <c:f>'GR19.'!$B$8:$B$32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'GR19.'!$I$8:$I$32</c:f>
              <c:numCache>
                <c:formatCode>0.000</c:formatCode>
                <c:ptCount val="25"/>
                <c:pt idx="17">
                  <c:v>0</c:v>
                </c:pt>
                <c:pt idx="18">
                  <c:v>3.8940828768116331E-2</c:v>
                </c:pt>
                <c:pt idx="19">
                  <c:v>4.5733886825617409E-2</c:v>
                </c:pt>
                <c:pt idx="20">
                  <c:v>5.2526944883119153E-2</c:v>
                </c:pt>
                <c:pt idx="21">
                  <c:v>5.9320002940620675E-2</c:v>
                </c:pt>
                <c:pt idx="22">
                  <c:v>6.5893158753660863E-2</c:v>
                </c:pt>
                <c:pt idx="23">
                  <c:v>7.202651007777483E-2</c:v>
                </c:pt>
                <c:pt idx="24">
                  <c:v>7.750015466849991E-2</c:v>
                </c:pt>
              </c:numCache>
            </c:numRef>
          </c:val>
          <c:extLst>
            <c:ext xmlns:c16="http://schemas.microsoft.com/office/drawing/2014/chart" uri="{C3380CC4-5D6E-409C-BE32-E72D297353CC}">
              <c16:uniqueId val="{00000003-D959-4C76-827E-A49DEAD54C02}"/>
            </c:ext>
          </c:extLst>
        </c:ser>
        <c:ser>
          <c:idx val="5"/>
          <c:order val="6"/>
          <c:tx>
            <c:strRef>
              <c:f>'GR19.'!$G$6</c:f>
              <c:strCache>
                <c:ptCount val="1"/>
                <c:pt idx="0">
                  <c:v>Range of uncertainty</c:v>
                </c:pt>
              </c:strCache>
            </c:strRef>
          </c:tx>
          <c:spPr>
            <a:solidFill>
              <a:srgbClr val="E397A0"/>
            </a:solidFill>
            <a:ln w="6350">
              <a:solidFill>
                <a:srgbClr val="E397A0"/>
              </a:solidFill>
            </a:ln>
            <a:effectLst/>
          </c:spPr>
          <c:cat>
            <c:strRef>
              <c:f>'GR19.'!$B$8:$B$32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'GR19.'!$J$8:$J$32</c:f>
              <c:numCache>
                <c:formatCode>0.000</c:formatCode>
                <c:ptCount val="25"/>
                <c:pt idx="17">
                  <c:v>0</c:v>
                </c:pt>
                <c:pt idx="18">
                  <c:v>7.8235562156705463E-2</c:v>
                </c:pt>
                <c:pt idx="19">
                  <c:v>0.10042734848720536</c:v>
                </c:pt>
                <c:pt idx="20">
                  <c:v>0.12261913481770659</c:v>
                </c:pt>
                <c:pt idx="21">
                  <c:v>0.14481092114820671</c:v>
                </c:pt>
                <c:pt idx="22">
                  <c:v>0.16479202161625706</c:v>
                </c:pt>
                <c:pt idx="23">
                  <c:v>0.1803517503594092</c:v>
                </c:pt>
                <c:pt idx="24">
                  <c:v>0.18927942151521338</c:v>
                </c:pt>
              </c:numCache>
            </c:numRef>
          </c:val>
          <c:extLst>
            <c:ext xmlns:c16="http://schemas.microsoft.com/office/drawing/2014/chart" uri="{C3380CC4-5D6E-409C-BE32-E72D297353CC}">
              <c16:uniqueId val="{00000004-D959-4C76-827E-A49DEAD54C02}"/>
            </c:ext>
          </c:extLst>
        </c:ser>
        <c:dLbls>
          <c:showLegendKey val="0"/>
          <c:showVal val="0"/>
          <c:showCatName val="0"/>
          <c:showSerName val="0"/>
          <c:showPercent val="0"/>
          <c:showBubbleSize val="0"/>
        </c:dLbls>
        <c:axId val="605148448"/>
        <c:axId val="605148840"/>
      </c:areaChart>
      <c:lineChart>
        <c:grouping val="standard"/>
        <c:varyColors val="0"/>
        <c:ser>
          <c:idx val="1"/>
          <c:order val="0"/>
          <c:tx>
            <c:strRef>
              <c:f>'GR19.'!$C$7</c:f>
              <c:strCache>
                <c:ptCount val="1"/>
                <c:pt idx="0">
                  <c:v>Observed</c:v>
                </c:pt>
              </c:strCache>
            </c:strRef>
          </c:tx>
          <c:spPr>
            <a:ln w="28575" cap="rnd">
              <a:solidFill>
                <a:srgbClr val="83082A"/>
              </a:solidFill>
              <a:round/>
            </a:ln>
            <a:effectLst/>
          </c:spPr>
          <c:marker>
            <c:symbol val="none"/>
          </c:marker>
          <c:dLbls>
            <c:dLbl>
              <c:idx val="0"/>
              <c:layout>
                <c:manualLayout>
                  <c:x val="-1.1911638856329707E-2"/>
                  <c:y val="-0.1035996662381886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959-4C76-827E-A49DEAD54C02}"/>
                </c:ext>
              </c:extLst>
            </c:dLbl>
            <c:dLbl>
              <c:idx val="1"/>
              <c:delete val="1"/>
              <c:extLst>
                <c:ext xmlns:c15="http://schemas.microsoft.com/office/drawing/2012/chart" uri="{CE6537A1-D6FC-4f65-9D91-7224C49458BB}"/>
                <c:ext xmlns:c16="http://schemas.microsoft.com/office/drawing/2014/chart" uri="{C3380CC4-5D6E-409C-BE32-E72D297353CC}">
                  <c16:uniqueId val="{00000006-D959-4C76-827E-A49DEAD54C02}"/>
                </c:ext>
              </c:extLst>
            </c:dLbl>
            <c:dLbl>
              <c:idx val="2"/>
              <c:delete val="1"/>
              <c:extLst>
                <c:ext xmlns:c15="http://schemas.microsoft.com/office/drawing/2012/chart" uri="{CE6537A1-D6FC-4f65-9D91-7224C49458BB}"/>
                <c:ext xmlns:c16="http://schemas.microsoft.com/office/drawing/2014/chart" uri="{C3380CC4-5D6E-409C-BE32-E72D297353CC}">
                  <c16:uniqueId val="{00000007-D959-4C76-827E-A49DEAD54C02}"/>
                </c:ext>
              </c:extLst>
            </c:dLbl>
            <c:dLbl>
              <c:idx val="3"/>
              <c:delete val="1"/>
              <c:extLst>
                <c:ext xmlns:c15="http://schemas.microsoft.com/office/drawing/2012/chart" uri="{CE6537A1-D6FC-4f65-9D91-7224C49458BB}"/>
                <c:ext xmlns:c16="http://schemas.microsoft.com/office/drawing/2014/chart" uri="{C3380CC4-5D6E-409C-BE32-E72D297353CC}">
                  <c16:uniqueId val="{00000008-D959-4C76-827E-A49DEAD54C02}"/>
                </c:ext>
              </c:extLst>
            </c:dLbl>
            <c:dLbl>
              <c:idx val="4"/>
              <c:delete val="1"/>
              <c:extLst>
                <c:ext xmlns:c15="http://schemas.microsoft.com/office/drawing/2012/chart" uri="{CE6537A1-D6FC-4f65-9D91-7224C49458BB}"/>
                <c:ext xmlns:c16="http://schemas.microsoft.com/office/drawing/2014/chart" uri="{C3380CC4-5D6E-409C-BE32-E72D297353CC}">
                  <c16:uniqueId val="{00000009-D959-4C76-827E-A49DEAD54C02}"/>
                </c:ext>
              </c:extLst>
            </c:dLbl>
            <c:dLbl>
              <c:idx val="5"/>
              <c:delete val="1"/>
              <c:extLst>
                <c:ext xmlns:c15="http://schemas.microsoft.com/office/drawing/2012/chart" uri="{CE6537A1-D6FC-4f65-9D91-7224C49458BB}"/>
                <c:ext xmlns:c16="http://schemas.microsoft.com/office/drawing/2014/chart" uri="{C3380CC4-5D6E-409C-BE32-E72D297353CC}">
                  <c16:uniqueId val="{0000000A-D959-4C76-827E-A49DEAD54C02}"/>
                </c:ext>
              </c:extLst>
            </c:dLbl>
            <c:dLbl>
              <c:idx val="6"/>
              <c:delete val="1"/>
              <c:extLst>
                <c:ext xmlns:c15="http://schemas.microsoft.com/office/drawing/2012/chart" uri="{CE6537A1-D6FC-4f65-9D91-7224C49458BB}"/>
                <c:ext xmlns:c16="http://schemas.microsoft.com/office/drawing/2014/chart" uri="{C3380CC4-5D6E-409C-BE32-E72D297353CC}">
                  <c16:uniqueId val="{0000000B-D959-4C76-827E-A49DEAD54C02}"/>
                </c:ext>
              </c:extLst>
            </c:dLbl>
            <c:dLbl>
              <c:idx val="7"/>
              <c:delete val="1"/>
              <c:extLst>
                <c:ext xmlns:c15="http://schemas.microsoft.com/office/drawing/2012/chart" uri="{CE6537A1-D6FC-4f65-9D91-7224C49458BB}"/>
                <c:ext xmlns:c16="http://schemas.microsoft.com/office/drawing/2014/chart" uri="{C3380CC4-5D6E-409C-BE32-E72D297353CC}">
                  <c16:uniqueId val="{0000000C-D959-4C76-827E-A49DEAD54C02}"/>
                </c:ext>
              </c:extLst>
            </c:dLbl>
            <c:dLbl>
              <c:idx val="8"/>
              <c:delete val="1"/>
              <c:extLst>
                <c:ext xmlns:c15="http://schemas.microsoft.com/office/drawing/2012/chart" uri="{CE6537A1-D6FC-4f65-9D91-7224C49458BB}"/>
                <c:ext xmlns:c16="http://schemas.microsoft.com/office/drawing/2014/chart" uri="{C3380CC4-5D6E-409C-BE32-E72D297353CC}">
                  <c16:uniqueId val="{0000000D-D959-4C76-827E-A49DEAD54C02}"/>
                </c:ext>
              </c:extLst>
            </c:dLbl>
            <c:dLbl>
              <c:idx val="9"/>
              <c:delete val="1"/>
              <c:extLst>
                <c:ext xmlns:c15="http://schemas.microsoft.com/office/drawing/2012/chart" uri="{CE6537A1-D6FC-4f65-9D91-7224C49458BB}"/>
                <c:ext xmlns:c16="http://schemas.microsoft.com/office/drawing/2014/chart" uri="{C3380CC4-5D6E-409C-BE32-E72D297353CC}">
                  <c16:uniqueId val="{0000000E-D959-4C76-827E-A49DEAD54C02}"/>
                </c:ext>
              </c:extLst>
            </c:dLbl>
            <c:dLbl>
              <c:idx val="10"/>
              <c:delete val="1"/>
              <c:extLst>
                <c:ext xmlns:c15="http://schemas.microsoft.com/office/drawing/2012/chart" uri="{CE6537A1-D6FC-4f65-9D91-7224C49458BB}"/>
                <c:ext xmlns:c16="http://schemas.microsoft.com/office/drawing/2014/chart" uri="{C3380CC4-5D6E-409C-BE32-E72D297353CC}">
                  <c16:uniqueId val="{0000000F-D959-4C76-827E-A49DEAD54C02}"/>
                </c:ext>
              </c:extLst>
            </c:dLbl>
            <c:dLbl>
              <c:idx val="11"/>
              <c:delete val="1"/>
              <c:extLst>
                <c:ext xmlns:c15="http://schemas.microsoft.com/office/drawing/2012/chart" uri="{CE6537A1-D6FC-4f65-9D91-7224C49458BB}"/>
                <c:ext xmlns:c16="http://schemas.microsoft.com/office/drawing/2014/chart" uri="{C3380CC4-5D6E-409C-BE32-E72D297353CC}">
                  <c16:uniqueId val="{00000010-D959-4C76-827E-A49DEAD54C02}"/>
                </c:ext>
              </c:extLst>
            </c:dLbl>
            <c:dLbl>
              <c:idx val="12"/>
              <c:layout>
                <c:manualLayout>
                  <c:x val="-8.7335312184769018E-2"/>
                  <c:y val="-8.6363574859617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959-4C76-827E-A49DEAD54C02}"/>
                </c:ext>
              </c:extLst>
            </c:dLbl>
            <c:dLbl>
              <c:idx val="13"/>
              <c:delete val="1"/>
              <c:extLst>
                <c:ext xmlns:c15="http://schemas.microsoft.com/office/drawing/2012/chart" uri="{CE6537A1-D6FC-4f65-9D91-7224C49458BB}"/>
                <c:ext xmlns:c16="http://schemas.microsoft.com/office/drawing/2014/chart" uri="{C3380CC4-5D6E-409C-BE32-E72D297353CC}">
                  <c16:uniqueId val="{00000012-D959-4C76-827E-A49DEAD54C02}"/>
                </c:ext>
              </c:extLst>
            </c:dLbl>
            <c:dLbl>
              <c:idx val="14"/>
              <c:delete val="1"/>
              <c:extLst>
                <c:ext xmlns:c15="http://schemas.microsoft.com/office/drawing/2012/chart" uri="{CE6537A1-D6FC-4f65-9D91-7224C49458BB}"/>
                <c:ext xmlns:c16="http://schemas.microsoft.com/office/drawing/2014/chart" uri="{C3380CC4-5D6E-409C-BE32-E72D297353CC}">
                  <c16:uniqueId val="{00000013-D959-4C76-827E-A49DEAD54C02}"/>
                </c:ext>
              </c:extLst>
            </c:dLbl>
            <c:dLbl>
              <c:idx val="15"/>
              <c:delete val="1"/>
              <c:extLst>
                <c:ext xmlns:c15="http://schemas.microsoft.com/office/drawing/2012/chart" uri="{CE6537A1-D6FC-4f65-9D91-7224C49458BB}"/>
                <c:ext xmlns:c16="http://schemas.microsoft.com/office/drawing/2014/chart" uri="{C3380CC4-5D6E-409C-BE32-E72D297353CC}">
                  <c16:uniqueId val="{00000014-D959-4C76-827E-A49DEAD54C02}"/>
                </c:ext>
              </c:extLst>
            </c:dLbl>
            <c:dLbl>
              <c:idx val="16"/>
              <c:layout>
                <c:manualLayout>
                  <c:x val="-8.9174913973267614E-2"/>
                  <c:y val="-9.21953859684730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D959-4C76-827E-A49DEAD54C02}"/>
                </c:ext>
              </c:extLst>
            </c:dLbl>
            <c:numFmt formatCode="#,##0.0" sourceLinked="0"/>
            <c:spPr>
              <a:solidFill>
                <a:schemeClr val="bg1"/>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50000"/>
                          <a:lumOff val="50000"/>
                        </a:schemeClr>
                      </a:solidFill>
                      <a:round/>
                    </a:ln>
                    <a:effectLst/>
                  </c:spPr>
                </c15:leaderLines>
              </c:ext>
            </c:extLst>
          </c:dLbls>
          <c:cat>
            <c:strRef>
              <c:f>'GR19.'!$B$8:$B$32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'GR19.'!$C$8:$C$32</c:f>
              <c:numCache>
                <c:formatCode>0.000</c:formatCode>
                <c:ptCount val="25"/>
                <c:pt idx="0">
                  <c:v>1.413409355870326</c:v>
                </c:pt>
                <c:pt idx="1">
                  <c:v>1.3643287366670573</c:v>
                </c:pt>
                <c:pt idx="2">
                  <c:v>1.3960587967790137</c:v>
                </c:pt>
                <c:pt idx="3">
                  <c:v>1.3951025962302797</c:v>
                </c:pt>
                <c:pt idx="4">
                  <c:v>1.8553014476520993</c:v>
                </c:pt>
                <c:pt idx="5">
                  <c:v>1.8369405557191238</c:v>
                </c:pt>
                <c:pt idx="6">
                  <c:v>1.8395507958141637</c:v>
                </c:pt>
                <c:pt idx="7">
                  <c:v>1.8283873685369032</c:v>
                </c:pt>
                <c:pt idx="8">
                  <c:v>1.781952374450007</c:v>
                </c:pt>
                <c:pt idx="9">
                  <c:v>1.7318781232884644</c:v>
                </c:pt>
                <c:pt idx="10">
                  <c:v>2.1540129636105756</c:v>
                </c:pt>
                <c:pt idx="11">
                  <c:v>2.1467018743415411</c:v>
                </c:pt>
                <c:pt idx="12">
                  <c:v>2.2095721966403423</c:v>
                </c:pt>
                <c:pt idx="13">
                  <c:v>2.3159623330114467</c:v>
                </c:pt>
                <c:pt idx="14">
                  <c:v>2.3258936632924891</c:v>
                </c:pt>
                <c:pt idx="15">
                  <c:v>2.310199618124666</c:v>
                </c:pt>
                <c:pt idx="16">
                  <c:v>2.2917645109317135</c:v>
                </c:pt>
              </c:numCache>
            </c:numRef>
          </c:val>
          <c:smooth val="0"/>
          <c:extLst>
            <c:ext xmlns:c16="http://schemas.microsoft.com/office/drawing/2014/chart" uri="{C3380CC4-5D6E-409C-BE32-E72D297353CC}">
              <c16:uniqueId val="{00000016-D959-4C76-827E-A49DEAD54C02}"/>
            </c:ext>
          </c:extLst>
        </c:ser>
        <c:ser>
          <c:idx val="7"/>
          <c:order val="5"/>
          <c:spPr>
            <a:ln w="28575" cap="rnd">
              <a:solidFill>
                <a:schemeClr val="accent2">
                  <a:lumMod val="60000"/>
                </a:schemeClr>
              </a:solidFill>
              <a:round/>
            </a:ln>
            <a:effectLst/>
          </c:spPr>
          <c:marker>
            <c:symbol val="none"/>
          </c:marker>
          <c:cat>
            <c:strRef>
              <c:f>'GR19.'!$B$8:$B$32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'GR19.'!#REF!</c:f>
              <c:numCache>
                <c:formatCode>General</c:formatCode>
                <c:ptCount val="1"/>
                <c:pt idx="0">
                  <c:v>1</c:v>
                </c:pt>
              </c:numCache>
            </c:numRef>
          </c:val>
          <c:smooth val="0"/>
          <c:extLst>
            <c:ext xmlns:c16="http://schemas.microsoft.com/office/drawing/2014/chart" uri="{C3380CC4-5D6E-409C-BE32-E72D297353CC}">
              <c16:uniqueId val="{00000019-D959-4C76-827E-A49DEAD54C02}"/>
            </c:ext>
          </c:extLst>
        </c:ser>
        <c:ser>
          <c:idx val="8"/>
          <c:order val="7"/>
          <c:tx>
            <c:strRef>
              <c:f>'GR19.'!$D$7</c:f>
              <c:strCache>
                <c:ptCount val="1"/>
                <c:pt idx="0">
                  <c:v>AIReF</c:v>
                </c:pt>
              </c:strCache>
            </c:strRef>
          </c:tx>
          <c:spPr>
            <a:ln w="28575" cap="rnd">
              <a:solidFill>
                <a:srgbClr val="83082A"/>
              </a:solidFill>
              <a:prstDash val="sysDash"/>
              <a:round/>
            </a:ln>
            <a:effectLst/>
          </c:spPr>
          <c:marker>
            <c:symbol val="none"/>
          </c:marker>
          <c:dLbls>
            <c:dLbl>
              <c:idx val="16"/>
              <c:delete val="1"/>
              <c:extLst>
                <c:ext xmlns:c15="http://schemas.microsoft.com/office/drawing/2012/chart" uri="{CE6537A1-D6FC-4f65-9D91-7224C49458BB}"/>
                <c:ext xmlns:c16="http://schemas.microsoft.com/office/drawing/2014/chart" uri="{C3380CC4-5D6E-409C-BE32-E72D297353CC}">
                  <c16:uniqueId val="{0000001A-D959-4C76-827E-A49DEAD54C02}"/>
                </c:ext>
              </c:extLst>
            </c:dLbl>
            <c:dLbl>
              <c:idx val="17"/>
              <c:delete val="1"/>
              <c:extLst>
                <c:ext xmlns:c15="http://schemas.microsoft.com/office/drawing/2012/chart" uri="{CE6537A1-D6FC-4f65-9D91-7224C49458BB}"/>
                <c:ext xmlns:c16="http://schemas.microsoft.com/office/drawing/2014/chart" uri="{C3380CC4-5D6E-409C-BE32-E72D297353CC}">
                  <c16:uniqueId val="{0000001B-D959-4C76-827E-A49DEAD54C02}"/>
                </c:ext>
              </c:extLst>
            </c:dLbl>
            <c:dLbl>
              <c:idx val="18"/>
              <c:delete val="1"/>
              <c:extLst>
                <c:ext xmlns:c15="http://schemas.microsoft.com/office/drawing/2012/chart" uri="{CE6537A1-D6FC-4f65-9D91-7224C49458BB}"/>
                <c:ext xmlns:c16="http://schemas.microsoft.com/office/drawing/2014/chart" uri="{C3380CC4-5D6E-409C-BE32-E72D297353CC}">
                  <c16:uniqueId val="{0000001C-D959-4C76-827E-A49DEAD54C02}"/>
                </c:ext>
              </c:extLst>
            </c:dLbl>
            <c:dLbl>
              <c:idx val="19"/>
              <c:delete val="1"/>
              <c:extLst>
                <c:ext xmlns:c15="http://schemas.microsoft.com/office/drawing/2012/chart" uri="{CE6537A1-D6FC-4f65-9D91-7224C49458BB}"/>
                <c:ext xmlns:c16="http://schemas.microsoft.com/office/drawing/2014/chart" uri="{C3380CC4-5D6E-409C-BE32-E72D297353CC}">
                  <c16:uniqueId val="{0000001D-D959-4C76-827E-A49DEAD54C02}"/>
                </c:ext>
              </c:extLst>
            </c:dLbl>
            <c:dLbl>
              <c:idx val="20"/>
              <c:delete val="1"/>
              <c:extLst>
                <c:ext xmlns:c15="http://schemas.microsoft.com/office/drawing/2012/chart" uri="{CE6537A1-D6FC-4f65-9D91-7224C49458BB}"/>
                <c:ext xmlns:c16="http://schemas.microsoft.com/office/drawing/2014/chart" uri="{C3380CC4-5D6E-409C-BE32-E72D297353CC}">
                  <c16:uniqueId val="{0000001E-D959-4C76-827E-A49DEAD54C02}"/>
                </c:ext>
              </c:extLst>
            </c:dLbl>
            <c:dLbl>
              <c:idx val="21"/>
              <c:delete val="1"/>
              <c:extLst>
                <c:ext xmlns:c15="http://schemas.microsoft.com/office/drawing/2012/chart" uri="{CE6537A1-D6FC-4f65-9D91-7224C49458BB}"/>
                <c:ext xmlns:c16="http://schemas.microsoft.com/office/drawing/2014/chart" uri="{C3380CC4-5D6E-409C-BE32-E72D297353CC}">
                  <c16:uniqueId val="{0000001F-D959-4C76-827E-A49DEAD54C02}"/>
                </c:ext>
              </c:extLst>
            </c:dLbl>
            <c:dLbl>
              <c:idx val="22"/>
              <c:delete val="1"/>
              <c:extLst>
                <c:ext xmlns:c15="http://schemas.microsoft.com/office/drawing/2012/chart" uri="{CE6537A1-D6FC-4f65-9D91-7224C49458BB}"/>
                <c:ext xmlns:c16="http://schemas.microsoft.com/office/drawing/2014/chart" uri="{C3380CC4-5D6E-409C-BE32-E72D297353CC}">
                  <c16:uniqueId val="{00000020-D959-4C76-827E-A49DEAD54C02}"/>
                </c:ext>
              </c:extLst>
            </c:dLbl>
            <c:dLbl>
              <c:idx val="23"/>
              <c:delete val="1"/>
              <c:extLst>
                <c:ext xmlns:c15="http://schemas.microsoft.com/office/drawing/2012/chart" uri="{CE6537A1-D6FC-4f65-9D91-7224C49458BB}"/>
                <c:ext xmlns:c16="http://schemas.microsoft.com/office/drawing/2014/chart" uri="{C3380CC4-5D6E-409C-BE32-E72D297353CC}">
                  <c16:uniqueId val="{00000021-D959-4C76-827E-A49DEAD54C02}"/>
                </c:ext>
              </c:extLst>
            </c:dLbl>
            <c:dLbl>
              <c:idx val="24"/>
              <c:layout>
                <c:manualLayout>
                  <c:x val="-8.5285677121205716E-2"/>
                  <c:y val="-0.12642856727066917"/>
                </c:manualLayout>
              </c:layout>
              <c:numFmt formatCode="#,##0.0" sourceLinked="0"/>
              <c:spPr>
                <a:solidFill>
                  <a:srgbClr val="E397A0"/>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Gill Sans MT" panose="020B0502020104020203" pitchFamily="34" charset="0"/>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D959-4C76-827E-A49DEAD54C02}"/>
                </c:ext>
              </c:extLst>
            </c:dLbl>
            <c:spPr>
              <a:solidFill>
                <a:srgbClr val="E397A0"/>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50000"/>
                          <a:lumOff val="50000"/>
                        </a:schemeClr>
                      </a:solidFill>
                      <a:round/>
                    </a:ln>
                    <a:effectLst/>
                  </c:spPr>
                </c15:leaderLines>
              </c:ext>
            </c:extLst>
          </c:dLbls>
          <c:cat>
            <c:strRef>
              <c:f>'GR19.'!$B$8:$B$32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'GR19.'!$D$8:$D$32</c:f>
              <c:numCache>
                <c:formatCode>0.000</c:formatCode>
                <c:ptCount val="25"/>
                <c:pt idx="16">
                  <c:v>2.2917645109317135</c:v>
                </c:pt>
                <c:pt idx="17">
                  <c:v>2.2842428239409003</c:v>
                </c:pt>
                <c:pt idx="18">
                  <c:v>2.2943060814121807</c:v>
                </c:pt>
                <c:pt idx="19">
                  <c:v>2.3043693388834612</c:v>
                </c:pt>
                <c:pt idx="20">
                  <c:v>2.3144325963547412</c:v>
                </c:pt>
                <c:pt idx="21">
                  <c:v>2.3244958538260212</c:v>
                </c:pt>
                <c:pt idx="22">
                  <c:v>2.3345591112973016</c:v>
                </c:pt>
                <c:pt idx="23">
                  <c:v>2.3446223687685821</c:v>
                </c:pt>
                <c:pt idx="24">
                  <c:v>2.3546856262398621</c:v>
                </c:pt>
              </c:numCache>
            </c:numRef>
          </c:val>
          <c:smooth val="0"/>
          <c:extLst>
            <c:ext xmlns:c16="http://schemas.microsoft.com/office/drawing/2014/chart" uri="{C3380CC4-5D6E-409C-BE32-E72D297353CC}">
              <c16:uniqueId val="{00000023-D959-4C76-827E-A49DEAD54C02}"/>
            </c:ext>
          </c:extLst>
        </c:ser>
        <c:ser>
          <c:idx val="0"/>
          <c:order val="8"/>
          <c:tx>
            <c:strRef>
              <c:f>'GR19.'!$E$7</c:f>
              <c:strCache>
                <c:ptCount val="1"/>
                <c:pt idx="0">
                  <c:v>2022 GSB</c:v>
                </c:pt>
              </c:strCache>
            </c:strRef>
          </c:tx>
          <c:spPr>
            <a:ln w="28575" cap="rnd">
              <a:noFill/>
              <a:round/>
            </a:ln>
            <a:effectLst/>
          </c:spPr>
          <c:marker>
            <c:symbol val="circle"/>
            <c:size val="8"/>
            <c:spPr>
              <a:solidFill>
                <a:schemeClr val="bg1"/>
              </a:solidFill>
              <a:ln w="9525">
                <a:solidFill>
                  <a:schemeClr val="tx1"/>
                </a:solidFill>
                <a:prstDash val="solid"/>
              </a:ln>
              <a:effectLst/>
            </c:spPr>
          </c:marker>
          <c:dPt>
            <c:idx val="24"/>
            <c:marker>
              <c:symbol val="circle"/>
              <c:size val="7"/>
              <c:spPr>
                <a:solidFill>
                  <a:schemeClr val="bg1"/>
                </a:solidFill>
                <a:ln w="9525">
                  <a:solidFill>
                    <a:schemeClr val="tx1"/>
                  </a:solidFill>
                  <a:prstDash val="solid"/>
                </a:ln>
                <a:effectLst/>
              </c:spPr>
            </c:marker>
            <c:bubble3D val="0"/>
            <c:extLst>
              <c:ext xmlns:c16="http://schemas.microsoft.com/office/drawing/2014/chart" uri="{C3380CC4-5D6E-409C-BE32-E72D297353CC}">
                <c16:uniqueId val="{00000024-D959-4C76-827E-A49DEAD54C02}"/>
              </c:ext>
            </c:extLst>
          </c:dPt>
          <c:dLbls>
            <c:dLbl>
              <c:idx val="24"/>
              <c:layout>
                <c:manualLayout>
                  <c:x val="-8.344607533270719E-2"/>
                  <c:y val="8.63992061881243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D959-4C76-827E-A49DEAD54C02}"/>
                </c:ext>
              </c:extLst>
            </c:dLbl>
            <c:numFmt formatCode="#,##0.0" sourceLinked="0"/>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ellipse">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'GR19.'!$B$8:$B$32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'GR19.'!$E$8:$E$32</c:f>
              <c:numCache>
                <c:formatCode>0.000</c:formatCode>
                <c:ptCount val="25"/>
                <c:pt idx="24">
                  <c:v>1.8720439944472502</c:v>
                </c:pt>
              </c:numCache>
            </c:numRef>
          </c:val>
          <c:smooth val="0"/>
          <c:extLst>
            <c:ext xmlns:c16="http://schemas.microsoft.com/office/drawing/2014/chart" uri="{C3380CC4-5D6E-409C-BE32-E72D297353CC}">
              <c16:uniqueId val="{00000025-D959-4C76-827E-A49DEAD54C02}"/>
            </c:ext>
          </c:extLst>
        </c:ser>
        <c:ser>
          <c:idx val="9"/>
          <c:order val="9"/>
          <c:tx>
            <c:strRef>
              <c:f>'GR19.'!#REF!</c:f>
              <c:extLst xmlns:c15="http://schemas.microsoft.com/office/drawing/2012/chart"/>
            </c:strRef>
          </c:tx>
          <c:spPr>
            <a:ln w="28575" cap="rnd">
              <a:solidFill>
                <a:schemeClr val="accent4">
                  <a:lumMod val="60000"/>
                </a:schemeClr>
              </a:solidFill>
              <a:round/>
            </a:ln>
            <a:effectLst/>
          </c:spPr>
          <c:marker>
            <c:symbol val="none"/>
          </c:marker>
          <c:cat>
            <c:strRef>
              <c:f>'GR19.'!$B$8:$B$32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extLst xmlns:c15="http://schemas.microsoft.com/office/drawing/2012/chart"/>
            </c:strRef>
          </c:cat>
          <c:val>
            <c:numRef>
              <c:f>'GR19.'!#REF!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27-D959-4C76-827E-A49DEAD54C02}"/>
            </c:ext>
          </c:extLst>
        </c:ser>
        <c:ser>
          <c:idx val="10"/>
          <c:order val="10"/>
          <c:tx>
            <c:v>Estimación AIReF</c:v>
          </c:tx>
          <c:spPr>
            <a:ln w="28575" cap="rnd">
              <a:solidFill>
                <a:schemeClr val="accent5">
                  <a:lumMod val="60000"/>
                </a:schemeClr>
              </a:solidFill>
              <a:round/>
            </a:ln>
            <a:effectLst/>
          </c:spPr>
          <c:marker>
            <c:symbol val="none"/>
          </c:marker>
          <c:cat>
            <c:strRef>
              <c:f>'GR19.'!$B$8:$B$32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extLst xmlns:c15="http://schemas.microsoft.com/office/drawing/2012/chart"/>
            </c:strRef>
          </c:cat>
          <c:val>
            <c:numRef>
              <c:f>'GR19.'!#REF!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31-D959-4C76-827E-A49DEAD54C02}"/>
            </c:ext>
          </c:extLst>
        </c:ser>
        <c:dLbls>
          <c:showLegendKey val="0"/>
          <c:showVal val="0"/>
          <c:showCatName val="0"/>
          <c:showSerName val="0"/>
          <c:showPercent val="0"/>
          <c:showBubbleSize val="0"/>
        </c:dLbls>
        <c:marker val="1"/>
        <c:smooth val="0"/>
        <c:axId val="605148448"/>
        <c:axId val="605148840"/>
        <c:extLst/>
      </c:lineChart>
      <c:catAx>
        <c:axId val="605148448"/>
        <c:scaling>
          <c:orientation val="minMax"/>
        </c:scaling>
        <c:delete val="0"/>
        <c:axPos val="b"/>
        <c:majorGridlines>
          <c:spPr>
            <a:ln w="9525" cap="flat" cmpd="sng" algn="ctr">
              <a:solidFill>
                <a:srgbClr val="D9D9D9"/>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05148840"/>
        <c:crosses val="autoZero"/>
        <c:auto val="1"/>
        <c:lblAlgn val="ctr"/>
        <c:lblOffset val="100"/>
        <c:tickLblSkip val="3"/>
        <c:tickMarkSkip val="3"/>
        <c:noMultiLvlLbl val="0"/>
      </c:catAx>
      <c:valAx>
        <c:axId val="605148840"/>
        <c:scaling>
          <c:orientation val="minMax"/>
          <c:max val="3.5"/>
          <c:min val="0.5"/>
        </c:scaling>
        <c:delete val="0"/>
        <c:axPos val="r"/>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r>
                  <a:rPr lang="en-GB"/>
                  <a:t>% GDP</a:t>
                </a:r>
              </a:p>
            </c:rich>
          </c:tx>
          <c:layout>
            <c:manualLayout>
              <c:xMode val="edge"/>
              <c:yMode val="edge"/>
              <c:x val="6.2916098085431815E-4"/>
              <c:y val="0.4031840040496076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05148448"/>
        <c:crosses val="max"/>
        <c:crossBetween val="midCat"/>
        <c:majorUnit val="0.5"/>
      </c:valAx>
      <c:spPr>
        <a:noFill/>
        <a:ln w="9525">
          <a:solidFill>
            <a:srgbClr val="BFBFBF"/>
          </a:solidFill>
        </a:ln>
        <a:effectLst/>
      </c:spPr>
    </c:plotArea>
    <c:legend>
      <c:legendPos val="t"/>
      <c:legendEntry>
        <c:idx val="0"/>
        <c:delete val="1"/>
      </c:legendEntry>
      <c:legendEntry>
        <c:idx val="1"/>
        <c:delete val="1"/>
      </c:legendEntry>
      <c:legendEntry>
        <c:idx val="2"/>
        <c:delete val="1"/>
      </c:legendEntry>
      <c:legendEntry>
        <c:idx val="3"/>
        <c:delete val="1"/>
      </c:legendEntry>
      <c:legendEntry>
        <c:idx val="6"/>
        <c:delete val="1"/>
      </c:legendEntry>
      <c:layout>
        <c:manualLayout>
          <c:xMode val="edge"/>
          <c:yMode val="edge"/>
          <c:x val="3.4378766464054386E-3"/>
          <c:y val="0"/>
          <c:w val="0.99656212335359451"/>
          <c:h val="0.145843909252304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900">
          <a:solidFill>
            <a:schemeClr val="tx1">
              <a:lumMod val="65000"/>
              <a:lumOff val="35000"/>
            </a:schemeClr>
          </a:solidFill>
          <a:latin typeface="Gill Sans MT" panose="020B0502020104020203" pitchFamily="34" charset="0"/>
        </a:defRPr>
      </a:pPr>
      <a:endParaRPr lang="es-E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0039401103230893E-2"/>
          <c:y val="4.6640868004706966E-2"/>
          <c:w val="0.71141242937853111"/>
          <c:h val="0.68387821593079434"/>
        </c:manualLayout>
      </c:layout>
      <c:barChart>
        <c:barDir val="col"/>
        <c:grouping val="clustered"/>
        <c:varyColors val="0"/>
        <c:ser>
          <c:idx val="0"/>
          <c:order val="0"/>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'GR19.b.'!$H$5:$I$5</c:f>
              <c:strCache>
                <c:ptCount val="2"/>
                <c:pt idx="0">
                  <c:v>2022 
(Current 
AIReF)</c:v>
                </c:pt>
                <c:pt idx="1">
                  <c:v>2022
(AIReF Rep. SPU)</c:v>
                </c:pt>
              </c:strCache>
            </c:strRef>
          </c:cat>
          <c:val>
            <c:numRef>
              <c:f>'GR19.b.'!$H$6:$I$6</c:f>
              <c:numCache>
                <c:formatCode>0.0</c:formatCode>
                <c:ptCount val="2"/>
                <c:pt idx="0">
                  <c:v>15.610636365235253</c:v>
                </c:pt>
                <c:pt idx="1">
                  <c:v>16.093685221055832</c:v>
                </c:pt>
              </c:numCache>
            </c:numRef>
          </c:val>
          <c:extLst>
            <c:ext xmlns:c16="http://schemas.microsoft.com/office/drawing/2014/chart" uri="{C3380CC4-5D6E-409C-BE32-E72D297353CC}">
              <c16:uniqueId val="{00000000-63CE-48F5-8D3A-B1515D235E72}"/>
            </c:ext>
          </c:extLst>
        </c:ser>
        <c:dLbls>
          <c:showLegendKey val="0"/>
          <c:showVal val="0"/>
          <c:showCatName val="0"/>
          <c:showSerName val="0"/>
          <c:showPercent val="0"/>
          <c:showBubbleSize val="0"/>
        </c:dLbls>
        <c:gapWidth val="200"/>
        <c:overlap val="-27"/>
        <c:axId val="605516248"/>
        <c:axId val="605516640"/>
      </c:barChart>
      <c:catAx>
        <c:axId val="605516248"/>
        <c:scaling>
          <c:orientation val="maxMin"/>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05516640"/>
        <c:crossesAt val="0"/>
        <c:auto val="1"/>
        <c:lblAlgn val="ctr"/>
        <c:lblOffset val="100"/>
        <c:noMultiLvlLbl val="0"/>
      </c:catAx>
      <c:valAx>
        <c:axId val="605516640"/>
        <c:scaling>
          <c:orientation val="minMax"/>
          <c:min val="0"/>
        </c:scaling>
        <c:delete val="0"/>
        <c:axPos val="r"/>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r>
                  <a:rPr lang="en-GB"/>
                  <a:t>% Change</a:t>
                </a:r>
              </a:p>
            </c:rich>
          </c:tx>
          <c:layout>
            <c:manualLayout>
              <c:xMode val="edge"/>
              <c:yMode val="edge"/>
              <c:x val="0.9047980225988701"/>
              <c:y val="0.36404741860097678"/>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05516248"/>
        <c:crosses val="autoZero"/>
        <c:crossBetween val="between"/>
        <c:majorUnit val="4"/>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Gill Sans MT" panose="020B0502020104020203" pitchFamily="34" charset="0"/>
        </a:defRPr>
      </a:pPr>
      <a:endParaRPr lang="es-E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153472222222225E-2"/>
          <c:y val="0.1633772637141038"/>
          <c:w val="0.86756423611111111"/>
          <c:h val="0.6173232851585615"/>
        </c:manualLayout>
      </c:layout>
      <c:areaChart>
        <c:grouping val="stacked"/>
        <c:varyColors val="0"/>
        <c:ser>
          <c:idx val="3"/>
          <c:order val="1"/>
          <c:tx>
            <c:strRef>
              <c:f>'GR 7'!#REF!</c:f>
            </c:strRef>
          </c:tx>
          <c:spPr>
            <a:noFill/>
            <a:ln w="25400">
              <a:noFill/>
            </a:ln>
            <a:effectLst/>
          </c:spPr>
          <c:cat>
            <c:strRef>
              <c:f>'GR 20 '!$B$8:$B$32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20 '!$F$8:$F$32</c:f>
              <c:numCache>
                <c:formatCode>0.000</c:formatCode>
                <c:ptCount val="25"/>
                <c:pt idx="0">
                  <c:v>5.6452557516034636</c:v>
                </c:pt>
                <c:pt idx="1">
                  <c:v>5.7158706192045541</c:v>
                </c:pt>
                <c:pt idx="2">
                  <c:v>5.6624521562455179</c:v>
                </c:pt>
                <c:pt idx="3">
                  <c:v>5.5982535512352438</c:v>
                </c:pt>
                <c:pt idx="4">
                  <c:v>5.6566169084519498</c:v>
                </c:pt>
                <c:pt idx="5">
                  <c:v>5.6857072422352575</c:v>
                </c:pt>
                <c:pt idx="6">
                  <c:v>5.6736153316316225</c:v>
                </c:pt>
                <c:pt idx="7">
                  <c:v>5.953635324794682</c:v>
                </c:pt>
                <c:pt idx="8">
                  <c:v>5.9392055630346317</c:v>
                </c:pt>
                <c:pt idx="9">
                  <c:v>5.9424847173604691</c:v>
                </c:pt>
                <c:pt idx="10">
                  <c:v>6.0173707300722903</c:v>
                </c:pt>
                <c:pt idx="11">
                  <c:v>6.0169966022610932</c:v>
                </c:pt>
                <c:pt idx="12">
                  <c:v>6.0161462097832255</c:v>
                </c:pt>
                <c:pt idx="13">
                  <c:v>6.1006751839944844</c:v>
                </c:pt>
                <c:pt idx="14">
                  <c:v>6.1886152926806615</c:v>
                </c:pt>
                <c:pt idx="15">
                  <c:v>6.2052703006903878</c:v>
                </c:pt>
                <c:pt idx="16">
                  <c:v>6.2667078630798567</c:v>
                </c:pt>
                <c:pt idx="17">
                  <c:v>6.2995831524184513</c:v>
                </c:pt>
                <c:pt idx="18">
                  <c:v>6.158639448168211</c:v>
                </c:pt>
                <c:pt idx="19">
                  <c:v>6.1412021724304147</c:v>
                </c:pt>
                <c:pt idx="20">
                  <c:v>6.1237648966926184</c:v>
                </c:pt>
                <c:pt idx="21">
                  <c:v>6.1063276209548141</c:v>
                </c:pt>
                <c:pt idx="22">
                  <c:v>6.0890246530945626</c:v>
                </c:pt>
                <c:pt idx="23">
                  <c:v>6.0719903009894045</c:v>
                </c:pt>
                <c:pt idx="24">
                  <c:v>6.0553588725168881</c:v>
                </c:pt>
              </c:numCache>
            </c:numRef>
          </c:val>
          <c:extLst>
            <c:ext xmlns:c16="http://schemas.microsoft.com/office/drawing/2014/chart" uri="{C3380CC4-5D6E-409C-BE32-E72D297353CC}">
              <c16:uniqueId val="{00000000-3620-4592-8EE1-C369F40D4CDC}"/>
            </c:ext>
          </c:extLst>
        </c:ser>
        <c:ser>
          <c:idx val="4"/>
          <c:order val="2"/>
          <c:tx>
            <c:strRef>
              <c:f>'GR 20 '!$G$6</c:f>
              <c:strCache>
                <c:ptCount val="1"/>
                <c:pt idx="0">
                  <c:v>Range of uncertainty</c:v>
                </c:pt>
              </c:strCache>
            </c:strRef>
          </c:tx>
          <c:spPr>
            <a:solidFill>
              <a:srgbClr val="E397A0"/>
            </a:solidFill>
            <a:ln w="6350">
              <a:solidFill>
                <a:srgbClr val="E397A0"/>
              </a:solidFill>
            </a:ln>
            <a:effectLst/>
          </c:spPr>
          <c:cat>
            <c:strRef>
              <c:f>'GR 20 '!$B$8:$B$32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20 '!$G$8:$G$32</c:f>
              <c:numCache>
                <c:formatCode>0.000</c:formatCode>
                <c:ptCount val="25"/>
                <c:pt idx="17">
                  <c:v>0</c:v>
                </c:pt>
                <c:pt idx="18">
                  <c:v>9.4133518865647581E-2</c:v>
                </c:pt>
                <c:pt idx="19">
                  <c:v>9.6164467779408902E-2</c:v>
                </c:pt>
                <c:pt idx="20">
                  <c:v>9.8195416693170223E-2</c:v>
                </c:pt>
                <c:pt idx="21">
                  <c:v>0.1002263656069351</c:v>
                </c:pt>
                <c:pt idx="22">
                  <c:v>0.10259272568914302</c:v>
                </c:pt>
                <c:pt idx="23">
                  <c:v>0.1056299081082388</c:v>
                </c:pt>
                <c:pt idx="24">
                  <c:v>0.10967332403266283</c:v>
                </c:pt>
              </c:numCache>
            </c:numRef>
          </c:val>
          <c:extLst>
            <c:ext xmlns:c16="http://schemas.microsoft.com/office/drawing/2014/chart" uri="{C3380CC4-5D6E-409C-BE32-E72D297353CC}">
              <c16:uniqueId val="{00000001-3620-4592-8EE1-C369F40D4CDC}"/>
            </c:ext>
          </c:extLst>
        </c:ser>
        <c:ser>
          <c:idx val="2"/>
          <c:order val="3"/>
          <c:tx>
            <c:strRef>
              <c:f>'GR 20 '!$G$6</c:f>
              <c:strCache>
                <c:ptCount val="1"/>
                <c:pt idx="0">
                  <c:v>Range of uncertainty</c:v>
                </c:pt>
              </c:strCache>
            </c:strRef>
          </c:tx>
          <c:spPr>
            <a:solidFill>
              <a:srgbClr val="E397A0"/>
            </a:solidFill>
            <a:ln w="6350">
              <a:solidFill>
                <a:srgbClr val="E397A0"/>
              </a:solidFill>
            </a:ln>
            <a:effectLst/>
          </c:spPr>
          <c:cat>
            <c:strRef>
              <c:f>'GR 20 '!$B$8:$B$32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20 '!$H$8:$H$32</c:f>
              <c:numCache>
                <c:formatCode>0.000</c:formatCode>
                <c:ptCount val="25"/>
                <c:pt idx="17">
                  <c:v>0</c:v>
                </c:pt>
                <c:pt idx="18">
                  <c:v>3.4885033828152778E-2</c:v>
                </c:pt>
                <c:pt idx="19">
                  <c:v>3.8366209095747728E-2</c:v>
                </c:pt>
                <c:pt idx="20">
                  <c:v>4.1847384363342677E-2</c:v>
                </c:pt>
                <c:pt idx="21">
                  <c:v>4.5328559630942067E-2</c:v>
                </c:pt>
                <c:pt idx="22">
                  <c:v>4.8340015852545548E-2</c:v>
                </c:pt>
                <c:pt idx="23">
                  <c:v>5.041203398216787E-2</c:v>
                </c:pt>
                <c:pt idx="24">
                  <c:v>5.107489497381934E-2</c:v>
                </c:pt>
              </c:numCache>
            </c:numRef>
          </c:val>
          <c:extLst>
            <c:ext xmlns:c16="http://schemas.microsoft.com/office/drawing/2014/chart" uri="{C3380CC4-5D6E-409C-BE32-E72D297353CC}">
              <c16:uniqueId val="{00000002-3620-4592-8EE1-C369F40D4CDC}"/>
            </c:ext>
          </c:extLst>
        </c:ser>
        <c:ser>
          <c:idx val="6"/>
          <c:order val="4"/>
          <c:tx>
            <c:strRef>
              <c:f>'GR 20 '!$G$6</c:f>
              <c:strCache>
                <c:ptCount val="1"/>
                <c:pt idx="0">
                  <c:v>Range of uncertainty</c:v>
                </c:pt>
              </c:strCache>
            </c:strRef>
          </c:tx>
          <c:spPr>
            <a:solidFill>
              <a:srgbClr val="E397A0"/>
            </a:solidFill>
            <a:ln w="6350">
              <a:solidFill>
                <a:srgbClr val="E397A0"/>
              </a:solidFill>
            </a:ln>
            <a:effectLst/>
          </c:spPr>
          <c:cat>
            <c:strRef>
              <c:f>'GR 20 '!$B$8:$B$32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20 '!$I$8:$I$32</c:f>
              <c:numCache>
                <c:formatCode>0.000</c:formatCode>
                <c:ptCount val="25"/>
                <c:pt idx="17">
                  <c:v>0</c:v>
                </c:pt>
                <c:pt idx="18">
                  <c:v>3.6813252467100988E-2</c:v>
                </c:pt>
                <c:pt idx="19">
                  <c:v>3.9210280740850756E-2</c:v>
                </c:pt>
                <c:pt idx="20">
                  <c:v>4.1607309014596972E-2</c:v>
                </c:pt>
                <c:pt idx="21">
                  <c:v>4.4004337288342299E-2</c:v>
                </c:pt>
                <c:pt idx="22">
                  <c:v>4.6181942773923623E-2</c:v>
                </c:pt>
                <c:pt idx="23">
                  <c:v>4.7920702683169836E-2</c:v>
                </c:pt>
                <c:pt idx="24">
                  <c:v>4.9001194227919598E-2</c:v>
                </c:pt>
              </c:numCache>
            </c:numRef>
          </c:val>
          <c:extLst>
            <c:ext xmlns:c16="http://schemas.microsoft.com/office/drawing/2014/chart" uri="{C3380CC4-5D6E-409C-BE32-E72D297353CC}">
              <c16:uniqueId val="{00000003-3620-4592-8EE1-C369F40D4CDC}"/>
            </c:ext>
          </c:extLst>
        </c:ser>
        <c:ser>
          <c:idx val="5"/>
          <c:order val="6"/>
          <c:tx>
            <c:strRef>
              <c:f>'GR 20 '!$G$6</c:f>
              <c:strCache>
                <c:ptCount val="1"/>
                <c:pt idx="0">
                  <c:v>Range of uncertainty</c:v>
                </c:pt>
              </c:strCache>
            </c:strRef>
          </c:tx>
          <c:spPr>
            <a:solidFill>
              <a:srgbClr val="E397A0"/>
            </a:solidFill>
            <a:ln w="6350">
              <a:solidFill>
                <a:srgbClr val="E397A0"/>
              </a:solidFill>
            </a:ln>
            <a:effectLst/>
          </c:spPr>
          <c:cat>
            <c:strRef>
              <c:f>'GR 20 '!$B$8:$B$32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20 '!$J$8:$J$32</c:f>
              <c:numCache>
                <c:formatCode>0.000</c:formatCode>
                <c:ptCount val="25"/>
                <c:pt idx="17">
                  <c:v>0</c:v>
                </c:pt>
                <c:pt idx="18">
                  <c:v>8.1276753863988027E-2</c:v>
                </c:pt>
                <c:pt idx="19">
                  <c:v>8.9433764200156141E-2</c:v>
                </c:pt>
                <c:pt idx="20">
                  <c:v>9.7590774536327807E-2</c:v>
                </c:pt>
                <c:pt idx="21">
                  <c:v>0.10574778487249592</c:v>
                </c:pt>
                <c:pt idx="22">
                  <c:v>0.11296108327349064</c:v>
                </c:pt>
                <c:pt idx="23">
                  <c:v>0.11828695780414566</c:v>
                </c:pt>
                <c:pt idx="24">
                  <c:v>0.12078169652928139</c:v>
                </c:pt>
              </c:numCache>
            </c:numRef>
          </c:val>
          <c:extLst>
            <c:ext xmlns:c16="http://schemas.microsoft.com/office/drawing/2014/chart" uri="{C3380CC4-5D6E-409C-BE32-E72D297353CC}">
              <c16:uniqueId val="{00000004-3620-4592-8EE1-C369F40D4CDC}"/>
            </c:ext>
          </c:extLst>
        </c:ser>
        <c:dLbls>
          <c:showLegendKey val="0"/>
          <c:showVal val="0"/>
          <c:showCatName val="0"/>
          <c:showSerName val="0"/>
          <c:showPercent val="0"/>
          <c:showBubbleSize val="0"/>
        </c:dLbls>
        <c:axId val="605517032"/>
        <c:axId val="605520560"/>
      </c:areaChart>
      <c:lineChart>
        <c:grouping val="standard"/>
        <c:varyColors val="0"/>
        <c:ser>
          <c:idx val="1"/>
          <c:order val="0"/>
          <c:tx>
            <c:strRef>
              <c:f>'GR 20 '!$C$7</c:f>
              <c:strCache>
                <c:ptCount val="1"/>
                <c:pt idx="0">
                  <c:v>Observed</c:v>
                </c:pt>
              </c:strCache>
            </c:strRef>
          </c:tx>
          <c:spPr>
            <a:ln w="28575" cap="rnd">
              <a:solidFill>
                <a:srgbClr val="83082A"/>
              </a:solidFill>
              <a:round/>
            </a:ln>
            <a:effectLst/>
          </c:spPr>
          <c:marker>
            <c:symbol val="none"/>
          </c:marker>
          <c:dLbls>
            <c:dLbl>
              <c:idx val="0"/>
              <c:layout>
                <c:manualLayout>
                  <c:x val="-1.1911638856329707E-2"/>
                  <c:y val="-0.1035996662381886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620-4592-8EE1-C369F40D4CDC}"/>
                </c:ext>
              </c:extLst>
            </c:dLbl>
            <c:dLbl>
              <c:idx val="1"/>
              <c:delete val="1"/>
              <c:extLst>
                <c:ext xmlns:c15="http://schemas.microsoft.com/office/drawing/2012/chart" uri="{CE6537A1-D6FC-4f65-9D91-7224C49458BB}"/>
                <c:ext xmlns:c16="http://schemas.microsoft.com/office/drawing/2014/chart" uri="{C3380CC4-5D6E-409C-BE32-E72D297353CC}">
                  <c16:uniqueId val="{00000006-3620-4592-8EE1-C369F40D4CDC}"/>
                </c:ext>
              </c:extLst>
            </c:dLbl>
            <c:dLbl>
              <c:idx val="2"/>
              <c:delete val="1"/>
              <c:extLst>
                <c:ext xmlns:c15="http://schemas.microsoft.com/office/drawing/2012/chart" uri="{CE6537A1-D6FC-4f65-9D91-7224C49458BB}"/>
                <c:ext xmlns:c16="http://schemas.microsoft.com/office/drawing/2014/chart" uri="{C3380CC4-5D6E-409C-BE32-E72D297353CC}">
                  <c16:uniqueId val="{00000007-3620-4592-8EE1-C369F40D4CDC}"/>
                </c:ext>
              </c:extLst>
            </c:dLbl>
            <c:dLbl>
              <c:idx val="3"/>
              <c:delete val="1"/>
              <c:extLst>
                <c:ext xmlns:c15="http://schemas.microsoft.com/office/drawing/2012/chart" uri="{CE6537A1-D6FC-4f65-9D91-7224C49458BB}"/>
                <c:ext xmlns:c16="http://schemas.microsoft.com/office/drawing/2014/chart" uri="{C3380CC4-5D6E-409C-BE32-E72D297353CC}">
                  <c16:uniqueId val="{00000008-3620-4592-8EE1-C369F40D4CDC}"/>
                </c:ext>
              </c:extLst>
            </c:dLbl>
            <c:dLbl>
              <c:idx val="4"/>
              <c:delete val="1"/>
              <c:extLst>
                <c:ext xmlns:c15="http://schemas.microsoft.com/office/drawing/2012/chart" uri="{CE6537A1-D6FC-4f65-9D91-7224C49458BB}"/>
                <c:ext xmlns:c16="http://schemas.microsoft.com/office/drawing/2014/chart" uri="{C3380CC4-5D6E-409C-BE32-E72D297353CC}">
                  <c16:uniqueId val="{00000009-3620-4592-8EE1-C369F40D4CDC}"/>
                </c:ext>
              </c:extLst>
            </c:dLbl>
            <c:dLbl>
              <c:idx val="5"/>
              <c:delete val="1"/>
              <c:extLst>
                <c:ext xmlns:c15="http://schemas.microsoft.com/office/drawing/2012/chart" uri="{CE6537A1-D6FC-4f65-9D91-7224C49458BB}"/>
                <c:ext xmlns:c16="http://schemas.microsoft.com/office/drawing/2014/chart" uri="{C3380CC4-5D6E-409C-BE32-E72D297353CC}">
                  <c16:uniqueId val="{0000000A-3620-4592-8EE1-C369F40D4CDC}"/>
                </c:ext>
              </c:extLst>
            </c:dLbl>
            <c:dLbl>
              <c:idx val="6"/>
              <c:delete val="1"/>
              <c:extLst>
                <c:ext xmlns:c15="http://schemas.microsoft.com/office/drawing/2012/chart" uri="{CE6537A1-D6FC-4f65-9D91-7224C49458BB}"/>
                <c:ext xmlns:c16="http://schemas.microsoft.com/office/drawing/2014/chart" uri="{C3380CC4-5D6E-409C-BE32-E72D297353CC}">
                  <c16:uniqueId val="{0000000B-3620-4592-8EE1-C369F40D4CDC}"/>
                </c:ext>
              </c:extLst>
            </c:dLbl>
            <c:dLbl>
              <c:idx val="7"/>
              <c:delete val="1"/>
              <c:extLst>
                <c:ext xmlns:c15="http://schemas.microsoft.com/office/drawing/2012/chart" uri="{CE6537A1-D6FC-4f65-9D91-7224C49458BB}"/>
                <c:ext xmlns:c16="http://schemas.microsoft.com/office/drawing/2014/chart" uri="{C3380CC4-5D6E-409C-BE32-E72D297353CC}">
                  <c16:uniqueId val="{0000000C-3620-4592-8EE1-C369F40D4CDC}"/>
                </c:ext>
              </c:extLst>
            </c:dLbl>
            <c:dLbl>
              <c:idx val="8"/>
              <c:delete val="1"/>
              <c:extLst>
                <c:ext xmlns:c15="http://schemas.microsoft.com/office/drawing/2012/chart" uri="{CE6537A1-D6FC-4f65-9D91-7224C49458BB}"/>
                <c:ext xmlns:c16="http://schemas.microsoft.com/office/drawing/2014/chart" uri="{C3380CC4-5D6E-409C-BE32-E72D297353CC}">
                  <c16:uniqueId val="{0000000D-3620-4592-8EE1-C369F40D4CDC}"/>
                </c:ext>
              </c:extLst>
            </c:dLbl>
            <c:dLbl>
              <c:idx val="9"/>
              <c:delete val="1"/>
              <c:extLst>
                <c:ext xmlns:c15="http://schemas.microsoft.com/office/drawing/2012/chart" uri="{CE6537A1-D6FC-4f65-9D91-7224C49458BB}"/>
                <c:ext xmlns:c16="http://schemas.microsoft.com/office/drawing/2014/chart" uri="{C3380CC4-5D6E-409C-BE32-E72D297353CC}">
                  <c16:uniqueId val="{0000000E-3620-4592-8EE1-C369F40D4CDC}"/>
                </c:ext>
              </c:extLst>
            </c:dLbl>
            <c:dLbl>
              <c:idx val="10"/>
              <c:delete val="1"/>
              <c:extLst>
                <c:ext xmlns:c15="http://schemas.microsoft.com/office/drawing/2012/chart" uri="{CE6537A1-D6FC-4f65-9D91-7224C49458BB}"/>
                <c:ext xmlns:c16="http://schemas.microsoft.com/office/drawing/2014/chart" uri="{C3380CC4-5D6E-409C-BE32-E72D297353CC}">
                  <c16:uniqueId val="{0000000F-3620-4592-8EE1-C369F40D4CDC}"/>
                </c:ext>
              </c:extLst>
            </c:dLbl>
            <c:dLbl>
              <c:idx val="11"/>
              <c:delete val="1"/>
              <c:extLst>
                <c:ext xmlns:c15="http://schemas.microsoft.com/office/drawing/2012/chart" uri="{CE6537A1-D6FC-4f65-9D91-7224C49458BB}"/>
                <c:ext xmlns:c16="http://schemas.microsoft.com/office/drawing/2014/chart" uri="{C3380CC4-5D6E-409C-BE32-E72D297353CC}">
                  <c16:uniqueId val="{00000010-3620-4592-8EE1-C369F40D4CDC}"/>
                </c:ext>
              </c:extLst>
            </c:dLbl>
            <c:dLbl>
              <c:idx val="12"/>
              <c:layout>
                <c:manualLayout>
                  <c:x val="-8.7335312184769018E-2"/>
                  <c:y val="-8.6363574859617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620-4592-8EE1-C369F40D4CDC}"/>
                </c:ext>
              </c:extLst>
            </c:dLbl>
            <c:dLbl>
              <c:idx val="13"/>
              <c:delete val="1"/>
              <c:extLst>
                <c:ext xmlns:c15="http://schemas.microsoft.com/office/drawing/2012/chart" uri="{CE6537A1-D6FC-4f65-9D91-7224C49458BB}"/>
                <c:ext xmlns:c16="http://schemas.microsoft.com/office/drawing/2014/chart" uri="{C3380CC4-5D6E-409C-BE32-E72D297353CC}">
                  <c16:uniqueId val="{00000012-3620-4592-8EE1-C369F40D4CDC}"/>
                </c:ext>
              </c:extLst>
            </c:dLbl>
            <c:dLbl>
              <c:idx val="14"/>
              <c:delete val="1"/>
              <c:extLst>
                <c:ext xmlns:c15="http://schemas.microsoft.com/office/drawing/2012/chart" uri="{CE6537A1-D6FC-4f65-9D91-7224C49458BB}"/>
                <c:ext xmlns:c16="http://schemas.microsoft.com/office/drawing/2014/chart" uri="{C3380CC4-5D6E-409C-BE32-E72D297353CC}">
                  <c16:uniqueId val="{00000013-3620-4592-8EE1-C369F40D4CDC}"/>
                </c:ext>
              </c:extLst>
            </c:dLbl>
            <c:dLbl>
              <c:idx val="15"/>
              <c:delete val="1"/>
              <c:extLst>
                <c:ext xmlns:c15="http://schemas.microsoft.com/office/drawing/2012/chart" uri="{CE6537A1-D6FC-4f65-9D91-7224C49458BB}"/>
                <c:ext xmlns:c16="http://schemas.microsoft.com/office/drawing/2014/chart" uri="{C3380CC4-5D6E-409C-BE32-E72D297353CC}">
                  <c16:uniqueId val="{00000014-3620-4592-8EE1-C369F40D4CDC}"/>
                </c:ext>
              </c:extLst>
            </c:dLbl>
            <c:dLbl>
              <c:idx val="16"/>
              <c:layout>
                <c:manualLayout>
                  <c:x val="-8.9174913973267614E-2"/>
                  <c:y val="-9.21953859684730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3620-4592-8EE1-C369F40D4CDC}"/>
                </c:ext>
              </c:extLst>
            </c:dLbl>
            <c:numFmt formatCode="#,##0.0" sourceLinked="0"/>
            <c:spPr>
              <a:solidFill>
                <a:schemeClr val="bg1"/>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50000"/>
                          <a:lumOff val="50000"/>
                        </a:schemeClr>
                      </a:solidFill>
                      <a:round/>
                    </a:ln>
                    <a:effectLst/>
                  </c:spPr>
                </c15:leaderLines>
              </c:ext>
            </c:extLst>
          </c:dLbls>
          <c:cat>
            <c:strRef>
              <c:f>'GR 20 '!$B$8:$B$32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20 '!$C$8:$C$32</c:f>
              <c:numCache>
                <c:formatCode>0.000</c:formatCode>
                <c:ptCount val="25"/>
                <c:pt idx="0">
                  <c:v>5.6452557516034636</c:v>
                </c:pt>
                <c:pt idx="1">
                  <c:v>5.7158706192045541</c:v>
                </c:pt>
                <c:pt idx="2">
                  <c:v>5.6624521562455179</c:v>
                </c:pt>
                <c:pt idx="3">
                  <c:v>5.5982535512352438</c:v>
                </c:pt>
                <c:pt idx="4">
                  <c:v>5.6566169084519498</c:v>
                </c:pt>
                <c:pt idx="5">
                  <c:v>5.6857072422352575</c:v>
                </c:pt>
                <c:pt idx="6">
                  <c:v>5.6736153316316225</c:v>
                </c:pt>
                <c:pt idx="7">
                  <c:v>5.953635324794682</c:v>
                </c:pt>
                <c:pt idx="8">
                  <c:v>5.9392055630346317</c:v>
                </c:pt>
                <c:pt idx="9">
                  <c:v>5.9424847173604691</c:v>
                </c:pt>
                <c:pt idx="10">
                  <c:v>6.0173707300722903</c:v>
                </c:pt>
                <c:pt idx="11">
                  <c:v>6.0169966022610932</c:v>
                </c:pt>
                <c:pt idx="12">
                  <c:v>6.0161462097832255</c:v>
                </c:pt>
                <c:pt idx="13">
                  <c:v>6.1006751839944844</c:v>
                </c:pt>
                <c:pt idx="14">
                  <c:v>6.1886152926806615</c:v>
                </c:pt>
                <c:pt idx="15">
                  <c:v>6.2052703006903878</c:v>
                </c:pt>
                <c:pt idx="16">
                  <c:v>6.2667078630798567</c:v>
                </c:pt>
              </c:numCache>
            </c:numRef>
          </c:val>
          <c:smooth val="0"/>
          <c:extLst>
            <c:ext xmlns:c16="http://schemas.microsoft.com/office/drawing/2014/chart" uri="{C3380CC4-5D6E-409C-BE32-E72D297353CC}">
              <c16:uniqueId val="{00000016-3620-4592-8EE1-C369F40D4CDC}"/>
            </c:ext>
          </c:extLst>
        </c:ser>
        <c:ser>
          <c:idx val="7"/>
          <c:order val="5"/>
          <c:spPr>
            <a:ln w="28575" cap="rnd">
              <a:solidFill>
                <a:schemeClr val="accent2">
                  <a:lumMod val="60000"/>
                </a:schemeClr>
              </a:solidFill>
              <a:round/>
            </a:ln>
            <a:effectLst/>
          </c:spPr>
          <c:marker>
            <c:symbol val="none"/>
          </c:marker>
          <c:cat>
            <c:strRef>
              <c:f>'GR 20 '!$B$8:$B$32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20 '!#REF!</c:f>
              <c:numCache>
                <c:formatCode>General</c:formatCode>
                <c:ptCount val="1"/>
                <c:pt idx="0">
                  <c:v>1</c:v>
                </c:pt>
              </c:numCache>
            </c:numRef>
          </c:val>
          <c:smooth val="0"/>
          <c:extLst>
            <c:ext xmlns:c16="http://schemas.microsoft.com/office/drawing/2014/chart" uri="{C3380CC4-5D6E-409C-BE32-E72D297353CC}">
              <c16:uniqueId val="{00000019-3620-4592-8EE1-C369F40D4CDC}"/>
            </c:ext>
          </c:extLst>
        </c:ser>
        <c:ser>
          <c:idx val="8"/>
          <c:order val="7"/>
          <c:tx>
            <c:strRef>
              <c:f>'GR 20 '!$D$7</c:f>
              <c:strCache>
                <c:ptCount val="1"/>
                <c:pt idx="0">
                  <c:v>AIReF</c:v>
                </c:pt>
              </c:strCache>
            </c:strRef>
          </c:tx>
          <c:spPr>
            <a:ln w="28575" cap="rnd">
              <a:solidFill>
                <a:srgbClr val="83082A"/>
              </a:solidFill>
              <a:prstDash val="sysDash"/>
              <a:round/>
            </a:ln>
            <a:effectLst/>
          </c:spPr>
          <c:marker>
            <c:symbol val="none"/>
          </c:marker>
          <c:dLbls>
            <c:dLbl>
              <c:idx val="16"/>
              <c:delete val="1"/>
              <c:extLst>
                <c:ext xmlns:c15="http://schemas.microsoft.com/office/drawing/2012/chart" uri="{CE6537A1-D6FC-4f65-9D91-7224C49458BB}"/>
                <c:ext xmlns:c16="http://schemas.microsoft.com/office/drawing/2014/chart" uri="{C3380CC4-5D6E-409C-BE32-E72D297353CC}">
                  <c16:uniqueId val="{0000001A-3620-4592-8EE1-C369F40D4CDC}"/>
                </c:ext>
              </c:extLst>
            </c:dLbl>
            <c:dLbl>
              <c:idx val="17"/>
              <c:delete val="1"/>
              <c:extLst>
                <c:ext xmlns:c15="http://schemas.microsoft.com/office/drawing/2012/chart" uri="{CE6537A1-D6FC-4f65-9D91-7224C49458BB}"/>
                <c:ext xmlns:c16="http://schemas.microsoft.com/office/drawing/2014/chart" uri="{C3380CC4-5D6E-409C-BE32-E72D297353CC}">
                  <c16:uniqueId val="{0000001B-3620-4592-8EE1-C369F40D4CDC}"/>
                </c:ext>
              </c:extLst>
            </c:dLbl>
            <c:dLbl>
              <c:idx val="18"/>
              <c:delete val="1"/>
              <c:extLst>
                <c:ext xmlns:c15="http://schemas.microsoft.com/office/drawing/2012/chart" uri="{CE6537A1-D6FC-4f65-9D91-7224C49458BB}"/>
                <c:ext xmlns:c16="http://schemas.microsoft.com/office/drawing/2014/chart" uri="{C3380CC4-5D6E-409C-BE32-E72D297353CC}">
                  <c16:uniqueId val="{0000001C-3620-4592-8EE1-C369F40D4CDC}"/>
                </c:ext>
              </c:extLst>
            </c:dLbl>
            <c:dLbl>
              <c:idx val="19"/>
              <c:delete val="1"/>
              <c:extLst>
                <c:ext xmlns:c15="http://schemas.microsoft.com/office/drawing/2012/chart" uri="{CE6537A1-D6FC-4f65-9D91-7224C49458BB}"/>
                <c:ext xmlns:c16="http://schemas.microsoft.com/office/drawing/2014/chart" uri="{C3380CC4-5D6E-409C-BE32-E72D297353CC}">
                  <c16:uniqueId val="{0000001D-3620-4592-8EE1-C369F40D4CDC}"/>
                </c:ext>
              </c:extLst>
            </c:dLbl>
            <c:dLbl>
              <c:idx val="20"/>
              <c:delete val="1"/>
              <c:extLst>
                <c:ext xmlns:c15="http://schemas.microsoft.com/office/drawing/2012/chart" uri="{CE6537A1-D6FC-4f65-9D91-7224C49458BB}"/>
                <c:ext xmlns:c16="http://schemas.microsoft.com/office/drawing/2014/chart" uri="{C3380CC4-5D6E-409C-BE32-E72D297353CC}">
                  <c16:uniqueId val="{0000001E-3620-4592-8EE1-C369F40D4CDC}"/>
                </c:ext>
              </c:extLst>
            </c:dLbl>
            <c:dLbl>
              <c:idx val="21"/>
              <c:delete val="1"/>
              <c:extLst>
                <c:ext xmlns:c15="http://schemas.microsoft.com/office/drawing/2012/chart" uri="{CE6537A1-D6FC-4f65-9D91-7224C49458BB}"/>
                <c:ext xmlns:c16="http://schemas.microsoft.com/office/drawing/2014/chart" uri="{C3380CC4-5D6E-409C-BE32-E72D297353CC}">
                  <c16:uniqueId val="{0000001F-3620-4592-8EE1-C369F40D4CDC}"/>
                </c:ext>
              </c:extLst>
            </c:dLbl>
            <c:dLbl>
              <c:idx val="22"/>
              <c:delete val="1"/>
              <c:extLst>
                <c:ext xmlns:c15="http://schemas.microsoft.com/office/drawing/2012/chart" uri="{CE6537A1-D6FC-4f65-9D91-7224C49458BB}"/>
                <c:ext xmlns:c16="http://schemas.microsoft.com/office/drawing/2014/chart" uri="{C3380CC4-5D6E-409C-BE32-E72D297353CC}">
                  <c16:uniqueId val="{00000020-3620-4592-8EE1-C369F40D4CDC}"/>
                </c:ext>
              </c:extLst>
            </c:dLbl>
            <c:dLbl>
              <c:idx val="23"/>
              <c:delete val="1"/>
              <c:extLst>
                <c:ext xmlns:c15="http://schemas.microsoft.com/office/drawing/2012/chart" uri="{CE6537A1-D6FC-4f65-9D91-7224C49458BB}"/>
                <c:ext xmlns:c16="http://schemas.microsoft.com/office/drawing/2014/chart" uri="{C3380CC4-5D6E-409C-BE32-E72D297353CC}">
                  <c16:uniqueId val="{00000021-3620-4592-8EE1-C369F40D4CDC}"/>
                </c:ext>
              </c:extLst>
            </c:dLbl>
            <c:dLbl>
              <c:idx val="24"/>
              <c:layout>
                <c:manualLayout>
                  <c:x val="-8.5285677121205716E-2"/>
                  <c:y val="-0.12642856727066917"/>
                </c:manualLayout>
              </c:layout>
              <c:numFmt formatCode="#,##0.0" sourceLinked="0"/>
              <c:spPr>
                <a:solidFill>
                  <a:srgbClr val="E397A0"/>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Gill Sans MT" panose="020B0502020104020203" pitchFamily="34" charset="0"/>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3620-4592-8EE1-C369F40D4CDC}"/>
                </c:ext>
              </c:extLst>
            </c:dLbl>
            <c:spPr>
              <a:solidFill>
                <a:srgbClr val="E397A0"/>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50000"/>
                          <a:lumOff val="50000"/>
                        </a:schemeClr>
                      </a:solidFill>
                      <a:round/>
                    </a:ln>
                    <a:effectLst/>
                  </c:spPr>
                </c15:leaderLines>
              </c:ext>
            </c:extLst>
          </c:dLbls>
          <c:cat>
            <c:strRef>
              <c:f>'GR 20 '!$B$8:$B$32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20 '!$D$8:$D$32</c:f>
              <c:numCache>
                <c:formatCode>0.000</c:formatCode>
                <c:ptCount val="25"/>
                <c:pt idx="16">
                  <c:v>6.2667078630798567</c:v>
                </c:pt>
                <c:pt idx="17">
                  <c:v>6.2995831524184513</c:v>
                </c:pt>
                <c:pt idx="18">
                  <c:v>6.2876580008620113</c:v>
                </c:pt>
                <c:pt idx="19">
                  <c:v>6.2757328493055713</c:v>
                </c:pt>
                <c:pt idx="20">
                  <c:v>6.2638076977491313</c:v>
                </c:pt>
                <c:pt idx="21">
                  <c:v>6.2518825461926912</c:v>
                </c:pt>
                <c:pt idx="22">
                  <c:v>6.2399573946362512</c:v>
                </c:pt>
                <c:pt idx="23">
                  <c:v>6.2280322430798112</c:v>
                </c:pt>
                <c:pt idx="24">
                  <c:v>6.2161070915233703</c:v>
                </c:pt>
              </c:numCache>
            </c:numRef>
          </c:val>
          <c:smooth val="0"/>
          <c:extLst>
            <c:ext xmlns:c16="http://schemas.microsoft.com/office/drawing/2014/chart" uri="{C3380CC4-5D6E-409C-BE32-E72D297353CC}">
              <c16:uniqueId val="{00000023-3620-4592-8EE1-C369F40D4CDC}"/>
            </c:ext>
          </c:extLst>
        </c:ser>
        <c:ser>
          <c:idx val="0"/>
          <c:order val="8"/>
          <c:tx>
            <c:strRef>
              <c:f>'GR 20 '!$E$7</c:f>
              <c:strCache>
                <c:ptCount val="1"/>
                <c:pt idx="0">
                  <c:v>2022 GSB</c:v>
                </c:pt>
              </c:strCache>
            </c:strRef>
          </c:tx>
          <c:spPr>
            <a:ln w="28575" cap="rnd">
              <a:noFill/>
              <a:round/>
            </a:ln>
            <a:effectLst/>
          </c:spPr>
          <c:marker>
            <c:symbol val="circle"/>
            <c:size val="8"/>
            <c:spPr>
              <a:solidFill>
                <a:schemeClr val="bg1"/>
              </a:solidFill>
              <a:ln w="9525">
                <a:solidFill>
                  <a:schemeClr val="tx1"/>
                </a:solidFill>
                <a:prstDash val="solid"/>
              </a:ln>
              <a:effectLst/>
            </c:spPr>
          </c:marker>
          <c:dPt>
            <c:idx val="24"/>
            <c:marker>
              <c:symbol val="circle"/>
              <c:size val="7"/>
              <c:spPr>
                <a:solidFill>
                  <a:schemeClr val="bg1"/>
                </a:solidFill>
                <a:ln w="9525">
                  <a:solidFill>
                    <a:schemeClr val="tx1"/>
                  </a:solidFill>
                  <a:prstDash val="solid"/>
                </a:ln>
                <a:effectLst/>
              </c:spPr>
            </c:marker>
            <c:bubble3D val="0"/>
            <c:extLst>
              <c:ext xmlns:c16="http://schemas.microsoft.com/office/drawing/2014/chart" uri="{C3380CC4-5D6E-409C-BE32-E72D297353CC}">
                <c16:uniqueId val="{00000024-3620-4592-8EE1-C369F40D4CDC}"/>
              </c:ext>
            </c:extLst>
          </c:dPt>
          <c:dLbls>
            <c:dLbl>
              <c:idx val="24"/>
              <c:layout>
                <c:manualLayout>
                  <c:x val="-8.344607533270719E-2"/>
                  <c:y val="8.63992061881243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3620-4592-8EE1-C369F40D4CDC}"/>
                </c:ext>
              </c:extLst>
            </c:dLbl>
            <c:numFmt formatCode="#,##0.0" sourceLinked="0"/>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ellipse">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'GR 20 '!$B$8:$B$32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20 '!$E$8:$E$32</c:f>
              <c:numCache>
                <c:formatCode>0.000</c:formatCode>
                <c:ptCount val="25"/>
                <c:pt idx="24">
                  <c:v>5.7859214864537698</c:v>
                </c:pt>
              </c:numCache>
            </c:numRef>
          </c:val>
          <c:smooth val="0"/>
          <c:extLst>
            <c:ext xmlns:c16="http://schemas.microsoft.com/office/drawing/2014/chart" uri="{C3380CC4-5D6E-409C-BE32-E72D297353CC}">
              <c16:uniqueId val="{00000025-3620-4592-8EE1-C369F40D4CDC}"/>
            </c:ext>
          </c:extLst>
        </c:ser>
        <c:ser>
          <c:idx val="9"/>
          <c:order val="9"/>
          <c:tx>
            <c:strRef>
              <c:f>'GR 20 '!#REF!</c:f>
              <c:extLst xmlns:c15="http://schemas.microsoft.com/office/drawing/2012/chart"/>
            </c:strRef>
          </c:tx>
          <c:spPr>
            <a:ln w="28575" cap="rnd">
              <a:solidFill>
                <a:schemeClr val="accent4">
                  <a:lumMod val="60000"/>
                </a:schemeClr>
              </a:solidFill>
              <a:round/>
            </a:ln>
            <a:effectLst/>
          </c:spPr>
          <c:marker>
            <c:symbol val="none"/>
          </c:marker>
          <c:cat>
            <c:strRef>
              <c:f>'GR 20 '!$B$8:$B$32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extLst xmlns:c15="http://schemas.microsoft.com/office/drawing/2012/chart"/>
            </c:strRef>
          </c:cat>
          <c:val>
            <c:numRef>
              <c:f>'GR 20 '!#REF!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27-3620-4592-8EE1-C369F40D4CDC}"/>
            </c:ext>
          </c:extLst>
        </c:ser>
        <c:ser>
          <c:idx val="10"/>
          <c:order val="10"/>
          <c:tx>
            <c:v>Estimación AIReF</c:v>
          </c:tx>
          <c:spPr>
            <a:ln w="28575" cap="rnd">
              <a:solidFill>
                <a:schemeClr val="accent5">
                  <a:lumMod val="60000"/>
                </a:schemeClr>
              </a:solidFill>
              <a:round/>
            </a:ln>
            <a:effectLst/>
          </c:spPr>
          <c:marker>
            <c:symbol val="none"/>
          </c:marker>
          <c:cat>
            <c:strRef>
              <c:f>'GR 20 '!$B$8:$B$32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extLst xmlns:c15="http://schemas.microsoft.com/office/drawing/2012/chart"/>
            </c:strRef>
          </c:cat>
          <c:val>
            <c:numRef>
              <c:f>'GR 20 '!#REF!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31-3620-4592-8EE1-C369F40D4CDC}"/>
            </c:ext>
          </c:extLst>
        </c:ser>
        <c:dLbls>
          <c:showLegendKey val="0"/>
          <c:showVal val="0"/>
          <c:showCatName val="0"/>
          <c:showSerName val="0"/>
          <c:showPercent val="0"/>
          <c:showBubbleSize val="0"/>
        </c:dLbls>
        <c:marker val="1"/>
        <c:smooth val="0"/>
        <c:axId val="605517032"/>
        <c:axId val="605520560"/>
        <c:extLst/>
      </c:lineChart>
      <c:catAx>
        <c:axId val="605517032"/>
        <c:scaling>
          <c:orientation val="minMax"/>
        </c:scaling>
        <c:delete val="0"/>
        <c:axPos val="b"/>
        <c:majorGridlines>
          <c:spPr>
            <a:ln w="9525" cap="flat" cmpd="sng" algn="ctr">
              <a:solidFill>
                <a:srgbClr val="D9D9D9"/>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05520560"/>
        <c:crosses val="autoZero"/>
        <c:auto val="1"/>
        <c:lblAlgn val="ctr"/>
        <c:lblOffset val="100"/>
        <c:tickLblSkip val="3"/>
        <c:tickMarkSkip val="3"/>
        <c:noMultiLvlLbl val="0"/>
      </c:catAx>
      <c:valAx>
        <c:axId val="605520560"/>
        <c:scaling>
          <c:orientation val="minMax"/>
          <c:max val="7.5"/>
          <c:min val="5"/>
        </c:scaling>
        <c:delete val="0"/>
        <c:axPos val="r"/>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r>
                  <a:rPr lang="en-GB"/>
                  <a:t>% GDP</a:t>
                </a:r>
              </a:p>
            </c:rich>
          </c:tx>
          <c:layout>
            <c:manualLayout>
              <c:xMode val="edge"/>
              <c:yMode val="edge"/>
              <c:x val="6.2916098085431815E-4"/>
              <c:y val="0.4031840040496076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05517032"/>
        <c:crosses val="max"/>
        <c:crossBetween val="midCat"/>
        <c:majorUnit val="0.5"/>
      </c:valAx>
      <c:spPr>
        <a:noFill/>
        <a:ln w="9525">
          <a:solidFill>
            <a:srgbClr val="BFBFBF"/>
          </a:solidFill>
        </a:ln>
        <a:effectLst/>
      </c:spPr>
    </c:plotArea>
    <c:legend>
      <c:legendPos val="t"/>
      <c:legendEntry>
        <c:idx val="0"/>
        <c:delete val="1"/>
      </c:legendEntry>
      <c:legendEntry>
        <c:idx val="1"/>
        <c:delete val="1"/>
      </c:legendEntry>
      <c:legendEntry>
        <c:idx val="2"/>
        <c:delete val="1"/>
      </c:legendEntry>
      <c:legendEntry>
        <c:idx val="3"/>
        <c:delete val="1"/>
      </c:legendEntry>
      <c:legendEntry>
        <c:idx val="6"/>
        <c:delete val="1"/>
      </c:legendEntry>
      <c:layout>
        <c:manualLayout>
          <c:xMode val="edge"/>
          <c:yMode val="edge"/>
          <c:x val="3.4378766464054386E-3"/>
          <c:y val="0"/>
          <c:w val="0.99656212335359451"/>
          <c:h val="0.145843909252304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900">
          <a:solidFill>
            <a:schemeClr val="tx1">
              <a:lumMod val="65000"/>
              <a:lumOff val="35000"/>
            </a:schemeClr>
          </a:solidFill>
          <a:latin typeface="Gill Sans MT" panose="020B0502020104020203" pitchFamily="34" charset="0"/>
        </a:defRPr>
      </a:pPr>
      <a:endParaRPr lang="es-E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0039401103230893E-2"/>
          <c:y val="4.6640868004706966E-2"/>
          <c:w val="0.71141242937853111"/>
          <c:h val="0.68420094486371363"/>
        </c:manualLayout>
      </c:layout>
      <c:barChart>
        <c:barDir val="col"/>
        <c:grouping val="clustered"/>
        <c:varyColors val="0"/>
        <c:ser>
          <c:idx val="0"/>
          <c:order val="0"/>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'GR20.b.'!$H$5:$I$5</c:f>
              <c:strCache>
                <c:ptCount val="2"/>
                <c:pt idx="0">
                  <c:v>2022 
(Current 
AIReF)</c:v>
                </c:pt>
                <c:pt idx="1">
                  <c:v>2022
(AIReF Rep. SPU)</c:v>
                </c:pt>
              </c:strCache>
            </c:strRef>
          </c:cat>
          <c:val>
            <c:numRef>
              <c:f>'GR20.b.'!$H$6:$I$6</c:f>
              <c:numCache>
                <c:formatCode>0.0</c:formatCode>
                <c:ptCount val="2"/>
                <c:pt idx="0">
                  <c:v>12.091623925827166</c:v>
                </c:pt>
                <c:pt idx="1">
                  <c:v>12.842667998619572</c:v>
                </c:pt>
              </c:numCache>
            </c:numRef>
          </c:val>
          <c:extLst>
            <c:ext xmlns:c16="http://schemas.microsoft.com/office/drawing/2014/chart" uri="{C3380CC4-5D6E-409C-BE32-E72D297353CC}">
              <c16:uniqueId val="{00000000-0586-4F20-A708-E69418BD643E}"/>
            </c:ext>
          </c:extLst>
        </c:ser>
        <c:dLbls>
          <c:showLegendKey val="0"/>
          <c:showVal val="0"/>
          <c:showCatName val="0"/>
          <c:showSerName val="0"/>
          <c:showPercent val="0"/>
          <c:showBubbleSize val="0"/>
        </c:dLbls>
        <c:gapWidth val="200"/>
        <c:overlap val="-27"/>
        <c:axId val="605521736"/>
        <c:axId val="605518208"/>
      </c:barChart>
      <c:catAx>
        <c:axId val="605521736"/>
        <c:scaling>
          <c:orientation val="maxMin"/>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05518208"/>
        <c:crossesAt val="0"/>
        <c:auto val="1"/>
        <c:lblAlgn val="ctr"/>
        <c:lblOffset val="100"/>
        <c:noMultiLvlLbl val="0"/>
      </c:catAx>
      <c:valAx>
        <c:axId val="605518208"/>
        <c:scaling>
          <c:orientation val="minMax"/>
          <c:min val="0"/>
        </c:scaling>
        <c:delete val="0"/>
        <c:axPos val="r"/>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r>
                  <a:rPr lang="en-GB"/>
                  <a:t>% Change</a:t>
                </a:r>
              </a:p>
            </c:rich>
          </c:tx>
          <c:layout>
            <c:manualLayout>
              <c:xMode val="edge"/>
              <c:yMode val="edge"/>
              <c:x val="0.9047980225988701"/>
              <c:y val="0.36404741860097678"/>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05521736"/>
        <c:crosses val="autoZero"/>
        <c:crossBetween val="between"/>
        <c:majorUnit val="4"/>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Gill Sans MT" panose="020B0502020104020203" pitchFamily="34" charset="0"/>
        </a:defRPr>
      </a:pPr>
      <a:endParaRPr lang="es-E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153472222222225E-2"/>
          <c:y val="0.1633772637141038"/>
          <c:w val="0.86756423611111111"/>
          <c:h val="0.6173232851585615"/>
        </c:manualLayout>
      </c:layout>
      <c:areaChart>
        <c:grouping val="stacked"/>
        <c:varyColors val="0"/>
        <c:ser>
          <c:idx val="3"/>
          <c:order val="1"/>
          <c:tx>
            <c:strRef>
              <c:f>'G8'!#REF!</c:f>
            </c:strRef>
          </c:tx>
          <c:spPr>
            <a:noFill/>
            <a:ln w="25400">
              <a:noFill/>
            </a:ln>
            <a:effectLst/>
          </c:spPr>
          <c:cat>
            <c:strRef>
              <c:f>'G21.'!$B$7:$B$31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'G21.'!$F$7:$F$31</c:f>
              <c:numCache>
                <c:formatCode>0.000</c:formatCode>
                <c:ptCount val="25"/>
                <c:pt idx="0">
                  <c:v>1.6747398275142884</c:v>
                </c:pt>
                <c:pt idx="1">
                  <c:v>1.6728328089704116</c:v>
                </c:pt>
                <c:pt idx="2">
                  <c:v>1.6380864863437379</c:v>
                </c:pt>
                <c:pt idx="3">
                  <c:v>1.6178171186828891</c:v>
                </c:pt>
                <c:pt idx="4">
                  <c:v>1.6154205434991631</c:v>
                </c:pt>
                <c:pt idx="5">
                  <c:v>1.6339317083454388</c:v>
                </c:pt>
                <c:pt idx="6">
                  <c:v>1.6519292555993204</c:v>
                </c:pt>
                <c:pt idx="7">
                  <c:v>1.6553989823623334</c:v>
                </c:pt>
                <c:pt idx="8">
                  <c:v>1.6496908975604088</c:v>
                </c:pt>
                <c:pt idx="9">
                  <c:v>1.671914386602305</c:v>
                </c:pt>
                <c:pt idx="10">
                  <c:v>1.6712263342390465</c:v>
                </c:pt>
                <c:pt idx="11">
                  <c:v>1.6448624332208479</c:v>
                </c:pt>
                <c:pt idx="12">
                  <c:v>1.6371422075028446</c:v>
                </c:pt>
                <c:pt idx="13">
                  <c:v>1.6321657379705399</c:v>
                </c:pt>
                <c:pt idx="14">
                  <c:v>1.6309936733600574</c:v>
                </c:pt>
                <c:pt idx="15">
                  <c:v>1.6232213565157683</c:v>
                </c:pt>
                <c:pt idx="16">
                  <c:v>1.6192384185492508</c:v>
                </c:pt>
                <c:pt idx="17">
                  <c:v>1.61902388553543</c:v>
                </c:pt>
                <c:pt idx="18">
                  <c:v>1.5707000020396242</c:v>
                </c:pt>
                <c:pt idx="19">
                  <c:v>1.5595966660837917</c:v>
                </c:pt>
                <c:pt idx="20">
                  <c:v>1.5484933301279606</c:v>
                </c:pt>
                <c:pt idx="21">
                  <c:v>1.5373899941721307</c:v>
                </c:pt>
                <c:pt idx="22">
                  <c:v>1.5262684301976455</c:v>
                </c:pt>
                <c:pt idx="23">
                  <c:v>1.5151104101858506</c:v>
                </c:pt>
                <c:pt idx="24">
                  <c:v>1.5038977061180931</c:v>
                </c:pt>
              </c:numCache>
            </c:numRef>
          </c:val>
          <c:extLst>
            <c:ext xmlns:c16="http://schemas.microsoft.com/office/drawing/2014/chart" uri="{C3380CC4-5D6E-409C-BE32-E72D297353CC}">
              <c16:uniqueId val="{00000000-7629-4457-9954-FEAD2CEAE62A}"/>
            </c:ext>
          </c:extLst>
        </c:ser>
        <c:ser>
          <c:idx val="4"/>
          <c:order val="2"/>
          <c:tx>
            <c:strRef>
              <c:f>'G21.'!$G$5</c:f>
              <c:strCache>
                <c:ptCount val="1"/>
                <c:pt idx="0">
                  <c:v>Range of uncertainty</c:v>
                </c:pt>
              </c:strCache>
            </c:strRef>
          </c:tx>
          <c:spPr>
            <a:solidFill>
              <a:srgbClr val="E397A0"/>
            </a:solidFill>
            <a:ln w="6350">
              <a:solidFill>
                <a:srgbClr val="E397A0"/>
              </a:solidFill>
            </a:ln>
            <a:effectLst/>
          </c:spPr>
          <c:cat>
            <c:strRef>
              <c:f>'G21.'!$B$7:$B$31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'G21.'!$G$7:$G$31</c:f>
              <c:numCache>
                <c:formatCode>0.000</c:formatCode>
                <c:ptCount val="25"/>
                <c:pt idx="18">
                  <c:v>2.6809737886781537E-2</c:v>
                </c:pt>
                <c:pt idx="19">
                  <c:v>2.6891004196011092E-2</c:v>
                </c:pt>
                <c:pt idx="20">
                  <c:v>2.6972270505238649E-2</c:v>
                </c:pt>
                <c:pt idx="21">
                  <c:v>2.7053536814466206E-2</c:v>
                </c:pt>
                <c:pt idx="22">
                  <c:v>2.7183753937391586E-2</c:v>
                </c:pt>
                <c:pt idx="23">
                  <c:v>2.7411872687710614E-2</c:v>
                </c:pt>
                <c:pt idx="24">
                  <c:v>2.7786843879120005E-2</c:v>
                </c:pt>
              </c:numCache>
            </c:numRef>
          </c:val>
          <c:extLst>
            <c:ext xmlns:c16="http://schemas.microsoft.com/office/drawing/2014/chart" uri="{C3380CC4-5D6E-409C-BE32-E72D297353CC}">
              <c16:uniqueId val="{00000001-7629-4457-9954-FEAD2CEAE62A}"/>
            </c:ext>
          </c:extLst>
        </c:ser>
        <c:ser>
          <c:idx val="2"/>
          <c:order val="3"/>
          <c:tx>
            <c:strRef>
              <c:f>'G21.'!$G$5</c:f>
              <c:strCache>
                <c:ptCount val="1"/>
                <c:pt idx="0">
                  <c:v>Range of uncertainty</c:v>
                </c:pt>
              </c:strCache>
            </c:strRef>
          </c:tx>
          <c:spPr>
            <a:solidFill>
              <a:srgbClr val="E397A0"/>
            </a:solidFill>
            <a:ln w="6350">
              <a:solidFill>
                <a:srgbClr val="E397A0"/>
              </a:solidFill>
            </a:ln>
            <a:effectLst/>
          </c:spPr>
          <c:cat>
            <c:strRef>
              <c:f>'G21.'!$B$7:$B$31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'G21.'!$H$7:$H$31</c:f>
              <c:numCache>
                <c:formatCode>0.000</c:formatCode>
                <c:ptCount val="25"/>
                <c:pt idx="18">
                  <c:v>1.0812147943012551E-2</c:v>
                </c:pt>
                <c:pt idx="19">
                  <c:v>1.1132219923603914E-2</c:v>
                </c:pt>
                <c:pt idx="20">
                  <c:v>1.1452291904195722E-2</c:v>
                </c:pt>
                <c:pt idx="21">
                  <c:v>1.1772363884786641E-2</c:v>
                </c:pt>
                <c:pt idx="22">
                  <c:v>1.2061713070334878E-2</c:v>
                </c:pt>
                <c:pt idx="23">
                  <c:v>1.2289616665799086E-2</c:v>
                </c:pt>
                <c:pt idx="24">
                  <c:v>1.2425351876135693E-2</c:v>
                </c:pt>
              </c:numCache>
            </c:numRef>
          </c:val>
          <c:extLst>
            <c:ext xmlns:c16="http://schemas.microsoft.com/office/drawing/2014/chart" uri="{C3380CC4-5D6E-409C-BE32-E72D297353CC}">
              <c16:uniqueId val="{00000002-7629-4457-9954-FEAD2CEAE62A}"/>
            </c:ext>
          </c:extLst>
        </c:ser>
        <c:ser>
          <c:idx val="6"/>
          <c:order val="4"/>
          <c:tx>
            <c:strRef>
              <c:f>'G21.'!$G$5</c:f>
              <c:strCache>
                <c:ptCount val="1"/>
                <c:pt idx="0">
                  <c:v>Range of uncertainty</c:v>
                </c:pt>
              </c:strCache>
            </c:strRef>
          </c:tx>
          <c:spPr>
            <a:solidFill>
              <a:srgbClr val="E397A0"/>
            </a:solidFill>
            <a:ln w="6350">
              <a:solidFill>
                <a:srgbClr val="E397A0"/>
              </a:solidFill>
            </a:ln>
            <a:effectLst/>
          </c:spPr>
          <c:cat>
            <c:strRef>
              <c:f>'G21.'!$B$7:$B$31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'G21.'!$I$7:$I$31</c:f>
              <c:numCache>
                <c:formatCode>0.000</c:formatCode>
                <c:ptCount val="25"/>
                <c:pt idx="18">
                  <c:v>1.2629424364279718E-2</c:v>
                </c:pt>
                <c:pt idx="19">
                  <c:v>1.247859657774697E-2</c:v>
                </c:pt>
                <c:pt idx="20">
                  <c:v>1.2327768791215554E-2</c:v>
                </c:pt>
                <c:pt idx="21">
                  <c:v>1.2176941004683917E-2</c:v>
                </c:pt>
                <c:pt idx="22">
                  <c:v>1.2088357112310044E-2</c:v>
                </c:pt>
                <c:pt idx="23">
                  <c:v>1.2124261008249704E-2</c:v>
                </c:pt>
                <c:pt idx="24">
                  <c:v>1.2346896586660661E-2</c:v>
                </c:pt>
              </c:numCache>
            </c:numRef>
          </c:val>
          <c:extLst>
            <c:ext xmlns:c16="http://schemas.microsoft.com/office/drawing/2014/chart" uri="{C3380CC4-5D6E-409C-BE32-E72D297353CC}">
              <c16:uniqueId val="{00000003-7629-4457-9954-FEAD2CEAE62A}"/>
            </c:ext>
          </c:extLst>
        </c:ser>
        <c:ser>
          <c:idx val="5"/>
          <c:order val="6"/>
          <c:tx>
            <c:strRef>
              <c:f>'G21.'!$G$5</c:f>
              <c:strCache>
                <c:ptCount val="1"/>
                <c:pt idx="0">
                  <c:v>Range of uncertainty</c:v>
                </c:pt>
              </c:strCache>
            </c:strRef>
          </c:tx>
          <c:spPr>
            <a:solidFill>
              <a:srgbClr val="E397A0"/>
            </a:solidFill>
            <a:ln w="6350">
              <a:solidFill>
                <a:srgbClr val="E397A0"/>
              </a:solidFill>
            </a:ln>
            <a:effectLst/>
          </c:spPr>
          <c:cat>
            <c:strRef>
              <c:f>'G21.'!$B$7:$B$31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'G21.'!$J$7:$J$31</c:f>
              <c:numCache>
                <c:formatCode>0.000</c:formatCode>
                <c:ptCount val="25"/>
                <c:pt idx="18">
                  <c:v>2.9388509485252179E-2</c:v>
                </c:pt>
                <c:pt idx="19">
                  <c:v>2.9103368576169242E-2</c:v>
                </c:pt>
                <c:pt idx="20">
                  <c:v>2.8818227667084972E-2</c:v>
                </c:pt>
                <c:pt idx="21">
                  <c:v>2.8533086758001369E-2</c:v>
                </c:pt>
                <c:pt idx="22">
                  <c:v>2.8365062448025391E-2</c:v>
                </c:pt>
                <c:pt idx="23">
                  <c:v>2.8431271336265329E-2</c:v>
                </c:pt>
                <c:pt idx="24">
                  <c:v>2.8848830021828809E-2</c:v>
                </c:pt>
              </c:numCache>
            </c:numRef>
          </c:val>
          <c:extLst>
            <c:ext xmlns:c16="http://schemas.microsoft.com/office/drawing/2014/chart" uri="{C3380CC4-5D6E-409C-BE32-E72D297353CC}">
              <c16:uniqueId val="{00000004-7629-4457-9954-FEAD2CEAE62A}"/>
            </c:ext>
          </c:extLst>
        </c:ser>
        <c:dLbls>
          <c:showLegendKey val="0"/>
          <c:showVal val="0"/>
          <c:showCatName val="0"/>
          <c:showSerName val="0"/>
          <c:showPercent val="0"/>
          <c:showBubbleSize val="0"/>
        </c:dLbls>
        <c:axId val="605522912"/>
        <c:axId val="605518600"/>
      </c:areaChart>
      <c:lineChart>
        <c:grouping val="standard"/>
        <c:varyColors val="0"/>
        <c:ser>
          <c:idx val="1"/>
          <c:order val="0"/>
          <c:tx>
            <c:strRef>
              <c:f>'G21.'!$C$6</c:f>
              <c:strCache>
                <c:ptCount val="1"/>
                <c:pt idx="0">
                  <c:v>Observed</c:v>
                </c:pt>
              </c:strCache>
            </c:strRef>
          </c:tx>
          <c:spPr>
            <a:ln w="28575" cap="rnd">
              <a:solidFill>
                <a:srgbClr val="83082A"/>
              </a:solidFill>
              <a:round/>
            </a:ln>
            <a:effectLst/>
          </c:spPr>
          <c:marker>
            <c:symbol val="none"/>
          </c:marker>
          <c:dLbls>
            <c:dLbl>
              <c:idx val="0"/>
              <c:layout>
                <c:manualLayout>
                  <c:x val="-7.312634385083408E-3"/>
                  <c:y val="0.1033506303479977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629-4457-9954-FEAD2CEAE62A}"/>
                </c:ext>
              </c:extLst>
            </c:dLbl>
            <c:dLbl>
              <c:idx val="1"/>
              <c:delete val="1"/>
              <c:extLst>
                <c:ext xmlns:c15="http://schemas.microsoft.com/office/drawing/2012/chart" uri="{CE6537A1-D6FC-4f65-9D91-7224C49458BB}"/>
                <c:ext xmlns:c16="http://schemas.microsoft.com/office/drawing/2014/chart" uri="{C3380CC4-5D6E-409C-BE32-E72D297353CC}">
                  <c16:uniqueId val="{00000006-7629-4457-9954-FEAD2CEAE62A}"/>
                </c:ext>
              </c:extLst>
            </c:dLbl>
            <c:dLbl>
              <c:idx val="2"/>
              <c:delete val="1"/>
              <c:extLst>
                <c:ext xmlns:c15="http://schemas.microsoft.com/office/drawing/2012/chart" uri="{CE6537A1-D6FC-4f65-9D91-7224C49458BB}"/>
                <c:ext xmlns:c16="http://schemas.microsoft.com/office/drawing/2014/chart" uri="{C3380CC4-5D6E-409C-BE32-E72D297353CC}">
                  <c16:uniqueId val="{00000007-7629-4457-9954-FEAD2CEAE62A}"/>
                </c:ext>
              </c:extLst>
            </c:dLbl>
            <c:dLbl>
              <c:idx val="3"/>
              <c:delete val="1"/>
              <c:extLst>
                <c:ext xmlns:c15="http://schemas.microsoft.com/office/drawing/2012/chart" uri="{CE6537A1-D6FC-4f65-9D91-7224C49458BB}"/>
                <c:ext xmlns:c16="http://schemas.microsoft.com/office/drawing/2014/chart" uri="{C3380CC4-5D6E-409C-BE32-E72D297353CC}">
                  <c16:uniqueId val="{00000008-7629-4457-9954-FEAD2CEAE62A}"/>
                </c:ext>
              </c:extLst>
            </c:dLbl>
            <c:dLbl>
              <c:idx val="4"/>
              <c:delete val="1"/>
              <c:extLst>
                <c:ext xmlns:c15="http://schemas.microsoft.com/office/drawing/2012/chart" uri="{CE6537A1-D6FC-4f65-9D91-7224C49458BB}"/>
                <c:ext xmlns:c16="http://schemas.microsoft.com/office/drawing/2014/chart" uri="{C3380CC4-5D6E-409C-BE32-E72D297353CC}">
                  <c16:uniqueId val="{00000009-7629-4457-9954-FEAD2CEAE62A}"/>
                </c:ext>
              </c:extLst>
            </c:dLbl>
            <c:dLbl>
              <c:idx val="5"/>
              <c:delete val="1"/>
              <c:extLst>
                <c:ext xmlns:c15="http://schemas.microsoft.com/office/drawing/2012/chart" uri="{CE6537A1-D6FC-4f65-9D91-7224C49458BB}"/>
                <c:ext xmlns:c16="http://schemas.microsoft.com/office/drawing/2014/chart" uri="{C3380CC4-5D6E-409C-BE32-E72D297353CC}">
                  <c16:uniqueId val="{0000000A-7629-4457-9954-FEAD2CEAE62A}"/>
                </c:ext>
              </c:extLst>
            </c:dLbl>
            <c:dLbl>
              <c:idx val="6"/>
              <c:delete val="1"/>
              <c:extLst>
                <c:ext xmlns:c15="http://schemas.microsoft.com/office/drawing/2012/chart" uri="{CE6537A1-D6FC-4f65-9D91-7224C49458BB}"/>
                <c:ext xmlns:c16="http://schemas.microsoft.com/office/drawing/2014/chart" uri="{C3380CC4-5D6E-409C-BE32-E72D297353CC}">
                  <c16:uniqueId val="{0000000B-7629-4457-9954-FEAD2CEAE62A}"/>
                </c:ext>
              </c:extLst>
            </c:dLbl>
            <c:dLbl>
              <c:idx val="7"/>
              <c:delete val="1"/>
              <c:extLst>
                <c:ext xmlns:c15="http://schemas.microsoft.com/office/drawing/2012/chart" uri="{CE6537A1-D6FC-4f65-9D91-7224C49458BB}"/>
                <c:ext xmlns:c16="http://schemas.microsoft.com/office/drawing/2014/chart" uri="{C3380CC4-5D6E-409C-BE32-E72D297353CC}">
                  <c16:uniqueId val="{0000000C-7629-4457-9954-FEAD2CEAE62A}"/>
                </c:ext>
              </c:extLst>
            </c:dLbl>
            <c:dLbl>
              <c:idx val="8"/>
              <c:delete val="1"/>
              <c:extLst>
                <c:ext xmlns:c15="http://schemas.microsoft.com/office/drawing/2012/chart" uri="{CE6537A1-D6FC-4f65-9D91-7224C49458BB}"/>
                <c:ext xmlns:c16="http://schemas.microsoft.com/office/drawing/2014/chart" uri="{C3380CC4-5D6E-409C-BE32-E72D297353CC}">
                  <c16:uniqueId val="{0000000D-7629-4457-9954-FEAD2CEAE62A}"/>
                </c:ext>
              </c:extLst>
            </c:dLbl>
            <c:dLbl>
              <c:idx val="9"/>
              <c:delete val="1"/>
              <c:extLst>
                <c:ext xmlns:c15="http://schemas.microsoft.com/office/drawing/2012/chart" uri="{CE6537A1-D6FC-4f65-9D91-7224C49458BB}"/>
                <c:ext xmlns:c16="http://schemas.microsoft.com/office/drawing/2014/chart" uri="{C3380CC4-5D6E-409C-BE32-E72D297353CC}">
                  <c16:uniqueId val="{0000000E-7629-4457-9954-FEAD2CEAE62A}"/>
                </c:ext>
              </c:extLst>
            </c:dLbl>
            <c:dLbl>
              <c:idx val="10"/>
              <c:delete val="1"/>
              <c:extLst>
                <c:ext xmlns:c15="http://schemas.microsoft.com/office/drawing/2012/chart" uri="{CE6537A1-D6FC-4f65-9D91-7224C49458BB}"/>
                <c:ext xmlns:c16="http://schemas.microsoft.com/office/drawing/2014/chart" uri="{C3380CC4-5D6E-409C-BE32-E72D297353CC}">
                  <c16:uniqueId val="{0000000F-7629-4457-9954-FEAD2CEAE62A}"/>
                </c:ext>
              </c:extLst>
            </c:dLbl>
            <c:dLbl>
              <c:idx val="11"/>
              <c:delete val="1"/>
              <c:extLst>
                <c:ext xmlns:c15="http://schemas.microsoft.com/office/drawing/2012/chart" uri="{CE6537A1-D6FC-4f65-9D91-7224C49458BB}"/>
                <c:ext xmlns:c16="http://schemas.microsoft.com/office/drawing/2014/chart" uri="{C3380CC4-5D6E-409C-BE32-E72D297353CC}">
                  <c16:uniqueId val="{00000010-7629-4457-9954-FEAD2CEAE62A}"/>
                </c:ext>
              </c:extLst>
            </c:dLbl>
            <c:dLbl>
              <c:idx val="12"/>
              <c:layout>
                <c:manualLayout>
                  <c:x val="-0.14276445363988827"/>
                  <c:y val="0.1445725638156956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629-4457-9954-FEAD2CEAE62A}"/>
                </c:ext>
              </c:extLst>
            </c:dLbl>
            <c:dLbl>
              <c:idx val="13"/>
              <c:delete val="1"/>
              <c:extLst>
                <c:ext xmlns:c15="http://schemas.microsoft.com/office/drawing/2012/chart" uri="{CE6537A1-D6FC-4f65-9D91-7224C49458BB}"/>
                <c:ext xmlns:c16="http://schemas.microsoft.com/office/drawing/2014/chart" uri="{C3380CC4-5D6E-409C-BE32-E72D297353CC}">
                  <c16:uniqueId val="{00000012-7629-4457-9954-FEAD2CEAE62A}"/>
                </c:ext>
              </c:extLst>
            </c:dLbl>
            <c:dLbl>
              <c:idx val="14"/>
              <c:delete val="1"/>
              <c:extLst>
                <c:ext xmlns:c15="http://schemas.microsoft.com/office/drawing/2012/chart" uri="{CE6537A1-D6FC-4f65-9D91-7224C49458BB}"/>
                <c:ext xmlns:c16="http://schemas.microsoft.com/office/drawing/2014/chart" uri="{C3380CC4-5D6E-409C-BE32-E72D297353CC}">
                  <c16:uniqueId val="{00000013-7629-4457-9954-FEAD2CEAE62A}"/>
                </c:ext>
              </c:extLst>
            </c:dLbl>
            <c:dLbl>
              <c:idx val="15"/>
              <c:delete val="1"/>
              <c:extLst>
                <c:ext xmlns:c15="http://schemas.microsoft.com/office/drawing/2012/chart" uri="{CE6537A1-D6FC-4f65-9D91-7224C49458BB}"/>
                <c:ext xmlns:c16="http://schemas.microsoft.com/office/drawing/2014/chart" uri="{C3380CC4-5D6E-409C-BE32-E72D297353CC}">
                  <c16:uniqueId val="{00000014-7629-4457-9954-FEAD2CEAE62A}"/>
                </c:ext>
              </c:extLst>
            </c:dLbl>
            <c:dLbl>
              <c:idx val="16"/>
              <c:delete val="1"/>
              <c:extLst>
                <c:ext xmlns:c15="http://schemas.microsoft.com/office/drawing/2012/chart" uri="{CE6537A1-D6FC-4f65-9D91-7224C49458BB}"/>
                <c:ext xmlns:c16="http://schemas.microsoft.com/office/drawing/2014/chart" uri="{C3380CC4-5D6E-409C-BE32-E72D297353CC}">
                  <c16:uniqueId val="{00000015-7629-4457-9954-FEAD2CEAE62A}"/>
                </c:ext>
              </c:extLst>
            </c:dLbl>
            <c:dLbl>
              <c:idx val="17"/>
              <c:layout>
                <c:manualLayout>
                  <c:x val="-7.3538298771030255E-2"/>
                  <c:y val="0.1092989693583710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7629-4457-9954-FEAD2CEAE62A}"/>
                </c:ext>
              </c:extLst>
            </c:dLbl>
            <c:numFmt formatCode="#,##0.0" sourceLinked="0"/>
            <c:spPr>
              <a:solidFill>
                <a:schemeClr val="bg1"/>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50000"/>
                          <a:lumOff val="50000"/>
                        </a:schemeClr>
                      </a:solidFill>
                      <a:round/>
                    </a:ln>
                    <a:effectLst/>
                  </c:spPr>
                </c15:leaderLines>
              </c:ext>
            </c:extLst>
          </c:dLbls>
          <c:cat>
            <c:strRef>
              <c:f>'G21.'!$B$7:$B$31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'G21.'!$C$7:$C$31</c:f>
              <c:numCache>
                <c:formatCode>0.000</c:formatCode>
                <c:ptCount val="25"/>
                <c:pt idx="0">
                  <c:v>1.6747398275142884</c:v>
                </c:pt>
                <c:pt idx="1">
                  <c:v>1.6728328089704116</c:v>
                </c:pt>
                <c:pt idx="2">
                  <c:v>1.6380864863437379</c:v>
                </c:pt>
                <c:pt idx="3">
                  <c:v>1.6178171186828891</c:v>
                </c:pt>
                <c:pt idx="4">
                  <c:v>1.6154205434991631</c:v>
                </c:pt>
                <c:pt idx="5">
                  <c:v>1.6339317083454388</c:v>
                </c:pt>
                <c:pt idx="6">
                  <c:v>1.6519292555993204</c:v>
                </c:pt>
                <c:pt idx="7">
                  <c:v>1.6553989823623334</c:v>
                </c:pt>
                <c:pt idx="8">
                  <c:v>1.6496908975604088</c:v>
                </c:pt>
                <c:pt idx="9">
                  <c:v>1.671914386602305</c:v>
                </c:pt>
                <c:pt idx="10">
                  <c:v>1.6712263342390465</c:v>
                </c:pt>
                <c:pt idx="11">
                  <c:v>1.6448624332208479</c:v>
                </c:pt>
                <c:pt idx="12">
                  <c:v>1.6371422075028446</c:v>
                </c:pt>
                <c:pt idx="13">
                  <c:v>1.6321657379705399</c:v>
                </c:pt>
                <c:pt idx="14">
                  <c:v>1.6309936733600574</c:v>
                </c:pt>
                <c:pt idx="15">
                  <c:v>1.6232213565157683</c:v>
                </c:pt>
                <c:pt idx="16">
                  <c:v>1.6192384185492508</c:v>
                </c:pt>
                <c:pt idx="17">
                  <c:v>1.61902388553543</c:v>
                </c:pt>
              </c:numCache>
            </c:numRef>
          </c:val>
          <c:smooth val="0"/>
          <c:extLst>
            <c:ext xmlns:c16="http://schemas.microsoft.com/office/drawing/2014/chart" uri="{C3380CC4-5D6E-409C-BE32-E72D297353CC}">
              <c16:uniqueId val="{00000017-7629-4457-9954-FEAD2CEAE62A}"/>
            </c:ext>
          </c:extLst>
        </c:ser>
        <c:ser>
          <c:idx val="7"/>
          <c:order val="5"/>
          <c:spPr>
            <a:ln w="28575" cap="rnd">
              <a:solidFill>
                <a:schemeClr val="accent2">
                  <a:lumMod val="60000"/>
                </a:schemeClr>
              </a:solidFill>
              <a:round/>
            </a:ln>
            <a:effectLst/>
          </c:spPr>
          <c:marker>
            <c:symbol val="none"/>
          </c:marker>
          <c:cat>
            <c:strRef>
              <c:f>'G21.'!$B$7:$B$31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'G21.'!#REF!</c:f>
              <c:numCache>
                <c:formatCode>General</c:formatCode>
                <c:ptCount val="1"/>
                <c:pt idx="0">
                  <c:v>1</c:v>
                </c:pt>
              </c:numCache>
            </c:numRef>
          </c:val>
          <c:smooth val="0"/>
          <c:extLst>
            <c:ext xmlns:c16="http://schemas.microsoft.com/office/drawing/2014/chart" uri="{C3380CC4-5D6E-409C-BE32-E72D297353CC}">
              <c16:uniqueId val="{0000001A-7629-4457-9954-FEAD2CEAE62A}"/>
            </c:ext>
          </c:extLst>
        </c:ser>
        <c:ser>
          <c:idx val="8"/>
          <c:order val="7"/>
          <c:tx>
            <c:strRef>
              <c:f>'G21.'!$D$6</c:f>
              <c:strCache>
                <c:ptCount val="1"/>
                <c:pt idx="0">
                  <c:v>AIReF</c:v>
                </c:pt>
              </c:strCache>
            </c:strRef>
          </c:tx>
          <c:spPr>
            <a:ln w="28575" cap="rnd">
              <a:solidFill>
                <a:srgbClr val="83082A"/>
              </a:solidFill>
              <a:prstDash val="sysDash"/>
              <a:round/>
            </a:ln>
            <a:effectLst/>
          </c:spPr>
          <c:marker>
            <c:symbol val="none"/>
          </c:marker>
          <c:dLbls>
            <c:dLbl>
              <c:idx val="16"/>
              <c:delete val="1"/>
              <c:extLst>
                <c:ext xmlns:c15="http://schemas.microsoft.com/office/drawing/2012/chart" uri="{CE6537A1-D6FC-4f65-9D91-7224C49458BB}"/>
                <c:ext xmlns:c16="http://schemas.microsoft.com/office/drawing/2014/chart" uri="{C3380CC4-5D6E-409C-BE32-E72D297353CC}">
                  <c16:uniqueId val="{0000001B-7629-4457-9954-FEAD2CEAE62A}"/>
                </c:ext>
              </c:extLst>
            </c:dLbl>
            <c:dLbl>
              <c:idx val="17"/>
              <c:delete val="1"/>
              <c:extLst>
                <c:ext xmlns:c15="http://schemas.microsoft.com/office/drawing/2012/chart" uri="{CE6537A1-D6FC-4f65-9D91-7224C49458BB}"/>
                <c:ext xmlns:c16="http://schemas.microsoft.com/office/drawing/2014/chart" uri="{C3380CC4-5D6E-409C-BE32-E72D297353CC}">
                  <c16:uniqueId val="{0000001C-7629-4457-9954-FEAD2CEAE62A}"/>
                </c:ext>
              </c:extLst>
            </c:dLbl>
            <c:dLbl>
              <c:idx val="18"/>
              <c:delete val="1"/>
              <c:extLst>
                <c:ext xmlns:c15="http://schemas.microsoft.com/office/drawing/2012/chart" uri="{CE6537A1-D6FC-4f65-9D91-7224C49458BB}"/>
                <c:ext xmlns:c16="http://schemas.microsoft.com/office/drawing/2014/chart" uri="{C3380CC4-5D6E-409C-BE32-E72D297353CC}">
                  <c16:uniqueId val="{0000001D-7629-4457-9954-FEAD2CEAE62A}"/>
                </c:ext>
              </c:extLst>
            </c:dLbl>
            <c:dLbl>
              <c:idx val="19"/>
              <c:delete val="1"/>
              <c:extLst>
                <c:ext xmlns:c15="http://schemas.microsoft.com/office/drawing/2012/chart" uri="{CE6537A1-D6FC-4f65-9D91-7224C49458BB}"/>
                <c:ext xmlns:c16="http://schemas.microsoft.com/office/drawing/2014/chart" uri="{C3380CC4-5D6E-409C-BE32-E72D297353CC}">
                  <c16:uniqueId val="{0000001E-7629-4457-9954-FEAD2CEAE62A}"/>
                </c:ext>
              </c:extLst>
            </c:dLbl>
            <c:dLbl>
              <c:idx val="20"/>
              <c:delete val="1"/>
              <c:extLst>
                <c:ext xmlns:c15="http://schemas.microsoft.com/office/drawing/2012/chart" uri="{CE6537A1-D6FC-4f65-9D91-7224C49458BB}"/>
                <c:ext xmlns:c16="http://schemas.microsoft.com/office/drawing/2014/chart" uri="{C3380CC4-5D6E-409C-BE32-E72D297353CC}">
                  <c16:uniqueId val="{0000001F-7629-4457-9954-FEAD2CEAE62A}"/>
                </c:ext>
              </c:extLst>
            </c:dLbl>
            <c:dLbl>
              <c:idx val="21"/>
              <c:delete val="1"/>
              <c:extLst>
                <c:ext xmlns:c15="http://schemas.microsoft.com/office/drawing/2012/chart" uri="{CE6537A1-D6FC-4f65-9D91-7224C49458BB}"/>
                <c:ext xmlns:c16="http://schemas.microsoft.com/office/drawing/2014/chart" uri="{C3380CC4-5D6E-409C-BE32-E72D297353CC}">
                  <c16:uniqueId val="{00000020-7629-4457-9954-FEAD2CEAE62A}"/>
                </c:ext>
              </c:extLst>
            </c:dLbl>
            <c:dLbl>
              <c:idx val="22"/>
              <c:delete val="1"/>
              <c:extLst>
                <c:ext xmlns:c15="http://schemas.microsoft.com/office/drawing/2012/chart" uri="{CE6537A1-D6FC-4f65-9D91-7224C49458BB}"/>
                <c:ext xmlns:c16="http://schemas.microsoft.com/office/drawing/2014/chart" uri="{C3380CC4-5D6E-409C-BE32-E72D297353CC}">
                  <c16:uniqueId val="{00000021-7629-4457-9954-FEAD2CEAE62A}"/>
                </c:ext>
              </c:extLst>
            </c:dLbl>
            <c:dLbl>
              <c:idx val="23"/>
              <c:delete val="1"/>
              <c:extLst>
                <c:ext xmlns:c15="http://schemas.microsoft.com/office/drawing/2012/chart" uri="{CE6537A1-D6FC-4f65-9D91-7224C49458BB}"/>
                <c:ext xmlns:c16="http://schemas.microsoft.com/office/drawing/2014/chart" uri="{C3380CC4-5D6E-409C-BE32-E72D297353CC}">
                  <c16:uniqueId val="{00000022-7629-4457-9954-FEAD2CEAE62A}"/>
                </c:ext>
              </c:extLst>
            </c:dLbl>
            <c:dLbl>
              <c:idx val="24"/>
              <c:layout>
                <c:manualLayout>
                  <c:x val="-7.7927269967211638E-2"/>
                  <c:y val="0.1085464651378915"/>
                </c:manualLayout>
              </c:layout>
              <c:numFmt formatCode="#,##0.0" sourceLinked="0"/>
              <c:spPr>
                <a:solidFill>
                  <a:srgbClr val="E397A0"/>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Gill Sans MT" panose="020B0502020104020203" pitchFamily="34" charset="0"/>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7629-4457-9954-FEAD2CEAE62A}"/>
                </c:ext>
              </c:extLst>
            </c:dLbl>
            <c:spPr>
              <a:solidFill>
                <a:srgbClr val="E397A0"/>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50000"/>
                          <a:lumOff val="50000"/>
                        </a:schemeClr>
                      </a:solidFill>
                      <a:round/>
                    </a:ln>
                    <a:effectLst/>
                  </c:spPr>
                </c15:leaderLines>
              </c:ext>
            </c:extLst>
          </c:dLbls>
          <c:cat>
            <c:strRef>
              <c:f>'G21.'!$B$7:$B$31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'G21.'!$D$7:$D$31</c:f>
              <c:numCache>
                <c:formatCode>0.000</c:formatCode>
                <c:ptCount val="25"/>
                <c:pt idx="17">
                  <c:v>1.61902388553543</c:v>
                </c:pt>
                <c:pt idx="18">
                  <c:v>1.6083218878694183</c:v>
                </c:pt>
                <c:pt idx="19">
                  <c:v>1.5976198902034067</c:v>
                </c:pt>
                <c:pt idx="20">
                  <c:v>1.586917892537395</c:v>
                </c:pt>
                <c:pt idx="21">
                  <c:v>1.5762158948713836</c:v>
                </c:pt>
                <c:pt idx="22">
                  <c:v>1.5655138972053719</c:v>
                </c:pt>
                <c:pt idx="23">
                  <c:v>1.5548118995393603</c:v>
                </c:pt>
                <c:pt idx="24">
                  <c:v>1.5441099018733488</c:v>
                </c:pt>
              </c:numCache>
            </c:numRef>
          </c:val>
          <c:smooth val="0"/>
          <c:extLst>
            <c:ext xmlns:c16="http://schemas.microsoft.com/office/drawing/2014/chart" uri="{C3380CC4-5D6E-409C-BE32-E72D297353CC}">
              <c16:uniqueId val="{00000024-7629-4457-9954-FEAD2CEAE62A}"/>
            </c:ext>
          </c:extLst>
        </c:ser>
        <c:ser>
          <c:idx val="0"/>
          <c:order val="8"/>
          <c:tx>
            <c:strRef>
              <c:f>'G21.'!$E$6</c:f>
              <c:strCache>
                <c:ptCount val="1"/>
                <c:pt idx="0">
                  <c:v>2022 GSB</c:v>
                </c:pt>
              </c:strCache>
            </c:strRef>
          </c:tx>
          <c:spPr>
            <a:ln w="28575" cap="rnd">
              <a:noFill/>
              <a:round/>
            </a:ln>
            <a:effectLst/>
          </c:spPr>
          <c:marker>
            <c:symbol val="circle"/>
            <c:size val="8"/>
            <c:spPr>
              <a:solidFill>
                <a:schemeClr val="bg1"/>
              </a:solidFill>
              <a:ln w="9525">
                <a:solidFill>
                  <a:schemeClr val="tx1"/>
                </a:solidFill>
                <a:prstDash val="solid"/>
              </a:ln>
              <a:effectLst/>
            </c:spPr>
          </c:marker>
          <c:dPt>
            <c:idx val="24"/>
            <c:marker>
              <c:symbol val="circle"/>
              <c:size val="7"/>
              <c:spPr>
                <a:solidFill>
                  <a:schemeClr val="bg1"/>
                </a:solidFill>
                <a:ln w="9525">
                  <a:solidFill>
                    <a:schemeClr val="tx1"/>
                  </a:solidFill>
                  <a:prstDash val="solid"/>
                </a:ln>
                <a:effectLst/>
              </c:spPr>
            </c:marker>
            <c:bubble3D val="0"/>
            <c:extLst>
              <c:ext xmlns:c16="http://schemas.microsoft.com/office/drawing/2014/chart" uri="{C3380CC4-5D6E-409C-BE32-E72D297353CC}">
                <c16:uniqueId val="{00000025-7629-4457-9954-FEAD2CEAE62A}"/>
              </c:ext>
            </c:extLst>
          </c:dPt>
          <c:dLbls>
            <c:dLbl>
              <c:idx val="24"/>
              <c:layout>
                <c:manualLayout>
                  <c:x val="-6.8729261024719032E-2"/>
                  <c:y val="-0.1255393622361556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7629-4457-9954-FEAD2CEAE62A}"/>
                </c:ext>
              </c:extLst>
            </c:dLbl>
            <c:numFmt formatCode="#,##0.0" sourceLinked="0"/>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ellipse">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'G21.'!$B$7:$B$31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'G21.'!$E$7:$E$31</c:f>
              <c:numCache>
                <c:formatCode>0.000</c:formatCode>
                <c:ptCount val="25"/>
                <c:pt idx="24">
                  <c:v>1.6705910434575841</c:v>
                </c:pt>
              </c:numCache>
            </c:numRef>
          </c:val>
          <c:smooth val="0"/>
          <c:extLst>
            <c:ext xmlns:c16="http://schemas.microsoft.com/office/drawing/2014/chart" uri="{C3380CC4-5D6E-409C-BE32-E72D297353CC}">
              <c16:uniqueId val="{00000026-7629-4457-9954-FEAD2CEAE62A}"/>
            </c:ext>
          </c:extLst>
        </c:ser>
        <c:ser>
          <c:idx val="9"/>
          <c:order val="9"/>
          <c:tx>
            <c:strRef>
              <c:f>'G21.'!#REF!</c:f>
              <c:extLst xmlns:c15="http://schemas.microsoft.com/office/drawing/2012/chart"/>
            </c:strRef>
          </c:tx>
          <c:spPr>
            <a:ln w="28575" cap="rnd">
              <a:solidFill>
                <a:schemeClr val="accent4">
                  <a:lumMod val="60000"/>
                </a:schemeClr>
              </a:solidFill>
              <a:round/>
            </a:ln>
            <a:effectLst/>
          </c:spPr>
          <c:marker>
            <c:symbol val="none"/>
          </c:marker>
          <c:cat>
            <c:strRef>
              <c:f>'G21.'!$B$7:$B$31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extLst xmlns:c15="http://schemas.microsoft.com/office/drawing/2012/chart"/>
            </c:strRef>
          </c:cat>
          <c:val>
            <c:numRef>
              <c:f>'G21.'!#REF!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28-7629-4457-9954-FEAD2CEAE62A}"/>
            </c:ext>
          </c:extLst>
        </c:ser>
        <c:ser>
          <c:idx val="10"/>
          <c:order val="10"/>
          <c:tx>
            <c:v>Estimación AIReF</c:v>
          </c:tx>
          <c:spPr>
            <a:ln w="28575" cap="rnd">
              <a:solidFill>
                <a:schemeClr val="accent5">
                  <a:lumMod val="60000"/>
                </a:schemeClr>
              </a:solidFill>
              <a:round/>
            </a:ln>
            <a:effectLst/>
          </c:spPr>
          <c:marker>
            <c:symbol val="none"/>
          </c:marker>
          <c:cat>
            <c:strRef>
              <c:f>'G21.'!$B$7:$B$31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extLst xmlns:c15="http://schemas.microsoft.com/office/drawing/2012/chart"/>
            </c:strRef>
          </c:cat>
          <c:val>
            <c:numRef>
              <c:f>'G21.'!#REF!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32-7629-4457-9954-FEAD2CEAE62A}"/>
            </c:ext>
          </c:extLst>
        </c:ser>
        <c:dLbls>
          <c:showLegendKey val="0"/>
          <c:showVal val="0"/>
          <c:showCatName val="0"/>
          <c:showSerName val="0"/>
          <c:showPercent val="0"/>
          <c:showBubbleSize val="0"/>
        </c:dLbls>
        <c:marker val="1"/>
        <c:smooth val="0"/>
        <c:axId val="605522912"/>
        <c:axId val="605518600"/>
        <c:extLst/>
      </c:lineChart>
      <c:catAx>
        <c:axId val="605522912"/>
        <c:scaling>
          <c:orientation val="minMax"/>
        </c:scaling>
        <c:delete val="0"/>
        <c:axPos val="b"/>
        <c:majorGridlines>
          <c:spPr>
            <a:ln w="9525" cap="flat" cmpd="sng" algn="ctr">
              <a:solidFill>
                <a:srgbClr val="D9D9D9"/>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05518600"/>
        <c:crosses val="autoZero"/>
        <c:auto val="1"/>
        <c:lblAlgn val="ctr"/>
        <c:lblOffset val="100"/>
        <c:tickLblSkip val="3"/>
        <c:tickMarkSkip val="3"/>
        <c:noMultiLvlLbl val="0"/>
      </c:catAx>
      <c:valAx>
        <c:axId val="605518600"/>
        <c:scaling>
          <c:orientation val="minMax"/>
          <c:max val="1.9"/>
          <c:min val="1.3"/>
        </c:scaling>
        <c:delete val="0"/>
        <c:axPos val="r"/>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r>
                  <a:rPr lang="en-GB"/>
                  <a:t>% GDP</a:t>
                </a:r>
              </a:p>
            </c:rich>
          </c:tx>
          <c:layout>
            <c:manualLayout>
              <c:xMode val="edge"/>
              <c:yMode val="edge"/>
              <c:x val="6.2916098085431815E-4"/>
              <c:y val="0.4031840040496076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05522912"/>
        <c:crosses val="max"/>
        <c:crossBetween val="midCat"/>
        <c:majorUnit val="0.1"/>
      </c:valAx>
      <c:spPr>
        <a:noFill/>
        <a:ln w="9525">
          <a:solidFill>
            <a:srgbClr val="BFBFBF"/>
          </a:solidFill>
        </a:ln>
        <a:effectLst/>
      </c:spPr>
    </c:plotArea>
    <c:legend>
      <c:legendPos val="t"/>
      <c:legendEntry>
        <c:idx val="0"/>
        <c:delete val="1"/>
      </c:legendEntry>
      <c:legendEntry>
        <c:idx val="1"/>
        <c:delete val="1"/>
      </c:legendEntry>
      <c:legendEntry>
        <c:idx val="2"/>
        <c:delete val="1"/>
      </c:legendEntry>
      <c:legendEntry>
        <c:idx val="3"/>
        <c:delete val="1"/>
      </c:legendEntry>
      <c:legendEntry>
        <c:idx val="6"/>
        <c:delete val="1"/>
      </c:legendEntry>
      <c:layout>
        <c:manualLayout>
          <c:xMode val="edge"/>
          <c:yMode val="edge"/>
          <c:x val="3.4378766464054386E-3"/>
          <c:y val="0"/>
          <c:w val="0.99656212335359451"/>
          <c:h val="0.145843909252304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900">
          <a:solidFill>
            <a:schemeClr val="tx1">
              <a:lumMod val="65000"/>
              <a:lumOff val="35000"/>
            </a:schemeClr>
          </a:solidFill>
          <a:latin typeface="Gill Sans MT" panose="020B0502020104020203" pitchFamily="34" charset="0"/>
        </a:defRPr>
      </a:pPr>
      <a:endParaRPr lang="es-E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0039401103230893E-2"/>
          <c:y val="4.6640868004706966E-2"/>
          <c:w val="0.71141242937853111"/>
          <c:h val="0.69076743402230745"/>
        </c:manualLayout>
      </c:layout>
      <c:barChart>
        <c:barDir val="col"/>
        <c:grouping val="clustered"/>
        <c:varyColors val="0"/>
        <c:ser>
          <c:idx val="0"/>
          <c:order val="0"/>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'GR21.b.'!$H$5:$I$5</c:f>
              <c:strCache>
                <c:ptCount val="2"/>
                <c:pt idx="0">
                  <c:v>2022 
(Current 
AIReF)</c:v>
                </c:pt>
                <c:pt idx="1">
                  <c:v>2022
(AIReF Rep. SPU)</c:v>
                </c:pt>
              </c:strCache>
            </c:strRef>
          </c:cat>
          <c:val>
            <c:numRef>
              <c:f>'GR21.b.'!$H$6:$I$6</c:f>
              <c:numCache>
                <c:formatCode>0.0</c:formatCode>
                <c:ptCount val="2"/>
                <c:pt idx="0">
                  <c:v>2.3210193713220528</c:v>
                </c:pt>
                <c:pt idx="1">
                  <c:v>4.8321933157576824</c:v>
                </c:pt>
              </c:numCache>
            </c:numRef>
          </c:val>
          <c:extLst>
            <c:ext xmlns:c16="http://schemas.microsoft.com/office/drawing/2014/chart" uri="{C3380CC4-5D6E-409C-BE32-E72D297353CC}">
              <c16:uniqueId val="{00000000-85FA-4721-9E93-DAD92AE3D23A}"/>
            </c:ext>
          </c:extLst>
        </c:ser>
        <c:dLbls>
          <c:showLegendKey val="0"/>
          <c:showVal val="0"/>
          <c:showCatName val="0"/>
          <c:showSerName val="0"/>
          <c:showPercent val="0"/>
          <c:showBubbleSize val="0"/>
        </c:dLbls>
        <c:gapWidth val="200"/>
        <c:overlap val="-27"/>
        <c:axId val="605520168"/>
        <c:axId val="605520952"/>
      </c:barChart>
      <c:catAx>
        <c:axId val="605520168"/>
        <c:scaling>
          <c:orientation val="maxMin"/>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05520952"/>
        <c:crossesAt val="0"/>
        <c:auto val="1"/>
        <c:lblAlgn val="ctr"/>
        <c:lblOffset val="100"/>
        <c:noMultiLvlLbl val="0"/>
      </c:catAx>
      <c:valAx>
        <c:axId val="605520952"/>
        <c:scaling>
          <c:orientation val="minMax"/>
          <c:max val="6"/>
          <c:min val="0"/>
        </c:scaling>
        <c:delete val="0"/>
        <c:axPos val="r"/>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r>
                  <a:rPr lang="en-GB"/>
                  <a:t>% Change</a:t>
                </a:r>
              </a:p>
            </c:rich>
          </c:tx>
          <c:layout>
            <c:manualLayout>
              <c:xMode val="edge"/>
              <c:yMode val="edge"/>
              <c:x val="0.9047980225988701"/>
              <c:y val="0.36404741860097678"/>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05520168"/>
        <c:crosses val="autoZero"/>
        <c:crossBetween val="between"/>
        <c:majorUnit val="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latin typeface="Gill Sans MT" panose="020B0502020104020203" pitchFamily="34" charset="0"/>
        </a:defRPr>
      </a:pPr>
      <a:endParaRPr lang="es-E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'GR 22'!$C$6</c:f>
              <c:strCache>
                <c:ptCount val="1"/>
                <c:pt idx="0">
                  <c:v>Employment</c:v>
                </c:pt>
              </c:strCache>
            </c:strRef>
          </c:tx>
          <c:spPr>
            <a:solidFill>
              <a:srgbClr val="8C2633"/>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050" b="0" i="0" u="none" strike="noStrike" kern="1200" baseline="0">
                    <a:solidFill>
                      <a:schemeClr val="bg1"/>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'GR 22'!$C$7:$C$8</c:f>
              <c:numCache>
                <c:formatCode>0.0%</c:formatCode>
                <c:ptCount val="2"/>
                <c:pt idx="0">
                  <c:v>4.4855578388843256E-2</c:v>
                </c:pt>
                <c:pt idx="1">
                  <c:v>2.8045444430517586E-2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76E3-45E5-ABE0-BADAE9217978}"/>
            </c:ext>
          </c:extLst>
        </c:ser>
        <c:ser>
          <c:idx val="1"/>
          <c:order val="1"/>
          <c:tx>
            <c:strRef>
              <c:f>'GR 22'!$D$6</c:f>
              <c:strCache>
                <c:ptCount val="1"/>
                <c:pt idx="0">
                  <c:v>Wages</c:v>
                </c:pt>
              </c:strCache>
            </c:strRef>
          </c:tx>
          <c:spPr>
            <a:pattFill prst="ltUpDiag">
              <a:fgClr>
                <a:srgbClr val="8C2633"/>
              </a:fgClr>
              <a:bgClr>
                <a:schemeClr val="bg1"/>
              </a:bgClr>
            </a:pattFill>
            <a:ln>
              <a:noFill/>
            </a:ln>
            <a:effectLst/>
          </c:spPr>
          <c:invertIfNegative val="0"/>
          <c:dLbls>
            <c:dLbl>
              <c:idx val="0"/>
              <c:layout>
                <c:manualLayout>
                  <c:x val="-0.12347222222222225"/>
                  <c:y val="-8.819444444444444E-3"/>
                </c:manualLayout>
              </c:layout>
              <c:numFmt formatCode="0.0%" sourceLinked="0"/>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6E3-45E5-ABE0-BADAE9217978}"/>
                </c:ext>
              </c:extLst>
            </c:dLbl>
            <c:dLbl>
              <c:idx val="1"/>
              <c:layout>
                <c:manualLayout>
                  <c:x val="-0.12347222222222222"/>
                  <c:y val="-8.81944444444452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6E3-45E5-ABE0-BADAE9217978}"/>
                </c:ext>
              </c:extLst>
            </c:dLbl>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'GR 22'!$D$7:$D$8</c:f>
              <c:numCache>
                <c:formatCode>0.0%</c:formatCode>
                <c:ptCount val="2"/>
                <c:pt idx="0">
                  <c:v>4.9154426165246366E-2</c:v>
                </c:pt>
                <c:pt idx="1">
                  <c:v>2.9487363123647806E-2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3-76E3-45E5-ABE0-BADAE9217978}"/>
            </c:ext>
          </c:extLst>
        </c:ser>
        <c:ser>
          <c:idx val="3"/>
          <c:order val="3"/>
          <c:tx>
            <c:strRef>
              <c:f>'GR 22'!$F$6</c:f>
              <c:strCache>
                <c:ptCount val="1"/>
                <c:pt idx="0">
                  <c:v>Measures</c:v>
                </c:pt>
              </c:strCache>
            </c:strRef>
          </c:tx>
          <c:spPr>
            <a:solidFill>
              <a:srgbClr val="BFBFB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'GR 22'!$F$7:$F$8</c:f>
              <c:numCache>
                <c:formatCode>0.0%</c:formatCode>
                <c:ptCount val="2"/>
                <c:pt idx="0">
                  <c:v>-3.0853083184302708E-2</c:v>
                </c:pt>
                <c:pt idx="1">
                  <c:v>-1.8600336677083201E-2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4-76E3-45E5-ABE0-BADAE9217978}"/>
            </c:ext>
          </c:extLst>
        </c:ser>
        <c:dLbls>
          <c:showLegendKey val="0"/>
          <c:showVal val="1"/>
          <c:showCatName val="0"/>
          <c:showSerName val="0"/>
          <c:showPercent val="0"/>
          <c:showBubbleSize val="0"/>
        </c:dLbls>
        <c:gapWidth val="219"/>
        <c:overlap val="100"/>
        <c:axId val="604816976"/>
        <c:axId val="604822464"/>
      </c:barChart>
      <c:lineChart>
        <c:grouping val="standard"/>
        <c:varyColors val="0"/>
        <c:ser>
          <c:idx val="2"/>
          <c:order val="2"/>
          <c:tx>
            <c:strRef>
              <c:f>'GR 22'!$E$6</c:f>
              <c:strCache>
                <c:ptCount val="1"/>
                <c:pt idx="0">
                  <c:v>Contributions</c:v>
                </c:pt>
              </c:strCache>
            </c:strRef>
          </c:tx>
          <c:spPr>
            <a:ln w="25400" cap="rnd">
              <a:noFill/>
              <a:round/>
            </a:ln>
            <a:effectLst/>
          </c:spPr>
          <c:marker>
            <c:symbol val="circle"/>
            <c:size val="9"/>
            <c:spPr>
              <a:solidFill>
                <a:schemeClr val="bg1"/>
              </a:solidFill>
              <a:ln w="9525">
                <a:solidFill>
                  <a:schemeClr val="tx1"/>
                </a:solidFill>
              </a:ln>
              <a:effectLst/>
            </c:spPr>
          </c:marker>
          <c:dLbls>
            <c:dLbl>
              <c:idx val="0"/>
              <c:layout>
                <c:manualLayout>
                  <c:x val="5.2916666666666667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6E3-45E5-ABE0-BADAE9217978}"/>
                </c:ext>
              </c:extLst>
            </c:dLbl>
            <c:dLbl>
              <c:idx val="1"/>
              <c:layout>
                <c:manualLayout>
                  <c:x val="4.7037037037037037E-2"/>
                  <c:y val="-1.7638888888888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6E3-45E5-ABE0-BADAE9217978}"/>
                </c:ext>
              </c:extLst>
            </c:dLbl>
            <c:spPr>
              <a:noFill/>
              <a:ln>
                <a:noFill/>
              </a:ln>
              <a:effectLst/>
            </c:spPr>
            <c:txPr>
              <a:bodyPr rot="0" spcFirstLastPara="1" vertOverflow="ellipsis" vert="horz" wrap="square" anchor="ctr" anchorCtr="1"/>
              <a:lstStyle/>
              <a:p>
                <a:pPr>
                  <a:defRPr sz="105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'GR 22'!$E$7:$E$8</c:f>
              <c:numCache>
                <c:formatCode>0.0%</c:formatCode>
                <c:ptCount val="2"/>
                <c:pt idx="0">
                  <c:v>6.31569213697869E-2</c:v>
                </c:pt>
                <c:pt idx="1">
                  <c:v>3.8932470877082181E-2</c:v>
                </c:pt>
              </c:numCache>
            </c:numRef>
          </c:val>
          <c:smooth val="0"/>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7-76E3-45E5-ABE0-BADAE9217978}"/>
            </c:ext>
          </c:extLst>
        </c:ser>
        <c:dLbls>
          <c:showLegendKey val="0"/>
          <c:showVal val="1"/>
          <c:showCatName val="0"/>
          <c:showSerName val="0"/>
          <c:showPercent val="0"/>
          <c:showBubbleSize val="0"/>
        </c:dLbls>
        <c:marker val="1"/>
        <c:smooth val="0"/>
        <c:axId val="604816976"/>
        <c:axId val="604822464"/>
      </c:lineChart>
      <c:catAx>
        <c:axId val="60481697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04822464"/>
        <c:crosses val="autoZero"/>
        <c:auto val="1"/>
        <c:lblAlgn val="ctr"/>
        <c:lblOffset val="100"/>
        <c:noMultiLvlLbl val="0"/>
      </c:catAx>
      <c:valAx>
        <c:axId val="60482246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04816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1000">
          <a:latin typeface="Gill Sans MT" panose="020B0502020104020203" pitchFamily="34" charset="0"/>
        </a:defRPr>
      </a:pPr>
      <a:endParaRPr lang="es-E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7186939470404"/>
          <c:y val="4.5487098728043608E-2"/>
          <c:w val="0.87096727773893123"/>
          <c:h val="0.7812551584898042"/>
        </c:manualLayout>
      </c:layout>
      <c:barChart>
        <c:barDir val="col"/>
        <c:grouping val="stacked"/>
        <c:varyColors val="0"/>
        <c:ser>
          <c:idx val="0"/>
          <c:order val="0"/>
          <c:tx>
            <c:strRef>
              <c:f>'GR 23'!$C$5</c:f>
              <c:strCache>
                <c:ptCount val="1"/>
                <c:pt idx="0">
                  <c:v>Number of pensions</c:v>
                </c:pt>
              </c:strCache>
            </c:strRef>
          </c:tx>
          <c:spPr>
            <a:solidFill>
              <a:srgbClr val="8C2633"/>
            </a:solidFill>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#REF!</c:f>
            </c:multiLvlStrRef>
          </c:cat>
          <c:val>
            <c:numRef>
              <c:f>'GR 23'!$C$6:$C$7</c:f>
              <c:numCache>
                <c:formatCode>0.0%</c:formatCode>
                <c:ptCount val="2"/>
                <c:pt idx="0">
                  <c:v>6.9999999999999993E-3</c:v>
                </c:pt>
                <c:pt idx="1">
                  <c:v>0.01</c:v>
                </c:pt>
              </c:numCache>
            </c:numRef>
          </c:val>
          <c:extLst>
            <c:ext xmlns:c16="http://schemas.microsoft.com/office/drawing/2014/chart" uri="{C3380CC4-5D6E-409C-BE32-E72D297353CC}">
              <c16:uniqueId val="{00000000-BCD3-4812-BC46-C2F11F0AFFF5}"/>
            </c:ext>
          </c:extLst>
        </c:ser>
        <c:ser>
          <c:idx val="1"/>
          <c:order val="1"/>
          <c:tx>
            <c:strRef>
              <c:f>'GR 23'!$E$5</c:f>
              <c:strCache>
                <c:ptCount val="1"/>
                <c:pt idx="0">
                  <c:v>Substitution effect</c:v>
                </c:pt>
              </c:strCache>
            </c:strRef>
          </c:tx>
          <c:spPr>
            <a:pattFill prst="ltUpDiag">
              <a:fgClr>
                <a:srgbClr val="8C2633"/>
              </a:fgClr>
              <a:bgClr>
                <a:schemeClr val="bg1"/>
              </a:bgClr>
            </a:pattFill>
          </c:spPr>
          <c:invertIfNegative val="0"/>
          <c:dLbls>
            <c:dLbl>
              <c:idx val="1"/>
              <c:layout>
                <c:manualLayout>
                  <c:x val="-7.7220077220078167E-3"/>
                  <c:y val="-2.65627211381393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CD3-4812-BC46-C2F11F0AFFF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#REF!</c:f>
            </c:multiLvlStrRef>
          </c:cat>
          <c:val>
            <c:numRef>
              <c:f>'GR 23'!$E$6:$E$7</c:f>
              <c:numCache>
                <c:formatCode>0.0%</c:formatCode>
                <c:ptCount val="2"/>
                <c:pt idx="0">
                  <c:v>1.4999999999999999E-2</c:v>
                </c:pt>
                <c:pt idx="1">
                  <c:v>1.34E-2</c:v>
                </c:pt>
              </c:numCache>
            </c:numRef>
          </c:val>
          <c:extLst>
            <c:ext xmlns:c16="http://schemas.microsoft.com/office/drawing/2014/chart" uri="{C3380CC4-5D6E-409C-BE32-E72D297353CC}">
              <c16:uniqueId val="{00000002-BCD3-4812-BC46-C2F11F0AFFF5}"/>
            </c:ext>
          </c:extLst>
        </c:ser>
        <c:ser>
          <c:idx val="4"/>
          <c:order val="3"/>
          <c:tx>
            <c:strRef>
              <c:f>'GR 23'!$D$5</c:f>
              <c:strCache>
                <c:ptCount val="1"/>
                <c:pt idx="0">
                  <c:v>Increase</c:v>
                </c:pt>
              </c:strCache>
            </c:strRef>
          </c:tx>
          <c:spPr>
            <a:solidFill>
              <a:srgbClr val="EAADB4"/>
            </a:solidFill>
            <a:ln w="19050">
              <a:noFill/>
            </a:ln>
          </c:spPr>
          <c:invertIfNegative val="0"/>
          <c:dLbls>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'GR 23'!$B$6:$B$7</c:f>
              <c:numCache>
                <c:formatCode>General</c:formatCode>
                <c:ptCount val="2"/>
                <c:pt idx="0">
                  <c:v>2021</c:v>
                </c:pt>
                <c:pt idx="1">
                  <c:v>2022</c:v>
                </c:pt>
              </c:numCache>
            </c:numRef>
          </c:cat>
          <c:val>
            <c:numRef>
              <c:f>'GR 23'!$D$6:$D$7</c:f>
              <c:numCache>
                <c:formatCode>0.0%</c:formatCode>
                <c:ptCount val="2"/>
                <c:pt idx="0">
                  <c:v>9.0000000000000011E-3</c:v>
                </c:pt>
                <c:pt idx="1">
                  <c:v>2.5000000000000001E-2</c:v>
                </c:pt>
              </c:numCache>
            </c:numRef>
          </c:val>
          <c:extLst>
            <c:ext xmlns:c16="http://schemas.microsoft.com/office/drawing/2014/chart" uri="{C3380CC4-5D6E-409C-BE32-E72D297353CC}">
              <c16:uniqueId val="{00000003-BCD3-4812-BC46-C2F11F0AFFF5}"/>
            </c:ext>
          </c:extLst>
        </c:ser>
        <c:ser>
          <c:idx val="2"/>
          <c:order val="4"/>
          <c:tx>
            <c:strRef>
              <c:f>'GR 23'!$F$5</c:f>
              <c:strCache>
                <c:ptCount val="1"/>
                <c:pt idx="0">
                  <c:v>Measures</c:v>
                </c:pt>
              </c:strCache>
            </c:strRef>
          </c:tx>
          <c:spPr>
            <a:solidFill>
              <a:schemeClr val="bg1">
                <a:lumMod val="75000"/>
              </a:schemeClr>
            </a:solidFill>
            <a:ln>
              <a:solidFill>
                <a:schemeClr val="bg1">
                  <a:lumMod val="85000"/>
                </a:schemeClr>
              </a:solidFill>
            </a:ln>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4-BCD3-4812-BC46-C2F11F0AFFF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#REF!</c:f>
            </c:multiLvlStrRef>
          </c:cat>
          <c:val>
            <c:numRef>
              <c:f>'GR 23'!$F$6:$F$7</c:f>
              <c:numCache>
                <c:formatCode>0.0%</c:formatCode>
                <c:ptCount val="2"/>
                <c:pt idx="0">
                  <c:v>1.6495665519111163E-2</c:v>
                </c:pt>
                <c:pt idx="1">
                  <c:v>1.6253236585888015E-3</c:v>
                </c:pt>
              </c:numCache>
            </c:numRef>
          </c:val>
          <c:extLst>
            <c:ext xmlns:c16="http://schemas.microsoft.com/office/drawing/2014/chart" uri="{C3380CC4-5D6E-409C-BE32-E72D297353CC}">
              <c16:uniqueId val="{00000005-BCD3-4812-BC46-C2F11F0AFFF5}"/>
            </c:ext>
          </c:extLst>
        </c:ser>
        <c:dLbls>
          <c:showLegendKey val="0"/>
          <c:showVal val="0"/>
          <c:showCatName val="0"/>
          <c:showSerName val="0"/>
          <c:showPercent val="0"/>
          <c:showBubbleSize val="0"/>
        </c:dLbls>
        <c:gapWidth val="150"/>
        <c:overlap val="100"/>
        <c:axId val="604818936"/>
        <c:axId val="604811096"/>
      </c:barChart>
      <c:lineChart>
        <c:grouping val="standard"/>
        <c:varyColors val="0"/>
        <c:ser>
          <c:idx val="3"/>
          <c:order val="2"/>
          <c:tx>
            <c:strRef>
              <c:f>'GR 23'!$G$5</c:f>
              <c:strCache>
                <c:ptCount val="1"/>
                <c:pt idx="0">
                  <c:v>Expense</c:v>
                </c:pt>
              </c:strCache>
            </c:strRef>
          </c:tx>
          <c:spPr>
            <a:ln w="19050">
              <a:noFill/>
            </a:ln>
          </c:spPr>
          <c:marker>
            <c:symbol val="circle"/>
            <c:size val="8"/>
            <c:spPr>
              <a:solidFill>
                <a:schemeClr val="bg1"/>
              </a:solidFill>
              <a:ln w="25400">
                <a:solidFill>
                  <a:schemeClr val="tx1"/>
                </a:solidFill>
              </a:ln>
              <a:effectLst/>
            </c:spPr>
          </c:marker>
          <c:dLbls>
            <c:dLbl>
              <c:idx val="0"/>
              <c:layout>
                <c:manualLayout>
                  <c:x val="-4.3758043758043805E-2"/>
                  <c:y val="-5.75525624659686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CD3-4812-BC46-C2F11F0AFFF5}"/>
                </c:ext>
              </c:extLst>
            </c:dLbl>
            <c:dLbl>
              <c:idx val="1"/>
              <c:layout>
                <c:manualLayout>
                  <c:x val="-5.6628056628056721E-2"/>
                  <c:y val="-4.86983220865888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CD3-4812-BC46-C2F11F0AFFF5}"/>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'GR 23'!$B$6:$B$7</c:f>
              <c:numCache>
                <c:formatCode>General</c:formatCode>
                <c:ptCount val="2"/>
                <c:pt idx="0">
                  <c:v>2021</c:v>
                </c:pt>
                <c:pt idx="1">
                  <c:v>2022</c:v>
                </c:pt>
              </c:numCache>
            </c:numRef>
          </c:cat>
          <c:val>
            <c:numRef>
              <c:f>'GR 23'!$G$6:$G$7</c:f>
              <c:numCache>
                <c:formatCode>0.0%</c:formatCode>
                <c:ptCount val="2"/>
                <c:pt idx="0">
                  <c:v>4.7495665519111163E-2</c:v>
                </c:pt>
                <c:pt idx="1">
                  <c:v>5.0025323658588805E-2</c:v>
                </c:pt>
              </c:numCache>
            </c:numRef>
          </c:val>
          <c:smooth val="0"/>
          <c:extLst>
            <c:ext xmlns:c16="http://schemas.microsoft.com/office/drawing/2014/chart" uri="{C3380CC4-5D6E-409C-BE32-E72D297353CC}">
              <c16:uniqueId val="{00000008-BCD3-4812-BC46-C2F11F0AFFF5}"/>
            </c:ext>
          </c:extLst>
        </c:ser>
        <c:dLbls>
          <c:showLegendKey val="0"/>
          <c:showVal val="0"/>
          <c:showCatName val="0"/>
          <c:showSerName val="0"/>
          <c:showPercent val="0"/>
          <c:showBubbleSize val="0"/>
        </c:dLbls>
        <c:marker val="1"/>
        <c:smooth val="0"/>
        <c:axId val="604818936"/>
        <c:axId val="604811096"/>
      </c:lineChart>
      <c:catAx>
        <c:axId val="60481893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ES"/>
          </a:p>
        </c:txPr>
        <c:crossAx val="604811096"/>
        <c:crosses val="autoZero"/>
        <c:auto val="1"/>
        <c:lblAlgn val="ctr"/>
        <c:lblOffset val="100"/>
        <c:noMultiLvlLbl val="0"/>
      </c:catAx>
      <c:valAx>
        <c:axId val="604811096"/>
        <c:scaling>
          <c:orientation val="minMax"/>
          <c:min val="-5.000000000000001E-3"/>
        </c:scaling>
        <c:delete val="0"/>
        <c:axPos val="l"/>
        <c:numFmt formatCode="0.0%" sourceLinked="0"/>
        <c:majorTickMark val="out"/>
        <c:minorTickMark val="none"/>
        <c:tickLblPos val="nextTo"/>
        <c:spPr>
          <a:noFill/>
          <a:ln>
            <a:noFill/>
          </a:ln>
          <a:effectLst/>
        </c:spPr>
        <c:txPr>
          <a:bodyPr rot="-60000000" vert="horz"/>
          <a:lstStyle/>
          <a:p>
            <a:pPr>
              <a:defRPr/>
            </a:pPr>
            <a:endParaRPr lang="es-ES"/>
          </a:p>
        </c:txPr>
        <c:crossAx val="604818936"/>
        <c:crosses val="autoZero"/>
        <c:crossBetween val="between"/>
      </c:valAx>
      <c:spPr>
        <a:noFill/>
        <a:ln>
          <a:noFill/>
        </a:ln>
        <a:effectLst/>
      </c:spPr>
    </c:plotArea>
    <c:legend>
      <c:legendPos val="b"/>
      <c:layout>
        <c:manualLayout>
          <c:xMode val="edge"/>
          <c:yMode val="edge"/>
          <c:x val="0.14359002421994549"/>
          <c:y val="0.92593547345043403"/>
          <c:w val="0.85640997578005451"/>
          <c:h val="7.4064674997089255E-2"/>
        </c:manualLayout>
      </c:layout>
      <c:overlay val="0"/>
      <c:spPr>
        <a:noFill/>
        <a:ln>
          <a:noFill/>
        </a:ln>
        <a:effectLst/>
      </c:spPr>
      <c:txPr>
        <a:bodyPr rot="0" vert="horz"/>
        <a:lstStyle/>
        <a:p>
          <a:pPr>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7186939470404"/>
          <c:y val="4.5487098728043608E-2"/>
          <c:w val="0.87096727773893123"/>
          <c:h val="0.7812551584898042"/>
        </c:manualLayout>
      </c:layout>
      <c:barChart>
        <c:barDir val="col"/>
        <c:grouping val="stacked"/>
        <c:varyColors val="0"/>
        <c:ser>
          <c:idx val="0"/>
          <c:order val="0"/>
          <c:tx>
            <c:strRef>
              <c:f>'GR 24'!$C$6</c:f>
              <c:strCache>
                <c:ptCount val="1"/>
                <c:pt idx="0">
                  <c:v>Contributory</c:v>
                </c:pt>
              </c:strCache>
            </c:strRef>
          </c:tx>
          <c:spPr>
            <a:solidFill>
              <a:srgbClr val="8C2633"/>
            </a:solidFill>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'GR 24'!$C$7:$C$8</c:f>
              <c:numCache>
                <c:formatCode>0.0%</c:formatCode>
                <c:ptCount val="2"/>
                <c:pt idx="0">
                  <c:v>1.0523609267255096E-2</c:v>
                </c:pt>
                <c:pt idx="1">
                  <c:v>1.3807216269074767E-2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C7A0-4EE4-8D3E-353782D771B2}"/>
            </c:ext>
          </c:extLst>
        </c:ser>
        <c:ser>
          <c:idx val="1"/>
          <c:order val="1"/>
          <c:tx>
            <c:strRef>
              <c:f>'GR 24'!$D$6</c:f>
              <c:strCache>
                <c:ptCount val="1"/>
                <c:pt idx="0">
                  <c:v>Non-contributory</c:v>
                </c:pt>
              </c:strCache>
            </c:strRef>
          </c:tx>
          <c:spPr>
            <a:pattFill prst="ltUpDiag">
              <a:fgClr>
                <a:srgbClr val="8C2633"/>
              </a:fgClr>
              <a:bgClr>
                <a:schemeClr val="bg1"/>
              </a:bgClr>
            </a:pattFill>
          </c:spPr>
          <c:invertIfNegative val="0"/>
          <c:dLbls>
            <c:dLbl>
              <c:idx val="1"/>
              <c:layout>
                <c:manualLayout>
                  <c:x val="-7.7220077220078167E-3"/>
                  <c:y val="-2.65627211381393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7A0-4EE4-8D3E-353782D771B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'GR 24'!$D$7:$D$8</c:f>
              <c:numCache>
                <c:formatCode>0.0%</c:formatCode>
                <c:ptCount val="2"/>
                <c:pt idx="0">
                  <c:v>5.9675745998341995E-3</c:v>
                </c:pt>
                <c:pt idx="1">
                  <c:v>5.4192793295182555E-3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2-C7A0-4EE4-8D3E-353782D771B2}"/>
            </c:ext>
          </c:extLst>
        </c:ser>
        <c:ser>
          <c:idx val="2"/>
          <c:order val="2"/>
          <c:tx>
            <c:strRef>
              <c:f>'GR 24'!$E$6</c:f>
              <c:strCache>
                <c:ptCount val="1"/>
                <c:pt idx="0">
                  <c:v>Measures</c:v>
                </c:pt>
              </c:strCache>
            </c:strRef>
          </c:tx>
          <c:spPr>
            <a:solidFill>
              <a:schemeClr val="bg1">
                <a:lumMod val="85000"/>
              </a:schemeClr>
            </a:solidFill>
            <a:ln>
              <a:solidFill>
                <a:schemeClr val="bg1">
                  <a:lumMod val="85000"/>
                </a:schemeClr>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'GR 24'!$E$7:$E$8</c:f>
              <c:numCache>
                <c:formatCode>0.0%</c:formatCode>
                <c:ptCount val="2"/>
                <c:pt idx="0">
                  <c:v>5.8845121670599559E-3</c:v>
                </c:pt>
                <c:pt idx="1">
                  <c:v>-3.8202748789806997E-3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3-C7A0-4EE4-8D3E-353782D771B2}"/>
            </c:ext>
          </c:extLst>
        </c:ser>
        <c:dLbls>
          <c:showLegendKey val="0"/>
          <c:showVal val="0"/>
          <c:showCatName val="0"/>
          <c:showSerName val="0"/>
          <c:showPercent val="0"/>
          <c:showBubbleSize val="0"/>
        </c:dLbls>
        <c:gapWidth val="150"/>
        <c:overlap val="100"/>
        <c:axId val="604821680"/>
        <c:axId val="604811488"/>
      </c:barChart>
      <c:lineChart>
        <c:grouping val="standard"/>
        <c:varyColors val="0"/>
        <c:ser>
          <c:idx val="3"/>
          <c:order val="3"/>
          <c:tx>
            <c:strRef>
              <c:f>'GR 24'!$F$6</c:f>
              <c:strCache>
                <c:ptCount val="1"/>
                <c:pt idx="0">
                  <c:v>Total</c:v>
                </c:pt>
              </c:strCache>
            </c:strRef>
          </c:tx>
          <c:spPr>
            <a:ln w="19050">
              <a:noFill/>
            </a:ln>
          </c:spPr>
          <c:marker>
            <c:symbol val="circle"/>
            <c:size val="8"/>
            <c:spPr>
              <a:solidFill>
                <a:schemeClr val="bg1"/>
              </a:solidFill>
              <a:ln w="25400">
                <a:solidFill>
                  <a:schemeClr val="tx1"/>
                </a:solidFill>
              </a:ln>
              <a:effectLst/>
            </c:spPr>
          </c:marker>
          <c:dLbls>
            <c:dLbl>
              <c:idx val="0"/>
              <c:layout>
                <c:manualLayout>
                  <c:x val="-5.1480051480051477E-2"/>
                  <c:y val="-5.75525624659686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7A0-4EE4-8D3E-353782D771B2}"/>
                </c:ext>
              </c:extLst>
            </c:dLbl>
            <c:dLbl>
              <c:idx val="1"/>
              <c:layout>
                <c:manualLayout>
                  <c:x val="9.0090090090090086E-2"/>
                  <c:y val="-1.32813605690696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7A0-4EE4-8D3E-353782D771B2}"/>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'GR 24'!$F$7:$F$8</c:f>
              <c:numCache>
                <c:formatCode>0.0%</c:formatCode>
                <c:ptCount val="2"/>
                <c:pt idx="0">
                  <c:v>2.2375696034149253E-2</c:v>
                </c:pt>
                <c:pt idx="1">
                  <c:v>1.5406220719612323E-2</c:v>
                </c:pt>
              </c:numCache>
            </c:numRef>
          </c:val>
          <c:smooth val="0"/>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6-C7A0-4EE4-8D3E-353782D771B2}"/>
            </c:ext>
          </c:extLst>
        </c:ser>
        <c:dLbls>
          <c:showLegendKey val="0"/>
          <c:showVal val="0"/>
          <c:showCatName val="0"/>
          <c:showSerName val="0"/>
          <c:showPercent val="0"/>
          <c:showBubbleSize val="0"/>
        </c:dLbls>
        <c:marker val="1"/>
        <c:smooth val="0"/>
        <c:axId val="604821680"/>
        <c:axId val="604811488"/>
      </c:lineChart>
      <c:catAx>
        <c:axId val="60482168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s-ES"/>
          </a:p>
        </c:txPr>
        <c:crossAx val="604811488"/>
        <c:crosses val="autoZero"/>
        <c:auto val="1"/>
        <c:lblAlgn val="ctr"/>
        <c:lblOffset val="100"/>
        <c:noMultiLvlLbl val="0"/>
      </c:catAx>
      <c:valAx>
        <c:axId val="604811488"/>
        <c:scaling>
          <c:orientation val="minMax"/>
          <c:min val="-5.000000000000001E-3"/>
        </c:scaling>
        <c:delete val="0"/>
        <c:axPos val="l"/>
        <c:numFmt formatCode="0.0%" sourceLinked="0"/>
        <c:majorTickMark val="out"/>
        <c:minorTickMark val="none"/>
        <c:tickLblPos val="nextTo"/>
        <c:spPr>
          <a:noFill/>
          <a:ln>
            <a:noFill/>
          </a:ln>
          <a:effectLst/>
        </c:spPr>
        <c:txPr>
          <a:bodyPr rot="-60000000" vert="horz"/>
          <a:lstStyle/>
          <a:p>
            <a:pPr>
              <a:defRPr/>
            </a:pPr>
            <a:endParaRPr lang="es-ES"/>
          </a:p>
        </c:txPr>
        <c:crossAx val="604821680"/>
        <c:crosses val="autoZero"/>
        <c:crossBetween val="between"/>
      </c:valAx>
      <c:spPr>
        <a:noFill/>
        <a:ln>
          <a:noFill/>
        </a:ln>
        <a:effectLst/>
      </c:spPr>
    </c:plotArea>
    <c:legend>
      <c:legendPos val="b"/>
      <c:layout>
        <c:manualLayout>
          <c:xMode val="edge"/>
          <c:yMode val="edge"/>
          <c:x val="0.14359002421994549"/>
          <c:y val="0.92593547345043403"/>
          <c:w val="0.71281974888274102"/>
          <c:h val="7.4064526549565926E-2"/>
        </c:manualLayout>
      </c:layout>
      <c:overlay val="0"/>
      <c:spPr>
        <a:noFill/>
        <a:ln>
          <a:noFill/>
        </a:ln>
        <a:effectLst/>
      </c:spPr>
      <c:txPr>
        <a:bodyPr rot="0" vert="horz"/>
        <a:lstStyle/>
        <a:p>
          <a:pPr>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pt idx="16">
                <c:v>38.031395211598905</c:v>
              </c:pt>
              <c:pt idx="17">
                <c:v>38.079021392251754</c:v>
              </c:pt>
              <c:pt idx="18">
                <c:v>38.026657393041631</c:v>
              </c:pt>
              <c:pt idx="19">
                <c:v>38.063314172065894</c:v>
              </c:pt>
              <c:pt idx="20">
                <c:v>37.979504687856895</c:v>
              </c:pt>
              <c:pt idx="21">
                <c:v>37.931310854052143</c:v>
              </c:pt>
              <c:pt idx="22">
                <c:v>37.913320879642953</c:v>
              </c:pt>
              <c:pt idx="23">
                <c:v>37.827254227856614</c:v>
              </c:pt>
              <c:pt idx="24">
                <c:v>37.782886079386174</c:v>
              </c:pt>
            </c:numLit>
          </c:val>
          <c:extLst>
            <c:ext xmlns:c16="http://schemas.microsoft.com/office/drawing/2014/chart" uri="{C3380CC4-5D6E-409C-BE32-E72D297353CC}">
              <c16:uniqueId val="{00000000-72E6-4CD4-896A-CEFA4DA61A5F}"/>
            </c:ext>
          </c:extLst>
        </c:ser>
        <c:ser>
          <c:idx val="11"/>
          <c:order val="2"/>
          <c:tx>
            <c:v>Likely</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0.13140658963420293</c:v>
              </c:pt>
              <c:pt idx="17">
                <c:v>0.15392121533104586</c:v>
              </c:pt>
              <c:pt idx="18">
                <c:v>0.17643584102785326</c:v>
              </c:pt>
              <c:pt idx="19">
                <c:v>0.1989504667247175</c:v>
              </c:pt>
              <c:pt idx="20">
                <c:v>0.2207254976257218</c:v>
              </c:pt>
              <c:pt idx="21">
                <c:v>0.24102133893518385</c:v>
              </c:pt>
              <c:pt idx="22">
                <c:v>0.25909839585726502</c:v>
              </c:pt>
              <c:pt idx="23">
                <c:v>0.27531903682976377</c:v>
              </c:pt>
              <c:pt idx="24">
                <c:v>0.29004563029047858</c:v>
              </c:pt>
            </c:numLit>
          </c:val>
          <c:extLst>
            <c:ext xmlns:c16="http://schemas.microsoft.com/office/drawing/2014/chart" uri="{C3380CC4-5D6E-409C-BE32-E72D297353CC}">
              <c16:uniqueId val="{00000001-72E6-4CD4-896A-CEFA4DA61A5F}"/>
            </c:ext>
          </c:extLst>
        </c:ser>
        <c:ser>
          <c:idx val="10"/>
          <c:order val="3"/>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0.10350108588638562</c:v>
              </c:pt>
              <c:pt idx="17">
                <c:v>0.11600046389775542</c:v>
              </c:pt>
              <c:pt idx="18">
                <c:v>0.12849984190913233</c:v>
              </c:pt>
              <c:pt idx="19">
                <c:v>0.14099921992051634</c:v>
              </c:pt>
              <c:pt idx="20">
                <c:v>0.15463834993828129</c:v>
              </c:pt>
              <c:pt idx="21">
                <c:v>0.1705569839687513</c:v>
              </c:pt>
              <c:pt idx="22">
                <c:v>0.1898948740183144</c:v>
              </c:pt>
              <c:pt idx="23">
                <c:v>0.20881009636135417</c:v>
              </c:pt>
              <c:pt idx="24">
                <c:v>0.22346072727219024</c:v>
              </c:pt>
            </c:numLit>
          </c:val>
          <c:extLst>
            <c:ext xmlns:c16="http://schemas.microsoft.com/office/drawing/2014/chart" uri="{C3380CC4-5D6E-409C-BE32-E72D297353CC}">
              <c16:uniqueId val="{00000002-72E6-4CD4-896A-CEFA4DA61A5F}"/>
            </c:ext>
          </c:extLst>
        </c:ser>
        <c:ser>
          <c:idx val="4"/>
          <c:order val="4"/>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7.2181963323203036E-2</c:v>
              </c:pt>
              <c:pt idx="17">
                <c:v>8.9294931259843224E-2</c:v>
              </c:pt>
              <c:pt idx="18">
                <c:v>0.10640789919649052</c:v>
              </c:pt>
              <c:pt idx="19">
                <c:v>0.1235208671331165</c:v>
              </c:pt>
              <c:pt idx="20">
                <c:v>0.13923786795587745</c:v>
              </c:pt>
              <c:pt idx="21">
                <c:v>0.15216293455090835</c:v>
              </c:pt>
              <c:pt idx="22">
                <c:v>0.16090009980430864</c:v>
              </c:pt>
              <c:pt idx="23">
                <c:v>0.16794723069698136</c:v>
              </c:pt>
              <c:pt idx="24">
                <c:v>0.17580219420980825</c:v>
              </c:pt>
            </c:numLit>
          </c:val>
          <c:extLst>
            <c:ext xmlns:c16="http://schemas.microsoft.com/office/drawing/2014/chart" uri="{C3380CC4-5D6E-409C-BE32-E72D297353CC}">
              <c16:uniqueId val="{00000003-72E6-4CD4-896A-CEFA4DA61A5F}"/>
            </c:ext>
          </c:extLst>
        </c:ser>
        <c:ser>
          <c:idx val="2"/>
          <c:order val="5"/>
          <c:tx>
            <c:v>Factible</c:v>
          </c:tx>
          <c:spPr>
            <a:solidFill>
              <a:schemeClr val="accent1">
                <a:lumMod val="60000"/>
                <a:lumOff val="40000"/>
              </a:schemeClr>
            </a:solidFill>
            <a:ln w="3175">
              <a:solidFill>
                <a:schemeClr val="accent1">
                  <a:lumMod val="60000"/>
                  <a:lumOff val="4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0.15210052311364564</c:v>
              </c:pt>
              <c:pt idx="17">
                <c:v>0.17780592320869459</c:v>
              </c:pt>
              <c:pt idx="18">
                <c:v>0.20351132330374355</c:v>
              </c:pt>
              <c:pt idx="19">
                <c:v>0.22921672339879251</c:v>
              </c:pt>
              <c:pt idx="20">
                <c:v>0.25504132074031105</c:v>
              </c:pt>
              <c:pt idx="21">
                <c:v>0.2811043125746906</c:v>
              </c:pt>
              <c:pt idx="22">
                <c:v>0.30752489614841494</c:v>
              </c:pt>
              <c:pt idx="23">
                <c:v>0.3327510858643592</c:v>
              </c:pt>
              <c:pt idx="24">
                <c:v>0.35523089612539138</c:v>
              </c:pt>
            </c:numLit>
          </c:val>
          <c:extLst>
            <c:ext xmlns:c16="http://schemas.microsoft.com/office/drawing/2014/chart" uri="{C3380CC4-5D6E-409C-BE32-E72D297353CC}">
              <c16:uniqueId val="{00000004-72E6-4CD4-896A-CEFA4DA61A5F}"/>
            </c:ext>
          </c:extLst>
        </c:ser>
        <c:ser>
          <c:idx val="7"/>
          <c:order val="6"/>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8.1903719914926398E-2</c:v>
              </c:pt>
              <c:pt idx="17">
                <c:v>9.8163129124721138E-2</c:v>
              </c:pt>
              <c:pt idx="18">
                <c:v>0.11442253833452298</c:v>
              </c:pt>
              <c:pt idx="19">
                <c:v>0.13068194754430351</c:v>
              </c:pt>
              <c:pt idx="20">
                <c:v>0.14556474534240493</c:v>
              </c:pt>
              <c:pt idx="21">
                <c:v>0.15769432031711261</c:v>
              </c:pt>
              <c:pt idx="22">
                <c:v>0.16569406105676165</c:v>
              </c:pt>
              <c:pt idx="23">
                <c:v>0.17201951116827985</c:v>
              </c:pt>
              <c:pt idx="24">
                <c:v>0.17912621425864472</c:v>
              </c:pt>
            </c:numLit>
          </c:val>
          <c:extLst>
            <c:ext xmlns:c16="http://schemas.microsoft.com/office/drawing/2014/chart" uri="{C3380CC4-5D6E-409C-BE32-E72D297353CC}">
              <c16:uniqueId val="{00000005-72E6-4CD4-896A-CEFA4DA61A5F}"/>
            </c:ext>
          </c:extLst>
        </c:ser>
        <c:ser>
          <c:idx val="5"/>
          <c:order val="7"/>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0.1027918246677757</c:v>
              </c:pt>
              <c:pt idx="17">
                <c:v>0.11825586740280869</c:v>
              </c:pt>
              <c:pt idx="18">
                <c:v>0.13371991013789852</c:v>
              </c:pt>
              <c:pt idx="19">
                <c:v>0.14918395287295283</c:v>
              </c:pt>
              <c:pt idx="20">
                <c:v>0.16423457816120646</c:v>
              </c:pt>
              <c:pt idx="21">
                <c:v>0.17845836855593689</c:v>
              </c:pt>
              <c:pt idx="22">
                <c:v>0.1914419066103008</c:v>
              </c:pt>
              <c:pt idx="23">
                <c:v>0.20421214173254043</c:v>
              </c:pt>
              <c:pt idx="24">
                <c:v>0.21779602333091219</c:v>
              </c:pt>
            </c:numLit>
          </c:val>
          <c:extLst>
            <c:ext xmlns:c16="http://schemas.microsoft.com/office/drawing/2014/chart" uri="{C3380CC4-5D6E-409C-BE32-E72D297353CC}">
              <c16:uniqueId val="{00000006-72E6-4CD4-896A-CEFA4DA61A5F}"/>
            </c:ext>
          </c:extLst>
        </c:ser>
        <c:ser>
          <c:idx val="6"/>
          <c:order val="8"/>
          <c:tx>
            <c:v>Very unlikely</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0.13187745095489589</c:v>
              </c:pt>
              <c:pt idx="17">
                <c:v>0.15663526141298689</c:v>
              </c:pt>
              <c:pt idx="18">
                <c:v>0.18139307187104947</c:v>
              </c:pt>
              <c:pt idx="19">
                <c:v>0.20615088232912626</c:v>
              </c:pt>
              <c:pt idx="20">
                <c:v>0.23032133968155222</c:v>
              </c:pt>
              <c:pt idx="21">
                <c:v>0.25331709082264808</c:v>
              </c:pt>
              <c:pt idx="22">
                <c:v>0.27455078264679855</c:v>
              </c:pt>
              <c:pt idx="23">
                <c:v>0.29333257205158958</c:v>
              </c:pt>
              <c:pt idx="24">
                <c:v>0.30897261593469239</c:v>
              </c:pt>
            </c:numLit>
          </c:val>
          <c:extLst>
            <c:ext xmlns:c16="http://schemas.microsoft.com/office/drawing/2014/chart" uri="{C3380CC4-5D6E-409C-BE32-E72D297353CC}">
              <c16:uniqueId val="{00000007-72E6-4CD4-896A-CEFA4DA61A5F}"/>
            </c:ext>
          </c:extLst>
        </c:ser>
        <c:dLbls>
          <c:showLegendKey val="0"/>
          <c:showVal val="0"/>
          <c:showCatName val="0"/>
          <c:showSerName val="0"/>
          <c:showPercent val="0"/>
          <c:showBubbleSize val="0"/>
        </c:dLbls>
        <c:axId val="601751976"/>
        <c:axId val="601752368"/>
      </c:areaChart>
      <c:lineChart>
        <c:grouping val="standard"/>
        <c:varyColors val="0"/>
        <c:ser>
          <c:idx val="0"/>
          <c:order val="9"/>
          <c:tx>
            <c:v>Target</c:v>
          </c:tx>
          <c:spPr>
            <a:ln w="28575" cap="rnd">
              <a:noFill/>
              <a:round/>
            </a:ln>
            <a:effectLst/>
          </c:spPr>
          <c:marker>
            <c:symbol val="circle"/>
            <c:size val="6"/>
            <c:spPr>
              <a:solidFill>
                <a:schemeClr val="bg1"/>
              </a:solidFill>
              <a:ln w="9525">
                <a:solidFill>
                  <a:schemeClr val="tx1"/>
                </a:solidFill>
                <a:prstDash val="solid"/>
              </a:ln>
              <a:effectLst/>
            </c:spPr>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9">
                <c:v>38.549244115845532</c:v>
              </c:pt>
            </c:numLit>
          </c:val>
          <c:smooth val="0"/>
          <c:extLst>
            <c:ext xmlns:c16="http://schemas.microsoft.com/office/drawing/2014/chart" uri="{C3380CC4-5D6E-409C-BE32-E72D297353CC}">
              <c16:uniqueId val="{00000008-72E6-4CD4-896A-CEFA4DA61A5F}"/>
            </c:ext>
          </c:extLst>
        </c:ser>
        <c:dLbls>
          <c:showLegendKey val="0"/>
          <c:showVal val="0"/>
          <c:showCatName val="0"/>
          <c:showSerName val="0"/>
          <c:showPercent val="0"/>
          <c:showBubbleSize val="0"/>
        </c:dLbls>
        <c:marker val="1"/>
        <c:smooth val="0"/>
        <c:axId val="601751976"/>
        <c:axId val="601752368"/>
        <c:extLst/>
      </c:lineChart>
      <c:lineChart>
        <c:grouping val="standard"/>
        <c:varyColors val="0"/>
        <c:ser>
          <c:idx val="1"/>
          <c:order val="0"/>
          <c:tx>
            <c:v>Observed</c:v>
          </c:tx>
          <c:spPr>
            <a:ln w="28575" cap="rnd">
              <a:solidFill>
                <a:schemeClr val="accent6">
                  <a:lumMod val="25000"/>
                </a:schemeClr>
              </a:solidFill>
              <a:round/>
            </a:ln>
            <a:effectLst/>
          </c:spPr>
          <c:marker>
            <c:symbol val="none"/>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numLit>
          </c:val>
          <c:smooth val="0"/>
          <c:extLst>
            <c:ext xmlns:c16="http://schemas.microsoft.com/office/drawing/2014/chart" uri="{C3380CC4-5D6E-409C-BE32-E72D297353CC}">
              <c16:uniqueId val="{00000009-72E6-4CD4-896A-CEFA4DA61A5F}"/>
            </c:ext>
          </c:extLst>
        </c:ser>
        <c:dLbls>
          <c:showLegendKey val="0"/>
          <c:showVal val="0"/>
          <c:showCatName val="0"/>
          <c:showSerName val="0"/>
          <c:showPercent val="0"/>
          <c:showBubbleSize val="0"/>
        </c:dLbls>
        <c:marker val="1"/>
        <c:smooth val="0"/>
        <c:axId val="601754720"/>
        <c:axId val="601755112"/>
      </c:lineChart>
      <c:catAx>
        <c:axId val="601751976"/>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01752368"/>
        <c:crosses val="autoZero"/>
        <c:auto val="1"/>
        <c:lblAlgn val="ctr"/>
        <c:lblOffset val="100"/>
        <c:tickLblSkip val="2"/>
        <c:tickMarkSkip val="1"/>
        <c:noMultiLvlLbl val="0"/>
      </c:catAx>
      <c:valAx>
        <c:axId val="601752368"/>
        <c:scaling>
          <c:orientation val="minMax"/>
          <c:min val="15.5"/>
        </c:scaling>
        <c:delete val="1"/>
        <c:axPos val="l"/>
        <c:title>
          <c:tx>
            <c:strRef>
              <c:f>"% GDP"</c:f>
              <c:strCache>
                <c:ptCount val="1"/>
                <c:pt idx="0">
                  <c:v>% GDP</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601751976"/>
        <c:crosses val="autoZero"/>
        <c:crossBetween val="between"/>
        <c:majorUnit val="1.5"/>
      </c:valAx>
      <c:valAx>
        <c:axId val="601755112"/>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01754720"/>
        <c:crosses val="max"/>
        <c:crossBetween val="between"/>
        <c:majorUnit val="0.5"/>
      </c:valAx>
      <c:catAx>
        <c:axId val="601754720"/>
        <c:scaling>
          <c:orientation val="minMax"/>
        </c:scaling>
        <c:delete val="1"/>
        <c:axPos val="b"/>
        <c:numFmt formatCode="General" sourceLinked="1"/>
        <c:majorTickMark val="out"/>
        <c:minorTickMark val="none"/>
        <c:tickLblPos val="nextTo"/>
        <c:crossAx val="601755112"/>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633228017338032E-2"/>
          <c:y val="0.2034738290147261"/>
          <c:w val="0.86756423611111111"/>
          <c:h val="0.5886827684189162"/>
        </c:manualLayout>
      </c:layout>
      <c:areaChart>
        <c:grouping val="stacked"/>
        <c:varyColors val="0"/>
        <c:ser>
          <c:idx val="3"/>
          <c:order val="1"/>
          <c:tx>
            <c:strRef>
              <c:f>'GR 25'!$H$6</c:f>
              <c:strCache>
                <c:ptCount val="1"/>
                <c:pt idx="0">
                  <c:v>Range of uncertainty</c:v>
                </c:pt>
              </c:strCache>
            </c:strRef>
          </c:tx>
          <c:spPr>
            <a:noFill/>
            <a:ln w="25400">
              <a:noFill/>
            </a:ln>
            <a:effectLst/>
          </c:spPr>
          <c:cat>
            <c:strRef>
              <c:f>'GR 25'!$B$8:$B$32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25'!$G$8:$G$32</c:f>
              <c:numCache>
                <c:formatCode>0.000</c:formatCode>
                <c:ptCount val="25"/>
                <c:pt idx="0">
                  <c:v>-7.6965242595913574</c:v>
                </c:pt>
                <c:pt idx="1">
                  <c:v>-7.7904624480735345</c:v>
                </c:pt>
                <c:pt idx="2">
                  <c:v>-8.2125286385722021</c:v>
                </c:pt>
                <c:pt idx="3">
                  <c:v>-8.6361370464680807</c:v>
                </c:pt>
                <c:pt idx="4">
                  <c:v>-7.7796127403756827</c:v>
                </c:pt>
                <c:pt idx="5">
                  <c:v>-7.8184287497085574</c:v>
                </c:pt>
                <c:pt idx="6">
                  <c:v>-6.5852188822998512</c:v>
                </c:pt>
                <c:pt idx="7">
                  <c:v>-6.7185301095363066</c:v>
                </c:pt>
                <c:pt idx="8">
                  <c:v>-6.8154104763874859</c:v>
                </c:pt>
                <c:pt idx="9">
                  <c:v>-7.2847248444521577</c:v>
                </c:pt>
                <c:pt idx="10">
                  <c:v>-7.2192072643156857</c:v>
                </c:pt>
                <c:pt idx="11">
                  <c:v>-6.977288861227418</c:v>
                </c:pt>
                <c:pt idx="12">
                  <c:v>-6.0935403377250843</c:v>
                </c:pt>
                <c:pt idx="13">
                  <c:v>-5.8524923466789058</c:v>
                </c:pt>
                <c:pt idx="14">
                  <c:v>-5.4394735435774919</c:v>
                </c:pt>
                <c:pt idx="15">
                  <c:v>-5.009401129431124</c:v>
                </c:pt>
                <c:pt idx="16">
                  <c:v>-4.5692031929104999</c:v>
                </c:pt>
                <c:pt idx="17">
                  <c:v>-4.3047300138528959</c:v>
                </c:pt>
                <c:pt idx="18">
                  <c:v>-4.5981357270752241</c:v>
                </c:pt>
                <c:pt idx="19">
                  <c:v>-4.5329184912092746</c:v>
                </c:pt>
                <c:pt idx="20">
                  <c:v>-4.4677012553433251</c:v>
                </c:pt>
                <c:pt idx="21">
                  <c:v>-4.3981749757719548</c:v>
                </c:pt>
                <c:pt idx="22">
                  <c:v>-4.3200306087897289</c:v>
                </c:pt>
                <c:pt idx="23">
                  <c:v>-4.2289591106912319</c:v>
                </c:pt>
                <c:pt idx="24">
                  <c:v>-4.126602817182512</c:v>
                </c:pt>
              </c:numCache>
            </c:numRef>
          </c:val>
          <c:extLst>
            <c:ext xmlns:c16="http://schemas.microsoft.com/office/drawing/2014/chart" uri="{C3380CC4-5D6E-409C-BE32-E72D297353CC}">
              <c16:uniqueId val="{00000000-FA58-4ACD-916A-90BF8DF56531}"/>
            </c:ext>
          </c:extLst>
        </c:ser>
        <c:ser>
          <c:idx val="4"/>
          <c:order val="2"/>
          <c:tx>
            <c:strRef>
              <c:f>'GR 25'!$H$6</c:f>
              <c:strCache>
                <c:ptCount val="1"/>
                <c:pt idx="0">
                  <c:v>Range of uncertainty</c:v>
                </c:pt>
              </c:strCache>
            </c:strRef>
          </c:tx>
          <c:spPr>
            <a:solidFill>
              <a:srgbClr val="E397A0"/>
            </a:solidFill>
            <a:ln w="6350">
              <a:solidFill>
                <a:srgbClr val="E397A0"/>
              </a:solidFill>
            </a:ln>
            <a:effectLst/>
          </c:spPr>
          <c:cat>
            <c:strRef>
              <c:f>'GR 25'!$B$8:$B$32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25'!$H$8:$H$32</c:f>
              <c:numCache>
                <c:formatCode>0.000</c:formatCode>
                <c:ptCount val="25"/>
                <c:pt idx="17">
                  <c:v>0</c:v>
                </c:pt>
                <c:pt idx="18">
                  <c:v>0.31206259984725371</c:v>
                </c:pt>
                <c:pt idx="19">
                  <c:v>0.3693228212297015</c:v>
                </c:pt>
                <c:pt idx="20">
                  <c:v>0.42658304261215108</c:v>
                </c:pt>
                <c:pt idx="21">
                  <c:v>0.48017226828819126</c:v>
                </c:pt>
                <c:pt idx="22">
                  <c:v>0.526419502551426</c:v>
                </c:pt>
                <c:pt idx="23">
                  <c:v>0.56165374969545123</c:v>
                </c:pt>
                <c:pt idx="24">
                  <c:v>0.58959933494778305</c:v>
                </c:pt>
              </c:numCache>
            </c:numRef>
          </c:val>
          <c:extLst>
            <c:ext xmlns:c16="http://schemas.microsoft.com/office/drawing/2014/chart" uri="{C3380CC4-5D6E-409C-BE32-E72D297353CC}">
              <c16:uniqueId val="{00000001-FA58-4ACD-916A-90BF8DF56531}"/>
            </c:ext>
          </c:extLst>
        </c:ser>
        <c:ser>
          <c:idx val="2"/>
          <c:order val="3"/>
          <c:tx>
            <c:strRef>
              <c:f>'GR 25'!$H$6</c:f>
              <c:strCache>
                <c:ptCount val="1"/>
                <c:pt idx="0">
                  <c:v>Range of uncertainty</c:v>
                </c:pt>
              </c:strCache>
            </c:strRef>
          </c:tx>
          <c:spPr>
            <a:solidFill>
              <a:srgbClr val="E397A0"/>
            </a:solidFill>
            <a:ln w="6350">
              <a:solidFill>
                <a:srgbClr val="E397A0"/>
              </a:solidFill>
            </a:ln>
            <a:effectLst/>
          </c:spPr>
          <c:cat>
            <c:strRef>
              <c:f>'GR 25'!$B$8:$B$32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25'!$I$8:$I$32</c:f>
              <c:numCache>
                <c:formatCode>0.000</c:formatCode>
                <c:ptCount val="25"/>
                <c:pt idx="17">
                  <c:v>0</c:v>
                </c:pt>
                <c:pt idx="18">
                  <c:v>0.13056602516216742</c:v>
                </c:pt>
                <c:pt idx="19">
                  <c:v>0.15731147970086035</c:v>
                </c:pt>
                <c:pt idx="20">
                  <c:v>0.18405693423955327</c:v>
                </c:pt>
                <c:pt idx="21">
                  <c:v>0.21016434077923485</c:v>
                </c:pt>
                <c:pt idx="22">
                  <c:v>0.23499565132086619</c:v>
                </c:pt>
                <c:pt idx="23">
                  <c:v>0.25791281786543419</c:v>
                </c:pt>
                <c:pt idx="24">
                  <c:v>0.27683385089147539</c:v>
                </c:pt>
              </c:numCache>
            </c:numRef>
          </c:val>
          <c:extLst>
            <c:ext xmlns:c16="http://schemas.microsoft.com/office/drawing/2014/chart" uri="{C3380CC4-5D6E-409C-BE32-E72D297353CC}">
              <c16:uniqueId val="{00000002-FA58-4ACD-916A-90BF8DF56531}"/>
            </c:ext>
          </c:extLst>
        </c:ser>
        <c:ser>
          <c:idx val="6"/>
          <c:order val="4"/>
          <c:tx>
            <c:strRef>
              <c:f>'GR 25'!$H$6</c:f>
              <c:strCache>
                <c:ptCount val="1"/>
                <c:pt idx="0">
                  <c:v>Range of uncertainty</c:v>
                </c:pt>
              </c:strCache>
            </c:strRef>
          </c:tx>
          <c:spPr>
            <a:solidFill>
              <a:srgbClr val="E397A0"/>
            </a:solidFill>
            <a:ln w="6350">
              <a:solidFill>
                <a:srgbClr val="E397A0"/>
              </a:solidFill>
            </a:ln>
            <a:effectLst/>
          </c:spPr>
          <c:cat>
            <c:strRef>
              <c:f>'GR 25'!$B$8:$B$32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25'!$J$8:$J$32</c:f>
              <c:numCache>
                <c:formatCode>0.000</c:formatCode>
                <c:ptCount val="25"/>
                <c:pt idx="17">
                  <c:v>0</c:v>
                </c:pt>
                <c:pt idx="18">
                  <c:v>0.13359261638766995</c:v>
                </c:pt>
                <c:pt idx="19">
                  <c:v>0.16121951321733263</c:v>
                </c:pt>
                <c:pt idx="20">
                  <c:v>0.1888464100470042</c:v>
                </c:pt>
                <c:pt idx="21">
                  <c:v>0.2145514905292103</c:v>
                </c:pt>
                <c:pt idx="22">
                  <c:v>0.23641293831652632</c:v>
                </c:pt>
                <c:pt idx="23">
                  <c:v>0.25250893706148148</c:v>
                </c:pt>
                <c:pt idx="24">
                  <c:v>0.26446585655246668</c:v>
                </c:pt>
              </c:numCache>
            </c:numRef>
          </c:val>
          <c:extLst>
            <c:ext xmlns:c16="http://schemas.microsoft.com/office/drawing/2014/chart" uri="{C3380CC4-5D6E-409C-BE32-E72D297353CC}">
              <c16:uniqueId val="{00000003-FA58-4ACD-916A-90BF8DF56531}"/>
            </c:ext>
          </c:extLst>
        </c:ser>
        <c:ser>
          <c:idx val="5"/>
          <c:order val="6"/>
          <c:tx>
            <c:strRef>
              <c:f>'GR 25'!$H$6</c:f>
              <c:strCache>
                <c:ptCount val="1"/>
                <c:pt idx="0">
                  <c:v>Range of uncertainty</c:v>
                </c:pt>
              </c:strCache>
            </c:strRef>
          </c:tx>
          <c:spPr>
            <a:solidFill>
              <a:srgbClr val="E397A0"/>
            </a:solidFill>
            <a:ln w="6350">
              <a:solidFill>
                <a:srgbClr val="E397A0"/>
              </a:solidFill>
            </a:ln>
            <a:effectLst/>
          </c:spPr>
          <c:cat>
            <c:strRef>
              <c:f>'GR 25'!$B$8:$B$32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25'!$K$8:$K$32</c:f>
              <c:numCache>
                <c:formatCode>0.000</c:formatCode>
                <c:ptCount val="25"/>
                <c:pt idx="17">
                  <c:v>0</c:v>
                </c:pt>
                <c:pt idx="18">
                  <c:v>0.319226727846738</c:v>
                </c:pt>
                <c:pt idx="19">
                  <c:v>0.38831421830340851</c:v>
                </c:pt>
                <c:pt idx="20">
                  <c:v>0.45740170876007902</c:v>
                </c:pt>
                <c:pt idx="21">
                  <c:v>0.52111305309653488</c:v>
                </c:pt>
                <c:pt idx="22">
                  <c:v>0.57407210519255791</c:v>
                </c:pt>
                <c:pt idx="23">
                  <c:v>0.61090271892793169</c:v>
                </c:pt>
                <c:pt idx="24">
                  <c:v>0.63656792025269304</c:v>
                </c:pt>
              </c:numCache>
            </c:numRef>
          </c:val>
          <c:extLst>
            <c:ext xmlns:c16="http://schemas.microsoft.com/office/drawing/2014/chart" uri="{C3380CC4-5D6E-409C-BE32-E72D297353CC}">
              <c16:uniqueId val="{00000004-FA58-4ACD-916A-90BF8DF56531}"/>
            </c:ext>
          </c:extLst>
        </c:ser>
        <c:dLbls>
          <c:showLegendKey val="0"/>
          <c:showVal val="0"/>
          <c:showCatName val="0"/>
          <c:showSerName val="0"/>
          <c:showPercent val="0"/>
          <c:showBubbleSize val="0"/>
        </c:dLbls>
        <c:axId val="604820504"/>
        <c:axId val="604811880"/>
      </c:areaChart>
      <c:lineChart>
        <c:grouping val="standard"/>
        <c:varyColors val="0"/>
        <c:ser>
          <c:idx val="1"/>
          <c:order val="0"/>
          <c:tx>
            <c:strRef>
              <c:f>'GR 25'!$C$7</c:f>
              <c:strCache>
                <c:ptCount val="1"/>
                <c:pt idx="0">
                  <c:v>Observed</c:v>
                </c:pt>
              </c:strCache>
            </c:strRef>
          </c:tx>
          <c:spPr>
            <a:ln w="28575" cap="rnd">
              <a:solidFill>
                <a:srgbClr val="83082A"/>
              </a:solidFill>
              <a:round/>
            </a:ln>
            <a:effectLst/>
          </c:spPr>
          <c:marker>
            <c:symbol val="none"/>
          </c:marker>
          <c:dLbls>
            <c:dLbl>
              <c:idx val="0"/>
              <c:layout>
                <c:manualLayout>
                  <c:x val="-8.2324352793326679E-3"/>
                  <c:y val="-0.1093277405678461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A58-4ACD-916A-90BF8DF56531}"/>
                </c:ext>
              </c:extLst>
            </c:dLbl>
            <c:dLbl>
              <c:idx val="1"/>
              <c:delete val="1"/>
              <c:extLst>
                <c:ext xmlns:c15="http://schemas.microsoft.com/office/drawing/2012/chart" uri="{CE6537A1-D6FC-4f65-9D91-7224C49458BB}"/>
                <c:ext xmlns:c16="http://schemas.microsoft.com/office/drawing/2014/chart" uri="{C3380CC4-5D6E-409C-BE32-E72D297353CC}">
                  <c16:uniqueId val="{00000006-FA58-4ACD-916A-90BF8DF56531}"/>
                </c:ext>
              </c:extLst>
            </c:dLbl>
            <c:dLbl>
              <c:idx val="2"/>
              <c:delete val="1"/>
              <c:extLst>
                <c:ext xmlns:c15="http://schemas.microsoft.com/office/drawing/2012/chart" uri="{CE6537A1-D6FC-4f65-9D91-7224C49458BB}"/>
                <c:ext xmlns:c16="http://schemas.microsoft.com/office/drawing/2014/chart" uri="{C3380CC4-5D6E-409C-BE32-E72D297353CC}">
                  <c16:uniqueId val="{00000007-FA58-4ACD-916A-90BF8DF56531}"/>
                </c:ext>
              </c:extLst>
            </c:dLbl>
            <c:dLbl>
              <c:idx val="3"/>
              <c:delete val="1"/>
              <c:extLst>
                <c:ext xmlns:c15="http://schemas.microsoft.com/office/drawing/2012/chart" uri="{CE6537A1-D6FC-4f65-9D91-7224C49458BB}"/>
                <c:ext xmlns:c16="http://schemas.microsoft.com/office/drawing/2014/chart" uri="{C3380CC4-5D6E-409C-BE32-E72D297353CC}">
                  <c16:uniqueId val="{00000008-FA58-4ACD-916A-90BF8DF56531}"/>
                </c:ext>
              </c:extLst>
            </c:dLbl>
            <c:dLbl>
              <c:idx val="4"/>
              <c:delete val="1"/>
              <c:extLst>
                <c:ext xmlns:c15="http://schemas.microsoft.com/office/drawing/2012/chart" uri="{CE6537A1-D6FC-4f65-9D91-7224C49458BB}"/>
                <c:ext xmlns:c16="http://schemas.microsoft.com/office/drawing/2014/chart" uri="{C3380CC4-5D6E-409C-BE32-E72D297353CC}">
                  <c16:uniqueId val="{00000009-FA58-4ACD-916A-90BF8DF56531}"/>
                </c:ext>
              </c:extLst>
            </c:dLbl>
            <c:dLbl>
              <c:idx val="5"/>
              <c:delete val="1"/>
              <c:extLst>
                <c:ext xmlns:c15="http://schemas.microsoft.com/office/drawing/2012/chart" uri="{CE6537A1-D6FC-4f65-9D91-7224C49458BB}"/>
                <c:ext xmlns:c16="http://schemas.microsoft.com/office/drawing/2014/chart" uri="{C3380CC4-5D6E-409C-BE32-E72D297353CC}">
                  <c16:uniqueId val="{0000000A-FA58-4ACD-916A-90BF8DF56531}"/>
                </c:ext>
              </c:extLst>
            </c:dLbl>
            <c:dLbl>
              <c:idx val="6"/>
              <c:delete val="1"/>
              <c:extLst>
                <c:ext xmlns:c15="http://schemas.microsoft.com/office/drawing/2012/chart" uri="{CE6537A1-D6FC-4f65-9D91-7224C49458BB}"/>
                <c:ext xmlns:c16="http://schemas.microsoft.com/office/drawing/2014/chart" uri="{C3380CC4-5D6E-409C-BE32-E72D297353CC}">
                  <c16:uniqueId val="{0000000B-FA58-4ACD-916A-90BF8DF56531}"/>
                </c:ext>
              </c:extLst>
            </c:dLbl>
            <c:dLbl>
              <c:idx val="7"/>
              <c:delete val="1"/>
              <c:extLst>
                <c:ext xmlns:c15="http://schemas.microsoft.com/office/drawing/2012/chart" uri="{CE6537A1-D6FC-4f65-9D91-7224C49458BB}"/>
                <c:ext xmlns:c16="http://schemas.microsoft.com/office/drawing/2014/chart" uri="{C3380CC4-5D6E-409C-BE32-E72D297353CC}">
                  <c16:uniqueId val="{0000000C-FA58-4ACD-916A-90BF8DF56531}"/>
                </c:ext>
              </c:extLst>
            </c:dLbl>
            <c:dLbl>
              <c:idx val="8"/>
              <c:delete val="1"/>
              <c:extLst>
                <c:ext xmlns:c15="http://schemas.microsoft.com/office/drawing/2012/chart" uri="{CE6537A1-D6FC-4f65-9D91-7224C49458BB}"/>
                <c:ext xmlns:c16="http://schemas.microsoft.com/office/drawing/2014/chart" uri="{C3380CC4-5D6E-409C-BE32-E72D297353CC}">
                  <c16:uniqueId val="{0000000D-FA58-4ACD-916A-90BF8DF56531}"/>
                </c:ext>
              </c:extLst>
            </c:dLbl>
            <c:dLbl>
              <c:idx val="9"/>
              <c:delete val="1"/>
              <c:extLst>
                <c:ext xmlns:c15="http://schemas.microsoft.com/office/drawing/2012/chart" uri="{CE6537A1-D6FC-4f65-9D91-7224C49458BB}"/>
                <c:ext xmlns:c16="http://schemas.microsoft.com/office/drawing/2014/chart" uri="{C3380CC4-5D6E-409C-BE32-E72D297353CC}">
                  <c16:uniqueId val="{0000000E-FA58-4ACD-916A-90BF8DF56531}"/>
                </c:ext>
              </c:extLst>
            </c:dLbl>
            <c:dLbl>
              <c:idx val="10"/>
              <c:delete val="1"/>
              <c:extLst>
                <c:ext xmlns:c15="http://schemas.microsoft.com/office/drawing/2012/chart" uri="{CE6537A1-D6FC-4f65-9D91-7224C49458BB}"/>
                <c:ext xmlns:c16="http://schemas.microsoft.com/office/drawing/2014/chart" uri="{C3380CC4-5D6E-409C-BE32-E72D297353CC}">
                  <c16:uniqueId val="{0000000F-FA58-4ACD-916A-90BF8DF56531}"/>
                </c:ext>
              </c:extLst>
            </c:dLbl>
            <c:dLbl>
              <c:idx val="11"/>
              <c:delete val="1"/>
              <c:extLst>
                <c:ext xmlns:c15="http://schemas.microsoft.com/office/drawing/2012/chart" uri="{CE6537A1-D6FC-4f65-9D91-7224C49458BB}"/>
                <c:ext xmlns:c16="http://schemas.microsoft.com/office/drawing/2014/chart" uri="{C3380CC4-5D6E-409C-BE32-E72D297353CC}">
                  <c16:uniqueId val="{00000010-FA58-4ACD-916A-90BF8DF56531}"/>
                </c:ext>
              </c:extLst>
            </c:dLbl>
            <c:dLbl>
              <c:idx val="12"/>
              <c:layout>
                <c:manualLayout>
                  <c:x val="-0.10573133006975423"/>
                  <c:y val="-7.96746831662464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A58-4ACD-916A-90BF8DF56531}"/>
                </c:ext>
              </c:extLst>
            </c:dLbl>
            <c:dLbl>
              <c:idx val="13"/>
              <c:delete val="1"/>
              <c:extLst>
                <c:ext xmlns:c15="http://schemas.microsoft.com/office/drawing/2012/chart" uri="{CE6537A1-D6FC-4f65-9D91-7224C49458BB}"/>
                <c:ext xmlns:c16="http://schemas.microsoft.com/office/drawing/2014/chart" uri="{C3380CC4-5D6E-409C-BE32-E72D297353CC}">
                  <c16:uniqueId val="{00000012-FA58-4ACD-916A-90BF8DF56531}"/>
                </c:ext>
              </c:extLst>
            </c:dLbl>
            <c:dLbl>
              <c:idx val="14"/>
              <c:delete val="1"/>
              <c:extLst>
                <c:ext xmlns:c15="http://schemas.microsoft.com/office/drawing/2012/chart" uri="{CE6537A1-D6FC-4f65-9D91-7224C49458BB}"/>
                <c:ext xmlns:c16="http://schemas.microsoft.com/office/drawing/2014/chart" uri="{C3380CC4-5D6E-409C-BE32-E72D297353CC}">
                  <c16:uniqueId val="{00000013-FA58-4ACD-916A-90BF8DF56531}"/>
                </c:ext>
              </c:extLst>
            </c:dLbl>
            <c:dLbl>
              <c:idx val="15"/>
              <c:delete val="1"/>
              <c:extLst>
                <c:ext xmlns:c15="http://schemas.microsoft.com/office/drawing/2012/chart" uri="{CE6537A1-D6FC-4f65-9D91-7224C49458BB}"/>
                <c:ext xmlns:c16="http://schemas.microsoft.com/office/drawing/2014/chart" uri="{C3380CC4-5D6E-409C-BE32-E72D297353CC}">
                  <c16:uniqueId val="{00000014-FA58-4ACD-916A-90BF8DF56531}"/>
                </c:ext>
              </c:extLst>
            </c:dLbl>
            <c:dLbl>
              <c:idx val="16"/>
              <c:layout>
                <c:manualLayout>
                  <c:x val="-8.5495710396270505E-2"/>
                  <c:y val="-9.66417390829317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A58-4ACD-916A-90BF8DF56531}"/>
                </c:ext>
              </c:extLst>
            </c:dLbl>
            <c:numFmt formatCode="#,##0.0" sourceLinked="0"/>
            <c:spPr>
              <a:solidFill>
                <a:schemeClr val="bg1"/>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50000"/>
                          <a:lumOff val="50000"/>
                        </a:schemeClr>
                      </a:solidFill>
                      <a:round/>
                    </a:ln>
                    <a:effectLst/>
                  </c:spPr>
                </c15:leaderLines>
              </c:ext>
            </c:extLst>
          </c:dLbls>
          <c:cat>
            <c:strRef>
              <c:f>'GR 25'!$B$8:$B$32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25'!$C$8:$C$32</c:f>
              <c:numCache>
                <c:formatCode>0.000</c:formatCode>
                <c:ptCount val="25"/>
                <c:pt idx="0">
                  <c:v>-7.6965242595913574</c:v>
                </c:pt>
                <c:pt idx="1">
                  <c:v>-7.7904624480735345</c:v>
                </c:pt>
                <c:pt idx="2">
                  <c:v>-8.2125286385722021</c:v>
                </c:pt>
                <c:pt idx="3">
                  <c:v>-8.6361370464680807</c:v>
                </c:pt>
                <c:pt idx="4">
                  <c:v>-7.7796127403756827</c:v>
                </c:pt>
                <c:pt idx="5">
                  <c:v>-7.8184287497085574</c:v>
                </c:pt>
                <c:pt idx="6">
                  <c:v>-6.5852188822998512</c:v>
                </c:pt>
                <c:pt idx="7">
                  <c:v>-6.7185301095363066</c:v>
                </c:pt>
                <c:pt idx="8">
                  <c:v>-6.8154104763874859</c:v>
                </c:pt>
                <c:pt idx="9">
                  <c:v>-7.2847248444521577</c:v>
                </c:pt>
                <c:pt idx="10">
                  <c:v>-7.2192072643156857</c:v>
                </c:pt>
                <c:pt idx="11">
                  <c:v>-6.977288861227418</c:v>
                </c:pt>
                <c:pt idx="12">
                  <c:v>-6.0935403377250843</c:v>
                </c:pt>
                <c:pt idx="13">
                  <c:v>-5.8524923466789058</c:v>
                </c:pt>
                <c:pt idx="14">
                  <c:v>-5.4394735435774919</c:v>
                </c:pt>
                <c:pt idx="15">
                  <c:v>-5.009401129431124</c:v>
                </c:pt>
                <c:pt idx="16">
                  <c:v>-4.5692031929104999</c:v>
                </c:pt>
              </c:numCache>
            </c:numRef>
          </c:val>
          <c:smooth val="0"/>
          <c:extLst>
            <c:ext xmlns:c16="http://schemas.microsoft.com/office/drawing/2014/chart" uri="{C3380CC4-5D6E-409C-BE32-E72D297353CC}">
              <c16:uniqueId val="{00000016-FA58-4ACD-916A-90BF8DF56531}"/>
            </c:ext>
          </c:extLst>
        </c:ser>
        <c:ser>
          <c:idx val="7"/>
          <c:order val="5"/>
          <c:tx>
            <c:strRef>
              <c:f>'GR 25'!$E$7</c:f>
              <c:strCache>
                <c:ptCount val="1"/>
                <c:pt idx="0">
                  <c:v>SPU 2022</c:v>
                </c:pt>
              </c:strCache>
            </c:strRef>
          </c:tx>
          <c:spPr>
            <a:ln w="28575" cap="rnd">
              <a:noFill/>
              <a:round/>
            </a:ln>
            <a:effectLst/>
          </c:spPr>
          <c:marker>
            <c:symbol val="circle"/>
            <c:size val="7"/>
            <c:spPr>
              <a:solidFill>
                <a:schemeClr val="bg1"/>
              </a:solidFill>
              <a:ln w="15875">
                <a:solidFill>
                  <a:schemeClr val="tx1">
                    <a:lumMod val="50000"/>
                    <a:lumOff val="50000"/>
                  </a:schemeClr>
                </a:solidFill>
              </a:ln>
              <a:effectLst/>
            </c:spPr>
          </c:marker>
          <c:dLbls>
            <c:dLbl>
              <c:idx val="24"/>
              <c:layout>
                <c:manualLayout>
                  <c:x val="-7.7174626589807171E-2"/>
                  <c:y val="0.12264941375005632"/>
                </c:manualLayout>
              </c:layout>
              <c:numFmt formatCode="#,##0.0" sourceLinked="0"/>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ellipse">
                      <a:avLst/>
                    </a:prstGeom>
                    <a:noFill/>
                    <a:ln>
                      <a:noFill/>
                    </a:ln>
                  </c15:spPr>
                </c:ext>
                <c:ext xmlns:c16="http://schemas.microsoft.com/office/drawing/2014/chart" uri="{C3380CC4-5D6E-409C-BE32-E72D297353CC}">
                  <c16:uniqueId val="{00000017-FA58-4ACD-916A-90BF8DF565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 25'!$B$8:$B$32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25'!$E$8:$E$32</c:f>
              <c:numCache>
                <c:formatCode>0.000</c:formatCode>
                <c:ptCount val="25"/>
                <c:pt idx="24">
                  <c:v>-3.83</c:v>
                </c:pt>
              </c:numCache>
            </c:numRef>
          </c:val>
          <c:smooth val="0"/>
          <c:extLst>
            <c:ext xmlns:c16="http://schemas.microsoft.com/office/drawing/2014/chart" uri="{C3380CC4-5D6E-409C-BE32-E72D297353CC}">
              <c16:uniqueId val="{00000018-FA58-4ACD-916A-90BF8DF56531}"/>
            </c:ext>
          </c:extLst>
        </c:ser>
        <c:ser>
          <c:idx val="8"/>
          <c:order val="7"/>
          <c:tx>
            <c:strRef>
              <c:f>'GR 25'!$D$7</c:f>
              <c:strCache>
                <c:ptCount val="1"/>
                <c:pt idx="0">
                  <c:v>AIReF</c:v>
                </c:pt>
              </c:strCache>
            </c:strRef>
          </c:tx>
          <c:spPr>
            <a:ln w="28575" cap="rnd">
              <a:solidFill>
                <a:srgbClr val="83082A"/>
              </a:solidFill>
              <a:prstDash val="sysDash"/>
              <a:round/>
            </a:ln>
            <a:effectLst/>
          </c:spPr>
          <c:marker>
            <c:symbol val="none"/>
          </c:marker>
          <c:dLbls>
            <c:dLbl>
              <c:idx val="16"/>
              <c:delete val="1"/>
              <c:extLst>
                <c:ext xmlns:c15="http://schemas.microsoft.com/office/drawing/2012/chart" uri="{CE6537A1-D6FC-4f65-9D91-7224C49458BB}"/>
                <c:ext xmlns:c16="http://schemas.microsoft.com/office/drawing/2014/chart" uri="{C3380CC4-5D6E-409C-BE32-E72D297353CC}">
                  <c16:uniqueId val="{00000019-FA58-4ACD-916A-90BF8DF56531}"/>
                </c:ext>
              </c:extLst>
            </c:dLbl>
            <c:dLbl>
              <c:idx val="17"/>
              <c:delete val="1"/>
              <c:extLst>
                <c:ext xmlns:c15="http://schemas.microsoft.com/office/drawing/2012/chart" uri="{CE6537A1-D6FC-4f65-9D91-7224C49458BB}"/>
                <c:ext xmlns:c16="http://schemas.microsoft.com/office/drawing/2014/chart" uri="{C3380CC4-5D6E-409C-BE32-E72D297353CC}">
                  <c16:uniqueId val="{0000001A-FA58-4ACD-916A-90BF8DF56531}"/>
                </c:ext>
              </c:extLst>
            </c:dLbl>
            <c:dLbl>
              <c:idx val="18"/>
              <c:delete val="1"/>
              <c:extLst>
                <c:ext xmlns:c15="http://schemas.microsoft.com/office/drawing/2012/chart" uri="{CE6537A1-D6FC-4f65-9D91-7224C49458BB}"/>
                <c:ext xmlns:c16="http://schemas.microsoft.com/office/drawing/2014/chart" uri="{C3380CC4-5D6E-409C-BE32-E72D297353CC}">
                  <c16:uniqueId val="{0000001B-FA58-4ACD-916A-90BF8DF56531}"/>
                </c:ext>
              </c:extLst>
            </c:dLbl>
            <c:dLbl>
              <c:idx val="19"/>
              <c:delete val="1"/>
              <c:extLst>
                <c:ext xmlns:c15="http://schemas.microsoft.com/office/drawing/2012/chart" uri="{CE6537A1-D6FC-4f65-9D91-7224C49458BB}"/>
                <c:ext xmlns:c16="http://schemas.microsoft.com/office/drawing/2014/chart" uri="{C3380CC4-5D6E-409C-BE32-E72D297353CC}">
                  <c16:uniqueId val="{0000001C-FA58-4ACD-916A-90BF8DF56531}"/>
                </c:ext>
              </c:extLst>
            </c:dLbl>
            <c:dLbl>
              <c:idx val="20"/>
              <c:delete val="1"/>
              <c:extLst>
                <c:ext xmlns:c15="http://schemas.microsoft.com/office/drawing/2012/chart" uri="{CE6537A1-D6FC-4f65-9D91-7224C49458BB}"/>
                <c:ext xmlns:c16="http://schemas.microsoft.com/office/drawing/2014/chart" uri="{C3380CC4-5D6E-409C-BE32-E72D297353CC}">
                  <c16:uniqueId val="{0000001D-FA58-4ACD-916A-90BF8DF56531}"/>
                </c:ext>
              </c:extLst>
            </c:dLbl>
            <c:dLbl>
              <c:idx val="21"/>
              <c:delete val="1"/>
              <c:extLst>
                <c:ext xmlns:c15="http://schemas.microsoft.com/office/drawing/2012/chart" uri="{CE6537A1-D6FC-4f65-9D91-7224C49458BB}"/>
                <c:ext xmlns:c16="http://schemas.microsoft.com/office/drawing/2014/chart" uri="{C3380CC4-5D6E-409C-BE32-E72D297353CC}">
                  <c16:uniqueId val="{0000001E-FA58-4ACD-916A-90BF8DF56531}"/>
                </c:ext>
              </c:extLst>
            </c:dLbl>
            <c:dLbl>
              <c:idx val="22"/>
              <c:delete val="1"/>
              <c:extLst>
                <c:ext xmlns:c15="http://schemas.microsoft.com/office/drawing/2012/chart" uri="{CE6537A1-D6FC-4f65-9D91-7224C49458BB}"/>
                <c:ext xmlns:c16="http://schemas.microsoft.com/office/drawing/2014/chart" uri="{C3380CC4-5D6E-409C-BE32-E72D297353CC}">
                  <c16:uniqueId val="{0000001F-FA58-4ACD-916A-90BF8DF56531}"/>
                </c:ext>
              </c:extLst>
            </c:dLbl>
            <c:dLbl>
              <c:idx val="23"/>
              <c:delete val="1"/>
              <c:extLst>
                <c:ext xmlns:c15="http://schemas.microsoft.com/office/drawing/2012/chart" uri="{CE6537A1-D6FC-4f65-9D91-7224C49458BB}"/>
                <c:ext xmlns:c16="http://schemas.microsoft.com/office/drawing/2014/chart" uri="{C3380CC4-5D6E-409C-BE32-E72D297353CC}">
                  <c16:uniqueId val="{00000020-FA58-4ACD-916A-90BF8DF56531}"/>
                </c:ext>
              </c:extLst>
            </c:dLbl>
            <c:dLbl>
              <c:idx val="24"/>
              <c:layout>
                <c:manualLayout>
                  <c:x val="-8.8964880698202756E-2"/>
                  <c:y val="-0.12460970890654015"/>
                </c:manualLayout>
              </c:layout>
              <c:numFmt formatCode="#,##0.0" sourceLinked="0"/>
              <c:spPr>
                <a:solidFill>
                  <a:srgbClr val="E397A0"/>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Gill Sans MT" panose="020B0502020104020203" pitchFamily="34" charset="0"/>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FA58-4ACD-916A-90BF8DF56531}"/>
                </c:ext>
              </c:extLst>
            </c:dLbl>
            <c:spPr>
              <a:solidFill>
                <a:srgbClr val="E397A0"/>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50000"/>
                          <a:lumOff val="50000"/>
                        </a:schemeClr>
                      </a:solidFill>
                      <a:round/>
                    </a:ln>
                    <a:effectLst/>
                  </c:spPr>
                </c15:leaderLines>
              </c:ext>
            </c:extLst>
          </c:dLbls>
          <c:cat>
            <c:strRef>
              <c:f>'GR 25'!$B$8:$B$32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25'!$D$8:$D$32</c:f>
              <c:numCache>
                <c:formatCode>0.000</c:formatCode>
                <c:ptCount val="25"/>
                <c:pt idx="16">
                  <c:v>-4.5692031929104999</c:v>
                </c:pt>
                <c:pt idx="17">
                  <c:v>-4.3047300138528959</c:v>
                </c:pt>
                <c:pt idx="18">
                  <c:v>-4.1555071020658039</c:v>
                </c:pt>
                <c:pt idx="19">
                  <c:v>-4.0062841902787119</c:v>
                </c:pt>
                <c:pt idx="20">
                  <c:v>-3.8570612784916203</c:v>
                </c:pt>
                <c:pt idx="21">
                  <c:v>-3.7078383667045287</c:v>
                </c:pt>
                <c:pt idx="22">
                  <c:v>-3.5586154549174371</c:v>
                </c:pt>
                <c:pt idx="23">
                  <c:v>-3.4093925431303456</c:v>
                </c:pt>
                <c:pt idx="24">
                  <c:v>-3.2601696313432535</c:v>
                </c:pt>
              </c:numCache>
            </c:numRef>
          </c:val>
          <c:smooth val="0"/>
          <c:extLst>
            <c:ext xmlns:c16="http://schemas.microsoft.com/office/drawing/2014/chart" uri="{C3380CC4-5D6E-409C-BE32-E72D297353CC}">
              <c16:uniqueId val="{00000022-FA58-4ACD-916A-90BF8DF56531}"/>
            </c:ext>
          </c:extLst>
        </c:ser>
        <c:ser>
          <c:idx val="9"/>
          <c:order val="8"/>
          <c:tx>
            <c:v>líneas división años</c:v>
          </c:tx>
          <c:spPr>
            <a:ln w="28575" cap="rnd">
              <a:solidFill>
                <a:schemeClr val="accent4">
                  <a:lumMod val="60000"/>
                </a:schemeClr>
              </a:solidFill>
              <a:round/>
            </a:ln>
            <a:effectLst/>
          </c:spPr>
          <c:marker>
            <c:symbol val="none"/>
          </c:marker>
          <c:cat>
            <c:strRef>
              <c:f>'GR 25'!$B$8:$B$32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12'!#REF!</c:f>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25-FA58-4ACD-916A-90BF8DF56531}"/>
            </c:ext>
          </c:extLst>
        </c:ser>
        <c:ser>
          <c:idx val="10"/>
          <c:order val="9"/>
          <c:tx>
            <c:strRef>
              <c:f>'GR 25'!$F$7</c:f>
              <c:strCache>
                <c:ptCount val="1"/>
                <c:pt idx="0">
                  <c:v>AIReF estimate</c:v>
                </c:pt>
              </c:strCache>
            </c:strRef>
          </c:tx>
          <c:spPr>
            <a:ln w="28575" cap="rnd">
              <a:solidFill>
                <a:schemeClr val="bg1"/>
              </a:solidFill>
              <a:prstDash val="sysDot"/>
              <a:round/>
            </a:ln>
            <a:effectLst/>
          </c:spPr>
          <c:marker>
            <c:symbol val="square"/>
            <c:size val="6"/>
            <c:spPr>
              <a:solidFill>
                <a:srgbClr val="FFC000"/>
              </a:solidFill>
              <a:ln w="9525">
                <a:solidFill>
                  <a:schemeClr val="tx1"/>
                </a:solidFill>
              </a:ln>
              <a:effectLst/>
            </c:spPr>
          </c:marker>
          <c:dPt>
            <c:idx val="16"/>
            <c:marker>
              <c:symbol val="none"/>
            </c:marker>
            <c:bubble3D val="0"/>
            <c:extLst>
              <c:ext xmlns:c16="http://schemas.microsoft.com/office/drawing/2014/chart" uri="{C3380CC4-5D6E-409C-BE32-E72D297353CC}">
                <c16:uniqueId val="{00000026-FA58-4ACD-916A-90BF8DF56531}"/>
              </c:ext>
            </c:extLst>
          </c:dPt>
          <c:dLbls>
            <c:dLbl>
              <c:idx val="24"/>
              <c:layout>
                <c:manualLayout>
                  <c:x val="-6.8729261024719032E-2"/>
                  <c:y val="0.11330341306846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FA58-4ACD-916A-90BF8DF56531}"/>
                </c:ext>
              </c:extLst>
            </c:dLbl>
            <c:numFmt formatCode="#,##0.0" sourceLinked="0"/>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ellipse">
                    <a:avLst/>
                  </a:prstGeom>
                  <a:noFill/>
                  <a:ln>
                    <a:noFill/>
                  </a:ln>
                </c15:spPr>
                <c15:showLeaderLines val="1"/>
                <c15:leaderLines>
                  <c:spPr>
                    <a:ln w="9525" cap="flat" cmpd="sng" algn="ctr">
                      <a:solidFill>
                        <a:srgbClr val="BFBFBF"/>
                      </a:solidFill>
                      <a:round/>
                    </a:ln>
                    <a:effectLst/>
                  </c:spPr>
                </c15:leaderLines>
              </c:ext>
            </c:extLst>
          </c:dLbls>
          <c:cat>
            <c:strRef>
              <c:f>'GR 25'!$B$8:$B$32</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25'!$F$8:$F$32</c:f>
              <c:numCache>
                <c:formatCode>0.000</c:formatCode>
                <c:ptCount val="25"/>
                <c:pt idx="16">
                  <c:v>-4.5692031929104999</c:v>
                </c:pt>
                <c:pt idx="17">
                  <c:v>-4.3047300138528959</c:v>
                </c:pt>
              </c:numCache>
            </c:numRef>
          </c:val>
          <c:smooth val="0"/>
          <c:extLst xmlns:c15="http://schemas.microsoft.com/office/drawing/2012/chart">
            <c:ext xmlns:c16="http://schemas.microsoft.com/office/drawing/2014/chart" uri="{C3380CC4-5D6E-409C-BE32-E72D297353CC}">
              <c16:uniqueId val="{00000028-FA58-4ACD-916A-90BF8DF56531}"/>
            </c:ext>
          </c:extLst>
        </c:ser>
        <c:dLbls>
          <c:showLegendKey val="0"/>
          <c:showVal val="0"/>
          <c:showCatName val="0"/>
          <c:showSerName val="0"/>
          <c:showPercent val="0"/>
          <c:showBubbleSize val="0"/>
        </c:dLbls>
        <c:marker val="1"/>
        <c:smooth val="0"/>
        <c:axId val="604820504"/>
        <c:axId val="604811880"/>
        <c:extLst/>
      </c:lineChart>
      <c:catAx>
        <c:axId val="604820504"/>
        <c:scaling>
          <c:orientation val="minMax"/>
        </c:scaling>
        <c:delete val="0"/>
        <c:axPos val="b"/>
        <c:majorGridlines>
          <c:spPr>
            <a:ln w="9525" cap="flat" cmpd="sng" algn="ctr">
              <a:solidFill>
                <a:srgbClr val="D9D9D9"/>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04811880"/>
        <c:crosses val="autoZero"/>
        <c:auto val="1"/>
        <c:lblAlgn val="ctr"/>
        <c:lblOffset val="100"/>
        <c:tickLblSkip val="3"/>
        <c:tickMarkSkip val="3"/>
        <c:noMultiLvlLbl val="0"/>
      </c:catAx>
      <c:valAx>
        <c:axId val="604811880"/>
        <c:scaling>
          <c:orientation val="minMax"/>
          <c:max val="0"/>
          <c:min val="-10"/>
        </c:scaling>
        <c:delete val="0"/>
        <c:axPos val="r"/>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r>
                  <a:rPr lang="en-GB"/>
                  <a:t>% GDP</a:t>
                </a:r>
              </a:p>
            </c:rich>
          </c:tx>
          <c:layout>
            <c:manualLayout>
              <c:xMode val="edge"/>
              <c:yMode val="edge"/>
              <c:x val="6.2916098085431815E-4"/>
              <c:y val="0.4031840040496076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04820504"/>
        <c:crosses val="max"/>
        <c:crossBetween val="midCat"/>
        <c:majorUnit val="2"/>
      </c:valAx>
      <c:spPr>
        <a:noFill/>
        <a:ln w="9525">
          <a:solidFill>
            <a:srgbClr val="BFBFBF"/>
          </a:solidFill>
        </a:ln>
        <a:effectLst/>
      </c:spPr>
    </c:plotArea>
    <c:legend>
      <c:legendPos val="t"/>
      <c:legendEntry>
        <c:idx val="0"/>
        <c:delete val="1"/>
      </c:legendEntry>
      <c:legendEntry>
        <c:idx val="1"/>
        <c:delete val="1"/>
      </c:legendEntry>
      <c:legendEntry>
        <c:idx val="2"/>
        <c:delete val="1"/>
      </c:legendEntry>
      <c:legendEntry>
        <c:idx val="3"/>
        <c:delete val="1"/>
      </c:legendEntry>
      <c:legendEntry>
        <c:idx val="8"/>
        <c:delete val="1"/>
      </c:legendEntry>
      <c:layout>
        <c:manualLayout>
          <c:xMode val="edge"/>
          <c:yMode val="edge"/>
          <c:x val="3.4046249037468196E-2"/>
          <c:y val="5.9347978232805838E-3"/>
          <c:w val="0.94662431623305188"/>
          <c:h val="0.1862025573371219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900">
          <a:solidFill>
            <a:schemeClr val="tx1">
              <a:lumMod val="65000"/>
              <a:lumOff val="35000"/>
            </a:schemeClr>
          </a:solidFill>
          <a:latin typeface="Gill Sans MT" panose="020B0502020104020203" pitchFamily="34" charset="0"/>
        </a:defRPr>
      </a:pPr>
      <a:endParaRPr lang="es-E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153472222222225E-2"/>
          <c:y val="0.1633772637141038"/>
          <c:w val="0.86756423611111111"/>
          <c:h val="0.6173232851585615"/>
        </c:manualLayout>
      </c:layout>
      <c:areaChart>
        <c:grouping val="stacked"/>
        <c:varyColors val="0"/>
        <c:ser>
          <c:idx val="3"/>
          <c:order val="1"/>
          <c:tx>
            <c:strRef>
              <c:f>'GR 13'!#REF!</c:f>
            </c:strRef>
          </c:tx>
          <c:spPr>
            <a:noFill/>
            <a:ln w="25400">
              <a:noFill/>
            </a:ln>
            <a:effectLst/>
          </c:spPr>
          <c:cat>
            <c:strRef>
              <c:f>'GR 26'!$B$7:$B$31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26'!$F$7:$F$31</c:f>
              <c:numCache>
                <c:formatCode>0.000</c:formatCode>
                <c:ptCount val="25"/>
                <c:pt idx="0">
                  <c:v>17.393765129934728</c:v>
                </c:pt>
                <c:pt idx="1">
                  <c:v>17.289299013970012</c:v>
                </c:pt>
                <c:pt idx="2">
                  <c:v>17.312238448364393</c:v>
                </c:pt>
                <c:pt idx="3">
                  <c:v>17.406913400608083</c:v>
                </c:pt>
                <c:pt idx="4">
                  <c:v>17.748930637679649</c:v>
                </c:pt>
                <c:pt idx="5">
                  <c:v>17.716411856183054</c:v>
                </c:pt>
                <c:pt idx="6">
                  <c:v>17.947822728655954</c:v>
                </c:pt>
                <c:pt idx="7">
                  <c:v>18.100001819851663</c:v>
                </c:pt>
                <c:pt idx="8">
                  <c:v>18.059596145458233</c:v>
                </c:pt>
                <c:pt idx="9">
                  <c:v>18.476090365728794</c:v>
                </c:pt>
                <c:pt idx="10">
                  <c:v>18.95372417986691</c:v>
                </c:pt>
                <c:pt idx="11">
                  <c:v>18.95614614094632</c:v>
                </c:pt>
                <c:pt idx="12">
                  <c:v>19.409524647259111</c:v>
                </c:pt>
                <c:pt idx="13">
                  <c:v>19.442229570348914</c:v>
                </c:pt>
                <c:pt idx="14">
                  <c:v>19.423087806884386</c:v>
                </c:pt>
                <c:pt idx="15">
                  <c:v>19.64949415283759</c:v>
                </c:pt>
                <c:pt idx="16">
                  <c:v>19.678002968842389</c:v>
                </c:pt>
                <c:pt idx="17">
                  <c:v>19.696935510663586</c:v>
                </c:pt>
                <c:pt idx="18">
                  <c:v>19.585300239167371</c:v>
                </c:pt>
                <c:pt idx="19">
                  <c:v>19.837582717796746</c:v>
                </c:pt>
                <c:pt idx="20">
                  <c:v>20.089865196426132</c:v>
                </c:pt>
                <c:pt idx="21">
                  <c:v>20.346046378930563</c:v>
                </c:pt>
                <c:pt idx="22">
                  <c:v>20.610024969185073</c:v>
                </c:pt>
                <c:pt idx="23">
                  <c:v>20.885699671064728</c:v>
                </c:pt>
                <c:pt idx="24">
                  <c:v>21.172910695435981</c:v>
                </c:pt>
              </c:numCache>
            </c:numRef>
          </c:val>
          <c:extLst>
            <c:ext xmlns:c16="http://schemas.microsoft.com/office/drawing/2014/chart" uri="{C3380CC4-5D6E-409C-BE32-E72D297353CC}">
              <c16:uniqueId val="{00000000-1D75-403A-A3B5-EF32DD3D2E95}"/>
            </c:ext>
          </c:extLst>
        </c:ser>
        <c:ser>
          <c:idx val="4"/>
          <c:order val="2"/>
          <c:tx>
            <c:strRef>
              <c:f>'GR 26'!$G$5</c:f>
              <c:strCache>
                <c:ptCount val="1"/>
                <c:pt idx="0">
                  <c:v>Range of uncertainty</c:v>
                </c:pt>
              </c:strCache>
            </c:strRef>
          </c:tx>
          <c:spPr>
            <a:solidFill>
              <a:srgbClr val="E397A0"/>
            </a:solidFill>
            <a:ln w="6350">
              <a:solidFill>
                <a:srgbClr val="E397A0"/>
              </a:solidFill>
            </a:ln>
            <a:effectLst/>
          </c:spPr>
          <c:cat>
            <c:strRef>
              <c:f>'GR 26'!$B$7:$B$31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26'!$G$7:$G$31</c:f>
              <c:numCache>
                <c:formatCode>0.000</c:formatCode>
                <c:ptCount val="25"/>
                <c:pt idx="17">
                  <c:v>0</c:v>
                </c:pt>
                <c:pt idx="18">
                  <c:v>0.3110457052054727</c:v>
                </c:pt>
                <c:pt idx="19">
                  <c:v>0.36153497311882532</c:v>
                </c:pt>
                <c:pt idx="20">
                  <c:v>0.41202424103215662</c:v>
                </c:pt>
                <c:pt idx="21">
                  <c:v>0.45939662790617319</c:v>
                </c:pt>
                <c:pt idx="22">
                  <c:v>0.50053525270149635</c:v>
                </c:pt>
                <c:pt idx="23">
                  <c:v>0.53232323437876516</c:v>
                </c:pt>
                <c:pt idx="24">
                  <c:v>0.55636386807363536</c:v>
                </c:pt>
              </c:numCache>
            </c:numRef>
          </c:val>
          <c:extLst>
            <c:ext xmlns:c16="http://schemas.microsoft.com/office/drawing/2014/chart" uri="{C3380CC4-5D6E-409C-BE32-E72D297353CC}">
              <c16:uniqueId val="{00000001-1D75-403A-A3B5-EF32DD3D2E95}"/>
            </c:ext>
          </c:extLst>
        </c:ser>
        <c:ser>
          <c:idx val="2"/>
          <c:order val="3"/>
          <c:tx>
            <c:strRef>
              <c:f>'GR 26'!$G$5</c:f>
              <c:strCache>
                <c:ptCount val="1"/>
                <c:pt idx="0">
                  <c:v>Range of uncertainty</c:v>
                </c:pt>
              </c:strCache>
            </c:strRef>
          </c:tx>
          <c:spPr>
            <a:solidFill>
              <a:srgbClr val="E397A0"/>
            </a:solidFill>
            <a:ln w="6350">
              <a:solidFill>
                <a:srgbClr val="E397A0"/>
              </a:solidFill>
            </a:ln>
            <a:effectLst/>
          </c:spPr>
          <c:cat>
            <c:strRef>
              <c:f>'GR 26'!$B$7:$B$31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26'!$H$7:$H$31</c:f>
              <c:numCache>
                <c:formatCode>0.000</c:formatCode>
                <c:ptCount val="25"/>
                <c:pt idx="17">
                  <c:v>0</c:v>
                </c:pt>
                <c:pt idx="18">
                  <c:v>0.1268131380415447</c:v>
                </c:pt>
                <c:pt idx="19">
                  <c:v>0.15026496324961869</c:v>
                </c:pt>
                <c:pt idx="20">
                  <c:v>0.17371678845770333</c:v>
                </c:pt>
                <c:pt idx="21">
                  <c:v>0.19638679083005783</c:v>
                </c:pt>
                <c:pt idx="22">
                  <c:v>0.21749314753102666</c:v>
                </c:pt>
                <c:pt idx="23">
                  <c:v>0.23625403572490455</c:v>
                </c:pt>
                <c:pt idx="24">
                  <c:v>0.2512259494095872</c:v>
                </c:pt>
              </c:numCache>
            </c:numRef>
          </c:val>
          <c:extLst>
            <c:ext xmlns:c16="http://schemas.microsoft.com/office/drawing/2014/chart" uri="{C3380CC4-5D6E-409C-BE32-E72D297353CC}">
              <c16:uniqueId val="{00000002-1D75-403A-A3B5-EF32DD3D2E95}"/>
            </c:ext>
          </c:extLst>
        </c:ser>
        <c:ser>
          <c:idx val="6"/>
          <c:order val="4"/>
          <c:tx>
            <c:strRef>
              <c:f>'GR 26'!$G$5</c:f>
              <c:strCache>
                <c:ptCount val="1"/>
                <c:pt idx="0">
                  <c:v>Range of uncertainty</c:v>
                </c:pt>
              </c:strCache>
            </c:strRef>
          </c:tx>
          <c:spPr>
            <a:solidFill>
              <a:srgbClr val="E397A0"/>
            </a:solidFill>
            <a:ln w="6350">
              <a:solidFill>
                <a:srgbClr val="E397A0"/>
              </a:solidFill>
            </a:ln>
            <a:effectLst/>
          </c:spPr>
          <c:cat>
            <c:strRef>
              <c:f>'GR 26'!$B$7:$B$31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26'!$I$7:$I$31</c:f>
              <c:numCache>
                <c:formatCode>0.000</c:formatCode>
                <c:ptCount val="25"/>
                <c:pt idx="17">
                  <c:v>0</c:v>
                </c:pt>
                <c:pt idx="18">
                  <c:v>0.13588605738810244</c:v>
                </c:pt>
                <c:pt idx="19">
                  <c:v>0.16188929413356234</c:v>
                </c:pt>
                <c:pt idx="20">
                  <c:v>0.18789253087901869</c:v>
                </c:pt>
                <c:pt idx="21">
                  <c:v>0.21074551070075032</c:v>
                </c:pt>
                <c:pt idx="22">
                  <c:v>0.22729797667500051</c:v>
                </c:pt>
                <c:pt idx="23">
                  <c:v>0.234399671878041</c:v>
                </c:pt>
                <c:pt idx="24">
                  <c:v>0.23740108289090145</c:v>
                </c:pt>
              </c:numCache>
            </c:numRef>
          </c:val>
          <c:extLst>
            <c:ext xmlns:c16="http://schemas.microsoft.com/office/drawing/2014/chart" uri="{C3380CC4-5D6E-409C-BE32-E72D297353CC}">
              <c16:uniqueId val="{00000003-1D75-403A-A3B5-EF32DD3D2E95}"/>
            </c:ext>
          </c:extLst>
        </c:ser>
        <c:ser>
          <c:idx val="5"/>
          <c:order val="6"/>
          <c:tx>
            <c:strRef>
              <c:f>'GR 26'!$G$5</c:f>
              <c:strCache>
                <c:ptCount val="1"/>
                <c:pt idx="0">
                  <c:v>Range of uncertainty</c:v>
                </c:pt>
              </c:strCache>
            </c:strRef>
          </c:tx>
          <c:spPr>
            <a:solidFill>
              <a:srgbClr val="E397A0"/>
            </a:solidFill>
            <a:ln w="6350">
              <a:solidFill>
                <a:srgbClr val="E397A0"/>
              </a:solidFill>
            </a:ln>
            <a:effectLst/>
          </c:spPr>
          <c:cat>
            <c:strRef>
              <c:f>'GR 26'!$B$7:$B$31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26'!$J$7:$J$31</c:f>
              <c:numCache>
                <c:formatCode>0.000</c:formatCode>
                <c:ptCount val="25"/>
                <c:pt idx="17">
                  <c:v>0</c:v>
                </c:pt>
                <c:pt idx="18">
                  <c:v>0.30513249284259913</c:v>
                </c:pt>
                <c:pt idx="19">
                  <c:v>0.36765490020800229</c:v>
                </c:pt>
                <c:pt idx="20">
                  <c:v>0.43017730757340544</c:v>
                </c:pt>
                <c:pt idx="21">
                  <c:v>0.48835508715560039</c:v>
                </c:pt>
                <c:pt idx="22">
                  <c:v>0.53784361117132917</c:v>
                </c:pt>
                <c:pt idx="23">
                  <c:v>0.57429825183740491</c:v>
                </c:pt>
                <c:pt idx="24">
                  <c:v>0.60069493883888114</c:v>
                </c:pt>
              </c:numCache>
            </c:numRef>
          </c:val>
          <c:extLst>
            <c:ext xmlns:c16="http://schemas.microsoft.com/office/drawing/2014/chart" uri="{C3380CC4-5D6E-409C-BE32-E72D297353CC}">
              <c16:uniqueId val="{00000004-1D75-403A-A3B5-EF32DD3D2E95}"/>
            </c:ext>
          </c:extLst>
        </c:ser>
        <c:dLbls>
          <c:showLegendKey val="0"/>
          <c:showVal val="0"/>
          <c:showCatName val="0"/>
          <c:showSerName val="0"/>
          <c:showPercent val="0"/>
          <c:showBubbleSize val="0"/>
        </c:dLbls>
        <c:axId val="604817760"/>
        <c:axId val="604815408"/>
      </c:areaChart>
      <c:lineChart>
        <c:grouping val="standard"/>
        <c:varyColors val="0"/>
        <c:ser>
          <c:idx val="1"/>
          <c:order val="0"/>
          <c:tx>
            <c:strRef>
              <c:f>'GR 26'!$C$6</c:f>
              <c:strCache>
                <c:ptCount val="1"/>
                <c:pt idx="0">
                  <c:v>Observed</c:v>
                </c:pt>
              </c:strCache>
            </c:strRef>
          </c:tx>
          <c:spPr>
            <a:ln w="28575" cap="rnd">
              <a:solidFill>
                <a:srgbClr val="83082A"/>
              </a:solidFill>
              <a:round/>
            </a:ln>
            <a:effectLst/>
          </c:spPr>
          <c:marker>
            <c:symbol val="none"/>
          </c:marker>
          <c:dLbls>
            <c:dLbl>
              <c:idx val="0"/>
              <c:layout>
                <c:manualLayout>
                  <c:x val="-4.5532317023356276E-3"/>
                  <c:y val="-9.2429993431448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D75-403A-A3B5-EF32DD3D2E95}"/>
                </c:ext>
              </c:extLst>
            </c:dLbl>
            <c:dLbl>
              <c:idx val="1"/>
              <c:delete val="1"/>
              <c:extLst>
                <c:ext xmlns:c15="http://schemas.microsoft.com/office/drawing/2012/chart" uri="{CE6537A1-D6FC-4f65-9D91-7224C49458BB}"/>
                <c:ext xmlns:c16="http://schemas.microsoft.com/office/drawing/2014/chart" uri="{C3380CC4-5D6E-409C-BE32-E72D297353CC}">
                  <c16:uniqueId val="{00000006-1D75-403A-A3B5-EF32DD3D2E95}"/>
                </c:ext>
              </c:extLst>
            </c:dLbl>
            <c:dLbl>
              <c:idx val="2"/>
              <c:delete val="1"/>
              <c:extLst>
                <c:ext xmlns:c15="http://schemas.microsoft.com/office/drawing/2012/chart" uri="{CE6537A1-D6FC-4f65-9D91-7224C49458BB}"/>
                <c:ext xmlns:c16="http://schemas.microsoft.com/office/drawing/2014/chart" uri="{C3380CC4-5D6E-409C-BE32-E72D297353CC}">
                  <c16:uniqueId val="{00000007-1D75-403A-A3B5-EF32DD3D2E95}"/>
                </c:ext>
              </c:extLst>
            </c:dLbl>
            <c:dLbl>
              <c:idx val="3"/>
              <c:delete val="1"/>
              <c:extLst>
                <c:ext xmlns:c15="http://schemas.microsoft.com/office/drawing/2012/chart" uri="{CE6537A1-D6FC-4f65-9D91-7224C49458BB}"/>
                <c:ext xmlns:c16="http://schemas.microsoft.com/office/drawing/2014/chart" uri="{C3380CC4-5D6E-409C-BE32-E72D297353CC}">
                  <c16:uniqueId val="{00000008-1D75-403A-A3B5-EF32DD3D2E95}"/>
                </c:ext>
              </c:extLst>
            </c:dLbl>
            <c:dLbl>
              <c:idx val="4"/>
              <c:delete val="1"/>
              <c:extLst>
                <c:ext xmlns:c15="http://schemas.microsoft.com/office/drawing/2012/chart" uri="{CE6537A1-D6FC-4f65-9D91-7224C49458BB}"/>
                <c:ext xmlns:c16="http://schemas.microsoft.com/office/drawing/2014/chart" uri="{C3380CC4-5D6E-409C-BE32-E72D297353CC}">
                  <c16:uniqueId val="{00000009-1D75-403A-A3B5-EF32DD3D2E95}"/>
                </c:ext>
              </c:extLst>
            </c:dLbl>
            <c:dLbl>
              <c:idx val="5"/>
              <c:delete val="1"/>
              <c:extLst>
                <c:ext xmlns:c15="http://schemas.microsoft.com/office/drawing/2012/chart" uri="{CE6537A1-D6FC-4f65-9D91-7224C49458BB}"/>
                <c:ext xmlns:c16="http://schemas.microsoft.com/office/drawing/2014/chart" uri="{C3380CC4-5D6E-409C-BE32-E72D297353CC}">
                  <c16:uniqueId val="{0000000A-1D75-403A-A3B5-EF32DD3D2E95}"/>
                </c:ext>
              </c:extLst>
            </c:dLbl>
            <c:dLbl>
              <c:idx val="6"/>
              <c:delete val="1"/>
              <c:extLst>
                <c:ext xmlns:c15="http://schemas.microsoft.com/office/drawing/2012/chart" uri="{CE6537A1-D6FC-4f65-9D91-7224C49458BB}"/>
                <c:ext xmlns:c16="http://schemas.microsoft.com/office/drawing/2014/chart" uri="{C3380CC4-5D6E-409C-BE32-E72D297353CC}">
                  <c16:uniqueId val="{0000000B-1D75-403A-A3B5-EF32DD3D2E95}"/>
                </c:ext>
              </c:extLst>
            </c:dLbl>
            <c:dLbl>
              <c:idx val="7"/>
              <c:delete val="1"/>
              <c:extLst>
                <c:ext xmlns:c15="http://schemas.microsoft.com/office/drawing/2012/chart" uri="{CE6537A1-D6FC-4f65-9D91-7224C49458BB}"/>
                <c:ext xmlns:c16="http://schemas.microsoft.com/office/drawing/2014/chart" uri="{C3380CC4-5D6E-409C-BE32-E72D297353CC}">
                  <c16:uniqueId val="{0000000C-1D75-403A-A3B5-EF32DD3D2E95}"/>
                </c:ext>
              </c:extLst>
            </c:dLbl>
            <c:dLbl>
              <c:idx val="8"/>
              <c:delete val="1"/>
              <c:extLst>
                <c:ext xmlns:c15="http://schemas.microsoft.com/office/drawing/2012/chart" uri="{CE6537A1-D6FC-4f65-9D91-7224C49458BB}"/>
                <c:ext xmlns:c16="http://schemas.microsoft.com/office/drawing/2014/chart" uri="{C3380CC4-5D6E-409C-BE32-E72D297353CC}">
                  <c16:uniqueId val="{0000000D-1D75-403A-A3B5-EF32DD3D2E95}"/>
                </c:ext>
              </c:extLst>
            </c:dLbl>
            <c:dLbl>
              <c:idx val="9"/>
              <c:delete val="1"/>
              <c:extLst>
                <c:ext xmlns:c15="http://schemas.microsoft.com/office/drawing/2012/chart" uri="{CE6537A1-D6FC-4f65-9D91-7224C49458BB}"/>
                <c:ext xmlns:c16="http://schemas.microsoft.com/office/drawing/2014/chart" uri="{C3380CC4-5D6E-409C-BE32-E72D297353CC}">
                  <c16:uniqueId val="{0000000E-1D75-403A-A3B5-EF32DD3D2E95}"/>
                </c:ext>
              </c:extLst>
            </c:dLbl>
            <c:dLbl>
              <c:idx val="10"/>
              <c:delete val="1"/>
              <c:extLst>
                <c:ext xmlns:c15="http://schemas.microsoft.com/office/drawing/2012/chart" uri="{CE6537A1-D6FC-4f65-9D91-7224C49458BB}"/>
                <c:ext xmlns:c16="http://schemas.microsoft.com/office/drawing/2014/chart" uri="{C3380CC4-5D6E-409C-BE32-E72D297353CC}">
                  <c16:uniqueId val="{0000000F-1D75-403A-A3B5-EF32DD3D2E95}"/>
                </c:ext>
              </c:extLst>
            </c:dLbl>
            <c:dLbl>
              <c:idx val="11"/>
              <c:delete val="1"/>
              <c:extLst>
                <c:ext xmlns:c15="http://schemas.microsoft.com/office/drawing/2012/chart" uri="{CE6537A1-D6FC-4f65-9D91-7224C49458BB}"/>
                <c:ext xmlns:c16="http://schemas.microsoft.com/office/drawing/2014/chart" uri="{C3380CC4-5D6E-409C-BE32-E72D297353CC}">
                  <c16:uniqueId val="{00000010-1D75-403A-A3B5-EF32DD3D2E95}"/>
                </c:ext>
              </c:extLst>
            </c:dLbl>
            <c:dLbl>
              <c:idx val="12"/>
              <c:layout>
                <c:manualLayout>
                  <c:x val="-9.4693719338763166E-2"/>
                  <c:y val="-9.8252241393797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D75-403A-A3B5-EF32DD3D2E95}"/>
                </c:ext>
              </c:extLst>
            </c:dLbl>
            <c:dLbl>
              <c:idx val="13"/>
              <c:delete val="1"/>
              <c:extLst>
                <c:ext xmlns:c15="http://schemas.microsoft.com/office/drawing/2012/chart" uri="{CE6537A1-D6FC-4f65-9D91-7224C49458BB}"/>
                <c:ext xmlns:c16="http://schemas.microsoft.com/office/drawing/2014/chart" uri="{C3380CC4-5D6E-409C-BE32-E72D297353CC}">
                  <c16:uniqueId val="{00000012-1D75-403A-A3B5-EF32DD3D2E95}"/>
                </c:ext>
              </c:extLst>
            </c:dLbl>
            <c:dLbl>
              <c:idx val="14"/>
              <c:delete val="1"/>
              <c:extLst>
                <c:ext xmlns:c15="http://schemas.microsoft.com/office/drawing/2012/chart" uri="{CE6537A1-D6FC-4f65-9D91-7224C49458BB}"/>
                <c:ext xmlns:c16="http://schemas.microsoft.com/office/drawing/2014/chart" uri="{C3380CC4-5D6E-409C-BE32-E72D297353CC}">
                  <c16:uniqueId val="{00000013-1D75-403A-A3B5-EF32DD3D2E95}"/>
                </c:ext>
              </c:extLst>
            </c:dLbl>
            <c:dLbl>
              <c:idx val="15"/>
              <c:delete val="1"/>
              <c:extLst>
                <c:ext xmlns:c15="http://schemas.microsoft.com/office/drawing/2012/chart" uri="{CE6537A1-D6FC-4f65-9D91-7224C49458BB}"/>
                <c:ext xmlns:c16="http://schemas.microsoft.com/office/drawing/2014/chart" uri="{C3380CC4-5D6E-409C-BE32-E72D297353CC}">
                  <c16:uniqueId val="{00000014-1D75-403A-A3B5-EF32DD3D2E95}"/>
                </c:ext>
              </c:extLst>
            </c:dLbl>
            <c:dLbl>
              <c:idx val="16"/>
              <c:delete val="1"/>
              <c:extLst>
                <c:ext xmlns:c15="http://schemas.microsoft.com/office/drawing/2012/chart" uri="{CE6537A1-D6FC-4f65-9D91-7224C49458BB}"/>
                <c:ext xmlns:c16="http://schemas.microsoft.com/office/drawing/2014/chart" uri="{C3380CC4-5D6E-409C-BE32-E72D297353CC}">
                  <c16:uniqueId val="{00000015-1D75-403A-A3B5-EF32DD3D2E95}"/>
                </c:ext>
              </c:extLst>
            </c:dLbl>
            <c:numFmt formatCode="#,##0.0" sourceLinked="0"/>
            <c:spPr>
              <a:solidFill>
                <a:schemeClr val="bg1"/>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50000"/>
                          <a:lumOff val="50000"/>
                        </a:schemeClr>
                      </a:solidFill>
                      <a:round/>
                    </a:ln>
                    <a:effectLst/>
                  </c:spPr>
                </c15:leaderLines>
              </c:ext>
            </c:extLst>
          </c:dLbls>
          <c:cat>
            <c:strRef>
              <c:f>'GR 26'!$B$7:$B$31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26'!$C$7:$C$31</c:f>
              <c:numCache>
                <c:formatCode>0.000</c:formatCode>
                <c:ptCount val="25"/>
                <c:pt idx="0">
                  <c:v>17.393765129934728</c:v>
                </c:pt>
                <c:pt idx="1">
                  <c:v>17.289299013970012</c:v>
                </c:pt>
                <c:pt idx="2">
                  <c:v>17.312238448364393</c:v>
                </c:pt>
                <c:pt idx="3">
                  <c:v>17.406913400608083</c:v>
                </c:pt>
                <c:pt idx="4">
                  <c:v>17.748930637679649</c:v>
                </c:pt>
                <c:pt idx="5">
                  <c:v>17.716411856183054</c:v>
                </c:pt>
                <c:pt idx="6">
                  <c:v>17.947822728655954</c:v>
                </c:pt>
                <c:pt idx="7">
                  <c:v>18.100001819851663</c:v>
                </c:pt>
                <c:pt idx="8">
                  <c:v>18.059596145458233</c:v>
                </c:pt>
                <c:pt idx="9">
                  <c:v>18.476090365728794</c:v>
                </c:pt>
                <c:pt idx="10">
                  <c:v>18.95372417986691</c:v>
                </c:pt>
                <c:pt idx="11">
                  <c:v>18.95614614094632</c:v>
                </c:pt>
                <c:pt idx="12">
                  <c:v>19.409524647259111</c:v>
                </c:pt>
                <c:pt idx="13">
                  <c:v>19.442229570348914</c:v>
                </c:pt>
                <c:pt idx="14">
                  <c:v>19.423087806884386</c:v>
                </c:pt>
                <c:pt idx="15">
                  <c:v>19.64949415283759</c:v>
                </c:pt>
                <c:pt idx="16">
                  <c:v>19.678002968842389</c:v>
                </c:pt>
              </c:numCache>
            </c:numRef>
          </c:val>
          <c:smooth val="0"/>
          <c:extLst>
            <c:ext xmlns:c16="http://schemas.microsoft.com/office/drawing/2014/chart" uri="{C3380CC4-5D6E-409C-BE32-E72D297353CC}">
              <c16:uniqueId val="{00000016-1D75-403A-A3B5-EF32DD3D2E95}"/>
            </c:ext>
          </c:extLst>
        </c:ser>
        <c:ser>
          <c:idx val="7"/>
          <c:order val="5"/>
          <c:spPr>
            <a:ln w="28575" cap="rnd">
              <a:solidFill>
                <a:schemeClr val="accent2">
                  <a:lumMod val="60000"/>
                </a:schemeClr>
              </a:solidFill>
              <a:round/>
            </a:ln>
            <a:effectLst/>
          </c:spPr>
          <c:marker>
            <c:symbol val="none"/>
          </c:marker>
          <c:cat>
            <c:strRef>
              <c:f>'GR 26'!$B$7:$B$31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13'!#REF!</c:f>
              <c:numCache>
                <c:formatCode>General</c:formatCode>
                <c:ptCount val="1"/>
                <c:pt idx="0">
                  <c:v>1</c:v>
                </c:pt>
              </c:numCache>
            </c:numRef>
          </c:val>
          <c:smooth val="0"/>
          <c:extLst>
            <c:ext xmlns:c16="http://schemas.microsoft.com/office/drawing/2014/chart" uri="{C3380CC4-5D6E-409C-BE32-E72D297353CC}">
              <c16:uniqueId val="{00000019-1D75-403A-A3B5-EF32DD3D2E95}"/>
            </c:ext>
          </c:extLst>
        </c:ser>
        <c:ser>
          <c:idx val="8"/>
          <c:order val="7"/>
          <c:tx>
            <c:strRef>
              <c:f>'GR 26'!$D$6</c:f>
              <c:strCache>
                <c:ptCount val="1"/>
                <c:pt idx="0">
                  <c:v>AIReF</c:v>
                </c:pt>
              </c:strCache>
            </c:strRef>
          </c:tx>
          <c:spPr>
            <a:ln w="28575" cap="rnd">
              <a:solidFill>
                <a:srgbClr val="83082A"/>
              </a:solidFill>
              <a:prstDash val="sysDash"/>
              <a:round/>
            </a:ln>
            <a:effectLst/>
          </c:spPr>
          <c:marker>
            <c:symbol val="none"/>
          </c:marker>
          <c:dLbls>
            <c:dLbl>
              <c:idx val="16"/>
              <c:delete val="1"/>
              <c:extLst>
                <c:ext xmlns:c15="http://schemas.microsoft.com/office/drawing/2012/chart" uri="{CE6537A1-D6FC-4f65-9D91-7224C49458BB}"/>
                <c:ext xmlns:c16="http://schemas.microsoft.com/office/drawing/2014/chart" uri="{C3380CC4-5D6E-409C-BE32-E72D297353CC}">
                  <c16:uniqueId val="{0000001A-1D75-403A-A3B5-EF32DD3D2E95}"/>
                </c:ext>
              </c:extLst>
            </c:dLbl>
            <c:dLbl>
              <c:idx val="17"/>
              <c:delete val="1"/>
              <c:extLst>
                <c:ext xmlns:c15="http://schemas.microsoft.com/office/drawing/2012/chart" uri="{CE6537A1-D6FC-4f65-9D91-7224C49458BB}"/>
                <c:ext xmlns:c16="http://schemas.microsoft.com/office/drawing/2014/chart" uri="{C3380CC4-5D6E-409C-BE32-E72D297353CC}">
                  <c16:uniqueId val="{0000001B-1D75-403A-A3B5-EF32DD3D2E95}"/>
                </c:ext>
              </c:extLst>
            </c:dLbl>
            <c:dLbl>
              <c:idx val="18"/>
              <c:delete val="1"/>
              <c:extLst>
                <c:ext xmlns:c15="http://schemas.microsoft.com/office/drawing/2012/chart" uri="{CE6537A1-D6FC-4f65-9D91-7224C49458BB}"/>
                <c:ext xmlns:c16="http://schemas.microsoft.com/office/drawing/2014/chart" uri="{C3380CC4-5D6E-409C-BE32-E72D297353CC}">
                  <c16:uniqueId val="{0000001C-1D75-403A-A3B5-EF32DD3D2E95}"/>
                </c:ext>
              </c:extLst>
            </c:dLbl>
            <c:dLbl>
              <c:idx val="19"/>
              <c:delete val="1"/>
              <c:extLst>
                <c:ext xmlns:c15="http://schemas.microsoft.com/office/drawing/2012/chart" uri="{CE6537A1-D6FC-4f65-9D91-7224C49458BB}"/>
                <c:ext xmlns:c16="http://schemas.microsoft.com/office/drawing/2014/chart" uri="{C3380CC4-5D6E-409C-BE32-E72D297353CC}">
                  <c16:uniqueId val="{0000001D-1D75-403A-A3B5-EF32DD3D2E95}"/>
                </c:ext>
              </c:extLst>
            </c:dLbl>
            <c:dLbl>
              <c:idx val="20"/>
              <c:delete val="1"/>
              <c:extLst>
                <c:ext xmlns:c15="http://schemas.microsoft.com/office/drawing/2012/chart" uri="{CE6537A1-D6FC-4f65-9D91-7224C49458BB}"/>
                <c:ext xmlns:c16="http://schemas.microsoft.com/office/drawing/2014/chart" uri="{C3380CC4-5D6E-409C-BE32-E72D297353CC}">
                  <c16:uniqueId val="{0000001E-1D75-403A-A3B5-EF32DD3D2E95}"/>
                </c:ext>
              </c:extLst>
            </c:dLbl>
            <c:dLbl>
              <c:idx val="21"/>
              <c:delete val="1"/>
              <c:extLst>
                <c:ext xmlns:c15="http://schemas.microsoft.com/office/drawing/2012/chart" uri="{CE6537A1-D6FC-4f65-9D91-7224C49458BB}"/>
                <c:ext xmlns:c16="http://schemas.microsoft.com/office/drawing/2014/chart" uri="{C3380CC4-5D6E-409C-BE32-E72D297353CC}">
                  <c16:uniqueId val="{0000001F-1D75-403A-A3B5-EF32DD3D2E95}"/>
                </c:ext>
              </c:extLst>
            </c:dLbl>
            <c:dLbl>
              <c:idx val="22"/>
              <c:delete val="1"/>
              <c:extLst>
                <c:ext xmlns:c15="http://schemas.microsoft.com/office/drawing/2012/chart" uri="{CE6537A1-D6FC-4f65-9D91-7224C49458BB}"/>
                <c:ext xmlns:c16="http://schemas.microsoft.com/office/drawing/2014/chart" uri="{C3380CC4-5D6E-409C-BE32-E72D297353CC}">
                  <c16:uniqueId val="{00000020-1D75-403A-A3B5-EF32DD3D2E95}"/>
                </c:ext>
              </c:extLst>
            </c:dLbl>
            <c:dLbl>
              <c:idx val="23"/>
              <c:delete val="1"/>
              <c:extLst>
                <c:ext xmlns:c15="http://schemas.microsoft.com/office/drawing/2012/chart" uri="{CE6537A1-D6FC-4f65-9D91-7224C49458BB}"/>
                <c:ext xmlns:c16="http://schemas.microsoft.com/office/drawing/2014/chart" uri="{C3380CC4-5D6E-409C-BE32-E72D297353CC}">
                  <c16:uniqueId val="{00000021-1D75-403A-A3B5-EF32DD3D2E95}"/>
                </c:ext>
              </c:extLst>
            </c:dLbl>
            <c:dLbl>
              <c:idx val="24"/>
              <c:layout>
                <c:manualLayout>
                  <c:x val="-8.5285677121205716E-2"/>
                  <c:y val="-9.7996998524560688E-2"/>
                </c:manualLayout>
              </c:layout>
              <c:numFmt formatCode="#,##0.0" sourceLinked="0"/>
              <c:spPr>
                <a:solidFill>
                  <a:srgbClr val="E397A0"/>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Gill Sans MT" panose="020B0502020104020203" pitchFamily="34" charset="0"/>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1D75-403A-A3B5-EF32DD3D2E95}"/>
                </c:ext>
              </c:extLst>
            </c:dLbl>
            <c:spPr>
              <a:solidFill>
                <a:srgbClr val="E397A0"/>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50000"/>
                          <a:lumOff val="50000"/>
                        </a:schemeClr>
                      </a:solidFill>
                      <a:round/>
                    </a:ln>
                    <a:effectLst/>
                  </c:spPr>
                </c15:leaderLines>
              </c:ext>
            </c:extLst>
          </c:dLbls>
          <c:cat>
            <c:strRef>
              <c:f>'GR 26'!$B$7:$B$31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26'!$D$7:$D$31</c:f>
              <c:numCache>
                <c:formatCode>0.000</c:formatCode>
                <c:ptCount val="25"/>
                <c:pt idx="16">
                  <c:v>19.678002968842389</c:v>
                </c:pt>
                <c:pt idx="17">
                  <c:v>19.696935510663586</c:v>
                </c:pt>
                <c:pt idx="18">
                  <c:v>20.023159082414388</c:v>
                </c:pt>
                <c:pt idx="19">
                  <c:v>20.34938265416519</c:v>
                </c:pt>
                <c:pt idx="20">
                  <c:v>20.675606225915992</c:v>
                </c:pt>
                <c:pt idx="21">
                  <c:v>21.001829797666794</c:v>
                </c:pt>
                <c:pt idx="22">
                  <c:v>21.328053369417596</c:v>
                </c:pt>
                <c:pt idx="23">
                  <c:v>21.654276941168398</c:v>
                </c:pt>
                <c:pt idx="24">
                  <c:v>21.980500512919203</c:v>
                </c:pt>
              </c:numCache>
            </c:numRef>
          </c:val>
          <c:smooth val="0"/>
          <c:extLst>
            <c:ext xmlns:c16="http://schemas.microsoft.com/office/drawing/2014/chart" uri="{C3380CC4-5D6E-409C-BE32-E72D297353CC}">
              <c16:uniqueId val="{00000023-1D75-403A-A3B5-EF32DD3D2E95}"/>
            </c:ext>
          </c:extLst>
        </c:ser>
        <c:ser>
          <c:idx val="0"/>
          <c:order val="8"/>
          <c:tx>
            <c:strRef>
              <c:f>'GR 26'!$E$6</c:f>
              <c:strCache>
                <c:ptCount val="1"/>
                <c:pt idx="0">
                  <c:v>AIReF estimate</c:v>
                </c:pt>
              </c:strCache>
            </c:strRef>
          </c:tx>
          <c:spPr>
            <a:ln w="53975" cap="rnd">
              <a:solidFill>
                <a:schemeClr val="bg1"/>
              </a:solidFill>
              <a:prstDash val="sysDot"/>
              <a:round/>
            </a:ln>
            <a:effectLst/>
          </c:spPr>
          <c:marker>
            <c:symbol val="square"/>
            <c:size val="8"/>
            <c:spPr>
              <a:solidFill>
                <a:srgbClr val="FFC000"/>
              </a:solidFill>
              <a:ln w="9525">
                <a:solidFill>
                  <a:schemeClr val="tx1"/>
                </a:solidFill>
                <a:prstDash val="solid"/>
              </a:ln>
              <a:effectLst/>
            </c:spPr>
          </c:marker>
          <c:dPt>
            <c:idx val="16"/>
            <c:marker>
              <c:symbol val="none"/>
            </c:marker>
            <c:bubble3D val="0"/>
            <c:extLst>
              <c:ext xmlns:c16="http://schemas.microsoft.com/office/drawing/2014/chart" uri="{C3380CC4-5D6E-409C-BE32-E72D297353CC}">
                <c16:uniqueId val="{00000024-1D75-403A-A3B5-EF32DD3D2E95}"/>
              </c:ext>
            </c:extLst>
          </c:dPt>
          <c:dLbls>
            <c:dLbl>
              <c:idx val="16"/>
              <c:delete val="1"/>
              <c:extLst>
                <c:ext xmlns:c15="http://schemas.microsoft.com/office/drawing/2012/chart" uri="{CE6537A1-D6FC-4f65-9D91-7224C49458BB}"/>
                <c:ext xmlns:c16="http://schemas.microsoft.com/office/drawing/2014/chart" uri="{C3380CC4-5D6E-409C-BE32-E72D297353CC}">
                  <c16:uniqueId val="{00000024-1D75-403A-A3B5-EF32DD3D2E95}"/>
                </c:ext>
              </c:extLst>
            </c:dLbl>
            <c:dLbl>
              <c:idx val="17"/>
              <c:layout>
                <c:manualLayout>
                  <c:x val="-8.5495710396270505E-2"/>
                  <c:y val="-0.12048366942569903"/>
                </c:manualLayout>
              </c:layout>
              <c:numFmt formatCode="#,##0.0" sourceLinked="0"/>
              <c:spPr>
                <a:no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1D75-403A-A3B5-EF32DD3D2E9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 26'!$B$7:$B$31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26'!$E$7:$E$31</c:f>
              <c:numCache>
                <c:formatCode>0.000</c:formatCode>
                <c:ptCount val="25"/>
                <c:pt idx="16">
                  <c:v>19.678002968842389</c:v>
                </c:pt>
                <c:pt idx="17">
                  <c:v>19.696935510663586</c:v>
                </c:pt>
              </c:numCache>
            </c:numRef>
          </c:val>
          <c:smooth val="0"/>
          <c:extLst>
            <c:ext xmlns:c16="http://schemas.microsoft.com/office/drawing/2014/chart" uri="{C3380CC4-5D6E-409C-BE32-E72D297353CC}">
              <c16:uniqueId val="{00000026-1D75-403A-A3B5-EF32DD3D2E95}"/>
            </c:ext>
          </c:extLst>
        </c:ser>
        <c:ser>
          <c:idx val="9"/>
          <c:order val="9"/>
          <c:tx>
            <c:strRef>
              <c:f>'GR 13'!#REF!</c:f>
            </c:strRef>
          </c:tx>
          <c:spPr>
            <a:ln w="28575" cap="rnd">
              <a:solidFill>
                <a:schemeClr val="accent4">
                  <a:lumMod val="60000"/>
                </a:schemeClr>
              </a:solidFill>
              <a:round/>
            </a:ln>
            <a:effectLst/>
          </c:spPr>
          <c:marker>
            <c:symbol val="none"/>
          </c:marker>
          <c:cat>
            <c:strRef>
              <c:f>'GR 26'!$B$7:$B$31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13'!#REF!</c:f>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28-1D75-403A-A3B5-EF32DD3D2E95}"/>
            </c:ext>
          </c:extLst>
        </c:ser>
        <c:ser>
          <c:idx val="10"/>
          <c:order val="10"/>
          <c:tx>
            <c:v>Estimación AIReF</c:v>
          </c:tx>
          <c:spPr>
            <a:ln w="28575" cap="rnd">
              <a:solidFill>
                <a:schemeClr val="accent5">
                  <a:lumMod val="60000"/>
                </a:schemeClr>
              </a:solidFill>
              <a:round/>
            </a:ln>
            <a:effectLst/>
          </c:spPr>
          <c:marker>
            <c:symbol val="none"/>
          </c:marker>
          <c:cat>
            <c:strRef>
              <c:f>'GR 26'!$B$7:$B$31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13'!#REF!</c:f>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32-1D75-403A-A3B5-EF32DD3D2E95}"/>
            </c:ext>
          </c:extLst>
        </c:ser>
        <c:dLbls>
          <c:showLegendKey val="0"/>
          <c:showVal val="0"/>
          <c:showCatName val="0"/>
          <c:showSerName val="0"/>
          <c:showPercent val="0"/>
          <c:showBubbleSize val="0"/>
        </c:dLbls>
        <c:marker val="1"/>
        <c:smooth val="0"/>
        <c:axId val="604817760"/>
        <c:axId val="604815408"/>
        <c:extLst/>
      </c:lineChart>
      <c:catAx>
        <c:axId val="604817760"/>
        <c:scaling>
          <c:orientation val="minMax"/>
        </c:scaling>
        <c:delete val="0"/>
        <c:axPos val="b"/>
        <c:majorGridlines>
          <c:spPr>
            <a:ln w="9525" cap="flat" cmpd="sng" algn="ctr">
              <a:solidFill>
                <a:srgbClr val="D9D9D9"/>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04815408"/>
        <c:crosses val="autoZero"/>
        <c:auto val="1"/>
        <c:lblAlgn val="ctr"/>
        <c:lblOffset val="100"/>
        <c:tickLblSkip val="3"/>
        <c:tickMarkSkip val="3"/>
        <c:noMultiLvlLbl val="0"/>
      </c:catAx>
      <c:valAx>
        <c:axId val="604815408"/>
        <c:scaling>
          <c:orientation val="minMax"/>
          <c:max val="24"/>
          <c:min val="16"/>
        </c:scaling>
        <c:delete val="0"/>
        <c:axPos val="r"/>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r>
                  <a:rPr lang="en-GB"/>
                  <a:t>% GDP</a:t>
                </a:r>
              </a:p>
            </c:rich>
          </c:tx>
          <c:layout>
            <c:manualLayout>
              <c:xMode val="edge"/>
              <c:yMode val="edge"/>
              <c:x val="6.2916098085431815E-4"/>
              <c:y val="0.4031840040496076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04817760"/>
        <c:crosses val="max"/>
        <c:crossBetween val="midCat"/>
        <c:majorUnit val="2"/>
      </c:valAx>
      <c:spPr>
        <a:noFill/>
        <a:ln w="9525">
          <a:solidFill>
            <a:srgbClr val="BFBFBF"/>
          </a:solidFill>
        </a:ln>
        <a:effectLst/>
      </c:spPr>
    </c:plotArea>
    <c:legend>
      <c:legendPos val="t"/>
      <c:legendEntry>
        <c:idx val="0"/>
        <c:delete val="1"/>
      </c:legendEntry>
      <c:legendEntry>
        <c:idx val="1"/>
        <c:delete val="1"/>
      </c:legendEntry>
      <c:legendEntry>
        <c:idx val="2"/>
        <c:delete val="1"/>
      </c:legendEntry>
      <c:legendEntry>
        <c:idx val="3"/>
        <c:delete val="1"/>
      </c:legendEntry>
      <c:legendEntry>
        <c:idx val="6"/>
        <c:delete val="1"/>
      </c:legendEntry>
      <c:layout>
        <c:manualLayout>
          <c:xMode val="edge"/>
          <c:yMode val="edge"/>
          <c:x val="3.4378766464054386E-3"/>
          <c:y val="0"/>
          <c:w val="0.99656212335359451"/>
          <c:h val="0.145843909252304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900">
          <a:solidFill>
            <a:schemeClr val="tx1">
              <a:lumMod val="65000"/>
              <a:lumOff val="35000"/>
            </a:schemeClr>
          </a:solidFill>
          <a:latin typeface="Gill Sans MT" panose="020B0502020104020203" pitchFamily="34" charset="0"/>
        </a:defRPr>
      </a:pPr>
      <a:endParaRPr lang="es-E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pt idx="16">
                <c:v>38.031395211598905</c:v>
              </c:pt>
              <c:pt idx="17">
                <c:v>38.079021392251754</c:v>
              </c:pt>
              <c:pt idx="18">
                <c:v>38.026657393041631</c:v>
              </c:pt>
              <c:pt idx="19">
                <c:v>38.063314172065894</c:v>
              </c:pt>
              <c:pt idx="20">
                <c:v>37.979504687856895</c:v>
              </c:pt>
              <c:pt idx="21">
                <c:v>37.931310854052143</c:v>
              </c:pt>
              <c:pt idx="22">
                <c:v>37.913320879642953</c:v>
              </c:pt>
              <c:pt idx="23">
                <c:v>37.827254227856614</c:v>
              </c:pt>
              <c:pt idx="24">
                <c:v>37.782886079386174</c:v>
              </c:pt>
            </c:numLit>
          </c:val>
          <c:extLst>
            <c:ext xmlns:c16="http://schemas.microsoft.com/office/drawing/2014/chart" uri="{C3380CC4-5D6E-409C-BE32-E72D297353CC}">
              <c16:uniqueId val="{00000000-532D-4FEC-952F-8C9E12EE37FB}"/>
            </c:ext>
          </c:extLst>
        </c:ser>
        <c:ser>
          <c:idx val="11"/>
          <c:order val="2"/>
          <c:tx>
            <c:v>Likely</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0.13140658963420293</c:v>
              </c:pt>
              <c:pt idx="17">
                <c:v>0.15392121533104586</c:v>
              </c:pt>
              <c:pt idx="18">
                <c:v>0.17643584102785326</c:v>
              </c:pt>
              <c:pt idx="19">
                <c:v>0.1989504667247175</c:v>
              </c:pt>
              <c:pt idx="20">
                <c:v>0.2207254976257218</c:v>
              </c:pt>
              <c:pt idx="21">
                <c:v>0.24102133893518385</c:v>
              </c:pt>
              <c:pt idx="22">
                <c:v>0.25909839585726502</c:v>
              </c:pt>
              <c:pt idx="23">
                <c:v>0.27531903682976377</c:v>
              </c:pt>
              <c:pt idx="24">
                <c:v>0.29004563029047858</c:v>
              </c:pt>
            </c:numLit>
          </c:val>
          <c:extLst>
            <c:ext xmlns:c16="http://schemas.microsoft.com/office/drawing/2014/chart" uri="{C3380CC4-5D6E-409C-BE32-E72D297353CC}">
              <c16:uniqueId val="{00000001-532D-4FEC-952F-8C9E12EE37FB}"/>
            </c:ext>
          </c:extLst>
        </c:ser>
        <c:ser>
          <c:idx val="10"/>
          <c:order val="3"/>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0.10350108588638562</c:v>
              </c:pt>
              <c:pt idx="17">
                <c:v>0.11600046389775542</c:v>
              </c:pt>
              <c:pt idx="18">
                <c:v>0.12849984190913233</c:v>
              </c:pt>
              <c:pt idx="19">
                <c:v>0.14099921992051634</c:v>
              </c:pt>
              <c:pt idx="20">
                <c:v>0.15463834993828129</c:v>
              </c:pt>
              <c:pt idx="21">
                <c:v>0.1705569839687513</c:v>
              </c:pt>
              <c:pt idx="22">
                <c:v>0.1898948740183144</c:v>
              </c:pt>
              <c:pt idx="23">
                <c:v>0.20881009636135417</c:v>
              </c:pt>
              <c:pt idx="24">
                <c:v>0.22346072727219024</c:v>
              </c:pt>
            </c:numLit>
          </c:val>
          <c:extLst>
            <c:ext xmlns:c16="http://schemas.microsoft.com/office/drawing/2014/chart" uri="{C3380CC4-5D6E-409C-BE32-E72D297353CC}">
              <c16:uniqueId val="{00000002-532D-4FEC-952F-8C9E12EE37FB}"/>
            </c:ext>
          </c:extLst>
        </c:ser>
        <c:ser>
          <c:idx val="4"/>
          <c:order val="4"/>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7.2181963323203036E-2</c:v>
              </c:pt>
              <c:pt idx="17">
                <c:v>8.9294931259843224E-2</c:v>
              </c:pt>
              <c:pt idx="18">
                <c:v>0.10640789919649052</c:v>
              </c:pt>
              <c:pt idx="19">
                <c:v>0.1235208671331165</c:v>
              </c:pt>
              <c:pt idx="20">
                <c:v>0.13923786795587745</c:v>
              </c:pt>
              <c:pt idx="21">
                <c:v>0.15216293455090835</c:v>
              </c:pt>
              <c:pt idx="22">
                <c:v>0.16090009980430864</c:v>
              </c:pt>
              <c:pt idx="23">
                <c:v>0.16794723069698136</c:v>
              </c:pt>
              <c:pt idx="24">
                <c:v>0.17580219420980825</c:v>
              </c:pt>
            </c:numLit>
          </c:val>
          <c:extLst>
            <c:ext xmlns:c16="http://schemas.microsoft.com/office/drawing/2014/chart" uri="{C3380CC4-5D6E-409C-BE32-E72D297353CC}">
              <c16:uniqueId val="{00000003-532D-4FEC-952F-8C9E12EE37FB}"/>
            </c:ext>
          </c:extLst>
        </c:ser>
        <c:ser>
          <c:idx val="2"/>
          <c:order val="5"/>
          <c:tx>
            <c:v>Factible</c:v>
          </c:tx>
          <c:spPr>
            <a:solidFill>
              <a:schemeClr val="accent1">
                <a:lumMod val="60000"/>
                <a:lumOff val="40000"/>
              </a:schemeClr>
            </a:solidFill>
            <a:ln w="3175">
              <a:solidFill>
                <a:schemeClr val="accent1">
                  <a:lumMod val="60000"/>
                  <a:lumOff val="4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0.15210052311364564</c:v>
              </c:pt>
              <c:pt idx="17">
                <c:v>0.17780592320869459</c:v>
              </c:pt>
              <c:pt idx="18">
                <c:v>0.20351132330374355</c:v>
              </c:pt>
              <c:pt idx="19">
                <c:v>0.22921672339879251</c:v>
              </c:pt>
              <c:pt idx="20">
                <c:v>0.25504132074031105</c:v>
              </c:pt>
              <c:pt idx="21">
                <c:v>0.2811043125746906</c:v>
              </c:pt>
              <c:pt idx="22">
                <c:v>0.30752489614841494</c:v>
              </c:pt>
              <c:pt idx="23">
                <c:v>0.3327510858643592</c:v>
              </c:pt>
              <c:pt idx="24">
                <c:v>0.35523089612539138</c:v>
              </c:pt>
            </c:numLit>
          </c:val>
          <c:extLst>
            <c:ext xmlns:c16="http://schemas.microsoft.com/office/drawing/2014/chart" uri="{C3380CC4-5D6E-409C-BE32-E72D297353CC}">
              <c16:uniqueId val="{00000004-532D-4FEC-952F-8C9E12EE37FB}"/>
            </c:ext>
          </c:extLst>
        </c:ser>
        <c:ser>
          <c:idx val="7"/>
          <c:order val="6"/>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8.1903719914926398E-2</c:v>
              </c:pt>
              <c:pt idx="17">
                <c:v>9.8163129124721138E-2</c:v>
              </c:pt>
              <c:pt idx="18">
                <c:v>0.11442253833452298</c:v>
              </c:pt>
              <c:pt idx="19">
                <c:v>0.13068194754430351</c:v>
              </c:pt>
              <c:pt idx="20">
                <c:v>0.14556474534240493</c:v>
              </c:pt>
              <c:pt idx="21">
                <c:v>0.15769432031711261</c:v>
              </c:pt>
              <c:pt idx="22">
                <c:v>0.16569406105676165</c:v>
              </c:pt>
              <c:pt idx="23">
                <c:v>0.17201951116827985</c:v>
              </c:pt>
              <c:pt idx="24">
                <c:v>0.17912621425864472</c:v>
              </c:pt>
            </c:numLit>
          </c:val>
          <c:extLst>
            <c:ext xmlns:c16="http://schemas.microsoft.com/office/drawing/2014/chart" uri="{C3380CC4-5D6E-409C-BE32-E72D297353CC}">
              <c16:uniqueId val="{00000005-532D-4FEC-952F-8C9E12EE37FB}"/>
            </c:ext>
          </c:extLst>
        </c:ser>
        <c:ser>
          <c:idx val="5"/>
          <c:order val="7"/>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0.1027918246677757</c:v>
              </c:pt>
              <c:pt idx="17">
                <c:v>0.11825586740280869</c:v>
              </c:pt>
              <c:pt idx="18">
                <c:v>0.13371991013789852</c:v>
              </c:pt>
              <c:pt idx="19">
                <c:v>0.14918395287295283</c:v>
              </c:pt>
              <c:pt idx="20">
                <c:v>0.16423457816120646</c:v>
              </c:pt>
              <c:pt idx="21">
                <c:v>0.17845836855593689</c:v>
              </c:pt>
              <c:pt idx="22">
                <c:v>0.1914419066103008</c:v>
              </c:pt>
              <c:pt idx="23">
                <c:v>0.20421214173254043</c:v>
              </c:pt>
              <c:pt idx="24">
                <c:v>0.21779602333091219</c:v>
              </c:pt>
            </c:numLit>
          </c:val>
          <c:extLst>
            <c:ext xmlns:c16="http://schemas.microsoft.com/office/drawing/2014/chart" uri="{C3380CC4-5D6E-409C-BE32-E72D297353CC}">
              <c16:uniqueId val="{00000006-532D-4FEC-952F-8C9E12EE37FB}"/>
            </c:ext>
          </c:extLst>
        </c:ser>
        <c:ser>
          <c:idx val="6"/>
          <c:order val="8"/>
          <c:tx>
            <c:v>Very unlikely</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0.13187745095489589</c:v>
              </c:pt>
              <c:pt idx="17">
                <c:v>0.15663526141298689</c:v>
              </c:pt>
              <c:pt idx="18">
                <c:v>0.18139307187104947</c:v>
              </c:pt>
              <c:pt idx="19">
                <c:v>0.20615088232912626</c:v>
              </c:pt>
              <c:pt idx="20">
                <c:v>0.23032133968155222</c:v>
              </c:pt>
              <c:pt idx="21">
                <c:v>0.25331709082264808</c:v>
              </c:pt>
              <c:pt idx="22">
                <c:v>0.27455078264679855</c:v>
              </c:pt>
              <c:pt idx="23">
                <c:v>0.29333257205158958</c:v>
              </c:pt>
              <c:pt idx="24">
                <c:v>0.30897261593469239</c:v>
              </c:pt>
            </c:numLit>
          </c:val>
          <c:extLst>
            <c:ext xmlns:c16="http://schemas.microsoft.com/office/drawing/2014/chart" uri="{C3380CC4-5D6E-409C-BE32-E72D297353CC}">
              <c16:uniqueId val="{00000007-532D-4FEC-952F-8C9E12EE37FB}"/>
            </c:ext>
          </c:extLst>
        </c:ser>
        <c:dLbls>
          <c:showLegendKey val="0"/>
          <c:showVal val="0"/>
          <c:showCatName val="0"/>
          <c:showSerName val="0"/>
          <c:showPercent val="0"/>
          <c:showBubbleSize val="0"/>
        </c:dLbls>
        <c:axId val="604815800"/>
        <c:axId val="604816192"/>
      </c:areaChart>
      <c:lineChart>
        <c:grouping val="standard"/>
        <c:varyColors val="0"/>
        <c:ser>
          <c:idx val="0"/>
          <c:order val="9"/>
          <c:tx>
            <c:v>Target</c:v>
          </c:tx>
          <c:spPr>
            <a:ln w="28575" cap="rnd">
              <a:noFill/>
              <a:round/>
            </a:ln>
            <a:effectLst/>
          </c:spPr>
          <c:marker>
            <c:symbol val="circle"/>
            <c:size val="6"/>
            <c:spPr>
              <a:solidFill>
                <a:schemeClr val="bg1"/>
              </a:solidFill>
              <a:ln w="9525">
                <a:solidFill>
                  <a:schemeClr val="tx1"/>
                </a:solidFill>
                <a:prstDash val="solid"/>
              </a:ln>
              <a:effectLst/>
            </c:spPr>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9">
                <c:v>38.549244115845532</c:v>
              </c:pt>
            </c:numLit>
          </c:val>
          <c:smooth val="0"/>
          <c:extLst>
            <c:ext xmlns:c16="http://schemas.microsoft.com/office/drawing/2014/chart" uri="{C3380CC4-5D6E-409C-BE32-E72D297353CC}">
              <c16:uniqueId val="{00000008-532D-4FEC-952F-8C9E12EE37FB}"/>
            </c:ext>
          </c:extLst>
        </c:ser>
        <c:dLbls>
          <c:showLegendKey val="0"/>
          <c:showVal val="0"/>
          <c:showCatName val="0"/>
          <c:showSerName val="0"/>
          <c:showPercent val="0"/>
          <c:showBubbleSize val="0"/>
        </c:dLbls>
        <c:marker val="1"/>
        <c:smooth val="0"/>
        <c:axId val="604815800"/>
        <c:axId val="604816192"/>
        <c:extLst/>
      </c:lineChart>
      <c:lineChart>
        <c:grouping val="standard"/>
        <c:varyColors val="0"/>
        <c:ser>
          <c:idx val="1"/>
          <c:order val="0"/>
          <c:tx>
            <c:v>Observed</c:v>
          </c:tx>
          <c:spPr>
            <a:ln w="28575" cap="rnd">
              <a:solidFill>
                <a:schemeClr val="accent6">
                  <a:lumMod val="25000"/>
                </a:schemeClr>
              </a:solidFill>
              <a:round/>
            </a:ln>
            <a:effectLst/>
          </c:spPr>
          <c:marker>
            <c:symbol val="none"/>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numLit>
          </c:val>
          <c:smooth val="0"/>
          <c:extLst>
            <c:ext xmlns:c16="http://schemas.microsoft.com/office/drawing/2014/chart" uri="{C3380CC4-5D6E-409C-BE32-E72D297353CC}">
              <c16:uniqueId val="{00000009-532D-4FEC-952F-8C9E12EE37FB}"/>
            </c:ext>
          </c:extLst>
        </c:ser>
        <c:dLbls>
          <c:showLegendKey val="0"/>
          <c:showVal val="0"/>
          <c:showCatName val="0"/>
          <c:showSerName val="0"/>
          <c:showPercent val="0"/>
          <c:showBubbleSize val="0"/>
        </c:dLbls>
        <c:marker val="1"/>
        <c:smooth val="0"/>
        <c:axId val="604822072"/>
        <c:axId val="604820896"/>
      </c:lineChart>
      <c:catAx>
        <c:axId val="604815800"/>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04816192"/>
        <c:crosses val="autoZero"/>
        <c:auto val="1"/>
        <c:lblAlgn val="ctr"/>
        <c:lblOffset val="100"/>
        <c:tickLblSkip val="2"/>
        <c:tickMarkSkip val="1"/>
        <c:noMultiLvlLbl val="0"/>
      </c:catAx>
      <c:valAx>
        <c:axId val="604816192"/>
        <c:scaling>
          <c:orientation val="minMax"/>
          <c:min val="15.5"/>
        </c:scaling>
        <c:delete val="1"/>
        <c:axPos val="l"/>
        <c:title>
          <c:tx>
            <c:strRef>
              <c:f>"% GDP"</c:f>
              <c:strCache>
                <c:ptCount val="1"/>
                <c:pt idx="0">
                  <c:v>% GDP</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604815800"/>
        <c:crosses val="autoZero"/>
        <c:crossBetween val="between"/>
        <c:majorUnit val="1.5"/>
      </c:valAx>
      <c:valAx>
        <c:axId val="604820896"/>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04822072"/>
        <c:crosses val="max"/>
        <c:crossBetween val="between"/>
        <c:majorUnit val="0.5"/>
      </c:valAx>
      <c:catAx>
        <c:axId val="604822072"/>
        <c:scaling>
          <c:orientation val="minMax"/>
        </c:scaling>
        <c:delete val="1"/>
        <c:axPos val="b"/>
        <c:numFmt formatCode="General" sourceLinked="1"/>
        <c:majorTickMark val="out"/>
        <c:minorTickMark val="none"/>
        <c:tickLblPos val="nextTo"/>
        <c:crossAx val="604820896"/>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pt idx="16">
                <c:v>38.031395211598905</c:v>
              </c:pt>
              <c:pt idx="17">
                <c:v>38.079021392251754</c:v>
              </c:pt>
              <c:pt idx="18">
                <c:v>38.026657393041631</c:v>
              </c:pt>
              <c:pt idx="19">
                <c:v>38.063314172065894</c:v>
              </c:pt>
              <c:pt idx="20">
                <c:v>37.979504687856895</c:v>
              </c:pt>
              <c:pt idx="21">
                <c:v>37.931310854052143</c:v>
              </c:pt>
              <c:pt idx="22">
                <c:v>37.913320879642953</c:v>
              </c:pt>
              <c:pt idx="23">
                <c:v>37.827254227856614</c:v>
              </c:pt>
              <c:pt idx="24">
                <c:v>37.782886079386174</c:v>
              </c:pt>
            </c:numLit>
          </c:val>
          <c:extLst>
            <c:ext xmlns:c16="http://schemas.microsoft.com/office/drawing/2014/chart" uri="{C3380CC4-5D6E-409C-BE32-E72D297353CC}">
              <c16:uniqueId val="{00000000-BB18-4720-8A3B-24103BF3A787}"/>
            </c:ext>
          </c:extLst>
        </c:ser>
        <c:ser>
          <c:idx val="11"/>
          <c:order val="2"/>
          <c:tx>
            <c:v>Probable</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0.13140658963420293</c:v>
              </c:pt>
              <c:pt idx="17">
                <c:v>0.15392121533104586</c:v>
              </c:pt>
              <c:pt idx="18">
                <c:v>0.17643584102785326</c:v>
              </c:pt>
              <c:pt idx="19">
                <c:v>0.1989504667247175</c:v>
              </c:pt>
              <c:pt idx="20">
                <c:v>0.2207254976257218</c:v>
              </c:pt>
              <c:pt idx="21">
                <c:v>0.24102133893518385</c:v>
              </c:pt>
              <c:pt idx="22">
                <c:v>0.25909839585726502</c:v>
              </c:pt>
              <c:pt idx="23">
                <c:v>0.27531903682976377</c:v>
              </c:pt>
              <c:pt idx="24">
                <c:v>0.29004563029047858</c:v>
              </c:pt>
            </c:numLit>
          </c:val>
          <c:extLst>
            <c:ext xmlns:c16="http://schemas.microsoft.com/office/drawing/2014/chart" uri="{C3380CC4-5D6E-409C-BE32-E72D297353CC}">
              <c16:uniqueId val="{00000001-BB18-4720-8A3B-24103BF3A787}"/>
            </c:ext>
          </c:extLst>
        </c:ser>
        <c:ser>
          <c:idx val="10"/>
          <c:order val="3"/>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0.10350108588638562</c:v>
              </c:pt>
              <c:pt idx="17">
                <c:v>0.11600046389775542</c:v>
              </c:pt>
              <c:pt idx="18">
                <c:v>0.12849984190913233</c:v>
              </c:pt>
              <c:pt idx="19">
                <c:v>0.14099921992051634</c:v>
              </c:pt>
              <c:pt idx="20">
                <c:v>0.15463834993828129</c:v>
              </c:pt>
              <c:pt idx="21">
                <c:v>0.1705569839687513</c:v>
              </c:pt>
              <c:pt idx="22">
                <c:v>0.1898948740183144</c:v>
              </c:pt>
              <c:pt idx="23">
                <c:v>0.20881009636135417</c:v>
              </c:pt>
              <c:pt idx="24">
                <c:v>0.22346072727219024</c:v>
              </c:pt>
            </c:numLit>
          </c:val>
          <c:extLst>
            <c:ext xmlns:c16="http://schemas.microsoft.com/office/drawing/2014/chart" uri="{C3380CC4-5D6E-409C-BE32-E72D297353CC}">
              <c16:uniqueId val="{00000002-BB18-4720-8A3B-24103BF3A787}"/>
            </c:ext>
          </c:extLst>
        </c:ser>
        <c:ser>
          <c:idx val="4"/>
          <c:order val="4"/>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7.2181963323203036E-2</c:v>
              </c:pt>
              <c:pt idx="17">
                <c:v>8.9294931259843224E-2</c:v>
              </c:pt>
              <c:pt idx="18">
                <c:v>0.10640789919649052</c:v>
              </c:pt>
              <c:pt idx="19">
                <c:v>0.1235208671331165</c:v>
              </c:pt>
              <c:pt idx="20">
                <c:v>0.13923786795587745</c:v>
              </c:pt>
              <c:pt idx="21">
                <c:v>0.15216293455090835</c:v>
              </c:pt>
              <c:pt idx="22">
                <c:v>0.16090009980430864</c:v>
              </c:pt>
              <c:pt idx="23">
                <c:v>0.16794723069698136</c:v>
              </c:pt>
              <c:pt idx="24">
                <c:v>0.17580219420980825</c:v>
              </c:pt>
            </c:numLit>
          </c:val>
          <c:extLst>
            <c:ext xmlns:c16="http://schemas.microsoft.com/office/drawing/2014/chart" uri="{C3380CC4-5D6E-409C-BE32-E72D297353CC}">
              <c16:uniqueId val="{00000003-BB18-4720-8A3B-24103BF3A787}"/>
            </c:ext>
          </c:extLst>
        </c:ser>
        <c:ser>
          <c:idx val="2"/>
          <c:order val="5"/>
          <c:tx>
            <c:v>Factible</c:v>
          </c:tx>
          <c:spPr>
            <a:solidFill>
              <a:schemeClr val="accent1">
                <a:lumMod val="60000"/>
                <a:lumOff val="40000"/>
              </a:schemeClr>
            </a:solidFill>
            <a:ln w="3175">
              <a:solidFill>
                <a:schemeClr val="accent1">
                  <a:lumMod val="60000"/>
                  <a:lumOff val="4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0.15210052311364564</c:v>
              </c:pt>
              <c:pt idx="17">
                <c:v>0.17780592320869459</c:v>
              </c:pt>
              <c:pt idx="18">
                <c:v>0.20351132330374355</c:v>
              </c:pt>
              <c:pt idx="19">
                <c:v>0.22921672339879251</c:v>
              </c:pt>
              <c:pt idx="20">
                <c:v>0.25504132074031105</c:v>
              </c:pt>
              <c:pt idx="21">
                <c:v>0.2811043125746906</c:v>
              </c:pt>
              <c:pt idx="22">
                <c:v>0.30752489614841494</c:v>
              </c:pt>
              <c:pt idx="23">
                <c:v>0.3327510858643592</c:v>
              </c:pt>
              <c:pt idx="24">
                <c:v>0.35523089612539138</c:v>
              </c:pt>
            </c:numLit>
          </c:val>
          <c:extLst>
            <c:ext xmlns:c16="http://schemas.microsoft.com/office/drawing/2014/chart" uri="{C3380CC4-5D6E-409C-BE32-E72D297353CC}">
              <c16:uniqueId val="{00000004-BB18-4720-8A3B-24103BF3A787}"/>
            </c:ext>
          </c:extLst>
        </c:ser>
        <c:ser>
          <c:idx val="7"/>
          <c:order val="6"/>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8.1903719914926398E-2</c:v>
              </c:pt>
              <c:pt idx="17">
                <c:v>9.8163129124721138E-2</c:v>
              </c:pt>
              <c:pt idx="18">
                <c:v>0.11442253833452298</c:v>
              </c:pt>
              <c:pt idx="19">
                <c:v>0.13068194754430351</c:v>
              </c:pt>
              <c:pt idx="20">
                <c:v>0.14556474534240493</c:v>
              </c:pt>
              <c:pt idx="21">
                <c:v>0.15769432031711261</c:v>
              </c:pt>
              <c:pt idx="22">
                <c:v>0.16569406105676165</c:v>
              </c:pt>
              <c:pt idx="23">
                <c:v>0.17201951116827985</c:v>
              </c:pt>
              <c:pt idx="24">
                <c:v>0.17912621425864472</c:v>
              </c:pt>
            </c:numLit>
          </c:val>
          <c:extLst>
            <c:ext xmlns:c16="http://schemas.microsoft.com/office/drawing/2014/chart" uri="{C3380CC4-5D6E-409C-BE32-E72D297353CC}">
              <c16:uniqueId val="{00000005-BB18-4720-8A3B-24103BF3A787}"/>
            </c:ext>
          </c:extLst>
        </c:ser>
        <c:ser>
          <c:idx val="5"/>
          <c:order val="7"/>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0.1027918246677757</c:v>
              </c:pt>
              <c:pt idx="17">
                <c:v>0.11825586740280869</c:v>
              </c:pt>
              <c:pt idx="18">
                <c:v>0.13371991013789852</c:v>
              </c:pt>
              <c:pt idx="19">
                <c:v>0.14918395287295283</c:v>
              </c:pt>
              <c:pt idx="20">
                <c:v>0.16423457816120646</c:v>
              </c:pt>
              <c:pt idx="21">
                <c:v>0.17845836855593689</c:v>
              </c:pt>
              <c:pt idx="22">
                <c:v>0.1914419066103008</c:v>
              </c:pt>
              <c:pt idx="23">
                <c:v>0.20421214173254043</c:v>
              </c:pt>
              <c:pt idx="24">
                <c:v>0.21779602333091219</c:v>
              </c:pt>
            </c:numLit>
          </c:val>
          <c:extLst>
            <c:ext xmlns:c16="http://schemas.microsoft.com/office/drawing/2014/chart" uri="{C3380CC4-5D6E-409C-BE32-E72D297353CC}">
              <c16:uniqueId val="{00000006-BB18-4720-8A3B-24103BF3A787}"/>
            </c:ext>
          </c:extLst>
        </c:ser>
        <c:ser>
          <c:idx val="6"/>
          <c:order val="8"/>
          <c:tx>
            <c:v>Muy Improbable</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0.13187745095489589</c:v>
              </c:pt>
              <c:pt idx="17">
                <c:v>0.15663526141298689</c:v>
              </c:pt>
              <c:pt idx="18">
                <c:v>0.18139307187104947</c:v>
              </c:pt>
              <c:pt idx="19">
                <c:v>0.20615088232912626</c:v>
              </c:pt>
              <c:pt idx="20">
                <c:v>0.23032133968155222</c:v>
              </c:pt>
              <c:pt idx="21">
                <c:v>0.25331709082264808</c:v>
              </c:pt>
              <c:pt idx="22">
                <c:v>0.27455078264679855</c:v>
              </c:pt>
              <c:pt idx="23">
                <c:v>0.29333257205158958</c:v>
              </c:pt>
              <c:pt idx="24">
                <c:v>0.30897261593469239</c:v>
              </c:pt>
            </c:numLit>
          </c:val>
          <c:extLst>
            <c:ext xmlns:c16="http://schemas.microsoft.com/office/drawing/2014/chart" uri="{C3380CC4-5D6E-409C-BE32-E72D297353CC}">
              <c16:uniqueId val="{00000007-BB18-4720-8A3B-24103BF3A787}"/>
            </c:ext>
          </c:extLst>
        </c:ser>
        <c:dLbls>
          <c:showLegendKey val="0"/>
          <c:showVal val="0"/>
          <c:showCatName val="0"/>
          <c:showSerName val="0"/>
          <c:showPercent val="0"/>
          <c:showBubbleSize val="0"/>
        </c:dLbls>
        <c:axId val="604812664"/>
        <c:axId val="604818544"/>
      </c:areaChart>
      <c:lineChart>
        <c:grouping val="standard"/>
        <c:varyColors val="0"/>
        <c:ser>
          <c:idx val="0"/>
          <c:order val="9"/>
          <c:tx>
            <c:v>Plan Presupuestario</c:v>
          </c:tx>
          <c:spPr>
            <a:ln w="28575" cap="rnd">
              <a:noFill/>
              <a:round/>
            </a:ln>
            <a:effectLst/>
          </c:spPr>
          <c:marker>
            <c:symbol val="circle"/>
            <c:size val="6"/>
            <c:spPr>
              <a:solidFill>
                <a:schemeClr val="bg1"/>
              </a:solidFill>
              <a:ln w="9525">
                <a:solidFill>
                  <a:schemeClr val="tx1"/>
                </a:solidFill>
                <a:prstDash val="solid"/>
              </a:ln>
              <a:effectLst/>
            </c:spPr>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9">
                <c:v>38.549244115845532</c:v>
              </c:pt>
            </c:numLit>
          </c:val>
          <c:smooth val="0"/>
          <c:extLst>
            <c:ext xmlns:c16="http://schemas.microsoft.com/office/drawing/2014/chart" uri="{C3380CC4-5D6E-409C-BE32-E72D297353CC}">
              <c16:uniqueId val="{00000008-BB18-4720-8A3B-24103BF3A787}"/>
            </c:ext>
          </c:extLst>
        </c:ser>
        <c:dLbls>
          <c:showLegendKey val="0"/>
          <c:showVal val="0"/>
          <c:showCatName val="0"/>
          <c:showSerName val="0"/>
          <c:showPercent val="0"/>
          <c:showBubbleSize val="0"/>
        </c:dLbls>
        <c:marker val="1"/>
        <c:smooth val="0"/>
        <c:axId val="604812664"/>
        <c:axId val="604818544"/>
        <c:extLst/>
      </c:lineChart>
      <c:lineChart>
        <c:grouping val="standard"/>
        <c:varyColors val="0"/>
        <c:ser>
          <c:idx val="1"/>
          <c:order val="0"/>
          <c:tx>
            <c:v>Observado</c:v>
          </c:tx>
          <c:spPr>
            <a:ln w="28575" cap="rnd">
              <a:solidFill>
                <a:schemeClr val="accent6">
                  <a:lumMod val="25000"/>
                </a:schemeClr>
              </a:solidFill>
              <a:round/>
            </a:ln>
            <a:effectLst/>
          </c:spPr>
          <c:marker>
            <c:symbol val="none"/>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numLit>
          </c:val>
          <c:smooth val="0"/>
          <c:extLst>
            <c:ext xmlns:c16="http://schemas.microsoft.com/office/drawing/2014/chart" uri="{C3380CC4-5D6E-409C-BE32-E72D297353CC}">
              <c16:uniqueId val="{00000009-BB18-4720-8A3B-24103BF3A787}"/>
            </c:ext>
          </c:extLst>
        </c:ser>
        <c:dLbls>
          <c:showLegendKey val="0"/>
          <c:showVal val="0"/>
          <c:showCatName val="0"/>
          <c:showSerName val="0"/>
          <c:showPercent val="0"/>
          <c:showBubbleSize val="0"/>
        </c:dLbls>
        <c:marker val="1"/>
        <c:smooth val="0"/>
        <c:axId val="604816584"/>
        <c:axId val="604813056"/>
      </c:lineChart>
      <c:catAx>
        <c:axId val="604812664"/>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04818544"/>
        <c:crosses val="autoZero"/>
        <c:auto val="1"/>
        <c:lblAlgn val="ctr"/>
        <c:lblOffset val="100"/>
        <c:tickLblSkip val="2"/>
        <c:tickMarkSkip val="1"/>
        <c:noMultiLvlLbl val="0"/>
      </c:catAx>
      <c:valAx>
        <c:axId val="604818544"/>
        <c:scaling>
          <c:orientation val="minMax"/>
          <c:min val="15.5"/>
        </c:scaling>
        <c:delete val="1"/>
        <c:axPos val="l"/>
        <c:title>
          <c:tx>
            <c:strRef>
              <c:f>"% PIB"</c:f>
              <c:strCache>
                <c:ptCount val="1"/>
                <c:pt idx="0">
                  <c:v>% PIB</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604812664"/>
        <c:crosses val="autoZero"/>
        <c:crossBetween val="between"/>
        <c:majorUnit val="1.5"/>
      </c:valAx>
      <c:valAx>
        <c:axId val="604813056"/>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04816584"/>
        <c:crosses val="max"/>
        <c:crossBetween val="between"/>
        <c:majorUnit val="0.5"/>
      </c:valAx>
      <c:catAx>
        <c:axId val="604816584"/>
        <c:scaling>
          <c:orientation val="minMax"/>
        </c:scaling>
        <c:delete val="1"/>
        <c:axPos val="b"/>
        <c:numFmt formatCode="General" sourceLinked="1"/>
        <c:majorTickMark val="out"/>
        <c:minorTickMark val="none"/>
        <c:tickLblPos val="nextTo"/>
        <c:crossAx val="604813056"/>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153472222222225E-2"/>
          <c:y val="0.1633772637141038"/>
          <c:w val="0.86756423611111111"/>
          <c:h val="0.6173232851585615"/>
        </c:manualLayout>
      </c:layout>
      <c:areaChart>
        <c:grouping val="stacked"/>
        <c:varyColors val="0"/>
        <c:ser>
          <c:idx val="3"/>
          <c:order val="1"/>
          <c:tx>
            <c:strRef>
              <c:f>'GR 14'!#REF!</c:f>
            </c:strRef>
          </c:tx>
          <c:spPr>
            <a:noFill/>
            <a:ln w="25400">
              <a:noFill/>
            </a:ln>
            <a:effectLst/>
          </c:spPr>
          <c:cat>
            <c:strRef>
              <c:f>'GR 27'!$B$7:$B$31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27'!$F$7:$F$31</c:f>
              <c:numCache>
                <c:formatCode>0.000</c:formatCode>
                <c:ptCount val="25"/>
                <c:pt idx="0">
                  <c:v>25.090289389526081</c:v>
                </c:pt>
                <c:pt idx="1">
                  <c:v>25.07976146204355</c:v>
                </c:pt>
                <c:pt idx="2">
                  <c:v>25.524767086936599</c:v>
                </c:pt>
                <c:pt idx="3">
                  <c:v>26.043050447076165</c:v>
                </c:pt>
                <c:pt idx="4">
                  <c:v>25.528543378055328</c:v>
                </c:pt>
                <c:pt idx="5">
                  <c:v>25.534840605891613</c:v>
                </c:pt>
                <c:pt idx="6">
                  <c:v>24.533041610955806</c:v>
                </c:pt>
                <c:pt idx="7">
                  <c:v>24.818531929387969</c:v>
                </c:pt>
                <c:pt idx="8">
                  <c:v>24.875006621845721</c:v>
                </c:pt>
                <c:pt idx="9">
                  <c:v>25.760815210180954</c:v>
                </c:pt>
                <c:pt idx="10">
                  <c:v>26.172931444182595</c:v>
                </c:pt>
                <c:pt idx="11">
                  <c:v>25.933435002173738</c:v>
                </c:pt>
                <c:pt idx="12">
                  <c:v>25.503064984984196</c:v>
                </c:pt>
                <c:pt idx="13">
                  <c:v>25.294721917027818</c:v>
                </c:pt>
                <c:pt idx="14">
                  <c:v>24.862561350461878</c:v>
                </c:pt>
                <c:pt idx="15">
                  <c:v>24.658895282268713</c:v>
                </c:pt>
                <c:pt idx="16">
                  <c:v>24.247206161752889</c:v>
                </c:pt>
                <c:pt idx="17">
                  <c:v>24.001665524516479</c:v>
                </c:pt>
                <c:pt idx="18">
                  <c:v>23.885645498578373</c:v>
                </c:pt>
                <c:pt idx="19">
                  <c:v>24.021677590778779</c:v>
                </c:pt>
                <c:pt idx="20">
                  <c:v>24.157709682979196</c:v>
                </c:pt>
                <c:pt idx="21">
                  <c:v>24.294041282111476</c:v>
                </c:pt>
                <c:pt idx="22">
                  <c:v>24.430971895107469</c:v>
                </c:pt>
                <c:pt idx="23">
                  <c:v>24.568801028899102</c:v>
                </c:pt>
                <c:pt idx="24">
                  <c:v>24.708991456282483</c:v>
                </c:pt>
              </c:numCache>
            </c:numRef>
          </c:val>
          <c:extLst>
            <c:ext xmlns:c16="http://schemas.microsoft.com/office/drawing/2014/chart" uri="{C3380CC4-5D6E-409C-BE32-E72D297353CC}">
              <c16:uniqueId val="{00000000-EE0C-45A2-99F8-308048793EBD}"/>
            </c:ext>
          </c:extLst>
        </c:ser>
        <c:ser>
          <c:idx val="4"/>
          <c:order val="2"/>
          <c:tx>
            <c:strRef>
              <c:f>'GR 27'!$G$5</c:f>
              <c:strCache>
                <c:ptCount val="1"/>
                <c:pt idx="0">
                  <c:v>Range of uncertainty</c:v>
                </c:pt>
              </c:strCache>
            </c:strRef>
          </c:tx>
          <c:spPr>
            <a:solidFill>
              <a:srgbClr val="E397A0"/>
            </a:solidFill>
            <a:ln w="6350">
              <a:solidFill>
                <a:srgbClr val="E397A0"/>
              </a:solidFill>
            </a:ln>
            <a:effectLst/>
          </c:spPr>
          <c:cat>
            <c:strRef>
              <c:f>'GR 27'!$B$7:$B$31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27'!$G$7:$G$31</c:f>
              <c:numCache>
                <c:formatCode>0.000</c:formatCode>
                <c:ptCount val="25"/>
                <c:pt idx="17">
                  <c:v>0</c:v>
                </c:pt>
                <c:pt idx="18">
                  <c:v>0.20126386021171852</c:v>
                </c:pt>
                <c:pt idx="19">
                  <c:v>0.23245107880283269</c:v>
                </c:pt>
                <c:pt idx="20">
                  <c:v>0.26363829739392697</c:v>
                </c:pt>
                <c:pt idx="21">
                  <c:v>0.29431530305685172</c:v>
                </c:pt>
                <c:pt idx="22">
                  <c:v>0.32397188286343237</c:v>
                </c:pt>
                <c:pt idx="23">
                  <c:v>0.35209782388545463</c:v>
                </c:pt>
                <c:pt idx="24">
                  <c:v>0.37757461692206817</c:v>
                </c:pt>
              </c:numCache>
            </c:numRef>
          </c:val>
          <c:extLst>
            <c:ext xmlns:c16="http://schemas.microsoft.com/office/drawing/2014/chart" uri="{C3380CC4-5D6E-409C-BE32-E72D297353CC}">
              <c16:uniqueId val="{00000001-EE0C-45A2-99F8-308048793EBD}"/>
            </c:ext>
          </c:extLst>
        </c:ser>
        <c:ser>
          <c:idx val="2"/>
          <c:order val="3"/>
          <c:tx>
            <c:strRef>
              <c:f>'GR 27'!$G$5</c:f>
              <c:strCache>
                <c:ptCount val="1"/>
                <c:pt idx="0">
                  <c:v>Range of uncertainty</c:v>
                </c:pt>
              </c:strCache>
            </c:strRef>
          </c:tx>
          <c:spPr>
            <a:solidFill>
              <a:srgbClr val="E397A0"/>
            </a:solidFill>
            <a:ln w="6350">
              <a:solidFill>
                <a:srgbClr val="E397A0"/>
              </a:solidFill>
            </a:ln>
            <a:effectLst/>
          </c:spPr>
          <c:cat>
            <c:strRef>
              <c:f>'GR 27'!$B$7:$B$31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27'!$H$7:$H$31</c:f>
              <c:numCache>
                <c:formatCode>0.000</c:formatCode>
                <c:ptCount val="25"/>
                <c:pt idx="17">
                  <c:v>0</c:v>
                </c:pt>
                <c:pt idx="18">
                  <c:v>9.1756825690099214E-2</c:v>
                </c:pt>
                <c:pt idx="19">
                  <c:v>0.10153817486228646</c:v>
                </c:pt>
                <c:pt idx="20">
                  <c:v>0.11131952403448366</c:v>
                </c:pt>
                <c:pt idx="21">
                  <c:v>0.12131157920299386</c:v>
                </c:pt>
                <c:pt idx="22">
                  <c:v>0.13172504636413007</c:v>
                </c:pt>
                <c:pt idx="23">
                  <c:v>0.14277063151418545</c:v>
                </c:pt>
                <c:pt idx="24">
                  <c:v>0.15410407105790469</c:v>
                </c:pt>
              </c:numCache>
            </c:numRef>
          </c:val>
          <c:extLst>
            <c:ext xmlns:c16="http://schemas.microsoft.com/office/drawing/2014/chart" uri="{C3380CC4-5D6E-409C-BE32-E72D297353CC}">
              <c16:uniqueId val="{00000002-EE0C-45A2-99F8-308048793EBD}"/>
            </c:ext>
          </c:extLst>
        </c:ser>
        <c:ser>
          <c:idx val="6"/>
          <c:order val="4"/>
          <c:tx>
            <c:strRef>
              <c:f>'GR 27'!$G$5</c:f>
              <c:strCache>
                <c:ptCount val="1"/>
                <c:pt idx="0">
                  <c:v>Range of uncertainty</c:v>
                </c:pt>
              </c:strCache>
            </c:strRef>
          </c:tx>
          <c:spPr>
            <a:solidFill>
              <a:srgbClr val="E397A0"/>
            </a:solidFill>
            <a:ln w="6350">
              <a:solidFill>
                <a:srgbClr val="E397A0"/>
              </a:solidFill>
            </a:ln>
            <a:effectLst/>
          </c:spPr>
          <c:cat>
            <c:strRef>
              <c:f>'GR 27'!$B$7:$B$31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27'!$I$7:$I$31</c:f>
              <c:numCache>
                <c:formatCode>0.000</c:formatCode>
                <c:ptCount val="25"/>
                <c:pt idx="17">
                  <c:v>0</c:v>
                </c:pt>
                <c:pt idx="18">
                  <c:v>9.5350641523516078E-2</c:v>
                </c:pt>
                <c:pt idx="19">
                  <c:v>0.10730938096503237</c:v>
                </c:pt>
                <c:pt idx="20">
                  <c:v>0.11926812040652876</c:v>
                </c:pt>
                <c:pt idx="21">
                  <c:v>0.13073150784321541</c:v>
                </c:pt>
                <c:pt idx="22">
                  <c:v>0.14120419127022288</c:v>
                </c:pt>
                <c:pt idx="23">
                  <c:v>0.15019081868273643</c:v>
                </c:pt>
                <c:pt idx="24">
                  <c:v>0.15859361697707469</c:v>
                </c:pt>
              </c:numCache>
            </c:numRef>
          </c:val>
          <c:extLst>
            <c:ext xmlns:c16="http://schemas.microsoft.com/office/drawing/2014/chart" uri="{C3380CC4-5D6E-409C-BE32-E72D297353CC}">
              <c16:uniqueId val="{00000003-EE0C-45A2-99F8-308048793EBD}"/>
            </c:ext>
          </c:extLst>
        </c:ser>
        <c:ser>
          <c:idx val="5"/>
          <c:order val="6"/>
          <c:tx>
            <c:strRef>
              <c:f>'GR 27'!$G$5</c:f>
              <c:strCache>
                <c:ptCount val="1"/>
                <c:pt idx="0">
                  <c:v>Range of uncertainty</c:v>
                </c:pt>
              </c:strCache>
            </c:strRef>
          </c:tx>
          <c:spPr>
            <a:solidFill>
              <a:srgbClr val="E397A0"/>
            </a:solidFill>
            <a:ln w="6350">
              <a:solidFill>
                <a:srgbClr val="E397A0"/>
              </a:solidFill>
            </a:ln>
            <a:effectLst/>
          </c:spPr>
          <c:cat>
            <c:strRef>
              <c:f>'GR 27'!$B$7:$B$31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27'!$J$7:$J$31</c:f>
              <c:numCache>
                <c:formatCode>0.000</c:formatCode>
                <c:ptCount val="25"/>
                <c:pt idx="17">
                  <c:v>0</c:v>
                </c:pt>
                <c:pt idx="18">
                  <c:v>0.20575818979520619</c:v>
                </c:pt>
                <c:pt idx="19">
                  <c:v>0.23286975394612738</c:v>
                </c:pt>
                <c:pt idx="20">
                  <c:v>0.25998131809706848</c:v>
                </c:pt>
                <c:pt idx="21">
                  <c:v>0.28762400614821998</c:v>
                </c:pt>
                <c:pt idx="22">
                  <c:v>0.31632894199982714</c:v>
                </c:pt>
                <c:pt idx="23">
                  <c:v>0.34662724955212026</c:v>
                </c:pt>
                <c:pt idx="24">
                  <c:v>0.37571927608789363</c:v>
                </c:pt>
              </c:numCache>
            </c:numRef>
          </c:val>
          <c:extLst>
            <c:ext xmlns:c16="http://schemas.microsoft.com/office/drawing/2014/chart" uri="{C3380CC4-5D6E-409C-BE32-E72D297353CC}">
              <c16:uniqueId val="{00000004-EE0C-45A2-99F8-308048793EBD}"/>
            </c:ext>
          </c:extLst>
        </c:ser>
        <c:dLbls>
          <c:showLegendKey val="0"/>
          <c:showVal val="0"/>
          <c:showCatName val="0"/>
          <c:showSerName val="0"/>
          <c:showPercent val="0"/>
          <c:showBubbleSize val="0"/>
        </c:dLbls>
        <c:axId val="604813840"/>
        <c:axId val="604814232"/>
      </c:areaChart>
      <c:lineChart>
        <c:grouping val="standard"/>
        <c:varyColors val="0"/>
        <c:ser>
          <c:idx val="1"/>
          <c:order val="0"/>
          <c:tx>
            <c:strRef>
              <c:f>'GR 27'!$C$6</c:f>
              <c:strCache>
                <c:ptCount val="1"/>
                <c:pt idx="0">
                  <c:v>Observed</c:v>
                </c:pt>
              </c:strCache>
            </c:strRef>
          </c:tx>
          <c:spPr>
            <a:ln w="28575" cap="rnd">
              <a:solidFill>
                <a:srgbClr val="83082A"/>
              </a:solidFill>
              <a:round/>
            </a:ln>
            <a:effectLst/>
          </c:spPr>
          <c:marker>
            <c:symbol val="none"/>
          </c:marker>
          <c:dLbls>
            <c:dLbl>
              <c:idx val="0"/>
              <c:layout>
                <c:manualLayout>
                  <c:x val="-4.5532317023356276E-3"/>
                  <c:y val="-9.2429993431448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E0C-45A2-99F8-308048793EBD}"/>
                </c:ext>
              </c:extLst>
            </c:dLbl>
            <c:dLbl>
              <c:idx val="1"/>
              <c:delete val="1"/>
              <c:extLst>
                <c:ext xmlns:c15="http://schemas.microsoft.com/office/drawing/2012/chart" uri="{CE6537A1-D6FC-4f65-9D91-7224C49458BB}"/>
                <c:ext xmlns:c16="http://schemas.microsoft.com/office/drawing/2014/chart" uri="{C3380CC4-5D6E-409C-BE32-E72D297353CC}">
                  <c16:uniqueId val="{00000006-EE0C-45A2-99F8-308048793EBD}"/>
                </c:ext>
              </c:extLst>
            </c:dLbl>
            <c:dLbl>
              <c:idx val="2"/>
              <c:delete val="1"/>
              <c:extLst>
                <c:ext xmlns:c15="http://schemas.microsoft.com/office/drawing/2012/chart" uri="{CE6537A1-D6FC-4f65-9D91-7224C49458BB}"/>
                <c:ext xmlns:c16="http://schemas.microsoft.com/office/drawing/2014/chart" uri="{C3380CC4-5D6E-409C-BE32-E72D297353CC}">
                  <c16:uniqueId val="{00000007-EE0C-45A2-99F8-308048793EBD}"/>
                </c:ext>
              </c:extLst>
            </c:dLbl>
            <c:dLbl>
              <c:idx val="3"/>
              <c:delete val="1"/>
              <c:extLst>
                <c:ext xmlns:c15="http://schemas.microsoft.com/office/drawing/2012/chart" uri="{CE6537A1-D6FC-4f65-9D91-7224C49458BB}"/>
                <c:ext xmlns:c16="http://schemas.microsoft.com/office/drawing/2014/chart" uri="{C3380CC4-5D6E-409C-BE32-E72D297353CC}">
                  <c16:uniqueId val="{00000008-EE0C-45A2-99F8-308048793EBD}"/>
                </c:ext>
              </c:extLst>
            </c:dLbl>
            <c:dLbl>
              <c:idx val="4"/>
              <c:delete val="1"/>
              <c:extLst>
                <c:ext xmlns:c15="http://schemas.microsoft.com/office/drawing/2012/chart" uri="{CE6537A1-D6FC-4f65-9D91-7224C49458BB}"/>
                <c:ext xmlns:c16="http://schemas.microsoft.com/office/drawing/2014/chart" uri="{C3380CC4-5D6E-409C-BE32-E72D297353CC}">
                  <c16:uniqueId val="{00000009-EE0C-45A2-99F8-308048793EBD}"/>
                </c:ext>
              </c:extLst>
            </c:dLbl>
            <c:dLbl>
              <c:idx val="5"/>
              <c:delete val="1"/>
              <c:extLst>
                <c:ext xmlns:c15="http://schemas.microsoft.com/office/drawing/2012/chart" uri="{CE6537A1-D6FC-4f65-9D91-7224C49458BB}"/>
                <c:ext xmlns:c16="http://schemas.microsoft.com/office/drawing/2014/chart" uri="{C3380CC4-5D6E-409C-BE32-E72D297353CC}">
                  <c16:uniqueId val="{0000000A-EE0C-45A2-99F8-308048793EBD}"/>
                </c:ext>
              </c:extLst>
            </c:dLbl>
            <c:dLbl>
              <c:idx val="6"/>
              <c:delete val="1"/>
              <c:extLst>
                <c:ext xmlns:c15="http://schemas.microsoft.com/office/drawing/2012/chart" uri="{CE6537A1-D6FC-4f65-9D91-7224C49458BB}"/>
                <c:ext xmlns:c16="http://schemas.microsoft.com/office/drawing/2014/chart" uri="{C3380CC4-5D6E-409C-BE32-E72D297353CC}">
                  <c16:uniqueId val="{0000000B-EE0C-45A2-99F8-308048793EBD}"/>
                </c:ext>
              </c:extLst>
            </c:dLbl>
            <c:dLbl>
              <c:idx val="7"/>
              <c:delete val="1"/>
              <c:extLst>
                <c:ext xmlns:c15="http://schemas.microsoft.com/office/drawing/2012/chart" uri="{CE6537A1-D6FC-4f65-9D91-7224C49458BB}"/>
                <c:ext xmlns:c16="http://schemas.microsoft.com/office/drawing/2014/chart" uri="{C3380CC4-5D6E-409C-BE32-E72D297353CC}">
                  <c16:uniqueId val="{0000000C-EE0C-45A2-99F8-308048793EBD}"/>
                </c:ext>
              </c:extLst>
            </c:dLbl>
            <c:dLbl>
              <c:idx val="8"/>
              <c:delete val="1"/>
              <c:extLst>
                <c:ext xmlns:c15="http://schemas.microsoft.com/office/drawing/2012/chart" uri="{CE6537A1-D6FC-4f65-9D91-7224C49458BB}"/>
                <c:ext xmlns:c16="http://schemas.microsoft.com/office/drawing/2014/chart" uri="{C3380CC4-5D6E-409C-BE32-E72D297353CC}">
                  <c16:uniqueId val="{0000000D-EE0C-45A2-99F8-308048793EBD}"/>
                </c:ext>
              </c:extLst>
            </c:dLbl>
            <c:dLbl>
              <c:idx val="9"/>
              <c:delete val="1"/>
              <c:extLst>
                <c:ext xmlns:c15="http://schemas.microsoft.com/office/drawing/2012/chart" uri="{CE6537A1-D6FC-4f65-9D91-7224C49458BB}"/>
                <c:ext xmlns:c16="http://schemas.microsoft.com/office/drawing/2014/chart" uri="{C3380CC4-5D6E-409C-BE32-E72D297353CC}">
                  <c16:uniqueId val="{0000000E-EE0C-45A2-99F8-308048793EBD}"/>
                </c:ext>
              </c:extLst>
            </c:dLbl>
            <c:dLbl>
              <c:idx val="10"/>
              <c:delete val="1"/>
              <c:extLst>
                <c:ext xmlns:c15="http://schemas.microsoft.com/office/drawing/2012/chart" uri="{CE6537A1-D6FC-4f65-9D91-7224C49458BB}"/>
                <c:ext xmlns:c16="http://schemas.microsoft.com/office/drawing/2014/chart" uri="{C3380CC4-5D6E-409C-BE32-E72D297353CC}">
                  <c16:uniqueId val="{0000000F-EE0C-45A2-99F8-308048793EBD}"/>
                </c:ext>
              </c:extLst>
            </c:dLbl>
            <c:dLbl>
              <c:idx val="11"/>
              <c:delete val="1"/>
              <c:extLst>
                <c:ext xmlns:c15="http://schemas.microsoft.com/office/drawing/2012/chart" uri="{CE6537A1-D6FC-4f65-9D91-7224C49458BB}"/>
                <c:ext xmlns:c16="http://schemas.microsoft.com/office/drawing/2014/chart" uri="{C3380CC4-5D6E-409C-BE32-E72D297353CC}">
                  <c16:uniqueId val="{00000010-EE0C-45A2-99F8-308048793EBD}"/>
                </c:ext>
              </c:extLst>
            </c:dLbl>
            <c:dLbl>
              <c:idx val="12"/>
              <c:layout>
                <c:manualLayout>
                  <c:x val="-9.4693719338763166E-2"/>
                  <c:y val="-9.8252241393797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E0C-45A2-99F8-308048793EBD}"/>
                </c:ext>
              </c:extLst>
            </c:dLbl>
            <c:dLbl>
              <c:idx val="13"/>
              <c:delete val="1"/>
              <c:extLst>
                <c:ext xmlns:c15="http://schemas.microsoft.com/office/drawing/2012/chart" uri="{CE6537A1-D6FC-4f65-9D91-7224C49458BB}"/>
                <c:ext xmlns:c16="http://schemas.microsoft.com/office/drawing/2014/chart" uri="{C3380CC4-5D6E-409C-BE32-E72D297353CC}">
                  <c16:uniqueId val="{00000012-EE0C-45A2-99F8-308048793EBD}"/>
                </c:ext>
              </c:extLst>
            </c:dLbl>
            <c:dLbl>
              <c:idx val="14"/>
              <c:delete val="1"/>
              <c:extLst>
                <c:ext xmlns:c15="http://schemas.microsoft.com/office/drawing/2012/chart" uri="{CE6537A1-D6FC-4f65-9D91-7224C49458BB}"/>
                <c:ext xmlns:c16="http://schemas.microsoft.com/office/drawing/2014/chart" uri="{C3380CC4-5D6E-409C-BE32-E72D297353CC}">
                  <c16:uniqueId val="{00000013-EE0C-45A2-99F8-308048793EBD}"/>
                </c:ext>
              </c:extLst>
            </c:dLbl>
            <c:dLbl>
              <c:idx val="15"/>
              <c:delete val="1"/>
              <c:extLst>
                <c:ext xmlns:c15="http://schemas.microsoft.com/office/drawing/2012/chart" uri="{CE6537A1-D6FC-4f65-9D91-7224C49458BB}"/>
                <c:ext xmlns:c16="http://schemas.microsoft.com/office/drawing/2014/chart" uri="{C3380CC4-5D6E-409C-BE32-E72D297353CC}">
                  <c16:uniqueId val="{00000014-EE0C-45A2-99F8-308048793EBD}"/>
                </c:ext>
              </c:extLst>
            </c:dLbl>
            <c:dLbl>
              <c:idx val="16"/>
              <c:delete val="1"/>
              <c:extLst>
                <c:ext xmlns:c15="http://schemas.microsoft.com/office/drawing/2012/chart" uri="{CE6537A1-D6FC-4f65-9D91-7224C49458BB}"/>
                <c:ext xmlns:c16="http://schemas.microsoft.com/office/drawing/2014/chart" uri="{C3380CC4-5D6E-409C-BE32-E72D297353CC}">
                  <c16:uniqueId val="{00000015-EE0C-45A2-99F8-308048793EBD}"/>
                </c:ext>
              </c:extLst>
            </c:dLbl>
            <c:numFmt formatCode="#,##0.0" sourceLinked="0"/>
            <c:spPr>
              <a:solidFill>
                <a:schemeClr val="bg1"/>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50000"/>
                          <a:lumOff val="50000"/>
                        </a:schemeClr>
                      </a:solidFill>
                      <a:round/>
                    </a:ln>
                    <a:effectLst/>
                  </c:spPr>
                </c15:leaderLines>
              </c:ext>
            </c:extLst>
          </c:dLbls>
          <c:cat>
            <c:strRef>
              <c:f>'GR 27'!$B$7:$B$31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27'!$C$7:$C$31</c:f>
              <c:numCache>
                <c:formatCode>0.000</c:formatCode>
                <c:ptCount val="25"/>
                <c:pt idx="0">
                  <c:v>25.090289389526081</c:v>
                </c:pt>
                <c:pt idx="1">
                  <c:v>25.07976146204355</c:v>
                </c:pt>
                <c:pt idx="2">
                  <c:v>25.524767086936599</c:v>
                </c:pt>
                <c:pt idx="3">
                  <c:v>26.043050447076165</c:v>
                </c:pt>
                <c:pt idx="4">
                  <c:v>25.528543378055328</c:v>
                </c:pt>
                <c:pt idx="5">
                  <c:v>25.534840605891613</c:v>
                </c:pt>
                <c:pt idx="6">
                  <c:v>24.533041610955806</c:v>
                </c:pt>
                <c:pt idx="7">
                  <c:v>24.818531929387969</c:v>
                </c:pt>
                <c:pt idx="8">
                  <c:v>24.875006621845721</c:v>
                </c:pt>
                <c:pt idx="9">
                  <c:v>25.760815210180954</c:v>
                </c:pt>
                <c:pt idx="10">
                  <c:v>26.172931444182595</c:v>
                </c:pt>
                <c:pt idx="11">
                  <c:v>25.933435002173738</c:v>
                </c:pt>
                <c:pt idx="12">
                  <c:v>25.503064984984196</c:v>
                </c:pt>
                <c:pt idx="13">
                  <c:v>25.294721917027818</c:v>
                </c:pt>
                <c:pt idx="14">
                  <c:v>24.862561350461878</c:v>
                </c:pt>
                <c:pt idx="15">
                  <c:v>24.658895282268713</c:v>
                </c:pt>
                <c:pt idx="16">
                  <c:v>24.247206161752889</c:v>
                </c:pt>
              </c:numCache>
            </c:numRef>
          </c:val>
          <c:smooth val="0"/>
          <c:extLst>
            <c:ext xmlns:c16="http://schemas.microsoft.com/office/drawing/2014/chart" uri="{C3380CC4-5D6E-409C-BE32-E72D297353CC}">
              <c16:uniqueId val="{00000016-EE0C-45A2-99F8-308048793EBD}"/>
            </c:ext>
          </c:extLst>
        </c:ser>
        <c:ser>
          <c:idx val="7"/>
          <c:order val="5"/>
          <c:spPr>
            <a:ln w="28575" cap="rnd">
              <a:solidFill>
                <a:schemeClr val="accent2">
                  <a:lumMod val="60000"/>
                </a:schemeClr>
              </a:solidFill>
              <a:round/>
            </a:ln>
            <a:effectLst/>
          </c:spPr>
          <c:marker>
            <c:symbol val="none"/>
          </c:marker>
          <c:cat>
            <c:strRef>
              <c:f>'GR 27'!$B$7:$B$31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14'!#REF!</c:f>
              <c:numCache>
                <c:formatCode>General</c:formatCode>
                <c:ptCount val="1"/>
                <c:pt idx="0">
                  <c:v>1</c:v>
                </c:pt>
              </c:numCache>
            </c:numRef>
          </c:val>
          <c:smooth val="0"/>
          <c:extLst>
            <c:ext xmlns:c16="http://schemas.microsoft.com/office/drawing/2014/chart" uri="{C3380CC4-5D6E-409C-BE32-E72D297353CC}">
              <c16:uniqueId val="{00000019-EE0C-45A2-99F8-308048793EBD}"/>
            </c:ext>
          </c:extLst>
        </c:ser>
        <c:ser>
          <c:idx val="8"/>
          <c:order val="7"/>
          <c:tx>
            <c:strRef>
              <c:f>'GR 27'!$D$6</c:f>
              <c:strCache>
                <c:ptCount val="1"/>
                <c:pt idx="0">
                  <c:v>AIReF</c:v>
                </c:pt>
              </c:strCache>
            </c:strRef>
          </c:tx>
          <c:spPr>
            <a:ln w="28575" cap="rnd">
              <a:solidFill>
                <a:srgbClr val="83082A"/>
              </a:solidFill>
              <a:prstDash val="sysDash"/>
              <a:round/>
            </a:ln>
            <a:effectLst/>
          </c:spPr>
          <c:marker>
            <c:symbol val="none"/>
          </c:marker>
          <c:dLbls>
            <c:dLbl>
              <c:idx val="16"/>
              <c:delete val="1"/>
              <c:extLst>
                <c:ext xmlns:c15="http://schemas.microsoft.com/office/drawing/2012/chart" uri="{CE6537A1-D6FC-4f65-9D91-7224C49458BB}"/>
                <c:ext xmlns:c16="http://schemas.microsoft.com/office/drawing/2014/chart" uri="{C3380CC4-5D6E-409C-BE32-E72D297353CC}">
                  <c16:uniqueId val="{0000001A-EE0C-45A2-99F8-308048793EBD}"/>
                </c:ext>
              </c:extLst>
            </c:dLbl>
            <c:dLbl>
              <c:idx val="17"/>
              <c:delete val="1"/>
              <c:extLst>
                <c:ext xmlns:c15="http://schemas.microsoft.com/office/drawing/2012/chart" uri="{CE6537A1-D6FC-4f65-9D91-7224C49458BB}"/>
                <c:ext xmlns:c16="http://schemas.microsoft.com/office/drawing/2014/chart" uri="{C3380CC4-5D6E-409C-BE32-E72D297353CC}">
                  <c16:uniqueId val="{0000001B-EE0C-45A2-99F8-308048793EBD}"/>
                </c:ext>
              </c:extLst>
            </c:dLbl>
            <c:dLbl>
              <c:idx val="18"/>
              <c:delete val="1"/>
              <c:extLst>
                <c:ext xmlns:c15="http://schemas.microsoft.com/office/drawing/2012/chart" uri="{CE6537A1-D6FC-4f65-9D91-7224C49458BB}"/>
                <c:ext xmlns:c16="http://schemas.microsoft.com/office/drawing/2014/chart" uri="{C3380CC4-5D6E-409C-BE32-E72D297353CC}">
                  <c16:uniqueId val="{0000001C-EE0C-45A2-99F8-308048793EBD}"/>
                </c:ext>
              </c:extLst>
            </c:dLbl>
            <c:dLbl>
              <c:idx val="19"/>
              <c:delete val="1"/>
              <c:extLst>
                <c:ext xmlns:c15="http://schemas.microsoft.com/office/drawing/2012/chart" uri="{CE6537A1-D6FC-4f65-9D91-7224C49458BB}"/>
                <c:ext xmlns:c16="http://schemas.microsoft.com/office/drawing/2014/chart" uri="{C3380CC4-5D6E-409C-BE32-E72D297353CC}">
                  <c16:uniqueId val="{0000001D-EE0C-45A2-99F8-308048793EBD}"/>
                </c:ext>
              </c:extLst>
            </c:dLbl>
            <c:dLbl>
              <c:idx val="20"/>
              <c:delete val="1"/>
              <c:extLst>
                <c:ext xmlns:c15="http://schemas.microsoft.com/office/drawing/2012/chart" uri="{CE6537A1-D6FC-4f65-9D91-7224C49458BB}"/>
                <c:ext xmlns:c16="http://schemas.microsoft.com/office/drawing/2014/chart" uri="{C3380CC4-5D6E-409C-BE32-E72D297353CC}">
                  <c16:uniqueId val="{0000001E-EE0C-45A2-99F8-308048793EBD}"/>
                </c:ext>
              </c:extLst>
            </c:dLbl>
            <c:dLbl>
              <c:idx val="21"/>
              <c:delete val="1"/>
              <c:extLst>
                <c:ext xmlns:c15="http://schemas.microsoft.com/office/drawing/2012/chart" uri="{CE6537A1-D6FC-4f65-9D91-7224C49458BB}"/>
                <c:ext xmlns:c16="http://schemas.microsoft.com/office/drawing/2014/chart" uri="{C3380CC4-5D6E-409C-BE32-E72D297353CC}">
                  <c16:uniqueId val="{0000001F-EE0C-45A2-99F8-308048793EBD}"/>
                </c:ext>
              </c:extLst>
            </c:dLbl>
            <c:dLbl>
              <c:idx val="22"/>
              <c:delete val="1"/>
              <c:extLst>
                <c:ext xmlns:c15="http://schemas.microsoft.com/office/drawing/2012/chart" uri="{CE6537A1-D6FC-4f65-9D91-7224C49458BB}"/>
                <c:ext xmlns:c16="http://schemas.microsoft.com/office/drawing/2014/chart" uri="{C3380CC4-5D6E-409C-BE32-E72D297353CC}">
                  <c16:uniqueId val="{00000020-EE0C-45A2-99F8-308048793EBD}"/>
                </c:ext>
              </c:extLst>
            </c:dLbl>
            <c:dLbl>
              <c:idx val="23"/>
              <c:delete val="1"/>
              <c:extLst>
                <c:ext xmlns:c15="http://schemas.microsoft.com/office/drawing/2012/chart" uri="{CE6537A1-D6FC-4f65-9D91-7224C49458BB}"/>
                <c:ext xmlns:c16="http://schemas.microsoft.com/office/drawing/2014/chart" uri="{C3380CC4-5D6E-409C-BE32-E72D297353CC}">
                  <c16:uniqueId val="{00000021-EE0C-45A2-99F8-308048793EBD}"/>
                </c:ext>
              </c:extLst>
            </c:dLbl>
            <c:dLbl>
              <c:idx val="24"/>
              <c:layout>
                <c:manualLayout>
                  <c:x val="-8.5285677121205716E-2"/>
                  <c:y val="-9.7996998524560688E-2"/>
                </c:manualLayout>
              </c:layout>
              <c:numFmt formatCode="#,##0.0" sourceLinked="0"/>
              <c:spPr>
                <a:solidFill>
                  <a:srgbClr val="E397A0"/>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Gill Sans MT" panose="020B0502020104020203" pitchFamily="34" charset="0"/>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EE0C-45A2-99F8-308048793EBD}"/>
                </c:ext>
              </c:extLst>
            </c:dLbl>
            <c:spPr>
              <a:solidFill>
                <a:srgbClr val="E397A0"/>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50000"/>
                          <a:lumOff val="50000"/>
                        </a:schemeClr>
                      </a:solidFill>
                      <a:round/>
                    </a:ln>
                    <a:effectLst/>
                  </c:spPr>
                </c15:leaderLines>
              </c:ext>
            </c:extLst>
          </c:dLbls>
          <c:cat>
            <c:strRef>
              <c:f>'GR 27'!$B$7:$B$31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27'!$D$7:$D$31</c:f>
              <c:numCache>
                <c:formatCode>0.000</c:formatCode>
                <c:ptCount val="25"/>
                <c:pt idx="16">
                  <c:v>24.247206161752889</c:v>
                </c:pt>
                <c:pt idx="17">
                  <c:v>24.001665524516479</c:v>
                </c:pt>
                <c:pt idx="18">
                  <c:v>24.178666184480189</c:v>
                </c:pt>
                <c:pt idx="19">
                  <c:v>24.355666844443899</c:v>
                </c:pt>
                <c:pt idx="20">
                  <c:v>24.532667504407609</c:v>
                </c:pt>
                <c:pt idx="21">
                  <c:v>24.709668164371323</c:v>
                </c:pt>
                <c:pt idx="22">
                  <c:v>24.886668824335032</c:v>
                </c:pt>
                <c:pt idx="23">
                  <c:v>25.063669484298742</c:v>
                </c:pt>
                <c:pt idx="24">
                  <c:v>25.240670144262456</c:v>
                </c:pt>
              </c:numCache>
            </c:numRef>
          </c:val>
          <c:smooth val="0"/>
          <c:extLst>
            <c:ext xmlns:c16="http://schemas.microsoft.com/office/drawing/2014/chart" uri="{C3380CC4-5D6E-409C-BE32-E72D297353CC}">
              <c16:uniqueId val="{00000023-EE0C-45A2-99F8-308048793EBD}"/>
            </c:ext>
          </c:extLst>
        </c:ser>
        <c:ser>
          <c:idx val="0"/>
          <c:order val="8"/>
          <c:tx>
            <c:strRef>
              <c:f>'GR 27'!$E$6</c:f>
              <c:strCache>
                <c:ptCount val="1"/>
                <c:pt idx="0">
                  <c:v>AIReF estimate</c:v>
                </c:pt>
              </c:strCache>
            </c:strRef>
          </c:tx>
          <c:spPr>
            <a:ln w="53975" cap="rnd">
              <a:solidFill>
                <a:schemeClr val="bg1"/>
              </a:solidFill>
              <a:prstDash val="sysDot"/>
              <a:round/>
            </a:ln>
            <a:effectLst/>
          </c:spPr>
          <c:marker>
            <c:symbol val="square"/>
            <c:size val="8"/>
            <c:spPr>
              <a:solidFill>
                <a:srgbClr val="FFC000"/>
              </a:solidFill>
              <a:ln w="9525">
                <a:solidFill>
                  <a:schemeClr val="tx1"/>
                </a:solidFill>
                <a:prstDash val="solid"/>
              </a:ln>
              <a:effectLst/>
            </c:spPr>
          </c:marker>
          <c:dPt>
            <c:idx val="16"/>
            <c:marker>
              <c:symbol val="none"/>
            </c:marker>
            <c:bubble3D val="0"/>
            <c:extLst>
              <c:ext xmlns:c16="http://schemas.microsoft.com/office/drawing/2014/chart" uri="{C3380CC4-5D6E-409C-BE32-E72D297353CC}">
                <c16:uniqueId val="{00000024-EE0C-45A2-99F8-308048793EBD}"/>
              </c:ext>
            </c:extLst>
          </c:dPt>
          <c:dLbls>
            <c:dLbl>
              <c:idx val="16"/>
              <c:delete val="1"/>
              <c:extLst>
                <c:ext xmlns:c15="http://schemas.microsoft.com/office/drawing/2012/chart" uri="{CE6537A1-D6FC-4f65-9D91-7224C49458BB}"/>
                <c:ext xmlns:c16="http://schemas.microsoft.com/office/drawing/2014/chart" uri="{C3380CC4-5D6E-409C-BE32-E72D297353CC}">
                  <c16:uniqueId val="{00000024-EE0C-45A2-99F8-308048793EBD}"/>
                </c:ext>
              </c:extLst>
            </c:dLbl>
            <c:dLbl>
              <c:idx val="17"/>
              <c:layout>
                <c:manualLayout>
                  <c:x val="-8.5495710396270505E-2"/>
                  <c:y val="-0.12048366942569903"/>
                </c:manualLayout>
              </c:layout>
              <c:numFmt formatCode="#,##0.0" sourceLinked="0"/>
              <c:spPr>
                <a:no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EE0C-45A2-99F8-308048793EB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 27'!$B$7:$B$31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27'!$E$7:$E$31</c:f>
              <c:numCache>
                <c:formatCode>0.000</c:formatCode>
                <c:ptCount val="25"/>
                <c:pt idx="16">
                  <c:v>24.247206161752889</c:v>
                </c:pt>
                <c:pt idx="17">
                  <c:v>24.001665524516479</c:v>
                </c:pt>
              </c:numCache>
            </c:numRef>
          </c:val>
          <c:smooth val="0"/>
          <c:extLst>
            <c:ext xmlns:c16="http://schemas.microsoft.com/office/drawing/2014/chart" uri="{C3380CC4-5D6E-409C-BE32-E72D297353CC}">
              <c16:uniqueId val="{00000026-EE0C-45A2-99F8-308048793EBD}"/>
            </c:ext>
          </c:extLst>
        </c:ser>
        <c:ser>
          <c:idx val="9"/>
          <c:order val="9"/>
          <c:tx>
            <c:strRef>
              <c:f>'GR 14'!#REF!</c:f>
            </c:strRef>
          </c:tx>
          <c:spPr>
            <a:ln w="28575" cap="rnd">
              <a:solidFill>
                <a:schemeClr val="accent4">
                  <a:lumMod val="60000"/>
                </a:schemeClr>
              </a:solidFill>
              <a:round/>
            </a:ln>
            <a:effectLst/>
          </c:spPr>
          <c:marker>
            <c:symbol val="none"/>
          </c:marker>
          <c:cat>
            <c:strRef>
              <c:f>'GR 27'!$B$7:$B$31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14'!#REF!</c:f>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28-EE0C-45A2-99F8-308048793EBD}"/>
            </c:ext>
          </c:extLst>
        </c:ser>
        <c:ser>
          <c:idx val="10"/>
          <c:order val="10"/>
          <c:tx>
            <c:v>Estimación AIReF</c:v>
          </c:tx>
          <c:spPr>
            <a:ln w="28575" cap="rnd">
              <a:solidFill>
                <a:schemeClr val="accent5">
                  <a:lumMod val="60000"/>
                </a:schemeClr>
              </a:solidFill>
              <a:round/>
            </a:ln>
            <a:effectLst/>
          </c:spPr>
          <c:marker>
            <c:symbol val="none"/>
          </c:marker>
          <c:cat>
            <c:strRef>
              <c:f>'GR 27'!$B$7:$B$31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14'!#REF!</c:f>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32-EE0C-45A2-99F8-308048793EBD}"/>
            </c:ext>
          </c:extLst>
        </c:ser>
        <c:dLbls>
          <c:showLegendKey val="0"/>
          <c:showVal val="0"/>
          <c:showCatName val="0"/>
          <c:showSerName val="0"/>
          <c:showPercent val="0"/>
          <c:showBubbleSize val="0"/>
        </c:dLbls>
        <c:marker val="1"/>
        <c:smooth val="0"/>
        <c:axId val="604813840"/>
        <c:axId val="604814232"/>
        <c:extLst/>
      </c:lineChart>
      <c:catAx>
        <c:axId val="604813840"/>
        <c:scaling>
          <c:orientation val="minMax"/>
        </c:scaling>
        <c:delete val="0"/>
        <c:axPos val="b"/>
        <c:majorGridlines>
          <c:spPr>
            <a:ln w="9525" cap="flat" cmpd="sng" algn="ctr">
              <a:solidFill>
                <a:srgbClr val="D9D9D9"/>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04814232"/>
        <c:crosses val="autoZero"/>
        <c:auto val="1"/>
        <c:lblAlgn val="ctr"/>
        <c:lblOffset val="100"/>
        <c:tickLblSkip val="3"/>
        <c:tickMarkSkip val="3"/>
        <c:noMultiLvlLbl val="0"/>
      </c:catAx>
      <c:valAx>
        <c:axId val="604814232"/>
        <c:scaling>
          <c:orientation val="minMax"/>
          <c:max val="30"/>
          <c:min val="20"/>
        </c:scaling>
        <c:delete val="0"/>
        <c:axPos val="r"/>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r>
                  <a:rPr lang="en-GB"/>
                  <a:t>% GDP</a:t>
                </a:r>
              </a:p>
            </c:rich>
          </c:tx>
          <c:layout>
            <c:manualLayout>
              <c:xMode val="edge"/>
              <c:yMode val="edge"/>
              <c:x val="6.2916098085431815E-4"/>
              <c:y val="0.4031840040496076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04813840"/>
        <c:crosses val="max"/>
        <c:crossBetween val="midCat"/>
        <c:majorUnit val="2"/>
      </c:valAx>
      <c:spPr>
        <a:noFill/>
        <a:ln w="9525">
          <a:solidFill>
            <a:srgbClr val="BFBFBF"/>
          </a:solidFill>
        </a:ln>
        <a:effectLst/>
      </c:spPr>
    </c:plotArea>
    <c:legend>
      <c:legendPos val="t"/>
      <c:legendEntry>
        <c:idx val="0"/>
        <c:delete val="1"/>
      </c:legendEntry>
      <c:legendEntry>
        <c:idx val="1"/>
        <c:delete val="1"/>
      </c:legendEntry>
      <c:legendEntry>
        <c:idx val="2"/>
        <c:delete val="1"/>
      </c:legendEntry>
      <c:legendEntry>
        <c:idx val="3"/>
        <c:delete val="1"/>
      </c:legendEntry>
      <c:legendEntry>
        <c:idx val="6"/>
        <c:delete val="1"/>
      </c:legendEntry>
      <c:layout>
        <c:manualLayout>
          <c:xMode val="edge"/>
          <c:yMode val="edge"/>
          <c:x val="3.4378766464054386E-3"/>
          <c:y val="0"/>
          <c:w val="0.99656212335359451"/>
          <c:h val="0.145843909252304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900">
          <a:solidFill>
            <a:schemeClr val="tx1">
              <a:lumMod val="65000"/>
              <a:lumOff val="35000"/>
            </a:schemeClr>
          </a:solidFill>
          <a:latin typeface="Gill Sans MT" panose="020B0502020104020203" pitchFamily="34" charset="0"/>
        </a:defRPr>
      </a:pPr>
      <a:endParaRPr lang="es-E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pt idx="16">
                <c:v>38.031395211598905</c:v>
              </c:pt>
              <c:pt idx="17">
                <c:v>38.079021392251754</c:v>
              </c:pt>
              <c:pt idx="18">
                <c:v>38.026657393041631</c:v>
              </c:pt>
              <c:pt idx="19">
                <c:v>38.063314172065894</c:v>
              </c:pt>
              <c:pt idx="20">
                <c:v>37.979504687856895</c:v>
              </c:pt>
              <c:pt idx="21">
                <c:v>37.931310854052143</c:v>
              </c:pt>
              <c:pt idx="22">
                <c:v>37.913320879642953</c:v>
              </c:pt>
              <c:pt idx="23">
                <c:v>37.827254227856614</c:v>
              </c:pt>
              <c:pt idx="24">
                <c:v>37.782886079386174</c:v>
              </c:pt>
            </c:numLit>
          </c:val>
          <c:extLst>
            <c:ext xmlns:c16="http://schemas.microsoft.com/office/drawing/2014/chart" uri="{C3380CC4-5D6E-409C-BE32-E72D297353CC}">
              <c16:uniqueId val="{00000000-3213-4B9C-81C7-AA26626E68F4}"/>
            </c:ext>
          </c:extLst>
        </c:ser>
        <c:ser>
          <c:idx val="11"/>
          <c:order val="2"/>
          <c:tx>
            <c:v>Likely</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0.13140658963420293</c:v>
              </c:pt>
              <c:pt idx="17">
                <c:v>0.15392121533104586</c:v>
              </c:pt>
              <c:pt idx="18">
                <c:v>0.17643584102785326</c:v>
              </c:pt>
              <c:pt idx="19">
                <c:v>0.1989504667247175</c:v>
              </c:pt>
              <c:pt idx="20">
                <c:v>0.2207254976257218</c:v>
              </c:pt>
              <c:pt idx="21">
                <c:v>0.24102133893518385</c:v>
              </c:pt>
              <c:pt idx="22">
                <c:v>0.25909839585726502</c:v>
              </c:pt>
              <c:pt idx="23">
                <c:v>0.27531903682976377</c:v>
              </c:pt>
              <c:pt idx="24">
                <c:v>0.29004563029047858</c:v>
              </c:pt>
            </c:numLit>
          </c:val>
          <c:extLst>
            <c:ext xmlns:c16="http://schemas.microsoft.com/office/drawing/2014/chart" uri="{C3380CC4-5D6E-409C-BE32-E72D297353CC}">
              <c16:uniqueId val="{00000001-3213-4B9C-81C7-AA26626E68F4}"/>
            </c:ext>
          </c:extLst>
        </c:ser>
        <c:ser>
          <c:idx val="10"/>
          <c:order val="3"/>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0.10350108588638562</c:v>
              </c:pt>
              <c:pt idx="17">
                <c:v>0.11600046389775542</c:v>
              </c:pt>
              <c:pt idx="18">
                <c:v>0.12849984190913233</c:v>
              </c:pt>
              <c:pt idx="19">
                <c:v>0.14099921992051634</c:v>
              </c:pt>
              <c:pt idx="20">
                <c:v>0.15463834993828129</c:v>
              </c:pt>
              <c:pt idx="21">
                <c:v>0.1705569839687513</c:v>
              </c:pt>
              <c:pt idx="22">
                <c:v>0.1898948740183144</c:v>
              </c:pt>
              <c:pt idx="23">
                <c:v>0.20881009636135417</c:v>
              </c:pt>
              <c:pt idx="24">
                <c:v>0.22346072727219024</c:v>
              </c:pt>
            </c:numLit>
          </c:val>
          <c:extLst>
            <c:ext xmlns:c16="http://schemas.microsoft.com/office/drawing/2014/chart" uri="{C3380CC4-5D6E-409C-BE32-E72D297353CC}">
              <c16:uniqueId val="{00000002-3213-4B9C-81C7-AA26626E68F4}"/>
            </c:ext>
          </c:extLst>
        </c:ser>
        <c:ser>
          <c:idx val="4"/>
          <c:order val="4"/>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7.2181963323203036E-2</c:v>
              </c:pt>
              <c:pt idx="17">
                <c:v>8.9294931259843224E-2</c:v>
              </c:pt>
              <c:pt idx="18">
                <c:v>0.10640789919649052</c:v>
              </c:pt>
              <c:pt idx="19">
                <c:v>0.1235208671331165</c:v>
              </c:pt>
              <c:pt idx="20">
                <c:v>0.13923786795587745</c:v>
              </c:pt>
              <c:pt idx="21">
                <c:v>0.15216293455090835</c:v>
              </c:pt>
              <c:pt idx="22">
                <c:v>0.16090009980430864</c:v>
              </c:pt>
              <c:pt idx="23">
                <c:v>0.16794723069698136</c:v>
              </c:pt>
              <c:pt idx="24">
                <c:v>0.17580219420980825</c:v>
              </c:pt>
            </c:numLit>
          </c:val>
          <c:extLst>
            <c:ext xmlns:c16="http://schemas.microsoft.com/office/drawing/2014/chart" uri="{C3380CC4-5D6E-409C-BE32-E72D297353CC}">
              <c16:uniqueId val="{00000003-3213-4B9C-81C7-AA26626E68F4}"/>
            </c:ext>
          </c:extLst>
        </c:ser>
        <c:ser>
          <c:idx val="2"/>
          <c:order val="5"/>
          <c:tx>
            <c:v>Factible</c:v>
          </c:tx>
          <c:spPr>
            <a:solidFill>
              <a:schemeClr val="accent1">
                <a:lumMod val="60000"/>
                <a:lumOff val="40000"/>
              </a:schemeClr>
            </a:solidFill>
            <a:ln w="3175">
              <a:solidFill>
                <a:schemeClr val="accent1">
                  <a:lumMod val="60000"/>
                  <a:lumOff val="4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0.15210052311364564</c:v>
              </c:pt>
              <c:pt idx="17">
                <c:v>0.17780592320869459</c:v>
              </c:pt>
              <c:pt idx="18">
                <c:v>0.20351132330374355</c:v>
              </c:pt>
              <c:pt idx="19">
                <c:v>0.22921672339879251</c:v>
              </c:pt>
              <c:pt idx="20">
                <c:v>0.25504132074031105</c:v>
              </c:pt>
              <c:pt idx="21">
                <c:v>0.2811043125746906</c:v>
              </c:pt>
              <c:pt idx="22">
                <c:v>0.30752489614841494</c:v>
              </c:pt>
              <c:pt idx="23">
                <c:v>0.3327510858643592</c:v>
              </c:pt>
              <c:pt idx="24">
                <c:v>0.35523089612539138</c:v>
              </c:pt>
            </c:numLit>
          </c:val>
          <c:extLst>
            <c:ext xmlns:c16="http://schemas.microsoft.com/office/drawing/2014/chart" uri="{C3380CC4-5D6E-409C-BE32-E72D297353CC}">
              <c16:uniqueId val="{00000004-3213-4B9C-81C7-AA26626E68F4}"/>
            </c:ext>
          </c:extLst>
        </c:ser>
        <c:ser>
          <c:idx val="7"/>
          <c:order val="6"/>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8.1903719914926398E-2</c:v>
              </c:pt>
              <c:pt idx="17">
                <c:v>9.8163129124721138E-2</c:v>
              </c:pt>
              <c:pt idx="18">
                <c:v>0.11442253833452298</c:v>
              </c:pt>
              <c:pt idx="19">
                <c:v>0.13068194754430351</c:v>
              </c:pt>
              <c:pt idx="20">
                <c:v>0.14556474534240493</c:v>
              </c:pt>
              <c:pt idx="21">
                <c:v>0.15769432031711261</c:v>
              </c:pt>
              <c:pt idx="22">
                <c:v>0.16569406105676165</c:v>
              </c:pt>
              <c:pt idx="23">
                <c:v>0.17201951116827985</c:v>
              </c:pt>
              <c:pt idx="24">
                <c:v>0.17912621425864472</c:v>
              </c:pt>
            </c:numLit>
          </c:val>
          <c:extLst>
            <c:ext xmlns:c16="http://schemas.microsoft.com/office/drawing/2014/chart" uri="{C3380CC4-5D6E-409C-BE32-E72D297353CC}">
              <c16:uniqueId val="{00000005-3213-4B9C-81C7-AA26626E68F4}"/>
            </c:ext>
          </c:extLst>
        </c:ser>
        <c:ser>
          <c:idx val="5"/>
          <c:order val="7"/>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0.1027918246677757</c:v>
              </c:pt>
              <c:pt idx="17">
                <c:v>0.11825586740280869</c:v>
              </c:pt>
              <c:pt idx="18">
                <c:v>0.13371991013789852</c:v>
              </c:pt>
              <c:pt idx="19">
                <c:v>0.14918395287295283</c:v>
              </c:pt>
              <c:pt idx="20">
                <c:v>0.16423457816120646</c:v>
              </c:pt>
              <c:pt idx="21">
                <c:v>0.17845836855593689</c:v>
              </c:pt>
              <c:pt idx="22">
                <c:v>0.1914419066103008</c:v>
              </c:pt>
              <c:pt idx="23">
                <c:v>0.20421214173254043</c:v>
              </c:pt>
              <c:pt idx="24">
                <c:v>0.21779602333091219</c:v>
              </c:pt>
            </c:numLit>
          </c:val>
          <c:extLst>
            <c:ext xmlns:c16="http://schemas.microsoft.com/office/drawing/2014/chart" uri="{C3380CC4-5D6E-409C-BE32-E72D297353CC}">
              <c16:uniqueId val="{00000006-3213-4B9C-81C7-AA26626E68F4}"/>
            </c:ext>
          </c:extLst>
        </c:ser>
        <c:ser>
          <c:idx val="6"/>
          <c:order val="8"/>
          <c:tx>
            <c:v>Very unlikely</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0.13187745095489589</c:v>
              </c:pt>
              <c:pt idx="17">
                <c:v>0.15663526141298689</c:v>
              </c:pt>
              <c:pt idx="18">
                <c:v>0.18139307187104947</c:v>
              </c:pt>
              <c:pt idx="19">
                <c:v>0.20615088232912626</c:v>
              </c:pt>
              <c:pt idx="20">
                <c:v>0.23032133968155222</c:v>
              </c:pt>
              <c:pt idx="21">
                <c:v>0.25331709082264808</c:v>
              </c:pt>
              <c:pt idx="22">
                <c:v>0.27455078264679855</c:v>
              </c:pt>
              <c:pt idx="23">
                <c:v>0.29333257205158958</c:v>
              </c:pt>
              <c:pt idx="24">
                <c:v>0.30897261593469239</c:v>
              </c:pt>
            </c:numLit>
          </c:val>
          <c:extLst>
            <c:ext xmlns:c16="http://schemas.microsoft.com/office/drawing/2014/chart" uri="{C3380CC4-5D6E-409C-BE32-E72D297353CC}">
              <c16:uniqueId val="{00000007-3213-4B9C-81C7-AA26626E68F4}"/>
            </c:ext>
          </c:extLst>
        </c:ser>
        <c:dLbls>
          <c:showLegendKey val="0"/>
          <c:showVal val="0"/>
          <c:showCatName val="0"/>
          <c:showSerName val="0"/>
          <c:showPercent val="0"/>
          <c:showBubbleSize val="0"/>
        </c:dLbls>
        <c:axId val="604815016"/>
        <c:axId val="604819328"/>
      </c:areaChart>
      <c:lineChart>
        <c:grouping val="standard"/>
        <c:varyColors val="0"/>
        <c:ser>
          <c:idx val="0"/>
          <c:order val="9"/>
          <c:tx>
            <c:v>Target</c:v>
          </c:tx>
          <c:spPr>
            <a:ln w="28575" cap="rnd">
              <a:noFill/>
              <a:round/>
            </a:ln>
            <a:effectLst/>
          </c:spPr>
          <c:marker>
            <c:symbol val="circle"/>
            <c:size val="6"/>
            <c:spPr>
              <a:solidFill>
                <a:schemeClr val="bg1"/>
              </a:solidFill>
              <a:ln w="9525">
                <a:solidFill>
                  <a:schemeClr val="tx1"/>
                </a:solidFill>
                <a:prstDash val="solid"/>
              </a:ln>
              <a:effectLst/>
            </c:spPr>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9">
                <c:v>38.549244115845532</c:v>
              </c:pt>
            </c:numLit>
          </c:val>
          <c:smooth val="0"/>
          <c:extLst>
            <c:ext xmlns:c16="http://schemas.microsoft.com/office/drawing/2014/chart" uri="{C3380CC4-5D6E-409C-BE32-E72D297353CC}">
              <c16:uniqueId val="{00000008-3213-4B9C-81C7-AA26626E68F4}"/>
            </c:ext>
          </c:extLst>
        </c:ser>
        <c:dLbls>
          <c:showLegendKey val="0"/>
          <c:showVal val="0"/>
          <c:showCatName val="0"/>
          <c:showSerName val="0"/>
          <c:showPercent val="0"/>
          <c:showBubbleSize val="0"/>
        </c:dLbls>
        <c:marker val="1"/>
        <c:smooth val="0"/>
        <c:axId val="604815016"/>
        <c:axId val="604819328"/>
        <c:extLst/>
      </c:lineChart>
      <c:lineChart>
        <c:grouping val="standard"/>
        <c:varyColors val="0"/>
        <c:ser>
          <c:idx val="1"/>
          <c:order val="0"/>
          <c:tx>
            <c:v>Observed</c:v>
          </c:tx>
          <c:spPr>
            <a:ln w="28575" cap="rnd">
              <a:solidFill>
                <a:schemeClr val="accent6">
                  <a:lumMod val="25000"/>
                </a:schemeClr>
              </a:solidFill>
              <a:round/>
            </a:ln>
            <a:effectLst/>
          </c:spPr>
          <c:marker>
            <c:symbol val="none"/>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numLit>
          </c:val>
          <c:smooth val="0"/>
          <c:extLst>
            <c:ext xmlns:c16="http://schemas.microsoft.com/office/drawing/2014/chart" uri="{C3380CC4-5D6E-409C-BE32-E72D297353CC}">
              <c16:uniqueId val="{00000009-3213-4B9C-81C7-AA26626E68F4}"/>
            </c:ext>
          </c:extLst>
        </c:ser>
        <c:dLbls>
          <c:showLegendKey val="0"/>
          <c:showVal val="0"/>
          <c:showCatName val="0"/>
          <c:showSerName val="0"/>
          <c:showPercent val="0"/>
          <c:showBubbleSize val="0"/>
        </c:dLbls>
        <c:marker val="1"/>
        <c:smooth val="0"/>
        <c:axId val="604826384"/>
        <c:axId val="604824816"/>
      </c:lineChart>
      <c:catAx>
        <c:axId val="604815016"/>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04819328"/>
        <c:crosses val="autoZero"/>
        <c:auto val="1"/>
        <c:lblAlgn val="ctr"/>
        <c:lblOffset val="100"/>
        <c:tickLblSkip val="2"/>
        <c:tickMarkSkip val="1"/>
        <c:noMultiLvlLbl val="0"/>
      </c:catAx>
      <c:valAx>
        <c:axId val="604819328"/>
        <c:scaling>
          <c:orientation val="minMax"/>
          <c:min val="15.5"/>
        </c:scaling>
        <c:delete val="1"/>
        <c:axPos val="l"/>
        <c:title>
          <c:tx>
            <c:strRef>
              <c:f>"% GDP"</c:f>
              <c:strCache>
                <c:ptCount val="1"/>
                <c:pt idx="0">
                  <c:v>% GDP</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604815016"/>
        <c:crosses val="autoZero"/>
        <c:crossBetween val="between"/>
        <c:majorUnit val="1.5"/>
      </c:valAx>
      <c:valAx>
        <c:axId val="604824816"/>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04826384"/>
        <c:crosses val="max"/>
        <c:crossBetween val="between"/>
        <c:majorUnit val="0.5"/>
      </c:valAx>
      <c:catAx>
        <c:axId val="604826384"/>
        <c:scaling>
          <c:orientation val="minMax"/>
        </c:scaling>
        <c:delete val="1"/>
        <c:axPos val="b"/>
        <c:numFmt formatCode="General" sourceLinked="1"/>
        <c:majorTickMark val="out"/>
        <c:minorTickMark val="none"/>
        <c:tickLblPos val="nextTo"/>
        <c:crossAx val="604824816"/>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pt idx="16">
                <c:v>38.031395211598905</c:v>
              </c:pt>
              <c:pt idx="17">
                <c:v>38.079021392251754</c:v>
              </c:pt>
              <c:pt idx="18">
                <c:v>38.026657393041631</c:v>
              </c:pt>
              <c:pt idx="19">
                <c:v>38.063314172065894</c:v>
              </c:pt>
              <c:pt idx="20">
                <c:v>37.979504687856895</c:v>
              </c:pt>
              <c:pt idx="21">
                <c:v>37.931310854052143</c:v>
              </c:pt>
              <c:pt idx="22">
                <c:v>37.913320879642953</c:v>
              </c:pt>
              <c:pt idx="23">
                <c:v>37.827254227856614</c:v>
              </c:pt>
              <c:pt idx="24">
                <c:v>37.782886079386174</c:v>
              </c:pt>
            </c:numLit>
          </c:val>
          <c:extLst>
            <c:ext xmlns:c16="http://schemas.microsoft.com/office/drawing/2014/chart" uri="{C3380CC4-5D6E-409C-BE32-E72D297353CC}">
              <c16:uniqueId val="{00000000-1E3D-4C68-A6FA-9B40F4080F67}"/>
            </c:ext>
          </c:extLst>
        </c:ser>
        <c:ser>
          <c:idx val="11"/>
          <c:order val="2"/>
          <c:tx>
            <c:v>Probable</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0.13140658963420293</c:v>
              </c:pt>
              <c:pt idx="17">
                <c:v>0.15392121533104586</c:v>
              </c:pt>
              <c:pt idx="18">
                <c:v>0.17643584102785326</c:v>
              </c:pt>
              <c:pt idx="19">
                <c:v>0.1989504667247175</c:v>
              </c:pt>
              <c:pt idx="20">
                <c:v>0.2207254976257218</c:v>
              </c:pt>
              <c:pt idx="21">
                <c:v>0.24102133893518385</c:v>
              </c:pt>
              <c:pt idx="22">
                <c:v>0.25909839585726502</c:v>
              </c:pt>
              <c:pt idx="23">
                <c:v>0.27531903682976377</c:v>
              </c:pt>
              <c:pt idx="24">
                <c:v>0.29004563029047858</c:v>
              </c:pt>
            </c:numLit>
          </c:val>
          <c:extLst>
            <c:ext xmlns:c16="http://schemas.microsoft.com/office/drawing/2014/chart" uri="{C3380CC4-5D6E-409C-BE32-E72D297353CC}">
              <c16:uniqueId val="{00000001-1E3D-4C68-A6FA-9B40F4080F67}"/>
            </c:ext>
          </c:extLst>
        </c:ser>
        <c:ser>
          <c:idx val="10"/>
          <c:order val="3"/>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0.10350108588638562</c:v>
              </c:pt>
              <c:pt idx="17">
                <c:v>0.11600046389775542</c:v>
              </c:pt>
              <c:pt idx="18">
                <c:v>0.12849984190913233</c:v>
              </c:pt>
              <c:pt idx="19">
                <c:v>0.14099921992051634</c:v>
              </c:pt>
              <c:pt idx="20">
                <c:v>0.15463834993828129</c:v>
              </c:pt>
              <c:pt idx="21">
                <c:v>0.1705569839687513</c:v>
              </c:pt>
              <c:pt idx="22">
                <c:v>0.1898948740183144</c:v>
              </c:pt>
              <c:pt idx="23">
                <c:v>0.20881009636135417</c:v>
              </c:pt>
              <c:pt idx="24">
                <c:v>0.22346072727219024</c:v>
              </c:pt>
            </c:numLit>
          </c:val>
          <c:extLst>
            <c:ext xmlns:c16="http://schemas.microsoft.com/office/drawing/2014/chart" uri="{C3380CC4-5D6E-409C-BE32-E72D297353CC}">
              <c16:uniqueId val="{00000002-1E3D-4C68-A6FA-9B40F4080F67}"/>
            </c:ext>
          </c:extLst>
        </c:ser>
        <c:ser>
          <c:idx val="4"/>
          <c:order val="4"/>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7.2181963323203036E-2</c:v>
              </c:pt>
              <c:pt idx="17">
                <c:v>8.9294931259843224E-2</c:v>
              </c:pt>
              <c:pt idx="18">
                <c:v>0.10640789919649052</c:v>
              </c:pt>
              <c:pt idx="19">
                <c:v>0.1235208671331165</c:v>
              </c:pt>
              <c:pt idx="20">
                <c:v>0.13923786795587745</c:v>
              </c:pt>
              <c:pt idx="21">
                <c:v>0.15216293455090835</c:v>
              </c:pt>
              <c:pt idx="22">
                <c:v>0.16090009980430864</c:v>
              </c:pt>
              <c:pt idx="23">
                <c:v>0.16794723069698136</c:v>
              </c:pt>
              <c:pt idx="24">
                <c:v>0.17580219420980825</c:v>
              </c:pt>
            </c:numLit>
          </c:val>
          <c:extLst>
            <c:ext xmlns:c16="http://schemas.microsoft.com/office/drawing/2014/chart" uri="{C3380CC4-5D6E-409C-BE32-E72D297353CC}">
              <c16:uniqueId val="{00000003-1E3D-4C68-A6FA-9B40F4080F67}"/>
            </c:ext>
          </c:extLst>
        </c:ser>
        <c:ser>
          <c:idx val="2"/>
          <c:order val="5"/>
          <c:tx>
            <c:v>Factible</c:v>
          </c:tx>
          <c:spPr>
            <a:solidFill>
              <a:schemeClr val="accent1">
                <a:lumMod val="60000"/>
                <a:lumOff val="40000"/>
              </a:schemeClr>
            </a:solidFill>
            <a:ln w="3175">
              <a:solidFill>
                <a:schemeClr val="accent1">
                  <a:lumMod val="60000"/>
                  <a:lumOff val="4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0.15210052311364564</c:v>
              </c:pt>
              <c:pt idx="17">
                <c:v>0.17780592320869459</c:v>
              </c:pt>
              <c:pt idx="18">
                <c:v>0.20351132330374355</c:v>
              </c:pt>
              <c:pt idx="19">
                <c:v>0.22921672339879251</c:v>
              </c:pt>
              <c:pt idx="20">
                <c:v>0.25504132074031105</c:v>
              </c:pt>
              <c:pt idx="21">
                <c:v>0.2811043125746906</c:v>
              </c:pt>
              <c:pt idx="22">
                <c:v>0.30752489614841494</c:v>
              </c:pt>
              <c:pt idx="23">
                <c:v>0.3327510858643592</c:v>
              </c:pt>
              <c:pt idx="24">
                <c:v>0.35523089612539138</c:v>
              </c:pt>
            </c:numLit>
          </c:val>
          <c:extLst>
            <c:ext xmlns:c16="http://schemas.microsoft.com/office/drawing/2014/chart" uri="{C3380CC4-5D6E-409C-BE32-E72D297353CC}">
              <c16:uniqueId val="{00000004-1E3D-4C68-A6FA-9B40F4080F67}"/>
            </c:ext>
          </c:extLst>
        </c:ser>
        <c:ser>
          <c:idx val="7"/>
          <c:order val="6"/>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8.1903719914926398E-2</c:v>
              </c:pt>
              <c:pt idx="17">
                <c:v>9.8163129124721138E-2</c:v>
              </c:pt>
              <c:pt idx="18">
                <c:v>0.11442253833452298</c:v>
              </c:pt>
              <c:pt idx="19">
                <c:v>0.13068194754430351</c:v>
              </c:pt>
              <c:pt idx="20">
                <c:v>0.14556474534240493</c:v>
              </c:pt>
              <c:pt idx="21">
                <c:v>0.15769432031711261</c:v>
              </c:pt>
              <c:pt idx="22">
                <c:v>0.16569406105676165</c:v>
              </c:pt>
              <c:pt idx="23">
                <c:v>0.17201951116827985</c:v>
              </c:pt>
              <c:pt idx="24">
                <c:v>0.17912621425864472</c:v>
              </c:pt>
            </c:numLit>
          </c:val>
          <c:extLst>
            <c:ext xmlns:c16="http://schemas.microsoft.com/office/drawing/2014/chart" uri="{C3380CC4-5D6E-409C-BE32-E72D297353CC}">
              <c16:uniqueId val="{00000005-1E3D-4C68-A6FA-9B40F4080F67}"/>
            </c:ext>
          </c:extLst>
        </c:ser>
        <c:ser>
          <c:idx val="5"/>
          <c:order val="7"/>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0.1027918246677757</c:v>
              </c:pt>
              <c:pt idx="17">
                <c:v>0.11825586740280869</c:v>
              </c:pt>
              <c:pt idx="18">
                <c:v>0.13371991013789852</c:v>
              </c:pt>
              <c:pt idx="19">
                <c:v>0.14918395287295283</c:v>
              </c:pt>
              <c:pt idx="20">
                <c:v>0.16423457816120646</c:v>
              </c:pt>
              <c:pt idx="21">
                <c:v>0.17845836855593689</c:v>
              </c:pt>
              <c:pt idx="22">
                <c:v>0.1914419066103008</c:v>
              </c:pt>
              <c:pt idx="23">
                <c:v>0.20421214173254043</c:v>
              </c:pt>
              <c:pt idx="24">
                <c:v>0.21779602333091219</c:v>
              </c:pt>
            </c:numLit>
          </c:val>
          <c:extLst>
            <c:ext xmlns:c16="http://schemas.microsoft.com/office/drawing/2014/chart" uri="{C3380CC4-5D6E-409C-BE32-E72D297353CC}">
              <c16:uniqueId val="{00000006-1E3D-4C68-A6FA-9B40F4080F67}"/>
            </c:ext>
          </c:extLst>
        </c:ser>
        <c:ser>
          <c:idx val="6"/>
          <c:order val="8"/>
          <c:tx>
            <c:v>Muy Improbable</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0.13187745095489589</c:v>
              </c:pt>
              <c:pt idx="17">
                <c:v>0.15663526141298689</c:v>
              </c:pt>
              <c:pt idx="18">
                <c:v>0.18139307187104947</c:v>
              </c:pt>
              <c:pt idx="19">
                <c:v>0.20615088232912626</c:v>
              </c:pt>
              <c:pt idx="20">
                <c:v>0.23032133968155222</c:v>
              </c:pt>
              <c:pt idx="21">
                <c:v>0.25331709082264808</c:v>
              </c:pt>
              <c:pt idx="22">
                <c:v>0.27455078264679855</c:v>
              </c:pt>
              <c:pt idx="23">
                <c:v>0.29333257205158958</c:v>
              </c:pt>
              <c:pt idx="24">
                <c:v>0.30897261593469239</c:v>
              </c:pt>
            </c:numLit>
          </c:val>
          <c:extLst>
            <c:ext xmlns:c16="http://schemas.microsoft.com/office/drawing/2014/chart" uri="{C3380CC4-5D6E-409C-BE32-E72D297353CC}">
              <c16:uniqueId val="{00000007-1E3D-4C68-A6FA-9B40F4080F67}"/>
            </c:ext>
          </c:extLst>
        </c:ser>
        <c:dLbls>
          <c:showLegendKey val="0"/>
          <c:showVal val="0"/>
          <c:showCatName val="0"/>
          <c:showSerName val="0"/>
          <c:showPercent val="0"/>
          <c:showBubbleSize val="0"/>
        </c:dLbls>
        <c:axId val="604825992"/>
        <c:axId val="604825600"/>
      </c:areaChart>
      <c:lineChart>
        <c:grouping val="standard"/>
        <c:varyColors val="0"/>
        <c:ser>
          <c:idx val="0"/>
          <c:order val="9"/>
          <c:tx>
            <c:v>Plan Presupuestario</c:v>
          </c:tx>
          <c:spPr>
            <a:ln w="28575" cap="rnd">
              <a:noFill/>
              <a:round/>
            </a:ln>
            <a:effectLst/>
          </c:spPr>
          <c:marker>
            <c:symbol val="circle"/>
            <c:size val="6"/>
            <c:spPr>
              <a:solidFill>
                <a:schemeClr val="bg1"/>
              </a:solidFill>
              <a:ln w="9525">
                <a:solidFill>
                  <a:schemeClr val="tx1"/>
                </a:solidFill>
                <a:prstDash val="solid"/>
              </a:ln>
              <a:effectLst/>
            </c:spPr>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9">
                <c:v>38.549244115845532</c:v>
              </c:pt>
            </c:numLit>
          </c:val>
          <c:smooth val="0"/>
          <c:extLst>
            <c:ext xmlns:c16="http://schemas.microsoft.com/office/drawing/2014/chart" uri="{C3380CC4-5D6E-409C-BE32-E72D297353CC}">
              <c16:uniqueId val="{00000008-1E3D-4C68-A6FA-9B40F4080F67}"/>
            </c:ext>
          </c:extLst>
        </c:ser>
        <c:dLbls>
          <c:showLegendKey val="0"/>
          <c:showVal val="0"/>
          <c:showCatName val="0"/>
          <c:showSerName val="0"/>
          <c:showPercent val="0"/>
          <c:showBubbleSize val="0"/>
        </c:dLbls>
        <c:marker val="1"/>
        <c:smooth val="0"/>
        <c:axId val="604825992"/>
        <c:axId val="604825600"/>
        <c:extLst/>
      </c:lineChart>
      <c:lineChart>
        <c:grouping val="standard"/>
        <c:varyColors val="0"/>
        <c:ser>
          <c:idx val="1"/>
          <c:order val="0"/>
          <c:tx>
            <c:v>Observado</c:v>
          </c:tx>
          <c:spPr>
            <a:ln w="28575" cap="rnd">
              <a:solidFill>
                <a:schemeClr val="accent6">
                  <a:lumMod val="25000"/>
                </a:schemeClr>
              </a:solidFill>
              <a:round/>
            </a:ln>
            <a:effectLst/>
          </c:spPr>
          <c:marker>
            <c:symbol val="none"/>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numLit>
          </c:val>
          <c:smooth val="0"/>
          <c:extLst>
            <c:ext xmlns:c16="http://schemas.microsoft.com/office/drawing/2014/chart" uri="{C3380CC4-5D6E-409C-BE32-E72D297353CC}">
              <c16:uniqueId val="{00000009-1E3D-4C68-A6FA-9B40F4080F67}"/>
            </c:ext>
          </c:extLst>
        </c:ser>
        <c:dLbls>
          <c:showLegendKey val="0"/>
          <c:showVal val="0"/>
          <c:showCatName val="0"/>
          <c:showSerName val="0"/>
          <c:showPercent val="0"/>
          <c:showBubbleSize val="0"/>
        </c:dLbls>
        <c:marker val="1"/>
        <c:smooth val="0"/>
        <c:axId val="604823248"/>
        <c:axId val="604824032"/>
      </c:lineChart>
      <c:catAx>
        <c:axId val="604825992"/>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04825600"/>
        <c:crosses val="autoZero"/>
        <c:auto val="1"/>
        <c:lblAlgn val="ctr"/>
        <c:lblOffset val="100"/>
        <c:tickLblSkip val="2"/>
        <c:tickMarkSkip val="1"/>
        <c:noMultiLvlLbl val="0"/>
      </c:catAx>
      <c:valAx>
        <c:axId val="604825600"/>
        <c:scaling>
          <c:orientation val="minMax"/>
          <c:min val="15.5"/>
        </c:scaling>
        <c:delete val="1"/>
        <c:axPos val="l"/>
        <c:title>
          <c:tx>
            <c:strRef>
              <c:f>"% PIB"</c:f>
              <c:strCache>
                <c:ptCount val="1"/>
                <c:pt idx="0">
                  <c:v>% PIB</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604825992"/>
        <c:crosses val="autoZero"/>
        <c:crossBetween val="between"/>
        <c:majorUnit val="1.5"/>
      </c:valAx>
      <c:valAx>
        <c:axId val="604824032"/>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04823248"/>
        <c:crosses val="max"/>
        <c:crossBetween val="between"/>
        <c:majorUnit val="0.5"/>
      </c:valAx>
      <c:catAx>
        <c:axId val="604823248"/>
        <c:scaling>
          <c:orientation val="minMax"/>
        </c:scaling>
        <c:delete val="1"/>
        <c:axPos val="b"/>
        <c:numFmt formatCode="General" sourceLinked="1"/>
        <c:majorTickMark val="out"/>
        <c:minorTickMark val="none"/>
        <c:tickLblPos val="nextTo"/>
        <c:crossAx val="604824032"/>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153472222222225E-2"/>
          <c:y val="0.1633772637141038"/>
          <c:w val="0.86756423611111111"/>
          <c:h val="0.6173232851585615"/>
        </c:manualLayout>
      </c:layout>
      <c:areaChart>
        <c:grouping val="stacked"/>
        <c:varyColors val="0"/>
        <c:ser>
          <c:idx val="3"/>
          <c:order val="1"/>
          <c:tx>
            <c:strRef>
              <c:f>'GR 14 (2)'!#REF!</c:f>
            </c:strRef>
          </c:tx>
          <c:spPr>
            <a:noFill/>
            <a:ln w="25400">
              <a:noFill/>
            </a:ln>
            <a:effectLst/>
          </c:spPr>
          <c:cat>
            <c:strRef>
              <c:f>'GR 28'!$B$7:$B$31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28'!$F$7:$F$31</c:f>
              <c:numCache>
                <c:formatCode>0.000</c:formatCode>
                <c:ptCount val="25"/>
                <c:pt idx="0">
                  <c:v>-2.6154509834680408</c:v>
                </c:pt>
                <c:pt idx="1">
                  <c:v>-2.7820323157674709</c:v>
                </c:pt>
                <c:pt idx="2">
                  <c:v>-2.8244951573534349</c:v>
                </c:pt>
                <c:pt idx="3">
                  <c:v>-2.6282059918533798</c:v>
                </c:pt>
                <c:pt idx="4">
                  <c:v>-2.1073427061488812</c:v>
                </c:pt>
                <c:pt idx="5">
                  <c:v>-1.5730365784916336</c:v>
                </c:pt>
                <c:pt idx="6">
                  <c:v>-1.9986948354622007</c:v>
                </c:pt>
                <c:pt idx="7">
                  <c:v>-1.5414131017889834</c:v>
                </c:pt>
                <c:pt idx="8">
                  <c:v>-1.3684240349499757</c:v>
                </c:pt>
                <c:pt idx="9">
                  <c:v>-1.254077921901205</c:v>
                </c:pt>
                <c:pt idx="10">
                  <c:v>-1.1419422623599556</c:v>
                </c:pt>
                <c:pt idx="11">
                  <c:v>-0.80063954188273145</c:v>
                </c:pt>
                <c:pt idx="12">
                  <c:v>-1.0227681042401937</c:v>
                </c:pt>
                <c:pt idx="13">
                  <c:v>-1.0494345537491891</c:v>
                </c:pt>
                <c:pt idx="14">
                  <c:v>-0.98659078934009992</c:v>
                </c:pt>
                <c:pt idx="15">
                  <c:v>-0.921569802373846</c:v>
                </c:pt>
                <c:pt idx="16">
                  <c:v>-0.92660646721806506</c:v>
                </c:pt>
                <c:pt idx="17">
                  <c:v>-0.80146497703476594</c:v>
                </c:pt>
                <c:pt idx="18">
                  <c:v>-0.91148403728737537</c:v>
                </c:pt>
                <c:pt idx="19">
                  <c:v>-0.8867360015296295</c:v>
                </c:pt>
                <c:pt idx="20">
                  <c:v>-0.86198796577188386</c:v>
                </c:pt>
                <c:pt idx="21">
                  <c:v>-0.83723993001413866</c:v>
                </c:pt>
                <c:pt idx="22">
                  <c:v>-0.81255639011191028</c:v>
                </c:pt>
                <c:pt idx="23">
                  <c:v>-0.78800184192071587</c:v>
                </c:pt>
                <c:pt idx="24">
                  <c:v>-0.76364078129607227</c:v>
                </c:pt>
              </c:numCache>
            </c:numRef>
          </c:val>
          <c:extLst>
            <c:ext xmlns:c16="http://schemas.microsoft.com/office/drawing/2014/chart" uri="{C3380CC4-5D6E-409C-BE32-E72D297353CC}">
              <c16:uniqueId val="{00000000-4679-4D61-845C-92BC4532DCEA}"/>
            </c:ext>
          </c:extLst>
        </c:ser>
        <c:ser>
          <c:idx val="4"/>
          <c:order val="2"/>
          <c:tx>
            <c:strRef>
              <c:f>'GR 28'!$G$5</c:f>
              <c:strCache>
                <c:ptCount val="1"/>
                <c:pt idx="0">
                  <c:v>Range of uncertainty</c:v>
                </c:pt>
              </c:strCache>
            </c:strRef>
          </c:tx>
          <c:spPr>
            <a:solidFill>
              <a:srgbClr val="E397A0"/>
            </a:solidFill>
            <a:ln w="6350">
              <a:solidFill>
                <a:srgbClr val="E397A0"/>
              </a:solidFill>
            </a:ln>
            <a:effectLst/>
          </c:spPr>
          <c:cat>
            <c:strRef>
              <c:f>'GR 28'!$B$7:$B$31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28'!$G$7:$G$31</c:f>
              <c:numCache>
                <c:formatCode>0.000</c:formatCode>
                <c:ptCount val="25"/>
                <c:pt idx="18">
                  <c:v>0.10241358421687663</c:v>
                </c:pt>
                <c:pt idx="19">
                  <c:v>0.11140299162429079</c:v>
                </c:pt>
                <c:pt idx="20">
                  <c:v>0.12039239903170429</c:v>
                </c:pt>
                <c:pt idx="21">
                  <c:v>0.12938180643911878</c:v>
                </c:pt>
                <c:pt idx="22">
                  <c:v>0.13841031732183315</c:v>
                </c:pt>
                <c:pt idx="23">
                  <c:v>0.14751703515514814</c:v>
                </c:pt>
                <c:pt idx="24">
                  <c:v>0.15674106341436406</c:v>
                </c:pt>
              </c:numCache>
            </c:numRef>
          </c:val>
          <c:extLst>
            <c:ext xmlns:c16="http://schemas.microsoft.com/office/drawing/2014/chart" uri="{C3380CC4-5D6E-409C-BE32-E72D297353CC}">
              <c16:uniqueId val="{00000001-4679-4D61-845C-92BC4532DCEA}"/>
            </c:ext>
          </c:extLst>
        </c:ser>
        <c:ser>
          <c:idx val="2"/>
          <c:order val="3"/>
          <c:tx>
            <c:strRef>
              <c:f>'GR 28'!$G$5</c:f>
              <c:strCache>
                <c:ptCount val="1"/>
                <c:pt idx="0">
                  <c:v>Range of uncertainty</c:v>
                </c:pt>
              </c:strCache>
            </c:strRef>
          </c:tx>
          <c:spPr>
            <a:solidFill>
              <a:srgbClr val="E397A0"/>
            </a:solidFill>
            <a:ln w="6350">
              <a:solidFill>
                <a:srgbClr val="E397A0"/>
              </a:solidFill>
            </a:ln>
            <a:effectLst/>
          </c:spPr>
          <c:cat>
            <c:strRef>
              <c:f>'GR 28'!$B$7:$B$31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28'!$H$7:$H$31</c:f>
              <c:numCache>
                <c:formatCode>0.000</c:formatCode>
                <c:ptCount val="25"/>
                <c:pt idx="18">
                  <c:v>4.4801163766114094E-2</c:v>
                </c:pt>
                <c:pt idx="19">
                  <c:v>4.8259408331335352E-2</c:v>
                </c:pt>
                <c:pt idx="20">
                  <c:v>5.1717652896557553E-2</c:v>
                </c:pt>
                <c:pt idx="21">
                  <c:v>5.5175897461779089E-2</c:v>
                </c:pt>
                <c:pt idx="22">
                  <c:v>5.8659534407217634E-2</c:v>
                </c:pt>
                <c:pt idx="23">
                  <c:v>6.2193956113089546E-2</c:v>
                </c:pt>
                <c:pt idx="24">
                  <c:v>6.5804554959611489E-2</c:v>
                </c:pt>
              </c:numCache>
            </c:numRef>
          </c:val>
          <c:extLst>
            <c:ext xmlns:c16="http://schemas.microsoft.com/office/drawing/2014/chart" uri="{C3380CC4-5D6E-409C-BE32-E72D297353CC}">
              <c16:uniqueId val="{00000002-4679-4D61-845C-92BC4532DCEA}"/>
            </c:ext>
          </c:extLst>
        </c:ser>
        <c:ser>
          <c:idx val="6"/>
          <c:order val="4"/>
          <c:tx>
            <c:strRef>
              <c:f>'GR 28'!$G$5</c:f>
              <c:strCache>
                <c:ptCount val="1"/>
                <c:pt idx="0">
                  <c:v>Range of uncertainty</c:v>
                </c:pt>
              </c:strCache>
            </c:strRef>
          </c:tx>
          <c:spPr>
            <a:solidFill>
              <a:srgbClr val="E397A0"/>
            </a:solidFill>
            <a:ln w="6350">
              <a:solidFill>
                <a:srgbClr val="E397A0"/>
              </a:solidFill>
            </a:ln>
            <a:effectLst/>
          </c:spPr>
          <c:cat>
            <c:strRef>
              <c:f>'GR 28'!$B$7:$B$31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28'!$I$7:$I$31</c:f>
              <c:numCache>
                <c:formatCode>0.000</c:formatCode>
                <c:ptCount val="25"/>
                <c:pt idx="18">
                  <c:v>4.4355306063213473E-2</c:v>
                </c:pt>
                <c:pt idx="19">
                  <c:v>4.829537139079898E-2</c:v>
                </c:pt>
                <c:pt idx="20">
                  <c:v>5.2235436718383765E-2</c:v>
                </c:pt>
                <c:pt idx="21">
                  <c:v>5.6175502045968828E-2</c:v>
                </c:pt>
                <c:pt idx="22">
                  <c:v>6.0121427998116414E-2</c:v>
                </c:pt>
                <c:pt idx="23">
                  <c:v>6.4079075199389129E-2</c:v>
                </c:pt>
                <c:pt idx="24">
                  <c:v>6.8054304274349581E-2</c:v>
                </c:pt>
              </c:numCache>
            </c:numRef>
          </c:val>
          <c:extLst>
            <c:ext xmlns:c16="http://schemas.microsoft.com/office/drawing/2014/chart" uri="{C3380CC4-5D6E-409C-BE32-E72D297353CC}">
              <c16:uniqueId val="{00000003-4679-4D61-845C-92BC4532DCEA}"/>
            </c:ext>
          </c:extLst>
        </c:ser>
        <c:ser>
          <c:idx val="5"/>
          <c:order val="6"/>
          <c:tx>
            <c:strRef>
              <c:f>'GR 28'!$G$5</c:f>
              <c:strCache>
                <c:ptCount val="1"/>
                <c:pt idx="0">
                  <c:v>Range of uncertainty</c:v>
                </c:pt>
              </c:strCache>
            </c:strRef>
          </c:tx>
          <c:spPr>
            <a:solidFill>
              <a:srgbClr val="E397A0"/>
            </a:solidFill>
            <a:ln w="6350">
              <a:solidFill>
                <a:srgbClr val="E397A0"/>
              </a:solidFill>
            </a:ln>
            <a:effectLst/>
          </c:spPr>
          <c:cat>
            <c:strRef>
              <c:f>'GR 28'!$B$7:$B$31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28'!$J$7:$J$31</c:f>
              <c:numCache>
                <c:formatCode>0.000</c:formatCode>
                <c:ptCount val="25"/>
                <c:pt idx="18">
                  <c:v>9.6719709870543569E-2</c:v>
                </c:pt>
                <c:pt idx="19">
                  <c:v>0.10588215919560573</c:v>
                </c:pt>
                <c:pt idx="20">
                  <c:v>0.11504460852066789</c:v>
                </c:pt>
                <c:pt idx="21">
                  <c:v>0.12420705784573005</c:v>
                </c:pt>
                <c:pt idx="22">
                  <c:v>0.13357877882375319</c:v>
                </c:pt>
                <c:pt idx="23">
                  <c:v>0.14336904310769802</c:v>
                </c:pt>
                <c:pt idx="24">
                  <c:v>0.15378712235052555</c:v>
                </c:pt>
              </c:numCache>
            </c:numRef>
          </c:val>
          <c:extLst>
            <c:ext xmlns:c16="http://schemas.microsoft.com/office/drawing/2014/chart" uri="{C3380CC4-5D6E-409C-BE32-E72D297353CC}">
              <c16:uniqueId val="{00000004-4679-4D61-845C-92BC4532DCEA}"/>
            </c:ext>
          </c:extLst>
        </c:ser>
        <c:dLbls>
          <c:showLegendKey val="0"/>
          <c:showVal val="0"/>
          <c:showCatName val="0"/>
          <c:showSerName val="0"/>
          <c:showPercent val="0"/>
          <c:showBubbleSize val="0"/>
        </c:dLbls>
        <c:axId val="604824424"/>
        <c:axId val="617074232"/>
      </c:areaChart>
      <c:lineChart>
        <c:grouping val="standard"/>
        <c:varyColors val="0"/>
        <c:ser>
          <c:idx val="1"/>
          <c:order val="0"/>
          <c:tx>
            <c:strRef>
              <c:f>'GR 28'!$C$6</c:f>
              <c:strCache>
                <c:ptCount val="1"/>
                <c:pt idx="0">
                  <c:v>Observed</c:v>
                </c:pt>
              </c:strCache>
            </c:strRef>
          </c:tx>
          <c:spPr>
            <a:ln w="28575" cap="rnd">
              <a:solidFill>
                <a:srgbClr val="83082A"/>
              </a:solidFill>
              <a:round/>
            </a:ln>
            <a:effectLst/>
          </c:spPr>
          <c:marker>
            <c:symbol val="none"/>
          </c:marker>
          <c:dLbls>
            <c:dLbl>
              <c:idx val="0"/>
              <c:layout>
                <c:manualLayout>
                  <c:x val="-1.5590842433326747E-2"/>
                  <c:y val="-0.1321361816544249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679-4D61-845C-92BC4532DCEA}"/>
                </c:ext>
              </c:extLst>
            </c:dLbl>
            <c:dLbl>
              <c:idx val="1"/>
              <c:delete val="1"/>
              <c:extLst>
                <c:ext xmlns:c15="http://schemas.microsoft.com/office/drawing/2012/chart" uri="{CE6537A1-D6FC-4f65-9D91-7224C49458BB}"/>
                <c:ext xmlns:c16="http://schemas.microsoft.com/office/drawing/2014/chart" uri="{C3380CC4-5D6E-409C-BE32-E72D297353CC}">
                  <c16:uniqueId val="{00000006-4679-4D61-845C-92BC4532DCEA}"/>
                </c:ext>
              </c:extLst>
            </c:dLbl>
            <c:dLbl>
              <c:idx val="2"/>
              <c:delete val="1"/>
              <c:extLst>
                <c:ext xmlns:c15="http://schemas.microsoft.com/office/drawing/2012/chart" uri="{CE6537A1-D6FC-4f65-9D91-7224C49458BB}"/>
                <c:ext xmlns:c16="http://schemas.microsoft.com/office/drawing/2014/chart" uri="{C3380CC4-5D6E-409C-BE32-E72D297353CC}">
                  <c16:uniqueId val="{00000007-4679-4D61-845C-92BC4532DCEA}"/>
                </c:ext>
              </c:extLst>
            </c:dLbl>
            <c:dLbl>
              <c:idx val="3"/>
              <c:delete val="1"/>
              <c:extLst>
                <c:ext xmlns:c15="http://schemas.microsoft.com/office/drawing/2012/chart" uri="{CE6537A1-D6FC-4f65-9D91-7224C49458BB}"/>
                <c:ext xmlns:c16="http://schemas.microsoft.com/office/drawing/2014/chart" uri="{C3380CC4-5D6E-409C-BE32-E72D297353CC}">
                  <c16:uniqueId val="{00000008-4679-4D61-845C-92BC4532DCEA}"/>
                </c:ext>
              </c:extLst>
            </c:dLbl>
            <c:dLbl>
              <c:idx val="4"/>
              <c:delete val="1"/>
              <c:extLst>
                <c:ext xmlns:c15="http://schemas.microsoft.com/office/drawing/2012/chart" uri="{CE6537A1-D6FC-4f65-9D91-7224C49458BB}"/>
                <c:ext xmlns:c16="http://schemas.microsoft.com/office/drawing/2014/chart" uri="{C3380CC4-5D6E-409C-BE32-E72D297353CC}">
                  <c16:uniqueId val="{00000009-4679-4D61-845C-92BC4532DCEA}"/>
                </c:ext>
              </c:extLst>
            </c:dLbl>
            <c:dLbl>
              <c:idx val="5"/>
              <c:delete val="1"/>
              <c:extLst>
                <c:ext xmlns:c15="http://schemas.microsoft.com/office/drawing/2012/chart" uri="{CE6537A1-D6FC-4f65-9D91-7224C49458BB}"/>
                <c:ext xmlns:c16="http://schemas.microsoft.com/office/drawing/2014/chart" uri="{C3380CC4-5D6E-409C-BE32-E72D297353CC}">
                  <c16:uniqueId val="{0000000A-4679-4D61-845C-92BC4532DCEA}"/>
                </c:ext>
              </c:extLst>
            </c:dLbl>
            <c:dLbl>
              <c:idx val="6"/>
              <c:delete val="1"/>
              <c:extLst>
                <c:ext xmlns:c15="http://schemas.microsoft.com/office/drawing/2012/chart" uri="{CE6537A1-D6FC-4f65-9D91-7224C49458BB}"/>
                <c:ext xmlns:c16="http://schemas.microsoft.com/office/drawing/2014/chart" uri="{C3380CC4-5D6E-409C-BE32-E72D297353CC}">
                  <c16:uniqueId val="{0000000B-4679-4D61-845C-92BC4532DCEA}"/>
                </c:ext>
              </c:extLst>
            </c:dLbl>
            <c:dLbl>
              <c:idx val="7"/>
              <c:delete val="1"/>
              <c:extLst>
                <c:ext xmlns:c15="http://schemas.microsoft.com/office/drawing/2012/chart" uri="{CE6537A1-D6FC-4f65-9D91-7224C49458BB}"/>
                <c:ext xmlns:c16="http://schemas.microsoft.com/office/drawing/2014/chart" uri="{C3380CC4-5D6E-409C-BE32-E72D297353CC}">
                  <c16:uniqueId val="{0000000C-4679-4D61-845C-92BC4532DCEA}"/>
                </c:ext>
              </c:extLst>
            </c:dLbl>
            <c:dLbl>
              <c:idx val="8"/>
              <c:delete val="1"/>
              <c:extLst>
                <c:ext xmlns:c15="http://schemas.microsoft.com/office/drawing/2012/chart" uri="{CE6537A1-D6FC-4f65-9D91-7224C49458BB}"/>
                <c:ext xmlns:c16="http://schemas.microsoft.com/office/drawing/2014/chart" uri="{C3380CC4-5D6E-409C-BE32-E72D297353CC}">
                  <c16:uniqueId val="{0000000D-4679-4D61-845C-92BC4532DCEA}"/>
                </c:ext>
              </c:extLst>
            </c:dLbl>
            <c:dLbl>
              <c:idx val="9"/>
              <c:delete val="1"/>
              <c:extLst>
                <c:ext xmlns:c15="http://schemas.microsoft.com/office/drawing/2012/chart" uri="{CE6537A1-D6FC-4f65-9D91-7224C49458BB}"/>
                <c:ext xmlns:c16="http://schemas.microsoft.com/office/drawing/2014/chart" uri="{C3380CC4-5D6E-409C-BE32-E72D297353CC}">
                  <c16:uniqueId val="{0000000E-4679-4D61-845C-92BC4532DCEA}"/>
                </c:ext>
              </c:extLst>
            </c:dLbl>
            <c:dLbl>
              <c:idx val="10"/>
              <c:delete val="1"/>
              <c:extLst>
                <c:ext xmlns:c15="http://schemas.microsoft.com/office/drawing/2012/chart" uri="{CE6537A1-D6FC-4f65-9D91-7224C49458BB}"/>
                <c:ext xmlns:c16="http://schemas.microsoft.com/office/drawing/2014/chart" uri="{C3380CC4-5D6E-409C-BE32-E72D297353CC}">
                  <c16:uniqueId val="{0000000F-4679-4D61-845C-92BC4532DCEA}"/>
                </c:ext>
              </c:extLst>
            </c:dLbl>
            <c:dLbl>
              <c:idx val="11"/>
              <c:delete val="1"/>
              <c:extLst>
                <c:ext xmlns:c15="http://schemas.microsoft.com/office/drawing/2012/chart" uri="{CE6537A1-D6FC-4f65-9D91-7224C49458BB}"/>
                <c:ext xmlns:c16="http://schemas.microsoft.com/office/drawing/2014/chart" uri="{C3380CC4-5D6E-409C-BE32-E72D297353CC}">
                  <c16:uniqueId val="{00000010-4679-4D61-845C-92BC4532DCEA}"/>
                </c:ext>
              </c:extLst>
            </c:dLbl>
            <c:dLbl>
              <c:idx val="12"/>
              <c:layout>
                <c:manualLayout>
                  <c:x val="-0.10941053364675127"/>
                  <c:y val="-0.1151595516767020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679-4D61-845C-92BC4532DCEA}"/>
                </c:ext>
              </c:extLst>
            </c:dLbl>
            <c:dLbl>
              <c:idx val="13"/>
              <c:delete val="1"/>
              <c:extLst>
                <c:ext xmlns:c15="http://schemas.microsoft.com/office/drawing/2012/chart" uri="{CE6537A1-D6FC-4f65-9D91-7224C49458BB}"/>
                <c:ext xmlns:c16="http://schemas.microsoft.com/office/drawing/2014/chart" uri="{C3380CC4-5D6E-409C-BE32-E72D297353CC}">
                  <c16:uniqueId val="{00000012-4679-4D61-845C-92BC4532DCEA}"/>
                </c:ext>
              </c:extLst>
            </c:dLbl>
            <c:dLbl>
              <c:idx val="14"/>
              <c:delete val="1"/>
              <c:extLst>
                <c:ext xmlns:c15="http://schemas.microsoft.com/office/drawing/2012/chart" uri="{CE6537A1-D6FC-4f65-9D91-7224C49458BB}"/>
                <c:ext xmlns:c16="http://schemas.microsoft.com/office/drawing/2014/chart" uri="{C3380CC4-5D6E-409C-BE32-E72D297353CC}">
                  <c16:uniqueId val="{00000013-4679-4D61-845C-92BC4532DCEA}"/>
                </c:ext>
              </c:extLst>
            </c:dLbl>
            <c:dLbl>
              <c:idx val="15"/>
              <c:delete val="1"/>
              <c:extLst>
                <c:ext xmlns:c15="http://schemas.microsoft.com/office/drawing/2012/chart" uri="{CE6537A1-D6FC-4f65-9D91-7224C49458BB}"/>
                <c:ext xmlns:c16="http://schemas.microsoft.com/office/drawing/2014/chart" uri="{C3380CC4-5D6E-409C-BE32-E72D297353CC}">
                  <c16:uniqueId val="{00000014-4679-4D61-845C-92BC4532DCEA}"/>
                </c:ext>
              </c:extLst>
            </c:dLbl>
            <c:dLbl>
              <c:idx val="16"/>
              <c:delete val="1"/>
              <c:extLst>
                <c:ext xmlns:c15="http://schemas.microsoft.com/office/drawing/2012/chart" uri="{CE6537A1-D6FC-4f65-9D91-7224C49458BB}"/>
                <c:ext xmlns:c16="http://schemas.microsoft.com/office/drawing/2014/chart" uri="{C3380CC4-5D6E-409C-BE32-E72D297353CC}">
                  <c16:uniqueId val="{00000015-4679-4D61-845C-92BC4532DCEA}"/>
                </c:ext>
              </c:extLst>
            </c:dLbl>
            <c:numFmt formatCode="#,##0.0" sourceLinked="0"/>
            <c:spPr>
              <a:solidFill>
                <a:schemeClr val="bg1"/>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50000"/>
                          <a:lumOff val="50000"/>
                        </a:schemeClr>
                      </a:solidFill>
                      <a:round/>
                    </a:ln>
                    <a:effectLst/>
                  </c:spPr>
                </c15:leaderLines>
              </c:ext>
            </c:extLst>
          </c:dLbls>
          <c:cat>
            <c:strRef>
              <c:f>'GR 28'!$B$7:$B$31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28'!$C$7:$C$31</c:f>
              <c:numCache>
                <c:formatCode>0.000</c:formatCode>
                <c:ptCount val="25"/>
                <c:pt idx="0">
                  <c:v>-2.6154509834680408</c:v>
                </c:pt>
                <c:pt idx="1">
                  <c:v>-2.7820323157674709</c:v>
                </c:pt>
                <c:pt idx="2">
                  <c:v>-2.8244951573534349</c:v>
                </c:pt>
                <c:pt idx="3">
                  <c:v>-2.6282059918533798</c:v>
                </c:pt>
                <c:pt idx="4">
                  <c:v>-2.1073427061488812</c:v>
                </c:pt>
                <c:pt idx="5">
                  <c:v>-1.5730365784916336</c:v>
                </c:pt>
                <c:pt idx="6">
                  <c:v>-1.9986948354622007</c:v>
                </c:pt>
                <c:pt idx="7">
                  <c:v>-1.5414131017889834</c:v>
                </c:pt>
                <c:pt idx="8">
                  <c:v>-1.3684240349499757</c:v>
                </c:pt>
                <c:pt idx="9">
                  <c:v>-1.254077921901205</c:v>
                </c:pt>
                <c:pt idx="10">
                  <c:v>-1.1419422623599556</c:v>
                </c:pt>
                <c:pt idx="11">
                  <c:v>-0.80063954188273145</c:v>
                </c:pt>
                <c:pt idx="12">
                  <c:v>-1.0227681042401937</c:v>
                </c:pt>
                <c:pt idx="13">
                  <c:v>-1.0494345537491891</c:v>
                </c:pt>
                <c:pt idx="14">
                  <c:v>-0.98659078934009992</c:v>
                </c:pt>
                <c:pt idx="15">
                  <c:v>-0.921569802373846</c:v>
                </c:pt>
                <c:pt idx="16">
                  <c:v>-0.92660646721806506</c:v>
                </c:pt>
              </c:numCache>
            </c:numRef>
          </c:val>
          <c:smooth val="0"/>
          <c:extLst>
            <c:ext xmlns:c16="http://schemas.microsoft.com/office/drawing/2014/chart" uri="{C3380CC4-5D6E-409C-BE32-E72D297353CC}">
              <c16:uniqueId val="{00000016-4679-4D61-845C-92BC4532DCEA}"/>
            </c:ext>
          </c:extLst>
        </c:ser>
        <c:ser>
          <c:idx val="7"/>
          <c:order val="5"/>
          <c:spPr>
            <a:ln w="28575" cap="rnd">
              <a:solidFill>
                <a:schemeClr val="accent2">
                  <a:lumMod val="60000"/>
                </a:schemeClr>
              </a:solidFill>
              <a:round/>
            </a:ln>
            <a:effectLst/>
          </c:spPr>
          <c:marker>
            <c:symbol val="none"/>
          </c:marker>
          <c:cat>
            <c:strRef>
              <c:f>'GR 28'!$B$7:$B$31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28'!#REF!</c:f>
              <c:numCache>
                <c:formatCode>General</c:formatCode>
                <c:ptCount val="1"/>
                <c:pt idx="0">
                  <c:v>1</c:v>
                </c:pt>
              </c:numCache>
            </c:numRef>
          </c:val>
          <c:smooth val="0"/>
          <c:extLst>
            <c:ext xmlns:c16="http://schemas.microsoft.com/office/drawing/2014/chart" uri="{C3380CC4-5D6E-409C-BE32-E72D297353CC}">
              <c16:uniqueId val="{00000019-4679-4D61-845C-92BC4532DCEA}"/>
            </c:ext>
          </c:extLst>
        </c:ser>
        <c:ser>
          <c:idx val="8"/>
          <c:order val="7"/>
          <c:tx>
            <c:strRef>
              <c:f>'GR 28'!$D$6</c:f>
              <c:strCache>
                <c:ptCount val="1"/>
                <c:pt idx="0">
                  <c:v>AIReF</c:v>
                </c:pt>
              </c:strCache>
            </c:strRef>
          </c:tx>
          <c:spPr>
            <a:ln w="28575" cap="rnd">
              <a:solidFill>
                <a:srgbClr val="83082A"/>
              </a:solidFill>
              <a:prstDash val="sysDash"/>
              <a:round/>
            </a:ln>
            <a:effectLst/>
          </c:spPr>
          <c:marker>
            <c:symbol val="none"/>
          </c:marker>
          <c:dLbls>
            <c:dLbl>
              <c:idx val="16"/>
              <c:delete val="1"/>
              <c:extLst>
                <c:ext xmlns:c15="http://schemas.microsoft.com/office/drawing/2012/chart" uri="{CE6537A1-D6FC-4f65-9D91-7224C49458BB}"/>
                <c:ext xmlns:c16="http://schemas.microsoft.com/office/drawing/2014/chart" uri="{C3380CC4-5D6E-409C-BE32-E72D297353CC}">
                  <c16:uniqueId val="{0000001A-4679-4D61-845C-92BC4532DCEA}"/>
                </c:ext>
              </c:extLst>
            </c:dLbl>
            <c:dLbl>
              <c:idx val="17"/>
              <c:delete val="1"/>
              <c:extLst>
                <c:ext xmlns:c15="http://schemas.microsoft.com/office/drawing/2012/chart" uri="{CE6537A1-D6FC-4f65-9D91-7224C49458BB}"/>
                <c:ext xmlns:c16="http://schemas.microsoft.com/office/drawing/2014/chart" uri="{C3380CC4-5D6E-409C-BE32-E72D297353CC}">
                  <c16:uniqueId val="{0000001B-4679-4D61-845C-92BC4532DCEA}"/>
                </c:ext>
              </c:extLst>
            </c:dLbl>
            <c:dLbl>
              <c:idx val="18"/>
              <c:delete val="1"/>
              <c:extLst>
                <c:ext xmlns:c15="http://schemas.microsoft.com/office/drawing/2012/chart" uri="{CE6537A1-D6FC-4f65-9D91-7224C49458BB}"/>
                <c:ext xmlns:c16="http://schemas.microsoft.com/office/drawing/2014/chart" uri="{C3380CC4-5D6E-409C-BE32-E72D297353CC}">
                  <c16:uniqueId val="{0000001C-4679-4D61-845C-92BC4532DCEA}"/>
                </c:ext>
              </c:extLst>
            </c:dLbl>
            <c:dLbl>
              <c:idx val="19"/>
              <c:delete val="1"/>
              <c:extLst>
                <c:ext xmlns:c15="http://schemas.microsoft.com/office/drawing/2012/chart" uri="{CE6537A1-D6FC-4f65-9D91-7224C49458BB}"/>
                <c:ext xmlns:c16="http://schemas.microsoft.com/office/drawing/2014/chart" uri="{C3380CC4-5D6E-409C-BE32-E72D297353CC}">
                  <c16:uniqueId val="{0000001D-4679-4D61-845C-92BC4532DCEA}"/>
                </c:ext>
              </c:extLst>
            </c:dLbl>
            <c:dLbl>
              <c:idx val="20"/>
              <c:delete val="1"/>
              <c:extLst>
                <c:ext xmlns:c15="http://schemas.microsoft.com/office/drawing/2012/chart" uri="{CE6537A1-D6FC-4f65-9D91-7224C49458BB}"/>
                <c:ext xmlns:c16="http://schemas.microsoft.com/office/drawing/2014/chart" uri="{C3380CC4-5D6E-409C-BE32-E72D297353CC}">
                  <c16:uniqueId val="{0000001E-4679-4D61-845C-92BC4532DCEA}"/>
                </c:ext>
              </c:extLst>
            </c:dLbl>
            <c:dLbl>
              <c:idx val="21"/>
              <c:delete val="1"/>
              <c:extLst>
                <c:ext xmlns:c15="http://schemas.microsoft.com/office/drawing/2012/chart" uri="{CE6537A1-D6FC-4f65-9D91-7224C49458BB}"/>
                <c:ext xmlns:c16="http://schemas.microsoft.com/office/drawing/2014/chart" uri="{C3380CC4-5D6E-409C-BE32-E72D297353CC}">
                  <c16:uniqueId val="{0000001F-4679-4D61-845C-92BC4532DCEA}"/>
                </c:ext>
              </c:extLst>
            </c:dLbl>
            <c:dLbl>
              <c:idx val="22"/>
              <c:delete val="1"/>
              <c:extLst>
                <c:ext xmlns:c15="http://schemas.microsoft.com/office/drawing/2012/chart" uri="{CE6537A1-D6FC-4f65-9D91-7224C49458BB}"/>
                <c:ext xmlns:c16="http://schemas.microsoft.com/office/drawing/2014/chart" uri="{C3380CC4-5D6E-409C-BE32-E72D297353CC}">
                  <c16:uniqueId val="{00000020-4679-4D61-845C-92BC4532DCEA}"/>
                </c:ext>
              </c:extLst>
            </c:dLbl>
            <c:dLbl>
              <c:idx val="23"/>
              <c:delete val="1"/>
              <c:extLst>
                <c:ext xmlns:c15="http://schemas.microsoft.com/office/drawing/2012/chart" uri="{CE6537A1-D6FC-4f65-9D91-7224C49458BB}"/>
                <c:ext xmlns:c16="http://schemas.microsoft.com/office/drawing/2014/chart" uri="{C3380CC4-5D6E-409C-BE32-E72D297353CC}">
                  <c16:uniqueId val="{00000021-4679-4D61-845C-92BC4532DCEA}"/>
                </c:ext>
              </c:extLst>
            </c:dLbl>
            <c:dLbl>
              <c:idx val="24"/>
              <c:layout>
                <c:manualLayout>
                  <c:x val="-7.4248066390214723E-2"/>
                  <c:y val="-0.11108961980565893"/>
                </c:manualLayout>
              </c:layout>
              <c:numFmt formatCode="#,##0.0" sourceLinked="0"/>
              <c:spPr>
                <a:solidFill>
                  <a:srgbClr val="E397A0"/>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Gill Sans MT" panose="020B0502020104020203" pitchFamily="34" charset="0"/>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4679-4D61-845C-92BC4532DCEA}"/>
                </c:ext>
              </c:extLst>
            </c:dLbl>
            <c:spPr>
              <a:solidFill>
                <a:srgbClr val="E397A0"/>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50000"/>
                          <a:lumOff val="50000"/>
                        </a:schemeClr>
                      </a:solidFill>
                      <a:round/>
                    </a:ln>
                    <a:effectLst/>
                  </c:spPr>
                </c15:leaderLines>
              </c:ext>
            </c:extLst>
          </c:dLbls>
          <c:cat>
            <c:strRef>
              <c:f>'GR 28'!$B$7:$B$31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28'!$D$7:$D$31</c:f>
              <c:numCache>
                <c:formatCode>0.000</c:formatCode>
                <c:ptCount val="25"/>
                <c:pt idx="16">
                  <c:v>-0.92660646721806506</c:v>
                </c:pt>
                <c:pt idx="17">
                  <c:v>-0.80146497703476594</c:v>
                </c:pt>
                <c:pt idx="18">
                  <c:v>-0.76426928930438465</c:v>
                </c:pt>
                <c:pt idx="19">
                  <c:v>-0.72707360157400336</c:v>
                </c:pt>
                <c:pt idx="20">
                  <c:v>-0.68987791384362207</c:v>
                </c:pt>
                <c:pt idx="21">
                  <c:v>-0.65268222611324078</c:v>
                </c:pt>
                <c:pt idx="22">
                  <c:v>-0.61548653838285949</c:v>
                </c:pt>
                <c:pt idx="23">
                  <c:v>-0.57829085065247821</c:v>
                </c:pt>
                <c:pt idx="24">
                  <c:v>-0.54109516292209681</c:v>
                </c:pt>
              </c:numCache>
            </c:numRef>
          </c:val>
          <c:smooth val="0"/>
          <c:extLst>
            <c:ext xmlns:c16="http://schemas.microsoft.com/office/drawing/2014/chart" uri="{C3380CC4-5D6E-409C-BE32-E72D297353CC}">
              <c16:uniqueId val="{00000023-4679-4D61-845C-92BC4532DCEA}"/>
            </c:ext>
          </c:extLst>
        </c:ser>
        <c:ser>
          <c:idx val="0"/>
          <c:order val="8"/>
          <c:tx>
            <c:strRef>
              <c:f>'GR 28'!$E$6</c:f>
              <c:strCache>
                <c:ptCount val="1"/>
                <c:pt idx="0">
                  <c:v>AIReF estimate</c:v>
                </c:pt>
              </c:strCache>
            </c:strRef>
          </c:tx>
          <c:spPr>
            <a:ln w="28575" cap="rnd">
              <a:noFill/>
              <a:round/>
            </a:ln>
            <a:effectLst/>
          </c:spPr>
          <c:marker>
            <c:symbol val="circle"/>
            <c:size val="8"/>
            <c:spPr>
              <a:solidFill>
                <a:schemeClr val="bg1"/>
              </a:solidFill>
              <a:ln w="9525">
                <a:solidFill>
                  <a:schemeClr val="tx1"/>
                </a:solidFill>
                <a:prstDash val="solid"/>
              </a:ln>
              <a:effectLst/>
            </c:spPr>
          </c:marker>
          <c:dLbls>
            <c:dLbl>
              <c:idx val="24"/>
              <c:layout>
                <c:manualLayout>
                  <c:x val="-6.8729261024719032E-2"/>
                  <c:y val="-0.12553936223615567"/>
                </c:manualLayout>
              </c:layout>
              <c:dLblPos val="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27-4679-4D61-845C-92BC4532DCEA}"/>
                </c:ext>
              </c:extLst>
            </c:dLbl>
            <c:numFmt formatCode="#,##0.0" sourceLinked="0"/>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xmlns:c15="http://schemas.microsoft.com/office/drawing/2012/chart">
              <c:ext xmlns:c15="http://schemas.microsoft.com/office/drawing/2012/chart" uri="{CE6537A1-D6FC-4f65-9D91-7224C49458BB}">
                <c15:spPr xmlns:c15="http://schemas.microsoft.com/office/drawing/2012/chart">
                  <a:prstGeom prst="ellipse">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'GR 28'!$B$7:$B$31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28'!$E$7:$E$31</c:f>
              <c:numCache>
                <c:formatCode>0.000</c:formatCode>
                <c:ptCount val="25"/>
                <c:pt idx="16">
                  <c:v>-0.92660646721806506</c:v>
                </c:pt>
                <c:pt idx="17">
                  <c:v>-0.80146497703476594</c:v>
                </c:pt>
              </c:numCache>
            </c:numRef>
          </c:val>
          <c:smooth val="0"/>
          <c:extLst xmlns:c15="http://schemas.microsoft.com/office/drawing/2012/chart">
            <c:ext xmlns:c16="http://schemas.microsoft.com/office/drawing/2014/chart" uri="{C3380CC4-5D6E-409C-BE32-E72D297353CC}">
              <c16:uniqueId val="{00000028-4679-4D61-845C-92BC4532DCEA}"/>
            </c:ext>
          </c:extLst>
        </c:ser>
        <c:ser>
          <c:idx val="9"/>
          <c:order val="9"/>
          <c:tx>
            <c:strRef>
              <c:f>'GR 28'!#REF!</c:f>
              <c:extLst xmlns:c15="http://schemas.microsoft.com/office/drawing/2012/chart"/>
            </c:strRef>
          </c:tx>
          <c:spPr>
            <a:ln w="28575" cap="rnd">
              <a:solidFill>
                <a:schemeClr val="accent4">
                  <a:lumMod val="60000"/>
                </a:schemeClr>
              </a:solidFill>
              <a:round/>
            </a:ln>
            <a:effectLst/>
          </c:spPr>
          <c:marker>
            <c:symbol val="none"/>
          </c:marker>
          <c:cat>
            <c:strRef>
              <c:f>'GR 28'!$B$7:$B$31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extLst xmlns:c15="http://schemas.microsoft.com/office/drawing/2012/chart"/>
            </c:strRef>
          </c:cat>
          <c:val>
            <c:numRef>
              <c:f>'GR 28'!#REF!</c:f>
              <c:numCache>
                <c:formatCode>General</c:formatCode>
                <c:ptCount val="1"/>
                <c:pt idx="0">
                  <c:v>1</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2A-4679-4D61-845C-92BC4532DCEA}"/>
            </c:ext>
          </c:extLst>
        </c:ser>
        <c:ser>
          <c:idx val="10"/>
          <c:order val="10"/>
          <c:tx>
            <c:v>Estimación AIReF</c:v>
          </c:tx>
          <c:spPr>
            <a:ln w="41275" cap="rnd">
              <a:solidFill>
                <a:schemeClr val="bg1"/>
              </a:solidFill>
              <a:prstDash val="sysDot"/>
              <a:round/>
            </a:ln>
            <a:effectLst/>
          </c:spPr>
          <c:marker>
            <c:symbol val="square"/>
            <c:size val="7"/>
            <c:spPr>
              <a:solidFill>
                <a:srgbClr val="FFC000"/>
              </a:solidFill>
              <a:ln w="9525">
                <a:solidFill>
                  <a:schemeClr val="tx1"/>
                </a:solidFill>
              </a:ln>
              <a:effectLst/>
            </c:spPr>
          </c:marker>
          <c:dPt>
            <c:idx val="16"/>
            <c:marker>
              <c:symbol val="none"/>
            </c:marker>
            <c:bubble3D val="0"/>
            <c:extLst>
              <c:ext xmlns:c16="http://schemas.microsoft.com/office/drawing/2014/chart" uri="{C3380CC4-5D6E-409C-BE32-E72D297353CC}">
                <c16:uniqueId val="{00000024-4679-4D61-845C-92BC4532DCEA}"/>
              </c:ext>
            </c:extLst>
          </c:dPt>
          <c:dLbls>
            <c:dLbl>
              <c:idx val="16"/>
              <c:delete val="1"/>
              <c:extLst>
                <c:ext xmlns:c15="http://schemas.microsoft.com/office/drawing/2012/chart" uri="{CE6537A1-D6FC-4f65-9D91-7224C49458BB}"/>
                <c:ext xmlns:c16="http://schemas.microsoft.com/office/drawing/2014/chart" uri="{C3380CC4-5D6E-409C-BE32-E72D297353CC}">
                  <c16:uniqueId val="{00000024-4679-4D61-845C-92BC4532DCEA}"/>
                </c:ext>
              </c:extLst>
            </c:dLbl>
            <c:dLbl>
              <c:idx val="17"/>
              <c:layout>
                <c:manualLayout>
                  <c:x val="-5.2382878203297144E-2"/>
                  <c:y val="-0.11009358861601605"/>
                </c:manualLayout>
              </c:layout>
              <c:numFmt formatCode="#,##0.0" sourceLinked="0"/>
              <c:spPr>
                <a:solidFill>
                  <a:schemeClr val="bg1"/>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4679-4D61-845C-92BC4532DCEA}"/>
                </c:ext>
              </c:extLst>
            </c:dLbl>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50000"/>
                          <a:lumOff val="50000"/>
                        </a:schemeClr>
                      </a:solidFill>
                      <a:round/>
                    </a:ln>
                    <a:effectLst/>
                  </c:spPr>
                </c15:leaderLines>
              </c:ext>
            </c:extLst>
          </c:dLbls>
          <c:cat>
            <c:strRef>
              <c:f>'GR 28'!$B$7:$B$31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28'!$E$7:$E$31</c:f>
              <c:numCache>
                <c:formatCode>0.000</c:formatCode>
                <c:ptCount val="25"/>
                <c:pt idx="16">
                  <c:v>-0.92660646721806506</c:v>
                </c:pt>
                <c:pt idx="17">
                  <c:v>-0.80146497703476594</c:v>
                </c:pt>
              </c:numCache>
            </c:numRef>
          </c:val>
          <c:smooth val="0"/>
          <c:extLst xmlns:c15="http://schemas.microsoft.com/office/drawing/2012/chart">
            <c:ext xmlns:c16="http://schemas.microsoft.com/office/drawing/2014/chart" uri="{C3380CC4-5D6E-409C-BE32-E72D297353CC}">
              <c16:uniqueId val="{00000026-4679-4D61-845C-92BC4532DCEA}"/>
            </c:ext>
          </c:extLst>
        </c:ser>
        <c:dLbls>
          <c:showLegendKey val="0"/>
          <c:showVal val="0"/>
          <c:showCatName val="0"/>
          <c:showSerName val="0"/>
          <c:showPercent val="0"/>
          <c:showBubbleSize val="0"/>
        </c:dLbls>
        <c:marker val="1"/>
        <c:smooth val="0"/>
        <c:axId val="604824424"/>
        <c:axId val="617074232"/>
        <c:extLst/>
      </c:lineChart>
      <c:catAx>
        <c:axId val="604824424"/>
        <c:scaling>
          <c:orientation val="minMax"/>
        </c:scaling>
        <c:delete val="0"/>
        <c:axPos val="b"/>
        <c:majorGridlines>
          <c:spPr>
            <a:ln w="9525" cap="flat" cmpd="sng" algn="ctr">
              <a:solidFill>
                <a:srgbClr val="D9D9D9"/>
              </a:solidFill>
              <a:prstDash val="dash"/>
              <a:round/>
            </a:ln>
            <a:effectLst/>
          </c:spPr>
        </c:majorGridlines>
        <c:numFmt formatCode="General" sourceLinked="1"/>
        <c:majorTickMark val="none"/>
        <c:minorTickMark val="none"/>
        <c:tickLblPos val="low"/>
        <c:spPr>
          <a:noFill/>
          <a:ln w="12700" cap="flat" cmpd="sng" algn="ctr">
            <a:solidFill>
              <a:schemeClr val="tx1">
                <a:lumMod val="50000"/>
                <a:lumOff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17074232"/>
        <c:crosses val="autoZero"/>
        <c:auto val="1"/>
        <c:lblAlgn val="ctr"/>
        <c:lblOffset val="100"/>
        <c:tickLblSkip val="3"/>
        <c:tickMarkSkip val="3"/>
        <c:noMultiLvlLbl val="0"/>
      </c:catAx>
      <c:valAx>
        <c:axId val="617074232"/>
        <c:scaling>
          <c:orientation val="minMax"/>
          <c:max val="1"/>
          <c:min val="-3"/>
        </c:scaling>
        <c:delete val="0"/>
        <c:axPos val="r"/>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r>
                  <a:rPr lang="en-GB"/>
                  <a:t>% GDP</a:t>
                </a:r>
              </a:p>
            </c:rich>
          </c:tx>
          <c:layout>
            <c:manualLayout>
              <c:xMode val="edge"/>
              <c:yMode val="edge"/>
              <c:x val="6.2916098085431815E-4"/>
              <c:y val="0.4031840040496076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04824424"/>
        <c:crosses val="max"/>
        <c:crossBetween val="midCat"/>
        <c:majorUnit val="1"/>
      </c:valAx>
      <c:spPr>
        <a:noFill/>
        <a:ln w="9525">
          <a:solidFill>
            <a:srgbClr val="BFBFBF"/>
          </a:solidFill>
        </a:ln>
        <a:effectLst/>
      </c:spPr>
    </c:plotArea>
    <c:legend>
      <c:legendPos val="t"/>
      <c:legendEntry>
        <c:idx val="0"/>
        <c:delete val="1"/>
      </c:legendEntry>
      <c:legendEntry>
        <c:idx val="1"/>
        <c:delete val="1"/>
      </c:legendEntry>
      <c:legendEntry>
        <c:idx val="2"/>
        <c:delete val="1"/>
      </c:legendEntry>
      <c:legendEntry>
        <c:idx val="3"/>
        <c:delete val="1"/>
      </c:legendEntry>
      <c:legendEntry>
        <c:idx val="6"/>
        <c:delete val="1"/>
      </c:legendEntry>
      <c:layout>
        <c:manualLayout>
          <c:xMode val="edge"/>
          <c:yMode val="edge"/>
          <c:x val="3.4378766464054386E-3"/>
          <c:y val="0"/>
          <c:w val="0.99656212335359451"/>
          <c:h val="0.145843909252304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900">
          <a:solidFill>
            <a:schemeClr val="tx1">
              <a:lumMod val="65000"/>
              <a:lumOff val="35000"/>
            </a:schemeClr>
          </a:solidFill>
          <a:latin typeface="Gill Sans MT" panose="020B0502020104020203" pitchFamily="34" charset="0"/>
        </a:defRPr>
      </a:pPr>
      <a:endParaRPr lang="es-E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153472222222225E-2"/>
          <c:y val="0.1633772637141038"/>
          <c:w val="0.86756423611111111"/>
          <c:h val="0.6173232851585615"/>
        </c:manualLayout>
      </c:layout>
      <c:areaChart>
        <c:grouping val="stacked"/>
        <c:varyColors val="0"/>
        <c:ser>
          <c:idx val="3"/>
          <c:order val="1"/>
          <c:tx>
            <c:strRef>
              <c:f>'GR 15'!#REF!</c:f>
            </c:strRef>
          </c:tx>
          <c:spPr>
            <a:noFill/>
            <a:ln w="25400">
              <a:noFill/>
            </a:ln>
            <a:effectLst/>
          </c:spPr>
          <c:cat>
            <c:strRef>
              <c:f>'GR 29'!$B$7:$B$31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29'!$F$7:$F$31</c:f>
              <c:numCache>
                <c:formatCode>0.000</c:formatCode>
                <c:ptCount val="25"/>
                <c:pt idx="0">
                  <c:v>17.026101031420357</c:v>
                </c:pt>
                <c:pt idx="1">
                  <c:v>17.191546837934432</c:v>
                </c:pt>
                <c:pt idx="2">
                  <c:v>17.4620386603391</c:v>
                </c:pt>
                <c:pt idx="3">
                  <c:v>17.617450116540702</c:v>
                </c:pt>
                <c:pt idx="4">
                  <c:v>17.443710305534854</c:v>
                </c:pt>
                <c:pt idx="5">
                  <c:v>17.338620904581976</c:v>
                </c:pt>
                <c:pt idx="6">
                  <c:v>16.456969656217598</c:v>
                </c:pt>
                <c:pt idx="7">
                  <c:v>16.828562915926288</c:v>
                </c:pt>
                <c:pt idx="8">
                  <c:v>16.913809819861246</c:v>
                </c:pt>
                <c:pt idx="9">
                  <c:v>17.027513853878581</c:v>
                </c:pt>
                <c:pt idx="10">
                  <c:v>17.054035054556163</c:v>
                </c:pt>
                <c:pt idx="11">
                  <c:v>17.139716117526387</c:v>
                </c:pt>
                <c:pt idx="12">
                  <c:v>16.932641695911339</c:v>
                </c:pt>
                <c:pt idx="13">
                  <c:v>16.73845233106897</c:v>
                </c:pt>
                <c:pt idx="14">
                  <c:v>16.617924321456353</c:v>
                </c:pt>
                <c:pt idx="15">
                  <c:v>16.494650020486528</c:v>
                </c:pt>
                <c:pt idx="16">
                  <c:v>16.286066098505191</c:v>
                </c:pt>
                <c:pt idx="17">
                  <c:v>16.262452830260358</c:v>
                </c:pt>
                <c:pt idx="18">
                  <c:v>16.059206928325462</c:v>
                </c:pt>
                <c:pt idx="19">
                  <c:v>16.003994453736034</c:v>
                </c:pt>
                <c:pt idx="20">
                  <c:v>15.948781979146631</c:v>
                </c:pt>
                <c:pt idx="21">
                  <c:v>15.893569504557231</c:v>
                </c:pt>
                <c:pt idx="22">
                  <c:v>15.837485606268679</c:v>
                </c:pt>
                <c:pt idx="23">
                  <c:v>15.77965886058189</c:v>
                </c:pt>
                <c:pt idx="24">
                  <c:v>15.719217843797711</c:v>
                </c:pt>
              </c:numCache>
            </c:numRef>
          </c:val>
          <c:extLst>
            <c:ext xmlns:c16="http://schemas.microsoft.com/office/drawing/2014/chart" uri="{C3380CC4-5D6E-409C-BE32-E72D297353CC}">
              <c16:uniqueId val="{00000000-2BAB-4149-97DF-108BB34936A1}"/>
            </c:ext>
          </c:extLst>
        </c:ser>
        <c:ser>
          <c:idx val="4"/>
          <c:order val="2"/>
          <c:tx>
            <c:strRef>
              <c:f>'GR 29'!$G$5</c:f>
              <c:strCache>
                <c:ptCount val="1"/>
                <c:pt idx="0">
                  <c:v>Range of uncertainty</c:v>
                </c:pt>
              </c:strCache>
            </c:strRef>
          </c:tx>
          <c:spPr>
            <a:solidFill>
              <a:srgbClr val="E397A0"/>
            </a:solidFill>
            <a:ln w="6350">
              <a:solidFill>
                <a:srgbClr val="E397A0"/>
              </a:solidFill>
            </a:ln>
            <a:effectLst/>
          </c:spPr>
          <c:cat>
            <c:strRef>
              <c:f>'GR 29'!$B$7:$B$31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29'!$G$7:$G$31</c:f>
              <c:numCache>
                <c:formatCode>0.000</c:formatCode>
                <c:ptCount val="25"/>
                <c:pt idx="18">
                  <c:v>0.11718267846631747</c:v>
                </c:pt>
                <c:pt idx="19">
                  <c:v>0.12580843845264766</c:v>
                </c:pt>
                <c:pt idx="20">
                  <c:v>0.1344341984389601</c:v>
                </c:pt>
                <c:pt idx="21">
                  <c:v>0.14305995842527253</c:v>
                </c:pt>
                <c:pt idx="22">
                  <c:v>0.15244893580985419</c:v>
                </c:pt>
                <c:pt idx="23">
                  <c:v>0.16336434799094235</c:v>
                </c:pt>
                <c:pt idx="24">
                  <c:v>0.17656941236679558</c:v>
                </c:pt>
              </c:numCache>
            </c:numRef>
          </c:val>
          <c:extLst>
            <c:ext xmlns:c16="http://schemas.microsoft.com/office/drawing/2014/chart" uri="{C3380CC4-5D6E-409C-BE32-E72D297353CC}">
              <c16:uniqueId val="{00000001-2BAB-4149-97DF-108BB34936A1}"/>
            </c:ext>
          </c:extLst>
        </c:ser>
        <c:ser>
          <c:idx val="2"/>
          <c:order val="3"/>
          <c:tx>
            <c:strRef>
              <c:f>'GR 29'!$G$5</c:f>
              <c:strCache>
                <c:ptCount val="1"/>
                <c:pt idx="0">
                  <c:v>Range of uncertainty</c:v>
                </c:pt>
              </c:strCache>
            </c:strRef>
          </c:tx>
          <c:spPr>
            <a:solidFill>
              <a:srgbClr val="E397A0"/>
            </a:solidFill>
            <a:ln w="6350">
              <a:solidFill>
                <a:srgbClr val="E397A0"/>
              </a:solidFill>
            </a:ln>
            <a:effectLst/>
          </c:spPr>
          <c:cat>
            <c:strRef>
              <c:f>'GR 29'!$B$7:$B$31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29'!$H$7:$H$31</c:f>
              <c:numCache>
                <c:formatCode>0.000</c:formatCode>
                <c:ptCount val="25"/>
                <c:pt idx="18">
                  <c:v>4.4820330184172974E-2</c:v>
                </c:pt>
                <c:pt idx="19">
                  <c:v>5.0164151502865906E-2</c:v>
                </c:pt>
                <c:pt idx="20">
                  <c:v>5.5507972821548179E-2</c:v>
                </c:pt>
                <c:pt idx="21">
                  <c:v>6.08517941402269E-2</c:v>
                </c:pt>
                <c:pt idx="22">
                  <c:v>6.6303821759792214E-2</c:v>
                </c:pt>
                <c:pt idx="23">
                  <c:v>7.1972261981088081E-2</c:v>
                </c:pt>
                <c:pt idx="24">
                  <c:v>7.7965321105004648E-2</c:v>
                </c:pt>
              </c:numCache>
            </c:numRef>
          </c:val>
          <c:extLst>
            <c:ext xmlns:c16="http://schemas.microsoft.com/office/drawing/2014/chart" uri="{C3380CC4-5D6E-409C-BE32-E72D297353CC}">
              <c16:uniqueId val="{00000002-2BAB-4149-97DF-108BB34936A1}"/>
            </c:ext>
          </c:extLst>
        </c:ser>
        <c:ser>
          <c:idx val="6"/>
          <c:order val="4"/>
          <c:tx>
            <c:strRef>
              <c:f>'GR 29'!$G$5</c:f>
              <c:strCache>
                <c:ptCount val="1"/>
                <c:pt idx="0">
                  <c:v>Range of uncertainty</c:v>
                </c:pt>
              </c:strCache>
            </c:strRef>
          </c:tx>
          <c:spPr>
            <a:solidFill>
              <a:srgbClr val="E397A0"/>
            </a:solidFill>
            <a:ln w="6350">
              <a:solidFill>
                <a:srgbClr val="E397A0"/>
              </a:solidFill>
            </a:ln>
            <a:effectLst/>
          </c:spPr>
          <c:cat>
            <c:strRef>
              <c:f>'GR 29'!$B$7:$B$31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29'!$I$7:$I$31</c:f>
              <c:numCache>
                <c:formatCode>0.000</c:formatCode>
                <c:ptCount val="25"/>
                <c:pt idx="18">
                  <c:v>4.9201597009123077E-2</c:v>
                </c:pt>
                <c:pt idx="19">
                  <c:v>5.3953734763247496E-2</c:v>
                </c:pt>
                <c:pt idx="20">
                  <c:v>5.8705872517379021E-2</c:v>
                </c:pt>
                <c:pt idx="21">
                  <c:v>6.3458010271521204E-2</c:v>
                </c:pt>
                <c:pt idx="22">
                  <c:v>6.8278835840050789E-2</c:v>
                </c:pt>
                <c:pt idx="23">
                  <c:v>7.3237037037380048E-2</c:v>
                </c:pt>
                <c:pt idx="24">
                  <c:v>7.8401301677892832E-2</c:v>
                </c:pt>
              </c:numCache>
            </c:numRef>
          </c:val>
          <c:extLst>
            <c:ext xmlns:c16="http://schemas.microsoft.com/office/drawing/2014/chart" uri="{C3380CC4-5D6E-409C-BE32-E72D297353CC}">
              <c16:uniqueId val="{00000003-2BAB-4149-97DF-108BB34936A1}"/>
            </c:ext>
          </c:extLst>
        </c:ser>
        <c:ser>
          <c:idx val="5"/>
          <c:order val="6"/>
          <c:tx>
            <c:strRef>
              <c:f>'GR 29'!$G$5</c:f>
              <c:strCache>
                <c:ptCount val="1"/>
                <c:pt idx="0">
                  <c:v>Range of uncertainty</c:v>
                </c:pt>
              </c:strCache>
            </c:strRef>
          </c:tx>
          <c:spPr>
            <a:solidFill>
              <a:srgbClr val="E397A0"/>
            </a:solidFill>
            <a:ln w="6350">
              <a:solidFill>
                <a:srgbClr val="E397A0"/>
              </a:solidFill>
            </a:ln>
            <a:effectLst/>
          </c:spPr>
          <c:cat>
            <c:strRef>
              <c:f>'GR 29'!$B$7:$B$31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29'!$J$7:$J$31</c:f>
              <c:numCache>
                <c:formatCode>0.000</c:formatCode>
                <c:ptCount val="25"/>
                <c:pt idx="18">
                  <c:v>0.11114981494064224</c:v>
                </c:pt>
                <c:pt idx="19">
                  <c:v>0.12259041273960136</c:v>
                </c:pt>
                <c:pt idx="20">
                  <c:v>0.13403101053857824</c:v>
                </c:pt>
                <c:pt idx="21">
                  <c:v>0.14547160833754447</c:v>
                </c:pt>
                <c:pt idx="22">
                  <c:v>0.15692350342147066</c:v>
                </c:pt>
                <c:pt idx="23">
                  <c:v>0.16839799307532743</c:v>
                </c:pt>
                <c:pt idx="24">
                  <c:v>0.17990637458407122</c:v>
                </c:pt>
              </c:numCache>
            </c:numRef>
          </c:val>
          <c:extLst>
            <c:ext xmlns:c16="http://schemas.microsoft.com/office/drawing/2014/chart" uri="{C3380CC4-5D6E-409C-BE32-E72D297353CC}">
              <c16:uniqueId val="{00000004-2BAB-4149-97DF-108BB34936A1}"/>
            </c:ext>
          </c:extLst>
        </c:ser>
        <c:dLbls>
          <c:showLegendKey val="0"/>
          <c:showVal val="0"/>
          <c:showCatName val="0"/>
          <c:showSerName val="0"/>
          <c:showPercent val="0"/>
          <c:showBubbleSize val="0"/>
        </c:dLbls>
        <c:axId val="617071096"/>
        <c:axId val="617065216"/>
      </c:areaChart>
      <c:lineChart>
        <c:grouping val="standard"/>
        <c:varyColors val="0"/>
        <c:ser>
          <c:idx val="1"/>
          <c:order val="0"/>
          <c:tx>
            <c:strRef>
              <c:f>'GR 29'!$C$6</c:f>
              <c:strCache>
                <c:ptCount val="1"/>
                <c:pt idx="0">
                  <c:v>Observed</c:v>
                </c:pt>
              </c:strCache>
            </c:strRef>
          </c:tx>
          <c:spPr>
            <a:ln w="28575" cap="rnd">
              <a:solidFill>
                <a:srgbClr val="83082A"/>
              </a:solidFill>
              <a:round/>
            </a:ln>
            <a:effectLst/>
          </c:spPr>
          <c:marker>
            <c:symbol val="none"/>
          </c:marker>
          <c:dLbls>
            <c:dLbl>
              <c:idx val="0"/>
              <c:layout>
                <c:manualLayout>
                  <c:x val="-1.5590842433326747E-2"/>
                  <c:y val="-0.1321361816544249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BAB-4149-97DF-108BB34936A1}"/>
                </c:ext>
              </c:extLst>
            </c:dLbl>
            <c:dLbl>
              <c:idx val="1"/>
              <c:delete val="1"/>
              <c:extLst>
                <c:ext xmlns:c15="http://schemas.microsoft.com/office/drawing/2012/chart" uri="{CE6537A1-D6FC-4f65-9D91-7224C49458BB}"/>
                <c:ext xmlns:c16="http://schemas.microsoft.com/office/drawing/2014/chart" uri="{C3380CC4-5D6E-409C-BE32-E72D297353CC}">
                  <c16:uniqueId val="{00000006-2BAB-4149-97DF-108BB34936A1}"/>
                </c:ext>
              </c:extLst>
            </c:dLbl>
            <c:dLbl>
              <c:idx val="2"/>
              <c:delete val="1"/>
              <c:extLst>
                <c:ext xmlns:c15="http://schemas.microsoft.com/office/drawing/2012/chart" uri="{CE6537A1-D6FC-4f65-9D91-7224C49458BB}"/>
                <c:ext xmlns:c16="http://schemas.microsoft.com/office/drawing/2014/chart" uri="{C3380CC4-5D6E-409C-BE32-E72D297353CC}">
                  <c16:uniqueId val="{00000007-2BAB-4149-97DF-108BB34936A1}"/>
                </c:ext>
              </c:extLst>
            </c:dLbl>
            <c:dLbl>
              <c:idx val="3"/>
              <c:delete val="1"/>
              <c:extLst>
                <c:ext xmlns:c15="http://schemas.microsoft.com/office/drawing/2012/chart" uri="{CE6537A1-D6FC-4f65-9D91-7224C49458BB}"/>
                <c:ext xmlns:c16="http://schemas.microsoft.com/office/drawing/2014/chart" uri="{C3380CC4-5D6E-409C-BE32-E72D297353CC}">
                  <c16:uniqueId val="{00000008-2BAB-4149-97DF-108BB34936A1}"/>
                </c:ext>
              </c:extLst>
            </c:dLbl>
            <c:dLbl>
              <c:idx val="4"/>
              <c:delete val="1"/>
              <c:extLst>
                <c:ext xmlns:c15="http://schemas.microsoft.com/office/drawing/2012/chart" uri="{CE6537A1-D6FC-4f65-9D91-7224C49458BB}"/>
                <c:ext xmlns:c16="http://schemas.microsoft.com/office/drawing/2014/chart" uri="{C3380CC4-5D6E-409C-BE32-E72D297353CC}">
                  <c16:uniqueId val="{00000009-2BAB-4149-97DF-108BB34936A1}"/>
                </c:ext>
              </c:extLst>
            </c:dLbl>
            <c:dLbl>
              <c:idx val="5"/>
              <c:delete val="1"/>
              <c:extLst>
                <c:ext xmlns:c15="http://schemas.microsoft.com/office/drawing/2012/chart" uri="{CE6537A1-D6FC-4f65-9D91-7224C49458BB}"/>
                <c:ext xmlns:c16="http://schemas.microsoft.com/office/drawing/2014/chart" uri="{C3380CC4-5D6E-409C-BE32-E72D297353CC}">
                  <c16:uniqueId val="{0000000A-2BAB-4149-97DF-108BB34936A1}"/>
                </c:ext>
              </c:extLst>
            </c:dLbl>
            <c:dLbl>
              <c:idx val="6"/>
              <c:delete val="1"/>
              <c:extLst>
                <c:ext xmlns:c15="http://schemas.microsoft.com/office/drawing/2012/chart" uri="{CE6537A1-D6FC-4f65-9D91-7224C49458BB}"/>
                <c:ext xmlns:c16="http://schemas.microsoft.com/office/drawing/2014/chart" uri="{C3380CC4-5D6E-409C-BE32-E72D297353CC}">
                  <c16:uniqueId val="{0000000B-2BAB-4149-97DF-108BB34936A1}"/>
                </c:ext>
              </c:extLst>
            </c:dLbl>
            <c:dLbl>
              <c:idx val="7"/>
              <c:delete val="1"/>
              <c:extLst>
                <c:ext xmlns:c15="http://schemas.microsoft.com/office/drawing/2012/chart" uri="{CE6537A1-D6FC-4f65-9D91-7224C49458BB}"/>
                <c:ext xmlns:c16="http://schemas.microsoft.com/office/drawing/2014/chart" uri="{C3380CC4-5D6E-409C-BE32-E72D297353CC}">
                  <c16:uniqueId val="{0000000C-2BAB-4149-97DF-108BB34936A1}"/>
                </c:ext>
              </c:extLst>
            </c:dLbl>
            <c:dLbl>
              <c:idx val="8"/>
              <c:delete val="1"/>
              <c:extLst>
                <c:ext xmlns:c15="http://schemas.microsoft.com/office/drawing/2012/chart" uri="{CE6537A1-D6FC-4f65-9D91-7224C49458BB}"/>
                <c:ext xmlns:c16="http://schemas.microsoft.com/office/drawing/2014/chart" uri="{C3380CC4-5D6E-409C-BE32-E72D297353CC}">
                  <c16:uniqueId val="{0000000D-2BAB-4149-97DF-108BB34936A1}"/>
                </c:ext>
              </c:extLst>
            </c:dLbl>
            <c:dLbl>
              <c:idx val="9"/>
              <c:delete val="1"/>
              <c:extLst>
                <c:ext xmlns:c15="http://schemas.microsoft.com/office/drawing/2012/chart" uri="{CE6537A1-D6FC-4f65-9D91-7224C49458BB}"/>
                <c:ext xmlns:c16="http://schemas.microsoft.com/office/drawing/2014/chart" uri="{C3380CC4-5D6E-409C-BE32-E72D297353CC}">
                  <c16:uniqueId val="{0000000E-2BAB-4149-97DF-108BB34936A1}"/>
                </c:ext>
              </c:extLst>
            </c:dLbl>
            <c:dLbl>
              <c:idx val="10"/>
              <c:delete val="1"/>
              <c:extLst>
                <c:ext xmlns:c15="http://schemas.microsoft.com/office/drawing/2012/chart" uri="{CE6537A1-D6FC-4f65-9D91-7224C49458BB}"/>
                <c:ext xmlns:c16="http://schemas.microsoft.com/office/drawing/2014/chart" uri="{C3380CC4-5D6E-409C-BE32-E72D297353CC}">
                  <c16:uniqueId val="{0000000F-2BAB-4149-97DF-108BB34936A1}"/>
                </c:ext>
              </c:extLst>
            </c:dLbl>
            <c:dLbl>
              <c:idx val="11"/>
              <c:delete val="1"/>
              <c:extLst>
                <c:ext xmlns:c15="http://schemas.microsoft.com/office/drawing/2012/chart" uri="{CE6537A1-D6FC-4f65-9D91-7224C49458BB}"/>
                <c:ext xmlns:c16="http://schemas.microsoft.com/office/drawing/2014/chart" uri="{C3380CC4-5D6E-409C-BE32-E72D297353CC}">
                  <c16:uniqueId val="{00000010-2BAB-4149-97DF-108BB34936A1}"/>
                </c:ext>
              </c:extLst>
            </c:dLbl>
            <c:dLbl>
              <c:idx val="12"/>
              <c:layout>
                <c:manualLayout>
                  <c:x val="-0.10941053364675127"/>
                  <c:y val="-0.1151595516767020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BAB-4149-97DF-108BB34936A1}"/>
                </c:ext>
              </c:extLst>
            </c:dLbl>
            <c:dLbl>
              <c:idx val="13"/>
              <c:delete val="1"/>
              <c:extLst>
                <c:ext xmlns:c15="http://schemas.microsoft.com/office/drawing/2012/chart" uri="{CE6537A1-D6FC-4f65-9D91-7224C49458BB}"/>
                <c:ext xmlns:c16="http://schemas.microsoft.com/office/drawing/2014/chart" uri="{C3380CC4-5D6E-409C-BE32-E72D297353CC}">
                  <c16:uniqueId val="{00000012-2BAB-4149-97DF-108BB34936A1}"/>
                </c:ext>
              </c:extLst>
            </c:dLbl>
            <c:dLbl>
              <c:idx val="14"/>
              <c:delete val="1"/>
              <c:extLst>
                <c:ext xmlns:c15="http://schemas.microsoft.com/office/drawing/2012/chart" uri="{CE6537A1-D6FC-4f65-9D91-7224C49458BB}"/>
                <c:ext xmlns:c16="http://schemas.microsoft.com/office/drawing/2014/chart" uri="{C3380CC4-5D6E-409C-BE32-E72D297353CC}">
                  <c16:uniqueId val="{00000013-2BAB-4149-97DF-108BB34936A1}"/>
                </c:ext>
              </c:extLst>
            </c:dLbl>
            <c:dLbl>
              <c:idx val="15"/>
              <c:delete val="1"/>
              <c:extLst>
                <c:ext xmlns:c15="http://schemas.microsoft.com/office/drawing/2012/chart" uri="{CE6537A1-D6FC-4f65-9D91-7224C49458BB}"/>
                <c:ext xmlns:c16="http://schemas.microsoft.com/office/drawing/2014/chart" uri="{C3380CC4-5D6E-409C-BE32-E72D297353CC}">
                  <c16:uniqueId val="{00000014-2BAB-4149-97DF-108BB34936A1}"/>
                </c:ext>
              </c:extLst>
            </c:dLbl>
            <c:dLbl>
              <c:idx val="16"/>
              <c:delete val="1"/>
              <c:extLst>
                <c:ext xmlns:c15="http://schemas.microsoft.com/office/drawing/2012/chart" uri="{CE6537A1-D6FC-4f65-9D91-7224C49458BB}"/>
                <c:ext xmlns:c16="http://schemas.microsoft.com/office/drawing/2014/chart" uri="{C3380CC4-5D6E-409C-BE32-E72D297353CC}">
                  <c16:uniqueId val="{00000015-2BAB-4149-97DF-108BB34936A1}"/>
                </c:ext>
              </c:extLst>
            </c:dLbl>
            <c:numFmt formatCode="#,##0.0" sourceLinked="0"/>
            <c:spPr>
              <a:solidFill>
                <a:schemeClr val="bg1"/>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50000"/>
                          <a:lumOff val="50000"/>
                        </a:schemeClr>
                      </a:solidFill>
                      <a:round/>
                    </a:ln>
                    <a:effectLst/>
                  </c:spPr>
                </c15:leaderLines>
              </c:ext>
            </c:extLst>
          </c:dLbls>
          <c:cat>
            <c:strRef>
              <c:f>'GR 29'!$B$7:$B$31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29'!$C$7:$C$31</c:f>
              <c:numCache>
                <c:formatCode>0.000</c:formatCode>
                <c:ptCount val="25"/>
                <c:pt idx="0">
                  <c:v>17.026101031420357</c:v>
                </c:pt>
                <c:pt idx="1">
                  <c:v>17.191546837934432</c:v>
                </c:pt>
                <c:pt idx="2">
                  <c:v>17.4620386603391</c:v>
                </c:pt>
                <c:pt idx="3">
                  <c:v>17.617450116540702</c:v>
                </c:pt>
                <c:pt idx="4">
                  <c:v>17.443710305534854</c:v>
                </c:pt>
                <c:pt idx="5">
                  <c:v>17.338620904581976</c:v>
                </c:pt>
                <c:pt idx="6">
                  <c:v>16.456969656217598</c:v>
                </c:pt>
                <c:pt idx="7">
                  <c:v>16.828562915926288</c:v>
                </c:pt>
                <c:pt idx="8">
                  <c:v>16.913809819861246</c:v>
                </c:pt>
                <c:pt idx="9">
                  <c:v>17.027513853878581</c:v>
                </c:pt>
                <c:pt idx="10">
                  <c:v>17.054035054556163</c:v>
                </c:pt>
                <c:pt idx="11">
                  <c:v>17.139716117526387</c:v>
                </c:pt>
                <c:pt idx="12">
                  <c:v>16.932641695911339</c:v>
                </c:pt>
                <c:pt idx="13">
                  <c:v>16.73845233106897</c:v>
                </c:pt>
                <c:pt idx="14">
                  <c:v>16.617924321456353</c:v>
                </c:pt>
                <c:pt idx="15">
                  <c:v>16.494650020486528</c:v>
                </c:pt>
                <c:pt idx="16">
                  <c:v>16.286066098505191</c:v>
                </c:pt>
              </c:numCache>
            </c:numRef>
          </c:val>
          <c:smooth val="0"/>
          <c:extLst>
            <c:ext xmlns:c16="http://schemas.microsoft.com/office/drawing/2014/chart" uri="{C3380CC4-5D6E-409C-BE32-E72D297353CC}">
              <c16:uniqueId val="{00000016-2BAB-4149-97DF-108BB34936A1}"/>
            </c:ext>
          </c:extLst>
        </c:ser>
        <c:ser>
          <c:idx val="7"/>
          <c:order val="5"/>
          <c:spPr>
            <a:ln w="28575" cap="rnd">
              <a:solidFill>
                <a:schemeClr val="accent2">
                  <a:lumMod val="60000"/>
                </a:schemeClr>
              </a:solidFill>
              <a:round/>
            </a:ln>
            <a:effectLst/>
          </c:spPr>
          <c:marker>
            <c:symbol val="none"/>
          </c:marker>
          <c:cat>
            <c:strRef>
              <c:f>'GR 29'!$B$7:$B$31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15'!#REF!</c:f>
              <c:numCache>
                <c:formatCode>General</c:formatCode>
                <c:ptCount val="1"/>
                <c:pt idx="0">
                  <c:v>1</c:v>
                </c:pt>
              </c:numCache>
            </c:numRef>
          </c:val>
          <c:smooth val="0"/>
          <c:extLst>
            <c:ext xmlns:c16="http://schemas.microsoft.com/office/drawing/2014/chart" uri="{C3380CC4-5D6E-409C-BE32-E72D297353CC}">
              <c16:uniqueId val="{00000019-2BAB-4149-97DF-108BB34936A1}"/>
            </c:ext>
          </c:extLst>
        </c:ser>
        <c:ser>
          <c:idx val="8"/>
          <c:order val="7"/>
          <c:tx>
            <c:strRef>
              <c:f>'GR 29'!$D$6</c:f>
              <c:strCache>
                <c:ptCount val="1"/>
                <c:pt idx="0">
                  <c:v>AIReF</c:v>
                </c:pt>
              </c:strCache>
            </c:strRef>
          </c:tx>
          <c:spPr>
            <a:ln w="28575" cap="rnd">
              <a:solidFill>
                <a:srgbClr val="83082A"/>
              </a:solidFill>
              <a:prstDash val="sysDash"/>
              <a:round/>
            </a:ln>
            <a:effectLst/>
          </c:spPr>
          <c:marker>
            <c:symbol val="none"/>
          </c:marker>
          <c:dLbls>
            <c:dLbl>
              <c:idx val="16"/>
              <c:delete val="1"/>
              <c:extLst>
                <c:ext xmlns:c15="http://schemas.microsoft.com/office/drawing/2012/chart" uri="{CE6537A1-D6FC-4f65-9D91-7224C49458BB}"/>
                <c:ext xmlns:c16="http://schemas.microsoft.com/office/drawing/2014/chart" uri="{C3380CC4-5D6E-409C-BE32-E72D297353CC}">
                  <c16:uniqueId val="{0000001A-2BAB-4149-97DF-108BB34936A1}"/>
                </c:ext>
              </c:extLst>
            </c:dLbl>
            <c:dLbl>
              <c:idx val="17"/>
              <c:delete val="1"/>
              <c:extLst>
                <c:ext xmlns:c15="http://schemas.microsoft.com/office/drawing/2012/chart" uri="{CE6537A1-D6FC-4f65-9D91-7224C49458BB}"/>
                <c:ext xmlns:c16="http://schemas.microsoft.com/office/drawing/2014/chart" uri="{C3380CC4-5D6E-409C-BE32-E72D297353CC}">
                  <c16:uniqueId val="{0000001B-2BAB-4149-97DF-108BB34936A1}"/>
                </c:ext>
              </c:extLst>
            </c:dLbl>
            <c:dLbl>
              <c:idx val="18"/>
              <c:delete val="1"/>
              <c:extLst>
                <c:ext xmlns:c15="http://schemas.microsoft.com/office/drawing/2012/chart" uri="{CE6537A1-D6FC-4f65-9D91-7224C49458BB}"/>
                <c:ext xmlns:c16="http://schemas.microsoft.com/office/drawing/2014/chart" uri="{C3380CC4-5D6E-409C-BE32-E72D297353CC}">
                  <c16:uniqueId val="{0000001C-2BAB-4149-97DF-108BB34936A1}"/>
                </c:ext>
              </c:extLst>
            </c:dLbl>
            <c:dLbl>
              <c:idx val="19"/>
              <c:delete val="1"/>
              <c:extLst>
                <c:ext xmlns:c15="http://schemas.microsoft.com/office/drawing/2012/chart" uri="{CE6537A1-D6FC-4f65-9D91-7224C49458BB}"/>
                <c:ext xmlns:c16="http://schemas.microsoft.com/office/drawing/2014/chart" uri="{C3380CC4-5D6E-409C-BE32-E72D297353CC}">
                  <c16:uniqueId val="{0000001D-2BAB-4149-97DF-108BB34936A1}"/>
                </c:ext>
              </c:extLst>
            </c:dLbl>
            <c:dLbl>
              <c:idx val="20"/>
              <c:delete val="1"/>
              <c:extLst>
                <c:ext xmlns:c15="http://schemas.microsoft.com/office/drawing/2012/chart" uri="{CE6537A1-D6FC-4f65-9D91-7224C49458BB}"/>
                <c:ext xmlns:c16="http://schemas.microsoft.com/office/drawing/2014/chart" uri="{C3380CC4-5D6E-409C-BE32-E72D297353CC}">
                  <c16:uniqueId val="{0000001E-2BAB-4149-97DF-108BB34936A1}"/>
                </c:ext>
              </c:extLst>
            </c:dLbl>
            <c:dLbl>
              <c:idx val="21"/>
              <c:delete val="1"/>
              <c:extLst>
                <c:ext xmlns:c15="http://schemas.microsoft.com/office/drawing/2012/chart" uri="{CE6537A1-D6FC-4f65-9D91-7224C49458BB}"/>
                <c:ext xmlns:c16="http://schemas.microsoft.com/office/drawing/2014/chart" uri="{C3380CC4-5D6E-409C-BE32-E72D297353CC}">
                  <c16:uniqueId val="{0000001F-2BAB-4149-97DF-108BB34936A1}"/>
                </c:ext>
              </c:extLst>
            </c:dLbl>
            <c:dLbl>
              <c:idx val="22"/>
              <c:delete val="1"/>
              <c:extLst>
                <c:ext xmlns:c15="http://schemas.microsoft.com/office/drawing/2012/chart" uri="{CE6537A1-D6FC-4f65-9D91-7224C49458BB}"/>
                <c:ext xmlns:c16="http://schemas.microsoft.com/office/drawing/2014/chart" uri="{C3380CC4-5D6E-409C-BE32-E72D297353CC}">
                  <c16:uniqueId val="{00000020-2BAB-4149-97DF-108BB34936A1}"/>
                </c:ext>
              </c:extLst>
            </c:dLbl>
            <c:dLbl>
              <c:idx val="23"/>
              <c:delete val="1"/>
              <c:extLst>
                <c:ext xmlns:c15="http://schemas.microsoft.com/office/drawing/2012/chart" uri="{CE6537A1-D6FC-4f65-9D91-7224C49458BB}"/>
                <c:ext xmlns:c16="http://schemas.microsoft.com/office/drawing/2014/chart" uri="{C3380CC4-5D6E-409C-BE32-E72D297353CC}">
                  <c16:uniqueId val="{00000021-2BAB-4149-97DF-108BB34936A1}"/>
                </c:ext>
              </c:extLst>
            </c:dLbl>
            <c:dLbl>
              <c:idx val="24"/>
              <c:layout>
                <c:manualLayout>
                  <c:x val="-7.4248066390214723E-2"/>
                  <c:y val="-0.11108961980565893"/>
                </c:manualLayout>
              </c:layout>
              <c:numFmt formatCode="#,##0.0" sourceLinked="0"/>
              <c:spPr>
                <a:solidFill>
                  <a:srgbClr val="E397A0"/>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Gill Sans MT" panose="020B0502020104020203" pitchFamily="34" charset="0"/>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2BAB-4149-97DF-108BB34936A1}"/>
                </c:ext>
              </c:extLst>
            </c:dLbl>
            <c:spPr>
              <a:solidFill>
                <a:srgbClr val="E397A0"/>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50000"/>
                          <a:lumOff val="50000"/>
                        </a:schemeClr>
                      </a:solidFill>
                      <a:round/>
                    </a:ln>
                    <a:effectLst/>
                  </c:spPr>
                </c15:leaderLines>
              </c:ext>
            </c:extLst>
          </c:dLbls>
          <c:cat>
            <c:strRef>
              <c:f>'GR 29'!$B$7:$B$31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29'!$D$7:$D$31</c:f>
              <c:numCache>
                <c:formatCode>0.000</c:formatCode>
                <c:ptCount val="25"/>
                <c:pt idx="16">
                  <c:v>16.286066098505191</c:v>
                </c:pt>
                <c:pt idx="17">
                  <c:v>16.262452830260358</c:v>
                </c:pt>
                <c:pt idx="18">
                  <c:v>16.221209936975953</c:v>
                </c:pt>
                <c:pt idx="19">
                  <c:v>16.179967043691548</c:v>
                </c:pt>
                <c:pt idx="20">
                  <c:v>16.138724150407139</c:v>
                </c:pt>
                <c:pt idx="21">
                  <c:v>16.09748125712273</c:v>
                </c:pt>
                <c:pt idx="22">
                  <c:v>16.056238363838325</c:v>
                </c:pt>
                <c:pt idx="23">
                  <c:v>16.01499547055392</c:v>
                </c:pt>
                <c:pt idx="24">
                  <c:v>15.973752577269511</c:v>
                </c:pt>
              </c:numCache>
            </c:numRef>
          </c:val>
          <c:smooth val="0"/>
          <c:extLst>
            <c:ext xmlns:c16="http://schemas.microsoft.com/office/drawing/2014/chart" uri="{C3380CC4-5D6E-409C-BE32-E72D297353CC}">
              <c16:uniqueId val="{00000023-2BAB-4149-97DF-108BB34936A1}"/>
            </c:ext>
          </c:extLst>
        </c:ser>
        <c:ser>
          <c:idx val="9"/>
          <c:order val="9"/>
          <c:tx>
            <c:strRef>
              <c:f>'GR 15'!#REF!</c:f>
            </c:strRef>
          </c:tx>
          <c:spPr>
            <a:ln w="28575" cap="rnd">
              <a:solidFill>
                <a:schemeClr val="accent4">
                  <a:lumMod val="60000"/>
                </a:schemeClr>
              </a:solidFill>
              <a:round/>
            </a:ln>
            <a:effectLst/>
          </c:spPr>
          <c:marker>
            <c:symbol val="none"/>
          </c:marker>
          <c:cat>
            <c:strRef>
              <c:f>'GR 29'!$B$7:$B$31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15'!#REF!</c:f>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2A-2BAB-4149-97DF-108BB34936A1}"/>
            </c:ext>
          </c:extLst>
        </c:ser>
        <c:ser>
          <c:idx val="10"/>
          <c:order val="10"/>
          <c:tx>
            <c:v>AIReF estimate</c:v>
          </c:tx>
          <c:spPr>
            <a:ln w="41275" cap="rnd">
              <a:solidFill>
                <a:schemeClr val="bg1"/>
              </a:solidFill>
              <a:prstDash val="sysDot"/>
              <a:round/>
            </a:ln>
            <a:effectLst/>
          </c:spPr>
          <c:marker>
            <c:symbol val="square"/>
            <c:size val="7"/>
            <c:spPr>
              <a:solidFill>
                <a:srgbClr val="FFC000"/>
              </a:solidFill>
              <a:ln w="9525">
                <a:solidFill>
                  <a:schemeClr val="tx1"/>
                </a:solidFill>
              </a:ln>
              <a:effectLst/>
            </c:spPr>
          </c:marker>
          <c:dPt>
            <c:idx val="16"/>
            <c:marker>
              <c:symbol val="none"/>
            </c:marker>
            <c:bubble3D val="0"/>
            <c:extLst>
              <c:ext xmlns:c16="http://schemas.microsoft.com/office/drawing/2014/chart" uri="{C3380CC4-5D6E-409C-BE32-E72D297353CC}">
                <c16:uniqueId val="{00000024-2BAB-4149-97DF-108BB34936A1}"/>
              </c:ext>
            </c:extLst>
          </c:dPt>
          <c:dLbls>
            <c:dLbl>
              <c:idx val="16"/>
              <c:delete val="1"/>
              <c:extLst>
                <c:ext xmlns:c15="http://schemas.microsoft.com/office/drawing/2012/chart" uri="{CE6537A1-D6FC-4f65-9D91-7224C49458BB}"/>
                <c:ext xmlns:c16="http://schemas.microsoft.com/office/drawing/2014/chart" uri="{C3380CC4-5D6E-409C-BE32-E72D297353CC}">
                  <c16:uniqueId val="{00000024-2BAB-4149-97DF-108BB34936A1}"/>
                </c:ext>
              </c:extLst>
            </c:dLbl>
            <c:dLbl>
              <c:idx val="17"/>
              <c:layout>
                <c:manualLayout>
                  <c:x val="-5.2382878203297144E-2"/>
                  <c:y val="-0.11009358861601605"/>
                </c:manualLayout>
              </c:layout>
              <c:numFmt formatCode="#,##0.0" sourceLinked="0"/>
              <c:spPr>
                <a:solidFill>
                  <a:schemeClr val="bg1"/>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2BAB-4149-97DF-108BB34936A1}"/>
                </c:ext>
              </c:extLst>
            </c:dLbl>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50000"/>
                          <a:lumOff val="50000"/>
                        </a:schemeClr>
                      </a:solidFill>
                      <a:round/>
                    </a:ln>
                    <a:effectLst/>
                  </c:spPr>
                </c15:leaderLines>
              </c:ext>
            </c:extLst>
          </c:dLbls>
          <c:cat>
            <c:strRef>
              <c:f>'GR 29'!$B$7:$B$31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29'!$E$7:$E$31</c:f>
              <c:numCache>
                <c:formatCode>0.000</c:formatCode>
                <c:ptCount val="25"/>
                <c:pt idx="16">
                  <c:v>16.286066098505191</c:v>
                </c:pt>
                <c:pt idx="17">
                  <c:v>16.262452830260358</c:v>
                </c:pt>
              </c:numCache>
            </c:numRef>
          </c:val>
          <c:smooth val="0"/>
          <c:extLst xmlns:c15="http://schemas.microsoft.com/office/drawing/2012/chart">
            <c:ext xmlns:c16="http://schemas.microsoft.com/office/drawing/2014/chart" uri="{C3380CC4-5D6E-409C-BE32-E72D297353CC}">
              <c16:uniqueId val="{00000026-2BAB-4149-97DF-108BB34936A1}"/>
            </c:ext>
          </c:extLst>
        </c:ser>
        <c:dLbls>
          <c:showLegendKey val="0"/>
          <c:showVal val="0"/>
          <c:showCatName val="0"/>
          <c:showSerName val="0"/>
          <c:showPercent val="0"/>
          <c:showBubbleSize val="0"/>
        </c:dLbls>
        <c:marker val="1"/>
        <c:smooth val="0"/>
        <c:axId val="617071096"/>
        <c:axId val="617065216"/>
        <c:extLst>
          <c:ext xmlns:c15="http://schemas.microsoft.com/office/drawing/2012/chart" uri="{02D57815-91ED-43cb-92C2-25804820EDAC}">
            <c15:filteredLineSeries>
              <c15:ser>
                <c:idx val="0"/>
                <c:order val="8"/>
                <c:tx>
                  <c:strRef>
                    <c:extLst>
                      <c:ext uri="{02D57815-91ED-43cb-92C2-25804820EDAC}">
                        <c15:formulaRef>
                          <c15:sqref>'GR 29'!$E$6</c15:sqref>
                        </c15:formulaRef>
                      </c:ext>
                    </c:extLst>
                    <c:strCache>
                      <c:ptCount val="1"/>
                      <c:pt idx="0">
                        <c:v>AIReF estimate</c:v>
                      </c:pt>
                    </c:strCache>
                  </c:strRef>
                </c:tx>
                <c:spPr>
                  <a:ln w="28575" cap="rnd">
                    <a:noFill/>
                    <a:round/>
                  </a:ln>
                  <a:effectLst/>
                </c:spPr>
                <c:marker>
                  <c:symbol val="circle"/>
                  <c:size val="8"/>
                  <c:spPr>
                    <a:solidFill>
                      <a:schemeClr val="bg1"/>
                    </a:solidFill>
                    <a:ln w="9525">
                      <a:solidFill>
                        <a:schemeClr val="tx1"/>
                      </a:solidFill>
                      <a:prstDash val="solid"/>
                    </a:ln>
                    <a:effectLst/>
                  </c:spPr>
                </c:marker>
                <c:dLbls>
                  <c:dLbl>
                    <c:idx val="24"/>
                    <c:layout>
                      <c:manualLayout>
                        <c:x val="-6.8729261024719032E-2"/>
                        <c:y val="-0.12553936223615567"/>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27-2BAB-4149-97DF-108BB34936A1}"/>
                      </c:ext>
                    </c:extLst>
                  </c:dLbl>
                  <c:numFmt formatCode="#,##0.0" sourceLinked="0"/>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uri="{CE6537A1-D6FC-4f65-9D91-7224C49458BB}">
                      <c15:spPr xmlns:c15="http://schemas.microsoft.com/office/drawing/2012/chart">
                        <a:prstGeom prst="ellipse">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'GR 29'!$B$7:$B$31</c15:sqref>
                        </c15:formulaRef>
                      </c:ext>
                    </c:extLst>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extLst>
                      <c:ext uri="{02D57815-91ED-43cb-92C2-25804820EDAC}">
                        <c15:formulaRef>
                          <c15:sqref>'GR 29'!$E$7:$E$31</c15:sqref>
                        </c15:formulaRef>
                      </c:ext>
                    </c:extLst>
                    <c:numCache>
                      <c:formatCode>0.000</c:formatCode>
                      <c:ptCount val="25"/>
                      <c:pt idx="16">
                        <c:v>16.286066098505191</c:v>
                      </c:pt>
                      <c:pt idx="17">
                        <c:v>16.262452830260358</c:v>
                      </c:pt>
                    </c:numCache>
                  </c:numRef>
                </c:val>
                <c:smooth val="0"/>
                <c:extLst>
                  <c:ext xmlns:c16="http://schemas.microsoft.com/office/drawing/2014/chart" uri="{C3380CC4-5D6E-409C-BE32-E72D297353CC}">
                    <c16:uniqueId val="{00000028-2BAB-4149-97DF-108BB34936A1}"/>
                  </c:ext>
                </c:extLst>
              </c15:ser>
            </c15:filteredLineSeries>
          </c:ext>
        </c:extLst>
      </c:lineChart>
      <c:catAx>
        <c:axId val="617071096"/>
        <c:scaling>
          <c:orientation val="minMax"/>
        </c:scaling>
        <c:delete val="0"/>
        <c:axPos val="b"/>
        <c:majorGridlines>
          <c:spPr>
            <a:ln w="9525" cap="flat" cmpd="sng" algn="ctr">
              <a:solidFill>
                <a:srgbClr val="D9D9D9"/>
              </a:solidFill>
              <a:prstDash val="dash"/>
              <a:round/>
            </a:ln>
            <a:effectLst/>
          </c:spPr>
        </c:majorGridlines>
        <c:numFmt formatCode="General" sourceLinked="1"/>
        <c:majorTickMark val="none"/>
        <c:minorTickMark val="none"/>
        <c:tickLblPos val="low"/>
        <c:spPr>
          <a:noFill/>
          <a:ln w="12700" cap="flat" cmpd="sng" algn="ctr">
            <a:solidFill>
              <a:schemeClr val="tx1">
                <a:lumMod val="50000"/>
                <a:lumOff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17065216"/>
        <c:crosses val="autoZero"/>
        <c:auto val="1"/>
        <c:lblAlgn val="ctr"/>
        <c:lblOffset val="100"/>
        <c:tickLblSkip val="3"/>
        <c:tickMarkSkip val="3"/>
        <c:noMultiLvlLbl val="0"/>
      </c:catAx>
      <c:valAx>
        <c:axId val="617065216"/>
        <c:scaling>
          <c:orientation val="minMax"/>
          <c:max val="19"/>
          <c:min val="13"/>
        </c:scaling>
        <c:delete val="0"/>
        <c:axPos val="r"/>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r>
                  <a:rPr lang="en-GB"/>
                  <a:t>% GDP</a:t>
                </a:r>
              </a:p>
            </c:rich>
          </c:tx>
          <c:layout>
            <c:manualLayout>
              <c:xMode val="edge"/>
              <c:yMode val="edge"/>
              <c:x val="6.2916098085431815E-4"/>
              <c:y val="0.4031840040496076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17071096"/>
        <c:crosses val="max"/>
        <c:crossBetween val="midCat"/>
        <c:majorUnit val="1"/>
      </c:valAx>
      <c:spPr>
        <a:noFill/>
        <a:ln w="9525">
          <a:solidFill>
            <a:srgbClr val="BFBFBF"/>
          </a:solidFill>
        </a:ln>
        <a:effectLst/>
      </c:spPr>
    </c:plotArea>
    <c:legend>
      <c:legendPos val="t"/>
      <c:legendEntry>
        <c:idx val="0"/>
        <c:delete val="1"/>
      </c:legendEntry>
      <c:legendEntry>
        <c:idx val="1"/>
        <c:delete val="1"/>
      </c:legendEntry>
      <c:legendEntry>
        <c:idx val="2"/>
        <c:delete val="1"/>
      </c:legendEntry>
      <c:legendEntry>
        <c:idx val="3"/>
        <c:delete val="1"/>
      </c:legendEntry>
      <c:legendEntry>
        <c:idx val="6"/>
        <c:delete val="1"/>
      </c:legendEntry>
      <c:legendEntry>
        <c:idx val="8"/>
        <c:delete val="1"/>
      </c:legendEntry>
      <c:layout>
        <c:manualLayout>
          <c:xMode val="edge"/>
          <c:yMode val="edge"/>
          <c:x val="3.4378766464054386E-3"/>
          <c:y val="0"/>
          <c:w val="0.99656212335359451"/>
          <c:h val="0.145843909252304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900">
          <a:solidFill>
            <a:schemeClr val="tx1">
              <a:lumMod val="65000"/>
              <a:lumOff val="35000"/>
            </a:schemeClr>
          </a:solidFill>
          <a:latin typeface="Gill Sans MT" panose="020B0502020104020203" pitchFamily="34" charset="0"/>
        </a:defRPr>
      </a:pPr>
      <a:endParaRPr lang="es-E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pt idx="16">
                <c:v>38.031395211598905</c:v>
              </c:pt>
              <c:pt idx="17">
                <c:v>38.079021392251754</c:v>
              </c:pt>
              <c:pt idx="18">
                <c:v>38.026657393041631</c:v>
              </c:pt>
              <c:pt idx="19">
                <c:v>38.063314172065894</c:v>
              </c:pt>
              <c:pt idx="20">
                <c:v>37.979504687856895</c:v>
              </c:pt>
              <c:pt idx="21">
                <c:v>37.931310854052143</c:v>
              </c:pt>
              <c:pt idx="22">
                <c:v>37.913320879642953</c:v>
              </c:pt>
              <c:pt idx="23">
                <c:v>37.827254227856614</c:v>
              </c:pt>
              <c:pt idx="24">
                <c:v>37.782886079386174</c:v>
              </c:pt>
            </c:numLit>
          </c:val>
          <c:extLst>
            <c:ext xmlns:c16="http://schemas.microsoft.com/office/drawing/2014/chart" uri="{C3380CC4-5D6E-409C-BE32-E72D297353CC}">
              <c16:uniqueId val="{00000000-B39E-4DD4-A935-C4D469CB98BC}"/>
            </c:ext>
          </c:extLst>
        </c:ser>
        <c:ser>
          <c:idx val="11"/>
          <c:order val="2"/>
          <c:tx>
            <c:v>Likely</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0.13140658963420293</c:v>
              </c:pt>
              <c:pt idx="17">
                <c:v>0.15392121533104586</c:v>
              </c:pt>
              <c:pt idx="18">
                <c:v>0.17643584102785326</c:v>
              </c:pt>
              <c:pt idx="19">
                <c:v>0.1989504667247175</c:v>
              </c:pt>
              <c:pt idx="20">
                <c:v>0.2207254976257218</c:v>
              </c:pt>
              <c:pt idx="21">
                <c:v>0.24102133893518385</c:v>
              </c:pt>
              <c:pt idx="22">
                <c:v>0.25909839585726502</c:v>
              </c:pt>
              <c:pt idx="23">
                <c:v>0.27531903682976377</c:v>
              </c:pt>
              <c:pt idx="24">
                <c:v>0.29004563029047858</c:v>
              </c:pt>
            </c:numLit>
          </c:val>
          <c:extLst>
            <c:ext xmlns:c16="http://schemas.microsoft.com/office/drawing/2014/chart" uri="{C3380CC4-5D6E-409C-BE32-E72D297353CC}">
              <c16:uniqueId val="{00000001-B39E-4DD4-A935-C4D469CB98BC}"/>
            </c:ext>
          </c:extLst>
        </c:ser>
        <c:ser>
          <c:idx val="10"/>
          <c:order val="3"/>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0.10350108588638562</c:v>
              </c:pt>
              <c:pt idx="17">
                <c:v>0.11600046389775542</c:v>
              </c:pt>
              <c:pt idx="18">
                <c:v>0.12849984190913233</c:v>
              </c:pt>
              <c:pt idx="19">
                <c:v>0.14099921992051634</c:v>
              </c:pt>
              <c:pt idx="20">
                <c:v>0.15463834993828129</c:v>
              </c:pt>
              <c:pt idx="21">
                <c:v>0.1705569839687513</c:v>
              </c:pt>
              <c:pt idx="22">
                <c:v>0.1898948740183144</c:v>
              </c:pt>
              <c:pt idx="23">
                <c:v>0.20881009636135417</c:v>
              </c:pt>
              <c:pt idx="24">
                <c:v>0.22346072727219024</c:v>
              </c:pt>
            </c:numLit>
          </c:val>
          <c:extLst>
            <c:ext xmlns:c16="http://schemas.microsoft.com/office/drawing/2014/chart" uri="{C3380CC4-5D6E-409C-BE32-E72D297353CC}">
              <c16:uniqueId val="{00000002-B39E-4DD4-A935-C4D469CB98BC}"/>
            </c:ext>
          </c:extLst>
        </c:ser>
        <c:ser>
          <c:idx val="4"/>
          <c:order val="4"/>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7.2181963323203036E-2</c:v>
              </c:pt>
              <c:pt idx="17">
                <c:v>8.9294931259843224E-2</c:v>
              </c:pt>
              <c:pt idx="18">
                <c:v>0.10640789919649052</c:v>
              </c:pt>
              <c:pt idx="19">
                <c:v>0.1235208671331165</c:v>
              </c:pt>
              <c:pt idx="20">
                <c:v>0.13923786795587745</c:v>
              </c:pt>
              <c:pt idx="21">
                <c:v>0.15216293455090835</c:v>
              </c:pt>
              <c:pt idx="22">
                <c:v>0.16090009980430864</c:v>
              </c:pt>
              <c:pt idx="23">
                <c:v>0.16794723069698136</c:v>
              </c:pt>
              <c:pt idx="24">
                <c:v>0.17580219420980825</c:v>
              </c:pt>
            </c:numLit>
          </c:val>
          <c:extLst>
            <c:ext xmlns:c16="http://schemas.microsoft.com/office/drawing/2014/chart" uri="{C3380CC4-5D6E-409C-BE32-E72D297353CC}">
              <c16:uniqueId val="{00000003-B39E-4DD4-A935-C4D469CB98BC}"/>
            </c:ext>
          </c:extLst>
        </c:ser>
        <c:ser>
          <c:idx val="2"/>
          <c:order val="5"/>
          <c:tx>
            <c:v>Factible</c:v>
          </c:tx>
          <c:spPr>
            <a:solidFill>
              <a:schemeClr val="accent1">
                <a:lumMod val="60000"/>
                <a:lumOff val="40000"/>
              </a:schemeClr>
            </a:solidFill>
            <a:ln w="3175">
              <a:solidFill>
                <a:schemeClr val="accent1">
                  <a:lumMod val="60000"/>
                  <a:lumOff val="4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0.15210052311364564</c:v>
              </c:pt>
              <c:pt idx="17">
                <c:v>0.17780592320869459</c:v>
              </c:pt>
              <c:pt idx="18">
                <c:v>0.20351132330374355</c:v>
              </c:pt>
              <c:pt idx="19">
                <c:v>0.22921672339879251</c:v>
              </c:pt>
              <c:pt idx="20">
                <c:v>0.25504132074031105</c:v>
              </c:pt>
              <c:pt idx="21">
                <c:v>0.2811043125746906</c:v>
              </c:pt>
              <c:pt idx="22">
                <c:v>0.30752489614841494</c:v>
              </c:pt>
              <c:pt idx="23">
                <c:v>0.3327510858643592</c:v>
              </c:pt>
              <c:pt idx="24">
                <c:v>0.35523089612539138</c:v>
              </c:pt>
            </c:numLit>
          </c:val>
          <c:extLst>
            <c:ext xmlns:c16="http://schemas.microsoft.com/office/drawing/2014/chart" uri="{C3380CC4-5D6E-409C-BE32-E72D297353CC}">
              <c16:uniqueId val="{00000004-B39E-4DD4-A935-C4D469CB98BC}"/>
            </c:ext>
          </c:extLst>
        </c:ser>
        <c:ser>
          <c:idx val="7"/>
          <c:order val="6"/>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8.1903719914926398E-2</c:v>
              </c:pt>
              <c:pt idx="17">
                <c:v>9.8163129124721138E-2</c:v>
              </c:pt>
              <c:pt idx="18">
                <c:v>0.11442253833452298</c:v>
              </c:pt>
              <c:pt idx="19">
                <c:v>0.13068194754430351</c:v>
              </c:pt>
              <c:pt idx="20">
                <c:v>0.14556474534240493</c:v>
              </c:pt>
              <c:pt idx="21">
                <c:v>0.15769432031711261</c:v>
              </c:pt>
              <c:pt idx="22">
                <c:v>0.16569406105676165</c:v>
              </c:pt>
              <c:pt idx="23">
                <c:v>0.17201951116827985</c:v>
              </c:pt>
              <c:pt idx="24">
                <c:v>0.17912621425864472</c:v>
              </c:pt>
            </c:numLit>
          </c:val>
          <c:extLst>
            <c:ext xmlns:c16="http://schemas.microsoft.com/office/drawing/2014/chart" uri="{C3380CC4-5D6E-409C-BE32-E72D297353CC}">
              <c16:uniqueId val="{00000005-B39E-4DD4-A935-C4D469CB98BC}"/>
            </c:ext>
          </c:extLst>
        </c:ser>
        <c:ser>
          <c:idx val="5"/>
          <c:order val="7"/>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0.1027918246677757</c:v>
              </c:pt>
              <c:pt idx="17">
                <c:v>0.11825586740280869</c:v>
              </c:pt>
              <c:pt idx="18">
                <c:v>0.13371991013789852</c:v>
              </c:pt>
              <c:pt idx="19">
                <c:v>0.14918395287295283</c:v>
              </c:pt>
              <c:pt idx="20">
                <c:v>0.16423457816120646</c:v>
              </c:pt>
              <c:pt idx="21">
                <c:v>0.17845836855593689</c:v>
              </c:pt>
              <c:pt idx="22">
                <c:v>0.1914419066103008</c:v>
              </c:pt>
              <c:pt idx="23">
                <c:v>0.20421214173254043</c:v>
              </c:pt>
              <c:pt idx="24">
                <c:v>0.21779602333091219</c:v>
              </c:pt>
            </c:numLit>
          </c:val>
          <c:extLst>
            <c:ext xmlns:c16="http://schemas.microsoft.com/office/drawing/2014/chart" uri="{C3380CC4-5D6E-409C-BE32-E72D297353CC}">
              <c16:uniqueId val="{00000006-B39E-4DD4-A935-C4D469CB98BC}"/>
            </c:ext>
          </c:extLst>
        </c:ser>
        <c:ser>
          <c:idx val="6"/>
          <c:order val="8"/>
          <c:tx>
            <c:v>Very unlikely</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0.13187745095489589</c:v>
              </c:pt>
              <c:pt idx="17">
                <c:v>0.15663526141298689</c:v>
              </c:pt>
              <c:pt idx="18">
                <c:v>0.18139307187104947</c:v>
              </c:pt>
              <c:pt idx="19">
                <c:v>0.20615088232912626</c:v>
              </c:pt>
              <c:pt idx="20">
                <c:v>0.23032133968155222</c:v>
              </c:pt>
              <c:pt idx="21">
                <c:v>0.25331709082264808</c:v>
              </c:pt>
              <c:pt idx="22">
                <c:v>0.27455078264679855</c:v>
              </c:pt>
              <c:pt idx="23">
                <c:v>0.29333257205158958</c:v>
              </c:pt>
              <c:pt idx="24">
                <c:v>0.30897261593469239</c:v>
              </c:pt>
            </c:numLit>
          </c:val>
          <c:extLst>
            <c:ext xmlns:c16="http://schemas.microsoft.com/office/drawing/2014/chart" uri="{C3380CC4-5D6E-409C-BE32-E72D297353CC}">
              <c16:uniqueId val="{00000007-B39E-4DD4-A935-C4D469CB98BC}"/>
            </c:ext>
          </c:extLst>
        </c:ser>
        <c:dLbls>
          <c:showLegendKey val="0"/>
          <c:showVal val="0"/>
          <c:showCatName val="0"/>
          <c:showSerName val="0"/>
          <c:showPercent val="0"/>
          <c:showBubbleSize val="0"/>
        </c:dLbls>
        <c:axId val="617073056"/>
        <c:axId val="617069920"/>
      </c:areaChart>
      <c:lineChart>
        <c:grouping val="standard"/>
        <c:varyColors val="0"/>
        <c:ser>
          <c:idx val="0"/>
          <c:order val="9"/>
          <c:tx>
            <c:v>Target</c:v>
          </c:tx>
          <c:spPr>
            <a:ln w="28575" cap="rnd">
              <a:noFill/>
              <a:round/>
            </a:ln>
            <a:effectLst/>
          </c:spPr>
          <c:marker>
            <c:symbol val="circle"/>
            <c:size val="6"/>
            <c:spPr>
              <a:solidFill>
                <a:schemeClr val="bg1"/>
              </a:solidFill>
              <a:ln w="9525">
                <a:solidFill>
                  <a:schemeClr val="tx1"/>
                </a:solidFill>
                <a:prstDash val="solid"/>
              </a:ln>
              <a:effectLst/>
            </c:spPr>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9">
                <c:v>38.549244115845532</c:v>
              </c:pt>
            </c:numLit>
          </c:val>
          <c:smooth val="0"/>
          <c:extLst>
            <c:ext xmlns:c16="http://schemas.microsoft.com/office/drawing/2014/chart" uri="{C3380CC4-5D6E-409C-BE32-E72D297353CC}">
              <c16:uniqueId val="{00000008-B39E-4DD4-A935-C4D469CB98BC}"/>
            </c:ext>
          </c:extLst>
        </c:ser>
        <c:dLbls>
          <c:showLegendKey val="0"/>
          <c:showVal val="0"/>
          <c:showCatName val="0"/>
          <c:showSerName val="0"/>
          <c:showPercent val="0"/>
          <c:showBubbleSize val="0"/>
        </c:dLbls>
        <c:marker val="1"/>
        <c:smooth val="0"/>
        <c:axId val="617073056"/>
        <c:axId val="617069920"/>
        <c:extLst/>
      </c:lineChart>
      <c:lineChart>
        <c:grouping val="standard"/>
        <c:varyColors val="0"/>
        <c:ser>
          <c:idx val="1"/>
          <c:order val="0"/>
          <c:tx>
            <c:v>Observed</c:v>
          </c:tx>
          <c:spPr>
            <a:ln w="28575" cap="rnd">
              <a:solidFill>
                <a:schemeClr val="accent6">
                  <a:lumMod val="25000"/>
                </a:schemeClr>
              </a:solidFill>
              <a:round/>
            </a:ln>
            <a:effectLst/>
          </c:spPr>
          <c:marker>
            <c:symbol val="none"/>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numLit>
          </c:val>
          <c:smooth val="0"/>
          <c:extLst>
            <c:ext xmlns:c16="http://schemas.microsoft.com/office/drawing/2014/chart" uri="{C3380CC4-5D6E-409C-BE32-E72D297353CC}">
              <c16:uniqueId val="{00000009-B39E-4DD4-A935-C4D469CB98BC}"/>
            </c:ext>
          </c:extLst>
        </c:ser>
        <c:dLbls>
          <c:showLegendKey val="0"/>
          <c:showVal val="0"/>
          <c:showCatName val="0"/>
          <c:showSerName val="0"/>
          <c:showPercent val="0"/>
          <c:showBubbleSize val="0"/>
        </c:dLbls>
        <c:marker val="1"/>
        <c:smooth val="0"/>
        <c:axId val="617065608"/>
        <c:axId val="617064040"/>
      </c:lineChart>
      <c:catAx>
        <c:axId val="617073056"/>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17069920"/>
        <c:crosses val="autoZero"/>
        <c:auto val="1"/>
        <c:lblAlgn val="ctr"/>
        <c:lblOffset val="100"/>
        <c:tickLblSkip val="2"/>
        <c:tickMarkSkip val="1"/>
        <c:noMultiLvlLbl val="0"/>
      </c:catAx>
      <c:valAx>
        <c:axId val="617069920"/>
        <c:scaling>
          <c:orientation val="minMax"/>
          <c:min val="15.5"/>
        </c:scaling>
        <c:delete val="1"/>
        <c:axPos val="l"/>
        <c:title>
          <c:tx>
            <c:strRef>
              <c:f>"% GDP"</c:f>
              <c:strCache>
                <c:ptCount val="1"/>
                <c:pt idx="0">
                  <c:v>% GDP</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617073056"/>
        <c:crosses val="autoZero"/>
        <c:crossBetween val="between"/>
        <c:majorUnit val="1.5"/>
      </c:valAx>
      <c:valAx>
        <c:axId val="617064040"/>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17065608"/>
        <c:crosses val="max"/>
        <c:crossBetween val="between"/>
        <c:majorUnit val="0.5"/>
      </c:valAx>
      <c:catAx>
        <c:axId val="617065608"/>
        <c:scaling>
          <c:orientation val="minMax"/>
        </c:scaling>
        <c:delete val="1"/>
        <c:axPos val="b"/>
        <c:numFmt formatCode="General" sourceLinked="1"/>
        <c:majorTickMark val="out"/>
        <c:minorTickMark val="none"/>
        <c:tickLblPos val="nextTo"/>
        <c:crossAx val="617064040"/>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pt idx="16">
                <c:v>38.031395211598905</c:v>
              </c:pt>
              <c:pt idx="17">
                <c:v>38.079021392251754</c:v>
              </c:pt>
              <c:pt idx="18">
                <c:v>38.026657393041631</c:v>
              </c:pt>
              <c:pt idx="19">
                <c:v>38.063314172065894</c:v>
              </c:pt>
              <c:pt idx="20">
                <c:v>37.979504687856895</c:v>
              </c:pt>
              <c:pt idx="21">
                <c:v>37.931310854052143</c:v>
              </c:pt>
              <c:pt idx="22">
                <c:v>37.913320879642953</c:v>
              </c:pt>
              <c:pt idx="23">
                <c:v>37.827254227856614</c:v>
              </c:pt>
              <c:pt idx="24">
                <c:v>37.782886079386174</c:v>
              </c:pt>
            </c:numLit>
          </c:val>
          <c:extLst>
            <c:ext xmlns:c16="http://schemas.microsoft.com/office/drawing/2014/chart" uri="{C3380CC4-5D6E-409C-BE32-E72D297353CC}">
              <c16:uniqueId val="{00000000-66D2-4725-90DF-EAFE51E024D3}"/>
            </c:ext>
          </c:extLst>
        </c:ser>
        <c:ser>
          <c:idx val="11"/>
          <c:order val="2"/>
          <c:tx>
            <c:v>Probable</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0.13140658963420293</c:v>
              </c:pt>
              <c:pt idx="17">
                <c:v>0.15392121533104586</c:v>
              </c:pt>
              <c:pt idx="18">
                <c:v>0.17643584102785326</c:v>
              </c:pt>
              <c:pt idx="19">
                <c:v>0.1989504667247175</c:v>
              </c:pt>
              <c:pt idx="20">
                <c:v>0.2207254976257218</c:v>
              </c:pt>
              <c:pt idx="21">
                <c:v>0.24102133893518385</c:v>
              </c:pt>
              <c:pt idx="22">
                <c:v>0.25909839585726502</c:v>
              </c:pt>
              <c:pt idx="23">
                <c:v>0.27531903682976377</c:v>
              </c:pt>
              <c:pt idx="24">
                <c:v>0.29004563029047858</c:v>
              </c:pt>
            </c:numLit>
          </c:val>
          <c:extLst>
            <c:ext xmlns:c16="http://schemas.microsoft.com/office/drawing/2014/chart" uri="{C3380CC4-5D6E-409C-BE32-E72D297353CC}">
              <c16:uniqueId val="{00000001-66D2-4725-90DF-EAFE51E024D3}"/>
            </c:ext>
          </c:extLst>
        </c:ser>
        <c:ser>
          <c:idx val="10"/>
          <c:order val="3"/>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0.10350108588638562</c:v>
              </c:pt>
              <c:pt idx="17">
                <c:v>0.11600046389775542</c:v>
              </c:pt>
              <c:pt idx="18">
                <c:v>0.12849984190913233</c:v>
              </c:pt>
              <c:pt idx="19">
                <c:v>0.14099921992051634</c:v>
              </c:pt>
              <c:pt idx="20">
                <c:v>0.15463834993828129</c:v>
              </c:pt>
              <c:pt idx="21">
                <c:v>0.1705569839687513</c:v>
              </c:pt>
              <c:pt idx="22">
                <c:v>0.1898948740183144</c:v>
              </c:pt>
              <c:pt idx="23">
                <c:v>0.20881009636135417</c:v>
              </c:pt>
              <c:pt idx="24">
                <c:v>0.22346072727219024</c:v>
              </c:pt>
            </c:numLit>
          </c:val>
          <c:extLst>
            <c:ext xmlns:c16="http://schemas.microsoft.com/office/drawing/2014/chart" uri="{C3380CC4-5D6E-409C-BE32-E72D297353CC}">
              <c16:uniqueId val="{00000002-66D2-4725-90DF-EAFE51E024D3}"/>
            </c:ext>
          </c:extLst>
        </c:ser>
        <c:ser>
          <c:idx val="4"/>
          <c:order val="4"/>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7.2181963323203036E-2</c:v>
              </c:pt>
              <c:pt idx="17">
                <c:v>8.9294931259843224E-2</c:v>
              </c:pt>
              <c:pt idx="18">
                <c:v>0.10640789919649052</c:v>
              </c:pt>
              <c:pt idx="19">
                <c:v>0.1235208671331165</c:v>
              </c:pt>
              <c:pt idx="20">
                <c:v>0.13923786795587745</c:v>
              </c:pt>
              <c:pt idx="21">
                <c:v>0.15216293455090835</c:v>
              </c:pt>
              <c:pt idx="22">
                <c:v>0.16090009980430864</c:v>
              </c:pt>
              <c:pt idx="23">
                <c:v>0.16794723069698136</c:v>
              </c:pt>
              <c:pt idx="24">
                <c:v>0.17580219420980825</c:v>
              </c:pt>
            </c:numLit>
          </c:val>
          <c:extLst>
            <c:ext xmlns:c16="http://schemas.microsoft.com/office/drawing/2014/chart" uri="{C3380CC4-5D6E-409C-BE32-E72D297353CC}">
              <c16:uniqueId val="{00000003-66D2-4725-90DF-EAFE51E024D3}"/>
            </c:ext>
          </c:extLst>
        </c:ser>
        <c:ser>
          <c:idx val="2"/>
          <c:order val="5"/>
          <c:tx>
            <c:v>Factible</c:v>
          </c:tx>
          <c:spPr>
            <a:solidFill>
              <a:schemeClr val="accent1">
                <a:lumMod val="60000"/>
                <a:lumOff val="40000"/>
              </a:schemeClr>
            </a:solidFill>
            <a:ln w="3175">
              <a:solidFill>
                <a:schemeClr val="accent1">
                  <a:lumMod val="60000"/>
                  <a:lumOff val="4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0.15210052311364564</c:v>
              </c:pt>
              <c:pt idx="17">
                <c:v>0.17780592320869459</c:v>
              </c:pt>
              <c:pt idx="18">
                <c:v>0.20351132330374355</c:v>
              </c:pt>
              <c:pt idx="19">
                <c:v>0.22921672339879251</c:v>
              </c:pt>
              <c:pt idx="20">
                <c:v>0.25504132074031105</c:v>
              </c:pt>
              <c:pt idx="21">
                <c:v>0.2811043125746906</c:v>
              </c:pt>
              <c:pt idx="22">
                <c:v>0.30752489614841494</c:v>
              </c:pt>
              <c:pt idx="23">
                <c:v>0.3327510858643592</c:v>
              </c:pt>
              <c:pt idx="24">
                <c:v>0.35523089612539138</c:v>
              </c:pt>
            </c:numLit>
          </c:val>
          <c:extLst>
            <c:ext xmlns:c16="http://schemas.microsoft.com/office/drawing/2014/chart" uri="{C3380CC4-5D6E-409C-BE32-E72D297353CC}">
              <c16:uniqueId val="{00000004-66D2-4725-90DF-EAFE51E024D3}"/>
            </c:ext>
          </c:extLst>
        </c:ser>
        <c:ser>
          <c:idx val="7"/>
          <c:order val="6"/>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8.1903719914926398E-2</c:v>
              </c:pt>
              <c:pt idx="17">
                <c:v>9.8163129124721138E-2</c:v>
              </c:pt>
              <c:pt idx="18">
                <c:v>0.11442253833452298</c:v>
              </c:pt>
              <c:pt idx="19">
                <c:v>0.13068194754430351</c:v>
              </c:pt>
              <c:pt idx="20">
                <c:v>0.14556474534240493</c:v>
              </c:pt>
              <c:pt idx="21">
                <c:v>0.15769432031711261</c:v>
              </c:pt>
              <c:pt idx="22">
                <c:v>0.16569406105676165</c:v>
              </c:pt>
              <c:pt idx="23">
                <c:v>0.17201951116827985</c:v>
              </c:pt>
              <c:pt idx="24">
                <c:v>0.17912621425864472</c:v>
              </c:pt>
            </c:numLit>
          </c:val>
          <c:extLst>
            <c:ext xmlns:c16="http://schemas.microsoft.com/office/drawing/2014/chart" uri="{C3380CC4-5D6E-409C-BE32-E72D297353CC}">
              <c16:uniqueId val="{00000005-66D2-4725-90DF-EAFE51E024D3}"/>
            </c:ext>
          </c:extLst>
        </c:ser>
        <c:ser>
          <c:idx val="5"/>
          <c:order val="7"/>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0.1027918246677757</c:v>
              </c:pt>
              <c:pt idx="17">
                <c:v>0.11825586740280869</c:v>
              </c:pt>
              <c:pt idx="18">
                <c:v>0.13371991013789852</c:v>
              </c:pt>
              <c:pt idx="19">
                <c:v>0.14918395287295283</c:v>
              </c:pt>
              <c:pt idx="20">
                <c:v>0.16423457816120646</c:v>
              </c:pt>
              <c:pt idx="21">
                <c:v>0.17845836855593689</c:v>
              </c:pt>
              <c:pt idx="22">
                <c:v>0.1914419066103008</c:v>
              </c:pt>
              <c:pt idx="23">
                <c:v>0.20421214173254043</c:v>
              </c:pt>
              <c:pt idx="24">
                <c:v>0.21779602333091219</c:v>
              </c:pt>
            </c:numLit>
          </c:val>
          <c:extLst>
            <c:ext xmlns:c16="http://schemas.microsoft.com/office/drawing/2014/chart" uri="{C3380CC4-5D6E-409C-BE32-E72D297353CC}">
              <c16:uniqueId val="{00000006-66D2-4725-90DF-EAFE51E024D3}"/>
            </c:ext>
          </c:extLst>
        </c:ser>
        <c:ser>
          <c:idx val="6"/>
          <c:order val="8"/>
          <c:tx>
            <c:v>Muy Improbable</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0.13187745095489589</c:v>
              </c:pt>
              <c:pt idx="17">
                <c:v>0.15663526141298689</c:v>
              </c:pt>
              <c:pt idx="18">
                <c:v>0.18139307187104947</c:v>
              </c:pt>
              <c:pt idx="19">
                <c:v>0.20615088232912626</c:v>
              </c:pt>
              <c:pt idx="20">
                <c:v>0.23032133968155222</c:v>
              </c:pt>
              <c:pt idx="21">
                <c:v>0.25331709082264808</c:v>
              </c:pt>
              <c:pt idx="22">
                <c:v>0.27455078264679855</c:v>
              </c:pt>
              <c:pt idx="23">
                <c:v>0.29333257205158958</c:v>
              </c:pt>
              <c:pt idx="24">
                <c:v>0.30897261593469239</c:v>
              </c:pt>
            </c:numLit>
          </c:val>
          <c:extLst>
            <c:ext xmlns:c16="http://schemas.microsoft.com/office/drawing/2014/chart" uri="{C3380CC4-5D6E-409C-BE32-E72D297353CC}">
              <c16:uniqueId val="{00000007-66D2-4725-90DF-EAFE51E024D3}"/>
            </c:ext>
          </c:extLst>
        </c:ser>
        <c:dLbls>
          <c:showLegendKey val="0"/>
          <c:showVal val="0"/>
          <c:showCatName val="0"/>
          <c:showSerName val="0"/>
          <c:showPercent val="0"/>
          <c:showBubbleSize val="0"/>
        </c:dLbls>
        <c:axId val="601752760"/>
        <c:axId val="601754328"/>
      </c:areaChart>
      <c:lineChart>
        <c:grouping val="standard"/>
        <c:varyColors val="0"/>
        <c:ser>
          <c:idx val="0"/>
          <c:order val="9"/>
          <c:tx>
            <c:v>Plan Presupuestario</c:v>
          </c:tx>
          <c:spPr>
            <a:ln w="28575" cap="rnd">
              <a:noFill/>
              <a:round/>
            </a:ln>
            <a:effectLst/>
          </c:spPr>
          <c:marker>
            <c:symbol val="circle"/>
            <c:size val="6"/>
            <c:spPr>
              <a:solidFill>
                <a:schemeClr val="bg1"/>
              </a:solidFill>
              <a:ln w="9525">
                <a:solidFill>
                  <a:schemeClr val="tx1"/>
                </a:solidFill>
                <a:prstDash val="solid"/>
              </a:ln>
              <a:effectLst/>
            </c:spPr>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9">
                <c:v>38.549244115845532</c:v>
              </c:pt>
            </c:numLit>
          </c:val>
          <c:smooth val="0"/>
          <c:extLst>
            <c:ext xmlns:c16="http://schemas.microsoft.com/office/drawing/2014/chart" uri="{C3380CC4-5D6E-409C-BE32-E72D297353CC}">
              <c16:uniqueId val="{00000008-66D2-4725-90DF-EAFE51E024D3}"/>
            </c:ext>
          </c:extLst>
        </c:ser>
        <c:dLbls>
          <c:showLegendKey val="0"/>
          <c:showVal val="0"/>
          <c:showCatName val="0"/>
          <c:showSerName val="0"/>
          <c:showPercent val="0"/>
          <c:showBubbleSize val="0"/>
        </c:dLbls>
        <c:marker val="1"/>
        <c:smooth val="0"/>
        <c:axId val="601752760"/>
        <c:axId val="601754328"/>
        <c:extLst/>
      </c:lineChart>
      <c:lineChart>
        <c:grouping val="standard"/>
        <c:varyColors val="0"/>
        <c:ser>
          <c:idx val="1"/>
          <c:order val="0"/>
          <c:tx>
            <c:v>Observado</c:v>
          </c:tx>
          <c:spPr>
            <a:ln w="28575" cap="rnd">
              <a:solidFill>
                <a:schemeClr val="accent6">
                  <a:lumMod val="25000"/>
                </a:schemeClr>
              </a:solidFill>
              <a:round/>
            </a:ln>
            <a:effectLst/>
          </c:spPr>
          <c:marker>
            <c:symbol val="none"/>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numLit>
          </c:val>
          <c:smooth val="0"/>
          <c:extLst>
            <c:ext xmlns:c16="http://schemas.microsoft.com/office/drawing/2014/chart" uri="{C3380CC4-5D6E-409C-BE32-E72D297353CC}">
              <c16:uniqueId val="{00000009-66D2-4725-90DF-EAFE51E024D3}"/>
            </c:ext>
          </c:extLst>
        </c:ser>
        <c:dLbls>
          <c:showLegendKey val="0"/>
          <c:showVal val="0"/>
          <c:showCatName val="0"/>
          <c:showSerName val="0"/>
          <c:showPercent val="0"/>
          <c:showBubbleSize val="0"/>
        </c:dLbls>
        <c:marker val="1"/>
        <c:smooth val="0"/>
        <c:axId val="601753544"/>
        <c:axId val="601749624"/>
      </c:lineChart>
      <c:catAx>
        <c:axId val="601752760"/>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01754328"/>
        <c:crosses val="autoZero"/>
        <c:auto val="1"/>
        <c:lblAlgn val="ctr"/>
        <c:lblOffset val="100"/>
        <c:tickLblSkip val="2"/>
        <c:tickMarkSkip val="1"/>
        <c:noMultiLvlLbl val="0"/>
      </c:catAx>
      <c:valAx>
        <c:axId val="601754328"/>
        <c:scaling>
          <c:orientation val="minMax"/>
          <c:min val="15.5"/>
        </c:scaling>
        <c:delete val="1"/>
        <c:axPos val="l"/>
        <c:title>
          <c:tx>
            <c:strRef>
              <c:f>"% PIB"</c:f>
              <c:strCache>
                <c:ptCount val="1"/>
                <c:pt idx="0">
                  <c:v>% PIB</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601752760"/>
        <c:crosses val="autoZero"/>
        <c:crossBetween val="between"/>
        <c:majorUnit val="1.5"/>
      </c:valAx>
      <c:valAx>
        <c:axId val="601749624"/>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01753544"/>
        <c:crosses val="max"/>
        <c:crossBetween val="between"/>
        <c:majorUnit val="0.5"/>
      </c:valAx>
      <c:catAx>
        <c:axId val="601753544"/>
        <c:scaling>
          <c:orientation val="minMax"/>
        </c:scaling>
        <c:delete val="1"/>
        <c:axPos val="b"/>
        <c:numFmt formatCode="General" sourceLinked="1"/>
        <c:majorTickMark val="out"/>
        <c:minorTickMark val="none"/>
        <c:tickLblPos val="nextTo"/>
        <c:crossAx val="601749624"/>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pt idx="16">
                <c:v>38.031395211598905</c:v>
              </c:pt>
              <c:pt idx="17">
                <c:v>38.079021392251754</c:v>
              </c:pt>
              <c:pt idx="18">
                <c:v>38.026657393041631</c:v>
              </c:pt>
              <c:pt idx="19">
                <c:v>38.063314172065894</c:v>
              </c:pt>
              <c:pt idx="20">
                <c:v>37.979504687856895</c:v>
              </c:pt>
              <c:pt idx="21">
                <c:v>37.931310854052143</c:v>
              </c:pt>
              <c:pt idx="22">
                <c:v>37.913320879642953</c:v>
              </c:pt>
              <c:pt idx="23">
                <c:v>37.827254227856614</c:v>
              </c:pt>
              <c:pt idx="24">
                <c:v>37.782886079386174</c:v>
              </c:pt>
            </c:numLit>
          </c:val>
          <c:extLst>
            <c:ext xmlns:c16="http://schemas.microsoft.com/office/drawing/2014/chart" uri="{C3380CC4-5D6E-409C-BE32-E72D297353CC}">
              <c16:uniqueId val="{00000000-1F69-421F-8AA1-90D39091A690}"/>
            </c:ext>
          </c:extLst>
        </c:ser>
        <c:ser>
          <c:idx val="11"/>
          <c:order val="2"/>
          <c:tx>
            <c:v>Probable</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0.13140658963420293</c:v>
              </c:pt>
              <c:pt idx="17">
                <c:v>0.15392121533104586</c:v>
              </c:pt>
              <c:pt idx="18">
                <c:v>0.17643584102785326</c:v>
              </c:pt>
              <c:pt idx="19">
                <c:v>0.1989504667247175</c:v>
              </c:pt>
              <c:pt idx="20">
                <c:v>0.2207254976257218</c:v>
              </c:pt>
              <c:pt idx="21">
                <c:v>0.24102133893518385</c:v>
              </c:pt>
              <c:pt idx="22">
                <c:v>0.25909839585726502</c:v>
              </c:pt>
              <c:pt idx="23">
                <c:v>0.27531903682976377</c:v>
              </c:pt>
              <c:pt idx="24">
                <c:v>0.29004563029047858</c:v>
              </c:pt>
            </c:numLit>
          </c:val>
          <c:extLst>
            <c:ext xmlns:c16="http://schemas.microsoft.com/office/drawing/2014/chart" uri="{C3380CC4-5D6E-409C-BE32-E72D297353CC}">
              <c16:uniqueId val="{00000001-1F69-421F-8AA1-90D39091A690}"/>
            </c:ext>
          </c:extLst>
        </c:ser>
        <c:ser>
          <c:idx val="10"/>
          <c:order val="3"/>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0.10350108588638562</c:v>
              </c:pt>
              <c:pt idx="17">
                <c:v>0.11600046389775542</c:v>
              </c:pt>
              <c:pt idx="18">
                <c:v>0.12849984190913233</c:v>
              </c:pt>
              <c:pt idx="19">
                <c:v>0.14099921992051634</c:v>
              </c:pt>
              <c:pt idx="20">
                <c:v>0.15463834993828129</c:v>
              </c:pt>
              <c:pt idx="21">
                <c:v>0.1705569839687513</c:v>
              </c:pt>
              <c:pt idx="22">
                <c:v>0.1898948740183144</c:v>
              </c:pt>
              <c:pt idx="23">
                <c:v>0.20881009636135417</c:v>
              </c:pt>
              <c:pt idx="24">
                <c:v>0.22346072727219024</c:v>
              </c:pt>
            </c:numLit>
          </c:val>
          <c:extLst>
            <c:ext xmlns:c16="http://schemas.microsoft.com/office/drawing/2014/chart" uri="{C3380CC4-5D6E-409C-BE32-E72D297353CC}">
              <c16:uniqueId val="{00000002-1F69-421F-8AA1-90D39091A690}"/>
            </c:ext>
          </c:extLst>
        </c:ser>
        <c:ser>
          <c:idx val="4"/>
          <c:order val="4"/>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7.2181963323203036E-2</c:v>
              </c:pt>
              <c:pt idx="17">
                <c:v>8.9294931259843224E-2</c:v>
              </c:pt>
              <c:pt idx="18">
                <c:v>0.10640789919649052</c:v>
              </c:pt>
              <c:pt idx="19">
                <c:v>0.1235208671331165</c:v>
              </c:pt>
              <c:pt idx="20">
                <c:v>0.13923786795587745</c:v>
              </c:pt>
              <c:pt idx="21">
                <c:v>0.15216293455090835</c:v>
              </c:pt>
              <c:pt idx="22">
                <c:v>0.16090009980430864</c:v>
              </c:pt>
              <c:pt idx="23">
                <c:v>0.16794723069698136</c:v>
              </c:pt>
              <c:pt idx="24">
                <c:v>0.17580219420980825</c:v>
              </c:pt>
            </c:numLit>
          </c:val>
          <c:extLst>
            <c:ext xmlns:c16="http://schemas.microsoft.com/office/drawing/2014/chart" uri="{C3380CC4-5D6E-409C-BE32-E72D297353CC}">
              <c16:uniqueId val="{00000003-1F69-421F-8AA1-90D39091A690}"/>
            </c:ext>
          </c:extLst>
        </c:ser>
        <c:ser>
          <c:idx val="2"/>
          <c:order val="5"/>
          <c:tx>
            <c:v>Factible</c:v>
          </c:tx>
          <c:spPr>
            <a:solidFill>
              <a:schemeClr val="accent1">
                <a:lumMod val="60000"/>
                <a:lumOff val="40000"/>
              </a:schemeClr>
            </a:solidFill>
            <a:ln w="3175">
              <a:solidFill>
                <a:schemeClr val="accent1">
                  <a:lumMod val="60000"/>
                  <a:lumOff val="4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0.15210052311364564</c:v>
              </c:pt>
              <c:pt idx="17">
                <c:v>0.17780592320869459</c:v>
              </c:pt>
              <c:pt idx="18">
                <c:v>0.20351132330374355</c:v>
              </c:pt>
              <c:pt idx="19">
                <c:v>0.22921672339879251</c:v>
              </c:pt>
              <c:pt idx="20">
                <c:v>0.25504132074031105</c:v>
              </c:pt>
              <c:pt idx="21">
                <c:v>0.2811043125746906</c:v>
              </c:pt>
              <c:pt idx="22">
                <c:v>0.30752489614841494</c:v>
              </c:pt>
              <c:pt idx="23">
                <c:v>0.3327510858643592</c:v>
              </c:pt>
              <c:pt idx="24">
                <c:v>0.35523089612539138</c:v>
              </c:pt>
            </c:numLit>
          </c:val>
          <c:extLst>
            <c:ext xmlns:c16="http://schemas.microsoft.com/office/drawing/2014/chart" uri="{C3380CC4-5D6E-409C-BE32-E72D297353CC}">
              <c16:uniqueId val="{00000004-1F69-421F-8AA1-90D39091A690}"/>
            </c:ext>
          </c:extLst>
        </c:ser>
        <c:ser>
          <c:idx val="7"/>
          <c:order val="6"/>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8.1903719914926398E-2</c:v>
              </c:pt>
              <c:pt idx="17">
                <c:v>9.8163129124721138E-2</c:v>
              </c:pt>
              <c:pt idx="18">
                <c:v>0.11442253833452298</c:v>
              </c:pt>
              <c:pt idx="19">
                <c:v>0.13068194754430351</c:v>
              </c:pt>
              <c:pt idx="20">
                <c:v>0.14556474534240493</c:v>
              </c:pt>
              <c:pt idx="21">
                <c:v>0.15769432031711261</c:v>
              </c:pt>
              <c:pt idx="22">
                <c:v>0.16569406105676165</c:v>
              </c:pt>
              <c:pt idx="23">
                <c:v>0.17201951116827985</c:v>
              </c:pt>
              <c:pt idx="24">
                <c:v>0.17912621425864472</c:v>
              </c:pt>
            </c:numLit>
          </c:val>
          <c:extLst>
            <c:ext xmlns:c16="http://schemas.microsoft.com/office/drawing/2014/chart" uri="{C3380CC4-5D6E-409C-BE32-E72D297353CC}">
              <c16:uniqueId val="{00000005-1F69-421F-8AA1-90D39091A690}"/>
            </c:ext>
          </c:extLst>
        </c:ser>
        <c:ser>
          <c:idx val="5"/>
          <c:order val="7"/>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0.1027918246677757</c:v>
              </c:pt>
              <c:pt idx="17">
                <c:v>0.11825586740280869</c:v>
              </c:pt>
              <c:pt idx="18">
                <c:v>0.13371991013789852</c:v>
              </c:pt>
              <c:pt idx="19">
                <c:v>0.14918395287295283</c:v>
              </c:pt>
              <c:pt idx="20">
                <c:v>0.16423457816120646</c:v>
              </c:pt>
              <c:pt idx="21">
                <c:v>0.17845836855593689</c:v>
              </c:pt>
              <c:pt idx="22">
                <c:v>0.1914419066103008</c:v>
              </c:pt>
              <c:pt idx="23">
                <c:v>0.20421214173254043</c:v>
              </c:pt>
              <c:pt idx="24">
                <c:v>0.21779602333091219</c:v>
              </c:pt>
            </c:numLit>
          </c:val>
          <c:extLst>
            <c:ext xmlns:c16="http://schemas.microsoft.com/office/drawing/2014/chart" uri="{C3380CC4-5D6E-409C-BE32-E72D297353CC}">
              <c16:uniqueId val="{00000006-1F69-421F-8AA1-90D39091A690}"/>
            </c:ext>
          </c:extLst>
        </c:ser>
        <c:ser>
          <c:idx val="6"/>
          <c:order val="8"/>
          <c:tx>
            <c:v>Muy Improbable</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0.13187745095489589</c:v>
              </c:pt>
              <c:pt idx="17">
                <c:v>0.15663526141298689</c:v>
              </c:pt>
              <c:pt idx="18">
                <c:v>0.18139307187104947</c:v>
              </c:pt>
              <c:pt idx="19">
                <c:v>0.20615088232912626</c:v>
              </c:pt>
              <c:pt idx="20">
                <c:v>0.23032133968155222</c:v>
              </c:pt>
              <c:pt idx="21">
                <c:v>0.25331709082264808</c:v>
              </c:pt>
              <c:pt idx="22">
                <c:v>0.27455078264679855</c:v>
              </c:pt>
              <c:pt idx="23">
                <c:v>0.29333257205158958</c:v>
              </c:pt>
              <c:pt idx="24">
                <c:v>0.30897261593469239</c:v>
              </c:pt>
            </c:numLit>
          </c:val>
          <c:extLst>
            <c:ext xmlns:c16="http://schemas.microsoft.com/office/drawing/2014/chart" uri="{C3380CC4-5D6E-409C-BE32-E72D297353CC}">
              <c16:uniqueId val="{00000007-1F69-421F-8AA1-90D39091A690}"/>
            </c:ext>
          </c:extLst>
        </c:ser>
        <c:dLbls>
          <c:showLegendKey val="0"/>
          <c:showVal val="0"/>
          <c:showCatName val="0"/>
          <c:showSerName val="0"/>
          <c:showPercent val="0"/>
          <c:showBubbleSize val="0"/>
        </c:dLbls>
        <c:axId val="617067176"/>
        <c:axId val="617064824"/>
      </c:areaChart>
      <c:lineChart>
        <c:grouping val="standard"/>
        <c:varyColors val="0"/>
        <c:ser>
          <c:idx val="0"/>
          <c:order val="9"/>
          <c:tx>
            <c:v>Plan Presupuestario</c:v>
          </c:tx>
          <c:spPr>
            <a:ln w="28575" cap="rnd">
              <a:noFill/>
              <a:round/>
            </a:ln>
            <a:effectLst/>
          </c:spPr>
          <c:marker>
            <c:symbol val="circle"/>
            <c:size val="6"/>
            <c:spPr>
              <a:solidFill>
                <a:schemeClr val="bg1"/>
              </a:solidFill>
              <a:ln w="9525">
                <a:solidFill>
                  <a:schemeClr val="tx1"/>
                </a:solidFill>
                <a:prstDash val="solid"/>
              </a:ln>
              <a:effectLst/>
            </c:spPr>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9">
                <c:v>38.549244115845532</c:v>
              </c:pt>
            </c:numLit>
          </c:val>
          <c:smooth val="0"/>
          <c:extLst>
            <c:ext xmlns:c16="http://schemas.microsoft.com/office/drawing/2014/chart" uri="{C3380CC4-5D6E-409C-BE32-E72D297353CC}">
              <c16:uniqueId val="{00000008-1F69-421F-8AA1-90D39091A690}"/>
            </c:ext>
          </c:extLst>
        </c:ser>
        <c:dLbls>
          <c:showLegendKey val="0"/>
          <c:showVal val="0"/>
          <c:showCatName val="0"/>
          <c:showSerName val="0"/>
          <c:showPercent val="0"/>
          <c:showBubbleSize val="0"/>
        </c:dLbls>
        <c:marker val="1"/>
        <c:smooth val="0"/>
        <c:axId val="617067176"/>
        <c:axId val="617064824"/>
        <c:extLst/>
      </c:lineChart>
      <c:lineChart>
        <c:grouping val="standard"/>
        <c:varyColors val="0"/>
        <c:ser>
          <c:idx val="1"/>
          <c:order val="0"/>
          <c:tx>
            <c:v>Observado</c:v>
          </c:tx>
          <c:spPr>
            <a:ln w="28575" cap="rnd">
              <a:solidFill>
                <a:schemeClr val="accent6">
                  <a:lumMod val="25000"/>
                </a:schemeClr>
              </a:solidFill>
              <a:round/>
            </a:ln>
            <a:effectLst/>
          </c:spPr>
          <c:marker>
            <c:symbol val="none"/>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numLit>
          </c:val>
          <c:smooth val="0"/>
          <c:extLst>
            <c:ext xmlns:c16="http://schemas.microsoft.com/office/drawing/2014/chart" uri="{C3380CC4-5D6E-409C-BE32-E72D297353CC}">
              <c16:uniqueId val="{00000009-1F69-421F-8AA1-90D39091A690}"/>
            </c:ext>
          </c:extLst>
        </c:ser>
        <c:dLbls>
          <c:showLegendKey val="0"/>
          <c:showVal val="0"/>
          <c:showCatName val="0"/>
          <c:showSerName val="0"/>
          <c:showPercent val="0"/>
          <c:showBubbleSize val="0"/>
        </c:dLbls>
        <c:marker val="1"/>
        <c:smooth val="0"/>
        <c:axId val="617066000"/>
        <c:axId val="617071488"/>
      </c:lineChart>
      <c:catAx>
        <c:axId val="617067176"/>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17064824"/>
        <c:crosses val="autoZero"/>
        <c:auto val="1"/>
        <c:lblAlgn val="ctr"/>
        <c:lblOffset val="100"/>
        <c:tickLblSkip val="2"/>
        <c:tickMarkSkip val="1"/>
        <c:noMultiLvlLbl val="0"/>
      </c:catAx>
      <c:valAx>
        <c:axId val="617064824"/>
        <c:scaling>
          <c:orientation val="minMax"/>
          <c:min val="15.5"/>
        </c:scaling>
        <c:delete val="1"/>
        <c:axPos val="l"/>
        <c:title>
          <c:tx>
            <c:strRef>
              <c:f>"% PIB"</c:f>
              <c:strCache>
                <c:ptCount val="1"/>
                <c:pt idx="0">
                  <c:v>% PIB</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617067176"/>
        <c:crosses val="autoZero"/>
        <c:crossBetween val="between"/>
        <c:majorUnit val="1.5"/>
      </c:valAx>
      <c:valAx>
        <c:axId val="617071488"/>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17066000"/>
        <c:crosses val="max"/>
        <c:crossBetween val="between"/>
        <c:majorUnit val="0.5"/>
      </c:valAx>
      <c:catAx>
        <c:axId val="617066000"/>
        <c:scaling>
          <c:orientation val="minMax"/>
        </c:scaling>
        <c:delete val="1"/>
        <c:axPos val="b"/>
        <c:numFmt formatCode="General" sourceLinked="1"/>
        <c:majorTickMark val="out"/>
        <c:minorTickMark val="none"/>
        <c:tickLblPos val="nextTo"/>
        <c:crossAx val="617071488"/>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153472222222225E-2"/>
          <c:y val="0.1633772637141038"/>
          <c:w val="0.86756423611111111"/>
          <c:h val="0.6173232851585615"/>
        </c:manualLayout>
      </c:layout>
      <c:areaChart>
        <c:grouping val="stacked"/>
        <c:varyColors val="0"/>
        <c:ser>
          <c:idx val="3"/>
          <c:order val="1"/>
          <c:tx>
            <c:strRef>
              <c:f>'GR 30'!$S$64</c:f>
              <c:strCache>
                <c:ptCount val="1"/>
                <c:pt idx="0">
                  <c:v>Range of uncertainty</c:v>
                </c:pt>
              </c:strCache>
            </c:strRef>
          </c:tx>
          <c:spPr>
            <a:noFill/>
            <a:ln w="25400">
              <a:noFill/>
            </a:ln>
            <a:effectLst/>
          </c:spPr>
          <c:cat>
            <c:strRef>
              <c:f>'GR 30'!$B$7:$B$31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30'!$F$7:$F$31</c:f>
              <c:numCache>
                <c:formatCode>0.000</c:formatCode>
                <c:ptCount val="25"/>
                <c:pt idx="0">
                  <c:v>19.641552014888401</c:v>
                </c:pt>
                <c:pt idx="1">
                  <c:v>19.973579153701905</c:v>
                </c:pt>
                <c:pt idx="2">
                  <c:v>20.286533817692533</c:v>
                </c:pt>
                <c:pt idx="3">
                  <c:v>20.245656108394083</c:v>
                </c:pt>
                <c:pt idx="4">
                  <c:v>19.551053011683734</c:v>
                </c:pt>
                <c:pt idx="5">
                  <c:v>18.911657483073611</c:v>
                </c:pt>
                <c:pt idx="6">
                  <c:v>18.455664491679798</c:v>
                </c:pt>
                <c:pt idx="7">
                  <c:v>18.36997601771527</c:v>
                </c:pt>
                <c:pt idx="8">
                  <c:v>18.282233854811221</c:v>
                </c:pt>
                <c:pt idx="9">
                  <c:v>18.281591775779788</c:v>
                </c:pt>
                <c:pt idx="10">
                  <c:v>18.195977316916117</c:v>
                </c:pt>
                <c:pt idx="11">
                  <c:v>17.940355659409118</c:v>
                </c:pt>
                <c:pt idx="12">
                  <c:v>17.955409800151536</c:v>
                </c:pt>
                <c:pt idx="13">
                  <c:v>17.78788688481816</c:v>
                </c:pt>
                <c:pt idx="14">
                  <c:v>17.604515110796452</c:v>
                </c:pt>
                <c:pt idx="15">
                  <c:v>17.416219822860377</c:v>
                </c:pt>
                <c:pt idx="16">
                  <c:v>17.212672565723256</c:v>
                </c:pt>
                <c:pt idx="17">
                  <c:v>17.063917807295123</c:v>
                </c:pt>
                <c:pt idx="18">
                  <c:v>16.879559198865536</c:v>
                </c:pt>
                <c:pt idx="19">
                  <c:v>16.787286970807802</c:v>
                </c:pt>
                <c:pt idx="20">
                  <c:v>16.695014742750075</c:v>
                </c:pt>
                <c:pt idx="21">
                  <c:v>16.602742514692338</c:v>
                </c:pt>
                <c:pt idx="22">
                  <c:v>16.510855485028564</c:v>
                </c:pt>
                <c:pt idx="23">
                  <c:v>16.419738852152712</c:v>
                </c:pt>
                <c:pt idx="24">
                  <c:v>16.329777814458744</c:v>
                </c:pt>
              </c:numCache>
            </c:numRef>
          </c:val>
          <c:extLst>
            <c:ext xmlns:c16="http://schemas.microsoft.com/office/drawing/2014/chart" uri="{C3380CC4-5D6E-409C-BE32-E72D297353CC}">
              <c16:uniqueId val="{00000000-42CB-4EC2-8928-10089E1B3DB2}"/>
            </c:ext>
          </c:extLst>
        </c:ser>
        <c:ser>
          <c:idx val="4"/>
          <c:order val="2"/>
          <c:tx>
            <c:strRef>
              <c:f>'GR 30'!$G$5</c:f>
              <c:strCache>
                <c:ptCount val="1"/>
                <c:pt idx="0">
                  <c:v>Range of uncertainty</c:v>
                </c:pt>
              </c:strCache>
            </c:strRef>
          </c:tx>
          <c:spPr>
            <a:solidFill>
              <a:srgbClr val="E397A0"/>
            </a:solidFill>
            <a:ln w="6350">
              <a:solidFill>
                <a:srgbClr val="E397A0"/>
              </a:solidFill>
            </a:ln>
            <a:effectLst/>
          </c:spPr>
          <c:cat>
            <c:strRef>
              <c:f>'GR 30'!$B$7:$B$31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30'!$G$7:$G$31</c:f>
              <c:numCache>
                <c:formatCode>0.000</c:formatCode>
                <c:ptCount val="25"/>
                <c:pt idx="18">
                  <c:v>6.9956301634718443E-2</c:v>
                </c:pt>
                <c:pt idx="19">
                  <c:v>8.1260936812846296E-2</c:v>
                </c:pt>
                <c:pt idx="20">
                  <c:v>9.2565571990977702E-2</c:v>
                </c:pt>
                <c:pt idx="21">
                  <c:v>0.10387020716910556</c:v>
                </c:pt>
                <c:pt idx="22">
                  <c:v>0.11452290514789887</c:v>
                </c:pt>
                <c:pt idx="23">
                  <c:v>0.12387172872799646</c:v>
                </c:pt>
                <c:pt idx="24">
                  <c:v>0.13126474071006555</c:v>
                </c:pt>
              </c:numCache>
            </c:numRef>
          </c:val>
          <c:extLst>
            <c:ext xmlns:c16="http://schemas.microsoft.com/office/drawing/2014/chart" uri="{C3380CC4-5D6E-409C-BE32-E72D297353CC}">
              <c16:uniqueId val="{00000001-42CB-4EC2-8928-10089E1B3DB2}"/>
            </c:ext>
          </c:extLst>
        </c:ser>
        <c:ser>
          <c:idx val="2"/>
          <c:order val="3"/>
          <c:tx>
            <c:strRef>
              <c:f>'GR 30'!$G$5</c:f>
              <c:strCache>
                <c:ptCount val="1"/>
                <c:pt idx="0">
                  <c:v>Range of uncertainty</c:v>
                </c:pt>
              </c:strCache>
            </c:strRef>
          </c:tx>
          <c:spPr>
            <a:solidFill>
              <a:srgbClr val="E397A0"/>
            </a:solidFill>
            <a:ln w="6350">
              <a:solidFill>
                <a:srgbClr val="E397A0"/>
              </a:solidFill>
            </a:ln>
            <a:effectLst/>
          </c:spPr>
          <c:cat>
            <c:strRef>
              <c:f>'GR 30'!$B$7:$B$31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30'!$H$7:$H$31</c:f>
              <c:numCache>
                <c:formatCode>0.000</c:formatCode>
                <c:ptCount val="25"/>
                <c:pt idx="18">
                  <c:v>3.5963725780083777E-2</c:v>
                </c:pt>
                <c:pt idx="19">
                  <c:v>3.8492737644901354E-2</c:v>
                </c:pt>
                <c:pt idx="20">
                  <c:v>4.1021749509708272E-2</c:v>
                </c:pt>
                <c:pt idx="21">
                  <c:v>4.3550761374527625E-2</c:v>
                </c:pt>
                <c:pt idx="22">
                  <c:v>4.6346512044721067E-2</c:v>
                </c:pt>
                <c:pt idx="23">
                  <c:v>4.9675740325687556E-2</c:v>
                </c:pt>
                <c:pt idx="24">
                  <c:v>5.380518502279763E-2</c:v>
                </c:pt>
              </c:numCache>
            </c:numRef>
          </c:val>
          <c:extLst>
            <c:ext xmlns:c16="http://schemas.microsoft.com/office/drawing/2014/chart" uri="{C3380CC4-5D6E-409C-BE32-E72D297353CC}">
              <c16:uniqueId val="{00000002-42CB-4EC2-8928-10089E1B3DB2}"/>
            </c:ext>
          </c:extLst>
        </c:ser>
        <c:ser>
          <c:idx val="6"/>
          <c:order val="4"/>
          <c:tx>
            <c:strRef>
              <c:f>'GR 30'!$G$5</c:f>
              <c:strCache>
                <c:ptCount val="1"/>
                <c:pt idx="0">
                  <c:v>Range of uncertainty</c:v>
                </c:pt>
              </c:strCache>
            </c:strRef>
          </c:tx>
          <c:spPr>
            <a:solidFill>
              <a:srgbClr val="E397A0"/>
            </a:solidFill>
            <a:ln w="6350">
              <a:solidFill>
                <a:srgbClr val="E397A0"/>
              </a:solidFill>
            </a:ln>
            <a:effectLst/>
          </c:spPr>
          <c:cat>
            <c:strRef>
              <c:f>'GR 30'!$B$7:$B$31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30'!$I$7:$I$31</c:f>
              <c:numCache>
                <c:formatCode>0.000</c:formatCode>
                <c:ptCount val="25"/>
                <c:pt idx="18">
                  <c:v>3.1191865461751789E-2</c:v>
                </c:pt>
                <c:pt idx="19">
                  <c:v>3.6141484884037567E-2</c:v>
                </c:pt>
                <c:pt idx="20">
                  <c:v>4.1091104306326898E-2</c:v>
                </c:pt>
                <c:pt idx="21">
                  <c:v>4.6040723728609123E-2</c:v>
                </c:pt>
                <c:pt idx="22">
                  <c:v>5.0725060226518792E-2</c:v>
                </c:pt>
                <c:pt idx="23">
                  <c:v>5.4878830875663809E-2</c:v>
                </c:pt>
                <c:pt idx="24">
                  <c:v>5.8236752751678722E-2</c:v>
                </c:pt>
              </c:numCache>
            </c:numRef>
          </c:val>
          <c:extLst>
            <c:ext xmlns:c16="http://schemas.microsoft.com/office/drawing/2014/chart" uri="{C3380CC4-5D6E-409C-BE32-E72D297353CC}">
              <c16:uniqueId val="{00000003-42CB-4EC2-8928-10089E1B3DB2}"/>
            </c:ext>
          </c:extLst>
        </c:ser>
        <c:ser>
          <c:idx val="5"/>
          <c:order val="6"/>
          <c:tx>
            <c:strRef>
              <c:f>'GR 30'!$G$5</c:f>
              <c:strCache>
                <c:ptCount val="1"/>
                <c:pt idx="0">
                  <c:v>Range of uncertainty</c:v>
                </c:pt>
              </c:strCache>
            </c:strRef>
          </c:tx>
          <c:spPr>
            <a:solidFill>
              <a:srgbClr val="E397A0"/>
            </a:solidFill>
            <a:ln w="6350">
              <a:solidFill>
                <a:srgbClr val="E397A0"/>
              </a:solidFill>
            </a:ln>
            <a:effectLst/>
          </c:spPr>
          <c:cat>
            <c:strRef>
              <c:f>'GR 30'!$B$7:$B$31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30'!$J$7:$J$31</c:f>
              <c:numCache>
                <c:formatCode>0.000</c:formatCode>
                <c:ptCount val="25"/>
                <c:pt idx="18">
                  <c:v>6.9916895236826093E-2</c:v>
                </c:pt>
                <c:pt idx="19">
                  <c:v>8.1397248215893114E-2</c:v>
                </c:pt>
                <c:pt idx="20">
                  <c:v>9.2877601194958359E-2</c:v>
                </c:pt>
                <c:pt idx="21">
                  <c:v>0.10435795417402183</c:v>
                </c:pt>
                <c:pt idx="22">
                  <c:v>0.11543985997062123</c:v>
                </c:pt>
                <c:pt idx="23">
                  <c:v>0.12572487140229072</c:v>
                </c:pt>
                <c:pt idx="24">
                  <c:v>0.13481454128656267</c:v>
                </c:pt>
              </c:numCache>
            </c:numRef>
          </c:val>
          <c:extLst>
            <c:ext xmlns:c16="http://schemas.microsoft.com/office/drawing/2014/chart" uri="{C3380CC4-5D6E-409C-BE32-E72D297353CC}">
              <c16:uniqueId val="{00000004-42CB-4EC2-8928-10089E1B3DB2}"/>
            </c:ext>
          </c:extLst>
        </c:ser>
        <c:dLbls>
          <c:showLegendKey val="0"/>
          <c:showVal val="0"/>
          <c:showCatName val="0"/>
          <c:showSerName val="0"/>
          <c:showPercent val="0"/>
          <c:showBubbleSize val="0"/>
        </c:dLbls>
        <c:axId val="617073840"/>
        <c:axId val="617070312"/>
      </c:areaChart>
      <c:lineChart>
        <c:grouping val="standard"/>
        <c:varyColors val="0"/>
        <c:ser>
          <c:idx val="1"/>
          <c:order val="0"/>
          <c:tx>
            <c:strRef>
              <c:f>'GR 30'!$C$6</c:f>
              <c:strCache>
                <c:ptCount val="1"/>
                <c:pt idx="0">
                  <c:v>Observed</c:v>
                </c:pt>
              </c:strCache>
            </c:strRef>
          </c:tx>
          <c:spPr>
            <a:ln w="28575" cap="rnd">
              <a:solidFill>
                <a:srgbClr val="83082A"/>
              </a:solidFill>
              <a:round/>
            </a:ln>
            <a:effectLst/>
          </c:spPr>
          <c:marker>
            <c:symbol val="none"/>
          </c:marker>
          <c:dLbls>
            <c:dLbl>
              <c:idx val="0"/>
              <c:layout>
                <c:manualLayout>
                  <c:x val="-1.5590842433326747E-2"/>
                  <c:y val="-0.1321361816544249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2CB-4EC2-8928-10089E1B3DB2}"/>
                </c:ext>
              </c:extLst>
            </c:dLbl>
            <c:dLbl>
              <c:idx val="1"/>
              <c:delete val="1"/>
              <c:extLst>
                <c:ext xmlns:c15="http://schemas.microsoft.com/office/drawing/2012/chart" uri="{CE6537A1-D6FC-4f65-9D91-7224C49458BB}"/>
                <c:ext xmlns:c16="http://schemas.microsoft.com/office/drawing/2014/chart" uri="{C3380CC4-5D6E-409C-BE32-E72D297353CC}">
                  <c16:uniqueId val="{00000006-42CB-4EC2-8928-10089E1B3DB2}"/>
                </c:ext>
              </c:extLst>
            </c:dLbl>
            <c:dLbl>
              <c:idx val="2"/>
              <c:delete val="1"/>
              <c:extLst>
                <c:ext xmlns:c15="http://schemas.microsoft.com/office/drawing/2012/chart" uri="{CE6537A1-D6FC-4f65-9D91-7224C49458BB}"/>
                <c:ext xmlns:c16="http://schemas.microsoft.com/office/drawing/2014/chart" uri="{C3380CC4-5D6E-409C-BE32-E72D297353CC}">
                  <c16:uniqueId val="{00000007-42CB-4EC2-8928-10089E1B3DB2}"/>
                </c:ext>
              </c:extLst>
            </c:dLbl>
            <c:dLbl>
              <c:idx val="3"/>
              <c:delete val="1"/>
              <c:extLst>
                <c:ext xmlns:c15="http://schemas.microsoft.com/office/drawing/2012/chart" uri="{CE6537A1-D6FC-4f65-9D91-7224C49458BB}"/>
                <c:ext xmlns:c16="http://schemas.microsoft.com/office/drawing/2014/chart" uri="{C3380CC4-5D6E-409C-BE32-E72D297353CC}">
                  <c16:uniqueId val="{00000008-42CB-4EC2-8928-10089E1B3DB2}"/>
                </c:ext>
              </c:extLst>
            </c:dLbl>
            <c:dLbl>
              <c:idx val="4"/>
              <c:delete val="1"/>
              <c:extLst>
                <c:ext xmlns:c15="http://schemas.microsoft.com/office/drawing/2012/chart" uri="{CE6537A1-D6FC-4f65-9D91-7224C49458BB}"/>
                <c:ext xmlns:c16="http://schemas.microsoft.com/office/drawing/2014/chart" uri="{C3380CC4-5D6E-409C-BE32-E72D297353CC}">
                  <c16:uniqueId val="{00000009-42CB-4EC2-8928-10089E1B3DB2}"/>
                </c:ext>
              </c:extLst>
            </c:dLbl>
            <c:dLbl>
              <c:idx val="5"/>
              <c:delete val="1"/>
              <c:extLst>
                <c:ext xmlns:c15="http://schemas.microsoft.com/office/drawing/2012/chart" uri="{CE6537A1-D6FC-4f65-9D91-7224C49458BB}"/>
                <c:ext xmlns:c16="http://schemas.microsoft.com/office/drawing/2014/chart" uri="{C3380CC4-5D6E-409C-BE32-E72D297353CC}">
                  <c16:uniqueId val="{0000000A-42CB-4EC2-8928-10089E1B3DB2}"/>
                </c:ext>
              </c:extLst>
            </c:dLbl>
            <c:dLbl>
              <c:idx val="6"/>
              <c:delete val="1"/>
              <c:extLst>
                <c:ext xmlns:c15="http://schemas.microsoft.com/office/drawing/2012/chart" uri="{CE6537A1-D6FC-4f65-9D91-7224C49458BB}"/>
                <c:ext xmlns:c16="http://schemas.microsoft.com/office/drawing/2014/chart" uri="{C3380CC4-5D6E-409C-BE32-E72D297353CC}">
                  <c16:uniqueId val="{0000000B-42CB-4EC2-8928-10089E1B3DB2}"/>
                </c:ext>
              </c:extLst>
            </c:dLbl>
            <c:dLbl>
              <c:idx val="7"/>
              <c:delete val="1"/>
              <c:extLst>
                <c:ext xmlns:c15="http://schemas.microsoft.com/office/drawing/2012/chart" uri="{CE6537A1-D6FC-4f65-9D91-7224C49458BB}"/>
                <c:ext xmlns:c16="http://schemas.microsoft.com/office/drawing/2014/chart" uri="{C3380CC4-5D6E-409C-BE32-E72D297353CC}">
                  <c16:uniqueId val="{0000000C-42CB-4EC2-8928-10089E1B3DB2}"/>
                </c:ext>
              </c:extLst>
            </c:dLbl>
            <c:dLbl>
              <c:idx val="8"/>
              <c:delete val="1"/>
              <c:extLst>
                <c:ext xmlns:c15="http://schemas.microsoft.com/office/drawing/2012/chart" uri="{CE6537A1-D6FC-4f65-9D91-7224C49458BB}"/>
                <c:ext xmlns:c16="http://schemas.microsoft.com/office/drawing/2014/chart" uri="{C3380CC4-5D6E-409C-BE32-E72D297353CC}">
                  <c16:uniqueId val="{0000000D-42CB-4EC2-8928-10089E1B3DB2}"/>
                </c:ext>
              </c:extLst>
            </c:dLbl>
            <c:dLbl>
              <c:idx val="9"/>
              <c:delete val="1"/>
              <c:extLst>
                <c:ext xmlns:c15="http://schemas.microsoft.com/office/drawing/2012/chart" uri="{CE6537A1-D6FC-4f65-9D91-7224C49458BB}"/>
                <c:ext xmlns:c16="http://schemas.microsoft.com/office/drawing/2014/chart" uri="{C3380CC4-5D6E-409C-BE32-E72D297353CC}">
                  <c16:uniqueId val="{0000000E-42CB-4EC2-8928-10089E1B3DB2}"/>
                </c:ext>
              </c:extLst>
            </c:dLbl>
            <c:dLbl>
              <c:idx val="10"/>
              <c:delete val="1"/>
              <c:extLst>
                <c:ext xmlns:c15="http://schemas.microsoft.com/office/drawing/2012/chart" uri="{CE6537A1-D6FC-4f65-9D91-7224C49458BB}"/>
                <c:ext xmlns:c16="http://schemas.microsoft.com/office/drawing/2014/chart" uri="{C3380CC4-5D6E-409C-BE32-E72D297353CC}">
                  <c16:uniqueId val="{0000000F-42CB-4EC2-8928-10089E1B3DB2}"/>
                </c:ext>
              </c:extLst>
            </c:dLbl>
            <c:dLbl>
              <c:idx val="11"/>
              <c:delete val="1"/>
              <c:extLst>
                <c:ext xmlns:c15="http://schemas.microsoft.com/office/drawing/2012/chart" uri="{CE6537A1-D6FC-4f65-9D91-7224C49458BB}"/>
                <c:ext xmlns:c16="http://schemas.microsoft.com/office/drawing/2014/chart" uri="{C3380CC4-5D6E-409C-BE32-E72D297353CC}">
                  <c16:uniqueId val="{00000010-42CB-4EC2-8928-10089E1B3DB2}"/>
                </c:ext>
              </c:extLst>
            </c:dLbl>
            <c:dLbl>
              <c:idx val="12"/>
              <c:layout>
                <c:manualLayout>
                  <c:x val="-0.10941053364675127"/>
                  <c:y val="-0.1151595516767020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2CB-4EC2-8928-10089E1B3DB2}"/>
                </c:ext>
              </c:extLst>
            </c:dLbl>
            <c:dLbl>
              <c:idx val="13"/>
              <c:delete val="1"/>
              <c:extLst>
                <c:ext xmlns:c15="http://schemas.microsoft.com/office/drawing/2012/chart" uri="{CE6537A1-D6FC-4f65-9D91-7224C49458BB}"/>
                <c:ext xmlns:c16="http://schemas.microsoft.com/office/drawing/2014/chart" uri="{C3380CC4-5D6E-409C-BE32-E72D297353CC}">
                  <c16:uniqueId val="{00000012-42CB-4EC2-8928-10089E1B3DB2}"/>
                </c:ext>
              </c:extLst>
            </c:dLbl>
            <c:dLbl>
              <c:idx val="14"/>
              <c:delete val="1"/>
              <c:extLst>
                <c:ext xmlns:c15="http://schemas.microsoft.com/office/drawing/2012/chart" uri="{CE6537A1-D6FC-4f65-9D91-7224C49458BB}"/>
                <c:ext xmlns:c16="http://schemas.microsoft.com/office/drawing/2014/chart" uri="{C3380CC4-5D6E-409C-BE32-E72D297353CC}">
                  <c16:uniqueId val="{00000013-42CB-4EC2-8928-10089E1B3DB2}"/>
                </c:ext>
              </c:extLst>
            </c:dLbl>
            <c:dLbl>
              <c:idx val="15"/>
              <c:delete val="1"/>
              <c:extLst>
                <c:ext xmlns:c15="http://schemas.microsoft.com/office/drawing/2012/chart" uri="{CE6537A1-D6FC-4f65-9D91-7224C49458BB}"/>
                <c:ext xmlns:c16="http://schemas.microsoft.com/office/drawing/2014/chart" uri="{C3380CC4-5D6E-409C-BE32-E72D297353CC}">
                  <c16:uniqueId val="{00000014-42CB-4EC2-8928-10089E1B3DB2}"/>
                </c:ext>
              </c:extLst>
            </c:dLbl>
            <c:dLbl>
              <c:idx val="16"/>
              <c:delete val="1"/>
              <c:extLst>
                <c:ext xmlns:c15="http://schemas.microsoft.com/office/drawing/2012/chart" uri="{CE6537A1-D6FC-4f65-9D91-7224C49458BB}"/>
                <c:ext xmlns:c16="http://schemas.microsoft.com/office/drawing/2014/chart" uri="{C3380CC4-5D6E-409C-BE32-E72D297353CC}">
                  <c16:uniqueId val="{00000015-42CB-4EC2-8928-10089E1B3DB2}"/>
                </c:ext>
              </c:extLst>
            </c:dLbl>
            <c:numFmt formatCode="#,##0.0" sourceLinked="0"/>
            <c:spPr>
              <a:solidFill>
                <a:schemeClr val="bg1"/>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50000"/>
                          <a:lumOff val="50000"/>
                        </a:schemeClr>
                      </a:solidFill>
                      <a:round/>
                    </a:ln>
                    <a:effectLst/>
                  </c:spPr>
                </c15:leaderLines>
              </c:ext>
            </c:extLst>
          </c:dLbls>
          <c:cat>
            <c:strRef>
              <c:f>'GR 30'!$B$7:$B$31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30'!$C$7:$C$31</c:f>
              <c:numCache>
                <c:formatCode>0.000</c:formatCode>
                <c:ptCount val="25"/>
                <c:pt idx="0">
                  <c:v>19.641552014888401</c:v>
                </c:pt>
                <c:pt idx="1">
                  <c:v>19.973579153701905</c:v>
                </c:pt>
                <c:pt idx="2">
                  <c:v>20.286533817692533</c:v>
                </c:pt>
                <c:pt idx="3">
                  <c:v>20.245656108394083</c:v>
                </c:pt>
                <c:pt idx="4">
                  <c:v>19.551053011683734</c:v>
                </c:pt>
                <c:pt idx="5">
                  <c:v>18.911657483073611</c:v>
                </c:pt>
                <c:pt idx="6">
                  <c:v>18.455664491679798</c:v>
                </c:pt>
                <c:pt idx="7">
                  <c:v>18.36997601771527</c:v>
                </c:pt>
                <c:pt idx="8">
                  <c:v>18.282233854811221</c:v>
                </c:pt>
                <c:pt idx="9">
                  <c:v>18.281591775779788</c:v>
                </c:pt>
                <c:pt idx="10">
                  <c:v>18.195977316916117</c:v>
                </c:pt>
                <c:pt idx="11">
                  <c:v>17.940355659409118</c:v>
                </c:pt>
                <c:pt idx="12">
                  <c:v>17.955409800151536</c:v>
                </c:pt>
                <c:pt idx="13">
                  <c:v>17.78788688481816</c:v>
                </c:pt>
                <c:pt idx="14">
                  <c:v>17.604515110796452</c:v>
                </c:pt>
                <c:pt idx="15">
                  <c:v>17.416219822860377</c:v>
                </c:pt>
                <c:pt idx="16">
                  <c:v>17.212672565723256</c:v>
                </c:pt>
              </c:numCache>
            </c:numRef>
          </c:val>
          <c:smooth val="0"/>
          <c:extLst>
            <c:ext xmlns:c16="http://schemas.microsoft.com/office/drawing/2014/chart" uri="{C3380CC4-5D6E-409C-BE32-E72D297353CC}">
              <c16:uniqueId val="{00000016-42CB-4EC2-8928-10089E1B3DB2}"/>
            </c:ext>
          </c:extLst>
        </c:ser>
        <c:ser>
          <c:idx val="7"/>
          <c:order val="5"/>
          <c:spPr>
            <a:ln w="28575" cap="rnd">
              <a:solidFill>
                <a:schemeClr val="accent2">
                  <a:lumMod val="60000"/>
                </a:schemeClr>
              </a:solidFill>
              <a:round/>
            </a:ln>
            <a:effectLst/>
          </c:spPr>
          <c:marker>
            <c:symbol val="none"/>
          </c:marker>
          <c:cat>
            <c:strRef>
              <c:f>'GR 30'!$B$7:$B$31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16'!#REF!</c:f>
              <c:numCache>
                <c:formatCode>General</c:formatCode>
                <c:ptCount val="1"/>
                <c:pt idx="0">
                  <c:v>1</c:v>
                </c:pt>
              </c:numCache>
            </c:numRef>
          </c:val>
          <c:smooth val="0"/>
          <c:extLst>
            <c:ext xmlns:c16="http://schemas.microsoft.com/office/drawing/2014/chart" uri="{C3380CC4-5D6E-409C-BE32-E72D297353CC}">
              <c16:uniqueId val="{00000019-42CB-4EC2-8928-10089E1B3DB2}"/>
            </c:ext>
          </c:extLst>
        </c:ser>
        <c:ser>
          <c:idx val="8"/>
          <c:order val="7"/>
          <c:tx>
            <c:strRef>
              <c:f>'GR 30'!$D$6</c:f>
              <c:strCache>
                <c:ptCount val="1"/>
                <c:pt idx="0">
                  <c:v>AIReF</c:v>
                </c:pt>
              </c:strCache>
            </c:strRef>
          </c:tx>
          <c:spPr>
            <a:ln w="28575" cap="rnd">
              <a:solidFill>
                <a:srgbClr val="83082A"/>
              </a:solidFill>
              <a:prstDash val="sysDash"/>
              <a:round/>
            </a:ln>
            <a:effectLst/>
          </c:spPr>
          <c:marker>
            <c:symbol val="none"/>
          </c:marker>
          <c:dLbls>
            <c:dLbl>
              <c:idx val="16"/>
              <c:delete val="1"/>
              <c:extLst>
                <c:ext xmlns:c15="http://schemas.microsoft.com/office/drawing/2012/chart" uri="{CE6537A1-D6FC-4f65-9D91-7224C49458BB}"/>
                <c:ext xmlns:c16="http://schemas.microsoft.com/office/drawing/2014/chart" uri="{C3380CC4-5D6E-409C-BE32-E72D297353CC}">
                  <c16:uniqueId val="{0000001A-42CB-4EC2-8928-10089E1B3DB2}"/>
                </c:ext>
              </c:extLst>
            </c:dLbl>
            <c:dLbl>
              <c:idx val="17"/>
              <c:delete val="1"/>
              <c:extLst>
                <c:ext xmlns:c15="http://schemas.microsoft.com/office/drawing/2012/chart" uri="{CE6537A1-D6FC-4f65-9D91-7224C49458BB}"/>
                <c:ext xmlns:c16="http://schemas.microsoft.com/office/drawing/2014/chart" uri="{C3380CC4-5D6E-409C-BE32-E72D297353CC}">
                  <c16:uniqueId val="{0000001B-42CB-4EC2-8928-10089E1B3DB2}"/>
                </c:ext>
              </c:extLst>
            </c:dLbl>
            <c:dLbl>
              <c:idx val="18"/>
              <c:delete val="1"/>
              <c:extLst>
                <c:ext xmlns:c15="http://schemas.microsoft.com/office/drawing/2012/chart" uri="{CE6537A1-D6FC-4f65-9D91-7224C49458BB}"/>
                <c:ext xmlns:c16="http://schemas.microsoft.com/office/drawing/2014/chart" uri="{C3380CC4-5D6E-409C-BE32-E72D297353CC}">
                  <c16:uniqueId val="{0000001C-42CB-4EC2-8928-10089E1B3DB2}"/>
                </c:ext>
              </c:extLst>
            </c:dLbl>
            <c:dLbl>
              <c:idx val="19"/>
              <c:delete val="1"/>
              <c:extLst>
                <c:ext xmlns:c15="http://schemas.microsoft.com/office/drawing/2012/chart" uri="{CE6537A1-D6FC-4f65-9D91-7224C49458BB}"/>
                <c:ext xmlns:c16="http://schemas.microsoft.com/office/drawing/2014/chart" uri="{C3380CC4-5D6E-409C-BE32-E72D297353CC}">
                  <c16:uniqueId val="{0000001D-42CB-4EC2-8928-10089E1B3DB2}"/>
                </c:ext>
              </c:extLst>
            </c:dLbl>
            <c:dLbl>
              <c:idx val="20"/>
              <c:delete val="1"/>
              <c:extLst>
                <c:ext xmlns:c15="http://schemas.microsoft.com/office/drawing/2012/chart" uri="{CE6537A1-D6FC-4f65-9D91-7224C49458BB}"/>
                <c:ext xmlns:c16="http://schemas.microsoft.com/office/drawing/2014/chart" uri="{C3380CC4-5D6E-409C-BE32-E72D297353CC}">
                  <c16:uniqueId val="{0000001E-42CB-4EC2-8928-10089E1B3DB2}"/>
                </c:ext>
              </c:extLst>
            </c:dLbl>
            <c:dLbl>
              <c:idx val="21"/>
              <c:delete val="1"/>
              <c:extLst>
                <c:ext xmlns:c15="http://schemas.microsoft.com/office/drawing/2012/chart" uri="{CE6537A1-D6FC-4f65-9D91-7224C49458BB}"/>
                <c:ext xmlns:c16="http://schemas.microsoft.com/office/drawing/2014/chart" uri="{C3380CC4-5D6E-409C-BE32-E72D297353CC}">
                  <c16:uniqueId val="{0000001F-42CB-4EC2-8928-10089E1B3DB2}"/>
                </c:ext>
              </c:extLst>
            </c:dLbl>
            <c:dLbl>
              <c:idx val="22"/>
              <c:delete val="1"/>
              <c:extLst>
                <c:ext xmlns:c15="http://schemas.microsoft.com/office/drawing/2012/chart" uri="{CE6537A1-D6FC-4f65-9D91-7224C49458BB}"/>
                <c:ext xmlns:c16="http://schemas.microsoft.com/office/drawing/2014/chart" uri="{C3380CC4-5D6E-409C-BE32-E72D297353CC}">
                  <c16:uniqueId val="{00000020-42CB-4EC2-8928-10089E1B3DB2}"/>
                </c:ext>
              </c:extLst>
            </c:dLbl>
            <c:dLbl>
              <c:idx val="23"/>
              <c:delete val="1"/>
              <c:extLst>
                <c:ext xmlns:c15="http://schemas.microsoft.com/office/drawing/2012/chart" uri="{CE6537A1-D6FC-4f65-9D91-7224C49458BB}"/>
                <c:ext xmlns:c16="http://schemas.microsoft.com/office/drawing/2014/chart" uri="{C3380CC4-5D6E-409C-BE32-E72D297353CC}">
                  <c16:uniqueId val="{00000021-42CB-4EC2-8928-10089E1B3DB2}"/>
                </c:ext>
              </c:extLst>
            </c:dLbl>
            <c:dLbl>
              <c:idx val="24"/>
              <c:layout>
                <c:manualLayout>
                  <c:x val="-7.4248066390214723E-2"/>
                  <c:y val="-0.11108961980565893"/>
                </c:manualLayout>
              </c:layout>
              <c:numFmt formatCode="#,##0.0" sourceLinked="0"/>
              <c:spPr>
                <a:solidFill>
                  <a:srgbClr val="E397A0"/>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Gill Sans MT" panose="020B0502020104020203" pitchFamily="34" charset="0"/>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42CB-4EC2-8928-10089E1B3DB2}"/>
                </c:ext>
              </c:extLst>
            </c:dLbl>
            <c:spPr>
              <a:solidFill>
                <a:srgbClr val="E397A0"/>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50000"/>
                          <a:lumOff val="50000"/>
                        </a:schemeClr>
                      </a:solidFill>
                      <a:round/>
                    </a:ln>
                    <a:effectLst/>
                  </c:spPr>
                </c15:leaderLines>
              </c:ext>
            </c:extLst>
          </c:dLbls>
          <c:cat>
            <c:strRef>
              <c:f>'GR 30'!$B$7:$B$31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30'!$D$7:$D$31</c:f>
              <c:numCache>
                <c:formatCode>0.000</c:formatCode>
                <c:ptCount val="25"/>
                <c:pt idx="16">
                  <c:v>17.212672565723256</c:v>
                </c:pt>
                <c:pt idx="17">
                  <c:v>17.063917807295123</c:v>
                </c:pt>
                <c:pt idx="18">
                  <c:v>16.985479226280336</c:v>
                </c:pt>
                <c:pt idx="19">
                  <c:v>16.90704064526555</c:v>
                </c:pt>
                <c:pt idx="20">
                  <c:v>16.828602064250763</c:v>
                </c:pt>
                <c:pt idx="21">
                  <c:v>16.750163483235973</c:v>
                </c:pt>
                <c:pt idx="22">
                  <c:v>16.671724902221186</c:v>
                </c:pt>
                <c:pt idx="23">
                  <c:v>16.593286321206399</c:v>
                </c:pt>
                <c:pt idx="24">
                  <c:v>16.514847740191609</c:v>
                </c:pt>
              </c:numCache>
            </c:numRef>
          </c:val>
          <c:smooth val="0"/>
          <c:extLst>
            <c:ext xmlns:c16="http://schemas.microsoft.com/office/drawing/2014/chart" uri="{C3380CC4-5D6E-409C-BE32-E72D297353CC}">
              <c16:uniqueId val="{00000023-42CB-4EC2-8928-10089E1B3DB2}"/>
            </c:ext>
          </c:extLst>
        </c:ser>
        <c:ser>
          <c:idx val="9"/>
          <c:order val="9"/>
          <c:tx>
            <c:strRef>
              <c:f>'GR 16'!#REF!</c:f>
            </c:strRef>
          </c:tx>
          <c:spPr>
            <a:ln w="28575" cap="rnd">
              <a:solidFill>
                <a:schemeClr val="accent4">
                  <a:lumMod val="60000"/>
                </a:schemeClr>
              </a:solidFill>
              <a:round/>
            </a:ln>
            <a:effectLst/>
          </c:spPr>
          <c:marker>
            <c:symbol val="none"/>
          </c:marker>
          <c:cat>
            <c:strRef>
              <c:f>'GR 30'!$B$7:$B$31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16'!#REF!</c:f>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2A-42CB-4EC2-8928-10089E1B3DB2}"/>
            </c:ext>
          </c:extLst>
        </c:ser>
        <c:ser>
          <c:idx val="10"/>
          <c:order val="10"/>
          <c:tx>
            <c:v>AIReF estimate</c:v>
          </c:tx>
          <c:spPr>
            <a:ln w="41275" cap="rnd">
              <a:solidFill>
                <a:schemeClr val="bg1"/>
              </a:solidFill>
              <a:prstDash val="sysDot"/>
              <a:round/>
            </a:ln>
            <a:effectLst/>
          </c:spPr>
          <c:marker>
            <c:symbol val="square"/>
            <c:size val="7"/>
            <c:spPr>
              <a:solidFill>
                <a:srgbClr val="FFC000"/>
              </a:solidFill>
              <a:ln w="9525">
                <a:solidFill>
                  <a:schemeClr val="tx1"/>
                </a:solidFill>
              </a:ln>
              <a:effectLst/>
            </c:spPr>
          </c:marker>
          <c:dPt>
            <c:idx val="16"/>
            <c:marker>
              <c:symbol val="none"/>
            </c:marker>
            <c:bubble3D val="0"/>
            <c:extLst>
              <c:ext xmlns:c16="http://schemas.microsoft.com/office/drawing/2014/chart" uri="{C3380CC4-5D6E-409C-BE32-E72D297353CC}">
                <c16:uniqueId val="{00000024-42CB-4EC2-8928-10089E1B3DB2}"/>
              </c:ext>
            </c:extLst>
          </c:dPt>
          <c:dLbls>
            <c:dLbl>
              <c:idx val="16"/>
              <c:delete val="1"/>
              <c:extLst>
                <c:ext xmlns:c15="http://schemas.microsoft.com/office/drawing/2012/chart" uri="{CE6537A1-D6FC-4f65-9D91-7224C49458BB}"/>
                <c:ext xmlns:c16="http://schemas.microsoft.com/office/drawing/2014/chart" uri="{C3380CC4-5D6E-409C-BE32-E72D297353CC}">
                  <c16:uniqueId val="{00000024-42CB-4EC2-8928-10089E1B3DB2}"/>
                </c:ext>
              </c:extLst>
            </c:dLbl>
            <c:dLbl>
              <c:idx val="17"/>
              <c:layout>
                <c:manualLayout>
                  <c:x val="-5.2382878203297144E-2"/>
                  <c:y val="-0.11009358861601605"/>
                </c:manualLayout>
              </c:layout>
              <c:numFmt formatCode="#,##0.0" sourceLinked="0"/>
              <c:spPr>
                <a:solidFill>
                  <a:schemeClr val="bg1"/>
                </a:solidFill>
                <a:ln>
                  <a:solidFill>
                    <a:schemeClr val="tx1">
                      <a:lumMod val="50000"/>
                      <a:lumOff val="50000"/>
                    </a:schemeClr>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42CB-4EC2-8928-10089E1B3DB2}"/>
                </c:ext>
              </c:extLst>
            </c:dLbl>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50000"/>
                          <a:lumOff val="50000"/>
                        </a:schemeClr>
                      </a:solidFill>
                      <a:round/>
                    </a:ln>
                    <a:effectLst/>
                  </c:spPr>
                </c15:leaderLines>
              </c:ext>
            </c:extLst>
          </c:dLbls>
          <c:cat>
            <c:strRef>
              <c:f>'GR 30'!$B$7:$B$31</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f>'GR 30'!$E$7:$E$31</c:f>
              <c:numCache>
                <c:formatCode>0.000</c:formatCode>
                <c:ptCount val="25"/>
                <c:pt idx="16">
                  <c:v>17.212672565723256</c:v>
                </c:pt>
                <c:pt idx="17">
                  <c:v>17.063917807295123</c:v>
                </c:pt>
              </c:numCache>
            </c:numRef>
          </c:val>
          <c:smooth val="0"/>
          <c:extLst xmlns:c15="http://schemas.microsoft.com/office/drawing/2012/chart">
            <c:ext xmlns:c16="http://schemas.microsoft.com/office/drawing/2014/chart" uri="{C3380CC4-5D6E-409C-BE32-E72D297353CC}">
              <c16:uniqueId val="{00000026-42CB-4EC2-8928-10089E1B3DB2}"/>
            </c:ext>
          </c:extLst>
        </c:ser>
        <c:dLbls>
          <c:showLegendKey val="0"/>
          <c:showVal val="0"/>
          <c:showCatName val="0"/>
          <c:showSerName val="0"/>
          <c:showPercent val="0"/>
          <c:showBubbleSize val="0"/>
        </c:dLbls>
        <c:marker val="1"/>
        <c:smooth val="0"/>
        <c:axId val="617073840"/>
        <c:axId val="617070312"/>
        <c:extLst>
          <c:ext xmlns:c15="http://schemas.microsoft.com/office/drawing/2012/chart" uri="{02D57815-91ED-43cb-92C2-25804820EDAC}">
            <c15:filteredLineSeries>
              <c15:ser>
                <c:idx val="0"/>
                <c:order val="8"/>
                <c:tx>
                  <c:strRef>
                    <c:extLst>
                      <c:ext uri="{02D57815-91ED-43cb-92C2-25804820EDAC}">
                        <c15:formulaRef>
                          <c15:sqref>'GR 30'!$E$6</c15:sqref>
                        </c15:formulaRef>
                      </c:ext>
                    </c:extLst>
                    <c:strCache>
                      <c:ptCount val="1"/>
                      <c:pt idx="0">
                        <c:v>AIReF estimate</c:v>
                      </c:pt>
                    </c:strCache>
                  </c:strRef>
                </c:tx>
                <c:spPr>
                  <a:ln w="28575" cap="rnd">
                    <a:noFill/>
                    <a:round/>
                  </a:ln>
                  <a:effectLst/>
                </c:spPr>
                <c:marker>
                  <c:symbol val="circle"/>
                  <c:size val="8"/>
                  <c:spPr>
                    <a:solidFill>
                      <a:schemeClr val="bg1"/>
                    </a:solidFill>
                    <a:ln w="9525">
                      <a:solidFill>
                        <a:schemeClr val="tx1"/>
                      </a:solidFill>
                      <a:prstDash val="solid"/>
                    </a:ln>
                    <a:effectLst/>
                  </c:spPr>
                </c:marker>
                <c:dLbls>
                  <c:dLbl>
                    <c:idx val="24"/>
                    <c:layout>
                      <c:manualLayout>
                        <c:x val="-6.8729261024719032E-2"/>
                        <c:y val="-0.12553936223615567"/>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27-42CB-4EC2-8928-10089E1B3DB2}"/>
                      </c:ext>
                    </c:extLst>
                  </c:dLbl>
                  <c:numFmt formatCode="#,##0.0" sourceLinked="0"/>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uri="{CE6537A1-D6FC-4f65-9D91-7224C49458BB}">
                      <c15:spPr xmlns:c15="http://schemas.microsoft.com/office/drawing/2012/chart">
                        <a:prstGeom prst="ellipse">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'GR 30'!$B$7:$B$31</c15:sqref>
                        </c15:formulaRef>
                      </c:ext>
                    </c:extLst>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2020.10</c:v>
                      </c:pt>
                      <c:pt idx="23">
                        <c:v>2022,11</c:v>
                      </c:pt>
                      <c:pt idx="24">
                        <c:v>2022,12</c:v>
                      </c:pt>
                    </c:strCache>
                  </c:strRef>
                </c:cat>
                <c:val>
                  <c:numRef>
                    <c:extLst>
                      <c:ext uri="{02D57815-91ED-43cb-92C2-25804820EDAC}">
                        <c15:formulaRef>
                          <c15:sqref>'GR 30'!$E$7:$E$31</c15:sqref>
                        </c15:formulaRef>
                      </c:ext>
                    </c:extLst>
                    <c:numCache>
                      <c:formatCode>0.000</c:formatCode>
                      <c:ptCount val="25"/>
                      <c:pt idx="16">
                        <c:v>17.212672565723256</c:v>
                      </c:pt>
                      <c:pt idx="17">
                        <c:v>17.063917807295123</c:v>
                      </c:pt>
                    </c:numCache>
                  </c:numRef>
                </c:val>
                <c:smooth val="0"/>
                <c:extLst>
                  <c:ext xmlns:c16="http://schemas.microsoft.com/office/drawing/2014/chart" uri="{C3380CC4-5D6E-409C-BE32-E72D297353CC}">
                    <c16:uniqueId val="{00000028-42CB-4EC2-8928-10089E1B3DB2}"/>
                  </c:ext>
                </c:extLst>
              </c15:ser>
            </c15:filteredLineSeries>
          </c:ext>
        </c:extLst>
      </c:lineChart>
      <c:catAx>
        <c:axId val="617073840"/>
        <c:scaling>
          <c:orientation val="minMax"/>
        </c:scaling>
        <c:delete val="0"/>
        <c:axPos val="b"/>
        <c:majorGridlines>
          <c:spPr>
            <a:ln w="9525" cap="flat" cmpd="sng" algn="ctr">
              <a:solidFill>
                <a:srgbClr val="D9D9D9"/>
              </a:solidFill>
              <a:prstDash val="dash"/>
              <a:round/>
            </a:ln>
            <a:effectLst/>
          </c:spPr>
        </c:majorGridlines>
        <c:numFmt formatCode="General" sourceLinked="1"/>
        <c:majorTickMark val="none"/>
        <c:minorTickMark val="none"/>
        <c:tickLblPos val="low"/>
        <c:spPr>
          <a:noFill/>
          <a:ln w="12700" cap="flat" cmpd="sng" algn="ctr">
            <a:solidFill>
              <a:schemeClr val="tx1">
                <a:lumMod val="50000"/>
                <a:lumOff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17070312"/>
        <c:crosses val="autoZero"/>
        <c:auto val="1"/>
        <c:lblAlgn val="ctr"/>
        <c:lblOffset val="100"/>
        <c:tickLblSkip val="3"/>
        <c:tickMarkSkip val="3"/>
        <c:noMultiLvlLbl val="0"/>
      </c:catAx>
      <c:valAx>
        <c:axId val="617070312"/>
        <c:scaling>
          <c:orientation val="minMax"/>
          <c:max val="22"/>
          <c:min val="14"/>
        </c:scaling>
        <c:delete val="0"/>
        <c:axPos val="r"/>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r>
                  <a:rPr lang="en-GB"/>
                  <a:t>% GDP</a:t>
                </a:r>
              </a:p>
            </c:rich>
          </c:tx>
          <c:layout>
            <c:manualLayout>
              <c:xMode val="edge"/>
              <c:yMode val="edge"/>
              <c:x val="6.2916098085431815E-4"/>
              <c:y val="0.4031840040496076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17073840"/>
        <c:crosses val="max"/>
        <c:crossBetween val="midCat"/>
        <c:majorUnit val="2"/>
      </c:valAx>
      <c:spPr>
        <a:noFill/>
        <a:ln w="9525">
          <a:solidFill>
            <a:srgbClr val="BFBFBF"/>
          </a:solidFill>
        </a:ln>
        <a:effectLst/>
      </c:spPr>
    </c:plotArea>
    <c:legend>
      <c:legendPos val="t"/>
      <c:legendEntry>
        <c:idx val="0"/>
        <c:delete val="1"/>
      </c:legendEntry>
      <c:legendEntry>
        <c:idx val="1"/>
        <c:delete val="1"/>
      </c:legendEntry>
      <c:legendEntry>
        <c:idx val="2"/>
        <c:delete val="1"/>
      </c:legendEntry>
      <c:legendEntry>
        <c:idx val="3"/>
        <c:delete val="1"/>
      </c:legendEntry>
      <c:legendEntry>
        <c:idx val="6"/>
        <c:delete val="1"/>
      </c:legendEntry>
      <c:legendEntry>
        <c:idx val="8"/>
        <c:delete val="1"/>
      </c:legendEntry>
      <c:layout>
        <c:manualLayout>
          <c:xMode val="edge"/>
          <c:yMode val="edge"/>
          <c:x val="3.4378766464054386E-3"/>
          <c:y val="0"/>
          <c:w val="0.99656212335359451"/>
          <c:h val="0.1458439092523047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900">
          <a:solidFill>
            <a:schemeClr val="tx1">
              <a:lumMod val="65000"/>
              <a:lumOff val="35000"/>
            </a:schemeClr>
          </a:solidFill>
          <a:latin typeface="Gill Sans MT" panose="020B0502020104020203" pitchFamily="34" charset="0"/>
        </a:defRPr>
      </a:pPr>
      <a:endParaRPr lang="es-E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pt idx="16">
                <c:v>38.031395211598905</c:v>
              </c:pt>
              <c:pt idx="17">
                <c:v>38.079021392251754</c:v>
              </c:pt>
              <c:pt idx="18">
                <c:v>38.026657393041631</c:v>
              </c:pt>
              <c:pt idx="19">
                <c:v>38.063314172065894</c:v>
              </c:pt>
              <c:pt idx="20">
                <c:v>37.979504687856895</c:v>
              </c:pt>
              <c:pt idx="21">
                <c:v>37.931310854052143</c:v>
              </c:pt>
              <c:pt idx="22">
                <c:v>37.913320879642953</c:v>
              </c:pt>
              <c:pt idx="23">
                <c:v>37.827254227856614</c:v>
              </c:pt>
              <c:pt idx="24">
                <c:v>37.782886079386174</c:v>
              </c:pt>
            </c:numLit>
          </c:val>
          <c:extLst>
            <c:ext xmlns:c16="http://schemas.microsoft.com/office/drawing/2014/chart" uri="{C3380CC4-5D6E-409C-BE32-E72D297353CC}">
              <c16:uniqueId val="{00000000-CF90-4A54-8ACD-AF6B9265C9F4}"/>
            </c:ext>
          </c:extLst>
        </c:ser>
        <c:ser>
          <c:idx val="11"/>
          <c:order val="2"/>
          <c:tx>
            <c:v>Likely</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0.13140658963420293</c:v>
              </c:pt>
              <c:pt idx="17">
                <c:v>0.15392121533104586</c:v>
              </c:pt>
              <c:pt idx="18">
                <c:v>0.17643584102785326</c:v>
              </c:pt>
              <c:pt idx="19">
                <c:v>0.1989504667247175</c:v>
              </c:pt>
              <c:pt idx="20">
                <c:v>0.2207254976257218</c:v>
              </c:pt>
              <c:pt idx="21">
                <c:v>0.24102133893518385</c:v>
              </c:pt>
              <c:pt idx="22">
                <c:v>0.25909839585726502</c:v>
              </c:pt>
              <c:pt idx="23">
                <c:v>0.27531903682976377</c:v>
              </c:pt>
              <c:pt idx="24">
                <c:v>0.29004563029047858</c:v>
              </c:pt>
            </c:numLit>
          </c:val>
          <c:extLst>
            <c:ext xmlns:c16="http://schemas.microsoft.com/office/drawing/2014/chart" uri="{C3380CC4-5D6E-409C-BE32-E72D297353CC}">
              <c16:uniqueId val="{00000001-CF90-4A54-8ACD-AF6B9265C9F4}"/>
            </c:ext>
          </c:extLst>
        </c:ser>
        <c:ser>
          <c:idx val="10"/>
          <c:order val="3"/>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0.10350108588638562</c:v>
              </c:pt>
              <c:pt idx="17">
                <c:v>0.11600046389775542</c:v>
              </c:pt>
              <c:pt idx="18">
                <c:v>0.12849984190913233</c:v>
              </c:pt>
              <c:pt idx="19">
                <c:v>0.14099921992051634</c:v>
              </c:pt>
              <c:pt idx="20">
                <c:v>0.15463834993828129</c:v>
              </c:pt>
              <c:pt idx="21">
                <c:v>0.1705569839687513</c:v>
              </c:pt>
              <c:pt idx="22">
                <c:v>0.1898948740183144</c:v>
              </c:pt>
              <c:pt idx="23">
                <c:v>0.20881009636135417</c:v>
              </c:pt>
              <c:pt idx="24">
                <c:v>0.22346072727219024</c:v>
              </c:pt>
            </c:numLit>
          </c:val>
          <c:extLst>
            <c:ext xmlns:c16="http://schemas.microsoft.com/office/drawing/2014/chart" uri="{C3380CC4-5D6E-409C-BE32-E72D297353CC}">
              <c16:uniqueId val="{00000002-CF90-4A54-8ACD-AF6B9265C9F4}"/>
            </c:ext>
          </c:extLst>
        </c:ser>
        <c:ser>
          <c:idx val="4"/>
          <c:order val="4"/>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7.2181963323203036E-2</c:v>
              </c:pt>
              <c:pt idx="17">
                <c:v>8.9294931259843224E-2</c:v>
              </c:pt>
              <c:pt idx="18">
                <c:v>0.10640789919649052</c:v>
              </c:pt>
              <c:pt idx="19">
                <c:v>0.1235208671331165</c:v>
              </c:pt>
              <c:pt idx="20">
                <c:v>0.13923786795587745</c:v>
              </c:pt>
              <c:pt idx="21">
                <c:v>0.15216293455090835</c:v>
              </c:pt>
              <c:pt idx="22">
                <c:v>0.16090009980430864</c:v>
              </c:pt>
              <c:pt idx="23">
                <c:v>0.16794723069698136</c:v>
              </c:pt>
              <c:pt idx="24">
                <c:v>0.17580219420980825</c:v>
              </c:pt>
            </c:numLit>
          </c:val>
          <c:extLst>
            <c:ext xmlns:c16="http://schemas.microsoft.com/office/drawing/2014/chart" uri="{C3380CC4-5D6E-409C-BE32-E72D297353CC}">
              <c16:uniqueId val="{00000003-CF90-4A54-8ACD-AF6B9265C9F4}"/>
            </c:ext>
          </c:extLst>
        </c:ser>
        <c:ser>
          <c:idx val="2"/>
          <c:order val="5"/>
          <c:tx>
            <c:v>Factible</c:v>
          </c:tx>
          <c:spPr>
            <a:solidFill>
              <a:schemeClr val="accent1">
                <a:lumMod val="60000"/>
                <a:lumOff val="40000"/>
              </a:schemeClr>
            </a:solidFill>
            <a:ln w="3175">
              <a:solidFill>
                <a:schemeClr val="accent1">
                  <a:lumMod val="60000"/>
                  <a:lumOff val="4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0.15210052311364564</c:v>
              </c:pt>
              <c:pt idx="17">
                <c:v>0.17780592320869459</c:v>
              </c:pt>
              <c:pt idx="18">
                <c:v>0.20351132330374355</c:v>
              </c:pt>
              <c:pt idx="19">
                <c:v>0.22921672339879251</c:v>
              </c:pt>
              <c:pt idx="20">
                <c:v>0.25504132074031105</c:v>
              </c:pt>
              <c:pt idx="21">
                <c:v>0.2811043125746906</c:v>
              </c:pt>
              <c:pt idx="22">
                <c:v>0.30752489614841494</c:v>
              </c:pt>
              <c:pt idx="23">
                <c:v>0.3327510858643592</c:v>
              </c:pt>
              <c:pt idx="24">
                <c:v>0.35523089612539138</c:v>
              </c:pt>
            </c:numLit>
          </c:val>
          <c:extLst>
            <c:ext xmlns:c16="http://schemas.microsoft.com/office/drawing/2014/chart" uri="{C3380CC4-5D6E-409C-BE32-E72D297353CC}">
              <c16:uniqueId val="{00000004-CF90-4A54-8ACD-AF6B9265C9F4}"/>
            </c:ext>
          </c:extLst>
        </c:ser>
        <c:ser>
          <c:idx val="7"/>
          <c:order val="6"/>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8.1903719914926398E-2</c:v>
              </c:pt>
              <c:pt idx="17">
                <c:v>9.8163129124721138E-2</c:v>
              </c:pt>
              <c:pt idx="18">
                <c:v>0.11442253833452298</c:v>
              </c:pt>
              <c:pt idx="19">
                <c:v>0.13068194754430351</c:v>
              </c:pt>
              <c:pt idx="20">
                <c:v>0.14556474534240493</c:v>
              </c:pt>
              <c:pt idx="21">
                <c:v>0.15769432031711261</c:v>
              </c:pt>
              <c:pt idx="22">
                <c:v>0.16569406105676165</c:v>
              </c:pt>
              <c:pt idx="23">
                <c:v>0.17201951116827985</c:v>
              </c:pt>
              <c:pt idx="24">
                <c:v>0.17912621425864472</c:v>
              </c:pt>
            </c:numLit>
          </c:val>
          <c:extLst>
            <c:ext xmlns:c16="http://schemas.microsoft.com/office/drawing/2014/chart" uri="{C3380CC4-5D6E-409C-BE32-E72D297353CC}">
              <c16:uniqueId val="{00000005-CF90-4A54-8ACD-AF6B9265C9F4}"/>
            </c:ext>
          </c:extLst>
        </c:ser>
        <c:ser>
          <c:idx val="5"/>
          <c:order val="7"/>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0.1027918246677757</c:v>
              </c:pt>
              <c:pt idx="17">
                <c:v>0.11825586740280869</c:v>
              </c:pt>
              <c:pt idx="18">
                <c:v>0.13371991013789852</c:v>
              </c:pt>
              <c:pt idx="19">
                <c:v>0.14918395287295283</c:v>
              </c:pt>
              <c:pt idx="20">
                <c:v>0.16423457816120646</c:v>
              </c:pt>
              <c:pt idx="21">
                <c:v>0.17845836855593689</c:v>
              </c:pt>
              <c:pt idx="22">
                <c:v>0.1914419066103008</c:v>
              </c:pt>
              <c:pt idx="23">
                <c:v>0.20421214173254043</c:v>
              </c:pt>
              <c:pt idx="24">
                <c:v>0.21779602333091219</c:v>
              </c:pt>
            </c:numLit>
          </c:val>
          <c:extLst>
            <c:ext xmlns:c16="http://schemas.microsoft.com/office/drawing/2014/chart" uri="{C3380CC4-5D6E-409C-BE32-E72D297353CC}">
              <c16:uniqueId val="{00000006-CF90-4A54-8ACD-AF6B9265C9F4}"/>
            </c:ext>
          </c:extLst>
        </c:ser>
        <c:ser>
          <c:idx val="6"/>
          <c:order val="8"/>
          <c:tx>
            <c:v>Very unlikely</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0.13187745095489589</c:v>
              </c:pt>
              <c:pt idx="17">
                <c:v>0.15663526141298689</c:v>
              </c:pt>
              <c:pt idx="18">
                <c:v>0.18139307187104947</c:v>
              </c:pt>
              <c:pt idx="19">
                <c:v>0.20615088232912626</c:v>
              </c:pt>
              <c:pt idx="20">
                <c:v>0.23032133968155222</c:v>
              </c:pt>
              <c:pt idx="21">
                <c:v>0.25331709082264808</c:v>
              </c:pt>
              <c:pt idx="22">
                <c:v>0.27455078264679855</c:v>
              </c:pt>
              <c:pt idx="23">
                <c:v>0.29333257205158958</c:v>
              </c:pt>
              <c:pt idx="24">
                <c:v>0.30897261593469239</c:v>
              </c:pt>
            </c:numLit>
          </c:val>
          <c:extLst>
            <c:ext xmlns:c16="http://schemas.microsoft.com/office/drawing/2014/chart" uri="{C3380CC4-5D6E-409C-BE32-E72D297353CC}">
              <c16:uniqueId val="{00000007-CF90-4A54-8ACD-AF6B9265C9F4}"/>
            </c:ext>
          </c:extLst>
        </c:ser>
        <c:dLbls>
          <c:showLegendKey val="0"/>
          <c:showVal val="0"/>
          <c:showCatName val="0"/>
          <c:showSerName val="0"/>
          <c:showPercent val="0"/>
          <c:showBubbleSize val="0"/>
        </c:dLbls>
        <c:axId val="617069136"/>
        <c:axId val="617072664"/>
      </c:areaChart>
      <c:lineChart>
        <c:grouping val="standard"/>
        <c:varyColors val="0"/>
        <c:ser>
          <c:idx val="0"/>
          <c:order val="9"/>
          <c:tx>
            <c:v>Target</c:v>
          </c:tx>
          <c:spPr>
            <a:ln w="28575" cap="rnd">
              <a:noFill/>
              <a:round/>
            </a:ln>
            <a:effectLst/>
          </c:spPr>
          <c:marker>
            <c:symbol val="circle"/>
            <c:size val="6"/>
            <c:spPr>
              <a:solidFill>
                <a:schemeClr val="bg1"/>
              </a:solidFill>
              <a:ln w="9525">
                <a:solidFill>
                  <a:schemeClr val="tx1"/>
                </a:solidFill>
                <a:prstDash val="solid"/>
              </a:ln>
              <a:effectLst/>
            </c:spPr>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9">
                <c:v>38.549244115845532</c:v>
              </c:pt>
            </c:numLit>
          </c:val>
          <c:smooth val="0"/>
          <c:extLst>
            <c:ext xmlns:c16="http://schemas.microsoft.com/office/drawing/2014/chart" uri="{C3380CC4-5D6E-409C-BE32-E72D297353CC}">
              <c16:uniqueId val="{00000008-CF90-4A54-8ACD-AF6B9265C9F4}"/>
            </c:ext>
          </c:extLst>
        </c:ser>
        <c:dLbls>
          <c:showLegendKey val="0"/>
          <c:showVal val="0"/>
          <c:showCatName val="0"/>
          <c:showSerName val="0"/>
          <c:showPercent val="0"/>
          <c:showBubbleSize val="0"/>
        </c:dLbls>
        <c:marker val="1"/>
        <c:smooth val="0"/>
        <c:axId val="617069136"/>
        <c:axId val="617072664"/>
        <c:extLst/>
      </c:lineChart>
      <c:lineChart>
        <c:grouping val="standard"/>
        <c:varyColors val="0"/>
        <c:ser>
          <c:idx val="1"/>
          <c:order val="0"/>
          <c:tx>
            <c:v>Observed</c:v>
          </c:tx>
          <c:spPr>
            <a:ln w="28575" cap="rnd">
              <a:solidFill>
                <a:schemeClr val="accent6">
                  <a:lumMod val="25000"/>
                </a:schemeClr>
              </a:solidFill>
              <a:round/>
            </a:ln>
            <a:effectLst/>
          </c:spPr>
          <c:marker>
            <c:symbol val="none"/>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numLit>
          </c:val>
          <c:smooth val="0"/>
          <c:extLst>
            <c:ext xmlns:c16="http://schemas.microsoft.com/office/drawing/2014/chart" uri="{C3380CC4-5D6E-409C-BE32-E72D297353CC}">
              <c16:uniqueId val="{00000009-CF90-4A54-8ACD-AF6B9265C9F4}"/>
            </c:ext>
          </c:extLst>
        </c:ser>
        <c:dLbls>
          <c:showLegendKey val="0"/>
          <c:showVal val="0"/>
          <c:showCatName val="0"/>
          <c:showSerName val="0"/>
          <c:showPercent val="0"/>
          <c:showBubbleSize val="0"/>
        </c:dLbls>
        <c:marker val="1"/>
        <c:smooth val="0"/>
        <c:axId val="617063256"/>
        <c:axId val="617062864"/>
      </c:lineChart>
      <c:catAx>
        <c:axId val="617069136"/>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17072664"/>
        <c:crosses val="autoZero"/>
        <c:auto val="1"/>
        <c:lblAlgn val="ctr"/>
        <c:lblOffset val="100"/>
        <c:tickLblSkip val="2"/>
        <c:tickMarkSkip val="1"/>
        <c:noMultiLvlLbl val="0"/>
      </c:catAx>
      <c:valAx>
        <c:axId val="617072664"/>
        <c:scaling>
          <c:orientation val="minMax"/>
          <c:min val="15.5"/>
        </c:scaling>
        <c:delete val="1"/>
        <c:axPos val="l"/>
        <c:title>
          <c:tx>
            <c:strRef>
              <c:f>"% GDP"</c:f>
              <c:strCache>
                <c:ptCount val="1"/>
                <c:pt idx="0">
                  <c:v>% GDP</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617069136"/>
        <c:crosses val="autoZero"/>
        <c:crossBetween val="between"/>
        <c:majorUnit val="1.5"/>
      </c:valAx>
      <c:valAx>
        <c:axId val="617062864"/>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17063256"/>
        <c:crosses val="max"/>
        <c:crossBetween val="between"/>
        <c:majorUnit val="0.5"/>
      </c:valAx>
      <c:catAx>
        <c:axId val="617063256"/>
        <c:scaling>
          <c:orientation val="minMax"/>
        </c:scaling>
        <c:delete val="1"/>
        <c:axPos val="b"/>
        <c:numFmt formatCode="General" sourceLinked="1"/>
        <c:majorTickMark val="out"/>
        <c:minorTickMark val="none"/>
        <c:tickLblPos val="nextTo"/>
        <c:crossAx val="617062864"/>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pt idx="16">
                <c:v>38.031395211598905</c:v>
              </c:pt>
              <c:pt idx="17">
                <c:v>38.079021392251754</c:v>
              </c:pt>
              <c:pt idx="18">
                <c:v>38.026657393041631</c:v>
              </c:pt>
              <c:pt idx="19">
                <c:v>38.063314172065894</c:v>
              </c:pt>
              <c:pt idx="20">
                <c:v>37.979504687856895</c:v>
              </c:pt>
              <c:pt idx="21">
                <c:v>37.931310854052143</c:v>
              </c:pt>
              <c:pt idx="22">
                <c:v>37.913320879642953</c:v>
              </c:pt>
              <c:pt idx="23">
                <c:v>37.827254227856614</c:v>
              </c:pt>
              <c:pt idx="24">
                <c:v>37.782886079386174</c:v>
              </c:pt>
            </c:numLit>
          </c:val>
          <c:extLst>
            <c:ext xmlns:c16="http://schemas.microsoft.com/office/drawing/2014/chart" uri="{C3380CC4-5D6E-409C-BE32-E72D297353CC}">
              <c16:uniqueId val="{00000000-37F9-496E-8849-76F90EEFFFFD}"/>
            </c:ext>
          </c:extLst>
        </c:ser>
        <c:ser>
          <c:idx val="11"/>
          <c:order val="2"/>
          <c:tx>
            <c:v>Probable</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0.13140658963420293</c:v>
              </c:pt>
              <c:pt idx="17">
                <c:v>0.15392121533104586</c:v>
              </c:pt>
              <c:pt idx="18">
                <c:v>0.17643584102785326</c:v>
              </c:pt>
              <c:pt idx="19">
                <c:v>0.1989504667247175</c:v>
              </c:pt>
              <c:pt idx="20">
                <c:v>0.2207254976257218</c:v>
              </c:pt>
              <c:pt idx="21">
                <c:v>0.24102133893518385</c:v>
              </c:pt>
              <c:pt idx="22">
                <c:v>0.25909839585726502</c:v>
              </c:pt>
              <c:pt idx="23">
                <c:v>0.27531903682976377</c:v>
              </c:pt>
              <c:pt idx="24">
                <c:v>0.29004563029047858</c:v>
              </c:pt>
            </c:numLit>
          </c:val>
          <c:extLst>
            <c:ext xmlns:c16="http://schemas.microsoft.com/office/drawing/2014/chart" uri="{C3380CC4-5D6E-409C-BE32-E72D297353CC}">
              <c16:uniqueId val="{00000001-37F9-496E-8849-76F90EEFFFFD}"/>
            </c:ext>
          </c:extLst>
        </c:ser>
        <c:ser>
          <c:idx val="10"/>
          <c:order val="3"/>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0.10350108588638562</c:v>
              </c:pt>
              <c:pt idx="17">
                <c:v>0.11600046389775542</c:v>
              </c:pt>
              <c:pt idx="18">
                <c:v>0.12849984190913233</c:v>
              </c:pt>
              <c:pt idx="19">
                <c:v>0.14099921992051634</c:v>
              </c:pt>
              <c:pt idx="20">
                <c:v>0.15463834993828129</c:v>
              </c:pt>
              <c:pt idx="21">
                <c:v>0.1705569839687513</c:v>
              </c:pt>
              <c:pt idx="22">
                <c:v>0.1898948740183144</c:v>
              </c:pt>
              <c:pt idx="23">
                <c:v>0.20881009636135417</c:v>
              </c:pt>
              <c:pt idx="24">
                <c:v>0.22346072727219024</c:v>
              </c:pt>
            </c:numLit>
          </c:val>
          <c:extLst>
            <c:ext xmlns:c16="http://schemas.microsoft.com/office/drawing/2014/chart" uri="{C3380CC4-5D6E-409C-BE32-E72D297353CC}">
              <c16:uniqueId val="{00000002-37F9-496E-8849-76F90EEFFFFD}"/>
            </c:ext>
          </c:extLst>
        </c:ser>
        <c:ser>
          <c:idx val="4"/>
          <c:order val="4"/>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7.2181963323203036E-2</c:v>
              </c:pt>
              <c:pt idx="17">
                <c:v>8.9294931259843224E-2</c:v>
              </c:pt>
              <c:pt idx="18">
                <c:v>0.10640789919649052</c:v>
              </c:pt>
              <c:pt idx="19">
                <c:v>0.1235208671331165</c:v>
              </c:pt>
              <c:pt idx="20">
                <c:v>0.13923786795587745</c:v>
              </c:pt>
              <c:pt idx="21">
                <c:v>0.15216293455090835</c:v>
              </c:pt>
              <c:pt idx="22">
                <c:v>0.16090009980430864</c:v>
              </c:pt>
              <c:pt idx="23">
                <c:v>0.16794723069698136</c:v>
              </c:pt>
              <c:pt idx="24">
                <c:v>0.17580219420980825</c:v>
              </c:pt>
            </c:numLit>
          </c:val>
          <c:extLst>
            <c:ext xmlns:c16="http://schemas.microsoft.com/office/drawing/2014/chart" uri="{C3380CC4-5D6E-409C-BE32-E72D297353CC}">
              <c16:uniqueId val="{00000003-37F9-496E-8849-76F90EEFFFFD}"/>
            </c:ext>
          </c:extLst>
        </c:ser>
        <c:ser>
          <c:idx val="2"/>
          <c:order val="5"/>
          <c:tx>
            <c:v>Factible</c:v>
          </c:tx>
          <c:spPr>
            <a:solidFill>
              <a:schemeClr val="accent1">
                <a:lumMod val="60000"/>
                <a:lumOff val="40000"/>
              </a:schemeClr>
            </a:solidFill>
            <a:ln w="3175">
              <a:solidFill>
                <a:schemeClr val="accent1">
                  <a:lumMod val="60000"/>
                  <a:lumOff val="4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0.15210052311364564</c:v>
              </c:pt>
              <c:pt idx="17">
                <c:v>0.17780592320869459</c:v>
              </c:pt>
              <c:pt idx="18">
                <c:v>0.20351132330374355</c:v>
              </c:pt>
              <c:pt idx="19">
                <c:v>0.22921672339879251</c:v>
              </c:pt>
              <c:pt idx="20">
                <c:v>0.25504132074031105</c:v>
              </c:pt>
              <c:pt idx="21">
                <c:v>0.2811043125746906</c:v>
              </c:pt>
              <c:pt idx="22">
                <c:v>0.30752489614841494</c:v>
              </c:pt>
              <c:pt idx="23">
                <c:v>0.3327510858643592</c:v>
              </c:pt>
              <c:pt idx="24">
                <c:v>0.35523089612539138</c:v>
              </c:pt>
            </c:numLit>
          </c:val>
          <c:extLst>
            <c:ext xmlns:c16="http://schemas.microsoft.com/office/drawing/2014/chart" uri="{C3380CC4-5D6E-409C-BE32-E72D297353CC}">
              <c16:uniqueId val="{00000004-37F9-496E-8849-76F90EEFFFFD}"/>
            </c:ext>
          </c:extLst>
        </c:ser>
        <c:ser>
          <c:idx val="7"/>
          <c:order val="6"/>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8.1903719914926398E-2</c:v>
              </c:pt>
              <c:pt idx="17">
                <c:v>9.8163129124721138E-2</c:v>
              </c:pt>
              <c:pt idx="18">
                <c:v>0.11442253833452298</c:v>
              </c:pt>
              <c:pt idx="19">
                <c:v>0.13068194754430351</c:v>
              </c:pt>
              <c:pt idx="20">
                <c:v>0.14556474534240493</c:v>
              </c:pt>
              <c:pt idx="21">
                <c:v>0.15769432031711261</c:v>
              </c:pt>
              <c:pt idx="22">
                <c:v>0.16569406105676165</c:v>
              </c:pt>
              <c:pt idx="23">
                <c:v>0.17201951116827985</c:v>
              </c:pt>
              <c:pt idx="24">
                <c:v>0.17912621425864472</c:v>
              </c:pt>
            </c:numLit>
          </c:val>
          <c:extLst>
            <c:ext xmlns:c16="http://schemas.microsoft.com/office/drawing/2014/chart" uri="{C3380CC4-5D6E-409C-BE32-E72D297353CC}">
              <c16:uniqueId val="{00000005-37F9-496E-8849-76F90EEFFFFD}"/>
            </c:ext>
          </c:extLst>
        </c:ser>
        <c:ser>
          <c:idx val="5"/>
          <c:order val="7"/>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0.1027918246677757</c:v>
              </c:pt>
              <c:pt idx="17">
                <c:v>0.11825586740280869</c:v>
              </c:pt>
              <c:pt idx="18">
                <c:v>0.13371991013789852</c:v>
              </c:pt>
              <c:pt idx="19">
                <c:v>0.14918395287295283</c:v>
              </c:pt>
              <c:pt idx="20">
                <c:v>0.16423457816120646</c:v>
              </c:pt>
              <c:pt idx="21">
                <c:v>0.17845836855593689</c:v>
              </c:pt>
              <c:pt idx="22">
                <c:v>0.1914419066103008</c:v>
              </c:pt>
              <c:pt idx="23">
                <c:v>0.20421214173254043</c:v>
              </c:pt>
              <c:pt idx="24">
                <c:v>0.21779602333091219</c:v>
              </c:pt>
            </c:numLit>
          </c:val>
          <c:extLst>
            <c:ext xmlns:c16="http://schemas.microsoft.com/office/drawing/2014/chart" uri="{C3380CC4-5D6E-409C-BE32-E72D297353CC}">
              <c16:uniqueId val="{00000006-37F9-496E-8849-76F90EEFFFFD}"/>
            </c:ext>
          </c:extLst>
        </c:ser>
        <c:ser>
          <c:idx val="6"/>
          <c:order val="8"/>
          <c:tx>
            <c:v>Muy Improbable</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0.13187745095489589</c:v>
              </c:pt>
              <c:pt idx="17">
                <c:v>0.15663526141298689</c:v>
              </c:pt>
              <c:pt idx="18">
                <c:v>0.18139307187104947</c:v>
              </c:pt>
              <c:pt idx="19">
                <c:v>0.20615088232912626</c:v>
              </c:pt>
              <c:pt idx="20">
                <c:v>0.23032133968155222</c:v>
              </c:pt>
              <c:pt idx="21">
                <c:v>0.25331709082264808</c:v>
              </c:pt>
              <c:pt idx="22">
                <c:v>0.27455078264679855</c:v>
              </c:pt>
              <c:pt idx="23">
                <c:v>0.29333257205158958</c:v>
              </c:pt>
              <c:pt idx="24">
                <c:v>0.30897261593469239</c:v>
              </c:pt>
            </c:numLit>
          </c:val>
          <c:extLst>
            <c:ext xmlns:c16="http://schemas.microsoft.com/office/drawing/2014/chart" uri="{C3380CC4-5D6E-409C-BE32-E72D297353CC}">
              <c16:uniqueId val="{00000007-37F9-496E-8849-76F90EEFFFFD}"/>
            </c:ext>
          </c:extLst>
        </c:ser>
        <c:dLbls>
          <c:showLegendKey val="0"/>
          <c:showVal val="0"/>
          <c:showCatName val="0"/>
          <c:showSerName val="0"/>
          <c:showPercent val="0"/>
          <c:showBubbleSize val="0"/>
        </c:dLbls>
        <c:axId val="617063648"/>
        <c:axId val="617070704"/>
      </c:areaChart>
      <c:lineChart>
        <c:grouping val="standard"/>
        <c:varyColors val="0"/>
        <c:ser>
          <c:idx val="0"/>
          <c:order val="9"/>
          <c:tx>
            <c:v>Plan Presupuestario</c:v>
          </c:tx>
          <c:spPr>
            <a:ln w="28575" cap="rnd">
              <a:noFill/>
              <a:round/>
            </a:ln>
            <a:effectLst/>
          </c:spPr>
          <c:marker>
            <c:symbol val="circle"/>
            <c:size val="6"/>
            <c:spPr>
              <a:solidFill>
                <a:schemeClr val="bg1"/>
              </a:solidFill>
              <a:ln w="9525">
                <a:solidFill>
                  <a:schemeClr val="tx1"/>
                </a:solidFill>
                <a:prstDash val="solid"/>
              </a:ln>
              <a:effectLst/>
            </c:spPr>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9">
                <c:v>38.549244115845532</c:v>
              </c:pt>
            </c:numLit>
          </c:val>
          <c:smooth val="0"/>
          <c:extLst>
            <c:ext xmlns:c16="http://schemas.microsoft.com/office/drawing/2014/chart" uri="{C3380CC4-5D6E-409C-BE32-E72D297353CC}">
              <c16:uniqueId val="{00000008-37F9-496E-8849-76F90EEFFFFD}"/>
            </c:ext>
          </c:extLst>
        </c:ser>
        <c:dLbls>
          <c:showLegendKey val="0"/>
          <c:showVal val="0"/>
          <c:showCatName val="0"/>
          <c:showSerName val="0"/>
          <c:showPercent val="0"/>
          <c:showBubbleSize val="0"/>
        </c:dLbls>
        <c:marker val="1"/>
        <c:smooth val="0"/>
        <c:axId val="617063648"/>
        <c:axId val="617070704"/>
        <c:extLst/>
      </c:lineChart>
      <c:lineChart>
        <c:grouping val="standard"/>
        <c:varyColors val="0"/>
        <c:ser>
          <c:idx val="1"/>
          <c:order val="0"/>
          <c:tx>
            <c:v>Observado</c:v>
          </c:tx>
          <c:spPr>
            <a:ln w="28575" cap="rnd">
              <a:solidFill>
                <a:schemeClr val="accent6">
                  <a:lumMod val="25000"/>
                </a:schemeClr>
              </a:solidFill>
              <a:round/>
            </a:ln>
            <a:effectLst/>
          </c:spPr>
          <c:marker>
            <c:symbol val="none"/>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numLit>
          </c:val>
          <c:smooth val="0"/>
          <c:extLst>
            <c:ext xmlns:c16="http://schemas.microsoft.com/office/drawing/2014/chart" uri="{C3380CC4-5D6E-409C-BE32-E72D297353CC}">
              <c16:uniqueId val="{00000009-37F9-496E-8849-76F90EEFFFFD}"/>
            </c:ext>
          </c:extLst>
        </c:ser>
        <c:dLbls>
          <c:showLegendKey val="0"/>
          <c:showVal val="0"/>
          <c:showCatName val="0"/>
          <c:showSerName val="0"/>
          <c:showPercent val="0"/>
          <c:showBubbleSize val="0"/>
        </c:dLbls>
        <c:marker val="1"/>
        <c:smooth val="0"/>
        <c:axId val="617066392"/>
        <c:axId val="617064432"/>
      </c:lineChart>
      <c:catAx>
        <c:axId val="617063648"/>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17070704"/>
        <c:crosses val="autoZero"/>
        <c:auto val="1"/>
        <c:lblAlgn val="ctr"/>
        <c:lblOffset val="100"/>
        <c:tickLblSkip val="2"/>
        <c:tickMarkSkip val="1"/>
        <c:noMultiLvlLbl val="0"/>
      </c:catAx>
      <c:valAx>
        <c:axId val="617070704"/>
        <c:scaling>
          <c:orientation val="minMax"/>
          <c:min val="15.5"/>
        </c:scaling>
        <c:delete val="1"/>
        <c:axPos val="l"/>
        <c:title>
          <c:tx>
            <c:strRef>
              <c:f>"% PIB"</c:f>
              <c:strCache>
                <c:ptCount val="1"/>
                <c:pt idx="0">
                  <c:v>% PIB</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617063648"/>
        <c:crosses val="autoZero"/>
        <c:crossBetween val="between"/>
        <c:majorUnit val="1.5"/>
      </c:valAx>
      <c:valAx>
        <c:axId val="617064432"/>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17066392"/>
        <c:crosses val="max"/>
        <c:crossBetween val="between"/>
        <c:majorUnit val="0.5"/>
      </c:valAx>
      <c:catAx>
        <c:axId val="617066392"/>
        <c:scaling>
          <c:orientation val="minMax"/>
        </c:scaling>
        <c:delete val="1"/>
        <c:axPos val="b"/>
        <c:numFmt formatCode="General" sourceLinked="1"/>
        <c:majorTickMark val="out"/>
        <c:minorTickMark val="none"/>
        <c:tickLblPos val="nextTo"/>
        <c:crossAx val="617064432"/>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noFill/>
            <a:ln w="25400">
              <a:noFill/>
            </a:ln>
            <a:effectLst/>
          </c:spPr>
          <c:cat>
            <c:numRef>
              <c:f>('GR 31'!$B$7:$B$11,'GR 31'!$B$14:$B$37)</c:f>
              <c:numCache>
                <c:formatCode>0.00</c:formatCode>
                <c:ptCount val="29"/>
                <c:pt idx="0">
                  <c:v>2018.12</c:v>
                </c:pt>
                <c:pt idx="1">
                  <c:v>2019.01</c:v>
                </c:pt>
                <c:pt idx="2">
                  <c:v>2019.02</c:v>
                </c:pt>
                <c:pt idx="3">
                  <c:v>2019.03</c:v>
                </c:pt>
                <c:pt idx="4">
                  <c:v>2019.04</c:v>
                </c:pt>
                <c:pt idx="5">
                  <c:v>2019.07</c:v>
                </c:pt>
                <c:pt idx="6">
                  <c:v>2019.08</c:v>
                </c:pt>
                <c:pt idx="7">
                  <c:v>2019.09</c:v>
                </c:pt>
                <c:pt idx="8">
                  <c:v>2019.1</c:v>
                </c:pt>
                <c:pt idx="9">
                  <c:v>2019.11</c:v>
                </c:pt>
                <c:pt idx="10">
                  <c:v>2019.12</c:v>
                </c:pt>
                <c:pt idx="11">
                  <c:v>2020.01</c:v>
                </c:pt>
                <c:pt idx="12">
                  <c:v>2020.02</c:v>
                </c:pt>
                <c:pt idx="13">
                  <c:v>2020.03</c:v>
                </c:pt>
                <c:pt idx="14">
                  <c:v>2020.04</c:v>
                </c:pt>
                <c:pt idx="15">
                  <c:v>2020.05</c:v>
                </c:pt>
                <c:pt idx="16">
                  <c:v>2020.06</c:v>
                </c:pt>
                <c:pt idx="17">
                  <c:v>2020.07</c:v>
                </c:pt>
                <c:pt idx="18">
                  <c:v>2020.08</c:v>
                </c:pt>
                <c:pt idx="19">
                  <c:v>2020.09</c:v>
                </c:pt>
                <c:pt idx="20">
                  <c:v>2020.1</c:v>
                </c:pt>
                <c:pt idx="21">
                  <c:v>2020.11</c:v>
                </c:pt>
                <c:pt idx="22">
                  <c:v>2020.12</c:v>
                </c:pt>
                <c:pt idx="23">
                  <c:v>2021.01</c:v>
                </c:pt>
                <c:pt idx="24">
                  <c:v>2021.02</c:v>
                </c:pt>
                <c:pt idx="25">
                  <c:v>2021.03</c:v>
                </c:pt>
                <c:pt idx="26">
                  <c:v>2021.04</c:v>
                </c:pt>
                <c:pt idx="27">
                  <c:v>2021.05</c:v>
                </c:pt>
                <c:pt idx="28">
                  <c:v>2021.06</c:v>
                </c:pt>
              </c:numCache>
              <c:extLst/>
            </c:numRef>
          </c:cat>
          <c:val>
            <c:numRef>
              <c:f>('GR 31'!$N$7:$N$11,'GR 31'!$N$14:$N$37)</c:f>
              <c:numCache>
                <c:formatCode>0.000</c:formatCode>
                <c:ptCount val="29"/>
                <c:pt idx="0">
                  <c:v>-0.27317476952177383</c:v>
                </c:pt>
                <c:pt idx="1">
                  <c:v>-0.23951585120367153</c:v>
                </c:pt>
                <c:pt idx="2">
                  <c:v>-0.23288537633987952</c:v>
                </c:pt>
                <c:pt idx="3">
                  <c:v>-0.27857675596379822</c:v>
                </c:pt>
                <c:pt idx="4">
                  <c:v>-0.31335633751500891</c:v>
                </c:pt>
                <c:pt idx="5">
                  <c:v>-0.54463026139200188</c:v>
                </c:pt>
                <c:pt idx="6">
                  <c:v>-0.62366347442194114</c:v>
                </c:pt>
                <c:pt idx="7">
                  <c:v>-0.70353028240801851</c:v>
                </c:pt>
                <c:pt idx="8">
                  <c:v>-0.78187613688171964</c:v>
                </c:pt>
                <c:pt idx="9">
                  <c:v>-0.63020695636219981</c:v>
                </c:pt>
                <c:pt idx="10">
                  <c:v>-0.58961325966850853</c:v>
                </c:pt>
                <c:pt idx="11">
                  <c:v>-0.61286181454444544</c:v>
                </c:pt>
                <c:pt idx="12">
                  <c:v>-0.59995300291214559</c:v>
                </c:pt>
                <c:pt idx="13">
                  <c:v>-0.66682504842670998</c:v>
                </c:pt>
                <c:pt idx="14">
                  <c:v>-0.41106019666023852</c:v>
                </c:pt>
                <c:pt idx="15">
                  <c:v>-0.40085963489808507</c:v>
                </c:pt>
                <c:pt idx="16">
                  <c:v>-0.56619136241720935</c:v>
                </c:pt>
                <c:pt idx="17">
                  <c:v>-0.11462470867788244</c:v>
                </c:pt>
                <c:pt idx="18">
                  <c:v>-0.23621876065633057</c:v>
                </c:pt>
                <c:pt idx="20">
                  <c:v>-0.25917191287295022</c:v>
                </c:pt>
                <c:pt idx="21">
                  <c:v>-0.23390975291662283</c:v>
                </c:pt>
                <c:pt idx="22">
                  <c:v>-0.21632018596227254</c:v>
                </c:pt>
                <c:pt idx="23">
                  <c:v>-0.26578897450996908</c:v>
                </c:pt>
                <c:pt idx="24">
                  <c:v>-0.29257431659280347</c:v>
                </c:pt>
                <c:pt idx="25">
                  <c:v>-0.29191310869496856</c:v>
                </c:pt>
                <c:pt idx="26">
                  <c:v>-0.4847669247382575</c:v>
                </c:pt>
                <c:pt idx="27">
                  <c:v>-0.23350854098498014</c:v>
                </c:pt>
                <c:pt idx="28">
                  <c:v>-0.1912057427239664</c:v>
                </c:pt>
              </c:numCache>
              <c:extLst/>
            </c:numRef>
          </c:val>
          <c:extLst>
            <c:ext xmlns:c16="http://schemas.microsoft.com/office/drawing/2014/chart" uri="{C3380CC4-5D6E-409C-BE32-E72D297353CC}">
              <c16:uniqueId val="{00000000-241D-4BA3-9AE5-3D8A31F7E0B6}"/>
            </c:ext>
          </c:extLst>
        </c:ser>
        <c:ser>
          <c:idx val="11"/>
          <c:order val="2"/>
          <c:tx>
            <c:v>#¡REF!</c:v>
          </c:tx>
          <c:spPr>
            <a:solidFill>
              <a:schemeClr val="accent6">
                <a:lumMod val="60000"/>
              </a:schemeClr>
            </a:solidFill>
            <a:ln w="25400">
              <a:noFill/>
            </a:ln>
            <a:effectLst/>
          </c:spPr>
          <c:cat>
            <c:numLit>
              <c:formatCode>0.00</c:formatCode>
              <c:ptCount val="32"/>
              <c:pt idx="0">
                <c:v>2018.12</c:v>
              </c:pt>
              <c:pt idx="1">
                <c:v>2019.01</c:v>
              </c:pt>
              <c:pt idx="2">
                <c:v>2019.02</c:v>
              </c:pt>
              <c:pt idx="3">
                <c:v>2019.03</c:v>
              </c:pt>
              <c:pt idx="4">
                <c:v>2019.04</c:v>
              </c:pt>
              <c:pt idx="5">
                <c:v>2019.05</c:v>
              </c:pt>
              <c:pt idx="6">
                <c:v>2019.06</c:v>
              </c:pt>
              <c:pt idx="7">
                <c:v>2019.07</c:v>
              </c:pt>
              <c:pt idx="8">
                <c:v>2019.08</c:v>
              </c:pt>
              <c:pt idx="9">
                <c:v>2019.09</c:v>
              </c:pt>
              <c:pt idx="10">
                <c:v>2019.1</c:v>
              </c:pt>
              <c:pt idx="11">
                <c:v>2019.11</c:v>
              </c:pt>
              <c:pt idx="12">
                <c:v>2019.12</c:v>
              </c:pt>
              <c:pt idx="13">
                <c:v>2020.01</c:v>
              </c:pt>
              <c:pt idx="14">
                <c:v>2020.02</c:v>
              </c:pt>
              <c:pt idx="15">
                <c:v>2020.03</c:v>
              </c:pt>
              <c:pt idx="16">
                <c:v>2020.04</c:v>
              </c:pt>
              <c:pt idx="17">
                <c:v>2020.05</c:v>
              </c:pt>
              <c:pt idx="18">
                <c:v>2020.06</c:v>
              </c:pt>
              <c:pt idx="19">
                <c:v>2020.07</c:v>
              </c:pt>
              <c:pt idx="20">
                <c:v>2020.08</c:v>
              </c:pt>
              <c:pt idx="21">
                <c:v>2020.09</c:v>
              </c:pt>
              <c:pt idx="22">
                <c:v>2020.1</c:v>
              </c:pt>
              <c:pt idx="23">
                <c:v>2020.11</c:v>
              </c:pt>
              <c:pt idx="24">
                <c:v>2020.12</c:v>
              </c:pt>
              <c:pt idx="25">
                <c:v>2021.01</c:v>
              </c:pt>
              <c:pt idx="26">
                <c:v>2021.02</c:v>
              </c:pt>
              <c:pt idx="27">
                <c:v>2021.03</c:v>
              </c:pt>
              <c:pt idx="28">
                <c:v>2021.04</c:v>
              </c:pt>
              <c:pt idx="29">
                <c:v>2021.05</c:v>
              </c:pt>
              <c:pt idx="30">
                <c:v>2021.06</c:v>
              </c:pt>
              <c:pt idx="31">
                <c:v>2021.07</c:v>
              </c:pt>
            </c:numLit>
          </c:cat>
          <c:val>
            <c:numRef>
              <c:f>{}</c:f>
            </c:numRef>
          </c:val>
          <c:extLst>
            <c:ext xmlns:c16="http://schemas.microsoft.com/office/drawing/2014/chart" uri="{C3380CC4-5D6E-409C-BE32-E72D297353CC}">
              <c16:uniqueId val="{00000001-241D-4BA3-9AE5-3D8A31F7E0B6}"/>
            </c:ext>
          </c:extLst>
        </c:ser>
        <c:ser>
          <c:idx val="10"/>
          <c:order val="3"/>
          <c:tx>
            <c:v>Probable</c:v>
          </c:tx>
          <c:spPr>
            <a:solidFill>
              <a:schemeClr val="accent1">
                <a:lumMod val="40000"/>
                <a:lumOff val="60000"/>
              </a:schemeClr>
            </a:solidFill>
            <a:ln w="3175">
              <a:solidFill>
                <a:schemeClr val="accent1">
                  <a:lumMod val="40000"/>
                  <a:lumOff val="60000"/>
                </a:schemeClr>
              </a:solidFill>
            </a:ln>
            <a:effectLst/>
          </c:spPr>
          <c:cat>
            <c:numRef>
              <c:f>('GR 31'!$B$7:$B$11,'GR 31'!$B$14:$B$37)</c:f>
              <c:numCache>
                <c:formatCode>0.00</c:formatCode>
                <c:ptCount val="29"/>
                <c:pt idx="0">
                  <c:v>2018.12</c:v>
                </c:pt>
                <c:pt idx="1">
                  <c:v>2019.01</c:v>
                </c:pt>
                <c:pt idx="2">
                  <c:v>2019.02</c:v>
                </c:pt>
                <c:pt idx="3">
                  <c:v>2019.03</c:v>
                </c:pt>
                <c:pt idx="4">
                  <c:v>2019.04</c:v>
                </c:pt>
                <c:pt idx="5">
                  <c:v>2019.07</c:v>
                </c:pt>
                <c:pt idx="6">
                  <c:v>2019.08</c:v>
                </c:pt>
                <c:pt idx="7">
                  <c:v>2019.09</c:v>
                </c:pt>
                <c:pt idx="8">
                  <c:v>2019.1</c:v>
                </c:pt>
                <c:pt idx="9">
                  <c:v>2019.11</c:v>
                </c:pt>
                <c:pt idx="10">
                  <c:v>2019.12</c:v>
                </c:pt>
                <c:pt idx="11">
                  <c:v>2020.01</c:v>
                </c:pt>
                <c:pt idx="12">
                  <c:v>2020.02</c:v>
                </c:pt>
                <c:pt idx="13">
                  <c:v>2020.03</c:v>
                </c:pt>
                <c:pt idx="14">
                  <c:v>2020.04</c:v>
                </c:pt>
                <c:pt idx="15">
                  <c:v>2020.05</c:v>
                </c:pt>
                <c:pt idx="16">
                  <c:v>2020.06</c:v>
                </c:pt>
                <c:pt idx="17">
                  <c:v>2020.07</c:v>
                </c:pt>
                <c:pt idx="18">
                  <c:v>2020.08</c:v>
                </c:pt>
                <c:pt idx="19">
                  <c:v>2020.09</c:v>
                </c:pt>
                <c:pt idx="20">
                  <c:v>2020.1</c:v>
                </c:pt>
                <c:pt idx="21">
                  <c:v>2020.11</c:v>
                </c:pt>
                <c:pt idx="22">
                  <c:v>2020.12</c:v>
                </c:pt>
                <c:pt idx="23">
                  <c:v>2021.01</c:v>
                </c:pt>
                <c:pt idx="24">
                  <c:v>2021.02</c:v>
                </c:pt>
                <c:pt idx="25">
                  <c:v>2021.03</c:v>
                </c:pt>
                <c:pt idx="26">
                  <c:v>2021.04</c:v>
                </c:pt>
                <c:pt idx="27">
                  <c:v>2021.05</c:v>
                </c:pt>
                <c:pt idx="28">
                  <c:v>2021.06</c:v>
                </c:pt>
              </c:numCache>
              <c:extLst/>
            </c:numRef>
          </c:cat>
          <c:val>
            <c:numRef>
              <c:f>('GR 31'!$H$7:$H$11,'GR 31'!$H$14:$H$37)</c:f>
              <c:numCache>
                <c:formatCode>0.000</c:formatCode>
                <c:ptCount val="29"/>
                <c:pt idx="24">
                  <c:v>-0.29257431659280347</c:v>
                </c:pt>
                <c:pt idx="25">
                  <c:v>-0.29191310869496856</c:v>
                </c:pt>
                <c:pt idx="26">
                  <c:v>-0.4847669247382575</c:v>
                </c:pt>
                <c:pt idx="27">
                  <c:v>-0.23350854098498014</c:v>
                </c:pt>
                <c:pt idx="28">
                  <c:v>-0.1912057427239664</c:v>
                </c:pt>
              </c:numCache>
              <c:extLst/>
            </c:numRef>
          </c:val>
          <c:extLst>
            <c:ext xmlns:c16="http://schemas.microsoft.com/office/drawing/2014/chart" uri="{C3380CC4-5D6E-409C-BE32-E72D297353CC}">
              <c16:uniqueId val="{00000002-241D-4BA3-9AE5-3D8A31F7E0B6}"/>
            </c:ext>
          </c:extLst>
        </c:ser>
        <c:ser>
          <c:idx val="4"/>
          <c:order val="4"/>
          <c:tx>
            <c:v>Probable</c:v>
          </c:tx>
          <c:spPr>
            <a:solidFill>
              <a:schemeClr val="accent1">
                <a:lumMod val="40000"/>
                <a:lumOff val="60000"/>
              </a:schemeClr>
            </a:solidFill>
            <a:ln w="3175">
              <a:solidFill>
                <a:schemeClr val="accent1">
                  <a:lumMod val="40000"/>
                  <a:lumOff val="60000"/>
                </a:schemeClr>
              </a:solidFill>
            </a:ln>
            <a:effectLst/>
          </c:spPr>
          <c:cat>
            <c:numRef>
              <c:f>('GR 31'!$B$7:$B$11,'GR 31'!$B$14:$B$37)</c:f>
              <c:numCache>
                <c:formatCode>0.00</c:formatCode>
                <c:ptCount val="29"/>
                <c:pt idx="0">
                  <c:v>2018.12</c:v>
                </c:pt>
                <c:pt idx="1">
                  <c:v>2019.01</c:v>
                </c:pt>
                <c:pt idx="2">
                  <c:v>2019.02</c:v>
                </c:pt>
                <c:pt idx="3">
                  <c:v>2019.03</c:v>
                </c:pt>
                <c:pt idx="4">
                  <c:v>2019.04</c:v>
                </c:pt>
                <c:pt idx="5">
                  <c:v>2019.07</c:v>
                </c:pt>
                <c:pt idx="6">
                  <c:v>2019.08</c:v>
                </c:pt>
                <c:pt idx="7">
                  <c:v>2019.09</c:v>
                </c:pt>
                <c:pt idx="8">
                  <c:v>2019.1</c:v>
                </c:pt>
                <c:pt idx="9">
                  <c:v>2019.11</c:v>
                </c:pt>
                <c:pt idx="10">
                  <c:v>2019.12</c:v>
                </c:pt>
                <c:pt idx="11">
                  <c:v>2020.01</c:v>
                </c:pt>
                <c:pt idx="12">
                  <c:v>2020.02</c:v>
                </c:pt>
                <c:pt idx="13">
                  <c:v>2020.03</c:v>
                </c:pt>
                <c:pt idx="14">
                  <c:v>2020.04</c:v>
                </c:pt>
                <c:pt idx="15">
                  <c:v>2020.05</c:v>
                </c:pt>
                <c:pt idx="16">
                  <c:v>2020.06</c:v>
                </c:pt>
                <c:pt idx="17">
                  <c:v>2020.07</c:v>
                </c:pt>
                <c:pt idx="18">
                  <c:v>2020.08</c:v>
                </c:pt>
                <c:pt idx="19">
                  <c:v>2020.09</c:v>
                </c:pt>
                <c:pt idx="20">
                  <c:v>2020.1</c:v>
                </c:pt>
                <c:pt idx="21">
                  <c:v>2020.11</c:v>
                </c:pt>
                <c:pt idx="22">
                  <c:v>2020.12</c:v>
                </c:pt>
                <c:pt idx="23">
                  <c:v>2021.01</c:v>
                </c:pt>
                <c:pt idx="24">
                  <c:v>2021.02</c:v>
                </c:pt>
                <c:pt idx="25">
                  <c:v>2021.03</c:v>
                </c:pt>
                <c:pt idx="26">
                  <c:v>2021.04</c:v>
                </c:pt>
                <c:pt idx="27">
                  <c:v>2021.05</c:v>
                </c:pt>
                <c:pt idx="28">
                  <c:v>2021.06</c:v>
                </c:pt>
              </c:numCache>
              <c:extLst/>
            </c:numRef>
          </c:cat>
          <c:val>
            <c:numRef>
              <c:f>('GR 31'!$I$7:$I$11,'GR 31'!$I$14:$I$37)</c:f>
              <c:numCache>
                <c:formatCode>0.000</c:formatCode>
                <c:ptCount val="29"/>
                <c:pt idx="24">
                  <c:v>0</c:v>
                </c:pt>
                <c:pt idx="25">
                  <c:v>0</c:v>
                </c:pt>
                <c:pt idx="26">
                  <c:v>0</c:v>
                </c:pt>
                <c:pt idx="27">
                  <c:v>0</c:v>
                </c:pt>
                <c:pt idx="28">
                  <c:v>0</c:v>
                </c:pt>
              </c:numCache>
              <c:extLst/>
            </c:numRef>
          </c:val>
          <c:extLst>
            <c:ext xmlns:c16="http://schemas.microsoft.com/office/drawing/2014/chart" uri="{C3380CC4-5D6E-409C-BE32-E72D297353CC}">
              <c16:uniqueId val="{00000003-241D-4BA3-9AE5-3D8A31F7E0B6}"/>
            </c:ext>
          </c:extLst>
        </c:ser>
        <c:ser>
          <c:idx val="2"/>
          <c:order val="5"/>
          <c:tx>
            <c:v>Factible</c:v>
          </c:tx>
          <c:spPr>
            <a:solidFill>
              <a:schemeClr val="accent1">
                <a:lumMod val="60000"/>
                <a:lumOff val="40000"/>
              </a:schemeClr>
            </a:solidFill>
            <a:ln w="3175">
              <a:solidFill>
                <a:schemeClr val="accent1">
                  <a:lumMod val="60000"/>
                  <a:lumOff val="40000"/>
                </a:schemeClr>
              </a:solidFill>
            </a:ln>
            <a:effectLst/>
          </c:spPr>
          <c:cat>
            <c:numRef>
              <c:f>('GR 31'!$B$7:$B$11,'GR 31'!$B$14:$B$37)</c:f>
              <c:numCache>
                <c:formatCode>0.00</c:formatCode>
                <c:ptCount val="29"/>
                <c:pt idx="0">
                  <c:v>2018.12</c:v>
                </c:pt>
                <c:pt idx="1">
                  <c:v>2019.01</c:v>
                </c:pt>
                <c:pt idx="2">
                  <c:v>2019.02</c:v>
                </c:pt>
                <c:pt idx="3">
                  <c:v>2019.03</c:v>
                </c:pt>
                <c:pt idx="4">
                  <c:v>2019.04</c:v>
                </c:pt>
                <c:pt idx="5">
                  <c:v>2019.07</c:v>
                </c:pt>
                <c:pt idx="6">
                  <c:v>2019.08</c:v>
                </c:pt>
                <c:pt idx="7">
                  <c:v>2019.09</c:v>
                </c:pt>
                <c:pt idx="8">
                  <c:v>2019.1</c:v>
                </c:pt>
                <c:pt idx="9">
                  <c:v>2019.11</c:v>
                </c:pt>
                <c:pt idx="10">
                  <c:v>2019.12</c:v>
                </c:pt>
                <c:pt idx="11">
                  <c:v>2020.01</c:v>
                </c:pt>
                <c:pt idx="12">
                  <c:v>2020.02</c:v>
                </c:pt>
                <c:pt idx="13">
                  <c:v>2020.03</c:v>
                </c:pt>
                <c:pt idx="14">
                  <c:v>2020.04</c:v>
                </c:pt>
                <c:pt idx="15">
                  <c:v>2020.05</c:v>
                </c:pt>
                <c:pt idx="16">
                  <c:v>2020.06</c:v>
                </c:pt>
                <c:pt idx="17">
                  <c:v>2020.07</c:v>
                </c:pt>
                <c:pt idx="18">
                  <c:v>2020.08</c:v>
                </c:pt>
                <c:pt idx="19">
                  <c:v>2020.09</c:v>
                </c:pt>
                <c:pt idx="20">
                  <c:v>2020.1</c:v>
                </c:pt>
                <c:pt idx="21">
                  <c:v>2020.11</c:v>
                </c:pt>
                <c:pt idx="22">
                  <c:v>2020.12</c:v>
                </c:pt>
                <c:pt idx="23">
                  <c:v>2021.01</c:v>
                </c:pt>
                <c:pt idx="24">
                  <c:v>2021.02</c:v>
                </c:pt>
                <c:pt idx="25">
                  <c:v>2021.03</c:v>
                </c:pt>
                <c:pt idx="26">
                  <c:v>2021.04</c:v>
                </c:pt>
                <c:pt idx="27">
                  <c:v>2021.05</c:v>
                </c:pt>
                <c:pt idx="28">
                  <c:v>2021.06</c:v>
                </c:pt>
              </c:numCache>
              <c:extLst/>
            </c:numRef>
          </c:cat>
          <c:val>
            <c:numRef>
              <c:f>('GR 31'!$J$7:$J$11,'GR 31'!$J$14:$J$37)</c:f>
              <c:numCache>
                <c:formatCode>0.000</c:formatCode>
                <c:ptCount val="29"/>
                <c:pt idx="24">
                  <c:v>0</c:v>
                </c:pt>
                <c:pt idx="25">
                  <c:v>0</c:v>
                </c:pt>
                <c:pt idx="26">
                  <c:v>0</c:v>
                </c:pt>
                <c:pt idx="27">
                  <c:v>0</c:v>
                </c:pt>
                <c:pt idx="28">
                  <c:v>0</c:v>
                </c:pt>
              </c:numCache>
              <c:extLst/>
            </c:numRef>
          </c:val>
          <c:extLst>
            <c:ext xmlns:c16="http://schemas.microsoft.com/office/drawing/2014/chart" uri="{C3380CC4-5D6E-409C-BE32-E72D297353CC}">
              <c16:uniqueId val="{00000004-241D-4BA3-9AE5-3D8A31F7E0B6}"/>
            </c:ext>
          </c:extLst>
        </c:ser>
        <c:ser>
          <c:idx val="7"/>
          <c:order val="6"/>
          <c:tx>
            <c:v>Improbable</c:v>
          </c:tx>
          <c:spPr>
            <a:solidFill>
              <a:schemeClr val="accent1"/>
            </a:solidFill>
            <a:ln w="3175">
              <a:solidFill>
                <a:schemeClr val="accent1"/>
              </a:solidFill>
            </a:ln>
            <a:effectLst/>
          </c:spPr>
          <c:cat>
            <c:numRef>
              <c:f>('GR 31'!$B$7:$B$11,'GR 31'!$B$14:$B$37)</c:f>
              <c:numCache>
                <c:formatCode>0.00</c:formatCode>
                <c:ptCount val="29"/>
                <c:pt idx="0">
                  <c:v>2018.12</c:v>
                </c:pt>
                <c:pt idx="1">
                  <c:v>2019.01</c:v>
                </c:pt>
                <c:pt idx="2">
                  <c:v>2019.02</c:v>
                </c:pt>
                <c:pt idx="3">
                  <c:v>2019.03</c:v>
                </c:pt>
                <c:pt idx="4">
                  <c:v>2019.04</c:v>
                </c:pt>
                <c:pt idx="5">
                  <c:v>2019.07</c:v>
                </c:pt>
                <c:pt idx="6">
                  <c:v>2019.08</c:v>
                </c:pt>
                <c:pt idx="7">
                  <c:v>2019.09</c:v>
                </c:pt>
                <c:pt idx="8">
                  <c:v>2019.1</c:v>
                </c:pt>
                <c:pt idx="9">
                  <c:v>2019.11</c:v>
                </c:pt>
                <c:pt idx="10">
                  <c:v>2019.12</c:v>
                </c:pt>
                <c:pt idx="11">
                  <c:v>2020.01</c:v>
                </c:pt>
                <c:pt idx="12">
                  <c:v>2020.02</c:v>
                </c:pt>
                <c:pt idx="13">
                  <c:v>2020.03</c:v>
                </c:pt>
                <c:pt idx="14">
                  <c:v>2020.04</c:v>
                </c:pt>
                <c:pt idx="15">
                  <c:v>2020.05</c:v>
                </c:pt>
                <c:pt idx="16">
                  <c:v>2020.06</c:v>
                </c:pt>
                <c:pt idx="17">
                  <c:v>2020.07</c:v>
                </c:pt>
                <c:pt idx="18">
                  <c:v>2020.08</c:v>
                </c:pt>
                <c:pt idx="19">
                  <c:v>2020.09</c:v>
                </c:pt>
                <c:pt idx="20">
                  <c:v>2020.1</c:v>
                </c:pt>
                <c:pt idx="21">
                  <c:v>2020.11</c:v>
                </c:pt>
                <c:pt idx="22">
                  <c:v>2020.12</c:v>
                </c:pt>
                <c:pt idx="23">
                  <c:v>2021.01</c:v>
                </c:pt>
                <c:pt idx="24">
                  <c:v>2021.02</c:v>
                </c:pt>
                <c:pt idx="25">
                  <c:v>2021.03</c:v>
                </c:pt>
                <c:pt idx="26">
                  <c:v>2021.04</c:v>
                </c:pt>
                <c:pt idx="27">
                  <c:v>2021.05</c:v>
                </c:pt>
                <c:pt idx="28">
                  <c:v>2021.06</c:v>
                </c:pt>
              </c:numCache>
              <c:extLst/>
            </c:numRef>
          </c:cat>
          <c:val>
            <c:numRef>
              <c:f>('GR 31'!$K$7:$K$11,'GR 31'!$K$14:$K$37)</c:f>
              <c:numCache>
                <c:formatCode>0.000</c:formatCode>
                <c:ptCount val="29"/>
                <c:pt idx="24">
                  <c:v>0</c:v>
                </c:pt>
                <c:pt idx="25">
                  <c:v>0</c:v>
                </c:pt>
                <c:pt idx="26">
                  <c:v>0</c:v>
                </c:pt>
                <c:pt idx="27">
                  <c:v>0</c:v>
                </c:pt>
                <c:pt idx="28">
                  <c:v>0</c:v>
                </c:pt>
              </c:numCache>
              <c:extLst/>
            </c:numRef>
          </c:val>
          <c:extLst>
            <c:ext xmlns:c16="http://schemas.microsoft.com/office/drawing/2014/chart" uri="{C3380CC4-5D6E-409C-BE32-E72D297353CC}">
              <c16:uniqueId val="{00000005-241D-4BA3-9AE5-3D8A31F7E0B6}"/>
            </c:ext>
          </c:extLst>
        </c:ser>
        <c:ser>
          <c:idx val="5"/>
          <c:order val="7"/>
          <c:tx>
            <c:v>Improbable</c:v>
          </c:tx>
          <c:spPr>
            <a:solidFill>
              <a:schemeClr val="accent1"/>
            </a:solidFill>
            <a:ln w="3175">
              <a:solidFill>
                <a:schemeClr val="accent1"/>
              </a:solidFill>
            </a:ln>
            <a:effectLst/>
          </c:spPr>
          <c:cat>
            <c:numRef>
              <c:f>('GR 31'!$B$7:$B$11,'GR 31'!$B$14:$B$37)</c:f>
              <c:numCache>
                <c:formatCode>0.00</c:formatCode>
                <c:ptCount val="29"/>
                <c:pt idx="0">
                  <c:v>2018.12</c:v>
                </c:pt>
                <c:pt idx="1">
                  <c:v>2019.01</c:v>
                </c:pt>
                <c:pt idx="2">
                  <c:v>2019.02</c:v>
                </c:pt>
                <c:pt idx="3">
                  <c:v>2019.03</c:v>
                </c:pt>
                <c:pt idx="4">
                  <c:v>2019.04</c:v>
                </c:pt>
                <c:pt idx="5">
                  <c:v>2019.07</c:v>
                </c:pt>
                <c:pt idx="6">
                  <c:v>2019.08</c:v>
                </c:pt>
                <c:pt idx="7">
                  <c:v>2019.09</c:v>
                </c:pt>
                <c:pt idx="8">
                  <c:v>2019.1</c:v>
                </c:pt>
                <c:pt idx="9">
                  <c:v>2019.11</c:v>
                </c:pt>
                <c:pt idx="10">
                  <c:v>2019.12</c:v>
                </c:pt>
                <c:pt idx="11">
                  <c:v>2020.01</c:v>
                </c:pt>
                <c:pt idx="12">
                  <c:v>2020.02</c:v>
                </c:pt>
                <c:pt idx="13">
                  <c:v>2020.03</c:v>
                </c:pt>
                <c:pt idx="14">
                  <c:v>2020.04</c:v>
                </c:pt>
                <c:pt idx="15">
                  <c:v>2020.05</c:v>
                </c:pt>
                <c:pt idx="16">
                  <c:v>2020.06</c:v>
                </c:pt>
                <c:pt idx="17">
                  <c:v>2020.07</c:v>
                </c:pt>
                <c:pt idx="18">
                  <c:v>2020.08</c:v>
                </c:pt>
                <c:pt idx="19">
                  <c:v>2020.09</c:v>
                </c:pt>
                <c:pt idx="20">
                  <c:v>2020.1</c:v>
                </c:pt>
                <c:pt idx="21">
                  <c:v>2020.11</c:v>
                </c:pt>
                <c:pt idx="22">
                  <c:v>2020.12</c:v>
                </c:pt>
                <c:pt idx="23">
                  <c:v>2021.01</c:v>
                </c:pt>
                <c:pt idx="24">
                  <c:v>2021.02</c:v>
                </c:pt>
                <c:pt idx="25">
                  <c:v>2021.03</c:v>
                </c:pt>
                <c:pt idx="26">
                  <c:v>2021.04</c:v>
                </c:pt>
                <c:pt idx="27">
                  <c:v>2021.05</c:v>
                </c:pt>
                <c:pt idx="28">
                  <c:v>2021.06</c:v>
                </c:pt>
              </c:numCache>
              <c:extLst/>
            </c:numRef>
          </c:cat>
          <c:val>
            <c:numRef>
              <c:f>('GR 31'!$L$7:$L$11,'GR 31'!$L$14:$L$37)</c:f>
              <c:numCache>
                <c:formatCode>0.000</c:formatCode>
                <c:ptCount val="29"/>
                <c:pt idx="24">
                  <c:v>0</c:v>
                </c:pt>
                <c:pt idx="25">
                  <c:v>0</c:v>
                </c:pt>
                <c:pt idx="26">
                  <c:v>0</c:v>
                </c:pt>
                <c:pt idx="27">
                  <c:v>0</c:v>
                </c:pt>
                <c:pt idx="28">
                  <c:v>0</c:v>
                </c:pt>
              </c:numCache>
              <c:extLst/>
            </c:numRef>
          </c:val>
          <c:extLst>
            <c:ext xmlns:c16="http://schemas.microsoft.com/office/drawing/2014/chart" uri="{C3380CC4-5D6E-409C-BE32-E72D297353CC}">
              <c16:uniqueId val="{00000006-241D-4BA3-9AE5-3D8A31F7E0B6}"/>
            </c:ext>
          </c:extLst>
        </c:ser>
        <c:ser>
          <c:idx val="6"/>
          <c:order val="8"/>
          <c:tx>
            <c:strRef>
              <c:f>'GR 31'!#REF!</c:f>
            </c:strRef>
          </c:tx>
          <c:spPr>
            <a:noFill/>
            <a:ln w="25400">
              <a:noFill/>
            </a:ln>
            <a:effectLst/>
          </c:spPr>
          <c:cat>
            <c:numRef>
              <c:f>('GR 31'!$B$7:$B$11,'GR 31'!$B$14:$B$37)</c:f>
              <c:numCache>
                <c:formatCode>0.00</c:formatCode>
                <c:ptCount val="29"/>
                <c:pt idx="0">
                  <c:v>2018.12</c:v>
                </c:pt>
                <c:pt idx="1">
                  <c:v>2019.01</c:v>
                </c:pt>
                <c:pt idx="2">
                  <c:v>2019.02</c:v>
                </c:pt>
                <c:pt idx="3">
                  <c:v>2019.03</c:v>
                </c:pt>
                <c:pt idx="4">
                  <c:v>2019.04</c:v>
                </c:pt>
                <c:pt idx="5">
                  <c:v>2019.07</c:v>
                </c:pt>
                <c:pt idx="6">
                  <c:v>2019.08</c:v>
                </c:pt>
                <c:pt idx="7">
                  <c:v>2019.09</c:v>
                </c:pt>
                <c:pt idx="8">
                  <c:v>2019.1</c:v>
                </c:pt>
                <c:pt idx="9">
                  <c:v>2019.11</c:v>
                </c:pt>
                <c:pt idx="10">
                  <c:v>2019.12</c:v>
                </c:pt>
                <c:pt idx="11">
                  <c:v>2020.01</c:v>
                </c:pt>
                <c:pt idx="12">
                  <c:v>2020.02</c:v>
                </c:pt>
                <c:pt idx="13">
                  <c:v>2020.03</c:v>
                </c:pt>
                <c:pt idx="14">
                  <c:v>2020.04</c:v>
                </c:pt>
                <c:pt idx="15">
                  <c:v>2020.05</c:v>
                </c:pt>
                <c:pt idx="16">
                  <c:v>2020.06</c:v>
                </c:pt>
                <c:pt idx="17">
                  <c:v>2020.07</c:v>
                </c:pt>
                <c:pt idx="18">
                  <c:v>2020.08</c:v>
                </c:pt>
                <c:pt idx="19">
                  <c:v>2020.09</c:v>
                </c:pt>
                <c:pt idx="20">
                  <c:v>2020.1</c:v>
                </c:pt>
                <c:pt idx="21">
                  <c:v>2020.11</c:v>
                </c:pt>
                <c:pt idx="22">
                  <c:v>2020.12</c:v>
                </c:pt>
                <c:pt idx="23">
                  <c:v>2021.01</c:v>
                </c:pt>
                <c:pt idx="24">
                  <c:v>2021.02</c:v>
                </c:pt>
                <c:pt idx="25">
                  <c:v>2021.03</c:v>
                </c:pt>
                <c:pt idx="26">
                  <c:v>2021.04</c:v>
                </c:pt>
                <c:pt idx="27">
                  <c:v>2021.05</c:v>
                </c:pt>
                <c:pt idx="28">
                  <c:v>2021.06</c:v>
                </c:pt>
              </c:numCache>
              <c:extLst/>
            </c:numRef>
          </c:cat>
          <c:val>
            <c:numRef>
              <c:f>('GR 31'!$M$7:$M$11,'GR 31'!$M$14:$M$37)</c:f>
              <c:numCache>
                <c:formatCode>General</c:formatCode>
                <c:ptCount val="29"/>
              </c:numCache>
              <c:extLst/>
            </c:numRef>
          </c:val>
          <c:extLst>
            <c:ext xmlns:c16="http://schemas.microsoft.com/office/drawing/2014/chart" uri="{C3380CC4-5D6E-409C-BE32-E72D297353CC}">
              <c16:uniqueId val="{00000007-241D-4BA3-9AE5-3D8A31F7E0B6}"/>
            </c:ext>
          </c:extLst>
        </c:ser>
        <c:dLbls>
          <c:showLegendKey val="0"/>
          <c:showVal val="0"/>
          <c:showCatName val="0"/>
          <c:showSerName val="0"/>
          <c:showPercent val="0"/>
          <c:showBubbleSize val="0"/>
        </c:dLbls>
        <c:axId val="617067568"/>
        <c:axId val="617067960"/>
      </c:areaChart>
      <c:lineChart>
        <c:grouping val="standard"/>
        <c:varyColors val="0"/>
        <c:ser>
          <c:idx val="0"/>
          <c:order val="9"/>
          <c:tx>
            <c:strRef>
              <c:f>'GR 31'!#REF!</c:f>
            </c:strRef>
          </c:tx>
          <c:spPr>
            <a:ln w="28575" cap="rnd">
              <a:noFill/>
              <a:round/>
            </a:ln>
            <a:effectLst/>
          </c:spPr>
          <c:marker>
            <c:symbol val="circle"/>
            <c:size val="6"/>
            <c:spPr>
              <a:solidFill>
                <a:schemeClr val="bg1"/>
              </a:solidFill>
              <a:ln w="9525">
                <a:solidFill>
                  <a:schemeClr val="tx1"/>
                </a:solidFill>
                <a:prstDash val="solid"/>
              </a:ln>
              <a:effectLst/>
            </c:spPr>
          </c:marker>
          <c:cat>
            <c:numRef>
              <c:f>('GR 31'!$B$7:$B$11,'GR 31'!$B$14:$B$37)</c:f>
              <c:numCache>
                <c:formatCode>0.00</c:formatCode>
                <c:ptCount val="29"/>
                <c:pt idx="0">
                  <c:v>2018.12</c:v>
                </c:pt>
                <c:pt idx="1">
                  <c:v>2019.01</c:v>
                </c:pt>
                <c:pt idx="2">
                  <c:v>2019.02</c:v>
                </c:pt>
                <c:pt idx="3">
                  <c:v>2019.03</c:v>
                </c:pt>
                <c:pt idx="4">
                  <c:v>2019.04</c:v>
                </c:pt>
                <c:pt idx="5">
                  <c:v>2019.07</c:v>
                </c:pt>
                <c:pt idx="6">
                  <c:v>2019.08</c:v>
                </c:pt>
                <c:pt idx="7">
                  <c:v>2019.09</c:v>
                </c:pt>
                <c:pt idx="8">
                  <c:v>2019.1</c:v>
                </c:pt>
                <c:pt idx="9">
                  <c:v>2019.11</c:v>
                </c:pt>
                <c:pt idx="10">
                  <c:v>2019.12</c:v>
                </c:pt>
                <c:pt idx="11">
                  <c:v>2020.01</c:v>
                </c:pt>
                <c:pt idx="12">
                  <c:v>2020.02</c:v>
                </c:pt>
                <c:pt idx="13">
                  <c:v>2020.03</c:v>
                </c:pt>
                <c:pt idx="14">
                  <c:v>2020.04</c:v>
                </c:pt>
                <c:pt idx="15">
                  <c:v>2020.05</c:v>
                </c:pt>
                <c:pt idx="16">
                  <c:v>2020.06</c:v>
                </c:pt>
                <c:pt idx="17">
                  <c:v>2020.07</c:v>
                </c:pt>
                <c:pt idx="18">
                  <c:v>2020.08</c:v>
                </c:pt>
                <c:pt idx="19">
                  <c:v>2020.09</c:v>
                </c:pt>
                <c:pt idx="20">
                  <c:v>2020.1</c:v>
                </c:pt>
                <c:pt idx="21">
                  <c:v>2020.11</c:v>
                </c:pt>
                <c:pt idx="22">
                  <c:v>2020.12</c:v>
                </c:pt>
                <c:pt idx="23">
                  <c:v>2021.01</c:v>
                </c:pt>
                <c:pt idx="24">
                  <c:v>2021.02</c:v>
                </c:pt>
                <c:pt idx="25">
                  <c:v>2021.03</c:v>
                </c:pt>
                <c:pt idx="26">
                  <c:v>2021.04</c:v>
                </c:pt>
                <c:pt idx="27">
                  <c:v>2021.05</c:v>
                </c:pt>
                <c:pt idx="28">
                  <c:v>2021.06</c:v>
                </c:pt>
              </c:numCache>
              <c:extLst/>
            </c:numRef>
          </c:cat>
          <c:val>
            <c:numRef>
              <c:f>('GR 31'!$E$7:$E$11,'GR 31'!$E$14:$E$37)</c:f>
              <c:numCache>
                <c:formatCode>0.000</c:formatCode>
                <c:ptCount val="29"/>
              </c:numCache>
              <c:extLst/>
            </c:numRef>
          </c:val>
          <c:smooth val="0"/>
          <c:extLst>
            <c:ext xmlns:c16="http://schemas.microsoft.com/office/drawing/2014/chart" uri="{C3380CC4-5D6E-409C-BE32-E72D297353CC}">
              <c16:uniqueId val="{00000008-241D-4BA3-9AE5-3D8A31F7E0B6}"/>
            </c:ext>
          </c:extLst>
        </c:ser>
        <c:dLbls>
          <c:showLegendKey val="0"/>
          <c:showVal val="0"/>
          <c:showCatName val="0"/>
          <c:showSerName val="0"/>
          <c:showPercent val="0"/>
          <c:showBubbleSize val="0"/>
        </c:dLbls>
        <c:marker val="1"/>
        <c:smooth val="0"/>
        <c:axId val="617067568"/>
        <c:axId val="617067960"/>
        <c:extLst/>
      </c:lineChart>
      <c:lineChart>
        <c:grouping val="standard"/>
        <c:varyColors val="0"/>
        <c:ser>
          <c:idx val="1"/>
          <c:order val="0"/>
          <c:tx>
            <c:strRef>
              <c:f>'GR 31'!#REF!</c:f>
            </c:strRef>
          </c:tx>
          <c:spPr>
            <a:ln w="28575" cap="rnd">
              <a:solidFill>
                <a:schemeClr val="accent6">
                  <a:lumMod val="25000"/>
                </a:schemeClr>
              </a:solidFill>
              <a:round/>
            </a:ln>
            <a:effectLst/>
          </c:spPr>
          <c:marker>
            <c:symbol val="none"/>
          </c:marker>
          <c:cat>
            <c:numRef>
              <c:f>('GR 31'!$B$7:$B$11,'GR 31'!$B$14:$B$37)</c:f>
              <c:numCache>
                <c:formatCode>0.00</c:formatCode>
                <c:ptCount val="29"/>
                <c:pt idx="0">
                  <c:v>2018.12</c:v>
                </c:pt>
                <c:pt idx="1">
                  <c:v>2019.01</c:v>
                </c:pt>
                <c:pt idx="2">
                  <c:v>2019.02</c:v>
                </c:pt>
                <c:pt idx="3">
                  <c:v>2019.03</c:v>
                </c:pt>
                <c:pt idx="4">
                  <c:v>2019.04</c:v>
                </c:pt>
                <c:pt idx="5">
                  <c:v>2019.07</c:v>
                </c:pt>
                <c:pt idx="6">
                  <c:v>2019.08</c:v>
                </c:pt>
                <c:pt idx="7">
                  <c:v>2019.09</c:v>
                </c:pt>
                <c:pt idx="8">
                  <c:v>2019.1</c:v>
                </c:pt>
                <c:pt idx="9">
                  <c:v>2019.11</c:v>
                </c:pt>
                <c:pt idx="10">
                  <c:v>2019.12</c:v>
                </c:pt>
                <c:pt idx="11">
                  <c:v>2020.01</c:v>
                </c:pt>
                <c:pt idx="12">
                  <c:v>2020.02</c:v>
                </c:pt>
                <c:pt idx="13">
                  <c:v>2020.03</c:v>
                </c:pt>
                <c:pt idx="14">
                  <c:v>2020.04</c:v>
                </c:pt>
                <c:pt idx="15">
                  <c:v>2020.05</c:v>
                </c:pt>
                <c:pt idx="16">
                  <c:v>2020.06</c:v>
                </c:pt>
                <c:pt idx="17">
                  <c:v>2020.07</c:v>
                </c:pt>
                <c:pt idx="18">
                  <c:v>2020.08</c:v>
                </c:pt>
                <c:pt idx="19">
                  <c:v>2020.09</c:v>
                </c:pt>
                <c:pt idx="20">
                  <c:v>2020.1</c:v>
                </c:pt>
                <c:pt idx="21">
                  <c:v>2020.11</c:v>
                </c:pt>
                <c:pt idx="22">
                  <c:v>2020.12</c:v>
                </c:pt>
                <c:pt idx="23">
                  <c:v>2021.01</c:v>
                </c:pt>
                <c:pt idx="24">
                  <c:v>2021.02</c:v>
                </c:pt>
                <c:pt idx="25">
                  <c:v>2021.03</c:v>
                </c:pt>
                <c:pt idx="26">
                  <c:v>2021.04</c:v>
                </c:pt>
                <c:pt idx="27">
                  <c:v>2021.05</c:v>
                </c:pt>
                <c:pt idx="28">
                  <c:v>2021.06</c:v>
                </c:pt>
              </c:numCache>
              <c:extLst/>
            </c:numRef>
          </c:cat>
          <c:val>
            <c:numRef>
              <c:f>('GR 31'!$C$7:$C$11,'GR 31'!$C$14:$C$37)</c:f>
              <c:numCache>
                <c:formatCode>0.000</c:formatCode>
                <c:ptCount val="29"/>
                <c:pt idx="0">
                  <c:v>-0.27317476952177383</c:v>
                </c:pt>
                <c:pt idx="1">
                  <c:v>-0.23951585120367153</c:v>
                </c:pt>
                <c:pt idx="2">
                  <c:v>-0.23288537633987952</c:v>
                </c:pt>
                <c:pt idx="3">
                  <c:v>-0.27857675596379822</c:v>
                </c:pt>
                <c:pt idx="4">
                  <c:v>-0.31335633751500891</c:v>
                </c:pt>
                <c:pt idx="5">
                  <c:v>-0.54463026139200188</c:v>
                </c:pt>
                <c:pt idx="6">
                  <c:v>-0.62366347442194114</c:v>
                </c:pt>
                <c:pt idx="7">
                  <c:v>-0.70353028240801851</c:v>
                </c:pt>
                <c:pt idx="8">
                  <c:v>-0.78187613688171964</c:v>
                </c:pt>
                <c:pt idx="9">
                  <c:v>-0.63020695636219981</c:v>
                </c:pt>
                <c:pt idx="10">
                  <c:v>-0.58961325966850853</c:v>
                </c:pt>
                <c:pt idx="11">
                  <c:v>-0.61286181454444544</c:v>
                </c:pt>
                <c:pt idx="12">
                  <c:v>-0.59995300291214559</c:v>
                </c:pt>
                <c:pt idx="13">
                  <c:v>-0.66682504842670998</c:v>
                </c:pt>
                <c:pt idx="14">
                  <c:v>-0.41106019666023852</c:v>
                </c:pt>
                <c:pt idx="15">
                  <c:v>-0.40085963489808507</c:v>
                </c:pt>
                <c:pt idx="16">
                  <c:v>-0.56619136241720935</c:v>
                </c:pt>
                <c:pt idx="17">
                  <c:v>-0.11462470867788244</c:v>
                </c:pt>
                <c:pt idx="18">
                  <c:v>-0.23621876065633057</c:v>
                </c:pt>
                <c:pt idx="19">
                  <c:v>-0.17136503368434813</c:v>
                </c:pt>
                <c:pt idx="20">
                  <c:v>-0.25917191287295022</c:v>
                </c:pt>
                <c:pt idx="21">
                  <c:v>-0.23390975291662283</c:v>
                </c:pt>
                <c:pt idx="22">
                  <c:v>-0.21632018596227254</c:v>
                </c:pt>
                <c:pt idx="23">
                  <c:v>-0.26578897450996908</c:v>
                </c:pt>
                <c:pt idx="24">
                  <c:v>-0.29257431659280347</c:v>
                </c:pt>
                <c:pt idx="25">
                  <c:v>-0.29191310869496856</c:v>
                </c:pt>
                <c:pt idx="26">
                  <c:v>-0.4847669247382575</c:v>
                </c:pt>
                <c:pt idx="27">
                  <c:v>-0.23350854098498014</c:v>
                </c:pt>
                <c:pt idx="28">
                  <c:v>-0.1912057427239664</c:v>
                </c:pt>
              </c:numCache>
              <c:extLst/>
            </c:numRef>
          </c:val>
          <c:smooth val="0"/>
          <c:extLst>
            <c:ext xmlns:c16="http://schemas.microsoft.com/office/drawing/2014/chart" uri="{C3380CC4-5D6E-409C-BE32-E72D297353CC}">
              <c16:uniqueId val="{00000009-241D-4BA3-9AE5-3D8A31F7E0B6}"/>
            </c:ext>
          </c:extLst>
        </c:ser>
        <c:dLbls>
          <c:showLegendKey val="0"/>
          <c:showVal val="0"/>
          <c:showCatName val="0"/>
          <c:showSerName val="0"/>
          <c:showPercent val="0"/>
          <c:showBubbleSize val="0"/>
        </c:dLbls>
        <c:marker val="1"/>
        <c:smooth val="0"/>
        <c:axId val="617068744"/>
        <c:axId val="617068352"/>
      </c:lineChart>
      <c:catAx>
        <c:axId val="617067568"/>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0.00"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17067960"/>
        <c:crosses val="autoZero"/>
        <c:auto val="1"/>
        <c:lblAlgn val="ctr"/>
        <c:lblOffset val="100"/>
        <c:tickLblSkip val="2"/>
        <c:tickMarkSkip val="1"/>
        <c:noMultiLvlLbl val="0"/>
      </c:catAx>
      <c:valAx>
        <c:axId val="617067960"/>
        <c:scaling>
          <c:orientation val="minMax"/>
          <c:min val="15.5"/>
        </c:scaling>
        <c:delete val="1"/>
        <c:axPos val="l"/>
        <c:title>
          <c:tx>
            <c:strRef>
              <c:f>('GR 31'!$B$7:$B$11,'GR 31'!$B$14:$B$37)</c:f>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617067568"/>
        <c:crosses val="autoZero"/>
        <c:crossBetween val="between"/>
        <c:majorUnit val="1.5"/>
      </c:valAx>
      <c:valAx>
        <c:axId val="617068352"/>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17068744"/>
        <c:crosses val="max"/>
        <c:crossBetween val="between"/>
        <c:majorUnit val="0.5"/>
      </c:valAx>
      <c:catAx>
        <c:axId val="617068744"/>
        <c:scaling>
          <c:orientation val="minMax"/>
        </c:scaling>
        <c:delete val="1"/>
        <c:axPos val="b"/>
        <c:numFmt formatCode="0.00" sourceLinked="1"/>
        <c:majorTickMark val="out"/>
        <c:minorTickMark val="none"/>
        <c:tickLblPos val="nextTo"/>
        <c:crossAx val="617068352"/>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4"/>
        <c:delete val="1"/>
      </c:legendEntry>
      <c:legendEntry>
        <c:idx val="6"/>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solidFill>
              <a:schemeClr val="accent4"/>
            </a:solidFill>
            <a:ln>
              <a:noFill/>
            </a:ln>
            <a:effectLst/>
          </c:spPr>
          <c:val>
            <c:numRef>
              <c:f>#REF!$AK$7:$AK$51</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#REF!$P$7:$P$51</c15:sqref>
                        </c15:formulaRef>
                      </c:ext>
                    </c:extLst>
                  </c:multiLvlStrRef>
                </c15:cat>
              </c15:filteredCategoryTitle>
            </c:ext>
            <c:ext xmlns:c16="http://schemas.microsoft.com/office/drawing/2014/chart" uri="{C3380CC4-5D6E-409C-BE32-E72D297353CC}">
              <c16:uniqueId val="{00000000-2329-4185-B3E6-28E2D04CBB3D}"/>
            </c:ext>
          </c:extLst>
        </c:ser>
        <c:ser>
          <c:idx val="11"/>
          <c:order val="2"/>
          <c:tx>
            <c:strRef>
              <c:f>#REF!$F$53</c:f>
            </c:strRef>
          </c:tx>
          <c:spPr>
            <a:solidFill>
              <a:schemeClr val="accent6">
                <a:lumMod val="60000"/>
              </a:schemeClr>
            </a:solidFill>
            <a:ln>
              <a:noFill/>
            </a:ln>
            <a:effectLst/>
          </c:spPr>
          <c:val>
            <c:numRef>
              <c:f>#REF!$AD$7:$AD$51</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#REF!$P$7:$P$51</c15:sqref>
                        </c15:formulaRef>
                      </c:ext>
                    </c:extLst>
                  </c:multiLvlStrRef>
                </c15:cat>
              </c15:filteredCategoryTitle>
            </c:ext>
            <c:ext xmlns:c16="http://schemas.microsoft.com/office/drawing/2014/chart" uri="{C3380CC4-5D6E-409C-BE32-E72D297353CC}">
              <c16:uniqueId val="{00000001-2329-4185-B3E6-28E2D04CBB3D}"/>
            </c:ext>
          </c:extLst>
        </c:ser>
        <c:ser>
          <c:idx val="10"/>
          <c:order val="3"/>
          <c:tx>
            <c:v>Probable</c:v>
          </c:tx>
          <c:spPr>
            <a:solidFill>
              <a:schemeClr val="accent5">
                <a:lumMod val="60000"/>
              </a:schemeClr>
            </a:solidFill>
            <a:ln>
              <a:noFill/>
            </a:ln>
            <a:effectLst/>
          </c:spPr>
          <c:val>
            <c:numRef>
              <c:f>#REF!$AE$7:$AE$51</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#REF!$P$7:$P$51</c15:sqref>
                        </c15:formulaRef>
                      </c:ext>
                    </c:extLst>
                  </c:multiLvlStrRef>
                </c15:cat>
              </c15:filteredCategoryTitle>
            </c:ext>
            <c:ext xmlns:c16="http://schemas.microsoft.com/office/drawing/2014/chart" uri="{C3380CC4-5D6E-409C-BE32-E72D297353CC}">
              <c16:uniqueId val="{00000002-2329-4185-B3E6-28E2D04CBB3D}"/>
            </c:ext>
          </c:extLst>
        </c:ser>
        <c:ser>
          <c:idx val="4"/>
          <c:order val="4"/>
          <c:tx>
            <c:v>Probable</c:v>
          </c:tx>
          <c:spPr>
            <a:solidFill>
              <a:schemeClr val="accent5"/>
            </a:solidFill>
            <a:ln>
              <a:noFill/>
            </a:ln>
            <a:effectLst/>
          </c:spPr>
          <c:val>
            <c:numRef>
              <c:f>#REF!$AF$7:$AF$51</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#REF!$P$7:$P$51</c15:sqref>
                        </c15:formulaRef>
                      </c:ext>
                    </c:extLst>
                  </c:multiLvlStrRef>
                </c15:cat>
              </c15:filteredCategoryTitle>
            </c:ext>
            <c:ext xmlns:c16="http://schemas.microsoft.com/office/drawing/2014/chart" uri="{C3380CC4-5D6E-409C-BE32-E72D297353CC}">
              <c16:uniqueId val="{00000003-2329-4185-B3E6-28E2D04CBB3D}"/>
            </c:ext>
          </c:extLst>
        </c:ser>
        <c:ser>
          <c:idx val="2"/>
          <c:order val="5"/>
          <c:tx>
            <c:v>Factible</c:v>
          </c:tx>
          <c:spPr>
            <a:solidFill>
              <a:schemeClr val="accent3"/>
            </a:solidFill>
            <a:ln>
              <a:noFill/>
            </a:ln>
            <a:effectLst/>
          </c:spPr>
          <c:val>
            <c:numRef>
              <c:f>#REF!$AG$7:$AG$51</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#REF!$P$7:$P$51</c15:sqref>
                        </c15:formulaRef>
                      </c:ext>
                    </c:extLst>
                  </c:multiLvlStrRef>
                </c15:cat>
              </c15:filteredCategoryTitle>
            </c:ext>
            <c:ext xmlns:c16="http://schemas.microsoft.com/office/drawing/2014/chart" uri="{C3380CC4-5D6E-409C-BE32-E72D297353CC}">
              <c16:uniqueId val="{00000004-2329-4185-B3E6-28E2D04CBB3D}"/>
            </c:ext>
          </c:extLst>
        </c:ser>
        <c:ser>
          <c:idx val="7"/>
          <c:order val="6"/>
          <c:tx>
            <c:v>Improbable</c:v>
          </c:tx>
          <c:spPr>
            <a:solidFill>
              <a:schemeClr val="accent2">
                <a:lumMod val="60000"/>
              </a:schemeClr>
            </a:solidFill>
            <a:ln>
              <a:noFill/>
            </a:ln>
            <a:effectLst/>
          </c:spPr>
          <c:val>
            <c:numRef>
              <c:f>#REF!$AH$7:$AH$51</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#REF!$P$7:$P$51</c15:sqref>
                        </c15:formulaRef>
                      </c:ext>
                    </c:extLst>
                  </c:multiLvlStrRef>
                </c15:cat>
              </c15:filteredCategoryTitle>
            </c:ext>
            <c:ext xmlns:c16="http://schemas.microsoft.com/office/drawing/2014/chart" uri="{C3380CC4-5D6E-409C-BE32-E72D297353CC}">
              <c16:uniqueId val="{00000005-2329-4185-B3E6-28E2D04CBB3D}"/>
            </c:ext>
          </c:extLst>
        </c:ser>
        <c:ser>
          <c:idx val="5"/>
          <c:order val="7"/>
          <c:tx>
            <c:v>Improbable</c:v>
          </c:tx>
          <c:spPr>
            <a:solidFill>
              <a:schemeClr val="accent6"/>
            </a:solidFill>
            <a:ln>
              <a:noFill/>
            </a:ln>
            <a:effectLst/>
          </c:spPr>
          <c:val>
            <c:numRef>
              <c:f>#REF!$AI$7:$AI$51</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#REF!$P$7:$P$51</c15:sqref>
                        </c15:formulaRef>
                      </c:ext>
                    </c:extLst>
                  </c:multiLvlStrRef>
                </c15:cat>
              </c15:filteredCategoryTitle>
            </c:ext>
            <c:ext xmlns:c16="http://schemas.microsoft.com/office/drawing/2014/chart" uri="{C3380CC4-5D6E-409C-BE32-E72D297353CC}">
              <c16:uniqueId val="{00000006-2329-4185-B3E6-28E2D04CBB3D}"/>
            </c:ext>
          </c:extLst>
        </c:ser>
        <c:ser>
          <c:idx val="6"/>
          <c:order val="8"/>
          <c:tx>
            <c:strRef>
              <c:f>#REF!$K$53</c:f>
            </c:strRef>
          </c:tx>
          <c:spPr>
            <a:solidFill>
              <a:schemeClr val="accent1">
                <a:lumMod val="60000"/>
              </a:schemeClr>
            </a:solidFill>
            <a:ln>
              <a:noFill/>
            </a:ln>
            <a:effectLst/>
          </c:spPr>
          <c:val>
            <c:numRef>
              <c:f>#REF!$AJ$7:$AJ$51</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#REF!$P$7:$P$51</c15:sqref>
                        </c15:formulaRef>
                      </c:ext>
                    </c:extLst>
                  </c:multiLvlStrRef>
                </c15:cat>
              </c15:filteredCategoryTitle>
            </c:ext>
            <c:ext xmlns:c16="http://schemas.microsoft.com/office/drawing/2014/chart" uri="{C3380CC4-5D6E-409C-BE32-E72D297353CC}">
              <c16:uniqueId val="{00000007-2329-4185-B3E6-28E2D04CBB3D}"/>
            </c:ext>
          </c:extLst>
        </c:ser>
        <c:dLbls>
          <c:showLegendKey val="0"/>
          <c:showVal val="0"/>
          <c:showCatName val="0"/>
          <c:showSerName val="0"/>
          <c:showPercent val="0"/>
          <c:showBubbleSize val="0"/>
        </c:dLbls>
        <c:axId val="617076584"/>
        <c:axId val="617075016"/>
      </c:areaChart>
      <c:lineChart>
        <c:grouping val="standard"/>
        <c:varyColors val="0"/>
        <c:ser>
          <c:idx val="0"/>
          <c:order val="9"/>
          <c:tx>
            <c:strRef>
              <c:f>#REF!$C$53</c:f>
            </c:strRef>
          </c:tx>
          <c:spPr>
            <a:ln w="28575" cap="rnd">
              <a:solidFill>
                <a:schemeClr val="accent1"/>
              </a:solidFill>
              <a:round/>
            </a:ln>
            <a:effectLst/>
          </c:spPr>
          <c:marker>
            <c:symbol val="circle"/>
            <c:size val="6"/>
            <c:spPr>
              <a:solidFill>
                <a:schemeClr val="bg1"/>
              </a:solidFill>
              <a:ln w="9525">
                <a:solidFill>
                  <a:schemeClr val="tx1"/>
                </a:solidFill>
                <a:prstDash val="solid"/>
              </a:ln>
              <a:effectLst/>
            </c:spPr>
          </c:marker>
          <c:val>
            <c:numRef>
              <c:f>#REF!$S$7:$S$51</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#REF!$P$7:$P$51</c15:sqref>
                        </c15:formulaRef>
                      </c:ext>
                    </c:extLst>
                  </c:multiLvlStrRef>
                </c15:cat>
              </c15:filteredCategoryTitle>
            </c:ext>
            <c:ext xmlns:c16="http://schemas.microsoft.com/office/drawing/2014/chart" uri="{C3380CC4-5D6E-409C-BE32-E72D297353CC}">
              <c16:uniqueId val="{00000008-2329-4185-B3E6-28E2D04CBB3D}"/>
            </c:ext>
          </c:extLst>
        </c:ser>
        <c:dLbls>
          <c:showLegendKey val="0"/>
          <c:showVal val="0"/>
          <c:showCatName val="0"/>
          <c:showSerName val="0"/>
          <c:showPercent val="0"/>
          <c:showBubbleSize val="0"/>
        </c:dLbls>
        <c:marker val="1"/>
        <c:smooth val="0"/>
        <c:axId val="617076584"/>
        <c:axId val="617075016"/>
        <c:extLst/>
      </c:lineChart>
      <c:lineChart>
        <c:grouping val="standard"/>
        <c:varyColors val="0"/>
        <c:ser>
          <c:idx val="1"/>
          <c:order val="0"/>
          <c:tx>
            <c:strRef>
              <c:f>#REF!$D$53</c:f>
            </c:strRef>
          </c:tx>
          <c:spPr>
            <a:ln w="28575" cap="rnd">
              <a:solidFill>
                <a:schemeClr val="accent2"/>
              </a:solidFill>
              <a:round/>
            </a:ln>
            <a:effectLst/>
          </c:spPr>
          <c:marker>
            <c:symbol val="none"/>
          </c:marker>
          <c:val>
            <c:numRef>
              <c:f>#REF!$Q$7:$Q$51</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#REF!$P$7:$P$51</c15:sqref>
                        </c15:formulaRef>
                      </c:ext>
                    </c:extLst>
                  </c:multiLvlStrRef>
                </c15:cat>
              </c15:filteredCategoryTitle>
            </c:ext>
            <c:ext xmlns:c16="http://schemas.microsoft.com/office/drawing/2014/chart" uri="{C3380CC4-5D6E-409C-BE32-E72D297353CC}">
              <c16:uniqueId val="{00000009-2329-4185-B3E6-28E2D04CBB3D}"/>
            </c:ext>
          </c:extLst>
        </c:ser>
        <c:dLbls>
          <c:showLegendKey val="0"/>
          <c:showVal val="0"/>
          <c:showCatName val="0"/>
          <c:showSerName val="0"/>
          <c:showPercent val="0"/>
          <c:showBubbleSize val="0"/>
        </c:dLbls>
        <c:marker val="1"/>
        <c:smooth val="0"/>
        <c:axId val="617076976"/>
        <c:axId val="617075408"/>
      </c:lineChart>
      <c:catAx>
        <c:axId val="617076584"/>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0.00"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17075016"/>
        <c:crosses val="autoZero"/>
        <c:auto val="1"/>
        <c:lblAlgn val="ctr"/>
        <c:lblOffset val="100"/>
        <c:tickLblSkip val="2"/>
        <c:tickMarkSkip val="1"/>
        <c:noMultiLvlLbl val="0"/>
      </c:catAx>
      <c:valAx>
        <c:axId val="617075016"/>
        <c:scaling>
          <c:orientation val="minMax"/>
          <c:min val="15.5"/>
        </c:scaling>
        <c:delete val="1"/>
        <c:axPos val="l"/>
        <c:title>
          <c:tx>
            <c:strRef>
              <c:f>#REF!$M$53</c:f>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617076584"/>
        <c:crosses val="autoZero"/>
        <c:crossBetween val="between"/>
        <c:majorUnit val="1.5"/>
      </c:valAx>
      <c:valAx>
        <c:axId val="617075408"/>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17076976"/>
        <c:crosses val="max"/>
        <c:crossBetween val="between"/>
        <c:majorUnit val="0.5"/>
      </c:valAx>
      <c:catAx>
        <c:axId val="617076976"/>
        <c:scaling>
          <c:orientation val="minMax"/>
        </c:scaling>
        <c:delete val="1"/>
        <c:axPos val="b"/>
        <c:numFmt formatCode="0.00" sourceLinked="1"/>
        <c:majorTickMark val="out"/>
        <c:minorTickMark val="none"/>
        <c:tickLblPos val="nextTo"/>
        <c:crossAx val="617075408"/>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pt idx="16">
                <c:v>38.031395211598905</c:v>
              </c:pt>
              <c:pt idx="17">
                <c:v>38.079021392251754</c:v>
              </c:pt>
              <c:pt idx="18">
                <c:v>38.026657393041631</c:v>
              </c:pt>
              <c:pt idx="19">
                <c:v>38.063314172065894</c:v>
              </c:pt>
              <c:pt idx="20">
                <c:v>37.979504687856895</c:v>
              </c:pt>
              <c:pt idx="21">
                <c:v>37.931310854052143</c:v>
              </c:pt>
              <c:pt idx="22">
                <c:v>37.913320879642953</c:v>
              </c:pt>
              <c:pt idx="23">
                <c:v>37.827254227856614</c:v>
              </c:pt>
              <c:pt idx="24">
                <c:v>37.782886079386174</c:v>
              </c:pt>
            </c:numLit>
          </c:val>
          <c:extLst>
            <c:ext xmlns:c16="http://schemas.microsoft.com/office/drawing/2014/chart" uri="{C3380CC4-5D6E-409C-BE32-E72D297353CC}">
              <c16:uniqueId val="{00000000-D1E0-4B7D-BAA5-60B445C81B7E}"/>
            </c:ext>
          </c:extLst>
        </c:ser>
        <c:ser>
          <c:idx val="11"/>
          <c:order val="2"/>
          <c:tx>
            <c:v>Likely</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0.13140658963420293</c:v>
              </c:pt>
              <c:pt idx="17">
                <c:v>0.15392121533104586</c:v>
              </c:pt>
              <c:pt idx="18">
                <c:v>0.17643584102785326</c:v>
              </c:pt>
              <c:pt idx="19">
                <c:v>0.1989504667247175</c:v>
              </c:pt>
              <c:pt idx="20">
                <c:v>0.2207254976257218</c:v>
              </c:pt>
              <c:pt idx="21">
                <c:v>0.24102133893518385</c:v>
              </c:pt>
              <c:pt idx="22">
                <c:v>0.25909839585726502</c:v>
              </c:pt>
              <c:pt idx="23">
                <c:v>0.27531903682976377</c:v>
              </c:pt>
              <c:pt idx="24">
                <c:v>0.29004563029047858</c:v>
              </c:pt>
            </c:numLit>
          </c:val>
          <c:extLst>
            <c:ext xmlns:c16="http://schemas.microsoft.com/office/drawing/2014/chart" uri="{C3380CC4-5D6E-409C-BE32-E72D297353CC}">
              <c16:uniqueId val="{00000001-D1E0-4B7D-BAA5-60B445C81B7E}"/>
            </c:ext>
          </c:extLst>
        </c:ser>
        <c:ser>
          <c:idx val="10"/>
          <c:order val="3"/>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0.10350108588638562</c:v>
              </c:pt>
              <c:pt idx="17">
                <c:v>0.11600046389775542</c:v>
              </c:pt>
              <c:pt idx="18">
                <c:v>0.12849984190913233</c:v>
              </c:pt>
              <c:pt idx="19">
                <c:v>0.14099921992051634</c:v>
              </c:pt>
              <c:pt idx="20">
                <c:v>0.15463834993828129</c:v>
              </c:pt>
              <c:pt idx="21">
                <c:v>0.1705569839687513</c:v>
              </c:pt>
              <c:pt idx="22">
                <c:v>0.1898948740183144</c:v>
              </c:pt>
              <c:pt idx="23">
                <c:v>0.20881009636135417</c:v>
              </c:pt>
              <c:pt idx="24">
                <c:v>0.22346072727219024</c:v>
              </c:pt>
            </c:numLit>
          </c:val>
          <c:extLst>
            <c:ext xmlns:c16="http://schemas.microsoft.com/office/drawing/2014/chart" uri="{C3380CC4-5D6E-409C-BE32-E72D297353CC}">
              <c16:uniqueId val="{00000002-D1E0-4B7D-BAA5-60B445C81B7E}"/>
            </c:ext>
          </c:extLst>
        </c:ser>
        <c:ser>
          <c:idx val="4"/>
          <c:order val="4"/>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7.2181963323203036E-2</c:v>
              </c:pt>
              <c:pt idx="17">
                <c:v>8.9294931259843224E-2</c:v>
              </c:pt>
              <c:pt idx="18">
                <c:v>0.10640789919649052</c:v>
              </c:pt>
              <c:pt idx="19">
                <c:v>0.1235208671331165</c:v>
              </c:pt>
              <c:pt idx="20">
                <c:v>0.13923786795587745</c:v>
              </c:pt>
              <c:pt idx="21">
                <c:v>0.15216293455090835</c:v>
              </c:pt>
              <c:pt idx="22">
                <c:v>0.16090009980430864</c:v>
              </c:pt>
              <c:pt idx="23">
                <c:v>0.16794723069698136</c:v>
              </c:pt>
              <c:pt idx="24">
                <c:v>0.17580219420980825</c:v>
              </c:pt>
            </c:numLit>
          </c:val>
          <c:extLst>
            <c:ext xmlns:c16="http://schemas.microsoft.com/office/drawing/2014/chart" uri="{C3380CC4-5D6E-409C-BE32-E72D297353CC}">
              <c16:uniqueId val="{00000003-D1E0-4B7D-BAA5-60B445C81B7E}"/>
            </c:ext>
          </c:extLst>
        </c:ser>
        <c:ser>
          <c:idx val="2"/>
          <c:order val="5"/>
          <c:tx>
            <c:v>Factible</c:v>
          </c:tx>
          <c:spPr>
            <a:solidFill>
              <a:schemeClr val="accent1">
                <a:lumMod val="60000"/>
                <a:lumOff val="40000"/>
              </a:schemeClr>
            </a:solidFill>
            <a:ln w="3175">
              <a:solidFill>
                <a:schemeClr val="accent1">
                  <a:lumMod val="60000"/>
                  <a:lumOff val="4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0.15210052311364564</c:v>
              </c:pt>
              <c:pt idx="17">
                <c:v>0.17780592320869459</c:v>
              </c:pt>
              <c:pt idx="18">
                <c:v>0.20351132330374355</c:v>
              </c:pt>
              <c:pt idx="19">
                <c:v>0.22921672339879251</c:v>
              </c:pt>
              <c:pt idx="20">
                <c:v>0.25504132074031105</c:v>
              </c:pt>
              <c:pt idx="21">
                <c:v>0.2811043125746906</c:v>
              </c:pt>
              <c:pt idx="22">
                <c:v>0.30752489614841494</c:v>
              </c:pt>
              <c:pt idx="23">
                <c:v>0.3327510858643592</c:v>
              </c:pt>
              <c:pt idx="24">
                <c:v>0.35523089612539138</c:v>
              </c:pt>
            </c:numLit>
          </c:val>
          <c:extLst>
            <c:ext xmlns:c16="http://schemas.microsoft.com/office/drawing/2014/chart" uri="{C3380CC4-5D6E-409C-BE32-E72D297353CC}">
              <c16:uniqueId val="{00000004-D1E0-4B7D-BAA5-60B445C81B7E}"/>
            </c:ext>
          </c:extLst>
        </c:ser>
        <c:ser>
          <c:idx val="7"/>
          <c:order val="6"/>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8.1903719914926398E-2</c:v>
              </c:pt>
              <c:pt idx="17">
                <c:v>9.8163129124721138E-2</c:v>
              </c:pt>
              <c:pt idx="18">
                <c:v>0.11442253833452298</c:v>
              </c:pt>
              <c:pt idx="19">
                <c:v>0.13068194754430351</c:v>
              </c:pt>
              <c:pt idx="20">
                <c:v>0.14556474534240493</c:v>
              </c:pt>
              <c:pt idx="21">
                <c:v>0.15769432031711261</c:v>
              </c:pt>
              <c:pt idx="22">
                <c:v>0.16569406105676165</c:v>
              </c:pt>
              <c:pt idx="23">
                <c:v>0.17201951116827985</c:v>
              </c:pt>
              <c:pt idx="24">
                <c:v>0.17912621425864472</c:v>
              </c:pt>
            </c:numLit>
          </c:val>
          <c:extLst>
            <c:ext xmlns:c16="http://schemas.microsoft.com/office/drawing/2014/chart" uri="{C3380CC4-5D6E-409C-BE32-E72D297353CC}">
              <c16:uniqueId val="{00000005-D1E0-4B7D-BAA5-60B445C81B7E}"/>
            </c:ext>
          </c:extLst>
        </c:ser>
        <c:ser>
          <c:idx val="5"/>
          <c:order val="7"/>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0.1027918246677757</c:v>
              </c:pt>
              <c:pt idx="17">
                <c:v>0.11825586740280869</c:v>
              </c:pt>
              <c:pt idx="18">
                <c:v>0.13371991013789852</c:v>
              </c:pt>
              <c:pt idx="19">
                <c:v>0.14918395287295283</c:v>
              </c:pt>
              <c:pt idx="20">
                <c:v>0.16423457816120646</c:v>
              </c:pt>
              <c:pt idx="21">
                <c:v>0.17845836855593689</c:v>
              </c:pt>
              <c:pt idx="22">
                <c:v>0.1914419066103008</c:v>
              </c:pt>
              <c:pt idx="23">
                <c:v>0.20421214173254043</c:v>
              </c:pt>
              <c:pt idx="24">
                <c:v>0.21779602333091219</c:v>
              </c:pt>
            </c:numLit>
          </c:val>
          <c:extLst>
            <c:ext xmlns:c16="http://schemas.microsoft.com/office/drawing/2014/chart" uri="{C3380CC4-5D6E-409C-BE32-E72D297353CC}">
              <c16:uniqueId val="{00000006-D1E0-4B7D-BAA5-60B445C81B7E}"/>
            </c:ext>
          </c:extLst>
        </c:ser>
        <c:ser>
          <c:idx val="6"/>
          <c:order val="8"/>
          <c:tx>
            <c:v>Very unlikely</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0.13187745095489589</c:v>
              </c:pt>
              <c:pt idx="17">
                <c:v>0.15663526141298689</c:v>
              </c:pt>
              <c:pt idx="18">
                <c:v>0.18139307187104947</c:v>
              </c:pt>
              <c:pt idx="19">
                <c:v>0.20615088232912626</c:v>
              </c:pt>
              <c:pt idx="20">
                <c:v>0.23032133968155222</c:v>
              </c:pt>
              <c:pt idx="21">
                <c:v>0.25331709082264808</c:v>
              </c:pt>
              <c:pt idx="22">
                <c:v>0.27455078264679855</c:v>
              </c:pt>
              <c:pt idx="23">
                <c:v>0.29333257205158958</c:v>
              </c:pt>
              <c:pt idx="24">
                <c:v>0.30897261593469239</c:v>
              </c:pt>
            </c:numLit>
          </c:val>
          <c:extLst>
            <c:ext xmlns:c16="http://schemas.microsoft.com/office/drawing/2014/chart" uri="{C3380CC4-5D6E-409C-BE32-E72D297353CC}">
              <c16:uniqueId val="{00000007-D1E0-4B7D-BAA5-60B445C81B7E}"/>
            </c:ext>
          </c:extLst>
        </c:ser>
        <c:dLbls>
          <c:showLegendKey val="0"/>
          <c:showVal val="0"/>
          <c:showCatName val="0"/>
          <c:showSerName val="0"/>
          <c:showPercent val="0"/>
          <c:showBubbleSize val="0"/>
        </c:dLbls>
        <c:axId val="617077368"/>
        <c:axId val="617077760"/>
      </c:areaChart>
      <c:lineChart>
        <c:grouping val="standard"/>
        <c:varyColors val="0"/>
        <c:ser>
          <c:idx val="0"/>
          <c:order val="9"/>
          <c:tx>
            <c:v>Target</c:v>
          </c:tx>
          <c:spPr>
            <a:ln w="28575" cap="rnd">
              <a:noFill/>
              <a:round/>
            </a:ln>
            <a:effectLst/>
          </c:spPr>
          <c:marker>
            <c:symbol val="circle"/>
            <c:size val="6"/>
            <c:spPr>
              <a:solidFill>
                <a:schemeClr val="bg1"/>
              </a:solidFill>
              <a:ln w="9525">
                <a:solidFill>
                  <a:schemeClr val="tx1"/>
                </a:solidFill>
                <a:prstDash val="solid"/>
              </a:ln>
              <a:effectLst/>
            </c:spPr>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9">
                <c:v>38.549244115845532</c:v>
              </c:pt>
            </c:numLit>
          </c:val>
          <c:smooth val="0"/>
          <c:extLst>
            <c:ext xmlns:c16="http://schemas.microsoft.com/office/drawing/2014/chart" uri="{C3380CC4-5D6E-409C-BE32-E72D297353CC}">
              <c16:uniqueId val="{00000008-D1E0-4B7D-BAA5-60B445C81B7E}"/>
            </c:ext>
          </c:extLst>
        </c:ser>
        <c:dLbls>
          <c:showLegendKey val="0"/>
          <c:showVal val="0"/>
          <c:showCatName val="0"/>
          <c:showSerName val="0"/>
          <c:showPercent val="0"/>
          <c:showBubbleSize val="0"/>
        </c:dLbls>
        <c:marker val="1"/>
        <c:smooth val="0"/>
        <c:axId val="617077368"/>
        <c:axId val="617077760"/>
        <c:extLst/>
      </c:lineChart>
      <c:lineChart>
        <c:grouping val="standard"/>
        <c:varyColors val="0"/>
        <c:ser>
          <c:idx val="1"/>
          <c:order val="0"/>
          <c:tx>
            <c:v>Observed</c:v>
          </c:tx>
          <c:spPr>
            <a:ln w="28575" cap="rnd">
              <a:solidFill>
                <a:schemeClr val="accent6">
                  <a:lumMod val="25000"/>
                </a:schemeClr>
              </a:solidFill>
              <a:round/>
            </a:ln>
            <a:effectLst/>
          </c:spPr>
          <c:marker>
            <c:symbol val="none"/>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numLit>
          </c:val>
          <c:smooth val="0"/>
          <c:extLst>
            <c:ext xmlns:c16="http://schemas.microsoft.com/office/drawing/2014/chart" uri="{C3380CC4-5D6E-409C-BE32-E72D297353CC}">
              <c16:uniqueId val="{00000009-D1E0-4B7D-BAA5-60B445C81B7E}"/>
            </c:ext>
          </c:extLst>
        </c:ser>
        <c:dLbls>
          <c:showLegendKey val="0"/>
          <c:showVal val="0"/>
          <c:showCatName val="0"/>
          <c:showSerName val="0"/>
          <c:showPercent val="0"/>
          <c:showBubbleSize val="0"/>
        </c:dLbls>
        <c:marker val="1"/>
        <c:smooth val="0"/>
        <c:axId val="617999224"/>
        <c:axId val="617078152"/>
      </c:lineChart>
      <c:catAx>
        <c:axId val="617077368"/>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17077760"/>
        <c:crosses val="autoZero"/>
        <c:auto val="1"/>
        <c:lblAlgn val="ctr"/>
        <c:lblOffset val="100"/>
        <c:tickLblSkip val="2"/>
        <c:tickMarkSkip val="1"/>
        <c:noMultiLvlLbl val="0"/>
      </c:catAx>
      <c:valAx>
        <c:axId val="617077760"/>
        <c:scaling>
          <c:orientation val="minMax"/>
          <c:min val="15.5"/>
        </c:scaling>
        <c:delete val="1"/>
        <c:axPos val="l"/>
        <c:title>
          <c:tx>
            <c:strRef>
              <c:f>"% GDP"</c:f>
              <c:strCache>
                <c:ptCount val="1"/>
                <c:pt idx="0">
                  <c:v>% GDP</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617077368"/>
        <c:crosses val="autoZero"/>
        <c:crossBetween val="between"/>
        <c:majorUnit val="1.5"/>
      </c:valAx>
      <c:valAx>
        <c:axId val="617078152"/>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17999224"/>
        <c:crosses val="max"/>
        <c:crossBetween val="between"/>
        <c:majorUnit val="0.5"/>
      </c:valAx>
      <c:catAx>
        <c:axId val="617999224"/>
        <c:scaling>
          <c:orientation val="minMax"/>
        </c:scaling>
        <c:delete val="1"/>
        <c:axPos val="b"/>
        <c:numFmt formatCode="General" sourceLinked="1"/>
        <c:majorTickMark val="out"/>
        <c:minorTickMark val="none"/>
        <c:tickLblPos val="nextTo"/>
        <c:crossAx val="617078152"/>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pt idx="16">
                <c:v>38.031395211598905</c:v>
              </c:pt>
              <c:pt idx="17">
                <c:v>38.079021392251754</c:v>
              </c:pt>
              <c:pt idx="18">
                <c:v>38.026657393041631</c:v>
              </c:pt>
              <c:pt idx="19">
                <c:v>38.063314172065894</c:v>
              </c:pt>
              <c:pt idx="20">
                <c:v>37.979504687856895</c:v>
              </c:pt>
              <c:pt idx="21">
                <c:v>37.931310854052143</c:v>
              </c:pt>
              <c:pt idx="22">
                <c:v>37.913320879642953</c:v>
              </c:pt>
              <c:pt idx="23">
                <c:v>37.827254227856614</c:v>
              </c:pt>
              <c:pt idx="24">
                <c:v>37.782886079386174</c:v>
              </c:pt>
            </c:numLit>
          </c:val>
          <c:extLst>
            <c:ext xmlns:c16="http://schemas.microsoft.com/office/drawing/2014/chart" uri="{C3380CC4-5D6E-409C-BE32-E72D297353CC}">
              <c16:uniqueId val="{00000000-2D40-4694-8D59-DD1B6F069EB6}"/>
            </c:ext>
          </c:extLst>
        </c:ser>
        <c:ser>
          <c:idx val="11"/>
          <c:order val="2"/>
          <c:tx>
            <c:v>Probable</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0.13140658963420293</c:v>
              </c:pt>
              <c:pt idx="17">
                <c:v>0.15392121533104586</c:v>
              </c:pt>
              <c:pt idx="18">
                <c:v>0.17643584102785326</c:v>
              </c:pt>
              <c:pt idx="19">
                <c:v>0.1989504667247175</c:v>
              </c:pt>
              <c:pt idx="20">
                <c:v>0.2207254976257218</c:v>
              </c:pt>
              <c:pt idx="21">
                <c:v>0.24102133893518385</c:v>
              </c:pt>
              <c:pt idx="22">
                <c:v>0.25909839585726502</c:v>
              </c:pt>
              <c:pt idx="23">
                <c:v>0.27531903682976377</c:v>
              </c:pt>
              <c:pt idx="24">
                <c:v>0.29004563029047858</c:v>
              </c:pt>
            </c:numLit>
          </c:val>
          <c:extLst>
            <c:ext xmlns:c16="http://schemas.microsoft.com/office/drawing/2014/chart" uri="{C3380CC4-5D6E-409C-BE32-E72D297353CC}">
              <c16:uniqueId val="{00000001-2D40-4694-8D59-DD1B6F069EB6}"/>
            </c:ext>
          </c:extLst>
        </c:ser>
        <c:ser>
          <c:idx val="10"/>
          <c:order val="3"/>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0.10350108588638562</c:v>
              </c:pt>
              <c:pt idx="17">
                <c:v>0.11600046389775542</c:v>
              </c:pt>
              <c:pt idx="18">
                <c:v>0.12849984190913233</c:v>
              </c:pt>
              <c:pt idx="19">
                <c:v>0.14099921992051634</c:v>
              </c:pt>
              <c:pt idx="20">
                <c:v>0.15463834993828129</c:v>
              </c:pt>
              <c:pt idx="21">
                <c:v>0.1705569839687513</c:v>
              </c:pt>
              <c:pt idx="22">
                <c:v>0.1898948740183144</c:v>
              </c:pt>
              <c:pt idx="23">
                <c:v>0.20881009636135417</c:v>
              </c:pt>
              <c:pt idx="24">
                <c:v>0.22346072727219024</c:v>
              </c:pt>
            </c:numLit>
          </c:val>
          <c:extLst>
            <c:ext xmlns:c16="http://schemas.microsoft.com/office/drawing/2014/chart" uri="{C3380CC4-5D6E-409C-BE32-E72D297353CC}">
              <c16:uniqueId val="{00000002-2D40-4694-8D59-DD1B6F069EB6}"/>
            </c:ext>
          </c:extLst>
        </c:ser>
        <c:ser>
          <c:idx val="4"/>
          <c:order val="4"/>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7.2181963323203036E-2</c:v>
              </c:pt>
              <c:pt idx="17">
                <c:v>8.9294931259843224E-2</c:v>
              </c:pt>
              <c:pt idx="18">
                <c:v>0.10640789919649052</c:v>
              </c:pt>
              <c:pt idx="19">
                <c:v>0.1235208671331165</c:v>
              </c:pt>
              <c:pt idx="20">
                <c:v>0.13923786795587745</c:v>
              </c:pt>
              <c:pt idx="21">
                <c:v>0.15216293455090835</c:v>
              </c:pt>
              <c:pt idx="22">
                <c:v>0.16090009980430864</c:v>
              </c:pt>
              <c:pt idx="23">
                <c:v>0.16794723069698136</c:v>
              </c:pt>
              <c:pt idx="24">
                <c:v>0.17580219420980825</c:v>
              </c:pt>
            </c:numLit>
          </c:val>
          <c:extLst>
            <c:ext xmlns:c16="http://schemas.microsoft.com/office/drawing/2014/chart" uri="{C3380CC4-5D6E-409C-BE32-E72D297353CC}">
              <c16:uniqueId val="{00000003-2D40-4694-8D59-DD1B6F069EB6}"/>
            </c:ext>
          </c:extLst>
        </c:ser>
        <c:ser>
          <c:idx val="2"/>
          <c:order val="5"/>
          <c:tx>
            <c:v>Factible</c:v>
          </c:tx>
          <c:spPr>
            <a:solidFill>
              <a:schemeClr val="accent1">
                <a:lumMod val="60000"/>
                <a:lumOff val="40000"/>
              </a:schemeClr>
            </a:solidFill>
            <a:ln w="3175">
              <a:solidFill>
                <a:schemeClr val="accent1">
                  <a:lumMod val="60000"/>
                  <a:lumOff val="4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0.15210052311364564</c:v>
              </c:pt>
              <c:pt idx="17">
                <c:v>0.17780592320869459</c:v>
              </c:pt>
              <c:pt idx="18">
                <c:v>0.20351132330374355</c:v>
              </c:pt>
              <c:pt idx="19">
                <c:v>0.22921672339879251</c:v>
              </c:pt>
              <c:pt idx="20">
                <c:v>0.25504132074031105</c:v>
              </c:pt>
              <c:pt idx="21">
                <c:v>0.2811043125746906</c:v>
              </c:pt>
              <c:pt idx="22">
                <c:v>0.30752489614841494</c:v>
              </c:pt>
              <c:pt idx="23">
                <c:v>0.3327510858643592</c:v>
              </c:pt>
              <c:pt idx="24">
                <c:v>0.35523089612539138</c:v>
              </c:pt>
            </c:numLit>
          </c:val>
          <c:extLst>
            <c:ext xmlns:c16="http://schemas.microsoft.com/office/drawing/2014/chart" uri="{C3380CC4-5D6E-409C-BE32-E72D297353CC}">
              <c16:uniqueId val="{00000004-2D40-4694-8D59-DD1B6F069EB6}"/>
            </c:ext>
          </c:extLst>
        </c:ser>
        <c:ser>
          <c:idx val="7"/>
          <c:order val="6"/>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8.1903719914926398E-2</c:v>
              </c:pt>
              <c:pt idx="17">
                <c:v>9.8163129124721138E-2</c:v>
              </c:pt>
              <c:pt idx="18">
                <c:v>0.11442253833452298</c:v>
              </c:pt>
              <c:pt idx="19">
                <c:v>0.13068194754430351</c:v>
              </c:pt>
              <c:pt idx="20">
                <c:v>0.14556474534240493</c:v>
              </c:pt>
              <c:pt idx="21">
                <c:v>0.15769432031711261</c:v>
              </c:pt>
              <c:pt idx="22">
                <c:v>0.16569406105676165</c:v>
              </c:pt>
              <c:pt idx="23">
                <c:v>0.17201951116827985</c:v>
              </c:pt>
              <c:pt idx="24">
                <c:v>0.17912621425864472</c:v>
              </c:pt>
            </c:numLit>
          </c:val>
          <c:extLst>
            <c:ext xmlns:c16="http://schemas.microsoft.com/office/drawing/2014/chart" uri="{C3380CC4-5D6E-409C-BE32-E72D297353CC}">
              <c16:uniqueId val="{00000005-2D40-4694-8D59-DD1B6F069EB6}"/>
            </c:ext>
          </c:extLst>
        </c:ser>
        <c:ser>
          <c:idx val="5"/>
          <c:order val="7"/>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0.1027918246677757</c:v>
              </c:pt>
              <c:pt idx="17">
                <c:v>0.11825586740280869</c:v>
              </c:pt>
              <c:pt idx="18">
                <c:v>0.13371991013789852</c:v>
              </c:pt>
              <c:pt idx="19">
                <c:v>0.14918395287295283</c:v>
              </c:pt>
              <c:pt idx="20">
                <c:v>0.16423457816120646</c:v>
              </c:pt>
              <c:pt idx="21">
                <c:v>0.17845836855593689</c:v>
              </c:pt>
              <c:pt idx="22">
                <c:v>0.1914419066103008</c:v>
              </c:pt>
              <c:pt idx="23">
                <c:v>0.20421214173254043</c:v>
              </c:pt>
              <c:pt idx="24">
                <c:v>0.21779602333091219</c:v>
              </c:pt>
            </c:numLit>
          </c:val>
          <c:extLst>
            <c:ext xmlns:c16="http://schemas.microsoft.com/office/drawing/2014/chart" uri="{C3380CC4-5D6E-409C-BE32-E72D297353CC}">
              <c16:uniqueId val="{00000006-2D40-4694-8D59-DD1B6F069EB6}"/>
            </c:ext>
          </c:extLst>
        </c:ser>
        <c:ser>
          <c:idx val="6"/>
          <c:order val="8"/>
          <c:tx>
            <c:v>Muy Improbable</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0.13187745095489589</c:v>
              </c:pt>
              <c:pt idx="17">
                <c:v>0.15663526141298689</c:v>
              </c:pt>
              <c:pt idx="18">
                <c:v>0.18139307187104947</c:v>
              </c:pt>
              <c:pt idx="19">
                <c:v>0.20615088232912626</c:v>
              </c:pt>
              <c:pt idx="20">
                <c:v>0.23032133968155222</c:v>
              </c:pt>
              <c:pt idx="21">
                <c:v>0.25331709082264808</c:v>
              </c:pt>
              <c:pt idx="22">
                <c:v>0.27455078264679855</c:v>
              </c:pt>
              <c:pt idx="23">
                <c:v>0.29333257205158958</c:v>
              </c:pt>
              <c:pt idx="24">
                <c:v>0.30897261593469239</c:v>
              </c:pt>
            </c:numLit>
          </c:val>
          <c:extLst>
            <c:ext xmlns:c16="http://schemas.microsoft.com/office/drawing/2014/chart" uri="{C3380CC4-5D6E-409C-BE32-E72D297353CC}">
              <c16:uniqueId val="{00000007-2D40-4694-8D59-DD1B6F069EB6}"/>
            </c:ext>
          </c:extLst>
        </c:ser>
        <c:dLbls>
          <c:showLegendKey val="0"/>
          <c:showVal val="0"/>
          <c:showCatName val="0"/>
          <c:showSerName val="0"/>
          <c:showPercent val="0"/>
          <c:showBubbleSize val="0"/>
        </c:dLbls>
        <c:axId val="618003928"/>
        <c:axId val="617999616"/>
      </c:areaChart>
      <c:lineChart>
        <c:grouping val="standard"/>
        <c:varyColors val="0"/>
        <c:ser>
          <c:idx val="0"/>
          <c:order val="9"/>
          <c:tx>
            <c:v>Plan Presupuestario</c:v>
          </c:tx>
          <c:spPr>
            <a:ln w="28575" cap="rnd">
              <a:noFill/>
              <a:round/>
            </a:ln>
            <a:effectLst/>
          </c:spPr>
          <c:marker>
            <c:symbol val="circle"/>
            <c:size val="6"/>
            <c:spPr>
              <a:solidFill>
                <a:schemeClr val="bg1"/>
              </a:solidFill>
              <a:ln w="9525">
                <a:solidFill>
                  <a:schemeClr val="tx1"/>
                </a:solidFill>
                <a:prstDash val="solid"/>
              </a:ln>
              <a:effectLst/>
            </c:spPr>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9">
                <c:v>38.549244115845532</c:v>
              </c:pt>
            </c:numLit>
          </c:val>
          <c:smooth val="0"/>
          <c:extLst>
            <c:ext xmlns:c16="http://schemas.microsoft.com/office/drawing/2014/chart" uri="{C3380CC4-5D6E-409C-BE32-E72D297353CC}">
              <c16:uniqueId val="{00000008-2D40-4694-8D59-DD1B6F069EB6}"/>
            </c:ext>
          </c:extLst>
        </c:ser>
        <c:dLbls>
          <c:showLegendKey val="0"/>
          <c:showVal val="0"/>
          <c:showCatName val="0"/>
          <c:showSerName val="0"/>
          <c:showPercent val="0"/>
          <c:showBubbleSize val="0"/>
        </c:dLbls>
        <c:marker val="1"/>
        <c:smooth val="0"/>
        <c:axId val="618003928"/>
        <c:axId val="617999616"/>
        <c:extLst/>
      </c:lineChart>
      <c:lineChart>
        <c:grouping val="standard"/>
        <c:varyColors val="0"/>
        <c:ser>
          <c:idx val="1"/>
          <c:order val="0"/>
          <c:tx>
            <c:v>Observado</c:v>
          </c:tx>
          <c:spPr>
            <a:ln w="28575" cap="rnd">
              <a:solidFill>
                <a:schemeClr val="accent6">
                  <a:lumMod val="25000"/>
                </a:schemeClr>
              </a:solidFill>
              <a:round/>
            </a:ln>
            <a:effectLst/>
          </c:spPr>
          <c:marker>
            <c:symbol val="none"/>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numLit>
          </c:val>
          <c:smooth val="0"/>
          <c:extLst>
            <c:ext xmlns:c16="http://schemas.microsoft.com/office/drawing/2014/chart" uri="{C3380CC4-5D6E-409C-BE32-E72D297353CC}">
              <c16:uniqueId val="{00000009-2D40-4694-8D59-DD1B6F069EB6}"/>
            </c:ext>
          </c:extLst>
        </c:ser>
        <c:dLbls>
          <c:showLegendKey val="0"/>
          <c:showVal val="0"/>
          <c:showCatName val="0"/>
          <c:showSerName val="0"/>
          <c:showPercent val="0"/>
          <c:showBubbleSize val="0"/>
        </c:dLbls>
        <c:marker val="1"/>
        <c:smooth val="0"/>
        <c:axId val="617998048"/>
        <c:axId val="618001184"/>
      </c:lineChart>
      <c:catAx>
        <c:axId val="618003928"/>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17999616"/>
        <c:crosses val="autoZero"/>
        <c:auto val="1"/>
        <c:lblAlgn val="ctr"/>
        <c:lblOffset val="100"/>
        <c:tickLblSkip val="2"/>
        <c:tickMarkSkip val="1"/>
        <c:noMultiLvlLbl val="0"/>
      </c:catAx>
      <c:valAx>
        <c:axId val="617999616"/>
        <c:scaling>
          <c:orientation val="minMax"/>
          <c:min val="15.5"/>
        </c:scaling>
        <c:delete val="1"/>
        <c:axPos val="l"/>
        <c:title>
          <c:tx>
            <c:strRef>
              <c:f>"% PIB"</c:f>
              <c:strCache>
                <c:ptCount val="1"/>
                <c:pt idx="0">
                  <c:v>% PIB</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618003928"/>
        <c:crosses val="autoZero"/>
        <c:crossBetween val="between"/>
        <c:majorUnit val="1.5"/>
      </c:valAx>
      <c:valAx>
        <c:axId val="618001184"/>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17998048"/>
        <c:crosses val="max"/>
        <c:crossBetween val="between"/>
        <c:majorUnit val="0.5"/>
      </c:valAx>
      <c:catAx>
        <c:axId val="617998048"/>
        <c:scaling>
          <c:orientation val="minMax"/>
        </c:scaling>
        <c:delete val="1"/>
        <c:axPos val="b"/>
        <c:numFmt formatCode="General" sourceLinked="1"/>
        <c:majorTickMark val="out"/>
        <c:minorTickMark val="none"/>
        <c:tickLblPos val="nextTo"/>
        <c:crossAx val="618001184"/>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037092172187076E-2"/>
          <c:y val="0.21186163612210693"/>
          <c:w val="0.86643611111111107"/>
          <c:h val="0.57616774855865893"/>
        </c:manualLayout>
      </c:layout>
      <c:areaChart>
        <c:grouping val="stacked"/>
        <c:varyColors val="0"/>
        <c:ser>
          <c:idx val="3"/>
          <c:order val="1"/>
          <c:spPr>
            <a:noFill/>
            <a:ln w="25400">
              <a:noFill/>
            </a:ln>
            <a:effectLst/>
          </c:spPr>
          <c:cat>
            <c:numRef>
              <c:extLst>
                <c:ext xmlns:c15="http://schemas.microsoft.com/office/drawing/2012/chart" uri="{02D57815-91ED-43cb-92C2-25804820EDAC}">
                  <c15:fullRef>
                    <c15:sqref>'GR 31'!$B$7:$B$55</c15:sqref>
                  </c15:fullRef>
                </c:ext>
              </c:extLst>
              <c:f>'GR 31'!$B$31:$B$55</c:f>
              <c:numCache>
                <c:formatCode>0.00</c:formatCode>
                <c:ptCount val="25"/>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numCache>
            </c:numRef>
          </c:cat>
          <c:val>
            <c:numRef>
              <c:extLst>
                <c:ext xmlns:c15="http://schemas.microsoft.com/office/drawing/2012/chart" uri="{02D57815-91ED-43cb-92C2-25804820EDAC}">
                  <c15:fullRef>
                    <c15:sqref>'GR 31'!$N$7:$N$55</c15:sqref>
                  </c15:fullRef>
                </c:ext>
              </c:extLst>
              <c:f>'GR 31'!$N$31:$N$55</c:f>
              <c:numCache>
                <c:formatCode>0.000</c:formatCode>
                <c:ptCount val="25"/>
                <c:pt idx="0">
                  <c:v>-0.21632018596227254</c:v>
                </c:pt>
                <c:pt idx="1">
                  <c:v>-0.26578897450996908</c:v>
                </c:pt>
                <c:pt idx="2">
                  <c:v>-0.29257431659280347</c:v>
                </c:pt>
                <c:pt idx="3">
                  <c:v>-0.29191310869496856</c:v>
                </c:pt>
                <c:pt idx="4">
                  <c:v>-0.4847669247382575</c:v>
                </c:pt>
                <c:pt idx="5">
                  <c:v>-0.23350854098498014</c:v>
                </c:pt>
                <c:pt idx="6">
                  <c:v>-0.1912057427239664</c:v>
                </c:pt>
                <c:pt idx="7">
                  <c:v>-0.36433244906744372</c:v>
                </c:pt>
                <c:pt idx="8">
                  <c:v>-0.19131994801433297</c:v>
                </c:pt>
                <c:pt idx="9">
                  <c:v>0.39401485231034078</c:v>
                </c:pt>
                <c:pt idx="10">
                  <c:v>0.86764972456717748</c:v>
                </c:pt>
                <c:pt idx="11">
                  <c:v>0.41095588201030991</c:v>
                </c:pt>
                <c:pt idx="12">
                  <c:v>-2.7716393250809306E-2</c:v>
                </c:pt>
                <c:pt idx="13">
                  <c:v>1.8185919891678101E-2</c:v>
                </c:pt>
                <c:pt idx="14">
                  <c:v>4.0815438910313587E-4</c:v>
                </c:pt>
                <c:pt idx="15">
                  <c:v>0.26608192343383341</c:v>
                </c:pt>
                <c:pt idx="16">
                  <c:v>0.13756310009010897</c:v>
                </c:pt>
                <c:pt idx="17">
                  <c:v>-0.33999129694297481</c:v>
                </c:pt>
                <c:pt idx="18">
                  <c:v>-0.48514879647853548</c:v>
                </c:pt>
                <c:pt idx="19">
                  <c:v>-0.63030629601409793</c:v>
                </c:pt>
                <c:pt idx="20">
                  <c:v>-0.77512075095012745</c:v>
                </c:pt>
                <c:pt idx="21">
                  <c:v>-0.91924911668710219</c:v>
                </c:pt>
                <c:pt idx="22">
                  <c:v>-1.062348348625487</c:v>
                </c:pt>
                <c:pt idx="23">
                  <c:v>-1.2048942725123384</c:v>
                </c:pt>
                <c:pt idx="24">
                  <c:v>-1.3473627140947086</c:v>
                </c:pt>
              </c:numCache>
            </c:numRef>
          </c:val>
          <c:extLst>
            <c:ext xmlns:c16="http://schemas.microsoft.com/office/drawing/2014/chart" uri="{C3380CC4-5D6E-409C-BE32-E72D297353CC}">
              <c16:uniqueId val="{00000000-64BE-4B1B-9D30-6B9E5317E306}"/>
            </c:ext>
          </c:extLst>
        </c:ser>
        <c:ser>
          <c:idx val="4"/>
          <c:order val="2"/>
          <c:tx>
            <c:strRef>
              <c:f>'GR 31'!#REF!</c:f>
            </c:strRef>
          </c:tx>
          <c:spPr>
            <a:solidFill>
              <a:srgbClr val="E397A0"/>
            </a:solidFill>
            <a:ln w="3175">
              <a:solidFill>
                <a:srgbClr val="E397A0"/>
              </a:solidFill>
            </a:ln>
            <a:effectLst/>
          </c:spPr>
          <c:cat>
            <c:numRef>
              <c:extLst>
                <c:ext xmlns:c15="http://schemas.microsoft.com/office/drawing/2012/chart" uri="{02D57815-91ED-43cb-92C2-25804820EDAC}">
                  <c15:fullRef>
                    <c15:sqref>'GR 31'!$B$7:$B$55</c15:sqref>
                  </c15:fullRef>
                </c:ext>
              </c:extLst>
              <c:f>'GR 31'!$B$31:$B$55</c:f>
              <c:numCache>
                <c:formatCode>0.00</c:formatCode>
                <c:ptCount val="25"/>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numCache>
            </c:numRef>
          </c:cat>
          <c:val>
            <c:numRef>
              <c:extLst>
                <c:ext xmlns:c15="http://schemas.microsoft.com/office/drawing/2012/chart" uri="{02D57815-91ED-43cb-92C2-25804820EDAC}">
                  <c15:fullRef>
                    <c15:sqref>'GR 31'!$I$7:$I$55</c15:sqref>
                  </c15:fullRef>
                </c:ext>
              </c:extLst>
              <c:f>'GR 31'!$I$31:$I$55</c:f>
              <c:numCache>
                <c:formatCode>0.000</c:formatCode>
                <c:ptCount val="25"/>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0.24557128159403474</c:v>
                </c:pt>
                <c:pt idx="18">
                  <c:v>0.25559477347678294</c:v>
                </c:pt>
                <c:pt idx="19">
                  <c:v>0.2656182653595307</c:v>
                </c:pt>
                <c:pt idx="20">
                  <c:v>0.2757792890162567</c:v>
                </c:pt>
                <c:pt idx="21">
                  <c:v>0.28621537622094628</c:v>
                </c:pt>
                <c:pt idx="22">
                  <c:v>0.29706405874757413</c:v>
                </c:pt>
                <c:pt idx="23">
                  <c:v>0.30799026967995702</c:v>
                </c:pt>
                <c:pt idx="24">
                  <c:v>0.31865894210190548</c:v>
                </c:pt>
              </c:numCache>
            </c:numRef>
          </c:val>
          <c:extLst>
            <c:ext xmlns:c16="http://schemas.microsoft.com/office/drawing/2014/chart" uri="{C3380CC4-5D6E-409C-BE32-E72D297353CC}">
              <c16:uniqueId val="{00000001-64BE-4B1B-9D30-6B9E5317E306}"/>
            </c:ext>
          </c:extLst>
        </c:ser>
        <c:ser>
          <c:idx val="2"/>
          <c:order val="3"/>
          <c:tx>
            <c:strRef>
              <c:f>'GR 31'!#REF!</c:f>
            </c:strRef>
          </c:tx>
          <c:spPr>
            <a:solidFill>
              <a:srgbClr val="E397A0"/>
            </a:solidFill>
            <a:ln w="3175">
              <a:solidFill>
                <a:srgbClr val="E397A0"/>
              </a:solidFill>
            </a:ln>
            <a:effectLst/>
          </c:spPr>
          <c:cat>
            <c:numRef>
              <c:extLst>
                <c:ext xmlns:c15="http://schemas.microsoft.com/office/drawing/2012/chart" uri="{02D57815-91ED-43cb-92C2-25804820EDAC}">
                  <c15:fullRef>
                    <c15:sqref>'GR 31'!$B$7:$B$55</c15:sqref>
                  </c15:fullRef>
                </c:ext>
              </c:extLst>
              <c:f>'GR 31'!$B$31:$B$55</c:f>
              <c:numCache>
                <c:formatCode>0.00</c:formatCode>
                <c:ptCount val="25"/>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numCache>
            </c:numRef>
          </c:cat>
          <c:val>
            <c:numRef>
              <c:extLst>
                <c:ext xmlns:c15="http://schemas.microsoft.com/office/drawing/2012/chart" uri="{02D57815-91ED-43cb-92C2-25804820EDAC}">
                  <c15:fullRef>
                    <c15:sqref>'GR 31'!$J$7:$J$55</c15:sqref>
                  </c15:fullRef>
                </c:ext>
              </c:extLst>
              <c:f>'GR 31'!$J$31:$J$55</c:f>
              <c:numCache>
                <c:formatCode>0.000</c:formatCode>
                <c:ptCount val="25"/>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0.10346429209532459</c:v>
                </c:pt>
                <c:pt idx="18">
                  <c:v>0.11007947640441262</c:v>
                </c:pt>
                <c:pt idx="19">
                  <c:v>0.11669466071350287</c:v>
                </c:pt>
                <c:pt idx="20">
                  <c:v>0.12282926864908195</c:v>
                </c:pt>
                <c:pt idx="21">
                  <c:v>0.12800272383764266</c:v>
                </c:pt>
                <c:pt idx="22">
                  <c:v>0.13173444990567518</c:v>
                </c:pt>
                <c:pt idx="23">
                  <c:v>0.13483533951641924</c:v>
                </c:pt>
                <c:pt idx="24">
                  <c:v>0.13811628533311682</c:v>
                </c:pt>
              </c:numCache>
            </c:numRef>
          </c:val>
          <c:extLst>
            <c:ext xmlns:c16="http://schemas.microsoft.com/office/drawing/2014/chart" uri="{C3380CC4-5D6E-409C-BE32-E72D297353CC}">
              <c16:uniqueId val="{00000002-64BE-4B1B-9D30-6B9E5317E306}"/>
            </c:ext>
          </c:extLst>
        </c:ser>
        <c:ser>
          <c:idx val="6"/>
          <c:order val="4"/>
          <c:tx>
            <c:strRef>
              <c:f>'GR 31'!#REF!</c:f>
            </c:strRef>
          </c:tx>
          <c:spPr>
            <a:solidFill>
              <a:srgbClr val="E397A0"/>
            </a:solidFill>
            <a:ln>
              <a:solidFill>
                <a:srgbClr val="E397A0"/>
              </a:solidFill>
            </a:ln>
            <a:effectLst/>
          </c:spPr>
          <c:cat>
            <c:numRef>
              <c:extLst>
                <c:ext xmlns:c15="http://schemas.microsoft.com/office/drawing/2012/chart" uri="{02D57815-91ED-43cb-92C2-25804820EDAC}">
                  <c15:fullRef>
                    <c15:sqref>'GR 31'!$B$7:$B$55</c15:sqref>
                  </c15:fullRef>
                </c:ext>
              </c:extLst>
              <c:f>'GR 31'!$B$31:$B$55</c:f>
              <c:numCache>
                <c:formatCode>0.00</c:formatCode>
                <c:ptCount val="25"/>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numCache>
            </c:numRef>
          </c:cat>
          <c:val>
            <c:numRef>
              <c:extLst>
                <c:ext xmlns:c15="http://schemas.microsoft.com/office/drawing/2012/chart" uri="{02D57815-91ED-43cb-92C2-25804820EDAC}">
                  <c15:fullRef>
                    <c15:sqref>'GR 31'!$K$7:$K$55</c15:sqref>
                  </c15:fullRef>
                </c:ext>
              </c:extLst>
              <c:f>'GR 31'!$K$31:$K$55</c:f>
              <c:numCache>
                <c:formatCode>0.000</c:formatCode>
                <c:ptCount val="25"/>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9.7254740358680092E-2</c:v>
                </c:pt>
                <c:pt idx="18">
                  <c:v>0.10438551675086938</c:v>
                </c:pt>
                <c:pt idx="19">
                  <c:v>0.11151629314305733</c:v>
                </c:pt>
                <c:pt idx="20">
                  <c:v>0.11832387366249097</c:v>
                </c:pt>
                <c:pt idx="21">
                  <c:v>0.12448506243641067</c:v>
                </c:pt>
                <c:pt idx="22">
                  <c:v>0.12967666359206387</c:v>
                </c:pt>
                <c:pt idx="23">
                  <c:v>0.13396407834093393</c:v>
                </c:pt>
                <c:pt idx="24">
                  <c:v>0.13741270789450333</c:v>
                </c:pt>
              </c:numCache>
            </c:numRef>
          </c:val>
          <c:extLst>
            <c:ext xmlns:c16="http://schemas.microsoft.com/office/drawing/2014/chart" uri="{C3380CC4-5D6E-409C-BE32-E72D297353CC}">
              <c16:uniqueId val="{00000003-64BE-4B1B-9D30-6B9E5317E306}"/>
            </c:ext>
          </c:extLst>
        </c:ser>
        <c:ser>
          <c:idx val="5"/>
          <c:order val="6"/>
          <c:tx>
            <c:strRef>
              <c:f>'GR 31'!$H$5</c:f>
              <c:strCache>
                <c:ptCount val="1"/>
                <c:pt idx="0">
                  <c:v>Range of uncertainty</c:v>
                </c:pt>
              </c:strCache>
            </c:strRef>
          </c:tx>
          <c:spPr>
            <a:solidFill>
              <a:srgbClr val="E397A0"/>
            </a:solidFill>
            <a:ln w="3175">
              <a:solidFill>
                <a:srgbClr val="E397A0"/>
              </a:solidFill>
            </a:ln>
            <a:effectLst/>
          </c:spPr>
          <c:cat>
            <c:numRef>
              <c:extLst>
                <c:ext xmlns:c15="http://schemas.microsoft.com/office/drawing/2012/chart" uri="{02D57815-91ED-43cb-92C2-25804820EDAC}">
                  <c15:fullRef>
                    <c15:sqref>'GR 31'!$B$7:$B$55</c15:sqref>
                  </c15:fullRef>
                </c:ext>
              </c:extLst>
              <c:f>'GR 31'!$B$31:$B$55</c:f>
              <c:numCache>
                <c:formatCode>0.00</c:formatCode>
                <c:ptCount val="25"/>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numCache>
            </c:numRef>
          </c:cat>
          <c:val>
            <c:numRef>
              <c:extLst>
                <c:ext xmlns:c15="http://schemas.microsoft.com/office/drawing/2012/chart" uri="{02D57815-91ED-43cb-92C2-25804820EDAC}">
                  <c15:fullRef>
                    <c15:sqref>'GR 31'!$L$7:$L$55</c15:sqref>
                  </c15:fullRef>
                </c:ext>
              </c:extLst>
              <c:f>'GR 31'!$L$31:$L$55</c:f>
              <c:numCache>
                <c:formatCode>0.000</c:formatCode>
                <c:ptCount val="25"/>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0.23083295746151622</c:v>
                </c:pt>
                <c:pt idx="18">
                  <c:v>0.24770824831495464</c:v>
                </c:pt>
                <c:pt idx="19">
                  <c:v>0.26458353916839128</c:v>
                </c:pt>
                <c:pt idx="20">
                  <c:v>0.28043621530075447</c:v>
                </c:pt>
                <c:pt idx="21">
                  <c:v>0.29424366199097207</c:v>
                </c:pt>
                <c:pt idx="22">
                  <c:v>0.30498326451796975</c:v>
                </c:pt>
                <c:pt idx="23">
                  <c:v>0.31355148828353752</c:v>
                </c:pt>
                <c:pt idx="24">
                  <c:v>0.32084479868947646</c:v>
                </c:pt>
              </c:numCache>
            </c:numRef>
          </c:val>
          <c:extLst>
            <c:ext xmlns:c16="http://schemas.microsoft.com/office/drawing/2014/chart" uri="{C3380CC4-5D6E-409C-BE32-E72D297353CC}">
              <c16:uniqueId val="{00000004-64BE-4B1B-9D30-6B9E5317E306}"/>
            </c:ext>
          </c:extLst>
        </c:ser>
        <c:dLbls>
          <c:showLegendKey val="0"/>
          <c:showVal val="0"/>
          <c:showCatName val="0"/>
          <c:showSerName val="0"/>
          <c:showPercent val="0"/>
          <c:showBubbleSize val="0"/>
        </c:dLbls>
        <c:axId val="618000008"/>
        <c:axId val="618004320"/>
      </c:areaChart>
      <c:lineChart>
        <c:grouping val="standard"/>
        <c:varyColors val="0"/>
        <c:ser>
          <c:idx val="1"/>
          <c:order val="0"/>
          <c:tx>
            <c:strRef>
              <c:f>'GR 31'!$C$6</c:f>
              <c:strCache>
                <c:ptCount val="1"/>
                <c:pt idx="0">
                  <c:v>Observed</c:v>
                </c:pt>
              </c:strCache>
            </c:strRef>
          </c:tx>
          <c:spPr>
            <a:ln w="28575" cap="rnd">
              <a:solidFill>
                <a:srgbClr val="83082A"/>
              </a:solidFill>
              <a:round/>
            </a:ln>
            <a:effectLst/>
          </c:spPr>
          <c:marker>
            <c:symbol val="none"/>
          </c:marker>
          <c:dLbls>
            <c:dLbl>
              <c:idx val="0"/>
              <c:layout>
                <c:manualLayout>
                  <c:x val="3.93273613343623E-2"/>
                  <c:y val="-7.7917642649676808E-2"/>
                </c:manualLayout>
              </c:layout>
              <c:numFmt formatCode="#,##0.0" sourceLinked="0"/>
              <c:spPr>
                <a:solidFill>
                  <a:schemeClr val="bg1"/>
                </a:solidFill>
                <a:ln>
                  <a:solidFill>
                    <a:schemeClr val="tx1">
                      <a:lumMod val="50000"/>
                      <a:lumOff val="50000"/>
                    </a:schemeClr>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4BE-4B1B-9D30-6B9E5317E306}"/>
                </c:ext>
              </c:extLst>
            </c:dLbl>
            <c:numFmt formatCode="#,##0.0" sourceLinked="0"/>
            <c:spPr>
              <a:solidFill>
                <a:schemeClr val="bg1"/>
              </a:solidFill>
              <a:ln>
                <a:solidFill>
                  <a:schemeClr val="tx1">
                    <a:lumMod val="50000"/>
                    <a:lumOff val="50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'GR 31'!$B$7:$B$55</c15:sqref>
                  </c15:fullRef>
                </c:ext>
              </c:extLst>
              <c:f>'GR 31'!$B$31:$B$55</c:f>
              <c:numCache>
                <c:formatCode>0.00</c:formatCode>
                <c:ptCount val="25"/>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numCache>
            </c:numRef>
          </c:cat>
          <c:val>
            <c:numRef>
              <c:extLst>
                <c:ext xmlns:c15="http://schemas.microsoft.com/office/drawing/2012/chart" uri="{02D57815-91ED-43cb-92C2-25804820EDAC}">
                  <c15:fullRef>
                    <c15:sqref>'GR 31'!$C$7:$C$55</c15:sqref>
                  </c15:fullRef>
                </c:ext>
              </c:extLst>
              <c:f>'GR 31'!$C$31:$C$55</c:f>
              <c:numCache>
                <c:formatCode>0.000</c:formatCode>
                <c:ptCount val="25"/>
                <c:pt idx="0">
                  <c:v>-0.21632018596227254</c:v>
                </c:pt>
                <c:pt idx="1">
                  <c:v>-0.26578897450996908</c:v>
                </c:pt>
                <c:pt idx="2">
                  <c:v>-0.29257431659280347</c:v>
                </c:pt>
                <c:pt idx="3">
                  <c:v>-0.29191310869496856</c:v>
                </c:pt>
                <c:pt idx="4">
                  <c:v>-0.4847669247382575</c:v>
                </c:pt>
                <c:pt idx="5">
                  <c:v>-0.23350854098498014</c:v>
                </c:pt>
                <c:pt idx="6">
                  <c:v>-0.1912057427239664</c:v>
                </c:pt>
                <c:pt idx="7">
                  <c:v>-0.36433244906744372</c:v>
                </c:pt>
                <c:pt idx="8">
                  <c:v>-0.19131994801433297</c:v>
                </c:pt>
                <c:pt idx="9">
                  <c:v>0.39401485231034078</c:v>
                </c:pt>
                <c:pt idx="10">
                  <c:v>0.86764972456717748</c:v>
                </c:pt>
                <c:pt idx="11">
                  <c:v>0.41095588201030991</c:v>
                </c:pt>
                <c:pt idx="12">
                  <c:v>-2.7716393250809306E-2</c:v>
                </c:pt>
                <c:pt idx="13">
                  <c:v>1.8185919891678101E-2</c:v>
                </c:pt>
                <c:pt idx="14">
                  <c:v>4.0815438910313587E-4</c:v>
                </c:pt>
                <c:pt idx="15">
                  <c:v>0.26608192343383341</c:v>
                </c:pt>
              </c:numCache>
            </c:numRef>
          </c:val>
          <c:smooth val="0"/>
          <c:extLst>
            <c:ext xmlns:c15="http://schemas.microsoft.com/office/drawing/2012/chart" uri="{02D57815-91ED-43cb-92C2-25804820EDAC}">
              <c15:categoryFilterExceptions>
                <c15:categoryFilterException>
                  <c15:sqref>'GR 31'!$C$7</c15:sqref>
                  <c15:dLbl>
                    <c:idx val="-1"/>
                    <c:layout>
                      <c:manualLayout>
                        <c:x val="1.5754869122937602E-2"/>
                        <c:y val="-7.8029915238468264E-2"/>
                      </c:manualLayout>
                    </c:layout>
                    <c:numFmt formatCode="#,##0.0" sourceLinked="0"/>
                    <c:spPr>
                      <a:solidFill>
                        <a:schemeClr val="bg1"/>
                      </a:solidFill>
                      <a:ln>
                        <a:solidFill>
                          <a:schemeClr val="tx1">
                            <a:lumMod val="50000"/>
                            <a:lumOff val="50000"/>
                          </a:schemeClr>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c:ext uri="{CE6537A1-D6FC-4f65-9D91-7224C49458BB}"/>
                      <c:ext xmlns:c16="http://schemas.microsoft.com/office/drawing/2014/chart" uri="{C3380CC4-5D6E-409C-BE32-E72D297353CC}">
                        <c16:uniqueId val="{00000008-A672-4803-8E7C-FA6B483E05BF}"/>
                      </c:ext>
                    </c:extLst>
                  </c15:dLbl>
                </c15:categoryFilterException>
                <c15:categoryFilterException>
                  <c15:sqref>'GR 31'!$C$19</c15:sqref>
                  <c15:dLbl>
                    <c:idx val="-1"/>
                    <c:layout>
                      <c:manualLayout>
                        <c:x val="1.7693041185642591E-2"/>
                        <c:y val="-9.207347705006899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9-A672-4803-8E7C-FA6B483E05BF}"/>
                      </c:ext>
                    </c:extLst>
                  </c15:dLbl>
                </c15:categoryFilterException>
              </c15:categoryFilterExceptions>
            </c:ext>
            <c:ext xmlns:c16="http://schemas.microsoft.com/office/drawing/2014/chart" uri="{C3380CC4-5D6E-409C-BE32-E72D297353CC}">
              <c16:uniqueId val="{00000006-64BE-4B1B-9D30-6B9E5317E306}"/>
            </c:ext>
          </c:extLst>
        </c:ser>
        <c:ser>
          <c:idx val="7"/>
          <c:order val="5"/>
          <c:tx>
            <c:v>líneas de año</c:v>
          </c:tx>
          <c:spPr>
            <a:ln w="12700" cap="rnd">
              <a:solidFill>
                <a:schemeClr val="bg1">
                  <a:lumMod val="50000"/>
                </a:schemeClr>
              </a:solidFill>
              <a:prstDash val="sysDash"/>
              <a:round/>
            </a:ln>
            <a:effectLst/>
          </c:spPr>
          <c:marker>
            <c:symbol val="none"/>
          </c:marker>
          <c:dPt>
            <c:idx val="1"/>
            <c:marker>
              <c:symbol val="none"/>
            </c:marker>
            <c:bubble3D val="0"/>
            <c:extLst>
              <c:ext xmlns:c16="http://schemas.microsoft.com/office/drawing/2014/chart" uri="{C3380CC4-5D6E-409C-BE32-E72D297353CC}">
                <c16:uniqueId val="{00000000-288E-477B-A4D4-88755807CEEF}"/>
              </c:ext>
            </c:extLst>
          </c:dPt>
          <c:dPt>
            <c:idx val="13"/>
            <c:marker>
              <c:symbol val="none"/>
            </c:marker>
            <c:bubble3D val="0"/>
            <c:spPr>
              <a:ln w="9525" cap="rnd">
                <a:solidFill>
                  <a:schemeClr val="bg1">
                    <a:lumMod val="50000"/>
                  </a:schemeClr>
                </a:solidFill>
                <a:prstDash val="sysDash"/>
                <a:round/>
              </a:ln>
              <a:effectLst/>
            </c:spPr>
            <c:extLst>
              <c:ext xmlns:c16="http://schemas.microsoft.com/office/drawing/2014/chart" uri="{C3380CC4-5D6E-409C-BE32-E72D297353CC}">
                <c16:uniqueId val="{00000002-288E-477B-A4D4-88755807CEEF}"/>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'GR 31'!$B$7:$B$55</c15:sqref>
                  </c15:fullRef>
                </c:ext>
              </c:extLst>
              <c:f>'GR 31'!$B$31:$B$55</c:f>
              <c:numCache>
                <c:formatCode>0.00</c:formatCode>
                <c:ptCount val="25"/>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numCache>
            </c:numRef>
          </c:cat>
          <c:val>
            <c:numRef>
              <c:extLst>
                <c:ext xmlns:c15="http://schemas.microsoft.com/office/drawing/2012/chart" uri="{02D57815-91ED-43cb-92C2-25804820EDAC}">
                  <c15:fullRef>
                    <c15:sqref>'GR 31'!$P$7:$P$55</c15:sqref>
                  </c15:fullRef>
                </c:ext>
              </c:extLst>
              <c:f>'GR 31'!$P$31:$P$55</c:f>
              <c:numCache>
                <c:formatCode>General</c:formatCode>
                <c:ptCount val="25"/>
                <c:pt idx="0">
                  <c:v>10</c:v>
                </c:pt>
                <c:pt idx="1">
                  <c:v>10</c:v>
                </c:pt>
                <c:pt idx="2">
                  <c:v>10</c:v>
                </c:pt>
                <c:pt idx="3">
                  <c:v>10</c:v>
                </c:pt>
                <c:pt idx="4">
                  <c:v>10</c:v>
                </c:pt>
                <c:pt idx="5">
                  <c:v>10</c:v>
                </c:pt>
                <c:pt idx="6">
                  <c:v>10</c:v>
                </c:pt>
                <c:pt idx="7">
                  <c:v>10</c:v>
                </c:pt>
                <c:pt idx="8">
                  <c:v>10</c:v>
                </c:pt>
                <c:pt idx="9">
                  <c:v>10</c:v>
                </c:pt>
                <c:pt idx="10">
                  <c:v>10</c:v>
                </c:pt>
                <c:pt idx="11">
                  <c:v>10</c:v>
                </c:pt>
                <c:pt idx="12">
                  <c:v>10</c:v>
                </c:pt>
                <c:pt idx="13">
                  <c:v>-100</c:v>
                </c:pt>
                <c:pt idx="14">
                  <c:v>-100</c:v>
                </c:pt>
                <c:pt idx="15">
                  <c:v>-100</c:v>
                </c:pt>
                <c:pt idx="16">
                  <c:v>-100</c:v>
                </c:pt>
                <c:pt idx="17">
                  <c:v>-100</c:v>
                </c:pt>
                <c:pt idx="18">
                  <c:v>-100</c:v>
                </c:pt>
                <c:pt idx="19">
                  <c:v>-100</c:v>
                </c:pt>
                <c:pt idx="20">
                  <c:v>-100</c:v>
                </c:pt>
                <c:pt idx="21">
                  <c:v>-100</c:v>
                </c:pt>
                <c:pt idx="22">
                  <c:v>-100</c:v>
                </c:pt>
                <c:pt idx="23">
                  <c:v>-100</c:v>
                </c:pt>
                <c:pt idx="24">
                  <c:v>-100</c:v>
                </c:pt>
              </c:numCache>
            </c:numRef>
          </c:val>
          <c:smooth val="0"/>
          <c:extLst>
            <c:ext xmlns:c16="http://schemas.microsoft.com/office/drawing/2014/chart" uri="{C3380CC4-5D6E-409C-BE32-E72D297353CC}">
              <c16:uniqueId val="{0000000A-64BE-4B1B-9D30-6B9E5317E306}"/>
            </c:ext>
          </c:extLst>
        </c:ser>
        <c:ser>
          <c:idx val="9"/>
          <c:order val="7"/>
          <c:tx>
            <c:strRef>
              <c:f>'GR 31'!$F$6</c:f>
              <c:strCache>
                <c:ptCount val="1"/>
                <c:pt idx="0">
                  <c:v>Reference rate (-0.6)</c:v>
                </c:pt>
              </c:strCache>
            </c:strRef>
          </c:tx>
          <c:spPr>
            <a:ln w="28575" cap="rnd">
              <a:solidFill>
                <a:schemeClr val="bg1"/>
              </a:solidFill>
              <a:prstDash val="sysDot"/>
              <a:round/>
            </a:ln>
            <a:effectLst/>
          </c:spPr>
          <c:marker>
            <c:symbol val="triangle"/>
            <c:size val="6"/>
            <c:spPr>
              <a:solidFill>
                <a:schemeClr val="bg1"/>
              </a:solidFill>
              <a:ln w="9525">
                <a:solidFill>
                  <a:schemeClr val="tx1"/>
                </a:solidFill>
              </a:ln>
              <a:effectLst/>
            </c:spPr>
          </c:marker>
          <c:dPt>
            <c:idx val="0"/>
            <c:marker>
              <c:symbol val="triangle"/>
              <c:size val="6"/>
              <c:spPr>
                <a:solidFill>
                  <a:schemeClr val="bg1"/>
                </a:solidFill>
                <a:ln w="9525">
                  <a:solidFill>
                    <a:schemeClr val="tx1"/>
                  </a:solidFill>
                </a:ln>
                <a:effectLst/>
              </c:spPr>
            </c:marker>
            <c:bubble3D val="0"/>
            <c:extLst>
              <c:ext xmlns:c16="http://schemas.microsoft.com/office/drawing/2014/chart" uri="{C3380CC4-5D6E-409C-BE32-E72D297353CC}">
                <c16:uniqueId val="{00000003-288E-477B-A4D4-88755807CEEF}"/>
              </c:ext>
            </c:extLst>
          </c:dPt>
          <c:dPt>
            <c:idx val="12"/>
            <c:marker>
              <c:symbol val="triangle"/>
              <c:size val="5"/>
              <c:spPr>
                <a:solidFill>
                  <a:schemeClr val="bg1"/>
                </a:solidFill>
                <a:ln w="9525">
                  <a:solidFill>
                    <a:schemeClr val="tx1"/>
                  </a:solidFill>
                </a:ln>
                <a:effectLst/>
              </c:spPr>
            </c:marker>
            <c:bubble3D val="0"/>
            <c:extLst>
              <c:ext xmlns:c16="http://schemas.microsoft.com/office/drawing/2014/chart" uri="{C3380CC4-5D6E-409C-BE32-E72D297353CC}">
                <c16:uniqueId val="{00000004-288E-477B-A4D4-88755807CEEF}"/>
              </c:ext>
            </c:extLst>
          </c:dPt>
          <c:cat>
            <c:numRef>
              <c:extLst>
                <c:ext xmlns:c15="http://schemas.microsoft.com/office/drawing/2012/chart" uri="{02D57815-91ED-43cb-92C2-25804820EDAC}">
                  <c15:fullRef>
                    <c15:sqref>'GR 31'!$B$7:$B$55</c15:sqref>
                  </c15:fullRef>
                </c:ext>
              </c:extLst>
              <c:f>'GR 31'!$B$31:$B$55</c:f>
              <c:numCache>
                <c:formatCode>0.00</c:formatCode>
                <c:ptCount val="25"/>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numCache>
            </c:numRef>
          </c:cat>
          <c:val>
            <c:numRef>
              <c:extLst>
                <c:ext xmlns:c15="http://schemas.microsoft.com/office/drawing/2012/chart" uri="{02D57815-91ED-43cb-92C2-25804820EDAC}">
                  <c15:fullRef>
                    <c15:sqref>'GR 31'!$F$7:$F$55</c15:sqref>
                  </c15:fullRef>
                </c:ext>
              </c:extLst>
              <c:f>'GR 31'!$F$31:$F$55</c:f>
              <c:numCache>
                <c:formatCode>0.000</c:formatCode>
                <c:ptCount val="25"/>
                <c:pt idx="24">
                  <c:v>-0.6</c:v>
                </c:pt>
              </c:numCache>
            </c:numRef>
          </c:val>
          <c:smooth val="0"/>
          <c:extLst xmlns:c15="http://schemas.microsoft.com/office/drawing/2012/chart">
            <c:ext xmlns:c16="http://schemas.microsoft.com/office/drawing/2014/chart" uri="{C3380CC4-5D6E-409C-BE32-E72D297353CC}">
              <c16:uniqueId val="{0000000D-64BE-4B1B-9D30-6B9E5317E306}"/>
            </c:ext>
          </c:extLst>
        </c:ser>
        <c:ser>
          <c:idx val="8"/>
          <c:order val="8"/>
          <c:tx>
            <c:strRef>
              <c:f>'GR 31'!$D$6</c:f>
              <c:strCache>
                <c:ptCount val="1"/>
                <c:pt idx="0">
                  <c:v>AIReF</c:v>
                </c:pt>
              </c:strCache>
            </c:strRef>
          </c:tx>
          <c:spPr>
            <a:ln w="28575" cap="rnd">
              <a:solidFill>
                <a:srgbClr val="83082A"/>
              </a:solidFill>
              <a:prstDash val="sysDash"/>
              <a:round/>
            </a:ln>
            <a:effectLst/>
          </c:spPr>
          <c:marker>
            <c:symbol val="none"/>
          </c:marker>
          <c:dPt>
            <c:idx val="6"/>
            <c:marker>
              <c:symbol val="square"/>
              <c:size val="5"/>
              <c:spPr>
                <a:noFill/>
                <a:ln w="9525">
                  <a:noFill/>
                </a:ln>
                <a:effectLst/>
              </c:spPr>
            </c:marker>
            <c:bubble3D val="0"/>
            <c:extLst>
              <c:ext xmlns:c16="http://schemas.microsoft.com/office/drawing/2014/chart" uri="{C3380CC4-5D6E-409C-BE32-E72D297353CC}">
                <c16:uniqueId val="{00000005-288E-477B-A4D4-88755807CEEF}"/>
              </c:ext>
            </c:extLst>
          </c:dPt>
          <c:dPt>
            <c:idx val="7"/>
            <c:marker>
              <c:symbol val="square"/>
              <c:size val="5"/>
              <c:spPr>
                <a:noFill/>
                <a:ln w="9525">
                  <a:noFill/>
                </a:ln>
                <a:effectLst/>
              </c:spPr>
            </c:marker>
            <c:bubble3D val="0"/>
            <c:extLst>
              <c:ext xmlns:c16="http://schemas.microsoft.com/office/drawing/2014/chart" uri="{C3380CC4-5D6E-409C-BE32-E72D297353CC}">
                <c16:uniqueId val="{00000006-288E-477B-A4D4-88755807CEEF}"/>
              </c:ext>
            </c:extLst>
          </c:dPt>
          <c:dLbls>
            <c:dLbl>
              <c:idx val="0"/>
              <c:layout>
                <c:manualLayout>
                  <c:x val="1.0722069082808707E-2"/>
                  <c:y val="9.15084698275548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4BE-4B1B-9D30-6B9E5317E306}"/>
                </c:ext>
              </c:extLst>
            </c:dLbl>
            <c:dLbl>
              <c:idx val="12"/>
              <c:layout>
                <c:manualLayout>
                  <c:x val="-0.11711933179619345"/>
                  <c:y val="2.9862687455810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4BE-4B1B-9D30-6B9E5317E306}"/>
                </c:ext>
              </c:extLst>
            </c:dLbl>
            <c:dLbl>
              <c:idx val="15"/>
              <c:layout>
                <c:manualLayout>
                  <c:x val="-2.8723811785527052E-2"/>
                  <c:y val="-0.10805700645222285"/>
                </c:manualLayout>
              </c:layout>
              <c:numFmt formatCode="#,##0.0" sourceLinked="0"/>
              <c:spPr>
                <a:solidFill>
                  <a:schemeClr val="lt1"/>
                </a:solidFill>
                <a:ln>
                  <a:solidFill>
                    <a:schemeClr val="tx1">
                      <a:lumMod val="50000"/>
                      <a:lumOff val="50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12-64BE-4B1B-9D30-6B9E5317E306}"/>
                </c:ext>
              </c:extLst>
            </c:dLbl>
            <c:dLbl>
              <c:idx val="24"/>
              <c:layout>
                <c:manualLayout>
                  <c:x val="-0.19192800788954636"/>
                  <c:y val="0.12659218382485979"/>
                </c:manualLayout>
              </c:layout>
              <c:numFmt formatCode="#,##0.0" sourceLinked="0"/>
              <c:spPr>
                <a:solidFill>
                  <a:srgbClr val="E6A4AC"/>
                </a:solidFill>
                <a:ln>
                  <a:solidFill>
                    <a:schemeClr val="tx1">
                      <a:lumMod val="50000"/>
                      <a:lumOff val="50000"/>
                    </a:schemeClr>
                  </a:solidFill>
                </a:ln>
                <a:effectLst/>
              </c:spPr>
              <c:txPr>
                <a:bodyPr rot="0" spcFirstLastPara="1" vertOverflow="clip" horzOverflow="clip" vert="horz" wrap="square" lIns="36576" tIns="18288" rIns="36576" bIns="18288" anchor="ctr" anchorCtr="1">
                  <a:spAutoFit/>
                </a:bodyPr>
                <a:lstStyle/>
                <a:p>
                  <a:pPr>
                    <a:defRPr sz="900" b="1"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13-64BE-4B1B-9D30-6B9E5317E306}"/>
                </c:ext>
              </c:extLst>
            </c:dLbl>
            <c:numFmt formatCode="#,##0.0" sourceLinked="0"/>
            <c:spPr>
              <a:solidFill>
                <a:schemeClr val="bg1"/>
              </a:solidFill>
              <a:ln>
                <a:solidFill>
                  <a:schemeClr val="tx1">
                    <a:lumMod val="50000"/>
                    <a:lumOff val="50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50000"/>
                          <a:lumOff val="50000"/>
                        </a:schemeClr>
                      </a:solidFill>
                      <a:round/>
                    </a:ln>
                    <a:effectLst/>
                  </c:spPr>
                </c15:leaderLines>
              </c:ext>
            </c:extLst>
          </c:dLbls>
          <c:cat>
            <c:numRef>
              <c:extLst>
                <c:ext xmlns:c15="http://schemas.microsoft.com/office/drawing/2012/chart" uri="{02D57815-91ED-43cb-92C2-25804820EDAC}">
                  <c15:fullRef>
                    <c15:sqref>'GR 31'!$B$7:$B$55</c15:sqref>
                  </c15:fullRef>
                </c:ext>
              </c:extLst>
              <c:f>'GR 31'!$B$31:$B$55</c:f>
              <c:numCache>
                <c:formatCode>0.00</c:formatCode>
                <c:ptCount val="25"/>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numCache>
            </c:numRef>
          </c:cat>
          <c:val>
            <c:numRef>
              <c:extLst>
                <c:ext xmlns:c15="http://schemas.microsoft.com/office/drawing/2012/chart" uri="{02D57815-91ED-43cb-92C2-25804820EDAC}">
                  <c15:fullRef>
                    <c15:sqref>'GR 31'!$D$7:$D$55</c15:sqref>
                  </c15:fullRef>
                </c:ext>
              </c:extLst>
              <c:f>'GR 31'!$D$31:$D$55</c:f>
              <c:numCache>
                <c:formatCode>0.000</c:formatCode>
                <c:ptCount val="25"/>
                <c:pt idx="1">
                  <c:v>-0.26578897450996908</c:v>
                </c:pt>
                <c:pt idx="2">
                  <c:v>-0.29257431659280347</c:v>
                </c:pt>
                <c:pt idx="3">
                  <c:v>-0.29191310869496856</c:v>
                </c:pt>
                <c:pt idx="4">
                  <c:v>-0.4847669247382575</c:v>
                </c:pt>
                <c:pt idx="5">
                  <c:v>-0.23350854098498014</c:v>
                </c:pt>
                <c:pt idx="6">
                  <c:v>-0.1912057427239664</c:v>
                </c:pt>
                <c:pt idx="7">
                  <c:v>-0.36433244906744372</c:v>
                </c:pt>
                <c:pt idx="8">
                  <c:v>-0.19131994801433297</c:v>
                </c:pt>
                <c:pt idx="9">
                  <c:v>0.39401485231034078</c:v>
                </c:pt>
                <c:pt idx="10">
                  <c:v>0.86764972456717748</c:v>
                </c:pt>
                <c:pt idx="11">
                  <c:v>0.41095588201030991</c:v>
                </c:pt>
                <c:pt idx="12">
                  <c:v>-2.7716393250809306E-2</c:v>
                </c:pt>
                <c:pt idx="13">
                  <c:v>1.8185919891678101E-2</c:v>
                </c:pt>
                <c:pt idx="14">
                  <c:v>4.0815438910313587E-4</c:v>
                </c:pt>
                <c:pt idx="15">
                  <c:v>0.26608192343383341</c:v>
                </c:pt>
                <c:pt idx="16">
                  <c:v>0.13756310009010897</c:v>
                </c:pt>
                <c:pt idx="17">
                  <c:v>9.0442767463845275E-3</c:v>
                </c:pt>
                <c:pt idx="18">
                  <c:v>-0.11947454659733989</c:v>
                </c:pt>
                <c:pt idx="19">
                  <c:v>-0.2479933699410643</c:v>
                </c:pt>
                <c:pt idx="20">
                  <c:v>-0.37651219328478874</c:v>
                </c:pt>
                <c:pt idx="21">
                  <c:v>-0.50503101662851324</c:v>
                </c:pt>
                <c:pt idx="22">
                  <c:v>-0.63354983997223768</c:v>
                </c:pt>
                <c:pt idx="23">
                  <c:v>-0.76206866331596212</c:v>
                </c:pt>
                <c:pt idx="24">
                  <c:v>-0.89058748665968646</c:v>
                </c:pt>
              </c:numCache>
            </c:numRef>
          </c:val>
          <c:smooth val="0"/>
          <c:extLst>
            <c:ext xmlns:c15="http://schemas.microsoft.com/office/drawing/2012/chart" uri="{02D57815-91ED-43cb-92C2-25804820EDAC}">
              <c15:categoryFilterExceptions>
                <c15:categoryFilterException>
                  <c15:sqref>'GR 31'!$D$25</c15:sqref>
                  <c15:dLbl>
                    <c:idx val="-1"/>
                    <c:layout>
                      <c:manualLayout>
                        <c:x val="-5.5121527777777728E-2"/>
                        <c:y val="-0.10583333333333338"/>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A-A672-4803-8E7C-FA6B483E05BF}"/>
                      </c:ext>
                    </c:extLst>
                  </c15:dLbl>
                </c15:categoryFilterException>
                <c15:categoryFilterException>
                  <c15:sqref>'GR 31'!$D$27</c15:sqref>
                  <c15:dLbl>
                    <c:idx val="-1"/>
                    <c:layout>
                      <c:manualLayout>
                        <c:x val="-8.4429900704949531E-2"/>
                        <c:y val="-0.10479896408107924"/>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B-A672-4803-8E7C-FA6B483E05BF}"/>
                      </c:ext>
                    </c:extLst>
                  </c15:dLbl>
                </c15:categoryFilterException>
              </c15:categoryFilterExceptions>
            </c:ext>
            <c:ext xmlns:c16="http://schemas.microsoft.com/office/drawing/2014/chart" uri="{C3380CC4-5D6E-409C-BE32-E72D297353CC}">
              <c16:uniqueId val="{00000014-64BE-4B1B-9D30-6B9E5317E306}"/>
            </c:ext>
          </c:extLst>
        </c:ser>
        <c:ser>
          <c:idx val="10"/>
          <c:order val="10"/>
          <c:tx>
            <c:strRef>
              <c:f>'GR 31'!$G$6</c:f>
              <c:strCache>
                <c:ptCount val="1"/>
                <c:pt idx="0">
                  <c:v>SPU 2022</c:v>
                </c:pt>
              </c:strCache>
            </c:strRef>
          </c:tx>
          <c:spPr>
            <a:ln w="28575" cap="rnd">
              <a:noFill/>
              <a:round/>
            </a:ln>
            <a:effectLst/>
          </c:spPr>
          <c:marker>
            <c:symbol val="circle"/>
            <c:size val="5"/>
            <c:spPr>
              <a:solidFill>
                <a:schemeClr val="bg2"/>
              </a:solidFill>
              <a:ln w="9525">
                <a:solidFill>
                  <a:schemeClr val="tx1"/>
                </a:solidFill>
              </a:ln>
              <a:effectLst/>
            </c:spPr>
          </c:marker>
          <c:dLbls>
            <c:dLbl>
              <c:idx val="12"/>
              <c:layout>
                <c:manualLayout>
                  <c:x val="-0.18092016017113718"/>
                  <c:y val="7.8118167025912233E-2"/>
                </c:manualLayout>
              </c:layout>
              <c:numFmt formatCode="#,##0.0" sourceLinked="0"/>
              <c:spPr>
                <a:solidFill>
                  <a:schemeClr val="lt1"/>
                </a:solidFill>
                <a:ln>
                  <a:solidFill>
                    <a:schemeClr val="tx1">
                      <a:lumMod val="50000"/>
                      <a:lumOff val="50000"/>
                    </a:schemeClr>
                  </a:solidFill>
                </a:ln>
                <a:effectLst/>
              </c:spPr>
              <c:txPr>
                <a:bodyPr rot="0" spcFirstLastPara="1" vertOverflow="clip" horzOverflow="clip" vert="horz" wrap="square" lIns="36000" tIns="0" rIns="36000" bIns="36000"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xmlns:c15="http://schemas.microsoft.com/office/drawing/2012/chart">
                <c:ext xmlns:c15="http://schemas.microsoft.com/office/drawing/2012/chart" uri="{CE6537A1-D6FC-4f65-9D91-7224C49458BB}">
                  <c15:spPr xmlns:c15="http://schemas.microsoft.com/office/drawing/2012/chart">
                    <a:prstGeom prst="ellipse">
                      <a:avLst/>
                    </a:prstGeom>
                    <a:noFill/>
                    <a:ln>
                      <a:noFill/>
                    </a:ln>
                  </c15:spPr>
                </c:ext>
                <c:ext xmlns:c16="http://schemas.microsoft.com/office/drawing/2014/chart" uri="{C3380CC4-5D6E-409C-BE32-E72D297353CC}">
                  <c16:uniqueId val="{00000015-64BE-4B1B-9D30-6B9E5317E306}"/>
                </c:ext>
              </c:extLst>
            </c:dLbl>
            <c:dLbl>
              <c:idx val="24"/>
              <c:layout>
                <c:manualLayout>
                  <c:x val="-0.185150249448892"/>
                  <c:y val="1.4674326035824137E-2"/>
                </c:manualLayout>
              </c:layout>
              <c:spPr>
                <a:solidFill>
                  <a:schemeClr val="lt1"/>
                </a:solidFill>
                <a:ln>
                  <a:solidFill>
                    <a:schemeClr val="tx1">
                      <a:lumMod val="50000"/>
                      <a:lumOff val="50000"/>
                    </a:schemeClr>
                  </a:solidFill>
                </a:ln>
                <a:effectLst/>
              </c:spPr>
              <c:txPr>
                <a:bodyPr rot="0" spcFirstLastPara="1" vertOverflow="clip" horzOverflow="clip" vert="horz" wrap="none" lIns="36000" tIns="0" rIns="36000" bIns="0" anchor="ctr" anchorCtr="1">
                  <a:no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ellipse">
                      <a:avLst/>
                    </a:prstGeom>
                    <a:noFill/>
                    <a:ln>
                      <a:noFill/>
                    </a:ln>
                  </c15:spPr>
                  <c15:layout>
                    <c:manualLayout>
                      <c:w val="0.10106102796148045"/>
                      <c:h val="0.12352044508775104"/>
                    </c:manualLayout>
                  </c15:layout>
                </c:ext>
                <c:ext xmlns:c16="http://schemas.microsoft.com/office/drawing/2014/chart" uri="{C3380CC4-5D6E-409C-BE32-E72D297353CC}">
                  <c16:uniqueId val="{00000016-64BE-4B1B-9D30-6B9E5317E306}"/>
                </c:ext>
              </c:extLst>
            </c:dLbl>
            <c:spPr>
              <a:noFill/>
              <a:ln>
                <a:solidFill>
                  <a:schemeClr val="tx1">
                    <a:lumMod val="50000"/>
                    <a:lumOff val="50000"/>
                  </a:schemeClr>
                </a:solidFill>
              </a:ln>
              <a:effectLst/>
            </c:spPr>
            <c:txPr>
              <a:bodyPr rot="0" spcFirstLastPara="1" vertOverflow="ellipsis" vert="horz" wrap="square" lIns="36000" tIns="0" rIns="36000" bIns="36000"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50000"/>
                          <a:lumOff val="50000"/>
                        </a:schemeClr>
                      </a:solidFill>
                      <a:round/>
                    </a:ln>
                    <a:effectLst/>
                  </c:spPr>
                </c15:leaderLines>
              </c:ext>
            </c:extLst>
          </c:dLbls>
          <c:cat>
            <c:numRef>
              <c:extLst>
                <c:ext xmlns:c15="http://schemas.microsoft.com/office/drawing/2012/chart" uri="{02D57815-91ED-43cb-92C2-25804820EDAC}">
                  <c15:fullRef>
                    <c15:sqref>'GR 31'!$B$7:$B$55</c15:sqref>
                  </c15:fullRef>
                </c:ext>
              </c:extLst>
              <c:f>'GR 31'!$B$31:$B$55</c:f>
              <c:numCache>
                <c:formatCode>0.00</c:formatCode>
                <c:ptCount val="25"/>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numCache>
            </c:numRef>
          </c:cat>
          <c:val>
            <c:numRef>
              <c:extLst>
                <c:ext xmlns:c15="http://schemas.microsoft.com/office/drawing/2012/chart" uri="{02D57815-91ED-43cb-92C2-25804820EDAC}">
                  <c15:fullRef>
                    <c15:sqref>'GR 31'!$G$7:$G$55</c15:sqref>
                  </c15:fullRef>
                </c:ext>
              </c:extLst>
              <c:f>'GR 31'!$G$31:$G$55</c:f>
              <c:numCache>
                <c:formatCode>0.000</c:formatCode>
                <c:ptCount val="25"/>
                <c:pt idx="24">
                  <c:v>-0.8</c:v>
                </c:pt>
              </c:numCache>
            </c:numRef>
          </c:val>
          <c:smooth val="0"/>
          <c:extLst xmlns:c15="http://schemas.microsoft.com/office/drawing/2012/chart">
            <c:ext xmlns:c16="http://schemas.microsoft.com/office/drawing/2014/chart" uri="{C3380CC4-5D6E-409C-BE32-E72D297353CC}">
              <c16:uniqueId val="{00000017-64BE-4B1B-9D30-6B9E5317E306}"/>
            </c:ext>
          </c:extLst>
        </c:ser>
        <c:dLbls>
          <c:showLegendKey val="0"/>
          <c:showVal val="0"/>
          <c:showCatName val="0"/>
          <c:showSerName val="0"/>
          <c:showPercent val="0"/>
          <c:showBubbleSize val="0"/>
        </c:dLbls>
        <c:marker val="1"/>
        <c:smooth val="0"/>
        <c:axId val="618000008"/>
        <c:axId val="618004320"/>
        <c:extLst>
          <c:ext xmlns:c15="http://schemas.microsoft.com/office/drawing/2012/chart" uri="{02D57815-91ED-43cb-92C2-25804820EDAC}">
            <c15:filteredLineSeries>
              <c15:ser>
                <c:idx val="0"/>
                <c:order val="9"/>
                <c:tx>
                  <c:strRef>
                    <c:extLst>
                      <c:ext uri="{02D57815-91ED-43cb-92C2-25804820EDAC}">
                        <c15:formulaRef>
                          <c15:sqref>'GR 31'!#REF!</c15:sqref>
                        </c15:formulaRef>
                      </c:ext>
                    </c:extLst>
                  </c:strRef>
                </c:tx>
                <c:spPr>
                  <a:ln w="25400" cap="rnd">
                    <a:noFill/>
                    <a:round/>
                  </a:ln>
                  <a:effectLst/>
                </c:spPr>
                <c:marker>
                  <c:symbol val="triangle"/>
                  <c:size val="7"/>
                  <c:spPr>
                    <a:solidFill>
                      <a:srgbClr val="FFC000"/>
                    </a:solidFill>
                    <a:ln w="9525">
                      <a:solidFill>
                        <a:schemeClr val="tx1"/>
                      </a:solidFill>
                      <a:prstDash val="solid"/>
                    </a:ln>
                    <a:effectLst/>
                  </c:spPr>
                </c:marker>
                <c:dPt>
                  <c:idx val="12"/>
                  <c:marker>
                    <c:symbol val="triangle"/>
                    <c:size val="5"/>
                    <c:spPr>
                      <a:solidFill>
                        <a:srgbClr val="FFC000"/>
                      </a:solidFill>
                      <a:ln w="9525">
                        <a:solidFill>
                          <a:schemeClr val="tx1"/>
                        </a:solidFill>
                        <a:prstDash val="solid"/>
                      </a:ln>
                      <a:effectLst/>
                    </c:spPr>
                  </c:marker>
                  <c:bubble3D val="0"/>
                  <c:extLst>
                    <c:ext xmlns:c16="http://schemas.microsoft.com/office/drawing/2014/chart" uri="{C3380CC4-5D6E-409C-BE32-E72D297353CC}">
                      <c16:uniqueId val="{00000018-64BE-4B1B-9D30-6B9E5317E306}"/>
                    </c:ext>
                  </c:extLst>
                </c:dPt>
                <c:dLbls>
                  <c:dLbl>
                    <c:idx val="0"/>
                    <c:layout>
                      <c:manualLayout>
                        <c:x val="-0.10134673512268733"/>
                        <c:y val="-6.9808755663367E-2"/>
                      </c:manualLayout>
                    </c:layout>
                    <c:numFmt formatCode="#,##0.0" sourceLinked="0"/>
                    <c:spPr>
                      <a:solidFill>
                        <a:schemeClr val="lt1"/>
                      </a:solidFill>
                      <a:ln w="0" cap="flat" cmpd="sng" algn="ctr">
                        <a:solidFill>
                          <a:srgbClr val="C1C1C1"/>
                        </a:solidFill>
                        <a:prstDash val="solid"/>
                        <a:miter lim="800000"/>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c:ex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19-64BE-4B1B-9D30-6B9E5317E306}"/>
                      </c:ext>
                    </c:extLst>
                  </c:dLbl>
                  <c:dLbl>
                    <c:idx val="12"/>
                    <c:layout>
                      <c:manualLayout>
                        <c:x val="-0.10522807625600678"/>
                        <c:y val="0.1405919450542864"/>
                      </c:manualLayout>
                    </c:layout>
                    <c:numFmt formatCode="#,##0.0" sourceLinked="0"/>
                    <c:spPr>
                      <a:solidFill>
                        <a:schemeClr val="lt1"/>
                      </a:solidFill>
                      <a:ln w="0" cap="flat" cmpd="sng" algn="ctr">
                        <a:solidFill>
                          <a:srgbClr val="C1C1C1"/>
                        </a:solidFill>
                        <a:prstDash val="solid"/>
                        <a:miter lim="800000"/>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c:ex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18-64BE-4B1B-9D30-6B9E5317E306}"/>
                      </c:ext>
                    </c:extLst>
                  </c:dLbl>
                  <c:numFmt formatCode="#,##0.0" sourceLinked="0"/>
                  <c:spPr>
                    <a:solidFill>
                      <a:schemeClr val="lt1"/>
                    </a:solidFill>
                    <a:ln w="0">
                      <a:solidFill>
                        <a:srgbClr val="C1C1C1"/>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'GR 31'!$B$7:$B$55</c15:sqref>
                        </c15:fullRef>
                        <c15:formulaRef>
                          <c15:sqref>'GR 31'!$B$31:$B$55</c15:sqref>
                        </c15:formulaRef>
                      </c:ext>
                    </c:extLst>
                    <c:numCache>
                      <c:formatCode>0.00</c:formatCode>
                      <c:ptCount val="25"/>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numCache>
                  </c:numRef>
                </c:cat>
                <c:val>
                  <c:numRef>
                    <c:extLst>
                      <c:ext uri="{02D57815-91ED-43cb-92C2-25804820EDAC}">
                        <c15:fullRef>
                          <c15:sqref>'GR 31'!$E$7:$E$55</c15:sqref>
                        </c15:fullRef>
                        <c15:formulaRef>
                          <c15:sqref>'GR 31'!$E$31:$E$55</c15:sqref>
                        </c15:formulaRef>
                      </c:ext>
                    </c:extLst>
                    <c:numCache>
                      <c:formatCode>0.000</c:formatCode>
                      <c:ptCount val="25"/>
                      <c:pt idx="24">
                        <c:v>-0.746</c:v>
                      </c:pt>
                    </c:numCache>
                  </c:numRef>
                </c:val>
                <c:smooth val="0"/>
                <c:extLst>
                  <c:ext xmlns:c16="http://schemas.microsoft.com/office/drawing/2014/chart" uri="{C3380CC4-5D6E-409C-BE32-E72D297353CC}">
                    <c16:uniqueId val="{0000001A-64BE-4B1B-9D30-6B9E5317E306}"/>
                  </c:ext>
                </c:extLst>
              </c15:ser>
            </c15:filteredLineSeries>
          </c:ext>
        </c:extLst>
      </c:lineChart>
      <c:catAx>
        <c:axId val="618000008"/>
        <c:scaling>
          <c:orientation val="minMax"/>
        </c:scaling>
        <c:delete val="0"/>
        <c:axPos val="b"/>
        <c:majorGridlines>
          <c:spPr>
            <a:ln w="9525" cap="flat" cmpd="sng" algn="ctr">
              <a:solidFill>
                <a:srgbClr val="D9D9D9"/>
              </a:solidFill>
              <a:prstDash val="dash"/>
              <a:round/>
            </a:ln>
            <a:effectLst/>
          </c:spPr>
        </c:majorGridlines>
        <c:numFmt formatCode="0.00" sourceLinked="1"/>
        <c:majorTickMark val="none"/>
        <c:minorTickMark val="none"/>
        <c:tickLblPos val="low"/>
        <c:spPr>
          <a:noFill/>
          <a:ln w="9525" cap="flat" cmpd="sng" algn="ctr">
            <a:solidFill>
              <a:schemeClr val="tx1">
                <a:lumMod val="50000"/>
                <a:lumOff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18004320"/>
        <c:crosses val="autoZero"/>
        <c:auto val="1"/>
        <c:lblAlgn val="ctr"/>
        <c:lblOffset val="100"/>
        <c:tickLblSkip val="3"/>
        <c:tickMarkSkip val="3"/>
        <c:noMultiLvlLbl val="0"/>
      </c:catAx>
      <c:valAx>
        <c:axId val="618004320"/>
        <c:scaling>
          <c:orientation val="minMax"/>
          <c:max val="1.5"/>
          <c:min val="-2"/>
        </c:scaling>
        <c:delete val="0"/>
        <c:axPos val="r"/>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r>
                  <a:rPr lang="en-GB"/>
                  <a:t>% GDP</a:t>
                </a:r>
              </a:p>
            </c:rich>
          </c:tx>
          <c:layout>
            <c:manualLayout>
              <c:xMode val="edge"/>
              <c:yMode val="edge"/>
              <c:x val="6.2916098085431815E-4"/>
              <c:y val="0.4031840040496076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18000008"/>
        <c:crosses val="max"/>
        <c:crossBetween val="midCat"/>
        <c:majorUnit val="1"/>
      </c:valAx>
      <c:spPr>
        <a:noFill/>
        <a:ln w="9525">
          <a:solidFill>
            <a:schemeClr val="bg1">
              <a:lumMod val="50000"/>
            </a:schemeClr>
          </a:solidFill>
        </a:ln>
        <a:effectLst/>
      </c:spPr>
    </c:plotArea>
    <c:legend>
      <c:legendPos val="r"/>
      <c:legendEntry>
        <c:idx val="1"/>
        <c:delete val="1"/>
      </c:legendEntry>
      <c:legendEntry>
        <c:idx val="2"/>
        <c:delete val="1"/>
      </c:legendEntry>
      <c:legendEntry>
        <c:idx val="3"/>
        <c:delete val="1"/>
      </c:legendEntry>
      <c:legendEntry>
        <c:idx val="4"/>
        <c:delete val="1"/>
      </c:legendEntry>
      <c:legendEntry>
        <c:idx val="6"/>
        <c:delete val="1"/>
      </c:legendEntry>
      <c:layout>
        <c:manualLayout>
          <c:xMode val="edge"/>
          <c:yMode val="edge"/>
          <c:x val="1.1027961480450158E-3"/>
          <c:y val="1.858642232639391E-2"/>
          <c:w val="0.9767948717948719"/>
          <c:h val="0.2011257672601373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900">
          <a:solidFill>
            <a:schemeClr val="tx1">
              <a:lumMod val="65000"/>
              <a:lumOff val="35000"/>
            </a:schemeClr>
          </a:solidFill>
          <a:latin typeface="Gill Sans MT" panose="020B0502020104020203" pitchFamily="34" charset="0"/>
        </a:defRPr>
      </a:pPr>
      <a:endParaRPr lang="es-E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037092172187076E-2"/>
          <c:y val="0.14702833333333334"/>
          <c:w val="0.8836694444444444"/>
          <c:h val="0.62336203703703708"/>
        </c:manualLayout>
      </c:layout>
      <c:areaChart>
        <c:grouping val="stacked"/>
        <c:varyColors val="0"/>
        <c:ser>
          <c:idx val="3"/>
          <c:order val="1"/>
          <c:spPr>
            <a:noFill/>
            <a:ln w="25400">
              <a:noFill/>
            </a:ln>
            <a:effectLst/>
          </c:spPr>
          <c:cat>
            <c:numRef>
              <c:extLst>
                <c:ext xmlns:c15="http://schemas.microsoft.com/office/drawing/2012/chart" uri="{02D57815-91ED-43cb-92C2-25804820EDAC}">
                  <c15:fullRef>
                    <c15:sqref>'GR 32'!$C$7:$C$55</c15:sqref>
                  </c15:fullRef>
                </c:ext>
              </c:extLst>
              <c:f>'GR 32'!$C$31:$C$55</c:f>
              <c:numCache>
                <c:formatCode>0.00</c:formatCode>
                <c:ptCount val="25"/>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numCache>
            </c:numRef>
          </c:cat>
          <c:val>
            <c:numRef>
              <c:extLst>
                <c:ext xmlns:c15="http://schemas.microsoft.com/office/drawing/2012/chart" uri="{02D57815-91ED-43cb-92C2-25804820EDAC}">
                  <c15:fullRef>
                    <c15:sqref>'GR 32'!$N$7:$N$55</c15:sqref>
                  </c15:fullRef>
                </c:ext>
              </c:extLst>
              <c:f>'GR 32'!$N$31:$N$55</c:f>
              <c:numCache>
                <c:formatCode>0.000</c:formatCode>
                <c:ptCount val="25"/>
                <c:pt idx="0">
                  <c:v>17.243030417193616</c:v>
                </c:pt>
                <c:pt idx="1">
                  <c:v>17.418735282415103</c:v>
                </c:pt>
                <c:pt idx="2">
                  <c:v>17.560549468269453</c:v>
                </c:pt>
                <c:pt idx="3">
                  <c:v>17.527141922028928</c:v>
                </c:pt>
                <c:pt idx="4">
                  <c:v>17.218145767513377</c:v>
                </c:pt>
                <c:pt idx="5">
                  <c:v>17.307150775264684</c:v>
                </c:pt>
                <c:pt idx="6">
                  <c:v>17.235092681210588</c:v>
                </c:pt>
                <c:pt idx="7">
                  <c:v>17.077833078065023</c:v>
                </c:pt>
                <c:pt idx="8">
                  <c:v>17.267742239598551</c:v>
                </c:pt>
                <c:pt idx="9">
                  <c:v>17.961734546016682</c:v>
                </c:pt>
                <c:pt idx="10">
                  <c:v>18.396300164581422</c:v>
                </c:pt>
                <c:pt idx="11">
                  <c:v>17.939246501132715</c:v>
                </c:pt>
                <c:pt idx="12">
                  <c:v>17.650298768802291</c:v>
                </c:pt>
                <c:pt idx="13">
                  <c:v>17.572087590621898</c:v>
                </c:pt>
                <c:pt idx="14">
                  <c:v>17.447325265839225</c:v>
                </c:pt>
                <c:pt idx="15">
                  <c:v>17.603065355990598</c:v>
                </c:pt>
                <c:pt idx="16">
                  <c:v>17.421830126451741</c:v>
                </c:pt>
                <c:pt idx="17">
                  <c:v>17.058758418636156</c:v>
                </c:pt>
                <c:pt idx="18">
                  <c:v>16.855752139729663</c:v>
                </c:pt>
                <c:pt idx="19">
                  <c:v>16.652745860823174</c:v>
                </c:pt>
                <c:pt idx="20">
                  <c:v>16.45113162286512</c:v>
                </c:pt>
                <c:pt idx="21">
                  <c:v>16.252301466803942</c:v>
                </c:pt>
                <c:pt idx="22">
                  <c:v>16.057647433588091</c:v>
                </c:pt>
                <c:pt idx="23">
                  <c:v>15.86614397215121</c:v>
                </c:pt>
                <c:pt idx="24">
                  <c:v>15.676765531427025</c:v>
                </c:pt>
              </c:numCache>
            </c:numRef>
          </c:val>
          <c:extLst>
            <c:ext xmlns:c16="http://schemas.microsoft.com/office/drawing/2014/chart" uri="{C3380CC4-5D6E-409C-BE32-E72D297353CC}">
              <c16:uniqueId val="{00000000-C332-4E87-8591-D8F16F85F6E9}"/>
            </c:ext>
          </c:extLst>
        </c:ser>
        <c:ser>
          <c:idx val="4"/>
          <c:order val="2"/>
          <c:tx>
            <c:strRef>
              <c:f>'GR 32'!$H$5</c:f>
              <c:strCache>
                <c:ptCount val="1"/>
                <c:pt idx="0">
                  <c:v>Range of uncertainty</c:v>
                </c:pt>
              </c:strCache>
            </c:strRef>
          </c:tx>
          <c:spPr>
            <a:solidFill>
              <a:srgbClr val="E397A0"/>
            </a:solidFill>
            <a:ln w="3175">
              <a:solidFill>
                <a:srgbClr val="E397A0"/>
              </a:solidFill>
            </a:ln>
            <a:effectLst/>
          </c:spPr>
          <c:cat>
            <c:numRef>
              <c:extLst>
                <c:ext xmlns:c15="http://schemas.microsoft.com/office/drawing/2012/chart" uri="{02D57815-91ED-43cb-92C2-25804820EDAC}">
                  <c15:fullRef>
                    <c15:sqref>'GR 32'!$C$7:$C$55</c15:sqref>
                  </c15:fullRef>
                </c:ext>
              </c:extLst>
              <c:f>'GR 32'!$C$31:$C$55</c:f>
              <c:numCache>
                <c:formatCode>0.00</c:formatCode>
                <c:ptCount val="25"/>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numCache>
            </c:numRef>
          </c:cat>
          <c:val>
            <c:numRef>
              <c:extLst>
                <c:ext xmlns:c15="http://schemas.microsoft.com/office/drawing/2012/chart" uri="{02D57815-91ED-43cb-92C2-25804820EDAC}">
                  <c15:fullRef>
                    <c15:sqref>'GR 32'!$I$7:$I$55</c15:sqref>
                  </c15:fullRef>
                </c:ext>
              </c:extLst>
              <c:f>'GR 32'!$I$31:$I$55</c:f>
              <c:numCache>
                <c:formatCode>0.000</c:formatCode>
                <c:ptCount val="25"/>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0.12663552883264728</c:v>
                </c:pt>
                <c:pt idx="18">
                  <c:v>0.14208543444231836</c:v>
                </c:pt>
                <c:pt idx="19">
                  <c:v>0.15753534005198944</c:v>
                </c:pt>
                <c:pt idx="20">
                  <c:v>0.17178056720530677</c:v>
                </c:pt>
                <c:pt idx="21">
                  <c:v>0.18361643744592016</c:v>
                </c:pt>
                <c:pt idx="22">
                  <c:v>0.1918382723174723</c:v>
                </c:pt>
                <c:pt idx="23">
                  <c:v>0.19793919305653063</c:v>
                </c:pt>
                <c:pt idx="24">
                  <c:v>0.20341232089963235</c:v>
                </c:pt>
              </c:numCache>
            </c:numRef>
          </c:val>
          <c:extLst>
            <c:ext xmlns:c16="http://schemas.microsoft.com/office/drawing/2014/chart" uri="{C3380CC4-5D6E-409C-BE32-E72D297353CC}">
              <c16:uniqueId val="{00000001-C332-4E87-8591-D8F16F85F6E9}"/>
            </c:ext>
          </c:extLst>
        </c:ser>
        <c:ser>
          <c:idx val="2"/>
          <c:order val="3"/>
          <c:spPr>
            <a:solidFill>
              <a:srgbClr val="E397A0"/>
            </a:solidFill>
            <a:ln w="3175">
              <a:solidFill>
                <a:srgbClr val="E397A0"/>
              </a:solidFill>
            </a:ln>
            <a:effectLst/>
          </c:spPr>
          <c:cat>
            <c:numRef>
              <c:extLst>
                <c:ext xmlns:c15="http://schemas.microsoft.com/office/drawing/2012/chart" uri="{02D57815-91ED-43cb-92C2-25804820EDAC}">
                  <c15:fullRef>
                    <c15:sqref>'GR 32'!$C$7:$C$55</c15:sqref>
                  </c15:fullRef>
                </c:ext>
              </c:extLst>
              <c:f>'GR 32'!$C$31:$C$55</c:f>
              <c:numCache>
                <c:formatCode>0.00</c:formatCode>
                <c:ptCount val="25"/>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numCache>
            </c:numRef>
          </c:cat>
          <c:val>
            <c:numRef>
              <c:extLst>
                <c:ext xmlns:c15="http://schemas.microsoft.com/office/drawing/2012/chart" uri="{02D57815-91ED-43cb-92C2-25804820EDAC}">
                  <c15:fullRef>
                    <c15:sqref>'GR 32'!$J$7:$J$55</c15:sqref>
                  </c15:fullRef>
                </c:ext>
              </c:extLst>
              <c:f>'GR 32'!$J$31:$J$55</c:f>
              <c:numCache>
                <c:formatCode>0.000</c:formatCode>
                <c:ptCount val="25"/>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5.5200949444081715E-2</c:v>
                </c:pt>
                <c:pt idx="18">
                  <c:v>6.1522093202047046E-2</c:v>
                </c:pt>
                <c:pt idx="19">
                  <c:v>6.7843236960008824E-2</c:v>
                </c:pt>
                <c:pt idx="20">
                  <c:v>7.3977018225889424E-2</c:v>
                </c:pt>
                <c:pt idx="21">
                  <c:v>7.973607450759701E-2</c:v>
                </c:pt>
                <c:pt idx="22">
                  <c:v>8.4933043313039747E-2</c:v>
                </c:pt>
                <c:pt idx="23">
                  <c:v>8.9100354472002152E-2</c:v>
                </c:pt>
                <c:pt idx="24">
                  <c:v>9.1770437814229666E-2</c:v>
                </c:pt>
              </c:numCache>
            </c:numRef>
          </c:val>
          <c:extLst>
            <c:ext xmlns:c16="http://schemas.microsoft.com/office/drawing/2014/chart" uri="{C3380CC4-5D6E-409C-BE32-E72D297353CC}">
              <c16:uniqueId val="{00000002-C332-4E87-8591-D8F16F85F6E9}"/>
            </c:ext>
          </c:extLst>
        </c:ser>
        <c:ser>
          <c:idx val="6"/>
          <c:order val="4"/>
          <c:spPr>
            <a:solidFill>
              <a:srgbClr val="E397A0"/>
            </a:solidFill>
            <a:ln>
              <a:solidFill>
                <a:srgbClr val="E397A0"/>
              </a:solidFill>
            </a:ln>
            <a:effectLst/>
          </c:spPr>
          <c:cat>
            <c:numRef>
              <c:extLst>
                <c:ext xmlns:c15="http://schemas.microsoft.com/office/drawing/2012/chart" uri="{02D57815-91ED-43cb-92C2-25804820EDAC}">
                  <c15:fullRef>
                    <c15:sqref>'GR 32'!$C$7:$C$55</c15:sqref>
                  </c15:fullRef>
                </c:ext>
              </c:extLst>
              <c:f>'GR 32'!$C$31:$C$55</c:f>
              <c:numCache>
                <c:formatCode>0.00</c:formatCode>
                <c:ptCount val="25"/>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numCache>
            </c:numRef>
          </c:cat>
          <c:val>
            <c:numRef>
              <c:extLst>
                <c:ext xmlns:c15="http://schemas.microsoft.com/office/drawing/2012/chart" uri="{02D57815-91ED-43cb-92C2-25804820EDAC}">
                  <c15:fullRef>
                    <c15:sqref>'GR 32'!$K$7:$K$55</c15:sqref>
                  </c15:fullRef>
                </c:ext>
              </c:extLst>
              <c:f>'GR 32'!$K$31:$K$55</c:f>
              <c:numCache>
                <c:formatCode>0.000</c:formatCode>
                <c:ptCount val="25"/>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5.9500171201783303E-2</c:v>
                </c:pt>
                <c:pt idx="18">
                  <c:v>6.4700900547624229E-2</c:v>
                </c:pt>
                <c:pt idx="19">
                  <c:v>6.9901629893461603E-2</c:v>
                </c:pt>
                <c:pt idx="20">
                  <c:v>7.4927894359834823E-2</c:v>
                </c:pt>
                <c:pt idx="21">
                  <c:v>7.96052290672975E-2</c:v>
                </c:pt>
                <c:pt idx="22">
                  <c:v>8.3759169136399692E-2</c:v>
                </c:pt>
                <c:pt idx="23">
                  <c:v>8.7190506005651258E-2</c:v>
                </c:pt>
                <c:pt idx="24">
                  <c:v>8.9700031113640222E-2</c:v>
                </c:pt>
              </c:numCache>
            </c:numRef>
          </c:val>
          <c:extLst>
            <c:ext xmlns:c16="http://schemas.microsoft.com/office/drawing/2014/chart" uri="{C3380CC4-5D6E-409C-BE32-E72D297353CC}">
              <c16:uniqueId val="{00000003-C332-4E87-8591-D8F16F85F6E9}"/>
            </c:ext>
          </c:extLst>
        </c:ser>
        <c:ser>
          <c:idx val="5"/>
          <c:order val="6"/>
          <c:spPr>
            <a:solidFill>
              <a:srgbClr val="E397A0"/>
            </a:solidFill>
            <a:ln w="3175">
              <a:solidFill>
                <a:srgbClr val="E397A0"/>
              </a:solidFill>
            </a:ln>
            <a:effectLst/>
          </c:spPr>
          <c:cat>
            <c:numRef>
              <c:extLst>
                <c:ext xmlns:c15="http://schemas.microsoft.com/office/drawing/2012/chart" uri="{02D57815-91ED-43cb-92C2-25804820EDAC}">
                  <c15:fullRef>
                    <c15:sqref>'GR 32'!$C$7:$C$55</c15:sqref>
                  </c15:fullRef>
                </c:ext>
              </c:extLst>
              <c:f>'GR 32'!$C$31:$C$55</c:f>
              <c:numCache>
                <c:formatCode>0.00</c:formatCode>
                <c:ptCount val="25"/>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numCache>
            </c:numRef>
          </c:cat>
          <c:val>
            <c:numRef>
              <c:extLst>
                <c:ext xmlns:c15="http://schemas.microsoft.com/office/drawing/2012/chart" uri="{02D57815-91ED-43cb-92C2-25804820EDAC}">
                  <c15:fullRef>
                    <c15:sqref>'GR 32'!$L$7:$L$55</c15:sqref>
                  </c15:fullRef>
                </c:ext>
              </c:extLst>
              <c:f>'GR 32'!$L$31:$L$55</c:f>
              <c:numCache>
                <c:formatCode>0.000</c:formatCode>
                <c:ptCount val="25"/>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0.12855750492600038</c:v>
                </c:pt>
                <c:pt idx="18">
                  <c:v>0.1470065120674704</c:v>
                </c:pt>
                <c:pt idx="19">
                  <c:v>0.16545551920895818</c:v>
                </c:pt>
                <c:pt idx="20">
                  <c:v>0.18212098294192103</c:v>
                </c:pt>
                <c:pt idx="21">
                  <c:v>0.19521935985785177</c:v>
                </c:pt>
                <c:pt idx="22">
                  <c:v>0.20296710654823258</c:v>
                </c:pt>
                <c:pt idx="23">
                  <c:v>0.20717633359113563</c:v>
                </c:pt>
                <c:pt idx="24">
                  <c:v>0.2096591515645585</c:v>
                </c:pt>
              </c:numCache>
            </c:numRef>
          </c:val>
          <c:extLst>
            <c:ext xmlns:c16="http://schemas.microsoft.com/office/drawing/2014/chart" uri="{C3380CC4-5D6E-409C-BE32-E72D297353CC}">
              <c16:uniqueId val="{00000004-C332-4E87-8591-D8F16F85F6E9}"/>
            </c:ext>
          </c:extLst>
        </c:ser>
        <c:dLbls>
          <c:showLegendKey val="0"/>
          <c:showVal val="0"/>
          <c:showCatName val="0"/>
          <c:showSerName val="0"/>
          <c:showPercent val="0"/>
          <c:showBubbleSize val="0"/>
        </c:dLbls>
        <c:axId val="618001576"/>
        <c:axId val="618000792"/>
      </c:areaChart>
      <c:lineChart>
        <c:grouping val="standard"/>
        <c:varyColors val="0"/>
        <c:ser>
          <c:idx val="1"/>
          <c:order val="0"/>
          <c:tx>
            <c:strRef>
              <c:f>'GR 32'!$D$6</c:f>
              <c:strCache>
                <c:ptCount val="1"/>
                <c:pt idx="0">
                  <c:v>Observed</c:v>
                </c:pt>
              </c:strCache>
            </c:strRef>
          </c:tx>
          <c:spPr>
            <a:ln w="28575" cap="rnd">
              <a:solidFill>
                <a:srgbClr val="83082A"/>
              </a:solidFill>
              <a:round/>
            </a:ln>
            <a:effectLst/>
          </c:spPr>
          <c:marker>
            <c:symbol val="none"/>
          </c:marker>
          <c:dLbls>
            <c:dLbl>
              <c:idx val="0"/>
              <c:layout>
                <c:manualLayout>
                  <c:x val="6.8714318558998925E-3"/>
                  <c:y val="0.15233905560370395"/>
                </c:manualLayout>
              </c:layout>
              <c:numFmt formatCode="#,##0.0" sourceLinked="0"/>
              <c:spPr>
                <a:solidFill>
                  <a:schemeClr val="bg1"/>
                </a:solidFill>
                <a:ln>
                  <a:solidFill>
                    <a:srgbClr val="C1C1C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332-4E87-8591-D8F16F85F6E9}"/>
                </c:ext>
              </c:extLst>
            </c:dLbl>
            <c:numFmt formatCode="#,##0.0" sourceLinked="0"/>
            <c:spPr>
              <a:solidFill>
                <a:schemeClr val="bg1"/>
              </a:solidFill>
              <a:ln>
                <a:solidFill>
                  <a:srgbClr val="C1C1C1"/>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'GR 32'!$C$7:$C$55</c15:sqref>
                  </c15:fullRef>
                </c:ext>
              </c:extLst>
              <c:f>'GR 32'!$C$31:$C$55</c:f>
              <c:numCache>
                <c:formatCode>0.00</c:formatCode>
                <c:ptCount val="25"/>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numCache>
            </c:numRef>
          </c:cat>
          <c:val>
            <c:numRef>
              <c:extLst>
                <c:ext xmlns:c15="http://schemas.microsoft.com/office/drawing/2012/chart" uri="{02D57815-91ED-43cb-92C2-25804820EDAC}">
                  <c15:fullRef>
                    <c15:sqref>'GR 32'!$D$7:$D$55</c15:sqref>
                  </c15:fullRef>
                </c:ext>
              </c:extLst>
              <c:f>'GR 32'!$D$31:$D$55</c:f>
              <c:numCache>
                <c:formatCode>0.000</c:formatCode>
                <c:ptCount val="25"/>
                <c:pt idx="0">
                  <c:v>17.243030417193616</c:v>
                </c:pt>
                <c:pt idx="1">
                  <c:v>17.418735282415103</c:v>
                </c:pt>
                <c:pt idx="2">
                  <c:v>17.560549468269453</c:v>
                </c:pt>
                <c:pt idx="3">
                  <c:v>17.527141922028928</c:v>
                </c:pt>
                <c:pt idx="4">
                  <c:v>17.218145767513377</c:v>
                </c:pt>
                <c:pt idx="5">
                  <c:v>17.307150775264684</c:v>
                </c:pt>
                <c:pt idx="6">
                  <c:v>17.235092681210588</c:v>
                </c:pt>
                <c:pt idx="7">
                  <c:v>17.077833078065023</c:v>
                </c:pt>
                <c:pt idx="8">
                  <c:v>17.267742239598551</c:v>
                </c:pt>
                <c:pt idx="9">
                  <c:v>17.961734546016682</c:v>
                </c:pt>
                <c:pt idx="10">
                  <c:v>18.396300164581422</c:v>
                </c:pt>
                <c:pt idx="11">
                  <c:v>17.939246501132715</c:v>
                </c:pt>
                <c:pt idx="12">
                  <c:v>17.650298768802291</c:v>
                </c:pt>
                <c:pt idx="13">
                  <c:v>17.572087590621898</c:v>
                </c:pt>
                <c:pt idx="14">
                  <c:v>17.447325265839225</c:v>
                </c:pt>
                <c:pt idx="15">
                  <c:v>17.603065355990598</c:v>
                </c:pt>
              </c:numCache>
            </c:numRef>
          </c:val>
          <c:smooth val="0"/>
          <c:extLst>
            <c:ext xmlns:c15="http://schemas.microsoft.com/office/drawing/2012/chart" uri="{02D57815-91ED-43cb-92C2-25804820EDAC}">
              <c15:categoryFilterExceptions>
                <c15:categoryFilterException>
                  <c15:sqref>'GR 32'!$D$7</c15:sqref>
                  <c15:dLbl>
                    <c:idx val="-1"/>
                    <c:layout>
                      <c:manualLayout>
                        <c:x val="1.0503246081958401E-2"/>
                        <c:y val="-0.1056152149546227"/>
                      </c:manualLayout>
                    </c:layout>
                    <c:numFmt formatCode="#,##0.0" sourceLinked="0"/>
                    <c:spPr>
                      <a:solidFill>
                        <a:schemeClr val="bg1"/>
                      </a:solidFill>
                      <a:ln>
                        <a:solidFill>
                          <a:srgbClr val="C1C1C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c:ext uri="{CE6537A1-D6FC-4f65-9D91-7224C49458BB}"/>
                      <c:ext xmlns:c16="http://schemas.microsoft.com/office/drawing/2014/chart" uri="{C3380CC4-5D6E-409C-BE32-E72D297353CC}">
                        <c16:uniqueId val="{00000005-CC29-40B7-8795-4677A9514DFD}"/>
                      </c:ext>
                    </c:extLst>
                  </c15:dLbl>
                </c15:categoryFilterException>
                <c15:categoryFilterException>
                  <c15:sqref>'GR 32'!$D$19</c15:sqref>
                  <c15:dLbl>
                    <c:idx val="-1"/>
                    <c:layout>
                      <c:manualLayout>
                        <c:x val="-1.8156017189104739E-4"/>
                        <c:y val="-9.361603814962761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6-CC29-40B7-8795-4677A9514DFD}"/>
                      </c:ext>
                    </c:extLst>
                  </c15:dLbl>
                </c15:categoryFilterException>
              </c15:categoryFilterExceptions>
            </c:ext>
            <c:ext xmlns:c16="http://schemas.microsoft.com/office/drawing/2014/chart" uri="{C3380CC4-5D6E-409C-BE32-E72D297353CC}">
              <c16:uniqueId val="{00000006-C332-4E87-8591-D8F16F85F6E9}"/>
            </c:ext>
          </c:extLst>
        </c:ser>
        <c:ser>
          <c:idx val="7"/>
          <c:order val="5"/>
          <c:spPr>
            <a:ln w="12700" cap="rnd">
              <a:solidFill>
                <a:schemeClr val="bg1">
                  <a:lumMod val="65000"/>
                </a:schemeClr>
              </a:solidFill>
              <a:prstDash val="sysDash"/>
              <a:round/>
            </a:ln>
            <a:effectLst/>
          </c:spPr>
          <c:marker>
            <c:symbol val="none"/>
          </c:marker>
          <c:dPt>
            <c:idx val="1"/>
            <c:marker>
              <c:symbol val="none"/>
            </c:marker>
            <c:bubble3D val="0"/>
            <c:extLst>
              <c:ext xmlns:c16="http://schemas.microsoft.com/office/drawing/2014/chart" uri="{C3380CC4-5D6E-409C-BE32-E72D297353CC}">
                <c16:uniqueId val="{00000000-7A1E-433C-A181-BBFB0A66A701}"/>
              </c:ext>
            </c:extLst>
          </c:dPt>
          <c:cat>
            <c:numRef>
              <c:extLst>
                <c:ext xmlns:c15="http://schemas.microsoft.com/office/drawing/2012/chart" uri="{02D57815-91ED-43cb-92C2-25804820EDAC}">
                  <c15:fullRef>
                    <c15:sqref>'GR 32'!$C$7:$C$55</c15:sqref>
                  </c15:fullRef>
                </c:ext>
              </c:extLst>
              <c:f>'GR 32'!$C$31:$C$55</c:f>
              <c:numCache>
                <c:formatCode>0.00</c:formatCode>
                <c:ptCount val="25"/>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numCache>
            </c:numRef>
          </c:cat>
          <c:val>
            <c:numRef>
              <c:extLst>
                <c:ext xmlns:c15="http://schemas.microsoft.com/office/drawing/2012/chart" uri="{02D57815-91ED-43cb-92C2-25804820EDAC}">
                  <c15:fullRef>
                    <c15:sqref>'GR 32'!$P$7:$P$55</c15:sqref>
                  </c15:fullRef>
                </c:ext>
              </c:extLst>
              <c:f>'GR 32'!$P$31:$P$55</c:f>
              <c:numCache>
                <c:formatCode>General</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1000000</c:v>
                </c:pt>
                <c:pt idx="14">
                  <c:v>1000000</c:v>
                </c:pt>
                <c:pt idx="15">
                  <c:v>1000000</c:v>
                </c:pt>
                <c:pt idx="16">
                  <c:v>1000000</c:v>
                </c:pt>
                <c:pt idx="17">
                  <c:v>1000000</c:v>
                </c:pt>
                <c:pt idx="18">
                  <c:v>1000000</c:v>
                </c:pt>
                <c:pt idx="19">
                  <c:v>1000000</c:v>
                </c:pt>
                <c:pt idx="20">
                  <c:v>1000000</c:v>
                </c:pt>
                <c:pt idx="21">
                  <c:v>1000000</c:v>
                </c:pt>
                <c:pt idx="22">
                  <c:v>1000000</c:v>
                </c:pt>
                <c:pt idx="23">
                  <c:v>1000000</c:v>
                </c:pt>
                <c:pt idx="24">
                  <c:v>1000000</c:v>
                </c:pt>
              </c:numCache>
            </c:numRef>
          </c:val>
          <c:smooth val="0"/>
          <c:extLst xmlns:c15="http://schemas.microsoft.com/office/drawing/2012/chart">
            <c:ext xmlns:c16="http://schemas.microsoft.com/office/drawing/2014/chart" uri="{C3380CC4-5D6E-409C-BE32-E72D297353CC}">
              <c16:uniqueId val="{00000008-C332-4E87-8591-D8F16F85F6E9}"/>
            </c:ext>
          </c:extLst>
        </c:ser>
        <c:ser>
          <c:idx val="8"/>
          <c:order val="7"/>
          <c:tx>
            <c:strRef>
              <c:f>'GR 32'!$E$6</c:f>
              <c:strCache>
                <c:ptCount val="1"/>
                <c:pt idx="0">
                  <c:v>AIReF</c:v>
                </c:pt>
              </c:strCache>
            </c:strRef>
          </c:tx>
          <c:spPr>
            <a:ln w="28575" cap="rnd">
              <a:solidFill>
                <a:srgbClr val="83082A"/>
              </a:solidFill>
              <a:prstDash val="sysDash"/>
              <a:round/>
            </a:ln>
            <a:effectLst/>
          </c:spPr>
          <c:marker>
            <c:symbol val="none"/>
          </c:marker>
          <c:dPt>
            <c:idx val="6"/>
            <c:marker>
              <c:symbol val="square"/>
              <c:size val="5"/>
              <c:spPr>
                <a:noFill/>
                <a:ln w="9525">
                  <a:noFill/>
                </a:ln>
                <a:effectLst/>
              </c:spPr>
            </c:marker>
            <c:bubble3D val="0"/>
            <c:extLst>
              <c:ext xmlns:c16="http://schemas.microsoft.com/office/drawing/2014/chart" uri="{C3380CC4-5D6E-409C-BE32-E72D297353CC}">
                <c16:uniqueId val="{00000001-7A1E-433C-A181-BBFB0A66A701}"/>
              </c:ext>
            </c:extLst>
          </c:dPt>
          <c:dPt>
            <c:idx val="7"/>
            <c:marker>
              <c:symbol val="square"/>
              <c:size val="5"/>
              <c:spPr>
                <a:noFill/>
                <a:ln w="9525">
                  <a:noFill/>
                </a:ln>
                <a:effectLst/>
              </c:spPr>
            </c:marker>
            <c:bubble3D val="0"/>
            <c:extLst>
              <c:ext xmlns:c16="http://schemas.microsoft.com/office/drawing/2014/chart" uri="{C3380CC4-5D6E-409C-BE32-E72D297353CC}">
                <c16:uniqueId val="{00000002-7A1E-433C-A181-BBFB0A66A701}"/>
              </c:ext>
            </c:extLst>
          </c:dPt>
          <c:dLbls>
            <c:dLbl>
              <c:idx val="0"/>
              <c:layout>
                <c:manualLayout>
                  <c:x val="1.0722069082808707E-2"/>
                  <c:y val="9.15084698275548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332-4E87-8591-D8F16F85F6E9}"/>
                </c:ext>
              </c:extLst>
            </c:dLbl>
            <c:dLbl>
              <c:idx val="12"/>
              <c:layout>
                <c:manualLayout>
                  <c:x val="-0.12088328361933062"/>
                  <c:y val="3.79408290494429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332-4E87-8591-D8F16F85F6E9}"/>
                </c:ext>
              </c:extLst>
            </c:dLbl>
            <c:dLbl>
              <c:idx val="15"/>
              <c:layout>
                <c:manualLayout>
                  <c:x val="-7.5620101847546251E-2"/>
                  <c:y val="0.10176694568124461"/>
                </c:manualLayout>
              </c:layout>
              <c:numFmt formatCode="#,##0.0" sourceLinked="0"/>
              <c:spPr>
                <a:solidFill>
                  <a:schemeClr val="lt1"/>
                </a:solidFill>
                <a:ln>
                  <a:solidFill>
                    <a:schemeClr val="bg1">
                      <a:lumMod val="50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D-C332-4E87-8591-D8F16F85F6E9}"/>
                </c:ext>
              </c:extLst>
            </c:dLbl>
            <c:dLbl>
              <c:idx val="24"/>
              <c:layout>
                <c:manualLayout>
                  <c:x val="-9.0567462918685671E-2"/>
                  <c:y val="-0.24301330902733537"/>
                </c:manualLayout>
              </c:layout>
              <c:numFmt formatCode="#,##0.0" sourceLinked="0"/>
              <c:spPr>
                <a:solidFill>
                  <a:srgbClr val="E6A4AC"/>
                </a:solidFill>
                <a:ln>
                  <a:solidFill>
                    <a:schemeClr val="bg1">
                      <a:lumMod val="50000"/>
                    </a:schemeClr>
                  </a:solid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332-4E87-8591-D8F16F85F6E9}"/>
                </c:ext>
              </c:extLst>
            </c:dLbl>
            <c:numFmt formatCode="#,##0.0" sourceLinked="0"/>
            <c:spPr>
              <a:noFill/>
              <a:ln>
                <a:solidFill>
                  <a:schemeClr val="bg1">
                    <a:lumMod val="50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'GR 32'!$C$7:$C$55</c15:sqref>
                  </c15:fullRef>
                </c:ext>
              </c:extLst>
              <c:f>'GR 32'!$C$31:$C$55</c:f>
              <c:numCache>
                <c:formatCode>0.00</c:formatCode>
                <c:ptCount val="25"/>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numCache>
            </c:numRef>
          </c:cat>
          <c:val>
            <c:numRef>
              <c:extLst>
                <c:ext xmlns:c15="http://schemas.microsoft.com/office/drawing/2012/chart" uri="{02D57815-91ED-43cb-92C2-25804820EDAC}">
                  <c15:fullRef>
                    <c15:sqref>'GR 32'!$E$7:$E$55</c15:sqref>
                  </c15:fullRef>
                </c:ext>
              </c:extLst>
              <c:f>'GR 32'!$E$31:$E$55</c:f>
              <c:numCache>
                <c:formatCode>0.000</c:formatCode>
                <c:ptCount val="25"/>
                <c:pt idx="1">
                  <c:v>17.418735282415103</c:v>
                </c:pt>
                <c:pt idx="2">
                  <c:v>17.560549468269453</c:v>
                </c:pt>
                <c:pt idx="3">
                  <c:v>17.527141922028928</c:v>
                </c:pt>
                <c:pt idx="4">
                  <c:v>17.218145767513377</c:v>
                </c:pt>
                <c:pt idx="5">
                  <c:v>17.307150775264684</c:v>
                </c:pt>
                <c:pt idx="6">
                  <c:v>17.235092681210588</c:v>
                </c:pt>
                <c:pt idx="7">
                  <c:v>17.077833078065023</c:v>
                </c:pt>
                <c:pt idx="8">
                  <c:v>17.267742239598551</c:v>
                </c:pt>
                <c:pt idx="9">
                  <c:v>17.961734546016682</c:v>
                </c:pt>
                <c:pt idx="10">
                  <c:v>18.396300164581422</c:v>
                </c:pt>
                <c:pt idx="11">
                  <c:v>17.939246501132715</c:v>
                </c:pt>
                <c:pt idx="12">
                  <c:v>17.650298768802291</c:v>
                </c:pt>
                <c:pt idx="13">
                  <c:v>17.572087590621898</c:v>
                </c:pt>
                <c:pt idx="14">
                  <c:v>17.447325265839225</c:v>
                </c:pt>
                <c:pt idx="15">
                  <c:v>17.603065355990598</c:v>
                </c:pt>
                <c:pt idx="16">
                  <c:v>17.421830126451741</c:v>
                </c:pt>
                <c:pt idx="17">
                  <c:v>17.240594896912885</c:v>
                </c:pt>
                <c:pt idx="18">
                  <c:v>17.059359667374029</c:v>
                </c:pt>
                <c:pt idx="19">
                  <c:v>16.878124437835172</c:v>
                </c:pt>
                <c:pt idx="20">
                  <c:v>16.696889208296316</c:v>
                </c:pt>
                <c:pt idx="21">
                  <c:v>16.515653978757459</c:v>
                </c:pt>
                <c:pt idx="22">
                  <c:v>16.334418749218603</c:v>
                </c:pt>
                <c:pt idx="23">
                  <c:v>16.153183519679743</c:v>
                </c:pt>
                <c:pt idx="24">
                  <c:v>15.971948290140887</c:v>
                </c:pt>
              </c:numCache>
            </c:numRef>
          </c:val>
          <c:smooth val="0"/>
          <c:extLst>
            <c:ext xmlns:c15="http://schemas.microsoft.com/office/drawing/2012/chart" uri="{02D57815-91ED-43cb-92C2-25804820EDAC}">
              <c15:categoryFilterExceptions>
                <c15:categoryFilterException>
                  <c15:sqref>'GR 32'!$E$25</c15:sqref>
                  <c15:dLbl>
                    <c:idx val="-1"/>
                    <c:layout>
                      <c:manualLayout>
                        <c:x val="-5.5121527777777728E-2"/>
                        <c:y val="-0.10583333333333338"/>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7-CC29-40B7-8795-4677A9514DFD}"/>
                      </c:ext>
                    </c:extLst>
                  </c15:dLbl>
                </c15:categoryFilterException>
                <c15:categoryFilterException>
                  <c15:sqref>'GR 32'!$E$27</c15:sqref>
                  <c15:dLbl>
                    <c:idx val="-1"/>
                    <c:layout>
                      <c:manualLayout>
                        <c:x val="-8.4429900704949531E-2"/>
                        <c:y val="-0.10479896408107924"/>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8-CC29-40B7-8795-4677A9514DFD}"/>
                      </c:ext>
                    </c:extLst>
                  </c15:dLbl>
                </c15:categoryFilterException>
              </c15:categoryFilterExceptions>
            </c:ext>
            <c:ext xmlns:c16="http://schemas.microsoft.com/office/drawing/2014/chart" uri="{C3380CC4-5D6E-409C-BE32-E72D297353CC}">
              <c16:uniqueId val="{0000000F-C332-4E87-8591-D8F16F85F6E9}"/>
            </c:ext>
          </c:extLst>
        </c:ser>
        <c:dLbls>
          <c:showLegendKey val="0"/>
          <c:showVal val="0"/>
          <c:showCatName val="0"/>
          <c:showSerName val="0"/>
          <c:showPercent val="0"/>
          <c:showBubbleSize val="0"/>
        </c:dLbls>
        <c:marker val="1"/>
        <c:smooth val="0"/>
        <c:axId val="618001576"/>
        <c:axId val="618000792"/>
        <c:extLst>
          <c:ext xmlns:c15="http://schemas.microsoft.com/office/drawing/2012/chart" uri="{02D57815-91ED-43cb-92C2-25804820EDAC}">
            <c15:filteredLineSeries>
              <c15:ser>
                <c:idx val="0"/>
                <c:order val="8"/>
                <c:tx>
                  <c:strRef>
                    <c:extLst>
                      <c:ext uri="{02D57815-91ED-43cb-92C2-25804820EDAC}">
                        <c15:formulaRef>
                          <c15:sqref>'GR 32'!#REF!</c15:sqref>
                        </c15:formulaRef>
                      </c:ext>
                    </c:extLst>
                  </c:strRef>
                </c:tx>
                <c:spPr>
                  <a:ln w="25400" cap="rnd">
                    <a:noFill/>
                    <a:round/>
                  </a:ln>
                  <a:effectLst/>
                </c:spPr>
                <c:marker>
                  <c:symbol val="triangle"/>
                  <c:size val="7"/>
                  <c:spPr>
                    <a:solidFill>
                      <a:srgbClr val="FFC000"/>
                    </a:solidFill>
                    <a:ln w="9525">
                      <a:solidFill>
                        <a:srgbClr val="FFC000"/>
                      </a:solidFill>
                      <a:prstDash val="solid"/>
                    </a:ln>
                    <a:effectLst/>
                  </c:spPr>
                </c:marker>
                <c:dPt>
                  <c:idx val="12"/>
                  <c:marker>
                    <c:symbol val="triangle"/>
                    <c:size val="7"/>
                    <c:spPr>
                      <a:solidFill>
                        <a:srgbClr val="FFC000"/>
                      </a:solidFill>
                      <a:ln w="9525">
                        <a:solidFill>
                          <a:schemeClr val="tx1"/>
                        </a:solidFill>
                        <a:prstDash val="solid"/>
                      </a:ln>
                      <a:effectLst/>
                    </c:spPr>
                  </c:marker>
                  <c:bubble3D val="0"/>
                  <c:extLst>
                    <c:ext xmlns:c16="http://schemas.microsoft.com/office/drawing/2014/chart" uri="{C3380CC4-5D6E-409C-BE32-E72D297353CC}">
                      <c16:uniqueId val="{00000010-C332-4E87-8591-D8F16F85F6E9}"/>
                    </c:ext>
                  </c:extLst>
                </c:dPt>
                <c:dLbls>
                  <c:dLbl>
                    <c:idx val="0"/>
                    <c:layout>
                      <c:manualLayout>
                        <c:x val="-0.10134673512268733"/>
                        <c:y val="-6.9808755663367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C332-4E87-8591-D8F16F85F6E9}"/>
                      </c:ext>
                    </c:extLst>
                  </c:dLbl>
                  <c:dLbl>
                    <c:idx val="12"/>
                    <c:layout>
                      <c:manualLayout>
                        <c:x val="-0.22108774395158737"/>
                        <c:y val="0.15861745850277131"/>
                      </c:manualLayout>
                    </c:layout>
                    <c:numFmt formatCode="#,##0.0" sourceLinked="0"/>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c:ex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10-C332-4E87-8591-D8F16F85F6E9}"/>
                      </c:ext>
                    </c:extLst>
                  </c:dLbl>
                  <c:numFmt formatCode="#,##0.0" sourceLinked="0"/>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uri="{CE6537A1-D6FC-4f65-9D91-7224C49458BB}">
                      <c15:spPr xmlns:c15="http://schemas.microsoft.com/office/drawing/2012/chart">
                        <a:prstGeom prst="ellipse">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'GR 32'!$C$7:$C$55</c15:sqref>
                        </c15:fullRef>
                        <c15:formulaRef>
                          <c15:sqref>'GR 32'!$C$31:$C$55</c15:sqref>
                        </c15:formulaRef>
                      </c:ext>
                    </c:extLst>
                    <c:numCache>
                      <c:formatCode>0.00</c:formatCode>
                      <c:ptCount val="25"/>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numCache>
                  </c:numRef>
                </c:cat>
                <c:val>
                  <c:numRef>
                    <c:extLst>
                      <c:ext uri="{02D57815-91ED-43cb-92C2-25804820EDAC}">
                        <c15:fullRef>
                          <c15:sqref>'GR 32'!$F$7:$F$55</c15:sqref>
                        </c15:fullRef>
                        <c15:formulaRef>
                          <c15:sqref>'GR 32'!$F$31:$F$55</c15:sqref>
                        </c15:formulaRef>
                      </c:ext>
                    </c:extLst>
                    <c:numCache>
                      <c:formatCode>0.000</c:formatCode>
                      <c:ptCount val="25"/>
                    </c:numCache>
                  </c:numRef>
                </c:val>
                <c:smooth val="0"/>
                <c:extLst>
                  <c:ext xmlns:c16="http://schemas.microsoft.com/office/drawing/2014/chart" uri="{C3380CC4-5D6E-409C-BE32-E72D297353CC}">
                    <c16:uniqueId val="{00000012-C332-4E87-8591-D8F16F85F6E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 32'!$G$6</c15:sqref>
                        </c15:formulaRef>
                      </c:ext>
                    </c:extLst>
                    <c:strCache>
                      <c:ptCount val="1"/>
                      <c:pt idx="0">
                        <c:v>AIReF estimate</c:v>
                      </c:pt>
                    </c:strCache>
                  </c:strRef>
                </c:tx>
                <c:spPr>
                  <a:ln w="28575" cap="rnd">
                    <a:solidFill>
                      <a:schemeClr val="bg1"/>
                    </a:solidFill>
                    <a:prstDash val="sysDot"/>
                    <a:round/>
                  </a:ln>
                  <a:effectLst/>
                </c:spPr>
                <c:marker>
                  <c:symbol val="square"/>
                  <c:size val="6"/>
                  <c:spPr>
                    <a:solidFill>
                      <a:srgbClr val="FFC000"/>
                    </a:solidFill>
                    <a:ln w="9525">
                      <a:solidFill>
                        <a:schemeClr val="tx1"/>
                      </a:solidFill>
                    </a:ln>
                    <a:effectLst/>
                  </c:spPr>
                </c:marker>
                <c:dPt>
                  <c:idx val="0"/>
                  <c:marker>
                    <c:symbol val="none"/>
                  </c:marker>
                  <c:bubble3D val="0"/>
                  <c:extLst>
                    <c:ext xmlns:c16="http://schemas.microsoft.com/office/drawing/2014/chart" uri="{C3380CC4-5D6E-409C-BE32-E72D297353CC}">
                      <c16:uniqueId val="{00000013-C332-4E87-8591-D8F16F85F6E9}"/>
                    </c:ext>
                  </c:extLst>
                </c:dPt>
                <c:dLbls>
                  <c:dLbl>
                    <c:idx val="0"/>
                    <c:layout>
                      <c:manualLayout>
                        <c:x val="-8.2702725054790552E-2"/>
                        <c:y val="-7.5491485835549446E-2"/>
                      </c:manualLayout>
                    </c:layout>
                    <c:numFmt formatCode="#,##0.0" sourceLinked="0"/>
                    <c:spPr>
                      <a:noFill/>
                      <a:ln>
                        <a:solidFill>
                          <a:srgbClr val="C1C1C1"/>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3-C332-4E87-8591-D8F16F85F6E9}"/>
                      </c:ext>
                    </c:extLst>
                  </c:dLbl>
                  <c:dLbl>
                    <c:idx val="1"/>
                    <c:layout>
                      <c:manualLayout>
                        <c:x val="3.5828993055555453E-2"/>
                        <c:y val="6.703261902248496E-2"/>
                      </c:manualLayout>
                    </c:layout>
                    <c:numFmt formatCode="#,##0.0" sourceLinked="0"/>
                    <c:spPr>
                      <a:noFill/>
                      <a:ln>
                        <a:solidFill>
                          <a:srgbClr val="C1C1C1"/>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4-C332-4E87-8591-D8F16F85F6E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'GR 32'!$C$7:$C$55</c15:sqref>
                        </c15:fullRef>
                        <c15:formulaRef>
                          <c15:sqref>'GR 32'!$C$31:$C$55</c15:sqref>
                        </c15:formulaRef>
                      </c:ext>
                    </c:extLst>
                    <c:numCache>
                      <c:formatCode>0.00</c:formatCode>
                      <c:ptCount val="25"/>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numCache>
                  </c:numRef>
                </c:cat>
                <c:val>
                  <c:numRef>
                    <c:extLst>
                      <c:ext xmlns:c15="http://schemas.microsoft.com/office/drawing/2012/chart" uri="{02D57815-91ED-43cb-92C2-25804820EDAC}">
                        <c15:fullRef>
                          <c15:sqref>'GR 32'!$G$7:$G$55</c15:sqref>
                        </c15:fullRef>
                        <c15:formulaRef>
                          <c15:sqref>'GR 32'!$G$31:$G$55</c15:sqref>
                        </c15:formulaRef>
                      </c:ext>
                    </c:extLst>
                    <c:numCache>
                      <c:formatCode>0.000</c:formatCode>
                      <c:ptCount val="25"/>
                    </c:numCache>
                  </c:numRef>
                </c:val>
                <c:smooth val="0"/>
                <c:extLst xmlns:c15="http://schemas.microsoft.com/office/drawing/2012/chart">
                  <c:ext xmlns:c16="http://schemas.microsoft.com/office/drawing/2014/chart" uri="{C3380CC4-5D6E-409C-BE32-E72D297353CC}">
                    <c16:uniqueId val="{00000015-C332-4E87-8591-D8F16F85F6E9}"/>
                  </c:ext>
                </c:extLst>
              </c15:ser>
            </c15:filteredLineSeries>
          </c:ext>
        </c:extLst>
      </c:lineChart>
      <c:catAx>
        <c:axId val="618001576"/>
        <c:scaling>
          <c:orientation val="minMax"/>
        </c:scaling>
        <c:delete val="0"/>
        <c:axPos val="b"/>
        <c:majorGridlines>
          <c:spPr>
            <a:ln w="9525" cap="flat" cmpd="sng" algn="ctr">
              <a:solidFill>
                <a:srgbClr val="D9D9D9"/>
              </a:solidFill>
              <a:prstDash val="dash"/>
              <a:round/>
            </a:ln>
            <a:effectLst/>
          </c:spPr>
        </c:majorGridlines>
        <c:numFmt formatCode="0.00"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18000792"/>
        <c:crosses val="autoZero"/>
        <c:auto val="1"/>
        <c:lblAlgn val="ctr"/>
        <c:lblOffset val="100"/>
        <c:tickLblSkip val="3"/>
        <c:tickMarkSkip val="3"/>
        <c:noMultiLvlLbl val="0"/>
      </c:catAx>
      <c:valAx>
        <c:axId val="618000792"/>
        <c:scaling>
          <c:orientation val="minMax"/>
          <c:max val="19.5"/>
          <c:min val="15.5"/>
        </c:scaling>
        <c:delete val="0"/>
        <c:axPos val="r"/>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r>
                  <a:rPr lang="en-GB"/>
                  <a:t>% GDP</a:t>
                </a:r>
              </a:p>
            </c:rich>
          </c:tx>
          <c:layout>
            <c:manualLayout>
              <c:xMode val="edge"/>
              <c:yMode val="edge"/>
              <c:x val="6.2916098085431815E-4"/>
              <c:y val="0.4031840040496076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18001576"/>
        <c:crosses val="max"/>
        <c:crossBetween val="midCat"/>
        <c:majorUnit val="1"/>
      </c:valAx>
      <c:spPr>
        <a:noFill/>
        <a:ln w="9525">
          <a:solidFill>
            <a:schemeClr val="bg1">
              <a:lumMod val="50000"/>
            </a:schemeClr>
          </a:solidFill>
        </a:ln>
        <a:effectLst/>
      </c:spPr>
    </c:plotArea>
    <c:legend>
      <c:legendPos val="r"/>
      <c:legendEntry>
        <c:idx val="0"/>
        <c:delete val="1"/>
      </c:legendEntry>
      <c:legendEntry>
        <c:idx val="1"/>
        <c:delete val="1"/>
      </c:legendEntry>
      <c:legendEntry>
        <c:idx val="2"/>
        <c:delete val="1"/>
      </c:legendEntry>
      <c:legendEntry>
        <c:idx val="4"/>
        <c:delete val="1"/>
      </c:legendEntry>
      <c:legendEntry>
        <c:idx val="6"/>
        <c:delete val="1"/>
      </c:legendEntry>
      <c:layout>
        <c:manualLayout>
          <c:xMode val="edge"/>
          <c:yMode val="edge"/>
          <c:x val="0"/>
          <c:y val="2.5785919602591335E-2"/>
          <c:w val="0.9678589623564543"/>
          <c:h val="0.1304804588270489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900">
          <a:solidFill>
            <a:schemeClr val="tx1">
              <a:lumMod val="65000"/>
              <a:lumOff val="35000"/>
            </a:schemeClr>
          </a:solidFill>
          <a:latin typeface="Gill Sans MT" panose="020B0502020104020203" pitchFamily="34" charset="0"/>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143776625911706E-2"/>
          <c:y val="9.1684552332015182E-2"/>
          <c:w val="0.93210817868871931"/>
          <c:h val="0.67124599008457264"/>
        </c:manualLayout>
      </c:layout>
      <c:lineChart>
        <c:grouping val="standard"/>
        <c:varyColors val="0"/>
        <c:ser>
          <c:idx val="0"/>
          <c:order val="0"/>
          <c:tx>
            <c:strRef>
              <c:f>'GR1.'!$B$2</c:f>
              <c:strCache>
                <c:ptCount val="1"/>
                <c:pt idx="0">
                  <c:v>Spain</c:v>
                </c:pt>
              </c:strCache>
            </c:strRef>
          </c:tx>
          <c:spPr>
            <a:ln w="28575" cap="rnd">
              <a:solidFill>
                <a:srgbClr val="8C2633"/>
              </a:solidFill>
              <a:round/>
            </a:ln>
            <a:effectLst/>
          </c:spPr>
          <c:marker>
            <c:symbol val="none"/>
          </c:marker>
          <c:cat>
            <c:numRef>
              <c:f>'GR1.'!$A$3:$A$44</c:f>
              <c:numCache>
                <c:formatCode>m/d/yyyy</c:formatCode>
                <c:ptCount val="4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numCache>
            </c:numRef>
          </c:cat>
          <c:val>
            <c:numRef>
              <c:f>'GR1.'!$B$3:$B$44</c:f>
              <c:numCache>
                <c:formatCode>0.00</c:formatCode>
                <c:ptCount val="42"/>
                <c:pt idx="0">
                  <c:v>0.10199744999408722</c:v>
                </c:pt>
                <c:pt idx="1">
                  <c:v>0.17939759790897369</c:v>
                </c:pt>
                <c:pt idx="2">
                  <c:v>5.83965964615345E-2</c:v>
                </c:pt>
                <c:pt idx="3">
                  <c:v>7.610350102186203E-2</c:v>
                </c:pt>
                <c:pt idx="4">
                  <c:v>0.1203472912311554</c:v>
                </c:pt>
                <c:pt idx="5">
                  <c:v>7.334541529417038E-2</c:v>
                </c:pt>
                <c:pt idx="6">
                  <c:v>0.10176090896129608</c:v>
                </c:pt>
                <c:pt idx="7">
                  <c:v>6.1941422522068024E-2</c:v>
                </c:pt>
                <c:pt idx="8">
                  <c:v>6.2004517763853073E-2</c:v>
                </c:pt>
                <c:pt idx="9">
                  <c:v>7.5674764811992645E-2</c:v>
                </c:pt>
                <c:pt idx="10">
                  <c:v>0.10123239457607269</c:v>
                </c:pt>
                <c:pt idx="11">
                  <c:v>5.339287593960762E-2</c:v>
                </c:pt>
                <c:pt idx="12">
                  <c:v>5.2945069968700409E-2</c:v>
                </c:pt>
                <c:pt idx="13">
                  <c:v>0.11145786941051483</c:v>
                </c:pt>
                <c:pt idx="14">
                  <c:v>0.17530357837677002</c:v>
                </c:pt>
                <c:pt idx="15">
                  <c:v>0.14391161501407623</c:v>
                </c:pt>
                <c:pt idx="16">
                  <c:v>8.5616439580917358E-2</c:v>
                </c:pt>
                <c:pt idx="17">
                  <c:v>3.691399097442627E-2</c:v>
                </c:pt>
                <c:pt idx="18">
                  <c:v>7.2010442614555359E-2</c:v>
                </c:pt>
                <c:pt idx="19">
                  <c:v>9.3503721058368683E-2</c:v>
                </c:pt>
                <c:pt idx="20">
                  <c:v>4.9291986972093582E-2</c:v>
                </c:pt>
                <c:pt idx="21">
                  <c:v>6.7490614950656891E-2</c:v>
                </c:pt>
                <c:pt idx="22">
                  <c:v>9.6361219882965088E-2</c:v>
                </c:pt>
                <c:pt idx="23">
                  <c:v>8.9707270264625549E-2</c:v>
                </c:pt>
                <c:pt idx="24">
                  <c:v>5.4809536784887314E-2</c:v>
                </c:pt>
                <c:pt idx="25">
                  <c:v>3.0021015554666519E-2</c:v>
                </c:pt>
                <c:pt idx="26">
                  <c:v>7.2411298751831055E-2</c:v>
                </c:pt>
                <c:pt idx="27">
                  <c:v>6.2671743333339691E-2</c:v>
                </c:pt>
                <c:pt idx="28">
                  <c:v>2.8183568269014359E-2</c:v>
                </c:pt>
                <c:pt idx="29">
                  <c:v>9.1561853885650635E-2</c:v>
                </c:pt>
                <c:pt idx="30">
                  <c:v>1.8570965155959129E-2</c:v>
                </c:pt>
                <c:pt idx="31">
                  <c:v>7.5007498264312744E-2</c:v>
                </c:pt>
                <c:pt idx="32">
                  <c:v>8.6721912026405334E-2</c:v>
                </c:pt>
                <c:pt idx="33">
                  <c:v>8.7549537420272827E-2</c:v>
                </c:pt>
                <c:pt idx="34">
                  <c:v>4.388103261590004E-2</c:v>
                </c:pt>
                <c:pt idx="35">
                  <c:v>3.5520374774932861E-2</c:v>
                </c:pt>
                <c:pt idx="36">
                  <c:v>0.16514863073825836</c:v>
                </c:pt>
                <c:pt idx="37">
                  <c:v>0.14555284380912781</c:v>
                </c:pt>
                <c:pt idx="38">
                  <c:v>0.26403626799583435</c:v>
                </c:pt>
                <c:pt idx="39">
                  <c:v>0.2240251898765564</c:v>
                </c:pt>
                <c:pt idx="40">
                  <c:v>0.14048232138156891</c:v>
                </c:pt>
                <c:pt idx="41">
                  <c:v>0.38881811499595642</c:v>
                </c:pt>
              </c:numCache>
            </c:numRef>
          </c:val>
          <c:smooth val="0"/>
          <c:extLst>
            <c:ext xmlns:c16="http://schemas.microsoft.com/office/drawing/2014/chart" uri="{C3380CC4-5D6E-409C-BE32-E72D297353CC}">
              <c16:uniqueId val="{00000000-631F-4207-8890-58D87D6059B8}"/>
            </c:ext>
          </c:extLst>
        </c:ser>
        <c:ser>
          <c:idx val="1"/>
          <c:order val="1"/>
          <c:tx>
            <c:strRef>
              <c:f>'GR1.'!$C$2</c:f>
              <c:strCache>
                <c:ptCount val="1"/>
                <c:pt idx="0">
                  <c:v>France</c:v>
                </c:pt>
              </c:strCache>
            </c:strRef>
          </c:tx>
          <c:spPr>
            <a:ln w="28575" cap="rnd">
              <a:solidFill>
                <a:srgbClr val="9C082F"/>
              </a:solidFill>
              <a:prstDash val="sysDot"/>
              <a:round/>
            </a:ln>
            <a:effectLst/>
          </c:spPr>
          <c:marker>
            <c:symbol val="none"/>
          </c:marker>
          <c:cat>
            <c:numRef>
              <c:f>'GR1.'!$A$3:$A$44</c:f>
              <c:numCache>
                <c:formatCode>m/d/yyyy</c:formatCode>
                <c:ptCount val="4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numCache>
            </c:numRef>
          </c:cat>
          <c:val>
            <c:numRef>
              <c:f>'GR1.'!$C$3:$C$44</c:f>
              <c:numCache>
                <c:formatCode>0.00</c:formatCode>
                <c:ptCount val="42"/>
                <c:pt idx="0">
                  <c:v>0.36124098300933838</c:v>
                </c:pt>
                <c:pt idx="1">
                  <c:v>0.62317061424255371</c:v>
                </c:pt>
                <c:pt idx="2">
                  <c:v>0.32952365279197693</c:v>
                </c:pt>
                <c:pt idx="3">
                  <c:v>0.5103411078453064</c:v>
                </c:pt>
                <c:pt idx="4">
                  <c:v>0.51147598028182983</c:v>
                </c:pt>
                <c:pt idx="5">
                  <c:v>0.54361897706985474</c:v>
                </c:pt>
                <c:pt idx="6">
                  <c:v>0.57959473133087158</c:v>
                </c:pt>
                <c:pt idx="7">
                  <c:v>0.49553138017654419</c:v>
                </c:pt>
                <c:pt idx="8">
                  <c:v>0.58018511533737183</c:v>
                </c:pt>
                <c:pt idx="9">
                  <c:v>0.53392750024795532</c:v>
                </c:pt>
                <c:pt idx="10">
                  <c:v>0.34330984950065613</c:v>
                </c:pt>
                <c:pt idx="11">
                  <c:v>0.42714300751686096</c:v>
                </c:pt>
                <c:pt idx="12">
                  <c:v>1.0412530899047852</c:v>
                </c:pt>
                <c:pt idx="13">
                  <c:v>0.41462326049804688</c:v>
                </c:pt>
                <c:pt idx="14">
                  <c:v>0.32922866940498352</c:v>
                </c:pt>
                <c:pt idx="15">
                  <c:v>0.31567707657814026</c:v>
                </c:pt>
                <c:pt idx="16">
                  <c:v>0.19826965034008026</c:v>
                </c:pt>
                <c:pt idx="17">
                  <c:v>0.25378367304801941</c:v>
                </c:pt>
                <c:pt idx="18">
                  <c:v>0.3015437126159668</c:v>
                </c:pt>
                <c:pt idx="19">
                  <c:v>0.44970834255218506</c:v>
                </c:pt>
                <c:pt idx="20">
                  <c:v>0.53324967622756958</c:v>
                </c:pt>
                <c:pt idx="21">
                  <c:v>0.56523388624191284</c:v>
                </c:pt>
                <c:pt idx="22">
                  <c:v>0.50474923849105835</c:v>
                </c:pt>
                <c:pt idx="23">
                  <c:v>0.50519359111785889</c:v>
                </c:pt>
                <c:pt idx="24">
                  <c:v>0.29688498377799988</c:v>
                </c:pt>
                <c:pt idx="25">
                  <c:v>0.45531871914863586</c:v>
                </c:pt>
                <c:pt idx="26">
                  <c:v>0.49782764911651611</c:v>
                </c:pt>
                <c:pt idx="27">
                  <c:v>0.59297114610671997</c:v>
                </c:pt>
                <c:pt idx="28">
                  <c:v>0.53079056739807129</c:v>
                </c:pt>
                <c:pt idx="29">
                  <c:v>0.50118064880371094</c:v>
                </c:pt>
                <c:pt idx="30">
                  <c:v>0.21356609463691711</c:v>
                </c:pt>
                <c:pt idx="31">
                  <c:v>0.35003501176834106</c:v>
                </c:pt>
                <c:pt idx="32">
                  <c:v>0.64559644460678101</c:v>
                </c:pt>
                <c:pt idx="33">
                  <c:v>0.4285319447517395</c:v>
                </c:pt>
                <c:pt idx="34">
                  <c:v>0.64358848333358765</c:v>
                </c:pt>
                <c:pt idx="35">
                  <c:v>0.70533311367034912</c:v>
                </c:pt>
                <c:pt idx="36">
                  <c:v>1.146031379699707</c:v>
                </c:pt>
                <c:pt idx="37">
                  <c:v>1.7882206439971924</c:v>
                </c:pt>
                <c:pt idx="38">
                  <c:v>2.08738112449646</c:v>
                </c:pt>
                <c:pt idx="39">
                  <c:v>0.95059335231781006</c:v>
                </c:pt>
                <c:pt idx="40">
                  <c:v>0.73167878389358521</c:v>
                </c:pt>
                <c:pt idx="41">
                  <c:v>0.89830392599105835</c:v>
                </c:pt>
              </c:numCache>
            </c:numRef>
          </c:val>
          <c:smooth val="0"/>
          <c:extLst>
            <c:ext xmlns:c16="http://schemas.microsoft.com/office/drawing/2014/chart" uri="{C3380CC4-5D6E-409C-BE32-E72D297353CC}">
              <c16:uniqueId val="{00000001-631F-4207-8890-58D87D6059B8}"/>
            </c:ext>
          </c:extLst>
        </c:ser>
        <c:ser>
          <c:idx val="2"/>
          <c:order val="2"/>
          <c:tx>
            <c:strRef>
              <c:f>'GR1.'!$D$2</c:f>
              <c:strCache>
                <c:ptCount val="1"/>
                <c:pt idx="0">
                  <c:v>Italy</c:v>
                </c:pt>
              </c:strCache>
            </c:strRef>
          </c:tx>
          <c:spPr>
            <a:ln w="28575" cap="rnd">
              <a:solidFill>
                <a:srgbClr val="64676B"/>
              </a:solidFill>
              <a:prstDash val="sysDot"/>
              <a:round/>
            </a:ln>
            <a:effectLst/>
          </c:spPr>
          <c:marker>
            <c:symbol val="none"/>
          </c:marker>
          <c:cat>
            <c:numRef>
              <c:f>'GR1.'!$A$3:$A$44</c:f>
              <c:numCache>
                <c:formatCode>m/d/yyyy</c:formatCode>
                <c:ptCount val="4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numCache>
            </c:numRef>
          </c:cat>
          <c:val>
            <c:numRef>
              <c:f>'GR1.'!$D$3:$D$44</c:f>
              <c:numCache>
                <c:formatCode>0.00</c:formatCode>
                <c:ptCount val="42"/>
                <c:pt idx="0">
                  <c:v>9.7747556865215302E-2</c:v>
                </c:pt>
                <c:pt idx="1">
                  <c:v>0.17939759790897369</c:v>
                </c:pt>
                <c:pt idx="2">
                  <c:v>0.12513557076454163</c:v>
                </c:pt>
                <c:pt idx="3">
                  <c:v>0.21488046646118164</c:v>
                </c:pt>
                <c:pt idx="4">
                  <c:v>8.5962347686290741E-2</c:v>
                </c:pt>
                <c:pt idx="5">
                  <c:v>0.15963414311408997</c:v>
                </c:pt>
                <c:pt idx="6">
                  <c:v>0.10176090896129608</c:v>
                </c:pt>
                <c:pt idx="7">
                  <c:v>0.16370232403278351</c:v>
                </c:pt>
                <c:pt idx="8">
                  <c:v>0.12843793630599976</c:v>
                </c:pt>
                <c:pt idx="9">
                  <c:v>8.408307284116745E-2</c:v>
                </c:pt>
                <c:pt idx="10">
                  <c:v>7.0422537624835968E-2</c:v>
                </c:pt>
                <c:pt idx="11">
                  <c:v>9.7077950835227966E-2</c:v>
                </c:pt>
                <c:pt idx="12">
                  <c:v>0.23384071886539459</c:v>
                </c:pt>
                <c:pt idx="13">
                  <c:v>0.2184574156999588</c:v>
                </c:pt>
                <c:pt idx="14">
                  <c:v>0.47460237145423889</c:v>
                </c:pt>
                <c:pt idx="15">
                  <c:v>0.18105009198188782</c:v>
                </c:pt>
                <c:pt idx="16">
                  <c:v>0.11715933680534363</c:v>
                </c:pt>
                <c:pt idx="17">
                  <c:v>7.3827981948852539E-2</c:v>
                </c:pt>
                <c:pt idx="18">
                  <c:v>0.10801566392183304</c:v>
                </c:pt>
                <c:pt idx="19">
                  <c:v>0.10240883380174637</c:v>
                </c:pt>
                <c:pt idx="20">
                  <c:v>0.12098942697048187</c:v>
                </c:pt>
                <c:pt idx="21">
                  <c:v>0.11810857802629471</c:v>
                </c:pt>
                <c:pt idx="22">
                  <c:v>0.12389299273490906</c:v>
                </c:pt>
                <c:pt idx="23">
                  <c:v>8.0264396965503693E-2</c:v>
                </c:pt>
                <c:pt idx="24">
                  <c:v>5.0242073833942413E-2</c:v>
                </c:pt>
                <c:pt idx="25">
                  <c:v>0.13009107112884521</c:v>
                </c:pt>
                <c:pt idx="26">
                  <c:v>0.15839971601963043</c:v>
                </c:pt>
                <c:pt idx="27">
                  <c:v>0.10605987906455994</c:v>
                </c:pt>
                <c:pt idx="28">
                  <c:v>8.9247971773147583E-2</c:v>
                </c:pt>
                <c:pt idx="29">
                  <c:v>0.12047611922025681</c:v>
                </c:pt>
                <c:pt idx="30">
                  <c:v>0.11142578721046448</c:v>
                </c:pt>
                <c:pt idx="31">
                  <c:v>9.5009498298168182E-2</c:v>
                </c:pt>
                <c:pt idx="32">
                  <c:v>6.2632493674755096E-2</c:v>
                </c:pt>
                <c:pt idx="33">
                  <c:v>6.4510181546211243E-2</c:v>
                </c:pt>
                <c:pt idx="34">
                  <c:v>0.21452949941158295</c:v>
                </c:pt>
                <c:pt idx="35">
                  <c:v>0.31968337297439575</c:v>
                </c:pt>
                <c:pt idx="36">
                  <c:v>0.33530175685882568</c:v>
                </c:pt>
                <c:pt idx="37">
                  <c:v>0.49903830885887146</c:v>
                </c:pt>
                <c:pt idx="38">
                  <c:v>0.66258156299591064</c:v>
                </c:pt>
                <c:pt idx="39">
                  <c:v>0.39355775713920593</c:v>
                </c:pt>
                <c:pt idx="40">
                  <c:v>0.34535238146781921</c:v>
                </c:pt>
                <c:pt idx="41">
                  <c:v>0.55641216039657593</c:v>
                </c:pt>
              </c:numCache>
            </c:numRef>
          </c:val>
          <c:smooth val="0"/>
          <c:extLst>
            <c:ext xmlns:c16="http://schemas.microsoft.com/office/drawing/2014/chart" uri="{C3380CC4-5D6E-409C-BE32-E72D297353CC}">
              <c16:uniqueId val="{00000002-631F-4207-8890-58D87D6059B8}"/>
            </c:ext>
          </c:extLst>
        </c:ser>
        <c:ser>
          <c:idx val="3"/>
          <c:order val="3"/>
          <c:tx>
            <c:strRef>
              <c:f>'GR1.'!$E$2</c:f>
              <c:strCache>
                <c:ptCount val="1"/>
                <c:pt idx="0">
                  <c:v>Germany</c:v>
                </c:pt>
              </c:strCache>
            </c:strRef>
          </c:tx>
          <c:spPr>
            <a:ln w="28575" cap="rnd">
              <a:solidFill>
                <a:schemeClr val="accent6">
                  <a:lumMod val="90000"/>
                </a:schemeClr>
              </a:solidFill>
              <a:round/>
            </a:ln>
            <a:effectLst/>
          </c:spPr>
          <c:marker>
            <c:symbol val="none"/>
          </c:marker>
          <c:cat>
            <c:numRef>
              <c:f>'GR1.'!$A$3:$A$44</c:f>
              <c:numCache>
                <c:formatCode>m/d/yyyy</c:formatCode>
                <c:ptCount val="4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numCache>
            </c:numRef>
          </c:cat>
          <c:val>
            <c:numRef>
              <c:f>'GR1.'!$E$3:$E$44</c:f>
              <c:numCache>
                <c:formatCode>0.00</c:formatCode>
                <c:ptCount val="42"/>
                <c:pt idx="0">
                  <c:v>0.36549085378646851</c:v>
                </c:pt>
                <c:pt idx="1">
                  <c:v>0.57596069574356079</c:v>
                </c:pt>
                <c:pt idx="2">
                  <c:v>0.31283891201019287</c:v>
                </c:pt>
                <c:pt idx="3">
                  <c:v>0.26412391662597656</c:v>
                </c:pt>
                <c:pt idx="4">
                  <c:v>0.5458608865737915</c:v>
                </c:pt>
                <c:pt idx="5">
                  <c:v>0.62559324502944946</c:v>
                </c:pt>
                <c:pt idx="6">
                  <c:v>0.51765328645706177</c:v>
                </c:pt>
                <c:pt idx="7">
                  <c:v>0.57959473133087158</c:v>
                </c:pt>
                <c:pt idx="8">
                  <c:v>0.41188713908195496</c:v>
                </c:pt>
                <c:pt idx="9">
                  <c:v>0.36155721545219421</c:v>
                </c:pt>
                <c:pt idx="10">
                  <c:v>0.3125</c:v>
                </c:pt>
                <c:pt idx="11">
                  <c:v>0.27181828022003174</c:v>
                </c:pt>
                <c:pt idx="12">
                  <c:v>1.0236046314239502</c:v>
                </c:pt>
                <c:pt idx="13">
                  <c:v>0.49041461944580078</c:v>
                </c:pt>
                <c:pt idx="14">
                  <c:v>0.32067728042602539</c:v>
                </c:pt>
                <c:pt idx="15">
                  <c:v>0.25532704591751099</c:v>
                </c:pt>
                <c:pt idx="16">
                  <c:v>0.3154289722442627</c:v>
                </c:pt>
                <c:pt idx="17">
                  <c:v>0.26762643456459045</c:v>
                </c:pt>
                <c:pt idx="18">
                  <c:v>0.20703001320362091</c:v>
                </c:pt>
                <c:pt idx="19">
                  <c:v>0.43635067343711853</c:v>
                </c:pt>
                <c:pt idx="20">
                  <c:v>0.63183367252349854</c:v>
                </c:pt>
                <c:pt idx="21">
                  <c:v>0.39650735259056091</c:v>
                </c:pt>
                <c:pt idx="22">
                  <c:v>0.33038130402565002</c:v>
                </c:pt>
                <c:pt idx="23">
                  <c:v>0.39660057425498962</c:v>
                </c:pt>
                <c:pt idx="24">
                  <c:v>0.30601990222930908</c:v>
                </c:pt>
                <c:pt idx="25">
                  <c:v>0.4152907133102417</c:v>
                </c:pt>
                <c:pt idx="26">
                  <c:v>0.38468500971794128</c:v>
                </c:pt>
                <c:pt idx="27">
                  <c:v>0.4917321503162384</c:v>
                </c:pt>
                <c:pt idx="28">
                  <c:v>0.54488235712051392</c:v>
                </c:pt>
                <c:pt idx="29">
                  <c:v>0.39998072385787964</c:v>
                </c:pt>
                <c:pt idx="30">
                  <c:v>0.22285157442092896</c:v>
                </c:pt>
                <c:pt idx="31">
                  <c:v>0.42504251003265381</c:v>
                </c:pt>
                <c:pt idx="32">
                  <c:v>0.24089419841766357</c:v>
                </c:pt>
                <c:pt idx="33">
                  <c:v>0.30411943793296814</c:v>
                </c:pt>
                <c:pt idx="34">
                  <c:v>0.73622626066207886</c:v>
                </c:pt>
                <c:pt idx="35">
                  <c:v>0.90323233604431152</c:v>
                </c:pt>
                <c:pt idx="36">
                  <c:v>1.2661395072937012</c:v>
                </c:pt>
                <c:pt idx="37">
                  <c:v>2.6147527694702148</c:v>
                </c:pt>
                <c:pt idx="38">
                  <c:v>2.7698898315429688</c:v>
                </c:pt>
                <c:pt idx="39">
                  <c:v>1.7195446491241455</c:v>
                </c:pt>
                <c:pt idx="40">
                  <c:v>1.0594708919525146</c:v>
                </c:pt>
                <c:pt idx="41">
                  <c:v>1.2334920167922974</c:v>
                </c:pt>
              </c:numCache>
            </c:numRef>
          </c:val>
          <c:smooth val="0"/>
          <c:extLst>
            <c:ext xmlns:c16="http://schemas.microsoft.com/office/drawing/2014/chart" uri="{C3380CC4-5D6E-409C-BE32-E72D297353CC}">
              <c16:uniqueId val="{00000003-631F-4207-8890-58D87D6059B8}"/>
            </c:ext>
          </c:extLst>
        </c:ser>
        <c:dLbls>
          <c:showLegendKey val="0"/>
          <c:showVal val="0"/>
          <c:showCatName val="0"/>
          <c:showSerName val="0"/>
          <c:showPercent val="0"/>
          <c:showBubbleSize val="0"/>
        </c:dLbls>
        <c:smooth val="0"/>
        <c:axId val="601753152"/>
        <c:axId val="601753936"/>
      </c:lineChart>
      <c:dateAx>
        <c:axId val="601753152"/>
        <c:scaling>
          <c:orientation val="minMax"/>
        </c:scaling>
        <c:delete val="0"/>
        <c:axPos val="b"/>
        <c:numFmt formatCode="mmm\-yy" sourceLinked="0"/>
        <c:majorTickMark val="none"/>
        <c:minorTickMark val="none"/>
        <c:tickLblPos val="nextTo"/>
        <c:spPr>
          <a:noFill/>
          <a:ln w="9525" cap="flat" cmpd="sng" algn="ctr">
            <a:solidFill>
              <a:sysClr val="windowText" lastClr="000000"/>
            </a:solidFill>
            <a:round/>
          </a:ln>
          <a:effectLst/>
        </c:spPr>
        <c:txPr>
          <a:bodyPr rot="-5400000" vert="horz"/>
          <a:lstStyle/>
          <a:p>
            <a:pPr>
              <a:defRPr/>
            </a:pPr>
            <a:endParaRPr lang="es-ES"/>
          </a:p>
        </c:txPr>
        <c:crossAx val="601753936"/>
        <c:crosses val="autoZero"/>
        <c:auto val="1"/>
        <c:lblOffset val="100"/>
        <c:baseTimeUnit val="months"/>
        <c:majorUnit val="6"/>
        <c:majorTimeUnit val="months"/>
        <c:minorUnit val="4"/>
        <c:minorTimeUnit val="months"/>
      </c:dateAx>
      <c:valAx>
        <c:axId val="601753936"/>
        <c:scaling>
          <c:orientation val="minMax"/>
        </c:scaling>
        <c:delete val="0"/>
        <c:axPos val="l"/>
        <c:numFmt formatCode="#,##0.0" sourceLinked="0"/>
        <c:majorTickMark val="none"/>
        <c:minorTickMark val="none"/>
        <c:tickLblPos val="nextTo"/>
        <c:spPr>
          <a:noFill/>
          <a:ln>
            <a:solidFill>
              <a:sysClr val="windowText" lastClr="000000"/>
            </a:solidFill>
          </a:ln>
          <a:effectLst/>
        </c:spPr>
        <c:txPr>
          <a:bodyPr rot="0" vert="horz"/>
          <a:lstStyle/>
          <a:p>
            <a:pPr>
              <a:defRPr/>
            </a:pPr>
            <a:endParaRPr lang="es-ES"/>
          </a:p>
        </c:txPr>
        <c:crossAx val="601753152"/>
        <c:crosses val="autoZero"/>
        <c:crossBetween val="between"/>
      </c:valAx>
      <c:spPr>
        <a:noFill/>
        <a:ln w="25400">
          <a:noFill/>
        </a:ln>
      </c:spPr>
    </c:plotArea>
    <c:legend>
      <c:legendPos val="b"/>
      <c:layout>
        <c:manualLayout>
          <c:xMode val="edge"/>
          <c:yMode val="edge"/>
          <c:x val="0.12201596675415573"/>
          <c:y val="0.92437190142898806"/>
          <c:w val="0.75596784776902881"/>
          <c:h val="7.5628098571011951E-2"/>
        </c:manualLayout>
      </c:layout>
      <c:overlay val="0"/>
      <c:spPr>
        <a:noFill/>
        <a:ln>
          <a:noFill/>
        </a:ln>
        <a:effectLst/>
      </c:sp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ysClr val="windowText" lastClr="000000"/>
          </a:solidFill>
          <a:latin typeface="Gill Sans MT"/>
          <a:ea typeface="Gill Sans MT"/>
          <a:cs typeface="Gill Sans MT"/>
        </a:defRPr>
      </a:pPr>
      <a:endParaRPr lang="es-ES"/>
    </a:p>
  </c:txPr>
  <c:printSettings>
    <c:headerFooter/>
    <c:pageMargins b="0.75" l="0.7" r="0.7" t="0.75" header="0.3" footer="0.3"/>
    <c:pageSetup/>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974321198944559E-2"/>
          <c:y val="0.14622202955102168"/>
          <c:w val="0.88151772939937467"/>
          <c:h val="0.62886445504746424"/>
        </c:manualLayout>
      </c:layout>
      <c:areaChart>
        <c:grouping val="stacked"/>
        <c:varyColors val="0"/>
        <c:ser>
          <c:idx val="3"/>
          <c:order val="1"/>
          <c:spPr>
            <a:noFill/>
            <a:ln w="25400">
              <a:noFill/>
            </a:ln>
            <a:effectLst/>
          </c:spPr>
          <c:cat>
            <c:numRef>
              <c:extLst>
                <c:ext xmlns:c15="http://schemas.microsoft.com/office/drawing/2012/chart" uri="{02D57815-91ED-43cb-92C2-25804820EDAC}">
                  <c15:fullRef>
                    <c15:sqref>'GR 33'!$C$8:$C$56</c15:sqref>
                  </c15:fullRef>
                </c:ext>
              </c:extLst>
              <c:f>'GR 33'!$C$32:$C$56</c:f>
              <c:numCache>
                <c:formatCode>0.00</c:formatCode>
                <c:ptCount val="25"/>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numCache>
            </c:numRef>
          </c:cat>
          <c:val>
            <c:numRef>
              <c:extLst>
                <c:ext xmlns:c15="http://schemas.microsoft.com/office/drawing/2012/chart" uri="{02D57815-91ED-43cb-92C2-25804820EDAC}">
                  <c15:fullRef>
                    <c15:sqref>'GR 33'!$N$8:$N$56</c15:sqref>
                  </c15:fullRef>
                </c:ext>
              </c:extLst>
              <c:f>'GR 33'!$N$32:$N$56</c:f>
              <c:numCache>
                <c:formatCode>0.000</c:formatCode>
                <c:ptCount val="25"/>
                <c:pt idx="0">
                  <c:v>17.459350603155887</c:v>
                </c:pt>
                <c:pt idx="1">
                  <c:v>17.684524256925073</c:v>
                </c:pt>
                <c:pt idx="2">
                  <c:v>17.853123784862259</c:v>
                </c:pt>
                <c:pt idx="3">
                  <c:v>17.819055030723899</c:v>
                </c:pt>
                <c:pt idx="4">
                  <c:v>17.702912692251633</c:v>
                </c:pt>
                <c:pt idx="5">
                  <c:v>17.540659316249666</c:v>
                </c:pt>
                <c:pt idx="6">
                  <c:v>17.426298423934554</c:v>
                </c:pt>
                <c:pt idx="7">
                  <c:v>17.44216552713247</c:v>
                </c:pt>
                <c:pt idx="8">
                  <c:v>17.459062187612886</c:v>
                </c:pt>
                <c:pt idx="9">
                  <c:v>17.567719693706348</c:v>
                </c:pt>
                <c:pt idx="10">
                  <c:v>17.528650440014246</c:v>
                </c:pt>
                <c:pt idx="11">
                  <c:v>17.528290619122405</c:v>
                </c:pt>
                <c:pt idx="12">
                  <c:v>17.6780151620531</c:v>
                </c:pt>
                <c:pt idx="13">
                  <c:v>17.55390167073022</c:v>
                </c:pt>
                <c:pt idx="14">
                  <c:v>17.446917111450123</c:v>
                </c:pt>
                <c:pt idx="15">
                  <c:v>17.336983432556764</c:v>
                </c:pt>
                <c:pt idx="16">
                  <c:v>17.284267026361633</c:v>
                </c:pt>
                <c:pt idx="17">
                  <c:v>16.933124644754944</c:v>
                </c:pt>
                <c:pt idx="18">
                  <c:v>16.861263540102094</c:v>
                </c:pt>
                <c:pt idx="19">
                  <c:v>16.78940243544924</c:v>
                </c:pt>
                <c:pt idx="20">
                  <c:v>16.718012662355157</c:v>
                </c:pt>
                <c:pt idx="21">
                  <c:v>16.647565552378616</c:v>
                </c:pt>
                <c:pt idx="22">
                  <c:v>16.578532437078408</c:v>
                </c:pt>
                <c:pt idx="23">
                  <c:v>16.510465383563073</c:v>
                </c:pt>
                <c:pt idx="24">
                  <c:v>16.442916458941198</c:v>
                </c:pt>
              </c:numCache>
            </c:numRef>
          </c:val>
          <c:extLst>
            <c:ext xmlns:c16="http://schemas.microsoft.com/office/drawing/2014/chart" uri="{C3380CC4-5D6E-409C-BE32-E72D297353CC}">
              <c16:uniqueId val="{00000000-7E9A-4070-821F-595FB79FF5AE}"/>
            </c:ext>
          </c:extLst>
        </c:ser>
        <c:ser>
          <c:idx val="4"/>
          <c:order val="2"/>
          <c:tx>
            <c:strRef>
              <c:f>'GR 33'!$H$6</c:f>
              <c:strCache>
                <c:ptCount val="1"/>
                <c:pt idx="0">
                  <c:v>Range of uncertainty</c:v>
                </c:pt>
              </c:strCache>
            </c:strRef>
          </c:tx>
          <c:spPr>
            <a:solidFill>
              <a:srgbClr val="E397A0"/>
            </a:solidFill>
            <a:ln w="3175">
              <a:solidFill>
                <a:srgbClr val="E397A0"/>
              </a:solidFill>
            </a:ln>
            <a:effectLst/>
          </c:spPr>
          <c:cat>
            <c:numRef>
              <c:extLst>
                <c:ext xmlns:c15="http://schemas.microsoft.com/office/drawing/2012/chart" uri="{02D57815-91ED-43cb-92C2-25804820EDAC}">
                  <c15:fullRef>
                    <c15:sqref>'GR 33'!$C$8:$C$56</c15:sqref>
                  </c15:fullRef>
                </c:ext>
              </c:extLst>
              <c:f>'GR 33'!$C$32:$C$56</c:f>
              <c:numCache>
                <c:formatCode>0.00</c:formatCode>
                <c:ptCount val="25"/>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numCache>
            </c:numRef>
          </c:cat>
          <c:val>
            <c:numRef>
              <c:extLst>
                <c:ext xmlns:c15="http://schemas.microsoft.com/office/drawing/2012/chart" uri="{02D57815-91ED-43cb-92C2-25804820EDAC}">
                  <c15:fullRef>
                    <c15:sqref>'GR 33'!$I$8:$I$56</c15:sqref>
                  </c15:fullRef>
                </c:ext>
              </c:extLst>
              <c:f>'GR 33'!$I$32:$I$56</c:f>
              <c:numCache>
                <c:formatCode>0.000</c:formatCode>
                <c:ptCount val="25"/>
                <c:pt idx="17">
                  <c:v>0.20809738643700015</c:v>
                </c:pt>
                <c:pt idx="18">
                  <c:v>0.22143358114707645</c:v>
                </c:pt>
                <c:pt idx="19">
                  <c:v>0.23476977585715808</c:v>
                </c:pt>
                <c:pt idx="20">
                  <c:v>0.24801131259267173</c:v>
                </c:pt>
                <c:pt idx="21">
                  <c:v>0.26106353337905652</c:v>
                </c:pt>
                <c:pt idx="22">
                  <c:v>0.2738317802417356</c:v>
                </c:pt>
                <c:pt idx="23">
                  <c:v>0.28599289110939274</c:v>
                </c:pt>
                <c:pt idx="24">
                  <c:v>0.2972237039106691</c:v>
                </c:pt>
              </c:numCache>
            </c:numRef>
          </c:val>
          <c:extLst>
            <c:ext xmlns:c16="http://schemas.microsoft.com/office/drawing/2014/chart" uri="{C3380CC4-5D6E-409C-BE32-E72D297353CC}">
              <c16:uniqueId val="{00000001-7E9A-4070-821F-595FB79FF5AE}"/>
            </c:ext>
          </c:extLst>
        </c:ser>
        <c:ser>
          <c:idx val="2"/>
          <c:order val="3"/>
          <c:spPr>
            <a:solidFill>
              <a:srgbClr val="E397A0"/>
            </a:solidFill>
            <a:ln w="3175">
              <a:solidFill>
                <a:srgbClr val="E397A0"/>
              </a:solidFill>
            </a:ln>
            <a:effectLst/>
          </c:spPr>
          <c:cat>
            <c:numRef>
              <c:extLst>
                <c:ext xmlns:c15="http://schemas.microsoft.com/office/drawing/2012/chart" uri="{02D57815-91ED-43cb-92C2-25804820EDAC}">
                  <c15:fullRef>
                    <c15:sqref>'GR 33'!$C$8:$C$56</c15:sqref>
                  </c15:fullRef>
                </c:ext>
              </c:extLst>
              <c:f>'GR 33'!$C$32:$C$56</c:f>
              <c:numCache>
                <c:formatCode>0.00</c:formatCode>
                <c:ptCount val="25"/>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numCache>
            </c:numRef>
          </c:cat>
          <c:val>
            <c:numRef>
              <c:extLst>
                <c:ext xmlns:c15="http://schemas.microsoft.com/office/drawing/2012/chart" uri="{02D57815-91ED-43cb-92C2-25804820EDAC}">
                  <c15:fullRef>
                    <c15:sqref>'GR 33'!$J$8:$J$56</c15:sqref>
                  </c15:fullRef>
                </c:ext>
              </c:extLst>
              <c:f>'GR 33'!$J$32:$J$56</c:f>
              <c:numCache>
                <c:formatCode>0.000</c:formatCode>
                <c:ptCount val="25"/>
                <c:pt idx="17">
                  <c:v>9.0328588974557533E-2</c:v>
                </c:pt>
                <c:pt idx="18">
                  <c:v>9.6137092722202055E-2</c:v>
                </c:pt>
                <c:pt idx="19">
                  <c:v>0.10194559646984125</c:v>
                </c:pt>
                <c:pt idx="20">
                  <c:v>0.10737742663327587</c:v>
                </c:pt>
                <c:pt idx="21">
                  <c:v>0.11205590962829426</c:v>
                </c:pt>
                <c:pt idx="22">
                  <c:v>0.11560437187069716</c:v>
                </c:pt>
                <c:pt idx="23">
                  <c:v>0.11879390832324432</c:v>
                </c:pt>
                <c:pt idx="24">
                  <c:v>0.12239561394870613</c:v>
                </c:pt>
              </c:numCache>
            </c:numRef>
          </c:val>
          <c:extLst>
            <c:ext xmlns:c16="http://schemas.microsoft.com/office/drawing/2014/chart" uri="{C3380CC4-5D6E-409C-BE32-E72D297353CC}">
              <c16:uniqueId val="{00000002-7E9A-4070-821F-595FB79FF5AE}"/>
            </c:ext>
          </c:extLst>
        </c:ser>
        <c:ser>
          <c:idx val="6"/>
          <c:order val="4"/>
          <c:spPr>
            <a:solidFill>
              <a:srgbClr val="E397A0"/>
            </a:solidFill>
            <a:ln>
              <a:solidFill>
                <a:srgbClr val="E397A0"/>
              </a:solidFill>
            </a:ln>
            <a:effectLst/>
          </c:spPr>
          <c:cat>
            <c:numRef>
              <c:extLst>
                <c:ext xmlns:c15="http://schemas.microsoft.com/office/drawing/2012/chart" uri="{02D57815-91ED-43cb-92C2-25804820EDAC}">
                  <c15:fullRef>
                    <c15:sqref>'GR 33'!$C$8:$C$56</c15:sqref>
                  </c15:fullRef>
                </c:ext>
              </c:extLst>
              <c:f>'GR 33'!$C$32:$C$56</c:f>
              <c:numCache>
                <c:formatCode>0.00</c:formatCode>
                <c:ptCount val="25"/>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numCache>
            </c:numRef>
          </c:cat>
          <c:val>
            <c:numRef>
              <c:extLst>
                <c:ext xmlns:c15="http://schemas.microsoft.com/office/drawing/2012/chart" uri="{02D57815-91ED-43cb-92C2-25804820EDAC}">
                  <c15:fullRef>
                    <c15:sqref>'GR 33'!$K$8:$K$56</c15:sqref>
                  </c15:fullRef>
                </c:ext>
              </c:extLst>
              <c:f>'GR 33'!$K$32:$K$56</c:f>
              <c:numCache>
                <c:formatCode>0.000</c:formatCode>
                <c:ptCount val="25"/>
                <c:pt idx="17">
                  <c:v>9.6823173612571978E-2</c:v>
                </c:pt>
                <c:pt idx="18">
                  <c:v>0.10047542981737401</c:v>
                </c:pt>
                <c:pt idx="19">
                  <c:v>0.10412768602217604</c:v>
                </c:pt>
                <c:pt idx="20">
                  <c:v>0.10808668322663806</c:v>
                </c:pt>
                <c:pt idx="21">
                  <c:v>0.11265916243041829</c:v>
                </c:pt>
                <c:pt idx="22">
                  <c:v>0.11815186463316785</c:v>
                </c:pt>
                <c:pt idx="23">
                  <c:v>0.12404664430271062</c:v>
                </c:pt>
                <c:pt idx="24">
                  <c:v>0.12982535590685629</c:v>
                </c:pt>
              </c:numCache>
            </c:numRef>
          </c:val>
          <c:extLst>
            <c:ext xmlns:c16="http://schemas.microsoft.com/office/drawing/2014/chart" uri="{C3380CC4-5D6E-409C-BE32-E72D297353CC}">
              <c16:uniqueId val="{00000003-7E9A-4070-821F-595FB79FF5AE}"/>
            </c:ext>
          </c:extLst>
        </c:ser>
        <c:ser>
          <c:idx val="5"/>
          <c:order val="6"/>
          <c:tx>
            <c:strRef>
              <c:f>'GR 33'!$H$6</c:f>
              <c:strCache>
                <c:ptCount val="1"/>
                <c:pt idx="0">
                  <c:v>Range of uncertainty</c:v>
                </c:pt>
              </c:strCache>
            </c:strRef>
          </c:tx>
          <c:spPr>
            <a:solidFill>
              <a:srgbClr val="E397A0"/>
            </a:solidFill>
            <a:ln w="3175">
              <a:solidFill>
                <a:srgbClr val="E397A0"/>
              </a:solidFill>
            </a:ln>
            <a:effectLst/>
          </c:spPr>
          <c:cat>
            <c:numRef>
              <c:extLst>
                <c:ext xmlns:c15="http://schemas.microsoft.com/office/drawing/2012/chart" uri="{02D57815-91ED-43cb-92C2-25804820EDAC}">
                  <c15:fullRef>
                    <c15:sqref>'GR 33'!$C$8:$C$56</c15:sqref>
                  </c15:fullRef>
                </c:ext>
              </c:extLst>
              <c:f>'GR 33'!$C$32:$C$56</c:f>
              <c:numCache>
                <c:formatCode>0.00</c:formatCode>
                <c:ptCount val="25"/>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numCache>
            </c:numRef>
          </c:cat>
          <c:val>
            <c:numRef>
              <c:extLst>
                <c:ext xmlns:c15="http://schemas.microsoft.com/office/drawing/2012/chart" uri="{02D57815-91ED-43cb-92C2-25804820EDAC}">
                  <c15:fullRef>
                    <c15:sqref>'GR 33'!$L$8:$L$56</c15:sqref>
                  </c15:fullRef>
                </c:ext>
              </c:extLst>
              <c:f>'GR 33'!$L$32:$L$56</c:f>
              <c:numCache>
                <c:formatCode>0.000</c:formatCode>
                <c:ptCount val="25"/>
                <c:pt idx="17">
                  <c:v>0.21941094706336628</c:v>
                </c:pt>
                <c:pt idx="18">
                  <c:v>0.2288890823724774</c:v>
                </c:pt>
                <c:pt idx="19">
                  <c:v>0.23836721768158498</c:v>
                </c:pt>
                <c:pt idx="20">
                  <c:v>0.24854135287657186</c:v>
                </c:pt>
                <c:pt idx="21">
                  <c:v>0.2601074878433316</c:v>
                </c:pt>
                <c:pt idx="22">
                  <c:v>0.27376162246773816</c:v>
                </c:pt>
                <c:pt idx="23">
                  <c:v>0.28760765178914127</c:v>
                </c:pt>
                <c:pt idx="24">
                  <c:v>0.29974947084688175</c:v>
                </c:pt>
              </c:numCache>
            </c:numRef>
          </c:val>
          <c:extLst>
            <c:ext xmlns:c16="http://schemas.microsoft.com/office/drawing/2014/chart" uri="{C3380CC4-5D6E-409C-BE32-E72D297353CC}">
              <c16:uniqueId val="{00000004-7E9A-4070-821F-595FB79FF5AE}"/>
            </c:ext>
          </c:extLst>
        </c:ser>
        <c:dLbls>
          <c:showLegendKey val="0"/>
          <c:showVal val="0"/>
          <c:showCatName val="0"/>
          <c:showSerName val="0"/>
          <c:showPercent val="0"/>
          <c:showBubbleSize val="0"/>
        </c:dLbls>
        <c:axId val="618002360"/>
        <c:axId val="618002752"/>
      </c:areaChart>
      <c:lineChart>
        <c:grouping val="standard"/>
        <c:varyColors val="0"/>
        <c:ser>
          <c:idx val="1"/>
          <c:order val="0"/>
          <c:tx>
            <c:strRef>
              <c:f>'GR 33'!$D$7</c:f>
              <c:strCache>
                <c:ptCount val="1"/>
                <c:pt idx="0">
                  <c:v>Observed</c:v>
                </c:pt>
              </c:strCache>
            </c:strRef>
          </c:tx>
          <c:spPr>
            <a:ln w="28575" cap="rnd">
              <a:solidFill>
                <a:srgbClr val="83082A"/>
              </a:solidFill>
              <a:round/>
            </a:ln>
            <a:effectLst/>
          </c:spPr>
          <c:marker>
            <c:symbol val="none"/>
          </c:marker>
          <c:dLbls>
            <c:dLbl>
              <c:idx val="0"/>
              <c:layout>
                <c:manualLayout>
                  <c:x val="1.7278938396532651E-2"/>
                  <c:y val="0.11305967048481137"/>
                </c:manualLayout>
              </c:layout>
              <c:numFmt formatCode="#,##0.0" sourceLinked="0"/>
              <c:spPr>
                <a:solidFill>
                  <a:schemeClr val="bg1"/>
                </a:solidFill>
                <a:ln>
                  <a:solidFill>
                    <a:srgbClr val="C1C1C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E9A-4070-821F-595FB79FF5AE}"/>
                </c:ext>
              </c:extLst>
            </c:dLbl>
            <c:numFmt formatCode="#,##0.0" sourceLinked="0"/>
            <c:spPr>
              <a:solidFill>
                <a:schemeClr val="bg1"/>
              </a:solidFill>
              <a:ln>
                <a:solidFill>
                  <a:srgbClr val="C1C1C1"/>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'GR 33'!$C$8:$C$56</c15:sqref>
                  </c15:fullRef>
                </c:ext>
              </c:extLst>
              <c:f>'GR 33'!$C$32:$C$56</c:f>
              <c:numCache>
                <c:formatCode>0.00</c:formatCode>
                <c:ptCount val="25"/>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numCache>
            </c:numRef>
          </c:cat>
          <c:val>
            <c:numRef>
              <c:extLst>
                <c:ext xmlns:c15="http://schemas.microsoft.com/office/drawing/2012/chart" uri="{02D57815-91ED-43cb-92C2-25804820EDAC}">
                  <c15:fullRef>
                    <c15:sqref>'GR 33'!$D$8:$D$56</c15:sqref>
                  </c15:fullRef>
                </c:ext>
              </c:extLst>
              <c:f>'GR 33'!$D$32:$D$56</c:f>
              <c:numCache>
                <c:formatCode>0.000</c:formatCode>
                <c:ptCount val="25"/>
                <c:pt idx="0">
                  <c:v>17.459350603155887</c:v>
                </c:pt>
                <c:pt idx="1">
                  <c:v>17.684524256925073</c:v>
                </c:pt>
                <c:pt idx="2">
                  <c:v>17.853123784862259</c:v>
                </c:pt>
                <c:pt idx="3">
                  <c:v>17.819055030723899</c:v>
                </c:pt>
                <c:pt idx="4">
                  <c:v>17.702912692251633</c:v>
                </c:pt>
                <c:pt idx="5">
                  <c:v>17.540659316249666</c:v>
                </c:pt>
                <c:pt idx="6">
                  <c:v>17.426298423934554</c:v>
                </c:pt>
                <c:pt idx="7">
                  <c:v>17.44216552713247</c:v>
                </c:pt>
                <c:pt idx="8">
                  <c:v>17.459062187612886</c:v>
                </c:pt>
                <c:pt idx="9">
                  <c:v>17.567719693706348</c:v>
                </c:pt>
                <c:pt idx="10">
                  <c:v>17.528650440014246</c:v>
                </c:pt>
                <c:pt idx="11">
                  <c:v>17.528290619122405</c:v>
                </c:pt>
                <c:pt idx="12">
                  <c:v>17.6780151620531</c:v>
                </c:pt>
                <c:pt idx="13">
                  <c:v>17.55390167073022</c:v>
                </c:pt>
                <c:pt idx="14">
                  <c:v>17.446917111450123</c:v>
                </c:pt>
                <c:pt idx="15">
                  <c:v>17.336983432556764</c:v>
                </c:pt>
              </c:numCache>
            </c:numRef>
          </c:val>
          <c:smooth val="0"/>
          <c:extLst>
            <c:ext xmlns:c15="http://schemas.microsoft.com/office/drawing/2012/chart" uri="{02D57815-91ED-43cb-92C2-25804820EDAC}">
              <c15:categoryFilterExceptions>
                <c15:categoryFilterException>
                  <c15:sqref>'GR 33'!$D$8</c15:sqref>
                  <c15:dLbl>
                    <c:idx val="-1"/>
                    <c:layout>
                      <c:manualLayout>
                        <c:x val="1.0503246081958401E-2"/>
                        <c:y val="-0.1056152149546227"/>
                      </c:manualLayout>
                    </c:layout>
                    <c:numFmt formatCode="#,##0.0" sourceLinked="0"/>
                    <c:spPr>
                      <a:solidFill>
                        <a:schemeClr val="bg1"/>
                      </a:solidFill>
                      <a:ln>
                        <a:solidFill>
                          <a:srgbClr val="C1C1C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c:ext uri="{CE6537A1-D6FC-4f65-9D91-7224C49458BB}"/>
                      <c:ext xmlns:c16="http://schemas.microsoft.com/office/drawing/2014/chart" uri="{C3380CC4-5D6E-409C-BE32-E72D297353CC}">
                        <c16:uniqueId val="{00000004-F4D1-4E4F-9221-42357CA3B290}"/>
                      </c:ext>
                    </c:extLst>
                  </c15:dLbl>
                </c15:categoryFilterException>
                <c15:categoryFilterException>
                  <c15:sqref>'GR 33'!$D$20</c15:sqref>
                  <c15:dLbl>
                    <c:idx val="-1"/>
                    <c:layout>
                      <c:manualLayout>
                        <c:x val="-1.1078663718305948E-2"/>
                        <c:y val="-7.28415168130922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5-F4D1-4E4F-9221-42357CA3B290}"/>
                      </c:ext>
                    </c:extLst>
                  </c15:dLbl>
                </c15:categoryFilterException>
              </c15:categoryFilterExceptions>
            </c:ext>
            <c:ext xmlns:c16="http://schemas.microsoft.com/office/drawing/2014/chart" uri="{C3380CC4-5D6E-409C-BE32-E72D297353CC}">
              <c16:uniqueId val="{00000006-7E9A-4070-821F-595FB79FF5AE}"/>
            </c:ext>
          </c:extLst>
        </c:ser>
        <c:ser>
          <c:idx val="7"/>
          <c:order val="5"/>
          <c:spPr>
            <a:ln w="12700" cap="rnd">
              <a:solidFill>
                <a:schemeClr val="bg1">
                  <a:lumMod val="50000"/>
                </a:schemeClr>
              </a:solidFill>
              <a:prstDash val="sysDash"/>
              <a:round/>
            </a:ln>
            <a:effectLst/>
          </c:spPr>
          <c:marker>
            <c:symbol val="none"/>
          </c:marker>
          <c:dPt>
            <c:idx val="1"/>
            <c:marker>
              <c:symbol val="none"/>
            </c:marker>
            <c:bubble3D val="0"/>
            <c:extLst>
              <c:ext xmlns:c16="http://schemas.microsoft.com/office/drawing/2014/chart" uri="{C3380CC4-5D6E-409C-BE32-E72D297353CC}">
                <c16:uniqueId val="{00000000-1D72-4B72-91E2-842D33A007BF}"/>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E9A-4070-821F-595FB79FF5AE}"/>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'GR 33'!$C$8:$C$56</c15:sqref>
                  </c15:fullRef>
                </c:ext>
              </c:extLst>
              <c:f>'GR 33'!$C$32:$C$56</c:f>
              <c:numCache>
                <c:formatCode>0.00</c:formatCode>
                <c:ptCount val="25"/>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numCache>
            </c:numRef>
          </c:cat>
          <c:val>
            <c:numRef>
              <c:extLst>
                <c:ext xmlns:c15="http://schemas.microsoft.com/office/drawing/2012/chart" uri="{02D57815-91ED-43cb-92C2-25804820EDAC}">
                  <c15:fullRef>
                    <c15:sqref>'GR 33'!$P$8:$P$56</c15:sqref>
                  </c15:fullRef>
                </c:ext>
              </c:extLst>
              <c:f>'GR 33'!$P$32:$P$56</c:f>
              <c:numCache>
                <c:formatCode>General</c:formatCode>
                <c:ptCount val="25"/>
                <c:pt idx="0">
                  <c:v>0</c:v>
                </c:pt>
                <c:pt idx="1">
                  <c:v>0</c:v>
                </c:pt>
                <c:pt idx="2">
                  <c:v>0</c:v>
                </c:pt>
                <c:pt idx="3">
                  <c:v>0</c:v>
                </c:pt>
                <c:pt idx="4">
                  <c:v>0</c:v>
                </c:pt>
                <c:pt idx="5">
                  <c:v>0</c:v>
                </c:pt>
                <c:pt idx="6">
                  <c:v>0</c:v>
                </c:pt>
                <c:pt idx="7">
                  <c:v>0</c:v>
                </c:pt>
                <c:pt idx="8">
                  <c:v>0</c:v>
                </c:pt>
                <c:pt idx="9">
                  <c:v>0</c:v>
                </c:pt>
                <c:pt idx="10">
                  <c:v>0</c:v>
                </c:pt>
                <c:pt idx="11">
                  <c:v>0</c:v>
                </c:pt>
                <c:pt idx="12">
                  <c:v>0</c:v>
                </c:pt>
                <c:pt idx="13">
                  <c:v>1000000</c:v>
                </c:pt>
                <c:pt idx="14">
                  <c:v>1000000</c:v>
                </c:pt>
                <c:pt idx="15">
                  <c:v>1000000</c:v>
                </c:pt>
                <c:pt idx="16">
                  <c:v>1000000</c:v>
                </c:pt>
                <c:pt idx="17">
                  <c:v>1000000</c:v>
                </c:pt>
                <c:pt idx="18">
                  <c:v>1000000</c:v>
                </c:pt>
                <c:pt idx="19">
                  <c:v>1000000</c:v>
                </c:pt>
                <c:pt idx="20">
                  <c:v>1000000</c:v>
                </c:pt>
                <c:pt idx="21">
                  <c:v>1000000</c:v>
                </c:pt>
                <c:pt idx="22">
                  <c:v>1000000</c:v>
                </c:pt>
                <c:pt idx="23">
                  <c:v>1000000</c:v>
                </c:pt>
                <c:pt idx="24">
                  <c:v>1000000</c:v>
                </c:pt>
              </c:numCache>
            </c:numRef>
          </c:val>
          <c:smooth val="0"/>
          <c:extLst>
            <c:ext xmlns:c16="http://schemas.microsoft.com/office/drawing/2014/chart" uri="{C3380CC4-5D6E-409C-BE32-E72D297353CC}">
              <c16:uniqueId val="{00000009-7E9A-4070-821F-595FB79FF5AE}"/>
            </c:ext>
          </c:extLst>
        </c:ser>
        <c:ser>
          <c:idx val="8"/>
          <c:order val="7"/>
          <c:tx>
            <c:strRef>
              <c:f>'GR 33'!$E$7</c:f>
              <c:strCache>
                <c:ptCount val="1"/>
                <c:pt idx="0">
                  <c:v>AIReF</c:v>
                </c:pt>
              </c:strCache>
            </c:strRef>
          </c:tx>
          <c:spPr>
            <a:ln w="28575" cap="rnd">
              <a:solidFill>
                <a:srgbClr val="83082A"/>
              </a:solidFill>
              <a:prstDash val="sysDash"/>
              <a:round/>
            </a:ln>
            <a:effectLst/>
          </c:spPr>
          <c:marker>
            <c:symbol val="none"/>
          </c:marker>
          <c:dPt>
            <c:idx val="6"/>
            <c:marker>
              <c:symbol val="square"/>
              <c:size val="5"/>
              <c:spPr>
                <a:noFill/>
                <a:ln w="9525">
                  <a:noFill/>
                </a:ln>
                <a:effectLst/>
              </c:spPr>
            </c:marker>
            <c:bubble3D val="0"/>
            <c:extLst>
              <c:ext xmlns:c16="http://schemas.microsoft.com/office/drawing/2014/chart" uri="{C3380CC4-5D6E-409C-BE32-E72D297353CC}">
                <c16:uniqueId val="{00000001-1D72-4B72-91E2-842D33A007BF}"/>
              </c:ext>
            </c:extLst>
          </c:dPt>
          <c:dPt>
            <c:idx val="7"/>
            <c:marker>
              <c:symbol val="square"/>
              <c:size val="5"/>
              <c:spPr>
                <a:noFill/>
                <a:ln w="9525">
                  <a:noFill/>
                </a:ln>
                <a:effectLst/>
              </c:spPr>
            </c:marker>
            <c:bubble3D val="0"/>
            <c:extLst>
              <c:ext xmlns:c16="http://schemas.microsoft.com/office/drawing/2014/chart" uri="{C3380CC4-5D6E-409C-BE32-E72D297353CC}">
                <c16:uniqueId val="{00000002-1D72-4B72-91E2-842D33A007BF}"/>
              </c:ext>
            </c:extLst>
          </c:dPt>
          <c:dLbls>
            <c:dLbl>
              <c:idx val="0"/>
              <c:layout>
                <c:manualLayout>
                  <c:x val="1.0722069082808707E-2"/>
                  <c:y val="9.15084698275548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E9A-4070-821F-595FB79FF5AE}"/>
                </c:ext>
              </c:extLst>
            </c:dLbl>
            <c:dLbl>
              <c:idx val="12"/>
              <c:layout>
                <c:manualLayout>
                  <c:x val="-0.14415474312242721"/>
                  <c:y val="-4.4927769702411267E-2"/>
                </c:manualLayout>
              </c:layout>
              <c:numFmt formatCode="#,##0.0" sourceLinked="0"/>
              <c:spPr>
                <a:noFill/>
                <a:ln>
                  <a:solidFill>
                    <a:schemeClr val="bg1">
                      <a:lumMod val="50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D-7E9A-4070-821F-595FB79FF5AE}"/>
                </c:ext>
              </c:extLst>
            </c:dLbl>
            <c:dLbl>
              <c:idx val="15"/>
              <c:layout>
                <c:manualLayout>
                  <c:x val="-5.0380374662241809E-2"/>
                  <c:y val="-0.12381540872780247"/>
                </c:manualLayout>
              </c:layout>
              <c:numFmt formatCode="#,##0.0" sourceLinked="0"/>
              <c:spPr>
                <a:solidFill>
                  <a:schemeClr val="lt1"/>
                </a:solidFill>
                <a:ln>
                  <a:solidFill>
                    <a:schemeClr val="bg1">
                      <a:lumMod val="50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E-7E9A-4070-821F-595FB79FF5AE}"/>
                </c:ext>
              </c:extLst>
            </c:dLbl>
            <c:dLbl>
              <c:idx val="24"/>
              <c:layout>
                <c:manualLayout>
                  <c:x val="-9.7162151134323624E-2"/>
                  <c:y val="-0.2004630427021564"/>
                </c:manualLayout>
              </c:layout>
              <c:numFmt formatCode="#,##0.0" sourceLinked="0"/>
              <c:spPr>
                <a:solidFill>
                  <a:srgbClr val="E6A4AC"/>
                </a:solidFill>
                <a:ln>
                  <a:solidFill>
                    <a:schemeClr val="bg1">
                      <a:lumMod val="50000"/>
                    </a:schemeClr>
                  </a:solidFill>
                </a:ln>
                <a:effectLst/>
              </c:spPr>
              <c:txPr>
                <a:bodyPr rot="0" spcFirstLastPara="1" vertOverflow="clip" horzOverflow="clip" vert="horz" wrap="square" lIns="36576" tIns="18288" rIns="36576" bIns="18288" anchor="ctr" anchorCtr="1">
                  <a:spAutoFit/>
                </a:bodyPr>
                <a:lstStyle/>
                <a:p>
                  <a:pPr>
                    <a:defRPr sz="900" b="1"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 xmlns:c16="http://schemas.microsoft.com/office/drawing/2014/chart" uri="{C3380CC4-5D6E-409C-BE32-E72D297353CC}">
                  <c16:uniqueId val="{0000000F-7E9A-4070-821F-595FB79FF5AE}"/>
                </c:ext>
              </c:extLst>
            </c:dLbl>
            <c:numFmt formatCode="#,##0.0" sourceLinked="0"/>
            <c:spPr>
              <a:solidFill>
                <a:schemeClr val="accent6"/>
              </a:solidFill>
              <a:ln>
                <a:solidFill>
                  <a:schemeClr val="bg1">
                    <a:lumMod val="50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'GR 33'!$C$8:$C$56</c15:sqref>
                  </c15:fullRef>
                </c:ext>
              </c:extLst>
              <c:f>'GR 33'!$C$32:$C$56</c:f>
              <c:numCache>
                <c:formatCode>0.00</c:formatCode>
                <c:ptCount val="25"/>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numCache>
            </c:numRef>
          </c:cat>
          <c:val>
            <c:numRef>
              <c:extLst>
                <c:ext xmlns:c15="http://schemas.microsoft.com/office/drawing/2012/chart" uri="{02D57815-91ED-43cb-92C2-25804820EDAC}">
                  <c15:fullRef>
                    <c15:sqref>'GR 33'!$E$8:$E$56</c15:sqref>
                  </c15:fullRef>
                </c:ext>
              </c:extLst>
              <c:f>'GR 33'!$E$32:$E$56</c:f>
              <c:numCache>
                <c:formatCode>0.000</c:formatCode>
                <c:ptCount val="25"/>
                <c:pt idx="1">
                  <c:v>17.684524256925073</c:v>
                </c:pt>
                <c:pt idx="2">
                  <c:v>17.853123784862259</c:v>
                </c:pt>
                <c:pt idx="3">
                  <c:v>17.819055030723899</c:v>
                </c:pt>
                <c:pt idx="4">
                  <c:v>17.702912692251633</c:v>
                </c:pt>
                <c:pt idx="5">
                  <c:v>17.540659316249666</c:v>
                </c:pt>
                <c:pt idx="6">
                  <c:v>17.426298423934554</c:v>
                </c:pt>
                <c:pt idx="7">
                  <c:v>17.44216552713247</c:v>
                </c:pt>
                <c:pt idx="8">
                  <c:v>17.459062187612886</c:v>
                </c:pt>
                <c:pt idx="9">
                  <c:v>17.567719693706348</c:v>
                </c:pt>
                <c:pt idx="10">
                  <c:v>17.528650440014246</c:v>
                </c:pt>
                <c:pt idx="11">
                  <c:v>17.528290619122405</c:v>
                </c:pt>
                <c:pt idx="12">
                  <c:v>17.6780151620531</c:v>
                </c:pt>
                <c:pt idx="13">
                  <c:v>17.55390167073022</c:v>
                </c:pt>
                <c:pt idx="14">
                  <c:v>17.446917111450123</c:v>
                </c:pt>
                <c:pt idx="15">
                  <c:v>17.336983432556764</c:v>
                </c:pt>
                <c:pt idx="16">
                  <c:v>17.284267026361633</c:v>
                </c:pt>
                <c:pt idx="17">
                  <c:v>17.231550620166502</c:v>
                </c:pt>
                <c:pt idx="18">
                  <c:v>17.178834213971371</c:v>
                </c:pt>
                <c:pt idx="19">
                  <c:v>17.126117807776239</c:v>
                </c:pt>
                <c:pt idx="20">
                  <c:v>17.073401401581105</c:v>
                </c:pt>
                <c:pt idx="21">
                  <c:v>17.02068499538597</c:v>
                </c:pt>
                <c:pt idx="22">
                  <c:v>16.967968589190839</c:v>
                </c:pt>
                <c:pt idx="23">
                  <c:v>16.915252182995708</c:v>
                </c:pt>
                <c:pt idx="24">
                  <c:v>16.862535776800573</c:v>
                </c:pt>
              </c:numCache>
            </c:numRef>
          </c:val>
          <c:smooth val="0"/>
          <c:extLst>
            <c:ext xmlns:c15="http://schemas.microsoft.com/office/drawing/2012/chart" uri="{02D57815-91ED-43cb-92C2-25804820EDAC}">
              <c15:categoryFilterExceptions>
                <c15:categoryFilterException>
                  <c15:sqref>'GR 33'!$E$26</c15:sqref>
                  <c15:dLbl>
                    <c:idx val="-1"/>
                    <c:layout>
                      <c:manualLayout>
                        <c:x val="-5.5121527777777728E-2"/>
                        <c:y val="-0.10583333333333338"/>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6-F4D1-4E4F-9221-42357CA3B290}"/>
                      </c:ext>
                    </c:extLst>
                  </c15:dLbl>
                </c15:categoryFilterException>
                <c15:categoryFilterException>
                  <c15:sqref>'GR 33'!$E$28</c15:sqref>
                  <c15:dLbl>
                    <c:idx val="-1"/>
                    <c:layout>
                      <c:manualLayout>
                        <c:x val="-8.4429900704949531E-2"/>
                        <c:y val="-0.10479896408107924"/>
                      </c:manualLayout>
                    </c:layout>
                    <c:dLblPos val="r"/>
                    <c:showLegendKey val="0"/>
                    <c:showVal val="1"/>
                    <c:showCatName val="0"/>
                    <c:showSerName val="0"/>
                    <c:showPercent val="0"/>
                    <c:showBubbleSize val="0"/>
                    <c:extLst>
                      <c:ext uri="{CE6537A1-D6FC-4f65-9D91-7224C49458BB}"/>
                      <c:ext xmlns:c16="http://schemas.microsoft.com/office/drawing/2014/chart" uri="{C3380CC4-5D6E-409C-BE32-E72D297353CC}">
                        <c16:uniqueId val="{00000007-F4D1-4E4F-9221-42357CA3B290}"/>
                      </c:ext>
                    </c:extLst>
                  </c15:dLbl>
                </c15:categoryFilterException>
              </c15:categoryFilterExceptions>
            </c:ext>
            <c:ext xmlns:c16="http://schemas.microsoft.com/office/drawing/2014/chart" uri="{C3380CC4-5D6E-409C-BE32-E72D297353CC}">
              <c16:uniqueId val="{00000010-7E9A-4070-821F-595FB79FF5AE}"/>
            </c:ext>
          </c:extLst>
        </c:ser>
        <c:dLbls>
          <c:showLegendKey val="0"/>
          <c:showVal val="0"/>
          <c:showCatName val="0"/>
          <c:showSerName val="0"/>
          <c:showPercent val="0"/>
          <c:showBubbleSize val="0"/>
        </c:dLbls>
        <c:marker val="1"/>
        <c:smooth val="0"/>
        <c:axId val="618002360"/>
        <c:axId val="618002752"/>
        <c:extLst>
          <c:ext xmlns:c15="http://schemas.microsoft.com/office/drawing/2012/chart" uri="{02D57815-91ED-43cb-92C2-25804820EDAC}">
            <c15:filteredLineSeries>
              <c15:ser>
                <c:idx val="0"/>
                <c:order val="8"/>
                <c:tx>
                  <c:strRef>
                    <c:extLst>
                      <c:ext uri="{02D57815-91ED-43cb-92C2-25804820EDAC}">
                        <c15:formulaRef>
                          <c15:sqref>'GR 33'!#REF!</c15:sqref>
                        </c15:formulaRef>
                      </c:ext>
                    </c:extLst>
                  </c:strRef>
                </c:tx>
                <c:spPr>
                  <a:ln w="25400" cap="rnd">
                    <a:noFill/>
                    <a:round/>
                  </a:ln>
                  <a:effectLst/>
                </c:spPr>
                <c:marker>
                  <c:symbol val="triangle"/>
                  <c:size val="7"/>
                  <c:spPr>
                    <a:solidFill>
                      <a:srgbClr val="FFC000"/>
                    </a:solidFill>
                    <a:ln w="9525">
                      <a:solidFill>
                        <a:schemeClr val="tx1"/>
                      </a:solidFill>
                      <a:prstDash val="solid"/>
                    </a:ln>
                    <a:effectLst/>
                  </c:spPr>
                </c:marker>
                <c:dLbls>
                  <c:dLbl>
                    <c:idx val="0"/>
                    <c:layout>
                      <c:manualLayout>
                        <c:x val="-0.10134673512268733"/>
                        <c:y val="-6.9808755663367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1-7E9A-4070-821F-595FB79FF5AE}"/>
                      </c:ext>
                    </c:extLst>
                  </c:dLbl>
                  <c:dLbl>
                    <c:idx val="12"/>
                    <c:layout>
                      <c:manualLayout>
                        <c:x val="-0.15883629781920197"/>
                        <c:y val="0.20596542357025929"/>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2-7E9A-4070-821F-595FB79FF5AE}"/>
                      </c:ext>
                    </c:extLst>
                  </c:dLbl>
                  <c:numFmt formatCode="#,##0.0" sourceLinked="0"/>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'GR 33'!$C$8:$C$56</c15:sqref>
                        </c15:fullRef>
                        <c15:formulaRef>
                          <c15:sqref>'GR 33'!$C$32:$C$56</c15:sqref>
                        </c15:formulaRef>
                      </c:ext>
                    </c:extLst>
                    <c:numCache>
                      <c:formatCode>0.00</c:formatCode>
                      <c:ptCount val="25"/>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numCache>
                  </c:numRef>
                </c:cat>
                <c:val>
                  <c:numRef>
                    <c:extLst>
                      <c:ext uri="{02D57815-91ED-43cb-92C2-25804820EDAC}">
                        <c15:fullRef>
                          <c15:sqref>'GR 33'!$F$8:$F$56</c15:sqref>
                        </c15:fullRef>
                        <c15:formulaRef>
                          <c15:sqref>'GR 33'!$F$32:$F$56</c15:sqref>
                        </c15:formulaRef>
                      </c:ext>
                    </c:extLst>
                    <c:numCache>
                      <c:formatCode>0.000</c:formatCode>
                      <c:ptCount val="25"/>
                    </c:numCache>
                  </c:numRef>
                </c:val>
                <c:smooth val="0"/>
                <c:extLst>
                  <c:ext xmlns:c16="http://schemas.microsoft.com/office/drawing/2014/chart" uri="{C3380CC4-5D6E-409C-BE32-E72D297353CC}">
                    <c16:uniqueId val="{00000013-7E9A-4070-821F-595FB79FF5AE}"/>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 33'!$G$7</c15:sqref>
                        </c15:formulaRef>
                      </c:ext>
                    </c:extLst>
                    <c:strCache>
                      <c:ptCount val="1"/>
                      <c:pt idx="0">
                        <c:v>AIReF estimate</c:v>
                      </c:pt>
                    </c:strCache>
                  </c:strRef>
                </c:tx>
                <c:spPr>
                  <a:ln w="28575" cap="rnd">
                    <a:solidFill>
                      <a:schemeClr val="bg1"/>
                    </a:solidFill>
                    <a:prstDash val="sysDot"/>
                    <a:round/>
                  </a:ln>
                  <a:effectLst/>
                </c:spPr>
                <c:marker>
                  <c:symbol val="square"/>
                  <c:size val="6"/>
                  <c:spPr>
                    <a:solidFill>
                      <a:srgbClr val="FFC000"/>
                    </a:solidFill>
                    <a:ln w="9525">
                      <a:solidFill>
                        <a:schemeClr val="tx1"/>
                      </a:solidFill>
                    </a:ln>
                    <a:effectLst/>
                  </c:spPr>
                </c:marker>
                <c:dPt>
                  <c:idx val="0"/>
                  <c:marker>
                    <c:symbol val="none"/>
                  </c:marker>
                  <c:bubble3D val="0"/>
                  <c:extLst>
                    <c:ext xmlns:c16="http://schemas.microsoft.com/office/drawing/2014/chart" uri="{C3380CC4-5D6E-409C-BE32-E72D297353CC}">
                      <c16:uniqueId val="{00000014-7E9A-4070-821F-595FB79FF5AE}"/>
                    </c:ext>
                  </c:extLst>
                </c:dPt>
                <c:dLbls>
                  <c:dLbl>
                    <c:idx val="0"/>
                    <c:layout>
                      <c:manualLayout>
                        <c:x val="-8.2702725054790552E-2"/>
                        <c:y val="-7.5491485835549446E-2"/>
                      </c:manualLayout>
                    </c:layout>
                    <c:numFmt formatCode="#,##0.0" sourceLinked="0"/>
                    <c:spPr>
                      <a:noFill/>
                      <a:ln>
                        <a:solidFill>
                          <a:srgbClr val="C1C1C1"/>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4-7E9A-4070-821F-595FB79FF5AE}"/>
                      </c:ext>
                    </c:extLst>
                  </c:dLbl>
                  <c:dLbl>
                    <c:idx val="1"/>
                    <c:layout>
                      <c:manualLayout>
                        <c:x val="3.5828993055555453E-2"/>
                        <c:y val="6.703261902248496E-2"/>
                      </c:manualLayout>
                    </c:layout>
                    <c:numFmt formatCode="#,##0.0" sourceLinked="0"/>
                    <c:spPr>
                      <a:noFill/>
                      <a:ln>
                        <a:solidFill>
                          <a:srgbClr val="C1C1C1"/>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5-7E9A-4070-821F-595FB79FF5A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'GR 33'!$C$8:$C$56</c15:sqref>
                        </c15:fullRef>
                        <c15:formulaRef>
                          <c15:sqref>'GR 33'!$C$32:$C$56</c15:sqref>
                        </c15:formulaRef>
                      </c:ext>
                    </c:extLst>
                    <c:numCache>
                      <c:formatCode>0.00</c:formatCode>
                      <c:ptCount val="25"/>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numCache>
                  </c:numRef>
                </c:cat>
                <c:val>
                  <c:numRef>
                    <c:extLst>
                      <c:ext xmlns:c15="http://schemas.microsoft.com/office/drawing/2012/chart" uri="{02D57815-91ED-43cb-92C2-25804820EDAC}">
                        <c15:fullRef>
                          <c15:sqref>'GR 33'!$G$8:$G$56</c15:sqref>
                        </c15:fullRef>
                        <c15:formulaRef>
                          <c15:sqref>'GR 33'!$G$32:$G$56</c15:sqref>
                        </c15:formulaRef>
                      </c:ext>
                    </c:extLst>
                    <c:numCache>
                      <c:formatCode>0.000</c:formatCode>
                      <c:ptCount val="25"/>
                    </c:numCache>
                  </c:numRef>
                </c:val>
                <c:smooth val="0"/>
                <c:extLst xmlns:c15="http://schemas.microsoft.com/office/drawing/2012/chart">
                  <c:ext xmlns:c16="http://schemas.microsoft.com/office/drawing/2014/chart" uri="{C3380CC4-5D6E-409C-BE32-E72D297353CC}">
                    <c16:uniqueId val="{00000016-7E9A-4070-821F-595FB79FF5AE}"/>
                  </c:ext>
                </c:extLst>
              </c15:ser>
            </c15:filteredLineSeries>
          </c:ext>
        </c:extLst>
      </c:lineChart>
      <c:catAx>
        <c:axId val="618002360"/>
        <c:scaling>
          <c:orientation val="minMax"/>
        </c:scaling>
        <c:delete val="0"/>
        <c:axPos val="b"/>
        <c:majorGridlines>
          <c:spPr>
            <a:ln w="9525" cap="flat" cmpd="sng" algn="ctr">
              <a:solidFill>
                <a:srgbClr val="D9D9D9"/>
              </a:solidFill>
              <a:prstDash val="dash"/>
              <a:round/>
            </a:ln>
            <a:effectLst/>
          </c:spPr>
        </c:majorGridlines>
        <c:numFmt formatCode="0.00"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18002752"/>
        <c:crosses val="autoZero"/>
        <c:auto val="1"/>
        <c:lblAlgn val="ctr"/>
        <c:lblOffset val="100"/>
        <c:tickLblSkip val="3"/>
        <c:tickMarkSkip val="3"/>
        <c:noMultiLvlLbl val="0"/>
      </c:catAx>
      <c:valAx>
        <c:axId val="618002752"/>
        <c:scaling>
          <c:orientation val="minMax"/>
          <c:max val="19.5"/>
          <c:min val="15.5"/>
        </c:scaling>
        <c:delete val="0"/>
        <c:axPos val="r"/>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r>
                  <a:rPr lang="en-GB"/>
                  <a:t>% GDP</a:t>
                </a:r>
              </a:p>
            </c:rich>
          </c:tx>
          <c:layout>
            <c:manualLayout>
              <c:xMode val="edge"/>
              <c:yMode val="edge"/>
              <c:x val="6.2916098085431815E-4"/>
              <c:y val="0.40318400404960769"/>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18002360"/>
        <c:crosses val="max"/>
        <c:crossBetween val="midCat"/>
        <c:majorUnit val="1"/>
      </c:valAx>
      <c:spPr>
        <a:noFill/>
        <a:ln w="9525">
          <a:solidFill>
            <a:schemeClr val="bg1">
              <a:lumMod val="50000"/>
            </a:schemeClr>
          </a:solidFill>
        </a:ln>
        <a:effectLst/>
      </c:spPr>
    </c:plotArea>
    <c:legend>
      <c:legendPos val="r"/>
      <c:legendEntry>
        <c:idx val="0"/>
        <c:delete val="1"/>
      </c:legendEntry>
      <c:legendEntry>
        <c:idx val="1"/>
        <c:delete val="1"/>
      </c:legendEntry>
      <c:legendEntry>
        <c:idx val="2"/>
        <c:delete val="1"/>
      </c:legendEntry>
      <c:legendEntry>
        <c:idx val="4"/>
        <c:delete val="1"/>
      </c:legendEntry>
      <c:legendEntry>
        <c:idx val="6"/>
        <c:delete val="1"/>
      </c:legendEntry>
      <c:layout>
        <c:manualLayout>
          <c:xMode val="edge"/>
          <c:yMode val="edge"/>
          <c:x val="3.1382609760078339E-2"/>
          <c:y val="4.5968617645297416E-2"/>
          <c:w val="0.93982860471864071"/>
          <c:h val="6.49383267417606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900">
          <a:solidFill>
            <a:schemeClr val="tx1">
              <a:lumMod val="65000"/>
              <a:lumOff val="35000"/>
            </a:schemeClr>
          </a:solidFill>
          <a:latin typeface="Gill Sans MT" panose="020B0502020104020203" pitchFamily="34" charset="0"/>
        </a:defRPr>
      </a:pPr>
      <a:endParaRPr lang="es-E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solidFill>
              <a:schemeClr val="accent4"/>
            </a:solidFill>
            <a:ln w="25400">
              <a:noFill/>
            </a:ln>
            <a:effectLst/>
          </c:spPr>
          <c:val>
            <c:numRef>
              <c:f>'GR 20"'!#REF!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'GR 20"'!#REF!</c15:sqref>
                        </c15:formulaRef>
                      </c:ext>
                    </c:extLst>
                  </c:multiLvlStrRef>
                </c15:cat>
              </c15:filteredCategoryTitle>
            </c:ext>
            <c:ext xmlns:c16="http://schemas.microsoft.com/office/drawing/2014/chart" uri="{C3380CC4-5D6E-409C-BE32-E72D297353CC}">
              <c16:uniqueId val="{00000000-A53D-460A-AFFD-1BFE2274F456}"/>
            </c:ext>
          </c:extLst>
        </c:ser>
        <c:ser>
          <c:idx val="11"/>
          <c:order val="2"/>
          <c:tx>
            <c:strRef>
              <c:f>'GR 35'!$F$58</c:f>
              <c:strCache>
                <c:ptCount val="1"/>
              </c:strCache>
            </c:strRef>
          </c:tx>
          <c:spPr>
            <a:solidFill>
              <a:schemeClr val="accent6">
                <a:lumMod val="60000"/>
              </a:schemeClr>
            </a:solidFill>
            <a:ln w="25400">
              <a:noFill/>
            </a:ln>
            <a:effectLst/>
          </c:spPr>
          <c:val>
            <c:numRef>
              <c:f>'GR 20"'!#REF!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'GR 20"'!#REF!</c15:sqref>
                        </c15:formulaRef>
                      </c:ext>
                    </c:extLst>
                  </c:multiLvlStrRef>
                </c15:cat>
              </c15:filteredCategoryTitle>
            </c:ext>
            <c:ext xmlns:c16="http://schemas.microsoft.com/office/drawing/2014/chart" uri="{C3380CC4-5D6E-409C-BE32-E72D297353CC}">
              <c16:uniqueId val="{00000001-A53D-460A-AFFD-1BFE2274F456}"/>
            </c:ext>
          </c:extLst>
        </c:ser>
        <c:ser>
          <c:idx val="10"/>
          <c:order val="3"/>
          <c:tx>
            <c:v>Probable</c:v>
          </c:tx>
          <c:spPr>
            <a:solidFill>
              <a:schemeClr val="accent5">
                <a:lumMod val="60000"/>
              </a:schemeClr>
            </a:solidFill>
            <a:ln w="25400">
              <a:noFill/>
            </a:ln>
            <a:effectLst/>
          </c:spPr>
          <c:val>
            <c:numRef>
              <c:f>'GR 20"'!#REF!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'GR 20"'!#REF!</c15:sqref>
                        </c15:formulaRef>
                      </c:ext>
                    </c:extLst>
                  </c:multiLvlStrRef>
                </c15:cat>
              </c15:filteredCategoryTitle>
            </c:ext>
            <c:ext xmlns:c16="http://schemas.microsoft.com/office/drawing/2014/chart" uri="{C3380CC4-5D6E-409C-BE32-E72D297353CC}">
              <c16:uniqueId val="{00000002-A53D-460A-AFFD-1BFE2274F456}"/>
            </c:ext>
          </c:extLst>
        </c:ser>
        <c:ser>
          <c:idx val="4"/>
          <c:order val="4"/>
          <c:tx>
            <c:v>Probable</c:v>
          </c:tx>
          <c:spPr>
            <a:solidFill>
              <a:schemeClr val="accent5"/>
            </a:solidFill>
            <a:ln w="25400">
              <a:noFill/>
            </a:ln>
            <a:effectLst/>
          </c:spPr>
          <c:val>
            <c:numRef>
              <c:f>'GR 20"'!#REF!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'GR 20"'!#REF!</c15:sqref>
                        </c15:formulaRef>
                      </c:ext>
                    </c:extLst>
                  </c:multiLvlStrRef>
                </c15:cat>
              </c15:filteredCategoryTitle>
            </c:ext>
            <c:ext xmlns:c16="http://schemas.microsoft.com/office/drawing/2014/chart" uri="{C3380CC4-5D6E-409C-BE32-E72D297353CC}">
              <c16:uniqueId val="{00000003-A53D-460A-AFFD-1BFE2274F456}"/>
            </c:ext>
          </c:extLst>
        </c:ser>
        <c:ser>
          <c:idx val="2"/>
          <c:order val="5"/>
          <c:tx>
            <c:v>Factible</c:v>
          </c:tx>
          <c:spPr>
            <a:solidFill>
              <a:schemeClr val="accent3"/>
            </a:solidFill>
            <a:ln w="25400">
              <a:noFill/>
            </a:ln>
            <a:effectLst/>
          </c:spPr>
          <c:val>
            <c:numRef>
              <c:f>'GR 20"'!#REF!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'GR 20"'!#REF!</c15:sqref>
                        </c15:formulaRef>
                      </c:ext>
                    </c:extLst>
                  </c:multiLvlStrRef>
                </c15:cat>
              </c15:filteredCategoryTitle>
            </c:ext>
            <c:ext xmlns:c16="http://schemas.microsoft.com/office/drawing/2014/chart" uri="{C3380CC4-5D6E-409C-BE32-E72D297353CC}">
              <c16:uniqueId val="{00000004-A53D-460A-AFFD-1BFE2274F456}"/>
            </c:ext>
          </c:extLst>
        </c:ser>
        <c:ser>
          <c:idx val="7"/>
          <c:order val="6"/>
          <c:tx>
            <c:v>Improbable</c:v>
          </c:tx>
          <c:spPr>
            <a:solidFill>
              <a:schemeClr val="accent2">
                <a:lumMod val="60000"/>
              </a:schemeClr>
            </a:solidFill>
            <a:ln w="25400">
              <a:noFill/>
            </a:ln>
            <a:effectLst/>
          </c:spPr>
          <c:val>
            <c:numRef>
              <c:f>'GR 20"'!#REF!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'GR 20"'!#REF!</c15:sqref>
                        </c15:formulaRef>
                      </c:ext>
                    </c:extLst>
                  </c:multiLvlStrRef>
                </c15:cat>
              </c15:filteredCategoryTitle>
            </c:ext>
            <c:ext xmlns:c16="http://schemas.microsoft.com/office/drawing/2014/chart" uri="{C3380CC4-5D6E-409C-BE32-E72D297353CC}">
              <c16:uniqueId val="{00000005-A53D-460A-AFFD-1BFE2274F456}"/>
            </c:ext>
          </c:extLst>
        </c:ser>
        <c:ser>
          <c:idx val="5"/>
          <c:order val="7"/>
          <c:tx>
            <c:v>Improbable</c:v>
          </c:tx>
          <c:spPr>
            <a:solidFill>
              <a:schemeClr val="accent6"/>
            </a:solidFill>
            <a:ln w="25400">
              <a:noFill/>
            </a:ln>
            <a:effectLst/>
          </c:spPr>
          <c:val>
            <c:numRef>
              <c:f>'GR 20"'!#REF!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'GR 20"'!#REF!</c15:sqref>
                        </c15:formulaRef>
                      </c:ext>
                    </c:extLst>
                  </c:multiLvlStrRef>
                </c15:cat>
              </c15:filteredCategoryTitle>
            </c:ext>
            <c:ext xmlns:c16="http://schemas.microsoft.com/office/drawing/2014/chart" uri="{C3380CC4-5D6E-409C-BE32-E72D297353CC}">
              <c16:uniqueId val="{00000006-A53D-460A-AFFD-1BFE2274F456}"/>
            </c:ext>
          </c:extLst>
        </c:ser>
        <c:ser>
          <c:idx val="6"/>
          <c:order val="8"/>
          <c:tx>
            <c:strRef>
              <c:f>'GR 35'!$K$58</c:f>
              <c:strCache>
                <c:ptCount val="1"/>
              </c:strCache>
            </c:strRef>
          </c:tx>
          <c:spPr>
            <a:solidFill>
              <a:schemeClr val="accent1">
                <a:lumMod val="60000"/>
              </a:schemeClr>
            </a:solidFill>
            <a:ln w="25400">
              <a:noFill/>
            </a:ln>
            <a:effectLst/>
          </c:spPr>
          <c:val>
            <c:numRef>
              <c:f>'GR 20"'!#REF!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'GR 20"'!#REF!</c15:sqref>
                        </c15:formulaRef>
                      </c:ext>
                    </c:extLst>
                  </c:multiLvlStrRef>
                </c15:cat>
              </c15:filteredCategoryTitle>
            </c:ext>
            <c:ext xmlns:c16="http://schemas.microsoft.com/office/drawing/2014/chart" uri="{C3380CC4-5D6E-409C-BE32-E72D297353CC}">
              <c16:uniqueId val="{00000007-A53D-460A-AFFD-1BFE2274F456}"/>
            </c:ext>
          </c:extLst>
        </c:ser>
        <c:dLbls>
          <c:showLegendKey val="0"/>
          <c:showVal val="0"/>
          <c:showCatName val="0"/>
          <c:showSerName val="0"/>
          <c:showPercent val="0"/>
          <c:showBubbleSize val="0"/>
        </c:dLbls>
        <c:axId val="617998440"/>
        <c:axId val="617998832"/>
      </c:areaChart>
      <c:lineChart>
        <c:grouping val="standard"/>
        <c:varyColors val="0"/>
        <c:ser>
          <c:idx val="0"/>
          <c:order val="9"/>
          <c:tx>
            <c:strRef>
              <c:f>'GR 35'!$C$58</c:f>
              <c:strCache>
                <c:ptCount val="1"/>
              </c:strCache>
            </c:strRef>
          </c:tx>
          <c:spPr>
            <a:ln w="25400" cap="rnd">
              <a:noFill/>
              <a:round/>
            </a:ln>
            <a:effectLst/>
          </c:spPr>
          <c:marker>
            <c:symbol val="circle"/>
            <c:size val="6"/>
            <c:spPr>
              <a:solidFill>
                <a:schemeClr val="bg1"/>
              </a:solidFill>
              <a:ln w="9525">
                <a:solidFill>
                  <a:schemeClr val="tx1"/>
                </a:solidFill>
                <a:prstDash val="solid"/>
              </a:ln>
              <a:effectLst/>
            </c:spPr>
          </c:marker>
          <c:val>
            <c:numRef>
              <c:f>'GR 20"'!#REF!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'GR 20"'!#REF!</c15:sqref>
                        </c15:formulaRef>
                      </c:ext>
                    </c:extLst>
                  </c:multiLvlStrRef>
                </c15:cat>
              </c15:filteredCategoryTitle>
            </c:ext>
            <c:ext xmlns:c16="http://schemas.microsoft.com/office/drawing/2014/chart" uri="{C3380CC4-5D6E-409C-BE32-E72D297353CC}">
              <c16:uniqueId val="{00000008-A53D-460A-AFFD-1BFE2274F456}"/>
            </c:ext>
          </c:extLst>
        </c:ser>
        <c:dLbls>
          <c:showLegendKey val="0"/>
          <c:showVal val="0"/>
          <c:showCatName val="0"/>
          <c:showSerName val="0"/>
          <c:showPercent val="0"/>
          <c:showBubbleSize val="0"/>
        </c:dLbls>
        <c:marker val="1"/>
        <c:smooth val="0"/>
        <c:axId val="617998440"/>
        <c:axId val="617998832"/>
        <c:extLst/>
      </c:lineChart>
      <c:lineChart>
        <c:grouping val="standard"/>
        <c:varyColors val="0"/>
        <c:ser>
          <c:idx val="1"/>
          <c:order val="0"/>
          <c:tx>
            <c:strRef>
              <c:f>'GR 35'!$D$58</c:f>
              <c:strCache>
                <c:ptCount val="1"/>
              </c:strCache>
            </c:strRef>
          </c:tx>
          <c:spPr>
            <a:ln w="28575" cap="rnd">
              <a:solidFill>
                <a:schemeClr val="accent2"/>
              </a:solidFill>
              <a:round/>
            </a:ln>
            <a:effectLst/>
          </c:spPr>
          <c:marker>
            <c:symbol val="none"/>
          </c:marker>
          <c:val>
            <c:numRef>
              <c:f>'GR 20"'!#REF!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'GR 20"'!#REF!</c15:sqref>
                        </c15:formulaRef>
                      </c:ext>
                    </c:extLst>
                  </c:multiLvlStrRef>
                </c15:cat>
              </c15:filteredCategoryTitle>
            </c:ext>
            <c:ext xmlns:c16="http://schemas.microsoft.com/office/drawing/2014/chart" uri="{C3380CC4-5D6E-409C-BE32-E72D297353CC}">
              <c16:uniqueId val="{00000009-A53D-460A-AFFD-1BFE2274F456}"/>
            </c:ext>
          </c:extLst>
        </c:ser>
        <c:dLbls>
          <c:showLegendKey val="0"/>
          <c:showVal val="0"/>
          <c:showCatName val="0"/>
          <c:showSerName val="0"/>
          <c:showPercent val="0"/>
          <c:showBubbleSize val="0"/>
        </c:dLbls>
        <c:marker val="1"/>
        <c:smooth val="0"/>
        <c:axId val="625929248"/>
        <c:axId val="618003144"/>
      </c:lineChart>
      <c:catAx>
        <c:axId val="617998440"/>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0.00"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17998832"/>
        <c:crosses val="autoZero"/>
        <c:auto val="1"/>
        <c:lblAlgn val="ctr"/>
        <c:lblOffset val="100"/>
        <c:tickLblSkip val="2"/>
        <c:tickMarkSkip val="1"/>
        <c:noMultiLvlLbl val="0"/>
      </c:catAx>
      <c:valAx>
        <c:axId val="617998832"/>
        <c:scaling>
          <c:orientation val="minMax"/>
          <c:min val="15.5"/>
        </c:scaling>
        <c:delete val="1"/>
        <c:axPos val="l"/>
        <c:title>
          <c:tx>
            <c:strRef>
              <c:f/>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617998440"/>
        <c:crosses val="autoZero"/>
        <c:crossBetween val="between"/>
        <c:majorUnit val="1.5"/>
      </c:valAx>
      <c:valAx>
        <c:axId val="618003144"/>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25929248"/>
        <c:crosses val="max"/>
        <c:crossBetween val="between"/>
        <c:majorUnit val="0.5"/>
      </c:valAx>
      <c:catAx>
        <c:axId val="625929248"/>
        <c:scaling>
          <c:orientation val="minMax"/>
        </c:scaling>
        <c:delete val="1"/>
        <c:axPos val="b"/>
        <c:numFmt formatCode="0.00" sourceLinked="1"/>
        <c:majorTickMark val="out"/>
        <c:minorTickMark val="none"/>
        <c:tickLblPos val="nextTo"/>
        <c:crossAx val="618003144"/>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noFill/>
            <a:ln w="25400">
              <a:noFill/>
            </a:ln>
            <a:effectLst/>
          </c:spPr>
          <c:val>
            <c:numRef>
              <c:f>{}</c:f>
            </c:numRef>
          </c:val>
          <c:extLst>
            <c:ext xmlns:c15="http://schemas.microsoft.com/office/drawing/2012/chart" uri="{02D57815-91ED-43cb-92C2-25804820EDAC}">
              <c15:filteredCategoryTitle>
                <c15:cat>
                  <c:multiLvlStrRef>
                    <c:extLst>
                      <c:ext uri="{02D57815-91ED-43cb-92C2-25804820EDAC}">
                        <c15:formulaRef>
                          <c15:sqref>}</c15:sqref>
                        </c15:formulaRef>
                      </c:ext>
                    </c:extLst>
                  </c:multiLvlStrRef>
                </c15:cat>
              </c15:filteredCategoryTitle>
            </c:ext>
            <c:ext xmlns:c16="http://schemas.microsoft.com/office/drawing/2014/chart" uri="{C3380CC4-5D6E-409C-BE32-E72D297353CC}">
              <c16:uniqueId val="{00000000-FFA4-41BE-A75A-AA46AF003DA0}"/>
            </c:ext>
          </c:extLst>
        </c:ser>
        <c:ser>
          <c:idx val="11"/>
          <c:order val="2"/>
          <c:tx>
            <c:v>Probable</c:v>
          </c:tx>
          <c:spPr>
            <a:noFill/>
            <a:ln w="25400">
              <a:noFill/>
            </a:ln>
            <a:effectLst/>
          </c:spPr>
          <c:val>
            <c:numRef>
              <c:f>{}</c:f>
            </c:numRef>
          </c:val>
          <c:extLst>
            <c:ext xmlns:c15="http://schemas.microsoft.com/office/drawing/2012/chart" uri="{02D57815-91ED-43cb-92C2-25804820EDAC}">
              <c15:filteredCategoryTitle>
                <c15:cat>
                  <c:multiLvlStrRef>
                    <c:extLst>
                      <c:ext uri="{02D57815-91ED-43cb-92C2-25804820EDAC}">
                        <c15:formulaRef>
                          <c15:sqref>}</c15:sqref>
                        </c15:formulaRef>
                      </c:ext>
                    </c:extLst>
                  </c:multiLvlStrRef>
                </c15:cat>
              </c15:filteredCategoryTitle>
            </c:ext>
            <c:ext xmlns:c16="http://schemas.microsoft.com/office/drawing/2014/chart" uri="{C3380CC4-5D6E-409C-BE32-E72D297353CC}">
              <c16:uniqueId val="{00000001-FFA4-41BE-A75A-AA46AF003DA0}"/>
            </c:ext>
          </c:extLst>
        </c:ser>
        <c:ser>
          <c:idx val="10"/>
          <c:order val="3"/>
          <c:tx>
            <c:v>Probable</c:v>
          </c:tx>
          <c:spPr>
            <a:solidFill>
              <a:schemeClr val="accent1">
                <a:lumMod val="40000"/>
                <a:lumOff val="60000"/>
              </a:schemeClr>
            </a:solidFill>
            <a:ln w="3175">
              <a:solidFill>
                <a:schemeClr val="accent1">
                  <a:lumMod val="40000"/>
                  <a:lumOff val="60000"/>
                </a:schemeClr>
              </a:solidFill>
            </a:ln>
            <a:effectLst/>
          </c:spPr>
          <c:val>
            <c:numRef>
              <c:f>{}</c:f>
            </c:numRef>
          </c:val>
          <c:extLst>
            <c:ext xmlns:c15="http://schemas.microsoft.com/office/drawing/2012/chart" uri="{02D57815-91ED-43cb-92C2-25804820EDAC}">
              <c15:filteredCategoryTitle>
                <c15:cat>
                  <c:multiLvlStrRef>
                    <c:extLst>
                      <c:ext uri="{02D57815-91ED-43cb-92C2-25804820EDAC}">
                        <c15:formulaRef>
                          <c15:sqref>}</c15:sqref>
                        </c15:formulaRef>
                      </c:ext>
                    </c:extLst>
                  </c:multiLvlStrRef>
                </c15:cat>
              </c15:filteredCategoryTitle>
            </c:ext>
            <c:ext xmlns:c16="http://schemas.microsoft.com/office/drawing/2014/chart" uri="{C3380CC4-5D6E-409C-BE32-E72D297353CC}">
              <c16:uniqueId val="{00000002-FFA4-41BE-A75A-AA46AF003DA0}"/>
            </c:ext>
          </c:extLst>
        </c:ser>
        <c:ser>
          <c:idx val="4"/>
          <c:order val="4"/>
          <c:tx>
            <c:v>Probable</c:v>
          </c:tx>
          <c:spPr>
            <a:solidFill>
              <a:schemeClr val="accent1">
                <a:lumMod val="40000"/>
                <a:lumOff val="60000"/>
              </a:schemeClr>
            </a:solidFill>
            <a:ln w="3175">
              <a:solidFill>
                <a:schemeClr val="accent1">
                  <a:lumMod val="40000"/>
                  <a:lumOff val="60000"/>
                </a:schemeClr>
              </a:solidFill>
            </a:ln>
            <a:effectLst/>
          </c:spPr>
          <c:val>
            <c:numRef>
              <c:f>{}</c:f>
            </c:numRef>
          </c:val>
          <c:extLst>
            <c:ext xmlns:c15="http://schemas.microsoft.com/office/drawing/2012/chart" uri="{02D57815-91ED-43cb-92C2-25804820EDAC}">
              <c15:filteredCategoryTitle>
                <c15:cat>
                  <c:multiLvlStrRef>
                    <c:extLst>
                      <c:ext uri="{02D57815-91ED-43cb-92C2-25804820EDAC}">
                        <c15:formulaRef>
                          <c15:sqref>}</c15:sqref>
                        </c15:formulaRef>
                      </c:ext>
                    </c:extLst>
                  </c:multiLvlStrRef>
                </c15:cat>
              </c15:filteredCategoryTitle>
            </c:ext>
            <c:ext xmlns:c16="http://schemas.microsoft.com/office/drawing/2014/chart" uri="{C3380CC4-5D6E-409C-BE32-E72D297353CC}">
              <c16:uniqueId val="{00000003-FFA4-41BE-A75A-AA46AF003DA0}"/>
            </c:ext>
          </c:extLst>
        </c:ser>
        <c:ser>
          <c:idx val="2"/>
          <c:order val="5"/>
          <c:tx>
            <c:v>Factible</c:v>
          </c:tx>
          <c:spPr>
            <a:solidFill>
              <a:schemeClr val="accent1">
                <a:lumMod val="60000"/>
                <a:lumOff val="40000"/>
              </a:schemeClr>
            </a:solidFill>
            <a:ln w="3175">
              <a:solidFill>
                <a:schemeClr val="accent1">
                  <a:lumMod val="60000"/>
                  <a:lumOff val="40000"/>
                </a:schemeClr>
              </a:solidFill>
            </a:ln>
            <a:effectLst/>
          </c:spPr>
          <c:val>
            <c:numRef>
              <c:f>{}</c:f>
            </c:numRef>
          </c:val>
          <c:extLst>
            <c:ext xmlns:c15="http://schemas.microsoft.com/office/drawing/2012/chart" uri="{02D57815-91ED-43cb-92C2-25804820EDAC}">
              <c15:filteredCategoryTitle>
                <c15:cat>
                  <c:multiLvlStrRef>
                    <c:extLst>
                      <c:ext uri="{02D57815-91ED-43cb-92C2-25804820EDAC}">
                        <c15:formulaRef>
                          <c15:sqref>}</c15:sqref>
                        </c15:formulaRef>
                      </c:ext>
                    </c:extLst>
                  </c:multiLvlStrRef>
                </c15:cat>
              </c15:filteredCategoryTitle>
            </c:ext>
            <c:ext xmlns:c16="http://schemas.microsoft.com/office/drawing/2014/chart" uri="{C3380CC4-5D6E-409C-BE32-E72D297353CC}">
              <c16:uniqueId val="{00000004-FFA4-41BE-A75A-AA46AF003DA0}"/>
            </c:ext>
          </c:extLst>
        </c:ser>
        <c:ser>
          <c:idx val="7"/>
          <c:order val="6"/>
          <c:tx>
            <c:v>Improbable</c:v>
          </c:tx>
          <c:spPr>
            <a:solidFill>
              <a:schemeClr val="accent1"/>
            </a:solidFill>
            <a:ln w="3175">
              <a:solidFill>
                <a:schemeClr val="accent1"/>
              </a:solidFill>
            </a:ln>
            <a:effectLst/>
          </c:spPr>
          <c:val>
            <c:numRef>
              <c:f>{}</c:f>
            </c:numRef>
          </c:val>
          <c:extLst>
            <c:ext xmlns:c15="http://schemas.microsoft.com/office/drawing/2012/chart" uri="{02D57815-91ED-43cb-92C2-25804820EDAC}">
              <c15:filteredCategoryTitle>
                <c15:cat>
                  <c:multiLvlStrRef>
                    <c:extLst>
                      <c:ext uri="{02D57815-91ED-43cb-92C2-25804820EDAC}">
                        <c15:formulaRef>
                          <c15:sqref>}</c15:sqref>
                        </c15:formulaRef>
                      </c:ext>
                    </c:extLst>
                  </c:multiLvlStrRef>
                </c15:cat>
              </c15:filteredCategoryTitle>
            </c:ext>
            <c:ext xmlns:c16="http://schemas.microsoft.com/office/drawing/2014/chart" uri="{C3380CC4-5D6E-409C-BE32-E72D297353CC}">
              <c16:uniqueId val="{00000005-FFA4-41BE-A75A-AA46AF003DA0}"/>
            </c:ext>
          </c:extLst>
        </c:ser>
        <c:ser>
          <c:idx val="5"/>
          <c:order val="7"/>
          <c:tx>
            <c:v>Improbable</c:v>
          </c:tx>
          <c:spPr>
            <a:solidFill>
              <a:schemeClr val="accent1"/>
            </a:solidFill>
            <a:ln w="3175">
              <a:solidFill>
                <a:schemeClr val="accent1"/>
              </a:solidFill>
            </a:ln>
            <a:effectLst/>
          </c:spPr>
          <c:val>
            <c:numRef>
              <c:f>{}</c:f>
            </c:numRef>
          </c:val>
          <c:extLst>
            <c:ext xmlns:c15="http://schemas.microsoft.com/office/drawing/2012/chart" uri="{02D57815-91ED-43cb-92C2-25804820EDAC}">
              <c15:filteredCategoryTitle>
                <c15:cat>
                  <c:multiLvlStrRef>
                    <c:extLst>
                      <c:ext uri="{02D57815-91ED-43cb-92C2-25804820EDAC}">
                        <c15:formulaRef>
                          <c15:sqref>}</c15:sqref>
                        </c15:formulaRef>
                      </c:ext>
                    </c:extLst>
                  </c:multiLvlStrRef>
                </c15:cat>
              </c15:filteredCategoryTitle>
            </c:ext>
            <c:ext xmlns:c16="http://schemas.microsoft.com/office/drawing/2014/chart" uri="{C3380CC4-5D6E-409C-BE32-E72D297353CC}">
              <c16:uniqueId val="{00000006-FFA4-41BE-A75A-AA46AF003DA0}"/>
            </c:ext>
          </c:extLst>
        </c:ser>
        <c:ser>
          <c:idx val="6"/>
          <c:order val="8"/>
          <c:tx>
            <c:v>Muy Improbable</c:v>
          </c:tx>
          <c:spPr>
            <a:noFill/>
            <a:ln w="25400">
              <a:noFill/>
            </a:ln>
            <a:effectLst/>
          </c:spPr>
          <c:val>
            <c:numRef>
              <c:f>{}</c:f>
            </c:numRef>
          </c:val>
          <c:extLst>
            <c:ext xmlns:c15="http://schemas.microsoft.com/office/drawing/2012/chart" uri="{02D57815-91ED-43cb-92C2-25804820EDAC}">
              <c15:filteredCategoryTitle>
                <c15:cat>
                  <c:multiLvlStrRef>
                    <c:extLst>
                      <c:ext uri="{02D57815-91ED-43cb-92C2-25804820EDAC}">
                        <c15:formulaRef>
                          <c15:sqref>}</c15:sqref>
                        </c15:formulaRef>
                      </c:ext>
                    </c:extLst>
                  </c:multiLvlStrRef>
                </c15:cat>
              </c15:filteredCategoryTitle>
            </c:ext>
            <c:ext xmlns:c16="http://schemas.microsoft.com/office/drawing/2014/chart" uri="{C3380CC4-5D6E-409C-BE32-E72D297353CC}">
              <c16:uniqueId val="{00000007-FFA4-41BE-A75A-AA46AF003DA0}"/>
            </c:ext>
          </c:extLst>
        </c:ser>
        <c:dLbls>
          <c:showLegendKey val="0"/>
          <c:showVal val="0"/>
          <c:showCatName val="0"/>
          <c:showSerName val="0"/>
          <c:showPercent val="0"/>
          <c:showBubbleSize val="0"/>
        </c:dLbls>
        <c:axId val="625929640"/>
        <c:axId val="625918664"/>
      </c:areaChart>
      <c:lineChart>
        <c:grouping val="standard"/>
        <c:varyColors val="0"/>
        <c:ser>
          <c:idx val="0"/>
          <c:order val="9"/>
          <c:tx>
            <c:v>Plan Presupuestario</c:v>
          </c:tx>
          <c:spPr>
            <a:ln w="28575" cap="rnd">
              <a:noFill/>
              <a:round/>
            </a:ln>
            <a:effectLst/>
          </c:spPr>
          <c:marker>
            <c:symbol val="circle"/>
            <c:size val="6"/>
            <c:spPr>
              <a:solidFill>
                <a:schemeClr val="bg1"/>
              </a:solidFill>
              <a:ln w="9525">
                <a:solidFill>
                  <a:schemeClr val="tx1"/>
                </a:solidFill>
                <a:prstDash val="solid"/>
              </a:ln>
              <a:effectLst/>
            </c:spPr>
          </c:marker>
          <c:val>
            <c:numRef>
              <c:f>{}</c:f>
            </c:numRef>
          </c:val>
          <c:smooth val="0"/>
          <c:extLst>
            <c:ext xmlns:c15="http://schemas.microsoft.com/office/drawing/2012/chart" uri="{02D57815-91ED-43cb-92C2-25804820EDAC}">
              <c15:filteredCategoryTitle>
                <c15:cat>
                  <c:multiLvlStrRef>
                    <c:extLst>
                      <c:ext uri="{02D57815-91ED-43cb-92C2-25804820EDAC}">
                        <c15:formulaRef>
                          <c15:sqref>}</c15:sqref>
                        </c15:formulaRef>
                      </c:ext>
                    </c:extLst>
                  </c:multiLvlStrRef>
                </c15:cat>
              </c15:filteredCategoryTitle>
            </c:ext>
            <c:ext xmlns:c16="http://schemas.microsoft.com/office/drawing/2014/chart" uri="{C3380CC4-5D6E-409C-BE32-E72D297353CC}">
              <c16:uniqueId val="{00000008-FFA4-41BE-A75A-AA46AF003DA0}"/>
            </c:ext>
          </c:extLst>
        </c:ser>
        <c:dLbls>
          <c:showLegendKey val="0"/>
          <c:showVal val="0"/>
          <c:showCatName val="0"/>
          <c:showSerName val="0"/>
          <c:showPercent val="0"/>
          <c:showBubbleSize val="0"/>
        </c:dLbls>
        <c:marker val="1"/>
        <c:smooth val="0"/>
        <c:axId val="625929640"/>
        <c:axId val="625918664"/>
        <c:extLst/>
      </c:lineChart>
      <c:lineChart>
        <c:grouping val="standard"/>
        <c:varyColors val="0"/>
        <c:ser>
          <c:idx val="1"/>
          <c:order val="0"/>
          <c:tx>
            <c:v>Observado</c:v>
          </c:tx>
          <c:spPr>
            <a:ln w="28575" cap="rnd">
              <a:solidFill>
                <a:schemeClr val="accent6">
                  <a:lumMod val="25000"/>
                </a:schemeClr>
              </a:solidFill>
              <a:round/>
            </a:ln>
            <a:effectLst/>
          </c:spPr>
          <c:marker>
            <c:symbol val="none"/>
          </c:marker>
          <c:val>
            <c:numRef>
              <c:f>{}</c:f>
            </c:numRef>
          </c:val>
          <c:smooth val="0"/>
          <c:extLst>
            <c:ext xmlns:c15="http://schemas.microsoft.com/office/drawing/2012/chart" uri="{02D57815-91ED-43cb-92C2-25804820EDAC}">
              <c15:filteredCategoryTitle>
                <c15:cat>
                  <c:multiLvlStrRef>
                    <c:extLst>
                      <c:ext uri="{02D57815-91ED-43cb-92C2-25804820EDAC}">
                        <c15:formulaRef>
                          <c15:sqref>}</c15:sqref>
                        </c15:formulaRef>
                      </c:ext>
                    </c:extLst>
                  </c:multiLvlStrRef>
                </c15:cat>
              </c15:filteredCategoryTitle>
            </c:ext>
            <c:ext xmlns:c16="http://schemas.microsoft.com/office/drawing/2014/chart" uri="{C3380CC4-5D6E-409C-BE32-E72D297353CC}">
              <c16:uniqueId val="{00000009-FFA4-41BE-A75A-AA46AF003DA0}"/>
            </c:ext>
          </c:extLst>
        </c:ser>
        <c:dLbls>
          <c:showLegendKey val="0"/>
          <c:showVal val="0"/>
          <c:showCatName val="0"/>
          <c:showSerName val="0"/>
          <c:showPercent val="0"/>
          <c:showBubbleSize val="0"/>
        </c:dLbls>
        <c:marker val="1"/>
        <c:smooth val="0"/>
        <c:axId val="625921408"/>
        <c:axId val="625921016"/>
      </c:lineChart>
      <c:catAx>
        <c:axId val="625929640"/>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25918664"/>
        <c:crosses val="autoZero"/>
        <c:auto val="1"/>
        <c:lblAlgn val="ctr"/>
        <c:lblOffset val="100"/>
        <c:tickLblSkip val="2"/>
        <c:tickMarkSkip val="1"/>
        <c:noMultiLvlLbl val="0"/>
      </c:catAx>
      <c:valAx>
        <c:axId val="625918664"/>
        <c:scaling>
          <c:orientation val="minMax"/>
          <c:min val="15.5"/>
        </c:scaling>
        <c:delete val="1"/>
        <c:axPos val="l"/>
        <c:title>
          <c:tx>
            <c:strRef>
              <c:f>"% PIB"</c:f>
              <c:strCache>
                <c:ptCount val="1"/>
                <c:pt idx="0">
                  <c:v>% PIB</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625929640"/>
        <c:crosses val="autoZero"/>
        <c:crossBetween val="between"/>
        <c:majorUnit val="1.5"/>
      </c:valAx>
      <c:valAx>
        <c:axId val="625921016"/>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25921408"/>
        <c:crosses val="max"/>
        <c:crossBetween val="between"/>
        <c:majorUnit val="0.5"/>
      </c:valAx>
      <c:catAx>
        <c:axId val="625921408"/>
        <c:scaling>
          <c:orientation val="minMax"/>
        </c:scaling>
        <c:delete val="1"/>
        <c:axPos val="b"/>
        <c:numFmt formatCode="General" sourceLinked="1"/>
        <c:majorTickMark val="out"/>
        <c:minorTickMark val="none"/>
        <c:tickLblPos val="nextTo"/>
        <c:crossAx val="625921016"/>
        <c:crosses val="autoZero"/>
        <c:auto val="1"/>
        <c:lblAlgn val="ctr"/>
        <c:lblOffset val="100"/>
        <c:noMultiLvlLbl val="0"/>
      </c:catAx>
      <c:spPr>
        <a:noFill/>
        <a:ln w="9525">
          <a:solidFill>
            <a:schemeClr val="tx2"/>
          </a:solidFill>
        </a:ln>
        <a:effectLst/>
      </c:spPr>
    </c:plotArea>
    <c:legend>
      <c:legendPos val="t"/>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037092172187076E-2"/>
          <c:y val="0.12162430555555556"/>
          <c:w val="0.87653227473845241"/>
          <c:h val="0.69455053806522982"/>
        </c:manualLayout>
      </c:layout>
      <c:areaChart>
        <c:grouping val="stacked"/>
        <c:varyColors val="0"/>
        <c:ser>
          <c:idx val="3"/>
          <c:order val="1"/>
          <c:tx>
            <c:strRef>
              <c:f>'GR 35'!$F$7</c:f>
              <c:strCache>
                <c:ptCount val="1"/>
                <c:pt idx="0">
                  <c:v>Range
 &lt;20</c:v>
                </c:pt>
              </c:strCache>
            </c:strRef>
          </c:tx>
          <c:spPr>
            <a:noFill/>
            <a:ln w="25400">
              <a:noFill/>
            </a:ln>
            <a:effectLst/>
          </c:spPr>
          <c:cat>
            <c:multiLvlStrRef>
              <c:f>'GR 20"'!#REF!</c:f>
            </c:multiLvlStrRef>
          </c:cat>
          <c:val>
            <c:numRef>
              <c:f>'GR 35'!$F$20:$F$44</c:f>
              <c:numCache>
                <c:formatCode>0.000</c:formatCode>
                <c:ptCount val="25"/>
                <c:pt idx="0">
                  <c:v>0.26043987778399774</c:v>
                </c:pt>
                <c:pt idx="1">
                  <c:v>0.2741070336931527</c:v>
                </c:pt>
                <c:pt idx="2">
                  <c:v>0.2869294072742678</c:v>
                </c:pt>
                <c:pt idx="3">
                  <c:v>0.29793100970498865</c:v>
                </c:pt>
                <c:pt idx="4">
                  <c:v>0.31980535840452762</c:v>
                </c:pt>
                <c:pt idx="5">
                  <c:v>0.33992156578128796</c:v>
                </c:pt>
                <c:pt idx="6">
                  <c:v>0.35999782759931659</c:v>
                </c:pt>
                <c:pt idx="7">
                  <c:v>0.35779639827506243</c:v>
                </c:pt>
                <c:pt idx="8">
                  <c:v>0.35681192578820087</c:v>
                </c:pt>
                <c:pt idx="9">
                  <c:v>0.35582951479958247</c:v>
                </c:pt>
                <c:pt idx="10">
                  <c:v>0.32773766438353119</c:v>
                </c:pt>
                <c:pt idx="11">
                  <c:v>0.29943048562727392</c:v>
                </c:pt>
                <c:pt idx="12">
                  <c:v>0.27143809078861442</c:v>
                </c:pt>
                <c:pt idx="13">
                  <c:v>0.26134996640728031</c:v>
                </c:pt>
                <c:pt idx="14">
                  <c:v>0.2515038810453159</c:v>
                </c:pt>
                <c:pt idx="15">
                  <c:v>0.24178959932240612</c:v>
                </c:pt>
                <c:pt idx="16">
                  <c:v>8.9372770607328011E-3</c:v>
                </c:pt>
                <c:pt idx="17">
                  <c:v>-4.3797020700450662E-4</c:v>
                </c:pt>
                <c:pt idx="18">
                  <c:v>-9.6180973274324066E-3</c:v>
                </c:pt>
                <c:pt idx="19">
                  <c:v>-1.8164966029891622E-2</c:v>
                </c:pt>
                <c:pt idx="20">
                  <c:v>-2.622816018590407E-2</c:v>
                </c:pt>
                <c:pt idx="21">
                  <c:v>-3.3957263666992143E-2</c:v>
                </c:pt>
                <c:pt idx="22">
                  <c:v>-4.1501860344678343E-2</c:v>
                </c:pt>
                <c:pt idx="23">
                  <c:v>-4.888711849102173E-2</c:v>
                </c:pt>
                <c:pt idx="24">
                  <c:v>-5.6138206378080618E-2</c:v>
                </c:pt>
              </c:numCache>
              <c:extLst/>
            </c:numRef>
          </c:val>
          <c:extLst>
            <c:ext xmlns:c16="http://schemas.microsoft.com/office/drawing/2014/chart" uri="{C3380CC4-5D6E-409C-BE32-E72D297353CC}">
              <c16:uniqueId val="{00000000-D850-4B8D-B106-15A6F5DF1FA9}"/>
            </c:ext>
          </c:extLst>
        </c:ser>
        <c:ser>
          <c:idx val="4"/>
          <c:order val="2"/>
          <c:tx>
            <c:v>Range of uncertainty</c:v>
          </c:tx>
          <c:spPr>
            <a:solidFill>
              <a:srgbClr val="E397A0"/>
            </a:solidFill>
            <a:ln w="25400">
              <a:solidFill>
                <a:srgbClr val="E397A0"/>
              </a:solidFill>
            </a:ln>
            <a:effectLst/>
          </c:spPr>
          <c:cat>
            <c:multiLvlStrRef>
              <c:f>'GR 20"'!#REF!</c:f>
            </c:multiLvlStrRef>
          </c:cat>
          <c:val>
            <c:numRef>
              <c:f>'GR 35'!$G$20:$G$44</c:f>
              <c:numCache>
                <c:formatCode>0.000</c:formatCode>
                <c:ptCount val="25"/>
                <c:pt idx="15">
                  <c:v>0</c:v>
                </c:pt>
                <c:pt idx="16">
                  <c:v>0.16076892974164353</c:v>
                </c:pt>
                <c:pt idx="17">
                  <c:v>0.16530625652368203</c:v>
                </c:pt>
                <c:pt idx="18">
                  <c:v>0.16897283951302622</c:v>
                </c:pt>
                <c:pt idx="19">
                  <c:v>0.17069921560421364</c:v>
                </c:pt>
                <c:pt idx="20">
                  <c:v>0.17178827683189646</c:v>
                </c:pt>
                <c:pt idx="21">
                  <c:v>0.17354291523072712</c:v>
                </c:pt>
                <c:pt idx="22">
                  <c:v>0.17726602283535792</c:v>
                </c:pt>
                <c:pt idx="23">
                  <c:v>0.18172725246380883</c:v>
                </c:pt>
                <c:pt idx="24">
                  <c:v>0.18569625693409991</c:v>
                </c:pt>
              </c:numCache>
              <c:extLst/>
            </c:numRef>
          </c:val>
          <c:extLst>
            <c:ext xmlns:c16="http://schemas.microsoft.com/office/drawing/2014/chart" uri="{C3380CC4-5D6E-409C-BE32-E72D297353CC}">
              <c16:uniqueId val="{00000001-D850-4B8D-B106-15A6F5DF1FA9}"/>
            </c:ext>
          </c:extLst>
        </c:ser>
        <c:ser>
          <c:idx val="2"/>
          <c:order val="3"/>
          <c:tx>
            <c:strRef>
              <c:f>'GR 20"'!#REF!</c:f>
            </c:strRef>
          </c:tx>
          <c:spPr>
            <a:solidFill>
              <a:srgbClr val="E397A0"/>
            </a:solidFill>
            <a:ln w="25400">
              <a:solidFill>
                <a:srgbClr val="E397A0"/>
              </a:solidFill>
            </a:ln>
            <a:effectLst/>
          </c:spPr>
          <c:cat>
            <c:multiLvlStrRef>
              <c:f>'GR 20"'!#REF!</c:f>
            </c:multiLvlStrRef>
          </c:cat>
          <c:val>
            <c:numRef>
              <c:f>'GR 35'!$H$20:$H$44</c:f>
              <c:numCache>
                <c:formatCode>0.000</c:formatCode>
                <c:ptCount val="25"/>
                <c:pt idx="15">
                  <c:v>0</c:v>
                </c:pt>
                <c:pt idx="16">
                  <c:v>6.8067356757983782E-2</c:v>
                </c:pt>
                <c:pt idx="17">
                  <c:v>6.8889241481636582E-2</c:v>
                </c:pt>
                <c:pt idx="18">
                  <c:v>7.0386749850674279E-2</c:v>
                </c:pt>
                <c:pt idx="19">
                  <c:v>7.3191206699900063E-2</c:v>
                </c:pt>
                <c:pt idx="20">
                  <c:v>7.6149303866183682E-2</c:v>
                </c:pt>
                <c:pt idx="21">
                  <c:v>7.8107733186395079E-2</c:v>
                </c:pt>
                <c:pt idx="22">
                  <c:v>7.7913186497404474E-2</c:v>
                </c:pt>
                <c:pt idx="23">
                  <c:v>7.6821179253250937E-2</c:v>
                </c:pt>
                <c:pt idx="24">
                  <c:v>7.608722690797276E-2</c:v>
                </c:pt>
              </c:numCache>
              <c:extLst/>
            </c:numRef>
          </c:val>
          <c:extLst>
            <c:ext xmlns:c16="http://schemas.microsoft.com/office/drawing/2014/chart" uri="{C3380CC4-5D6E-409C-BE32-E72D297353CC}">
              <c16:uniqueId val="{00000002-D850-4B8D-B106-15A6F5DF1FA9}"/>
            </c:ext>
          </c:extLst>
        </c:ser>
        <c:ser>
          <c:idx val="6"/>
          <c:order val="4"/>
          <c:tx>
            <c:strRef>
              <c:f>'GR 35'!$I$7</c:f>
              <c:strCache>
                <c:ptCount val="1"/>
                <c:pt idx="0">
                  <c:v>Range 
50-60</c:v>
                </c:pt>
              </c:strCache>
            </c:strRef>
          </c:tx>
          <c:spPr>
            <a:solidFill>
              <a:srgbClr val="E397A0"/>
            </a:solidFill>
            <a:ln w="25400">
              <a:solidFill>
                <a:srgbClr val="E397A0"/>
              </a:solidFill>
            </a:ln>
            <a:effectLst/>
          </c:spPr>
          <c:cat>
            <c:multiLvlStrRef>
              <c:f>'GR 20"'!#REF!</c:f>
            </c:multiLvlStrRef>
          </c:cat>
          <c:val>
            <c:numRef>
              <c:f>'GR 35'!$I$20:$I$44</c:f>
              <c:numCache>
                <c:formatCode>0.000</c:formatCode>
                <c:ptCount val="25"/>
                <c:pt idx="15">
                  <c:v>0</c:v>
                </c:pt>
                <c:pt idx="16">
                  <c:v>6.9501254547691682E-2</c:v>
                </c:pt>
                <c:pt idx="17">
                  <c:v>7.0852203337855968E-2</c:v>
                </c:pt>
                <c:pt idx="18">
                  <c:v>7.2162674675673499E-2</c:v>
                </c:pt>
                <c:pt idx="19">
                  <c:v>7.3695629873830576E-2</c:v>
                </c:pt>
                <c:pt idx="20">
                  <c:v>7.519402314425766E-2</c:v>
                </c:pt>
                <c:pt idx="21">
                  <c:v>7.6400808698885464E-2</c:v>
                </c:pt>
                <c:pt idx="22">
                  <c:v>7.7058940749644284E-2</c:v>
                </c:pt>
                <c:pt idx="23">
                  <c:v>7.7631881716955259E-2</c:v>
                </c:pt>
                <c:pt idx="24">
                  <c:v>7.8583094021239558E-2</c:v>
                </c:pt>
              </c:numCache>
              <c:extLst/>
            </c:numRef>
          </c:val>
          <c:extLst>
            <c:ext xmlns:c16="http://schemas.microsoft.com/office/drawing/2014/chart" uri="{C3380CC4-5D6E-409C-BE32-E72D297353CC}">
              <c16:uniqueId val="{00000003-D850-4B8D-B106-15A6F5DF1FA9}"/>
            </c:ext>
          </c:extLst>
        </c:ser>
        <c:ser>
          <c:idx val="5"/>
          <c:order val="6"/>
          <c:tx>
            <c:strRef>
              <c:f>'GR 20"'!#REF!</c:f>
            </c:strRef>
          </c:tx>
          <c:spPr>
            <a:solidFill>
              <a:srgbClr val="E397A0"/>
            </a:solidFill>
            <a:ln w="25400">
              <a:solidFill>
                <a:srgbClr val="E397A0"/>
              </a:solidFill>
            </a:ln>
            <a:effectLst/>
          </c:spPr>
          <c:cat>
            <c:multiLvlStrRef>
              <c:f>'GR 20"'!#REF!</c:f>
            </c:multiLvlStrRef>
          </c:cat>
          <c:val>
            <c:numRef>
              <c:f>'GR 35'!$J$20:$J$44</c:f>
              <c:numCache>
                <c:formatCode>0.000</c:formatCode>
                <c:ptCount val="25"/>
                <c:pt idx="15">
                  <c:v>0</c:v>
                </c:pt>
                <c:pt idx="16">
                  <c:v>0.16188235314374894</c:v>
                </c:pt>
                <c:pt idx="17">
                  <c:v>0.16635359288942531</c:v>
                </c:pt>
                <c:pt idx="18">
                  <c:v>0.16969624526455912</c:v>
                </c:pt>
                <c:pt idx="19">
                  <c:v>0.17118404969221929</c:v>
                </c:pt>
                <c:pt idx="20">
                  <c:v>0.17209438619909631</c:v>
                </c:pt>
                <c:pt idx="21">
                  <c:v>0.17370463481188075</c:v>
                </c:pt>
                <c:pt idx="22">
                  <c:v>0.17729217555726323</c:v>
                </c:pt>
                <c:pt idx="23">
                  <c:v>0.18122102764083881</c:v>
                </c:pt>
                <c:pt idx="24">
                  <c:v>0.18385521026820267</c:v>
                </c:pt>
              </c:numCache>
              <c:extLst/>
            </c:numRef>
          </c:val>
          <c:extLst>
            <c:ext xmlns:c16="http://schemas.microsoft.com/office/drawing/2014/chart" uri="{C3380CC4-5D6E-409C-BE32-E72D297353CC}">
              <c16:uniqueId val="{00000004-D850-4B8D-B106-15A6F5DF1FA9}"/>
            </c:ext>
          </c:extLst>
        </c:ser>
        <c:dLbls>
          <c:showLegendKey val="0"/>
          <c:showVal val="0"/>
          <c:showCatName val="0"/>
          <c:showSerName val="0"/>
          <c:showPercent val="0"/>
          <c:showBubbleSize val="0"/>
        </c:dLbls>
        <c:axId val="625924936"/>
        <c:axId val="625922192"/>
      </c:areaChart>
      <c:lineChart>
        <c:grouping val="standard"/>
        <c:varyColors val="0"/>
        <c:ser>
          <c:idx val="1"/>
          <c:order val="0"/>
          <c:tx>
            <c:strRef>
              <c:f>'GR 35'!$C$7</c:f>
              <c:strCache>
                <c:ptCount val="1"/>
                <c:pt idx="0">
                  <c:v>Observed</c:v>
                </c:pt>
              </c:strCache>
            </c:strRef>
          </c:tx>
          <c:spPr>
            <a:ln w="28575" cap="rnd">
              <a:solidFill>
                <a:srgbClr val="83082A"/>
              </a:solidFill>
              <a:round/>
            </a:ln>
            <a:effectLst/>
          </c:spPr>
          <c:marker>
            <c:symbol val="none"/>
          </c:marker>
          <c:dLbls>
            <c:dLbl>
              <c:idx val="0"/>
              <c:layout>
                <c:manualLayout>
                  <c:x val="8.0754437201979064E-3"/>
                  <c:y val="-7.2655267560531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850-4B8D-B106-15A6F5DF1FA9}"/>
                </c:ext>
              </c:extLst>
            </c:dLbl>
            <c:numFmt formatCode="#,##0.0" sourceLinked="0"/>
            <c:spPr>
              <a:noFill/>
              <a:ln>
                <a:solidFill>
                  <a:schemeClr val="bg1">
                    <a:lumMod val="65000"/>
                  </a:schemeClr>
                </a:solid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 35'!$B$20:$B$44</c:f>
              <c:numCache>
                <c:formatCode>@</c:formatCode>
                <c:ptCount val="25"/>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numCache>
              <c:extLst/>
            </c:numRef>
          </c:cat>
          <c:val>
            <c:numRef>
              <c:f>'GR 35'!$C$20:$C$44</c:f>
              <c:numCache>
                <c:formatCode>0.000</c:formatCode>
                <c:ptCount val="25"/>
                <c:pt idx="0">
                  <c:v>0.26043987778399774</c:v>
                </c:pt>
                <c:pt idx="1">
                  <c:v>0.2741070336931527</c:v>
                </c:pt>
                <c:pt idx="2">
                  <c:v>0.2869294072742678</c:v>
                </c:pt>
                <c:pt idx="3">
                  <c:v>0.29793100970498865</c:v>
                </c:pt>
                <c:pt idx="4">
                  <c:v>0.31980535840452762</c:v>
                </c:pt>
                <c:pt idx="5">
                  <c:v>0.33992156578128796</c:v>
                </c:pt>
                <c:pt idx="6">
                  <c:v>0.35999782759931659</c:v>
                </c:pt>
                <c:pt idx="7">
                  <c:v>0.35779639827506243</c:v>
                </c:pt>
                <c:pt idx="8">
                  <c:v>0.35681192578820087</c:v>
                </c:pt>
                <c:pt idx="9">
                  <c:v>0.35582951479958247</c:v>
                </c:pt>
                <c:pt idx="10">
                  <c:v>0.32773766438353119</c:v>
                </c:pt>
                <c:pt idx="11">
                  <c:v>0.29943048562727392</c:v>
                </c:pt>
                <c:pt idx="12">
                  <c:v>0.27143809078861442</c:v>
                </c:pt>
                <c:pt idx="13">
                  <c:v>0.26134996640728031</c:v>
                </c:pt>
                <c:pt idx="14">
                  <c:v>0.2515038810453159</c:v>
                </c:pt>
                <c:pt idx="15">
                  <c:v>0.24178959932240612</c:v>
                </c:pt>
              </c:numCache>
              <c:extLst/>
            </c:numRef>
          </c:val>
          <c:smooth val="0"/>
          <c:extLst>
            <c:ext xmlns:c16="http://schemas.microsoft.com/office/drawing/2014/chart" uri="{C3380CC4-5D6E-409C-BE32-E72D297353CC}">
              <c16:uniqueId val="{00000006-D850-4B8D-B106-15A6F5DF1FA9}"/>
            </c:ext>
          </c:extLst>
        </c:ser>
        <c:ser>
          <c:idx val="7"/>
          <c:order val="5"/>
          <c:tx>
            <c:v>líneas de año</c:v>
          </c:tx>
          <c:spPr>
            <a:ln w="9525" cap="rnd">
              <a:solidFill>
                <a:schemeClr val="accent2">
                  <a:lumMod val="60000"/>
                </a:schemeClr>
              </a:solidFill>
              <a:prstDash val="dash"/>
              <a:round/>
            </a:ln>
            <a:effectLst/>
          </c:spPr>
          <c:marker>
            <c:symbol val="none"/>
          </c:marker>
          <c:cat>
            <c:numRef>
              <c:f>'GR 35'!$B$20:$B$44</c:f>
              <c:numCache>
                <c:formatCode>@</c:formatCode>
                <c:ptCount val="25"/>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numCache>
              <c:extLst/>
            </c:numRef>
          </c:cat>
          <c:val>
            <c:numLit>
              <c:formatCode>General</c:formatCode>
              <c:ptCount val="25"/>
              <c:pt idx="0">
                <c:v>0</c:v>
              </c:pt>
              <c:pt idx="1">
                <c:v>-1000000</c:v>
              </c:pt>
              <c:pt idx="2">
                <c:v>-1000000</c:v>
              </c:pt>
              <c:pt idx="3">
                <c:v>-1000000</c:v>
              </c:pt>
              <c:pt idx="4">
                <c:v>-1000000</c:v>
              </c:pt>
              <c:pt idx="5">
                <c:v>-1000000</c:v>
              </c:pt>
              <c:pt idx="6">
                <c:v>-1000000</c:v>
              </c:pt>
              <c:pt idx="7">
                <c:v>-1000000</c:v>
              </c:pt>
              <c:pt idx="8">
                <c:v>-1000000</c:v>
              </c:pt>
              <c:pt idx="9">
                <c:v>-1000000</c:v>
              </c:pt>
              <c:pt idx="10">
                <c:v>-1000000</c:v>
              </c:pt>
              <c:pt idx="11">
                <c:v>-1000000</c:v>
              </c:pt>
              <c:pt idx="12">
                <c:v>0</c:v>
              </c:pt>
              <c:pt idx="13">
                <c:v>1000000</c:v>
              </c:pt>
              <c:pt idx="14">
                <c:v>1000000</c:v>
              </c:pt>
              <c:pt idx="15">
                <c:v>1000000</c:v>
              </c:pt>
              <c:pt idx="16">
                <c:v>1000000</c:v>
              </c:pt>
              <c:pt idx="17">
                <c:v>1000000</c:v>
              </c:pt>
              <c:pt idx="18">
                <c:v>1000000</c:v>
              </c:pt>
              <c:pt idx="19">
                <c:v>1000000</c:v>
              </c:pt>
              <c:pt idx="20">
                <c:v>1000000</c:v>
              </c:pt>
              <c:pt idx="21">
                <c:v>1000000</c:v>
              </c:pt>
              <c:pt idx="22">
                <c:v>1000000</c:v>
              </c:pt>
              <c:pt idx="23">
                <c:v>1000000</c:v>
              </c:pt>
              <c:pt idx="24">
                <c:v>1000000</c:v>
              </c:pt>
            </c:numLit>
          </c:val>
          <c:smooth val="0"/>
          <c:extLst xmlns:c15="http://schemas.microsoft.com/office/drawing/2012/chart">
            <c:ext xmlns:c16="http://schemas.microsoft.com/office/drawing/2014/chart" uri="{C3380CC4-5D6E-409C-BE32-E72D297353CC}">
              <c16:uniqueId val="{00000007-D850-4B8D-B106-15A6F5DF1FA9}"/>
            </c:ext>
          </c:extLst>
        </c:ser>
        <c:ser>
          <c:idx val="8"/>
          <c:order val="7"/>
          <c:tx>
            <c:strRef>
              <c:f>'GR 35'!$D$7</c:f>
              <c:strCache>
                <c:ptCount val="1"/>
                <c:pt idx="0">
                  <c:v>AIReF</c:v>
                </c:pt>
              </c:strCache>
            </c:strRef>
          </c:tx>
          <c:spPr>
            <a:ln w="28575" cap="rnd">
              <a:solidFill>
                <a:srgbClr val="83082A"/>
              </a:solidFill>
              <a:prstDash val="sysDash"/>
              <a:round/>
            </a:ln>
            <a:effectLst/>
          </c:spPr>
          <c:marker>
            <c:symbol val="none"/>
          </c:marker>
          <c:dLbls>
            <c:dLbl>
              <c:idx val="12"/>
              <c:layout>
                <c:manualLayout>
                  <c:x val="-9.4213510068976158E-2"/>
                  <c:y val="-9.0819084450664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850-4B8D-B106-15A6F5DF1FA9}"/>
                </c:ext>
              </c:extLst>
            </c:dLbl>
            <c:dLbl>
              <c:idx val="15"/>
              <c:layout>
                <c:manualLayout>
                  <c:x val="-7.1315387256695353E-2"/>
                  <c:y val="-9.25072412410392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850-4B8D-B106-15A6F5DF1FA9}"/>
                </c:ext>
              </c:extLst>
            </c:dLbl>
            <c:dLbl>
              <c:idx val="24"/>
              <c:layout>
                <c:manualLayout>
                  <c:x val="-0.15718562905241507"/>
                  <c:y val="-0.17709734403341051"/>
                </c:manualLayout>
              </c:layout>
              <c:tx>
                <c:rich>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fld id="{873CABBC-4ECD-4366-A26D-4300CC695519}" type="VALUE">
                      <a:rPr lang="en-US" b="1">
                        <a:solidFill>
                          <a:schemeClr val="tx1"/>
                        </a:solidFill>
                      </a:rPr>
                      <a:pPr>
                        <a:defRPr sz="1000" b="0" i="0" u="none" strike="noStrike" kern="1200" baseline="0">
                          <a:solidFill>
                            <a:schemeClr val="tx1">
                              <a:lumMod val="65000"/>
                              <a:lumOff val="35000"/>
                            </a:schemeClr>
                          </a:solidFill>
                          <a:latin typeface="Gill Sans MT" panose="020B0502020104020203" pitchFamily="34" charset="0"/>
                          <a:ea typeface="+mn-ea"/>
                          <a:cs typeface="+mn-cs"/>
                        </a:defRPr>
                      </a:pPr>
                      <a:t>[VALOR]</a:t>
                    </a:fld>
                    <a:endParaRPr lang="es-ES"/>
                  </a:p>
                </c:rich>
              </c:tx>
              <c:numFmt formatCode="#,##0.0" sourceLinked="0"/>
              <c:spPr>
                <a:solidFill>
                  <a:srgbClr val="E397A0"/>
                </a:solidFill>
                <a:ln>
                  <a:solidFill>
                    <a:schemeClr val="tx2">
                      <a:lumMod val="60000"/>
                      <a:lumOff val="40000"/>
                    </a:schemeClr>
                  </a:solid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D850-4B8D-B106-15A6F5DF1FA9}"/>
                </c:ext>
              </c:extLst>
            </c:dLbl>
            <c:numFmt formatCode="#,##0.0" sourceLinked="0"/>
            <c:spPr>
              <a:noFill/>
              <a:ln>
                <a:solidFill>
                  <a:schemeClr val="tx2">
                    <a:lumMod val="60000"/>
                    <a:lumOff val="40000"/>
                  </a:schemeClr>
                </a:solid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 35'!$B$20:$B$44</c:f>
              <c:numCache>
                <c:formatCode>@</c:formatCode>
                <c:ptCount val="25"/>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numCache>
              <c:extLst/>
            </c:numRef>
          </c:cat>
          <c:val>
            <c:numRef>
              <c:f>'GR 35'!$D$20:$D$44</c:f>
              <c:numCache>
                <c:formatCode>0.000</c:formatCode>
                <c:ptCount val="25"/>
                <c:pt idx="15">
                  <c:v>0.24178959932240612</c:v>
                </c:pt>
                <c:pt idx="16">
                  <c:v>0.23777356356036011</c:v>
                </c:pt>
                <c:pt idx="17">
                  <c:v>0.2337575277983141</c:v>
                </c:pt>
                <c:pt idx="18">
                  <c:v>0.22974149203626809</c:v>
                </c:pt>
                <c:pt idx="19">
                  <c:v>0.22572545627422208</c:v>
                </c:pt>
                <c:pt idx="20">
                  <c:v>0.22170942051217607</c:v>
                </c:pt>
                <c:pt idx="21">
                  <c:v>0.21769338475013006</c:v>
                </c:pt>
                <c:pt idx="22">
                  <c:v>0.21367734898808405</c:v>
                </c:pt>
                <c:pt idx="23">
                  <c:v>0.20966131322603804</c:v>
                </c:pt>
                <c:pt idx="24">
                  <c:v>0.20564527746399205</c:v>
                </c:pt>
              </c:numCache>
              <c:extLst/>
            </c:numRef>
          </c:val>
          <c:smooth val="0"/>
          <c:extLst>
            <c:ext xmlns:c16="http://schemas.microsoft.com/office/drawing/2014/chart" uri="{C3380CC4-5D6E-409C-BE32-E72D297353CC}">
              <c16:uniqueId val="{0000000B-D850-4B8D-B106-15A6F5DF1FA9}"/>
            </c:ext>
          </c:extLst>
        </c:ser>
        <c:ser>
          <c:idx val="0"/>
          <c:order val="8"/>
          <c:spPr>
            <a:ln w="28575" cap="rnd">
              <a:solidFill>
                <a:schemeClr val="accent1"/>
              </a:solidFill>
              <a:round/>
            </a:ln>
            <a:effectLst/>
          </c:spPr>
          <c:marker>
            <c:symbol val="none"/>
          </c:marker>
          <c:cat>
            <c:numRef>
              <c:f>'GR 35'!$B$20:$B$44</c:f>
              <c:numCache>
                <c:formatCode>@</c:formatCode>
                <c:ptCount val="25"/>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numCache>
              <c:extLst/>
            </c:numRef>
          </c:cat>
          <c:val>
            <c:numRef>
              <c:f>'GR 20"'!#REF!</c:f>
              <c:extLst xmlns:c15="http://schemas.microsoft.com/office/drawing/2012/chart"/>
            </c:numRef>
          </c:val>
          <c:smooth val="0"/>
          <c:extLst xmlns:c15="http://schemas.microsoft.com/office/drawing/2012/chart">
            <c:ext xmlns:c16="http://schemas.microsoft.com/office/drawing/2014/chart" uri="{C3380CC4-5D6E-409C-BE32-E72D297353CC}">
              <c16:uniqueId val="{0000000E-D850-4B8D-B106-15A6F5DF1FA9}"/>
            </c:ext>
          </c:extLst>
        </c:ser>
        <c:ser>
          <c:idx val="9"/>
          <c:order val="9"/>
          <c:tx>
            <c:strRef>
              <c:f>'GR 35'!$E$7</c:f>
              <c:strCache>
                <c:ptCount val="1"/>
                <c:pt idx="0">
                  <c:v>Reference rate</c:v>
                </c:pt>
              </c:strCache>
            </c:strRef>
          </c:tx>
          <c:spPr>
            <a:ln w="9525" cap="rnd">
              <a:noFill/>
              <a:prstDash val="dash"/>
              <a:round/>
            </a:ln>
            <a:effectLst/>
          </c:spPr>
          <c:marker>
            <c:symbol val="circle"/>
            <c:size val="5"/>
            <c:spPr>
              <a:solidFill>
                <a:schemeClr val="bg2"/>
              </a:solidFill>
              <a:ln w="9525">
                <a:solidFill>
                  <a:schemeClr val="bg1">
                    <a:lumMod val="50000"/>
                  </a:schemeClr>
                </a:solidFill>
              </a:ln>
              <a:effectLst/>
            </c:spPr>
          </c:marker>
          <c:dLbls>
            <c:dLbl>
              <c:idx val="24"/>
              <c:layout>
                <c:manualLayout>
                  <c:x val="-0.11036439750937198"/>
                  <c:y val="6.81143133379982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850-4B8D-B106-15A6F5DF1FA9}"/>
                </c:ext>
              </c:extLst>
            </c:dLbl>
            <c:numFmt formatCode="#,##0.0" sourceLinked="0"/>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ellipse">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numRef>
              <c:f>'GR 35'!$B$20:$B$44</c:f>
              <c:numCache>
                <c:formatCode>@</c:formatCode>
                <c:ptCount val="25"/>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numCache>
              <c:extLst/>
            </c:numRef>
          </c:cat>
          <c:val>
            <c:numRef>
              <c:f>'GR 35'!$E$20:$E$44</c:f>
              <c:numCache>
                <c:formatCode>0.000</c:formatCode>
                <c:ptCount val="25"/>
                <c:pt idx="24">
                  <c:v>0</c:v>
                </c:pt>
              </c:numCache>
              <c:extLst/>
            </c:numRef>
          </c:val>
          <c:smooth val="0"/>
          <c:extLst>
            <c:ext xmlns:c16="http://schemas.microsoft.com/office/drawing/2014/chart" uri="{C3380CC4-5D6E-409C-BE32-E72D297353CC}">
              <c16:uniqueId val="{0000000D-D850-4B8D-B106-15A6F5DF1FA9}"/>
            </c:ext>
          </c:extLst>
        </c:ser>
        <c:dLbls>
          <c:showLegendKey val="0"/>
          <c:showVal val="0"/>
          <c:showCatName val="0"/>
          <c:showSerName val="0"/>
          <c:showPercent val="0"/>
          <c:showBubbleSize val="0"/>
        </c:dLbls>
        <c:marker val="1"/>
        <c:smooth val="0"/>
        <c:axId val="625924936"/>
        <c:axId val="625922192"/>
        <c:extLst/>
      </c:lineChart>
      <c:catAx>
        <c:axId val="625924936"/>
        <c:scaling>
          <c:orientation val="minMax"/>
        </c:scaling>
        <c:delete val="0"/>
        <c:axPos val="b"/>
        <c:majorGridlines>
          <c:spPr>
            <a:ln w="9525" cap="flat" cmpd="sng" algn="ctr">
              <a:solidFill>
                <a:srgbClr val="D9D9D9"/>
              </a:solidFill>
              <a:prstDash val="dash"/>
              <a:round/>
            </a:ln>
            <a:effectLst/>
          </c:spPr>
        </c:majorGridlines>
        <c:numFmt formatCode="0.00" sourceLinked="1"/>
        <c:majorTickMark val="none"/>
        <c:minorTickMark val="none"/>
        <c:tickLblPos val="low"/>
        <c:spPr>
          <a:noFill/>
          <a:ln w="9525" cap="flat" cmpd="sng" algn="ctr">
            <a:solidFill>
              <a:schemeClr val="bg1">
                <a:lumMod val="6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25922192"/>
        <c:crosses val="autoZero"/>
        <c:auto val="1"/>
        <c:lblAlgn val="ctr"/>
        <c:lblOffset val="100"/>
        <c:tickLblSkip val="3"/>
        <c:tickMarkSkip val="3"/>
        <c:noMultiLvlLbl val="0"/>
      </c:catAx>
      <c:valAx>
        <c:axId val="625922192"/>
        <c:scaling>
          <c:orientation val="minMax"/>
          <c:max val="1"/>
          <c:min val="-1"/>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r>
                  <a:rPr lang="en-US"/>
                  <a:t>% GDP</a:t>
                </a:r>
              </a:p>
            </c:rich>
          </c:tx>
          <c:layout>
            <c:manualLayout>
              <c:xMode val="edge"/>
              <c:yMode val="edge"/>
              <c:x val="6.2914438311711485E-4"/>
              <c:y val="0.3768367399181964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25924936"/>
        <c:crosses val="max"/>
        <c:crossBetween val="midCat"/>
        <c:majorUnit val="0.5"/>
      </c:valAx>
      <c:spPr>
        <a:noFill/>
        <a:ln w="9525">
          <a:solidFill>
            <a:schemeClr val="tx2"/>
          </a:solidFill>
        </a:ln>
        <a:effectLst/>
      </c:spPr>
    </c:plotArea>
    <c:legend>
      <c:legendPos val="t"/>
      <c:legendEntry>
        <c:idx val="0"/>
        <c:delete val="1"/>
      </c:legendEntry>
      <c:legendEntry>
        <c:idx val="2"/>
        <c:delete val="1"/>
      </c:legendEntry>
      <c:legendEntry>
        <c:idx val="3"/>
        <c:delete val="1"/>
      </c:legendEntry>
      <c:legendEntry>
        <c:idx val="4"/>
        <c:delete val="1"/>
      </c:legendEntry>
      <c:legendEntry>
        <c:idx val="6"/>
        <c:delete val="1"/>
      </c:legendEntry>
      <c:legendEntry>
        <c:idx val="8"/>
        <c:delete val="1"/>
      </c:legendEntry>
      <c:layout>
        <c:manualLayout>
          <c:xMode val="edge"/>
          <c:yMode val="edge"/>
          <c:x val="0"/>
          <c:y val="0"/>
          <c:w val="1"/>
          <c:h val="0.121884839458570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1000">
          <a:solidFill>
            <a:schemeClr val="tx1">
              <a:lumMod val="65000"/>
              <a:lumOff val="35000"/>
            </a:schemeClr>
          </a:solidFill>
          <a:latin typeface="Gill Sans MT" panose="020B0502020104020203" pitchFamily="34" charset="0"/>
        </a:defRPr>
      </a:pPr>
      <a:endParaRPr lang="es-E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solidFill>
              <a:schemeClr val="accent4"/>
            </a:solidFill>
            <a:ln w="25400">
              <a:noFill/>
            </a:ln>
            <a:effectLst/>
          </c:spPr>
          <c:val>
            <c:numRef>
              <c:f>'GR 21'!#REF!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'GR 21'!#REF!</c15:sqref>
                        </c15:formulaRef>
                      </c:ext>
                    </c:extLst>
                  </c:multiLvlStrRef>
                </c15:cat>
              </c15:filteredCategoryTitle>
            </c:ext>
            <c:ext xmlns:c16="http://schemas.microsoft.com/office/drawing/2014/chart" uri="{C3380CC4-5D6E-409C-BE32-E72D297353CC}">
              <c16:uniqueId val="{00000000-2D19-45AC-8EF3-BA38F83493DC}"/>
            </c:ext>
          </c:extLst>
        </c:ser>
        <c:ser>
          <c:idx val="11"/>
          <c:order val="2"/>
          <c:tx>
            <c:strRef>
              <c:f>'GR 36'!$F$58</c:f>
              <c:strCache>
                <c:ptCount val="1"/>
              </c:strCache>
            </c:strRef>
          </c:tx>
          <c:spPr>
            <a:solidFill>
              <a:schemeClr val="accent6">
                <a:lumMod val="60000"/>
              </a:schemeClr>
            </a:solidFill>
            <a:ln w="25400">
              <a:noFill/>
            </a:ln>
            <a:effectLst/>
          </c:spPr>
          <c:val>
            <c:numRef>
              <c:f>'GR 21'!#REF!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'GR 21'!#REF!</c15:sqref>
                        </c15:formulaRef>
                      </c:ext>
                    </c:extLst>
                  </c:multiLvlStrRef>
                </c15:cat>
              </c15:filteredCategoryTitle>
            </c:ext>
            <c:ext xmlns:c16="http://schemas.microsoft.com/office/drawing/2014/chart" uri="{C3380CC4-5D6E-409C-BE32-E72D297353CC}">
              <c16:uniqueId val="{00000001-2D19-45AC-8EF3-BA38F83493DC}"/>
            </c:ext>
          </c:extLst>
        </c:ser>
        <c:ser>
          <c:idx val="10"/>
          <c:order val="3"/>
          <c:tx>
            <c:v>Probable</c:v>
          </c:tx>
          <c:spPr>
            <a:solidFill>
              <a:schemeClr val="accent5">
                <a:lumMod val="60000"/>
              </a:schemeClr>
            </a:solidFill>
            <a:ln w="25400">
              <a:noFill/>
            </a:ln>
            <a:effectLst/>
          </c:spPr>
          <c:val>
            <c:numRef>
              <c:f>'GR 21'!#REF!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'GR 21'!#REF!</c15:sqref>
                        </c15:formulaRef>
                      </c:ext>
                    </c:extLst>
                  </c:multiLvlStrRef>
                </c15:cat>
              </c15:filteredCategoryTitle>
            </c:ext>
            <c:ext xmlns:c16="http://schemas.microsoft.com/office/drawing/2014/chart" uri="{C3380CC4-5D6E-409C-BE32-E72D297353CC}">
              <c16:uniqueId val="{00000002-2D19-45AC-8EF3-BA38F83493DC}"/>
            </c:ext>
          </c:extLst>
        </c:ser>
        <c:ser>
          <c:idx val="4"/>
          <c:order val="4"/>
          <c:tx>
            <c:v>Probable</c:v>
          </c:tx>
          <c:spPr>
            <a:solidFill>
              <a:schemeClr val="accent5"/>
            </a:solidFill>
            <a:ln w="25400">
              <a:noFill/>
            </a:ln>
            <a:effectLst/>
          </c:spPr>
          <c:val>
            <c:numRef>
              <c:f>'GR 21'!#REF!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'GR 21'!#REF!</c15:sqref>
                        </c15:formulaRef>
                      </c:ext>
                    </c:extLst>
                  </c:multiLvlStrRef>
                </c15:cat>
              </c15:filteredCategoryTitle>
            </c:ext>
            <c:ext xmlns:c16="http://schemas.microsoft.com/office/drawing/2014/chart" uri="{C3380CC4-5D6E-409C-BE32-E72D297353CC}">
              <c16:uniqueId val="{00000003-2D19-45AC-8EF3-BA38F83493DC}"/>
            </c:ext>
          </c:extLst>
        </c:ser>
        <c:ser>
          <c:idx val="2"/>
          <c:order val="5"/>
          <c:tx>
            <c:v>Factible</c:v>
          </c:tx>
          <c:spPr>
            <a:solidFill>
              <a:schemeClr val="accent3"/>
            </a:solidFill>
            <a:ln w="25400">
              <a:noFill/>
            </a:ln>
            <a:effectLst/>
          </c:spPr>
          <c:val>
            <c:numRef>
              <c:f>'GR 21'!#REF!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'GR 21'!#REF!</c15:sqref>
                        </c15:formulaRef>
                      </c:ext>
                    </c:extLst>
                  </c:multiLvlStrRef>
                </c15:cat>
              </c15:filteredCategoryTitle>
            </c:ext>
            <c:ext xmlns:c16="http://schemas.microsoft.com/office/drawing/2014/chart" uri="{C3380CC4-5D6E-409C-BE32-E72D297353CC}">
              <c16:uniqueId val="{00000004-2D19-45AC-8EF3-BA38F83493DC}"/>
            </c:ext>
          </c:extLst>
        </c:ser>
        <c:ser>
          <c:idx val="7"/>
          <c:order val="6"/>
          <c:tx>
            <c:v>Improbable</c:v>
          </c:tx>
          <c:spPr>
            <a:solidFill>
              <a:schemeClr val="accent2">
                <a:lumMod val="60000"/>
              </a:schemeClr>
            </a:solidFill>
            <a:ln w="25400">
              <a:noFill/>
            </a:ln>
            <a:effectLst/>
          </c:spPr>
          <c:val>
            <c:numRef>
              <c:f>'GR 21'!#REF!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'GR 21'!#REF!</c15:sqref>
                        </c15:formulaRef>
                      </c:ext>
                    </c:extLst>
                  </c:multiLvlStrRef>
                </c15:cat>
              </c15:filteredCategoryTitle>
            </c:ext>
            <c:ext xmlns:c16="http://schemas.microsoft.com/office/drawing/2014/chart" uri="{C3380CC4-5D6E-409C-BE32-E72D297353CC}">
              <c16:uniqueId val="{00000005-2D19-45AC-8EF3-BA38F83493DC}"/>
            </c:ext>
          </c:extLst>
        </c:ser>
        <c:ser>
          <c:idx val="5"/>
          <c:order val="7"/>
          <c:tx>
            <c:v>Improbable</c:v>
          </c:tx>
          <c:spPr>
            <a:solidFill>
              <a:schemeClr val="accent6"/>
            </a:solidFill>
            <a:ln w="25400">
              <a:noFill/>
            </a:ln>
            <a:effectLst/>
          </c:spPr>
          <c:val>
            <c:numRef>
              <c:f>'GR 21'!#REF!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'GR 21'!#REF!</c15:sqref>
                        </c15:formulaRef>
                      </c:ext>
                    </c:extLst>
                  </c:multiLvlStrRef>
                </c15:cat>
              </c15:filteredCategoryTitle>
            </c:ext>
            <c:ext xmlns:c16="http://schemas.microsoft.com/office/drawing/2014/chart" uri="{C3380CC4-5D6E-409C-BE32-E72D297353CC}">
              <c16:uniqueId val="{00000006-2D19-45AC-8EF3-BA38F83493DC}"/>
            </c:ext>
          </c:extLst>
        </c:ser>
        <c:ser>
          <c:idx val="6"/>
          <c:order val="8"/>
          <c:tx>
            <c:strRef>
              <c:f>'GR 36'!$K$58</c:f>
              <c:strCache>
                <c:ptCount val="1"/>
              </c:strCache>
            </c:strRef>
          </c:tx>
          <c:spPr>
            <a:solidFill>
              <a:schemeClr val="accent1">
                <a:lumMod val="60000"/>
              </a:schemeClr>
            </a:solidFill>
            <a:ln w="25400">
              <a:noFill/>
            </a:ln>
            <a:effectLst/>
          </c:spPr>
          <c:val>
            <c:numRef>
              <c:f>'GR 21'!#REF!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'GR 21'!#REF!</c15:sqref>
                        </c15:formulaRef>
                      </c:ext>
                    </c:extLst>
                  </c:multiLvlStrRef>
                </c15:cat>
              </c15:filteredCategoryTitle>
            </c:ext>
            <c:ext xmlns:c16="http://schemas.microsoft.com/office/drawing/2014/chart" uri="{C3380CC4-5D6E-409C-BE32-E72D297353CC}">
              <c16:uniqueId val="{00000007-2D19-45AC-8EF3-BA38F83493DC}"/>
            </c:ext>
          </c:extLst>
        </c:ser>
        <c:dLbls>
          <c:showLegendKey val="0"/>
          <c:showVal val="0"/>
          <c:showCatName val="0"/>
          <c:showSerName val="0"/>
          <c:showPercent val="0"/>
          <c:showBubbleSize val="0"/>
        </c:dLbls>
        <c:axId val="625921800"/>
        <c:axId val="625924152"/>
      </c:areaChart>
      <c:lineChart>
        <c:grouping val="standard"/>
        <c:varyColors val="0"/>
        <c:ser>
          <c:idx val="0"/>
          <c:order val="9"/>
          <c:tx>
            <c:strRef>
              <c:f>'GR 36'!$C$58</c:f>
              <c:strCache>
                <c:ptCount val="1"/>
              </c:strCache>
            </c:strRef>
          </c:tx>
          <c:spPr>
            <a:ln w="25400" cap="rnd">
              <a:noFill/>
              <a:round/>
            </a:ln>
            <a:effectLst/>
          </c:spPr>
          <c:marker>
            <c:symbol val="circle"/>
            <c:size val="6"/>
            <c:spPr>
              <a:solidFill>
                <a:schemeClr val="bg1"/>
              </a:solidFill>
              <a:ln w="9525">
                <a:solidFill>
                  <a:schemeClr val="tx1"/>
                </a:solidFill>
                <a:prstDash val="solid"/>
              </a:ln>
              <a:effectLst/>
            </c:spPr>
          </c:marker>
          <c:val>
            <c:numRef>
              <c:f>'GR 21'!#REF!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'GR 21'!#REF!</c15:sqref>
                        </c15:formulaRef>
                      </c:ext>
                    </c:extLst>
                  </c:multiLvlStrRef>
                </c15:cat>
              </c15:filteredCategoryTitle>
            </c:ext>
            <c:ext xmlns:c16="http://schemas.microsoft.com/office/drawing/2014/chart" uri="{C3380CC4-5D6E-409C-BE32-E72D297353CC}">
              <c16:uniqueId val="{00000008-2D19-45AC-8EF3-BA38F83493DC}"/>
            </c:ext>
          </c:extLst>
        </c:ser>
        <c:dLbls>
          <c:showLegendKey val="0"/>
          <c:showVal val="0"/>
          <c:showCatName val="0"/>
          <c:showSerName val="0"/>
          <c:showPercent val="0"/>
          <c:showBubbleSize val="0"/>
        </c:dLbls>
        <c:marker val="1"/>
        <c:smooth val="0"/>
        <c:axId val="625921800"/>
        <c:axId val="625924152"/>
        <c:extLst/>
      </c:lineChart>
      <c:lineChart>
        <c:grouping val="standard"/>
        <c:varyColors val="0"/>
        <c:ser>
          <c:idx val="1"/>
          <c:order val="0"/>
          <c:tx>
            <c:strRef>
              <c:f>'GR 36'!$D$58</c:f>
              <c:strCache>
                <c:ptCount val="1"/>
              </c:strCache>
            </c:strRef>
          </c:tx>
          <c:spPr>
            <a:ln w="28575" cap="rnd">
              <a:solidFill>
                <a:schemeClr val="accent2"/>
              </a:solidFill>
              <a:round/>
            </a:ln>
            <a:effectLst/>
          </c:spPr>
          <c:marker>
            <c:symbol val="none"/>
          </c:marker>
          <c:val>
            <c:numRef>
              <c:f>'GR 21'!#REF!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'GR 21'!#REF!</c15:sqref>
                        </c15:formulaRef>
                      </c:ext>
                    </c:extLst>
                  </c:multiLvlStrRef>
                </c15:cat>
              </c15:filteredCategoryTitle>
            </c:ext>
            <c:ext xmlns:c16="http://schemas.microsoft.com/office/drawing/2014/chart" uri="{C3380CC4-5D6E-409C-BE32-E72D297353CC}">
              <c16:uniqueId val="{00000009-2D19-45AC-8EF3-BA38F83493DC}"/>
            </c:ext>
          </c:extLst>
        </c:ser>
        <c:dLbls>
          <c:showLegendKey val="0"/>
          <c:showVal val="0"/>
          <c:showCatName val="0"/>
          <c:showSerName val="0"/>
          <c:showPercent val="0"/>
          <c:showBubbleSize val="0"/>
        </c:dLbls>
        <c:marker val="1"/>
        <c:smooth val="0"/>
        <c:axId val="625922584"/>
        <c:axId val="625930424"/>
      </c:lineChart>
      <c:catAx>
        <c:axId val="625921800"/>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0.00"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25924152"/>
        <c:crosses val="autoZero"/>
        <c:auto val="1"/>
        <c:lblAlgn val="ctr"/>
        <c:lblOffset val="100"/>
        <c:tickLblSkip val="2"/>
        <c:tickMarkSkip val="1"/>
        <c:noMultiLvlLbl val="0"/>
      </c:catAx>
      <c:valAx>
        <c:axId val="625924152"/>
        <c:scaling>
          <c:orientation val="minMax"/>
          <c:min val="15.5"/>
        </c:scaling>
        <c:delete val="1"/>
        <c:axPos val="l"/>
        <c:title>
          <c:tx>
            <c:strRef>
              <c:f/>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625921800"/>
        <c:crosses val="autoZero"/>
        <c:crossBetween val="between"/>
        <c:majorUnit val="1.5"/>
      </c:valAx>
      <c:valAx>
        <c:axId val="625930424"/>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25922584"/>
        <c:crosses val="max"/>
        <c:crossBetween val="between"/>
        <c:majorUnit val="0.5"/>
      </c:valAx>
      <c:catAx>
        <c:axId val="625922584"/>
        <c:scaling>
          <c:orientation val="minMax"/>
        </c:scaling>
        <c:delete val="1"/>
        <c:axPos val="b"/>
        <c:numFmt formatCode="0.00" sourceLinked="1"/>
        <c:majorTickMark val="out"/>
        <c:minorTickMark val="none"/>
        <c:tickLblPos val="nextTo"/>
        <c:crossAx val="625930424"/>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noFill/>
            <a:ln w="25400">
              <a:noFill/>
            </a:ln>
            <a:effectLst/>
          </c:spPr>
          <c:val>
            <c:numRef>
              <c:f>{}</c:f>
            </c:numRef>
          </c:val>
          <c:extLst>
            <c:ext xmlns:c15="http://schemas.microsoft.com/office/drawing/2012/chart" uri="{02D57815-91ED-43cb-92C2-25804820EDAC}">
              <c15:filteredCategoryTitle>
                <c15:cat>
                  <c:multiLvlStrRef>
                    <c:extLst>
                      <c:ext uri="{02D57815-91ED-43cb-92C2-25804820EDAC}">
                        <c15:formulaRef>
                          <c15:sqref>}</c15:sqref>
                        </c15:formulaRef>
                      </c:ext>
                    </c:extLst>
                  </c:multiLvlStrRef>
                </c15:cat>
              </c15:filteredCategoryTitle>
            </c:ext>
            <c:ext xmlns:c16="http://schemas.microsoft.com/office/drawing/2014/chart" uri="{C3380CC4-5D6E-409C-BE32-E72D297353CC}">
              <c16:uniqueId val="{00000000-A855-46CA-A963-592CCEB93B40}"/>
            </c:ext>
          </c:extLst>
        </c:ser>
        <c:ser>
          <c:idx val="11"/>
          <c:order val="2"/>
          <c:tx>
            <c:v>Probable</c:v>
          </c:tx>
          <c:spPr>
            <a:noFill/>
            <a:ln w="25400">
              <a:noFill/>
            </a:ln>
            <a:effectLst/>
          </c:spPr>
          <c:val>
            <c:numRef>
              <c:f>{}</c:f>
            </c:numRef>
          </c:val>
          <c:extLst>
            <c:ext xmlns:c15="http://schemas.microsoft.com/office/drawing/2012/chart" uri="{02D57815-91ED-43cb-92C2-25804820EDAC}">
              <c15:filteredCategoryTitle>
                <c15:cat>
                  <c:multiLvlStrRef>
                    <c:extLst>
                      <c:ext uri="{02D57815-91ED-43cb-92C2-25804820EDAC}">
                        <c15:formulaRef>
                          <c15:sqref>}</c15:sqref>
                        </c15:formulaRef>
                      </c:ext>
                    </c:extLst>
                  </c:multiLvlStrRef>
                </c15:cat>
              </c15:filteredCategoryTitle>
            </c:ext>
            <c:ext xmlns:c16="http://schemas.microsoft.com/office/drawing/2014/chart" uri="{C3380CC4-5D6E-409C-BE32-E72D297353CC}">
              <c16:uniqueId val="{00000001-A855-46CA-A963-592CCEB93B40}"/>
            </c:ext>
          </c:extLst>
        </c:ser>
        <c:ser>
          <c:idx val="10"/>
          <c:order val="3"/>
          <c:tx>
            <c:v>Probable</c:v>
          </c:tx>
          <c:spPr>
            <a:solidFill>
              <a:schemeClr val="accent1">
                <a:lumMod val="40000"/>
                <a:lumOff val="60000"/>
              </a:schemeClr>
            </a:solidFill>
            <a:ln w="3175">
              <a:solidFill>
                <a:schemeClr val="accent1">
                  <a:lumMod val="40000"/>
                  <a:lumOff val="60000"/>
                </a:schemeClr>
              </a:solidFill>
            </a:ln>
            <a:effectLst/>
          </c:spPr>
          <c:val>
            <c:numRef>
              <c:f>{}</c:f>
            </c:numRef>
          </c:val>
          <c:extLst>
            <c:ext xmlns:c15="http://schemas.microsoft.com/office/drawing/2012/chart" uri="{02D57815-91ED-43cb-92C2-25804820EDAC}">
              <c15:filteredCategoryTitle>
                <c15:cat>
                  <c:multiLvlStrRef>
                    <c:extLst>
                      <c:ext uri="{02D57815-91ED-43cb-92C2-25804820EDAC}">
                        <c15:formulaRef>
                          <c15:sqref>}</c15:sqref>
                        </c15:formulaRef>
                      </c:ext>
                    </c:extLst>
                  </c:multiLvlStrRef>
                </c15:cat>
              </c15:filteredCategoryTitle>
            </c:ext>
            <c:ext xmlns:c16="http://schemas.microsoft.com/office/drawing/2014/chart" uri="{C3380CC4-5D6E-409C-BE32-E72D297353CC}">
              <c16:uniqueId val="{00000002-A855-46CA-A963-592CCEB93B40}"/>
            </c:ext>
          </c:extLst>
        </c:ser>
        <c:ser>
          <c:idx val="4"/>
          <c:order val="4"/>
          <c:tx>
            <c:v>Probable</c:v>
          </c:tx>
          <c:spPr>
            <a:solidFill>
              <a:schemeClr val="accent1">
                <a:lumMod val="40000"/>
                <a:lumOff val="60000"/>
              </a:schemeClr>
            </a:solidFill>
            <a:ln w="3175">
              <a:solidFill>
                <a:schemeClr val="accent1">
                  <a:lumMod val="40000"/>
                  <a:lumOff val="60000"/>
                </a:schemeClr>
              </a:solidFill>
            </a:ln>
            <a:effectLst/>
          </c:spPr>
          <c:val>
            <c:numRef>
              <c:f>{}</c:f>
            </c:numRef>
          </c:val>
          <c:extLst>
            <c:ext xmlns:c15="http://schemas.microsoft.com/office/drawing/2012/chart" uri="{02D57815-91ED-43cb-92C2-25804820EDAC}">
              <c15:filteredCategoryTitle>
                <c15:cat>
                  <c:multiLvlStrRef>
                    <c:extLst>
                      <c:ext uri="{02D57815-91ED-43cb-92C2-25804820EDAC}">
                        <c15:formulaRef>
                          <c15:sqref>}</c15:sqref>
                        </c15:formulaRef>
                      </c:ext>
                    </c:extLst>
                  </c:multiLvlStrRef>
                </c15:cat>
              </c15:filteredCategoryTitle>
            </c:ext>
            <c:ext xmlns:c16="http://schemas.microsoft.com/office/drawing/2014/chart" uri="{C3380CC4-5D6E-409C-BE32-E72D297353CC}">
              <c16:uniqueId val="{00000003-A855-46CA-A963-592CCEB93B40}"/>
            </c:ext>
          </c:extLst>
        </c:ser>
        <c:ser>
          <c:idx val="2"/>
          <c:order val="5"/>
          <c:tx>
            <c:v>Factible</c:v>
          </c:tx>
          <c:spPr>
            <a:solidFill>
              <a:schemeClr val="accent1">
                <a:lumMod val="60000"/>
                <a:lumOff val="40000"/>
              </a:schemeClr>
            </a:solidFill>
            <a:ln w="3175">
              <a:solidFill>
                <a:schemeClr val="accent1">
                  <a:lumMod val="60000"/>
                  <a:lumOff val="40000"/>
                </a:schemeClr>
              </a:solidFill>
            </a:ln>
            <a:effectLst/>
          </c:spPr>
          <c:val>
            <c:numRef>
              <c:f>{}</c:f>
            </c:numRef>
          </c:val>
          <c:extLst>
            <c:ext xmlns:c15="http://schemas.microsoft.com/office/drawing/2012/chart" uri="{02D57815-91ED-43cb-92C2-25804820EDAC}">
              <c15:filteredCategoryTitle>
                <c15:cat>
                  <c:multiLvlStrRef>
                    <c:extLst>
                      <c:ext uri="{02D57815-91ED-43cb-92C2-25804820EDAC}">
                        <c15:formulaRef>
                          <c15:sqref>}</c15:sqref>
                        </c15:formulaRef>
                      </c:ext>
                    </c:extLst>
                  </c:multiLvlStrRef>
                </c15:cat>
              </c15:filteredCategoryTitle>
            </c:ext>
            <c:ext xmlns:c16="http://schemas.microsoft.com/office/drawing/2014/chart" uri="{C3380CC4-5D6E-409C-BE32-E72D297353CC}">
              <c16:uniqueId val="{00000004-A855-46CA-A963-592CCEB93B40}"/>
            </c:ext>
          </c:extLst>
        </c:ser>
        <c:ser>
          <c:idx val="7"/>
          <c:order val="6"/>
          <c:tx>
            <c:v>Improbable</c:v>
          </c:tx>
          <c:spPr>
            <a:solidFill>
              <a:schemeClr val="accent1"/>
            </a:solidFill>
            <a:ln w="3175">
              <a:solidFill>
                <a:schemeClr val="accent1"/>
              </a:solidFill>
            </a:ln>
            <a:effectLst/>
          </c:spPr>
          <c:val>
            <c:numRef>
              <c:f>{}</c:f>
            </c:numRef>
          </c:val>
          <c:extLst>
            <c:ext xmlns:c15="http://schemas.microsoft.com/office/drawing/2012/chart" uri="{02D57815-91ED-43cb-92C2-25804820EDAC}">
              <c15:filteredCategoryTitle>
                <c15:cat>
                  <c:multiLvlStrRef>
                    <c:extLst>
                      <c:ext uri="{02D57815-91ED-43cb-92C2-25804820EDAC}">
                        <c15:formulaRef>
                          <c15:sqref>}</c15:sqref>
                        </c15:formulaRef>
                      </c:ext>
                    </c:extLst>
                  </c:multiLvlStrRef>
                </c15:cat>
              </c15:filteredCategoryTitle>
            </c:ext>
            <c:ext xmlns:c16="http://schemas.microsoft.com/office/drawing/2014/chart" uri="{C3380CC4-5D6E-409C-BE32-E72D297353CC}">
              <c16:uniqueId val="{00000005-A855-46CA-A963-592CCEB93B40}"/>
            </c:ext>
          </c:extLst>
        </c:ser>
        <c:ser>
          <c:idx val="5"/>
          <c:order val="7"/>
          <c:tx>
            <c:v>Improbable</c:v>
          </c:tx>
          <c:spPr>
            <a:solidFill>
              <a:schemeClr val="accent1"/>
            </a:solidFill>
            <a:ln w="3175">
              <a:solidFill>
                <a:schemeClr val="accent1"/>
              </a:solidFill>
            </a:ln>
            <a:effectLst/>
          </c:spPr>
          <c:val>
            <c:numRef>
              <c:f>{}</c:f>
            </c:numRef>
          </c:val>
          <c:extLst>
            <c:ext xmlns:c15="http://schemas.microsoft.com/office/drawing/2012/chart" uri="{02D57815-91ED-43cb-92C2-25804820EDAC}">
              <c15:filteredCategoryTitle>
                <c15:cat>
                  <c:multiLvlStrRef>
                    <c:extLst>
                      <c:ext uri="{02D57815-91ED-43cb-92C2-25804820EDAC}">
                        <c15:formulaRef>
                          <c15:sqref>}</c15:sqref>
                        </c15:formulaRef>
                      </c:ext>
                    </c:extLst>
                  </c:multiLvlStrRef>
                </c15:cat>
              </c15:filteredCategoryTitle>
            </c:ext>
            <c:ext xmlns:c16="http://schemas.microsoft.com/office/drawing/2014/chart" uri="{C3380CC4-5D6E-409C-BE32-E72D297353CC}">
              <c16:uniqueId val="{00000006-A855-46CA-A963-592CCEB93B40}"/>
            </c:ext>
          </c:extLst>
        </c:ser>
        <c:ser>
          <c:idx val="6"/>
          <c:order val="8"/>
          <c:tx>
            <c:v>Muy Improbable</c:v>
          </c:tx>
          <c:spPr>
            <a:noFill/>
            <a:ln w="25400">
              <a:noFill/>
            </a:ln>
            <a:effectLst/>
          </c:spPr>
          <c:val>
            <c:numRef>
              <c:f>{}</c:f>
            </c:numRef>
          </c:val>
          <c:extLst>
            <c:ext xmlns:c15="http://schemas.microsoft.com/office/drawing/2012/chart" uri="{02D57815-91ED-43cb-92C2-25804820EDAC}">
              <c15:filteredCategoryTitle>
                <c15:cat>
                  <c:multiLvlStrRef>
                    <c:extLst>
                      <c:ext uri="{02D57815-91ED-43cb-92C2-25804820EDAC}">
                        <c15:formulaRef>
                          <c15:sqref>}</c15:sqref>
                        </c15:formulaRef>
                      </c:ext>
                    </c:extLst>
                  </c:multiLvlStrRef>
                </c15:cat>
              </c15:filteredCategoryTitle>
            </c:ext>
            <c:ext xmlns:c16="http://schemas.microsoft.com/office/drawing/2014/chart" uri="{C3380CC4-5D6E-409C-BE32-E72D297353CC}">
              <c16:uniqueId val="{00000007-A855-46CA-A963-592CCEB93B40}"/>
            </c:ext>
          </c:extLst>
        </c:ser>
        <c:dLbls>
          <c:showLegendKey val="0"/>
          <c:showVal val="0"/>
          <c:showCatName val="0"/>
          <c:showSerName val="0"/>
          <c:showPercent val="0"/>
          <c:showBubbleSize val="0"/>
        </c:dLbls>
        <c:axId val="625919448"/>
        <c:axId val="625928464"/>
      </c:areaChart>
      <c:lineChart>
        <c:grouping val="standard"/>
        <c:varyColors val="0"/>
        <c:ser>
          <c:idx val="0"/>
          <c:order val="9"/>
          <c:tx>
            <c:v>Plan Presupuestario</c:v>
          </c:tx>
          <c:spPr>
            <a:ln w="28575" cap="rnd">
              <a:noFill/>
              <a:round/>
            </a:ln>
            <a:effectLst/>
          </c:spPr>
          <c:marker>
            <c:symbol val="circle"/>
            <c:size val="6"/>
            <c:spPr>
              <a:solidFill>
                <a:schemeClr val="bg1"/>
              </a:solidFill>
              <a:ln w="9525">
                <a:solidFill>
                  <a:schemeClr val="tx1"/>
                </a:solidFill>
                <a:prstDash val="solid"/>
              </a:ln>
              <a:effectLst/>
            </c:spPr>
          </c:marker>
          <c:val>
            <c:numRef>
              <c:f>{}</c:f>
            </c:numRef>
          </c:val>
          <c:smooth val="0"/>
          <c:extLst>
            <c:ext xmlns:c15="http://schemas.microsoft.com/office/drawing/2012/chart" uri="{02D57815-91ED-43cb-92C2-25804820EDAC}">
              <c15:filteredCategoryTitle>
                <c15:cat>
                  <c:multiLvlStrRef>
                    <c:extLst>
                      <c:ext uri="{02D57815-91ED-43cb-92C2-25804820EDAC}">
                        <c15:formulaRef>
                          <c15:sqref>}</c15:sqref>
                        </c15:formulaRef>
                      </c:ext>
                    </c:extLst>
                  </c:multiLvlStrRef>
                </c15:cat>
              </c15:filteredCategoryTitle>
            </c:ext>
            <c:ext xmlns:c16="http://schemas.microsoft.com/office/drawing/2014/chart" uri="{C3380CC4-5D6E-409C-BE32-E72D297353CC}">
              <c16:uniqueId val="{00000008-A855-46CA-A963-592CCEB93B40}"/>
            </c:ext>
          </c:extLst>
        </c:ser>
        <c:dLbls>
          <c:showLegendKey val="0"/>
          <c:showVal val="0"/>
          <c:showCatName val="0"/>
          <c:showSerName val="0"/>
          <c:showPercent val="0"/>
          <c:showBubbleSize val="0"/>
        </c:dLbls>
        <c:marker val="1"/>
        <c:smooth val="0"/>
        <c:axId val="625919448"/>
        <c:axId val="625928464"/>
        <c:extLst/>
      </c:lineChart>
      <c:lineChart>
        <c:grouping val="standard"/>
        <c:varyColors val="0"/>
        <c:ser>
          <c:idx val="1"/>
          <c:order val="0"/>
          <c:tx>
            <c:v>Observado</c:v>
          </c:tx>
          <c:spPr>
            <a:ln w="28575" cap="rnd">
              <a:solidFill>
                <a:schemeClr val="accent6">
                  <a:lumMod val="25000"/>
                </a:schemeClr>
              </a:solidFill>
              <a:round/>
            </a:ln>
            <a:effectLst/>
          </c:spPr>
          <c:marker>
            <c:symbol val="none"/>
          </c:marker>
          <c:val>
            <c:numRef>
              <c:f>{}</c:f>
            </c:numRef>
          </c:val>
          <c:smooth val="0"/>
          <c:extLst>
            <c:ext xmlns:c15="http://schemas.microsoft.com/office/drawing/2012/chart" uri="{02D57815-91ED-43cb-92C2-25804820EDAC}">
              <c15:filteredCategoryTitle>
                <c15:cat>
                  <c:multiLvlStrRef>
                    <c:extLst>
                      <c:ext uri="{02D57815-91ED-43cb-92C2-25804820EDAC}">
                        <c15:formulaRef>
                          <c15:sqref>}</c15:sqref>
                        </c15:formulaRef>
                      </c:ext>
                    </c:extLst>
                  </c:multiLvlStrRef>
                </c15:cat>
              </c15:filteredCategoryTitle>
            </c:ext>
            <c:ext xmlns:c16="http://schemas.microsoft.com/office/drawing/2014/chart" uri="{C3380CC4-5D6E-409C-BE32-E72D297353CC}">
              <c16:uniqueId val="{00000009-A855-46CA-A963-592CCEB93B40}"/>
            </c:ext>
          </c:extLst>
        </c:ser>
        <c:dLbls>
          <c:showLegendKey val="0"/>
          <c:showVal val="0"/>
          <c:showCatName val="0"/>
          <c:showSerName val="0"/>
          <c:showPercent val="0"/>
          <c:showBubbleSize val="0"/>
        </c:dLbls>
        <c:marker val="1"/>
        <c:smooth val="0"/>
        <c:axId val="625926896"/>
        <c:axId val="625919840"/>
      </c:lineChart>
      <c:catAx>
        <c:axId val="625919448"/>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25928464"/>
        <c:crosses val="autoZero"/>
        <c:auto val="1"/>
        <c:lblAlgn val="ctr"/>
        <c:lblOffset val="100"/>
        <c:tickLblSkip val="2"/>
        <c:tickMarkSkip val="1"/>
        <c:noMultiLvlLbl val="0"/>
      </c:catAx>
      <c:valAx>
        <c:axId val="625928464"/>
        <c:scaling>
          <c:orientation val="minMax"/>
          <c:min val="15.5"/>
        </c:scaling>
        <c:delete val="1"/>
        <c:axPos val="l"/>
        <c:title>
          <c:tx>
            <c:strRef>
              <c:f>"% PIB"</c:f>
              <c:strCache>
                <c:ptCount val="1"/>
                <c:pt idx="0">
                  <c:v>% PIB</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625919448"/>
        <c:crosses val="autoZero"/>
        <c:crossBetween val="between"/>
        <c:majorUnit val="1.5"/>
      </c:valAx>
      <c:valAx>
        <c:axId val="625919840"/>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25926896"/>
        <c:crosses val="max"/>
        <c:crossBetween val="between"/>
        <c:majorUnit val="0.5"/>
      </c:valAx>
      <c:catAx>
        <c:axId val="625926896"/>
        <c:scaling>
          <c:orientation val="minMax"/>
        </c:scaling>
        <c:delete val="1"/>
        <c:axPos val="b"/>
        <c:numFmt formatCode="General" sourceLinked="1"/>
        <c:majorTickMark val="out"/>
        <c:minorTickMark val="none"/>
        <c:tickLblPos val="nextTo"/>
        <c:crossAx val="625919840"/>
        <c:crosses val="autoZero"/>
        <c:auto val="1"/>
        <c:lblAlgn val="ctr"/>
        <c:lblOffset val="100"/>
        <c:noMultiLvlLbl val="0"/>
      </c:catAx>
      <c:spPr>
        <a:noFill/>
        <a:ln w="9525">
          <a:solidFill>
            <a:schemeClr val="tx2"/>
          </a:solidFill>
        </a:ln>
        <a:effectLst/>
      </c:spPr>
    </c:plotArea>
    <c:legend>
      <c:legendPos val="t"/>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pt idx="16">
                <c:v>38.031395211598905</c:v>
              </c:pt>
              <c:pt idx="17">
                <c:v>38.079021392251754</c:v>
              </c:pt>
              <c:pt idx="18">
                <c:v>38.026657393041631</c:v>
              </c:pt>
              <c:pt idx="19">
                <c:v>38.063314172065894</c:v>
              </c:pt>
              <c:pt idx="20">
                <c:v>37.979504687856895</c:v>
              </c:pt>
              <c:pt idx="21">
                <c:v>37.931310854052143</c:v>
              </c:pt>
              <c:pt idx="22">
                <c:v>37.913320879642953</c:v>
              </c:pt>
              <c:pt idx="23">
                <c:v>37.827254227856614</c:v>
              </c:pt>
              <c:pt idx="24">
                <c:v>37.782886079386174</c:v>
              </c:pt>
            </c:numLit>
          </c:val>
          <c:extLst>
            <c:ext xmlns:c16="http://schemas.microsoft.com/office/drawing/2014/chart" uri="{C3380CC4-5D6E-409C-BE32-E72D297353CC}">
              <c16:uniqueId val="{00000000-0A9C-4604-AF14-5EDAF221857D}"/>
            </c:ext>
          </c:extLst>
        </c:ser>
        <c:ser>
          <c:idx val="11"/>
          <c:order val="2"/>
          <c:tx>
            <c:v>Likely</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0.13140658963420293</c:v>
              </c:pt>
              <c:pt idx="17">
                <c:v>0.15392121533104586</c:v>
              </c:pt>
              <c:pt idx="18">
                <c:v>0.17643584102785326</c:v>
              </c:pt>
              <c:pt idx="19">
                <c:v>0.1989504667247175</c:v>
              </c:pt>
              <c:pt idx="20">
                <c:v>0.2207254976257218</c:v>
              </c:pt>
              <c:pt idx="21">
                <c:v>0.24102133893518385</c:v>
              </c:pt>
              <c:pt idx="22">
                <c:v>0.25909839585726502</c:v>
              </c:pt>
              <c:pt idx="23">
                <c:v>0.27531903682976377</c:v>
              </c:pt>
              <c:pt idx="24">
                <c:v>0.29004563029047858</c:v>
              </c:pt>
            </c:numLit>
          </c:val>
          <c:extLst>
            <c:ext xmlns:c16="http://schemas.microsoft.com/office/drawing/2014/chart" uri="{C3380CC4-5D6E-409C-BE32-E72D297353CC}">
              <c16:uniqueId val="{00000001-0A9C-4604-AF14-5EDAF221857D}"/>
            </c:ext>
          </c:extLst>
        </c:ser>
        <c:ser>
          <c:idx val="10"/>
          <c:order val="3"/>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0.10350108588638562</c:v>
              </c:pt>
              <c:pt idx="17">
                <c:v>0.11600046389775542</c:v>
              </c:pt>
              <c:pt idx="18">
                <c:v>0.12849984190913233</c:v>
              </c:pt>
              <c:pt idx="19">
                <c:v>0.14099921992051634</c:v>
              </c:pt>
              <c:pt idx="20">
                <c:v>0.15463834993828129</c:v>
              </c:pt>
              <c:pt idx="21">
                <c:v>0.1705569839687513</c:v>
              </c:pt>
              <c:pt idx="22">
                <c:v>0.1898948740183144</c:v>
              </c:pt>
              <c:pt idx="23">
                <c:v>0.20881009636135417</c:v>
              </c:pt>
              <c:pt idx="24">
                <c:v>0.22346072727219024</c:v>
              </c:pt>
            </c:numLit>
          </c:val>
          <c:extLst>
            <c:ext xmlns:c16="http://schemas.microsoft.com/office/drawing/2014/chart" uri="{C3380CC4-5D6E-409C-BE32-E72D297353CC}">
              <c16:uniqueId val="{00000002-0A9C-4604-AF14-5EDAF221857D}"/>
            </c:ext>
          </c:extLst>
        </c:ser>
        <c:ser>
          <c:idx val="4"/>
          <c:order val="4"/>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7.2181963323203036E-2</c:v>
              </c:pt>
              <c:pt idx="17">
                <c:v>8.9294931259843224E-2</c:v>
              </c:pt>
              <c:pt idx="18">
                <c:v>0.10640789919649052</c:v>
              </c:pt>
              <c:pt idx="19">
                <c:v>0.1235208671331165</c:v>
              </c:pt>
              <c:pt idx="20">
                <c:v>0.13923786795587745</c:v>
              </c:pt>
              <c:pt idx="21">
                <c:v>0.15216293455090835</c:v>
              </c:pt>
              <c:pt idx="22">
                <c:v>0.16090009980430864</c:v>
              </c:pt>
              <c:pt idx="23">
                <c:v>0.16794723069698136</c:v>
              </c:pt>
              <c:pt idx="24">
                <c:v>0.17580219420980825</c:v>
              </c:pt>
            </c:numLit>
          </c:val>
          <c:extLst>
            <c:ext xmlns:c16="http://schemas.microsoft.com/office/drawing/2014/chart" uri="{C3380CC4-5D6E-409C-BE32-E72D297353CC}">
              <c16:uniqueId val="{00000003-0A9C-4604-AF14-5EDAF221857D}"/>
            </c:ext>
          </c:extLst>
        </c:ser>
        <c:ser>
          <c:idx val="2"/>
          <c:order val="5"/>
          <c:tx>
            <c:v>Factible</c:v>
          </c:tx>
          <c:spPr>
            <a:solidFill>
              <a:schemeClr val="accent1">
                <a:lumMod val="60000"/>
                <a:lumOff val="40000"/>
              </a:schemeClr>
            </a:solidFill>
            <a:ln w="3175">
              <a:solidFill>
                <a:schemeClr val="accent1">
                  <a:lumMod val="60000"/>
                  <a:lumOff val="4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0.15210052311364564</c:v>
              </c:pt>
              <c:pt idx="17">
                <c:v>0.17780592320869459</c:v>
              </c:pt>
              <c:pt idx="18">
                <c:v>0.20351132330374355</c:v>
              </c:pt>
              <c:pt idx="19">
                <c:v>0.22921672339879251</c:v>
              </c:pt>
              <c:pt idx="20">
                <c:v>0.25504132074031105</c:v>
              </c:pt>
              <c:pt idx="21">
                <c:v>0.2811043125746906</c:v>
              </c:pt>
              <c:pt idx="22">
                <c:v>0.30752489614841494</c:v>
              </c:pt>
              <c:pt idx="23">
                <c:v>0.3327510858643592</c:v>
              </c:pt>
              <c:pt idx="24">
                <c:v>0.35523089612539138</c:v>
              </c:pt>
            </c:numLit>
          </c:val>
          <c:extLst>
            <c:ext xmlns:c16="http://schemas.microsoft.com/office/drawing/2014/chart" uri="{C3380CC4-5D6E-409C-BE32-E72D297353CC}">
              <c16:uniqueId val="{00000004-0A9C-4604-AF14-5EDAF221857D}"/>
            </c:ext>
          </c:extLst>
        </c:ser>
        <c:ser>
          <c:idx val="7"/>
          <c:order val="6"/>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8.1903719914926398E-2</c:v>
              </c:pt>
              <c:pt idx="17">
                <c:v>9.8163129124721138E-2</c:v>
              </c:pt>
              <c:pt idx="18">
                <c:v>0.11442253833452298</c:v>
              </c:pt>
              <c:pt idx="19">
                <c:v>0.13068194754430351</c:v>
              </c:pt>
              <c:pt idx="20">
                <c:v>0.14556474534240493</c:v>
              </c:pt>
              <c:pt idx="21">
                <c:v>0.15769432031711261</c:v>
              </c:pt>
              <c:pt idx="22">
                <c:v>0.16569406105676165</c:v>
              </c:pt>
              <c:pt idx="23">
                <c:v>0.17201951116827985</c:v>
              </c:pt>
              <c:pt idx="24">
                <c:v>0.17912621425864472</c:v>
              </c:pt>
            </c:numLit>
          </c:val>
          <c:extLst>
            <c:ext xmlns:c16="http://schemas.microsoft.com/office/drawing/2014/chart" uri="{C3380CC4-5D6E-409C-BE32-E72D297353CC}">
              <c16:uniqueId val="{00000005-0A9C-4604-AF14-5EDAF221857D}"/>
            </c:ext>
          </c:extLst>
        </c:ser>
        <c:ser>
          <c:idx val="5"/>
          <c:order val="7"/>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0.1027918246677757</c:v>
              </c:pt>
              <c:pt idx="17">
                <c:v>0.11825586740280869</c:v>
              </c:pt>
              <c:pt idx="18">
                <c:v>0.13371991013789852</c:v>
              </c:pt>
              <c:pt idx="19">
                <c:v>0.14918395287295283</c:v>
              </c:pt>
              <c:pt idx="20">
                <c:v>0.16423457816120646</c:v>
              </c:pt>
              <c:pt idx="21">
                <c:v>0.17845836855593689</c:v>
              </c:pt>
              <c:pt idx="22">
                <c:v>0.1914419066103008</c:v>
              </c:pt>
              <c:pt idx="23">
                <c:v>0.20421214173254043</c:v>
              </c:pt>
              <c:pt idx="24">
                <c:v>0.21779602333091219</c:v>
              </c:pt>
            </c:numLit>
          </c:val>
          <c:extLst>
            <c:ext xmlns:c16="http://schemas.microsoft.com/office/drawing/2014/chart" uri="{C3380CC4-5D6E-409C-BE32-E72D297353CC}">
              <c16:uniqueId val="{00000006-0A9C-4604-AF14-5EDAF221857D}"/>
            </c:ext>
          </c:extLst>
        </c:ser>
        <c:ser>
          <c:idx val="6"/>
          <c:order val="8"/>
          <c:tx>
            <c:v>Very unlikely</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0.13187745095489589</c:v>
              </c:pt>
              <c:pt idx="17">
                <c:v>0.15663526141298689</c:v>
              </c:pt>
              <c:pt idx="18">
                <c:v>0.18139307187104947</c:v>
              </c:pt>
              <c:pt idx="19">
                <c:v>0.20615088232912626</c:v>
              </c:pt>
              <c:pt idx="20">
                <c:v>0.23032133968155222</c:v>
              </c:pt>
              <c:pt idx="21">
                <c:v>0.25331709082264808</c:v>
              </c:pt>
              <c:pt idx="22">
                <c:v>0.27455078264679855</c:v>
              </c:pt>
              <c:pt idx="23">
                <c:v>0.29333257205158958</c:v>
              </c:pt>
              <c:pt idx="24">
                <c:v>0.30897261593469239</c:v>
              </c:pt>
            </c:numLit>
          </c:val>
          <c:extLst>
            <c:ext xmlns:c16="http://schemas.microsoft.com/office/drawing/2014/chart" uri="{C3380CC4-5D6E-409C-BE32-E72D297353CC}">
              <c16:uniqueId val="{00000007-0A9C-4604-AF14-5EDAF221857D}"/>
            </c:ext>
          </c:extLst>
        </c:ser>
        <c:dLbls>
          <c:showLegendKey val="0"/>
          <c:showVal val="0"/>
          <c:showCatName val="0"/>
          <c:showSerName val="0"/>
          <c:showPercent val="0"/>
          <c:showBubbleSize val="0"/>
        </c:dLbls>
        <c:axId val="625928856"/>
        <c:axId val="625926504"/>
      </c:areaChart>
      <c:lineChart>
        <c:grouping val="standard"/>
        <c:varyColors val="0"/>
        <c:ser>
          <c:idx val="0"/>
          <c:order val="9"/>
          <c:tx>
            <c:v>Target</c:v>
          </c:tx>
          <c:spPr>
            <a:ln w="28575" cap="rnd">
              <a:noFill/>
              <a:round/>
            </a:ln>
            <a:effectLst/>
          </c:spPr>
          <c:marker>
            <c:symbol val="circle"/>
            <c:size val="6"/>
            <c:spPr>
              <a:solidFill>
                <a:schemeClr val="bg1"/>
              </a:solidFill>
              <a:ln w="9525">
                <a:solidFill>
                  <a:schemeClr val="tx1"/>
                </a:solidFill>
                <a:prstDash val="solid"/>
              </a:ln>
              <a:effectLst/>
            </c:spPr>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9">
                <c:v>38.549244115845532</c:v>
              </c:pt>
            </c:numLit>
          </c:val>
          <c:smooth val="0"/>
          <c:extLst>
            <c:ext xmlns:c16="http://schemas.microsoft.com/office/drawing/2014/chart" uri="{C3380CC4-5D6E-409C-BE32-E72D297353CC}">
              <c16:uniqueId val="{00000008-0A9C-4604-AF14-5EDAF221857D}"/>
            </c:ext>
          </c:extLst>
        </c:ser>
        <c:dLbls>
          <c:showLegendKey val="0"/>
          <c:showVal val="0"/>
          <c:showCatName val="0"/>
          <c:showSerName val="0"/>
          <c:showPercent val="0"/>
          <c:showBubbleSize val="0"/>
        </c:dLbls>
        <c:marker val="1"/>
        <c:smooth val="0"/>
        <c:axId val="625928856"/>
        <c:axId val="625926504"/>
        <c:extLst/>
      </c:lineChart>
      <c:lineChart>
        <c:grouping val="standard"/>
        <c:varyColors val="0"/>
        <c:ser>
          <c:idx val="1"/>
          <c:order val="0"/>
          <c:tx>
            <c:v>Observed</c:v>
          </c:tx>
          <c:spPr>
            <a:ln w="28575" cap="rnd">
              <a:solidFill>
                <a:schemeClr val="accent6">
                  <a:lumMod val="25000"/>
                </a:schemeClr>
              </a:solidFill>
              <a:round/>
            </a:ln>
            <a:effectLst/>
          </c:spPr>
          <c:marker>
            <c:symbol val="none"/>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numLit>
          </c:val>
          <c:smooth val="0"/>
          <c:extLst>
            <c:ext xmlns:c16="http://schemas.microsoft.com/office/drawing/2014/chart" uri="{C3380CC4-5D6E-409C-BE32-E72D297353CC}">
              <c16:uniqueId val="{00000009-0A9C-4604-AF14-5EDAF221857D}"/>
            </c:ext>
          </c:extLst>
        </c:ser>
        <c:dLbls>
          <c:showLegendKey val="0"/>
          <c:showVal val="0"/>
          <c:showCatName val="0"/>
          <c:showSerName val="0"/>
          <c:showPercent val="0"/>
          <c:showBubbleSize val="0"/>
        </c:dLbls>
        <c:marker val="1"/>
        <c:smooth val="0"/>
        <c:axId val="625926112"/>
        <c:axId val="625923368"/>
      </c:lineChart>
      <c:catAx>
        <c:axId val="625928856"/>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25926504"/>
        <c:crosses val="autoZero"/>
        <c:auto val="1"/>
        <c:lblAlgn val="ctr"/>
        <c:lblOffset val="100"/>
        <c:tickLblSkip val="2"/>
        <c:tickMarkSkip val="1"/>
        <c:noMultiLvlLbl val="0"/>
      </c:catAx>
      <c:valAx>
        <c:axId val="625926504"/>
        <c:scaling>
          <c:orientation val="minMax"/>
          <c:min val="15.5"/>
        </c:scaling>
        <c:delete val="1"/>
        <c:axPos val="l"/>
        <c:title>
          <c:tx>
            <c:strRef>
              <c:f>"% GDP"</c:f>
              <c:strCache>
                <c:ptCount val="1"/>
                <c:pt idx="0">
                  <c:v>% GDP</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625928856"/>
        <c:crosses val="autoZero"/>
        <c:crossBetween val="between"/>
        <c:majorUnit val="1.5"/>
      </c:valAx>
      <c:valAx>
        <c:axId val="625923368"/>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25926112"/>
        <c:crosses val="max"/>
        <c:crossBetween val="between"/>
        <c:majorUnit val="0.5"/>
      </c:valAx>
      <c:catAx>
        <c:axId val="625926112"/>
        <c:scaling>
          <c:orientation val="minMax"/>
        </c:scaling>
        <c:delete val="1"/>
        <c:axPos val="b"/>
        <c:numFmt formatCode="General" sourceLinked="1"/>
        <c:majorTickMark val="out"/>
        <c:minorTickMark val="none"/>
        <c:tickLblPos val="nextTo"/>
        <c:crossAx val="625923368"/>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pt idx="16">
                <c:v>38.031395211598905</c:v>
              </c:pt>
              <c:pt idx="17">
                <c:v>38.079021392251754</c:v>
              </c:pt>
              <c:pt idx="18">
                <c:v>38.026657393041631</c:v>
              </c:pt>
              <c:pt idx="19">
                <c:v>38.063314172065894</c:v>
              </c:pt>
              <c:pt idx="20">
                <c:v>37.979504687856895</c:v>
              </c:pt>
              <c:pt idx="21">
                <c:v>37.931310854052143</c:v>
              </c:pt>
              <c:pt idx="22">
                <c:v>37.913320879642953</c:v>
              </c:pt>
              <c:pt idx="23">
                <c:v>37.827254227856614</c:v>
              </c:pt>
              <c:pt idx="24">
                <c:v>37.782886079386174</c:v>
              </c:pt>
            </c:numLit>
          </c:val>
          <c:extLst>
            <c:ext xmlns:c16="http://schemas.microsoft.com/office/drawing/2014/chart" uri="{C3380CC4-5D6E-409C-BE32-E72D297353CC}">
              <c16:uniqueId val="{00000000-FF67-48C2-B5DB-935456EF55B8}"/>
            </c:ext>
          </c:extLst>
        </c:ser>
        <c:ser>
          <c:idx val="11"/>
          <c:order val="2"/>
          <c:tx>
            <c:v>Probable</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0.13140658963420293</c:v>
              </c:pt>
              <c:pt idx="17">
                <c:v>0.15392121533104586</c:v>
              </c:pt>
              <c:pt idx="18">
                <c:v>0.17643584102785326</c:v>
              </c:pt>
              <c:pt idx="19">
                <c:v>0.1989504667247175</c:v>
              </c:pt>
              <c:pt idx="20">
                <c:v>0.2207254976257218</c:v>
              </c:pt>
              <c:pt idx="21">
                <c:v>0.24102133893518385</c:v>
              </c:pt>
              <c:pt idx="22">
                <c:v>0.25909839585726502</c:v>
              </c:pt>
              <c:pt idx="23">
                <c:v>0.27531903682976377</c:v>
              </c:pt>
              <c:pt idx="24">
                <c:v>0.29004563029047858</c:v>
              </c:pt>
            </c:numLit>
          </c:val>
          <c:extLst>
            <c:ext xmlns:c16="http://schemas.microsoft.com/office/drawing/2014/chart" uri="{C3380CC4-5D6E-409C-BE32-E72D297353CC}">
              <c16:uniqueId val="{00000001-FF67-48C2-B5DB-935456EF55B8}"/>
            </c:ext>
          </c:extLst>
        </c:ser>
        <c:ser>
          <c:idx val="10"/>
          <c:order val="3"/>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0.10350108588638562</c:v>
              </c:pt>
              <c:pt idx="17">
                <c:v>0.11600046389775542</c:v>
              </c:pt>
              <c:pt idx="18">
                <c:v>0.12849984190913233</c:v>
              </c:pt>
              <c:pt idx="19">
                <c:v>0.14099921992051634</c:v>
              </c:pt>
              <c:pt idx="20">
                <c:v>0.15463834993828129</c:v>
              </c:pt>
              <c:pt idx="21">
                <c:v>0.1705569839687513</c:v>
              </c:pt>
              <c:pt idx="22">
                <c:v>0.1898948740183144</c:v>
              </c:pt>
              <c:pt idx="23">
                <c:v>0.20881009636135417</c:v>
              </c:pt>
              <c:pt idx="24">
                <c:v>0.22346072727219024</c:v>
              </c:pt>
            </c:numLit>
          </c:val>
          <c:extLst>
            <c:ext xmlns:c16="http://schemas.microsoft.com/office/drawing/2014/chart" uri="{C3380CC4-5D6E-409C-BE32-E72D297353CC}">
              <c16:uniqueId val="{00000002-FF67-48C2-B5DB-935456EF55B8}"/>
            </c:ext>
          </c:extLst>
        </c:ser>
        <c:ser>
          <c:idx val="4"/>
          <c:order val="4"/>
          <c:tx>
            <c:v>Probable</c:v>
          </c:tx>
          <c:spPr>
            <a:solidFill>
              <a:schemeClr val="accent1">
                <a:lumMod val="40000"/>
                <a:lumOff val="60000"/>
              </a:schemeClr>
            </a:solidFill>
            <a:ln w="3175">
              <a:solidFill>
                <a:schemeClr val="accent1">
                  <a:lumMod val="40000"/>
                  <a:lumOff val="6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7.2181963323203036E-2</c:v>
              </c:pt>
              <c:pt idx="17">
                <c:v>8.9294931259843224E-2</c:v>
              </c:pt>
              <c:pt idx="18">
                <c:v>0.10640789919649052</c:v>
              </c:pt>
              <c:pt idx="19">
                <c:v>0.1235208671331165</c:v>
              </c:pt>
              <c:pt idx="20">
                <c:v>0.13923786795587745</c:v>
              </c:pt>
              <c:pt idx="21">
                <c:v>0.15216293455090835</c:v>
              </c:pt>
              <c:pt idx="22">
                <c:v>0.16090009980430864</c:v>
              </c:pt>
              <c:pt idx="23">
                <c:v>0.16794723069698136</c:v>
              </c:pt>
              <c:pt idx="24">
                <c:v>0.17580219420980825</c:v>
              </c:pt>
            </c:numLit>
          </c:val>
          <c:extLst>
            <c:ext xmlns:c16="http://schemas.microsoft.com/office/drawing/2014/chart" uri="{C3380CC4-5D6E-409C-BE32-E72D297353CC}">
              <c16:uniqueId val="{00000003-FF67-48C2-B5DB-935456EF55B8}"/>
            </c:ext>
          </c:extLst>
        </c:ser>
        <c:ser>
          <c:idx val="2"/>
          <c:order val="5"/>
          <c:tx>
            <c:v>Factible</c:v>
          </c:tx>
          <c:spPr>
            <a:solidFill>
              <a:schemeClr val="accent1">
                <a:lumMod val="60000"/>
                <a:lumOff val="40000"/>
              </a:schemeClr>
            </a:solidFill>
            <a:ln w="3175">
              <a:solidFill>
                <a:schemeClr val="accent1">
                  <a:lumMod val="60000"/>
                  <a:lumOff val="40000"/>
                </a:schemeClr>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0.15210052311364564</c:v>
              </c:pt>
              <c:pt idx="17">
                <c:v>0.17780592320869459</c:v>
              </c:pt>
              <c:pt idx="18">
                <c:v>0.20351132330374355</c:v>
              </c:pt>
              <c:pt idx="19">
                <c:v>0.22921672339879251</c:v>
              </c:pt>
              <c:pt idx="20">
                <c:v>0.25504132074031105</c:v>
              </c:pt>
              <c:pt idx="21">
                <c:v>0.2811043125746906</c:v>
              </c:pt>
              <c:pt idx="22">
                <c:v>0.30752489614841494</c:v>
              </c:pt>
              <c:pt idx="23">
                <c:v>0.3327510858643592</c:v>
              </c:pt>
              <c:pt idx="24">
                <c:v>0.35523089612539138</c:v>
              </c:pt>
            </c:numLit>
          </c:val>
          <c:extLst>
            <c:ext xmlns:c16="http://schemas.microsoft.com/office/drawing/2014/chart" uri="{C3380CC4-5D6E-409C-BE32-E72D297353CC}">
              <c16:uniqueId val="{00000004-FF67-48C2-B5DB-935456EF55B8}"/>
            </c:ext>
          </c:extLst>
        </c:ser>
        <c:ser>
          <c:idx val="7"/>
          <c:order val="6"/>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8.1903719914926398E-2</c:v>
              </c:pt>
              <c:pt idx="17">
                <c:v>9.8163129124721138E-2</c:v>
              </c:pt>
              <c:pt idx="18">
                <c:v>0.11442253833452298</c:v>
              </c:pt>
              <c:pt idx="19">
                <c:v>0.13068194754430351</c:v>
              </c:pt>
              <c:pt idx="20">
                <c:v>0.14556474534240493</c:v>
              </c:pt>
              <c:pt idx="21">
                <c:v>0.15769432031711261</c:v>
              </c:pt>
              <c:pt idx="22">
                <c:v>0.16569406105676165</c:v>
              </c:pt>
              <c:pt idx="23">
                <c:v>0.17201951116827985</c:v>
              </c:pt>
              <c:pt idx="24">
                <c:v>0.17912621425864472</c:v>
              </c:pt>
            </c:numLit>
          </c:val>
          <c:extLst>
            <c:ext xmlns:c16="http://schemas.microsoft.com/office/drawing/2014/chart" uri="{C3380CC4-5D6E-409C-BE32-E72D297353CC}">
              <c16:uniqueId val="{00000005-FF67-48C2-B5DB-935456EF55B8}"/>
            </c:ext>
          </c:extLst>
        </c:ser>
        <c:ser>
          <c:idx val="5"/>
          <c:order val="7"/>
          <c:tx>
            <c:v>Improbable</c:v>
          </c:tx>
          <c:spPr>
            <a:solidFill>
              <a:schemeClr val="accent1"/>
            </a:solidFill>
            <a:ln w="3175">
              <a:solidFill>
                <a:schemeClr val="accent1"/>
              </a:solid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0.1027918246677757</c:v>
              </c:pt>
              <c:pt idx="17">
                <c:v>0.11825586740280869</c:v>
              </c:pt>
              <c:pt idx="18">
                <c:v>0.13371991013789852</c:v>
              </c:pt>
              <c:pt idx="19">
                <c:v>0.14918395287295283</c:v>
              </c:pt>
              <c:pt idx="20">
                <c:v>0.16423457816120646</c:v>
              </c:pt>
              <c:pt idx="21">
                <c:v>0.17845836855593689</c:v>
              </c:pt>
              <c:pt idx="22">
                <c:v>0.1914419066103008</c:v>
              </c:pt>
              <c:pt idx="23">
                <c:v>0.20421214173254043</c:v>
              </c:pt>
              <c:pt idx="24">
                <c:v>0.21779602333091219</c:v>
              </c:pt>
            </c:numLit>
          </c:val>
          <c:extLst>
            <c:ext xmlns:c16="http://schemas.microsoft.com/office/drawing/2014/chart" uri="{C3380CC4-5D6E-409C-BE32-E72D297353CC}">
              <c16:uniqueId val="{00000006-FF67-48C2-B5DB-935456EF55B8}"/>
            </c:ext>
          </c:extLst>
        </c:ser>
        <c:ser>
          <c:idx val="6"/>
          <c:order val="8"/>
          <c:tx>
            <c:v>Muy Improbable</c:v>
          </c:tx>
          <c:spPr>
            <a:noFill/>
            <a:ln w="25400">
              <a:noFill/>
            </a:ln>
            <a:effectLst/>
          </c:spP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6">
                <c:v>0.13187745095489589</c:v>
              </c:pt>
              <c:pt idx="17">
                <c:v>0.15663526141298689</c:v>
              </c:pt>
              <c:pt idx="18">
                <c:v>0.18139307187104947</c:v>
              </c:pt>
              <c:pt idx="19">
                <c:v>0.20615088232912626</c:v>
              </c:pt>
              <c:pt idx="20">
                <c:v>0.23032133968155222</c:v>
              </c:pt>
              <c:pt idx="21">
                <c:v>0.25331709082264808</c:v>
              </c:pt>
              <c:pt idx="22">
                <c:v>0.27455078264679855</c:v>
              </c:pt>
              <c:pt idx="23">
                <c:v>0.29333257205158958</c:v>
              </c:pt>
              <c:pt idx="24">
                <c:v>0.30897261593469239</c:v>
              </c:pt>
            </c:numLit>
          </c:val>
          <c:extLst>
            <c:ext xmlns:c16="http://schemas.microsoft.com/office/drawing/2014/chart" uri="{C3380CC4-5D6E-409C-BE32-E72D297353CC}">
              <c16:uniqueId val="{00000007-FF67-48C2-B5DB-935456EF55B8}"/>
            </c:ext>
          </c:extLst>
        </c:ser>
        <c:dLbls>
          <c:showLegendKey val="0"/>
          <c:showVal val="0"/>
          <c:showCatName val="0"/>
          <c:showSerName val="0"/>
          <c:showPercent val="0"/>
          <c:showBubbleSize val="0"/>
        </c:dLbls>
        <c:axId val="625924544"/>
        <c:axId val="625920232"/>
      </c:areaChart>
      <c:lineChart>
        <c:grouping val="standard"/>
        <c:varyColors val="0"/>
        <c:ser>
          <c:idx val="0"/>
          <c:order val="9"/>
          <c:tx>
            <c:v>Plan Presupuestario</c:v>
          </c:tx>
          <c:spPr>
            <a:ln w="28575" cap="rnd">
              <a:noFill/>
              <a:round/>
            </a:ln>
            <a:effectLst/>
          </c:spPr>
          <c:marker>
            <c:symbol val="circle"/>
            <c:size val="6"/>
            <c:spPr>
              <a:solidFill>
                <a:schemeClr val="bg1"/>
              </a:solidFill>
              <a:ln w="9525">
                <a:solidFill>
                  <a:schemeClr val="tx1"/>
                </a:solidFill>
                <a:prstDash val="solid"/>
              </a:ln>
              <a:effectLst/>
            </c:spPr>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19">
                <c:v>38.549244115845532</c:v>
              </c:pt>
            </c:numLit>
          </c:val>
          <c:smooth val="0"/>
          <c:extLst>
            <c:ext xmlns:c16="http://schemas.microsoft.com/office/drawing/2014/chart" uri="{C3380CC4-5D6E-409C-BE32-E72D297353CC}">
              <c16:uniqueId val="{00000008-FF67-48C2-B5DB-935456EF55B8}"/>
            </c:ext>
          </c:extLst>
        </c:ser>
        <c:dLbls>
          <c:showLegendKey val="0"/>
          <c:showVal val="0"/>
          <c:showCatName val="0"/>
          <c:showSerName val="0"/>
          <c:showPercent val="0"/>
          <c:showBubbleSize val="0"/>
        </c:dLbls>
        <c:marker val="1"/>
        <c:smooth val="0"/>
        <c:axId val="625924544"/>
        <c:axId val="625920232"/>
        <c:extLst/>
      </c:lineChart>
      <c:lineChart>
        <c:grouping val="standard"/>
        <c:varyColors val="0"/>
        <c:ser>
          <c:idx val="1"/>
          <c:order val="0"/>
          <c:tx>
            <c:v>Observado</c:v>
          </c:tx>
          <c:spPr>
            <a:ln w="28575" cap="rnd">
              <a:solidFill>
                <a:schemeClr val="accent6">
                  <a:lumMod val="25000"/>
                </a:schemeClr>
              </a:solidFill>
              <a:round/>
            </a:ln>
            <a:effectLst/>
          </c:spPr>
          <c:marker>
            <c:symbol val="none"/>
          </c:marker>
          <c:cat>
            <c:numLit>
              <c:formatCode>General</c:formatCode>
              <c:ptCount val="25"/>
              <c:pt idx="0">
                <c:v>2017.05</c:v>
              </c:pt>
              <c:pt idx="1">
                <c:v>2017.06</c:v>
              </c:pt>
              <c:pt idx="2">
                <c:v>2017.07</c:v>
              </c:pt>
              <c:pt idx="3">
                <c:v>2017.08</c:v>
              </c:pt>
              <c:pt idx="4">
                <c:v>2017.09</c:v>
              </c:pt>
              <c:pt idx="5">
                <c:v>2017.1</c:v>
              </c:pt>
              <c:pt idx="6">
                <c:v>2017.11</c:v>
              </c:pt>
              <c:pt idx="7">
                <c:v>2017.12</c:v>
              </c:pt>
              <c:pt idx="8">
                <c:v>2018.01</c:v>
              </c:pt>
              <c:pt idx="9">
                <c:v>2018.02</c:v>
              </c:pt>
              <c:pt idx="10">
                <c:v>2018.03</c:v>
              </c:pt>
              <c:pt idx="11">
                <c:v>2018.04</c:v>
              </c:pt>
              <c:pt idx="12">
                <c:v>2018.05</c:v>
              </c:pt>
              <c:pt idx="13">
                <c:v>2018.06</c:v>
              </c:pt>
              <c:pt idx="14">
                <c:v>2018.07</c:v>
              </c:pt>
              <c:pt idx="15">
                <c:v>2018.08</c:v>
              </c:pt>
              <c:pt idx="16">
                <c:v>2018.09</c:v>
              </c:pt>
              <c:pt idx="17">
                <c:v>2018.1</c:v>
              </c:pt>
              <c:pt idx="18">
                <c:v>2018.11</c:v>
              </c:pt>
              <c:pt idx="19">
                <c:v>2018.12</c:v>
              </c:pt>
              <c:pt idx="20">
                <c:v>2019.01</c:v>
              </c:pt>
              <c:pt idx="21">
                <c:v>2019.02</c:v>
              </c:pt>
              <c:pt idx="22">
                <c:v>2019.03</c:v>
              </c:pt>
              <c:pt idx="23">
                <c:v>2019.04</c:v>
              </c:pt>
              <c:pt idx="24">
                <c:v>2019.05</c:v>
              </c:pt>
            </c:numLit>
          </c:cat>
          <c:val>
            <c:numLit>
              <c:formatCode>General</c:formatCode>
              <c:ptCount val="25"/>
              <c:pt idx="0">
                <c:v>37.938228926228604</c:v>
              </c:pt>
              <c:pt idx="1">
                <c:v>37.956743792177683</c:v>
              </c:pt>
              <c:pt idx="2">
                <c:v>37.994668847922277</c:v>
              </c:pt>
              <c:pt idx="3">
                <c:v>38.061875475423513</c:v>
              </c:pt>
              <c:pt idx="4">
                <c:v>38.114114979316795</c:v>
              </c:pt>
              <c:pt idx="5">
                <c:v>37.863184676593598</c:v>
              </c:pt>
              <c:pt idx="6">
                <c:v>37.971071655683744</c:v>
              </c:pt>
              <c:pt idx="7">
                <c:v>37.923758422868076</c:v>
              </c:pt>
              <c:pt idx="8">
                <c:v>37.967682776612904</c:v>
              </c:pt>
              <c:pt idx="9">
                <c:v>37.956837409228882</c:v>
              </c:pt>
              <c:pt idx="10">
                <c:v>38.005626336144239</c:v>
              </c:pt>
              <c:pt idx="11">
                <c:v>38.187319001352328</c:v>
              </c:pt>
              <c:pt idx="12">
                <c:v>38.12077996734871</c:v>
              </c:pt>
              <c:pt idx="13">
                <c:v>38.293704371693913</c:v>
              </c:pt>
              <c:pt idx="14">
                <c:v>38.384149700583578</c:v>
              </c:pt>
              <c:pt idx="15">
                <c:v>38.386904922576015</c:v>
              </c:pt>
            </c:numLit>
          </c:val>
          <c:smooth val="0"/>
          <c:extLst>
            <c:ext xmlns:c16="http://schemas.microsoft.com/office/drawing/2014/chart" uri="{C3380CC4-5D6E-409C-BE32-E72D297353CC}">
              <c16:uniqueId val="{00000009-FF67-48C2-B5DB-935456EF55B8}"/>
            </c:ext>
          </c:extLst>
        </c:ser>
        <c:dLbls>
          <c:showLegendKey val="0"/>
          <c:showVal val="0"/>
          <c:showCatName val="0"/>
          <c:showSerName val="0"/>
          <c:showPercent val="0"/>
          <c:showBubbleSize val="0"/>
        </c:dLbls>
        <c:marker val="1"/>
        <c:smooth val="0"/>
        <c:axId val="625920624"/>
        <c:axId val="625927680"/>
      </c:lineChart>
      <c:catAx>
        <c:axId val="625924544"/>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25920232"/>
        <c:crosses val="autoZero"/>
        <c:auto val="1"/>
        <c:lblAlgn val="ctr"/>
        <c:lblOffset val="100"/>
        <c:tickLblSkip val="2"/>
        <c:tickMarkSkip val="1"/>
        <c:noMultiLvlLbl val="0"/>
      </c:catAx>
      <c:valAx>
        <c:axId val="625920232"/>
        <c:scaling>
          <c:orientation val="minMax"/>
          <c:min val="15.5"/>
        </c:scaling>
        <c:delete val="1"/>
        <c:axPos val="l"/>
        <c:title>
          <c:tx>
            <c:strRef>
              <c:f>"% PIB"</c:f>
              <c:strCache>
                <c:ptCount val="1"/>
                <c:pt idx="0">
                  <c:v>% PIB</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625924544"/>
        <c:crosses val="autoZero"/>
        <c:crossBetween val="between"/>
        <c:majorUnit val="1.5"/>
      </c:valAx>
      <c:valAx>
        <c:axId val="625927680"/>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25920624"/>
        <c:crosses val="max"/>
        <c:crossBetween val="between"/>
        <c:majorUnit val="0.5"/>
      </c:valAx>
      <c:catAx>
        <c:axId val="625920624"/>
        <c:scaling>
          <c:orientation val="minMax"/>
        </c:scaling>
        <c:delete val="1"/>
        <c:axPos val="b"/>
        <c:numFmt formatCode="General" sourceLinked="1"/>
        <c:majorTickMark val="out"/>
        <c:minorTickMark val="none"/>
        <c:tickLblPos val="nextTo"/>
        <c:crossAx val="625927680"/>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037092172187076E-2"/>
          <c:y val="0.12162430555555556"/>
          <c:w val="0.87653227473845241"/>
          <c:h val="0.6483460232085011"/>
        </c:manualLayout>
      </c:layout>
      <c:areaChart>
        <c:grouping val="stacked"/>
        <c:varyColors val="0"/>
        <c:ser>
          <c:idx val="3"/>
          <c:order val="1"/>
          <c:tx>
            <c:strRef>
              <c:f>'GR 36'!$F$7</c:f>
              <c:strCache>
                <c:ptCount val="1"/>
                <c:pt idx="0">
                  <c:v>Range
 &lt;20</c:v>
                </c:pt>
              </c:strCache>
            </c:strRef>
          </c:tx>
          <c:spPr>
            <a:noFill/>
            <a:ln w="25400">
              <a:noFill/>
            </a:ln>
            <a:effectLst/>
          </c:spPr>
          <c:cat>
            <c:strRef>
              <c:f>'GR 36'!$B$20:$B$44</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2022.10</c:v>
                </c:pt>
                <c:pt idx="23">
                  <c:v>2022,11</c:v>
                </c:pt>
                <c:pt idx="24">
                  <c:v>2022,12</c:v>
                </c:pt>
              </c:strCache>
              <c:extLst/>
            </c:strRef>
          </c:cat>
          <c:val>
            <c:numRef>
              <c:f>'GR 36'!$F$20:$F$44</c:f>
              <c:numCache>
                <c:formatCode>0.000</c:formatCode>
                <c:ptCount val="25"/>
                <c:pt idx="0">
                  <c:v>6.6382755707038141</c:v>
                </c:pt>
                <c:pt idx="1">
                  <c:v>6.7073192251820606</c:v>
                </c:pt>
                <c:pt idx="2">
                  <c:v>6.7528697881940909</c:v>
                </c:pt>
                <c:pt idx="3">
                  <c:v>6.7554082517099419</c:v>
                </c:pt>
                <c:pt idx="4">
                  <c:v>6.7198472270193852</c:v>
                </c:pt>
                <c:pt idx="5">
                  <c:v>6.6607323490092352</c:v>
                </c:pt>
                <c:pt idx="6">
                  <c:v>6.6138393992450073</c:v>
                </c:pt>
                <c:pt idx="7">
                  <c:v>6.6485740427397984</c:v>
                </c:pt>
                <c:pt idx="8">
                  <c:v>6.705157143369231</c:v>
                </c:pt>
                <c:pt idx="9">
                  <c:v>6.7612710529628108</c:v>
                </c:pt>
                <c:pt idx="10">
                  <c:v>6.7295898851581519</c:v>
                </c:pt>
                <c:pt idx="11">
                  <c:v>6.6851778159737609</c:v>
                </c:pt>
                <c:pt idx="12">
                  <c:v>6.6374123178622222</c:v>
                </c:pt>
                <c:pt idx="13">
                  <c:v>6.6161753408131911</c:v>
                </c:pt>
                <c:pt idx="14">
                  <c:v>6.5972491051435798</c:v>
                </c:pt>
                <c:pt idx="15">
                  <c:v>6.5779564973059843</c:v>
                </c:pt>
                <c:pt idx="16">
                  <c:v>6.4532042494873609</c:v>
                </c:pt>
                <c:pt idx="17">
                  <c:v>6.464923733199913</c:v>
                </c:pt>
                <c:pt idx="18">
                  <c:v>6.4765486800609962</c:v>
                </c:pt>
                <c:pt idx="19">
                  <c:v>6.4881587787959933</c:v>
                </c:pt>
                <c:pt idx="20">
                  <c:v>6.4998999416046752</c:v>
                </c:pt>
                <c:pt idx="21">
                  <c:v>6.5119180806868107</c:v>
                </c:pt>
                <c:pt idx="22">
                  <c:v>6.5243591082421721</c:v>
                </c:pt>
                <c:pt idx="23">
                  <c:v>6.5368621226671735</c:v>
                </c:pt>
                <c:pt idx="24">
                  <c:v>6.5490662223582365</c:v>
                </c:pt>
              </c:numCache>
              <c:extLst/>
            </c:numRef>
          </c:val>
          <c:extLst>
            <c:ext xmlns:c16="http://schemas.microsoft.com/office/drawing/2014/chart" uri="{C3380CC4-5D6E-409C-BE32-E72D297353CC}">
              <c16:uniqueId val="{00000000-B054-4B06-A4EA-92E87FF62B7E}"/>
            </c:ext>
          </c:extLst>
        </c:ser>
        <c:ser>
          <c:idx val="4"/>
          <c:order val="2"/>
          <c:tx>
            <c:v>Range of uncertainty</c:v>
          </c:tx>
          <c:spPr>
            <a:solidFill>
              <a:srgbClr val="E397A0"/>
            </a:solidFill>
            <a:ln w="25400">
              <a:solidFill>
                <a:srgbClr val="E397A0"/>
              </a:solidFill>
            </a:ln>
            <a:effectLst/>
          </c:spPr>
          <c:cat>
            <c:strRef>
              <c:f>'GR 36'!$B$20:$B$44</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2022.10</c:v>
                </c:pt>
                <c:pt idx="23">
                  <c:v>2022,11</c:v>
                </c:pt>
                <c:pt idx="24">
                  <c:v>2022,12</c:v>
                </c:pt>
              </c:strCache>
              <c:extLst/>
            </c:strRef>
          </c:cat>
          <c:val>
            <c:numRef>
              <c:f>'GR 36'!$G$20:$G$44</c:f>
              <c:numCache>
                <c:formatCode>0.000</c:formatCode>
                <c:ptCount val="25"/>
                <c:pt idx="15">
                  <c:v>0</c:v>
                </c:pt>
                <c:pt idx="16">
                  <c:v>9.4003982392283802E-2</c:v>
                </c:pt>
                <c:pt idx="17">
                  <c:v>9.4581931090406357E-2</c:v>
                </c:pt>
                <c:pt idx="18">
                  <c:v>9.540972528015601E-2</c:v>
                </c:pt>
                <c:pt idx="19">
                  <c:v>9.6259530215037969E-2</c:v>
                </c:pt>
                <c:pt idx="20">
                  <c:v>9.6985322005206598E-2</c:v>
                </c:pt>
                <c:pt idx="21">
                  <c:v>9.7441076760829581E-2</c:v>
                </c:pt>
                <c:pt idx="22">
                  <c:v>9.7480770592066612E-2</c:v>
                </c:pt>
                <c:pt idx="23">
                  <c:v>9.7316575843193753E-2</c:v>
                </c:pt>
                <c:pt idx="24">
                  <c:v>9.7160664858477297E-2</c:v>
                </c:pt>
              </c:numCache>
              <c:extLst/>
            </c:numRef>
          </c:val>
          <c:extLst>
            <c:ext xmlns:c16="http://schemas.microsoft.com/office/drawing/2014/chart" uri="{C3380CC4-5D6E-409C-BE32-E72D297353CC}">
              <c16:uniqueId val="{00000001-B054-4B06-A4EA-92E87FF62B7E}"/>
            </c:ext>
          </c:extLst>
        </c:ser>
        <c:ser>
          <c:idx val="2"/>
          <c:order val="3"/>
          <c:tx>
            <c:strRef>
              <c:f>'GR 21'!#REF!</c:f>
            </c:strRef>
          </c:tx>
          <c:spPr>
            <a:solidFill>
              <a:srgbClr val="E397A0"/>
            </a:solidFill>
            <a:ln w="25400">
              <a:solidFill>
                <a:srgbClr val="E397A0"/>
              </a:solidFill>
            </a:ln>
            <a:effectLst/>
          </c:spPr>
          <c:cat>
            <c:strRef>
              <c:f>'GR 36'!$B$20:$B$44</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2022.10</c:v>
                </c:pt>
                <c:pt idx="23">
                  <c:v>2022,11</c:v>
                </c:pt>
                <c:pt idx="24">
                  <c:v>2022,12</c:v>
                </c:pt>
              </c:strCache>
              <c:extLst/>
            </c:strRef>
          </c:cat>
          <c:val>
            <c:numRef>
              <c:f>'GR 36'!$H$20:$H$44</c:f>
              <c:numCache>
                <c:formatCode>0.000</c:formatCode>
                <c:ptCount val="25"/>
                <c:pt idx="15">
                  <c:v>0</c:v>
                </c:pt>
                <c:pt idx="16">
                  <c:v>4.3073048066200492E-2</c:v>
                </c:pt>
                <c:pt idx="17">
                  <c:v>4.310039829538681E-2</c:v>
                </c:pt>
                <c:pt idx="18">
                  <c:v>4.2972439884414904E-2</c:v>
                </c:pt>
                <c:pt idx="19">
                  <c:v>4.2837318854397566E-2</c:v>
                </c:pt>
                <c:pt idx="20">
                  <c:v>4.2695146895407987E-2</c:v>
                </c:pt>
                <c:pt idx="21">
                  <c:v>4.2546035697510476E-2</c:v>
                </c:pt>
                <c:pt idx="22">
                  <c:v>4.2390096950773781E-2</c:v>
                </c:pt>
                <c:pt idx="23">
                  <c:v>4.2376059914507103E-2</c:v>
                </c:pt>
                <c:pt idx="24">
                  <c:v>4.2652653848021416E-2</c:v>
                </c:pt>
              </c:numCache>
              <c:extLst/>
            </c:numRef>
          </c:val>
          <c:extLst>
            <c:ext xmlns:c16="http://schemas.microsoft.com/office/drawing/2014/chart" uri="{C3380CC4-5D6E-409C-BE32-E72D297353CC}">
              <c16:uniqueId val="{00000002-B054-4B06-A4EA-92E87FF62B7E}"/>
            </c:ext>
          </c:extLst>
        </c:ser>
        <c:ser>
          <c:idx val="6"/>
          <c:order val="4"/>
          <c:tx>
            <c:strRef>
              <c:f>'GR 36'!$I$7</c:f>
              <c:strCache>
                <c:ptCount val="1"/>
                <c:pt idx="0">
                  <c:v>Range 
50-60</c:v>
                </c:pt>
              </c:strCache>
            </c:strRef>
          </c:tx>
          <c:spPr>
            <a:solidFill>
              <a:srgbClr val="E397A0"/>
            </a:solidFill>
            <a:ln w="25400">
              <a:solidFill>
                <a:srgbClr val="E397A0"/>
              </a:solidFill>
            </a:ln>
            <a:effectLst/>
          </c:spPr>
          <c:cat>
            <c:strRef>
              <c:f>'GR 36'!$B$20:$B$44</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2022.10</c:v>
                </c:pt>
                <c:pt idx="23">
                  <c:v>2022,11</c:v>
                </c:pt>
                <c:pt idx="24">
                  <c:v>2022,12</c:v>
                </c:pt>
              </c:strCache>
              <c:extLst/>
            </c:strRef>
          </c:cat>
          <c:val>
            <c:numRef>
              <c:f>'GR 36'!$I$20:$I$44</c:f>
              <c:numCache>
                <c:formatCode>0.000</c:formatCode>
                <c:ptCount val="25"/>
                <c:pt idx="15">
                  <c:v>0</c:v>
                </c:pt>
                <c:pt idx="16">
                  <c:v>4.1950513651897836E-2</c:v>
                </c:pt>
                <c:pt idx="17">
                  <c:v>4.2437194433724734E-2</c:v>
                </c:pt>
                <c:pt idx="18">
                  <c:v>4.2855046814485931E-2</c:v>
                </c:pt>
                <c:pt idx="19">
                  <c:v>4.3118037661202813E-2</c:v>
                </c:pt>
                <c:pt idx="20">
                  <c:v>4.3225650491152123E-2</c:v>
                </c:pt>
                <c:pt idx="21">
                  <c:v>4.3177368821600837E-2</c:v>
                </c:pt>
                <c:pt idx="22">
                  <c:v>4.2972676169826585E-2</c:v>
                </c:pt>
                <c:pt idx="23">
                  <c:v>4.2784989977141308E-2</c:v>
                </c:pt>
                <c:pt idx="24">
                  <c:v>4.2787727684863164E-2</c:v>
                </c:pt>
              </c:numCache>
              <c:extLst/>
            </c:numRef>
          </c:val>
          <c:extLst>
            <c:ext xmlns:c16="http://schemas.microsoft.com/office/drawing/2014/chart" uri="{C3380CC4-5D6E-409C-BE32-E72D297353CC}">
              <c16:uniqueId val="{00000003-B054-4B06-A4EA-92E87FF62B7E}"/>
            </c:ext>
          </c:extLst>
        </c:ser>
        <c:ser>
          <c:idx val="5"/>
          <c:order val="6"/>
          <c:tx>
            <c:strRef>
              <c:f>'GR 21'!#REF!</c:f>
            </c:strRef>
          </c:tx>
          <c:spPr>
            <a:solidFill>
              <a:srgbClr val="E397A0"/>
            </a:solidFill>
            <a:ln w="25400">
              <a:solidFill>
                <a:srgbClr val="E397A0"/>
              </a:solidFill>
            </a:ln>
            <a:effectLst/>
          </c:spPr>
          <c:cat>
            <c:strRef>
              <c:f>'GR 36'!$B$20:$B$44</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2022.10</c:v>
                </c:pt>
                <c:pt idx="23">
                  <c:v>2022,11</c:v>
                </c:pt>
                <c:pt idx="24">
                  <c:v>2022,12</c:v>
                </c:pt>
              </c:strCache>
              <c:extLst/>
            </c:strRef>
          </c:cat>
          <c:val>
            <c:numRef>
              <c:f>'GR 36'!$J$20:$J$44</c:f>
              <c:numCache>
                <c:formatCode>0.000</c:formatCode>
                <c:ptCount val="25"/>
                <c:pt idx="15">
                  <c:v>0</c:v>
                </c:pt>
                <c:pt idx="16">
                  <c:v>0.10055894216993178</c:v>
                </c:pt>
                <c:pt idx="17">
                  <c:v>0.10053593153157525</c:v>
                </c:pt>
                <c:pt idx="18">
                  <c:v>0.10025001543521483</c:v>
                </c:pt>
                <c:pt idx="19">
                  <c:v>9.980584626689204E-2</c:v>
                </c:pt>
                <c:pt idx="20">
                  <c:v>9.9453085309026079E-2</c:v>
                </c:pt>
                <c:pt idx="21">
                  <c:v>9.944139384404771E-2</c:v>
                </c:pt>
                <c:pt idx="22">
                  <c:v>0.10002043315438236</c:v>
                </c:pt>
                <c:pt idx="23">
                  <c:v>0.10076242521277923</c:v>
                </c:pt>
                <c:pt idx="24">
                  <c:v>0.10123959199198307</c:v>
                </c:pt>
              </c:numCache>
              <c:extLst/>
            </c:numRef>
          </c:val>
          <c:extLst>
            <c:ext xmlns:c16="http://schemas.microsoft.com/office/drawing/2014/chart" uri="{C3380CC4-5D6E-409C-BE32-E72D297353CC}">
              <c16:uniqueId val="{00000004-B054-4B06-A4EA-92E87FF62B7E}"/>
            </c:ext>
          </c:extLst>
        </c:ser>
        <c:dLbls>
          <c:showLegendKey val="0"/>
          <c:showVal val="0"/>
          <c:showCatName val="0"/>
          <c:showSerName val="0"/>
          <c:showPercent val="0"/>
          <c:showBubbleSize val="0"/>
        </c:dLbls>
        <c:axId val="625925720"/>
        <c:axId val="625928072"/>
      </c:areaChart>
      <c:lineChart>
        <c:grouping val="standard"/>
        <c:varyColors val="0"/>
        <c:ser>
          <c:idx val="1"/>
          <c:order val="0"/>
          <c:tx>
            <c:strRef>
              <c:f>'GR 36'!$C$7</c:f>
              <c:strCache>
                <c:ptCount val="1"/>
                <c:pt idx="0">
                  <c:v>Observed</c:v>
                </c:pt>
              </c:strCache>
            </c:strRef>
          </c:tx>
          <c:spPr>
            <a:ln w="28575" cap="rnd">
              <a:solidFill>
                <a:srgbClr val="83082A"/>
              </a:solidFill>
              <a:round/>
            </a:ln>
            <a:effectLst/>
          </c:spPr>
          <c:marker>
            <c:symbol val="none"/>
          </c:marker>
          <c:dLbls>
            <c:dLbl>
              <c:idx val="0"/>
              <c:layout>
                <c:manualLayout>
                  <c:x val="8.3031373001117761E-3"/>
                  <c:y val="-0.10563354655275249"/>
                </c:manualLayout>
              </c:layout>
              <c:numFmt formatCode="#,##0.0" sourceLinked="0"/>
              <c:spPr>
                <a:noFill/>
                <a:ln>
                  <a:solidFill>
                    <a:schemeClr val="bg1">
                      <a:lumMod val="65000"/>
                    </a:schemeClr>
                  </a:solid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54-4B06-A4EA-92E87FF62B7E}"/>
                </c:ext>
              </c:extLst>
            </c:dLbl>
            <c:spPr>
              <a:noFill/>
              <a:ln>
                <a:solidFill>
                  <a:schemeClr val="bg1">
                    <a:lumMod val="65000"/>
                  </a:schemeClr>
                </a:solid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 36'!$B$20:$B$44</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2022.10</c:v>
                </c:pt>
                <c:pt idx="23">
                  <c:v>2022,11</c:v>
                </c:pt>
                <c:pt idx="24">
                  <c:v>2022,12</c:v>
                </c:pt>
              </c:strCache>
              <c:extLst/>
            </c:strRef>
          </c:cat>
          <c:val>
            <c:numRef>
              <c:f>'GR 36'!$C$20:$C$44</c:f>
              <c:numCache>
                <c:formatCode>0.000</c:formatCode>
                <c:ptCount val="25"/>
                <c:pt idx="0">
                  <c:v>6.6382755707038141</c:v>
                </c:pt>
                <c:pt idx="1">
                  <c:v>6.7073192251820606</c:v>
                </c:pt>
                <c:pt idx="2">
                  <c:v>6.7528697881940909</c:v>
                </c:pt>
                <c:pt idx="3">
                  <c:v>6.7554082517099419</c:v>
                </c:pt>
                <c:pt idx="4">
                  <c:v>6.7198472270193852</c:v>
                </c:pt>
                <c:pt idx="5">
                  <c:v>6.6607323490092352</c:v>
                </c:pt>
                <c:pt idx="6">
                  <c:v>6.6138393992450073</c:v>
                </c:pt>
                <c:pt idx="7">
                  <c:v>6.6485740427397984</c:v>
                </c:pt>
                <c:pt idx="8">
                  <c:v>6.705157143369231</c:v>
                </c:pt>
                <c:pt idx="9">
                  <c:v>6.7612710529628108</c:v>
                </c:pt>
                <c:pt idx="10">
                  <c:v>6.7295898851581519</c:v>
                </c:pt>
                <c:pt idx="11">
                  <c:v>6.6851778159737609</c:v>
                </c:pt>
                <c:pt idx="12">
                  <c:v>6.6374123178622222</c:v>
                </c:pt>
                <c:pt idx="13">
                  <c:v>6.6161753408131911</c:v>
                </c:pt>
                <c:pt idx="14">
                  <c:v>6.5972491051435798</c:v>
                </c:pt>
                <c:pt idx="15">
                  <c:v>6.5779564973059843</c:v>
                </c:pt>
              </c:numCache>
              <c:extLst/>
            </c:numRef>
          </c:val>
          <c:smooth val="0"/>
          <c:extLst>
            <c:ext xmlns:c16="http://schemas.microsoft.com/office/drawing/2014/chart" uri="{C3380CC4-5D6E-409C-BE32-E72D297353CC}">
              <c16:uniqueId val="{00000006-B054-4B06-A4EA-92E87FF62B7E}"/>
            </c:ext>
          </c:extLst>
        </c:ser>
        <c:ser>
          <c:idx val="7"/>
          <c:order val="5"/>
          <c:tx>
            <c:v>líneas de año</c:v>
          </c:tx>
          <c:spPr>
            <a:ln w="9525" cap="rnd">
              <a:solidFill>
                <a:schemeClr val="bg1">
                  <a:lumMod val="50000"/>
                </a:schemeClr>
              </a:solidFill>
              <a:prstDash val="dash"/>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 36'!$B$20:$B$44</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2022.10</c:v>
                </c:pt>
                <c:pt idx="23">
                  <c:v>2022,11</c:v>
                </c:pt>
                <c:pt idx="24">
                  <c:v>2022,12</c:v>
                </c:pt>
              </c:strCache>
              <c:extLst/>
            </c:strRef>
          </c:cat>
          <c:val>
            <c:numLit>
              <c:formatCode>General</c:formatCode>
              <c:ptCount val="25"/>
              <c:pt idx="0">
                <c:v>0</c:v>
              </c:pt>
              <c:pt idx="1">
                <c:v>-1000000</c:v>
              </c:pt>
              <c:pt idx="2">
                <c:v>-1000000</c:v>
              </c:pt>
              <c:pt idx="3">
                <c:v>-1000000</c:v>
              </c:pt>
              <c:pt idx="4">
                <c:v>-1000000</c:v>
              </c:pt>
              <c:pt idx="5">
                <c:v>-1000000</c:v>
              </c:pt>
              <c:pt idx="6">
                <c:v>-1000000</c:v>
              </c:pt>
              <c:pt idx="7">
                <c:v>-1000000</c:v>
              </c:pt>
              <c:pt idx="8">
                <c:v>-1000000</c:v>
              </c:pt>
              <c:pt idx="9">
                <c:v>-1000000</c:v>
              </c:pt>
              <c:pt idx="10">
                <c:v>-1000000</c:v>
              </c:pt>
              <c:pt idx="11">
                <c:v>-1000000</c:v>
              </c:pt>
              <c:pt idx="12">
                <c:v>0</c:v>
              </c:pt>
              <c:pt idx="13">
                <c:v>1000000</c:v>
              </c:pt>
              <c:pt idx="14">
                <c:v>1000000</c:v>
              </c:pt>
              <c:pt idx="15">
                <c:v>1000000</c:v>
              </c:pt>
              <c:pt idx="16">
                <c:v>1000000</c:v>
              </c:pt>
              <c:pt idx="17">
                <c:v>1000000</c:v>
              </c:pt>
              <c:pt idx="18">
                <c:v>1000000</c:v>
              </c:pt>
              <c:pt idx="19">
                <c:v>1000000</c:v>
              </c:pt>
              <c:pt idx="20">
                <c:v>1000000</c:v>
              </c:pt>
              <c:pt idx="21">
                <c:v>1000000</c:v>
              </c:pt>
              <c:pt idx="22">
                <c:v>1000000</c:v>
              </c:pt>
              <c:pt idx="23">
                <c:v>1000000</c:v>
              </c:pt>
              <c:pt idx="24">
                <c:v>1000000</c:v>
              </c:pt>
            </c:numLit>
          </c:val>
          <c:smooth val="0"/>
          <c:extLst xmlns:c15="http://schemas.microsoft.com/office/drawing/2012/chart">
            <c:ext xmlns:c16="http://schemas.microsoft.com/office/drawing/2014/chart" uri="{C3380CC4-5D6E-409C-BE32-E72D297353CC}">
              <c16:uniqueId val="{00000007-B054-4B06-A4EA-92E87FF62B7E}"/>
            </c:ext>
          </c:extLst>
        </c:ser>
        <c:ser>
          <c:idx val="8"/>
          <c:order val="7"/>
          <c:tx>
            <c:strRef>
              <c:f>'GR 36'!$D$7</c:f>
              <c:strCache>
                <c:ptCount val="1"/>
                <c:pt idx="0">
                  <c:v>AIReF</c:v>
                </c:pt>
              </c:strCache>
            </c:strRef>
          </c:tx>
          <c:spPr>
            <a:ln w="28575" cap="rnd">
              <a:solidFill>
                <a:srgbClr val="83082A"/>
              </a:solidFill>
              <a:prstDash val="sysDash"/>
              <a:round/>
            </a:ln>
            <a:effectLst/>
          </c:spPr>
          <c:marker>
            <c:symbol val="none"/>
          </c:marker>
          <c:dLbls>
            <c:dLbl>
              <c:idx val="12"/>
              <c:layout>
                <c:manualLayout>
                  <c:x val="1.3780381944444343E-2"/>
                  <c:y val="-0.1387726184034980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054-4B06-A4EA-92E87FF62B7E}"/>
                </c:ext>
              </c:extLst>
            </c:dLbl>
            <c:dLbl>
              <c:idx val="15"/>
              <c:layout>
                <c:manualLayout>
                  <c:x val="-8.3518192731647373E-2"/>
                  <c:y val="-0.1432340554337987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054-4B06-A4EA-92E87FF62B7E}"/>
                </c:ext>
              </c:extLst>
            </c:dLbl>
            <c:dLbl>
              <c:idx val="24"/>
              <c:layout>
                <c:manualLayout>
                  <c:x val="-0.10685536335917592"/>
                  <c:y val="-0.15711069587666374"/>
                </c:manualLayout>
              </c:layout>
              <c:tx>
                <c:rich>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fld id="{77D76891-CD5F-471C-A47C-11A1600BD02B}" type="VALUE">
                      <a:rPr lang="en-US" b="1">
                        <a:solidFill>
                          <a:schemeClr val="tx1"/>
                        </a:solidFill>
                      </a:rPr>
                      <a:pPr>
                        <a:defRPr sz="1000" b="0" i="0" u="none" strike="noStrike" kern="1200" baseline="0">
                          <a:solidFill>
                            <a:schemeClr val="tx1">
                              <a:lumMod val="65000"/>
                              <a:lumOff val="35000"/>
                            </a:schemeClr>
                          </a:solidFill>
                          <a:latin typeface="Gill Sans MT" panose="020B0502020104020203" pitchFamily="34" charset="0"/>
                          <a:ea typeface="+mn-ea"/>
                          <a:cs typeface="+mn-cs"/>
                        </a:defRPr>
                      </a:pPr>
                      <a:t>[VALOR]</a:t>
                    </a:fld>
                    <a:endParaRPr lang="es-ES"/>
                  </a:p>
                </c:rich>
              </c:tx>
              <c:numFmt formatCode="#,##0.0" sourceLinked="0"/>
              <c:spPr>
                <a:solidFill>
                  <a:srgbClr val="E397A0"/>
                </a:solidFill>
                <a:ln>
                  <a:solidFill>
                    <a:schemeClr val="bg1">
                      <a:lumMod val="65000"/>
                    </a:schemeClr>
                  </a:solid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B054-4B06-A4EA-92E87FF62B7E}"/>
                </c:ext>
              </c:extLst>
            </c:dLbl>
            <c:numFmt formatCode="#,##0.0" sourceLinked="0"/>
            <c:spPr>
              <a:noFill/>
              <a:ln>
                <a:solidFill>
                  <a:schemeClr val="bg1">
                    <a:lumMod val="65000"/>
                  </a:schemeClr>
                </a:solid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 36'!$B$20:$B$44</c:f>
              <c:strCache>
                <c:ptCount val="25"/>
                <c:pt idx="0">
                  <c:v>2020,12</c:v>
                </c:pt>
                <c:pt idx="1">
                  <c:v>2021,01</c:v>
                </c:pt>
                <c:pt idx="2">
                  <c:v>2021,02</c:v>
                </c:pt>
                <c:pt idx="3">
                  <c:v>2021,03</c:v>
                </c:pt>
                <c:pt idx="4">
                  <c:v>2021,04</c:v>
                </c:pt>
                <c:pt idx="5">
                  <c:v>2021,05</c:v>
                </c:pt>
                <c:pt idx="6">
                  <c:v>2021,06</c:v>
                </c:pt>
                <c:pt idx="7">
                  <c:v>2021,07</c:v>
                </c:pt>
                <c:pt idx="8">
                  <c:v>2021,08</c:v>
                </c:pt>
                <c:pt idx="9">
                  <c:v>2021,09</c:v>
                </c:pt>
                <c:pt idx="10">
                  <c:v>2021.10</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2022.10</c:v>
                </c:pt>
                <c:pt idx="23">
                  <c:v>2022,11</c:v>
                </c:pt>
                <c:pt idx="24">
                  <c:v>2022,12</c:v>
                </c:pt>
              </c:strCache>
              <c:extLst/>
            </c:strRef>
          </c:cat>
          <c:val>
            <c:numRef>
              <c:f>'GR 36'!$D$20:$D$44</c:f>
              <c:numCache>
                <c:formatCode>0.000</c:formatCode>
                <c:ptCount val="25"/>
                <c:pt idx="15">
                  <c:v>6.5779564973059843</c:v>
                </c:pt>
                <c:pt idx="16">
                  <c:v>6.5902812799458452</c:v>
                </c:pt>
                <c:pt idx="17">
                  <c:v>6.6026060625857061</c:v>
                </c:pt>
                <c:pt idx="18">
                  <c:v>6.6149308452255671</c:v>
                </c:pt>
                <c:pt idx="19">
                  <c:v>6.6272556278654289</c:v>
                </c:pt>
                <c:pt idx="20">
                  <c:v>6.6395804105052898</c:v>
                </c:pt>
                <c:pt idx="21">
                  <c:v>6.6519051931451507</c:v>
                </c:pt>
                <c:pt idx="22">
                  <c:v>6.6642299757850125</c:v>
                </c:pt>
                <c:pt idx="23">
                  <c:v>6.6765547584248743</c:v>
                </c:pt>
                <c:pt idx="24">
                  <c:v>6.6888795410647353</c:v>
                </c:pt>
              </c:numCache>
              <c:extLst/>
            </c:numRef>
          </c:val>
          <c:smooth val="0"/>
          <c:extLst>
            <c:ext xmlns:c16="http://schemas.microsoft.com/office/drawing/2014/chart" uri="{C3380CC4-5D6E-409C-BE32-E72D297353CC}">
              <c16:uniqueId val="{0000000B-B054-4B06-A4EA-92E87FF62B7E}"/>
            </c:ext>
          </c:extLst>
        </c:ser>
        <c:dLbls>
          <c:showLegendKey val="0"/>
          <c:showVal val="0"/>
          <c:showCatName val="0"/>
          <c:showSerName val="0"/>
          <c:showPercent val="0"/>
          <c:showBubbleSize val="0"/>
        </c:dLbls>
        <c:marker val="1"/>
        <c:smooth val="0"/>
        <c:axId val="625925720"/>
        <c:axId val="625928072"/>
        <c:extLst/>
      </c:lineChart>
      <c:catAx>
        <c:axId val="625925720"/>
        <c:scaling>
          <c:orientation val="minMax"/>
        </c:scaling>
        <c:delete val="0"/>
        <c:axPos val="b"/>
        <c:majorGridlines>
          <c:spPr>
            <a:ln w="9525" cap="flat" cmpd="sng" algn="ctr">
              <a:solidFill>
                <a:srgbClr val="D9D9D9"/>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25928072"/>
        <c:crosses val="autoZero"/>
        <c:auto val="1"/>
        <c:lblAlgn val="ctr"/>
        <c:lblOffset val="100"/>
        <c:tickLblSkip val="3"/>
        <c:tickMarkSkip val="3"/>
        <c:noMultiLvlLbl val="0"/>
      </c:catAx>
      <c:valAx>
        <c:axId val="625928072"/>
        <c:scaling>
          <c:orientation val="minMax"/>
          <c:max val="7.5"/>
          <c:min val="5.5"/>
        </c:scaling>
        <c:delete val="0"/>
        <c:axPos val="r"/>
        <c:title>
          <c:tx>
            <c:strRef>
              <c:f>"% GDP"</c:f>
              <c:strCache>
                <c:ptCount val="1"/>
                <c:pt idx="0">
                  <c:v>% GDP</c:v>
                </c:pt>
              </c:strCache>
            </c:strRef>
          </c:tx>
          <c:layout>
            <c:manualLayout>
              <c:xMode val="edge"/>
              <c:yMode val="edge"/>
              <c:x val="6.2914438311711485E-4"/>
              <c:y val="0.3768367399181964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25925720"/>
        <c:crosses val="max"/>
        <c:crossBetween val="midCat"/>
        <c:majorUnit val="0.5"/>
        <c:minorUnit val="0.2"/>
      </c:valAx>
      <c:spPr>
        <a:noFill/>
        <a:ln w="9525">
          <a:solidFill>
            <a:schemeClr val="tx2"/>
          </a:solidFill>
        </a:ln>
        <a:effectLst/>
      </c:spPr>
    </c:plotArea>
    <c:legend>
      <c:legendPos val="t"/>
      <c:legendEntry>
        <c:idx val="0"/>
        <c:delete val="1"/>
      </c:legendEntry>
      <c:legendEntry>
        <c:idx val="2"/>
        <c:delete val="1"/>
      </c:legendEntry>
      <c:legendEntry>
        <c:idx val="3"/>
        <c:delete val="1"/>
      </c:legendEntry>
      <c:legendEntry>
        <c:idx val="4"/>
        <c:delete val="1"/>
      </c:legendEntry>
      <c:legendEntry>
        <c:idx val="6"/>
        <c:delete val="1"/>
      </c:legendEntry>
      <c:layout>
        <c:manualLayout>
          <c:xMode val="edge"/>
          <c:yMode val="edge"/>
          <c:x val="9.7492039862713473E-3"/>
          <c:y val="4.2275011751093756E-3"/>
          <c:w val="0.982972542695282"/>
          <c:h val="0.1099186462739993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1000">
          <a:solidFill>
            <a:schemeClr val="tx1">
              <a:lumMod val="65000"/>
              <a:lumOff val="35000"/>
            </a:schemeClr>
          </a:solidFill>
          <a:latin typeface="Gill Sans MT" panose="020B0502020104020203" pitchFamily="34" charset="0"/>
        </a:defRPr>
      </a:pPr>
      <a:endParaRPr lang="es-E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solidFill>
              <a:schemeClr val="accent4"/>
            </a:solidFill>
            <a:ln w="25400">
              <a:noFill/>
            </a:ln>
            <a:effectLst/>
          </c:spPr>
          <c:val>
            <c:numRef>
              <c:f>'GR 22'!#REF!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'GR 22'!#REF!</c15:sqref>
                        </c15:formulaRef>
                      </c:ext>
                    </c:extLst>
                  </c:multiLvlStrRef>
                </c15:cat>
              </c15:filteredCategoryTitle>
            </c:ext>
            <c:ext xmlns:c16="http://schemas.microsoft.com/office/drawing/2014/chart" uri="{C3380CC4-5D6E-409C-BE32-E72D297353CC}">
              <c16:uniqueId val="{00000000-4DCE-4081-9448-79CBE36322CD}"/>
            </c:ext>
          </c:extLst>
        </c:ser>
        <c:ser>
          <c:idx val="11"/>
          <c:order val="2"/>
          <c:tx>
            <c:strRef>
              <c:f>'GR 37'!$F$58</c:f>
              <c:strCache>
                <c:ptCount val="1"/>
              </c:strCache>
            </c:strRef>
          </c:tx>
          <c:spPr>
            <a:solidFill>
              <a:schemeClr val="accent6">
                <a:lumMod val="60000"/>
              </a:schemeClr>
            </a:solidFill>
            <a:ln w="25400">
              <a:noFill/>
            </a:ln>
            <a:effectLst/>
          </c:spPr>
          <c:val>
            <c:numRef>
              <c:f>'GR 22'!#REF!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'GR 22'!#REF!</c15:sqref>
                        </c15:formulaRef>
                      </c:ext>
                    </c:extLst>
                  </c:multiLvlStrRef>
                </c15:cat>
              </c15:filteredCategoryTitle>
            </c:ext>
            <c:ext xmlns:c16="http://schemas.microsoft.com/office/drawing/2014/chart" uri="{C3380CC4-5D6E-409C-BE32-E72D297353CC}">
              <c16:uniqueId val="{00000001-4DCE-4081-9448-79CBE36322CD}"/>
            </c:ext>
          </c:extLst>
        </c:ser>
        <c:ser>
          <c:idx val="10"/>
          <c:order val="3"/>
          <c:tx>
            <c:v>Probable</c:v>
          </c:tx>
          <c:spPr>
            <a:solidFill>
              <a:schemeClr val="accent5">
                <a:lumMod val="60000"/>
              </a:schemeClr>
            </a:solidFill>
            <a:ln w="25400">
              <a:noFill/>
            </a:ln>
            <a:effectLst/>
          </c:spPr>
          <c:val>
            <c:numRef>
              <c:f>'GR 22'!#REF!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'GR 22'!#REF!</c15:sqref>
                        </c15:formulaRef>
                      </c:ext>
                    </c:extLst>
                  </c:multiLvlStrRef>
                </c15:cat>
              </c15:filteredCategoryTitle>
            </c:ext>
            <c:ext xmlns:c16="http://schemas.microsoft.com/office/drawing/2014/chart" uri="{C3380CC4-5D6E-409C-BE32-E72D297353CC}">
              <c16:uniqueId val="{00000002-4DCE-4081-9448-79CBE36322CD}"/>
            </c:ext>
          </c:extLst>
        </c:ser>
        <c:ser>
          <c:idx val="4"/>
          <c:order val="4"/>
          <c:tx>
            <c:v>Probable</c:v>
          </c:tx>
          <c:spPr>
            <a:solidFill>
              <a:schemeClr val="accent5"/>
            </a:solidFill>
            <a:ln w="25400">
              <a:noFill/>
            </a:ln>
            <a:effectLst/>
          </c:spPr>
          <c:val>
            <c:numRef>
              <c:f>'GR 22'!#REF!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'GR 22'!#REF!</c15:sqref>
                        </c15:formulaRef>
                      </c:ext>
                    </c:extLst>
                  </c:multiLvlStrRef>
                </c15:cat>
              </c15:filteredCategoryTitle>
            </c:ext>
            <c:ext xmlns:c16="http://schemas.microsoft.com/office/drawing/2014/chart" uri="{C3380CC4-5D6E-409C-BE32-E72D297353CC}">
              <c16:uniqueId val="{00000003-4DCE-4081-9448-79CBE36322CD}"/>
            </c:ext>
          </c:extLst>
        </c:ser>
        <c:ser>
          <c:idx val="2"/>
          <c:order val="5"/>
          <c:tx>
            <c:v>Factible</c:v>
          </c:tx>
          <c:spPr>
            <a:solidFill>
              <a:schemeClr val="accent3"/>
            </a:solidFill>
            <a:ln w="25400">
              <a:noFill/>
            </a:ln>
            <a:effectLst/>
          </c:spPr>
          <c:val>
            <c:numRef>
              <c:f>'GR 22'!#REF!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'GR 22'!#REF!</c15:sqref>
                        </c15:formulaRef>
                      </c:ext>
                    </c:extLst>
                  </c:multiLvlStrRef>
                </c15:cat>
              </c15:filteredCategoryTitle>
            </c:ext>
            <c:ext xmlns:c16="http://schemas.microsoft.com/office/drawing/2014/chart" uri="{C3380CC4-5D6E-409C-BE32-E72D297353CC}">
              <c16:uniqueId val="{00000004-4DCE-4081-9448-79CBE36322CD}"/>
            </c:ext>
          </c:extLst>
        </c:ser>
        <c:ser>
          <c:idx val="7"/>
          <c:order val="6"/>
          <c:tx>
            <c:v>Improbable</c:v>
          </c:tx>
          <c:spPr>
            <a:solidFill>
              <a:schemeClr val="accent2">
                <a:lumMod val="60000"/>
              </a:schemeClr>
            </a:solidFill>
            <a:ln w="25400">
              <a:noFill/>
            </a:ln>
            <a:effectLst/>
          </c:spPr>
          <c:val>
            <c:numRef>
              <c:f>'GR 22'!#REF!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'GR 22'!#REF!</c15:sqref>
                        </c15:formulaRef>
                      </c:ext>
                    </c:extLst>
                  </c:multiLvlStrRef>
                </c15:cat>
              </c15:filteredCategoryTitle>
            </c:ext>
            <c:ext xmlns:c16="http://schemas.microsoft.com/office/drawing/2014/chart" uri="{C3380CC4-5D6E-409C-BE32-E72D297353CC}">
              <c16:uniqueId val="{00000005-4DCE-4081-9448-79CBE36322CD}"/>
            </c:ext>
          </c:extLst>
        </c:ser>
        <c:ser>
          <c:idx val="5"/>
          <c:order val="7"/>
          <c:tx>
            <c:v>Improbable</c:v>
          </c:tx>
          <c:spPr>
            <a:solidFill>
              <a:schemeClr val="accent6"/>
            </a:solidFill>
            <a:ln w="25400">
              <a:noFill/>
            </a:ln>
            <a:effectLst/>
          </c:spPr>
          <c:val>
            <c:numRef>
              <c:f>'GR 22'!#REF!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'GR 22'!#REF!</c15:sqref>
                        </c15:formulaRef>
                      </c:ext>
                    </c:extLst>
                  </c:multiLvlStrRef>
                </c15:cat>
              </c15:filteredCategoryTitle>
            </c:ext>
            <c:ext xmlns:c16="http://schemas.microsoft.com/office/drawing/2014/chart" uri="{C3380CC4-5D6E-409C-BE32-E72D297353CC}">
              <c16:uniqueId val="{00000006-4DCE-4081-9448-79CBE36322CD}"/>
            </c:ext>
          </c:extLst>
        </c:ser>
        <c:ser>
          <c:idx val="6"/>
          <c:order val="8"/>
          <c:tx>
            <c:strRef>
              <c:f>'GR 37'!$K$58</c:f>
              <c:strCache>
                <c:ptCount val="1"/>
              </c:strCache>
            </c:strRef>
          </c:tx>
          <c:spPr>
            <a:solidFill>
              <a:schemeClr val="accent1">
                <a:lumMod val="60000"/>
              </a:schemeClr>
            </a:solidFill>
            <a:ln w="25400">
              <a:noFill/>
            </a:ln>
            <a:effectLst/>
          </c:spPr>
          <c:val>
            <c:numRef>
              <c:f>'GR 22'!#REF!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'GR 22'!#REF!</c15:sqref>
                        </c15:formulaRef>
                      </c:ext>
                    </c:extLst>
                  </c:multiLvlStrRef>
                </c15:cat>
              </c15:filteredCategoryTitle>
            </c:ext>
            <c:ext xmlns:c16="http://schemas.microsoft.com/office/drawing/2014/chart" uri="{C3380CC4-5D6E-409C-BE32-E72D297353CC}">
              <c16:uniqueId val="{00000007-4DCE-4081-9448-79CBE36322CD}"/>
            </c:ext>
          </c:extLst>
        </c:ser>
        <c:dLbls>
          <c:showLegendKey val="0"/>
          <c:showVal val="0"/>
          <c:showCatName val="0"/>
          <c:showSerName val="0"/>
          <c:showPercent val="0"/>
          <c:showBubbleSize val="0"/>
        </c:dLbls>
        <c:axId val="625936304"/>
        <c:axId val="625937872"/>
      </c:areaChart>
      <c:lineChart>
        <c:grouping val="standard"/>
        <c:varyColors val="0"/>
        <c:ser>
          <c:idx val="0"/>
          <c:order val="9"/>
          <c:tx>
            <c:strRef>
              <c:f>'GR 37'!$C$58</c:f>
              <c:strCache>
                <c:ptCount val="1"/>
              </c:strCache>
            </c:strRef>
          </c:tx>
          <c:spPr>
            <a:ln w="25400" cap="rnd">
              <a:noFill/>
              <a:round/>
            </a:ln>
            <a:effectLst/>
          </c:spPr>
          <c:marker>
            <c:symbol val="circle"/>
            <c:size val="6"/>
            <c:spPr>
              <a:solidFill>
                <a:schemeClr val="bg1"/>
              </a:solidFill>
              <a:ln w="9525">
                <a:solidFill>
                  <a:schemeClr val="tx1"/>
                </a:solidFill>
                <a:prstDash val="solid"/>
              </a:ln>
              <a:effectLst/>
            </c:spPr>
          </c:marker>
          <c:val>
            <c:numRef>
              <c:f>'GR 22'!#REF!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'GR 22'!#REF!</c15:sqref>
                        </c15:formulaRef>
                      </c:ext>
                    </c:extLst>
                  </c:multiLvlStrRef>
                </c15:cat>
              </c15:filteredCategoryTitle>
            </c:ext>
            <c:ext xmlns:c16="http://schemas.microsoft.com/office/drawing/2014/chart" uri="{C3380CC4-5D6E-409C-BE32-E72D297353CC}">
              <c16:uniqueId val="{00000008-4DCE-4081-9448-79CBE36322CD}"/>
            </c:ext>
          </c:extLst>
        </c:ser>
        <c:dLbls>
          <c:showLegendKey val="0"/>
          <c:showVal val="0"/>
          <c:showCatName val="0"/>
          <c:showSerName val="0"/>
          <c:showPercent val="0"/>
          <c:showBubbleSize val="0"/>
        </c:dLbls>
        <c:marker val="1"/>
        <c:smooth val="0"/>
        <c:axId val="625936304"/>
        <c:axId val="625937872"/>
        <c:extLst/>
      </c:lineChart>
      <c:lineChart>
        <c:grouping val="standard"/>
        <c:varyColors val="0"/>
        <c:ser>
          <c:idx val="1"/>
          <c:order val="0"/>
          <c:tx>
            <c:strRef>
              <c:f>'GR 37'!$D$58</c:f>
              <c:strCache>
                <c:ptCount val="1"/>
              </c:strCache>
            </c:strRef>
          </c:tx>
          <c:spPr>
            <a:ln w="28575" cap="rnd">
              <a:solidFill>
                <a:schemeClr val="accent2"/>
              </a:solidFill>
              <a:round/>
            </a:ln>
            <a:effectLst/>
          </c:spPr>
          <c:marker>
            <c:symbol val="none"/>
          </c:marker>
          <c:val>
            <c:numRef>
              <c:f>'GR 22'!#REF!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'GR 22'!#REF!</c15:sqref>
                        </c15:formulaRef>
                      </c:ext>
                    </c:extLst>
                  </c:multiLvlStrRef>
                </c15:cat>
              </c15:filteredCategoryTitle>
            </c:ext>
            <c:ext xmlns:c16="http://schemas.microsoft.com/office/drawing/2014/chart" uri="{C3380CC4-5D6E-409C-BE32-E72D297353CC}">
              <c16:uniqueId val="{00000009-4DCE-4081-9448-79CBE36322CD}"/>
            </c:ext>
          </c:extLst>
        </c:ser>
        <c:dLbls>
          <c:showLegendKey val="0"/>
          <c:showVal val="0"/>
          <c:showCatName val="0"/>
          <c:showSerName val="0"/>
          <c:showPercent val="0"/>
          <c:showBubbleSize val="0"/>
        </c:dLbls>
        <c:marker val="1"/>
        <c:smooth val="0"/>
        <c:axId val="625931992"/>
        <c:axId val="625935128"/>
      </c:lineChart>
      <c:catAx>
        <c:axId val="625936304"/>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0.00"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25937872"/>
        <c:crosses val="autoZero"/>
        <c:auto val="1"/>
        <c:lblAlgn val="ctr"/>
        <c:lblOffset val="100"/>
        <c:tickLblSkip val="2"/>
        <c:tickMarkSkip val="1"/>
        <c:noMultiLvlLbl val="0"/>
      </c:catAx>
      <c:valAx>
        <c:axId val="625937872"/>
        <c:scaling>
          <c:orientation val="minMax"/>
          <c:min val="15.5"/>
        </c:scaling>
        <c:delete val="1"/>
        <c:axPos val="l"/>
        <c:title>
          <c:tx>
            <c:strRef>
              <c:f/>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625936304"/>
        <c:crosses val="autoZero"/>
        <c:crossBetween val="between"/>
        <c:majorUnit val="1.5"/>
      </c:valAx>
      <c:valAx>
        <c:axId val="625935128"/>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25931992"/>
        <c:crosses val="max"/>
        <c:crossBetween val="between"/>
        <c:majorUnit val="0.5"/>
      </c:valAx>
      <c:catAx>
        <c:axId val="625931992"/>
        <c:scaling>
          <c:orientation val="minMax"/>
        </c:scaling>
        <c:delete val="1"/>
        <c:axPos val="b"/>
        <c:numFmt formatCode="0.00" sourceLinked="1"/>
        <c:majorTickMark val="out"/>
        <c:minorTickMark val="none"/>
        <c:tickLblPos val="nextTo"/>
        <c:crossAx val="625935128"/>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1"/>
        <c:delete val="1"/>
      </c:legendEntry>
      <c:legendEntry>
        <c:idx val="2"/>
        <c:delete val="1"/>
      </c:legendEntry>
      <c:legendEntry>
        <c:idx val="5"/>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5579365079365"/>
          <c:y val="5.659797475810574E-2"/>
          <c:w val="0.81286468253968258"/>
          <c:h val="0.80284954479699955"/>
        </c:manualLayout>
      </c:layout>
      <c:scatterChart>
        <c:scatterStyle val="lineMarker"/>
        <c:varyColors val="0"/>
        <c:ser>
          <c:idx val="1"/>
          <c:order val="0"/>
          <c:tx>
            <c:strRef>
              <c:f>'GR2.'!$I$3</c:f>
              <c:strCache>
                <c:ptCount val="1"/>
                <c:pt idx="0">
                  <c:v>United States</c:v>
                </c:pt>
              </c:strCache>
            </c:strRef>
          </c:tx>
          <c:spPr>
            <a:ln w="28575" cap="rnd">
              <a:solidFill>
                <a:schemeClr val="bg2">
                  <a:lumMod val="50000"/>
                </a:schemeClr>
              </a:solidFill>
              <a:round/>
            </a:ln>
            <a:effectLst/>
          </c:spPr>
          <c:marker>
            <c:symbol val="circle"/>
            <c:size val="5"/>
            <c:spPr>
              <a:solidFill>
                <a:schemeClr val="accent2"/>
              </a:solidFill>
              <a:ln w="9525">
                <a:solidFill>
                  <a:schemeClr val="accent2"/>
                </a:solidFill>
              </a:ln>
              <a:effectLst/>
            </c:spPr>
          </c:marker>
          <c:dPt>
            <c:idx val="0"/>
            <c:marker>
              <c:symbol val="circle"/>
              <c:size val="7"/>
              <c:spPr>
                <a:solidFill>
                  <a:schemeClr val="accent2"/>
                </a:solidFill>
                <a:ln w="9525">
                  <a:solidFill>
                    <a:schemeClr val="accent2"/>
                  </a:solidFill>
                </a:ln>
                <a:effectLst/>
              </c:spPr>
            </c:marker>
            <c:bubble3D val="0"/>
            <c:extLst>
              <c:ext xmlns:c16="http://schemas.microsoft.com/office/drawing/2014/chart" uri="{C3380CC4-5D6E-409C-BE32-E72D297353CC}">
                <c16:uniqueId val="{00000000-EF68-4F27-A066-A7A38A1D0BF9}"/>
              </c:ext>
            </c:extLst>
          </c:dPt>
          <c:dPt>
            <c:idx val="8"/>
            <c:marker>
              <c:symbol val="circle"/>
              <c:size val="7"/>
              <c:spPr>
                <a:solidFill>
                  <a:schemeClr val="accent2"/>
                </a:solidFill>
                <a:ln w="9525">
                  <a:solidFill>
                    <a:schemeClr val="accent2"/>
                  </a:solidFill>
                </a:ln>
                <a:effectLst/>
              </c:spPr>
            </c:marker>
            <c:bubble3D val="0"/>
            <c:extLst>
              <c:ext xmlns:c16="http://schemas.microsoft.com/office/drawing/2014/chart" uri="{C3380CC4-5D6E-409C-BE32-E72D297353CC}">
                <c16:uniqueId val="{00000001-EF68-4F27-A066-A7A38A1D0BF9}"/>
              </c:ext>
            </c:extLst>
          </c:dPt>
          <c:dLbls>
            <c:dLbl>
              <c:idx val="5"/>
              <c:layout>
                <c:manualLayout>
                  <c:x val="-8.7341269841269928E-2"/>
                  <c:y val="-0.13201320132013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Gill Sans MT" panose="020B0502020104020203" pitchFamily="34" charset="0"/>
                      <a:ea typeface="+mn-ea"/>
                      <a:cs typeface="+mn-cs"/>
                    </a:defRPr>
                  </a:pPr>
                  <a:endParaRPr lang="es-E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EF68-4F27-A066-A7A38A1D0BF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'GR2.'!$I$5:$I$13</c:f>
              <c:numCache>
                <c:formatCode>0.0</c:formatCode>
                <c:ptCount val="9"/>
                <c:pt idx="0">
                  <c:v>4.3</c:v>
                </c:pt>
                <c:pt idx="1">
                  <c:v>4.0999999999999996</c:v>
                </c:pt>
                <c:pt idx="2">
                  <c:v>4</c:v>
                </c:pt>
                <c:pt idx="3">
                  <c:v>4</c:v>
                </c:pt>
                <c:pt idx="4">
                  <c:v>3.9</c:v>
                </c:pt>
                <c:pt idx="5">
                  <c:v>3.7</c:v>
                </c:pt>
                <c:pt idx="6">
                  <c:v>3.3</c:v>
                </c:pt>
                <c:pt idx="7">
                  <c:v>3.2</c:v>
                </c:pt>
                <c:pt idx="8">
                  <c:v>2.8</c:v>
                </c:pt>
              </c:numCache>
            </c:numRef>
          </c:xVal>
          <c:yVal>
            <c:numRef>
              <c:f>'GR2.'!$J$5:$J$13</c:f>
              <c:numCache>
                <c:formatCode>0.0</c:formatCode>
                <c:ptCount val="9"/>
                <c:pt idx="0">
                  <c:v>3.1</c:v>
                </c:pt>
                <c:pt idx="1">
                  <c:v>3.4</c:v>
                </c:pt>
                <c:pt idx="2">
                  <c:v>3.7</c:v>
                </c:pt>
                <c:pt idx="3">
                  <c:v>4.2</c:v>
                </c:pt>
                <c:pt idx="4">
                  <c:v>4.8</c:v>
                </c:pt>
                <c:pt idx="5">
                  <c:v>5.2</c:v>
                </c:pt>
                <c:pt idx="6">
                  <c:v>6.6</c:v>
                </c:pt>
                <c:pt idx="7">
                  <c:v>7</c:v>
                </c:pt>
                <c:pt idx="8">
                  <c:v>7.2</c:v>
                </c:pt>
              </c:numCache>
            </c:numRef>
          </c:yVal>
          <c:smooth val="0"/>
          <c:extLst>
            <c:ext xmlns:c16="http://schemas.microsoft.com/office/drawing/2014/chart" uri="{C3380CC4-5D6E-409C-BE32-E72D297353CC}">
              <c16:uniqueId val="{00000003-EF68-4F27-A066-A7A38A1D0BF9}"/>
            </c:ext>
          </c:extLst>
        </c:ser>
        <c:ser>
          <c:idx val="2"/>
          <c:order val="1"/>
          <c:tx>
            <c:strRef>
              <c:f>'GR2.'!$C$3</c:f>
              <c:strCache>
                <c:ptCount val="1"/>
                <c:pt idx="0">
                  <c:v>Germany</c:v>
                </c:pt>
              </c:strCache>
            </c:strRef>
          </c:tx>
          <c:spPr>
            <a:ln w="38100" cap="rnd">
              <a:solidFill>
                <a:schemeClr val="accent1">
                  <a:lumMod val="40000"/>
                  <a:lumOff val="60000"/>
                </a:schemeClr>
              </a:solidFill>
              <a:round/>
            </a:ln>
            <a:effectLst/>
          </c:spPr>
          <c:marker>
            <c:symbol val="circle"/>
            <c:size val="5"/>
            <c:spPr>
              <a:solidFill>
                <a:schemeClr val="accent1">
                  <a:lumMod val="60000"/>
                  <a:lumOff val="40000"/>
                </a:schemeClr>
              </a:solidFill>
              <a:ln w="9525">
                <a:solidFill>
                  <a:schemeClr val="accent1">
                    <a:lumMod val="40000"/>
                    <a:lumOff val="60000"/>
                  </a:schemeClr>
                </a:solidFill>
              </a:ln>
              <a:effectLst/>
            </c:spPr>
          </c:marker>
          <c:dLbls>
            <c:dLbl>
              <c:idx val="9"/>
              <c:layout>
                <c:manualLayout>
                  <c:x val="-0.125"/>
                  <c:y val="-4.4004400440044021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lumMod val="75000"/>
                        </a:schemeClr>
                      </a:solidFill>
                      <a:latin typeface="Gill Sans MT" panose="020B0502020104020203" pitchFamily="34" charset="0"/>
                      <a:ea typeface="+mn-ea"/>
                      <a:cs typeface="+mn-cs"/>
                    </a:defRPr>
                  </a:pPr>
                  <a:endParaRPr lang="es-E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EF68-4F27-A066-A7A38A1D0BF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'GR2.'!$C$5:$C$14</c:f>
              <c:numCache>
                <c:formatCode>0.0</c:formatCode>
                <c:ptCount val="10"/>
                <c:pt idx="0">
                  <c:v>4.4000000000000004</c:v>
                </c:pt>
                <c:pt idx="1">
                  <c:v>4.4000000000000004</c:v>
                </c:pt>
                <c:pt idx="2">
                  <c:v>4.3</c:v>
                </c:pt>
                <c:pt idx="3">
                  <c:v>4</c:v>
                </c:pt>
                <c:pt idx="4">
                  <c:v>3.7</c:v>
                </c:pt>
                <c:pt idx="5">
                  <c:v>3.5</c:v>
                </c:pt>
                <c:pt idx="6">
                  <c:v>2.4</c:v>
                </c:pt>
                <c:pt idx="7">
                  <c:v>2.2000000000000002</c:v>
                </c:pt>
                <c:pt idx="8">
                  <c:v>2</c:v>
                </c:pt>
                <c:pt idx="9">
                  <c:v>1.8</c:v>
                </c:pt>
              </c:numCache>
            </c:numRef>
          </c:xVal>
          <c:yVal>
            <c:numRef>
              <c:f>'GR2.'!$D$5:$D$14</c:f>
              <c:numCache>
                <c:formatCode>0.0</c:formatCode>
                <c:ptCount val="10"/>
                <c:pt idx="0">
                  <c:v>2</c:v>
                </c:pt>
                <c:pt idx="1">
                  <c:v>2.2000000000000002</c:v>
                </c:pt>
                <c:pt idx="2">
                  <c:v>2.5</c:v>
                </c:pt>
                <c:pt idx="3">
                  <c:v>2.7</c:v>
                </c:pt>
                <c:pt idx="4">
                  <c:v>2.9</c:v>
                </c:pt>
                <c:pt idx="5">
                  <c:v>3.4</c:v>
                </c:pt>
                <c:pt idx="6">
                  <c:v>5.2</c:v>
                </c:pt>
                <c:pt idx="7">
                  <c:v>6.3</c:v>
                </c:pt>
                <c:pt idx="8">
                  <c:v>6.6</c:v>
                </c:pt>
                <c:pt idx="9">
                  <c:v>6.9</c:v>
                </c:pt>
              </c:numCache>
            </c:numRef>
          </c:yVal>
          <c:smooth val="0"/>
          <c:extLst>
            <c:ext xmlns:c16="http://schemas.microsoft.com/office/drawing/2014/chart" uri="{C3380CC4-5D6E-409C-BE32-E72D297353CC}">
              <c16:uniqueId val="{00000005-EF68-4F27-A066-A7A38A1D0BF9}"/>
            </c:ext>
          </c:extLst>
        </c:ser>
        <c:ser>
          <c:idx val="3"/>
          <c:order val="2"/>
          <c:tx>
            <c:strRef>
              <c:f>'GR2.'!$G$3</c:f>
              <c:strCache>
                <c:ptCount val="1"/>
                <c:pt idx="0">
                  <c:v>Italy</c:v>
                </c:pt>
              </c:strCache>
            </c:strRef>
          </c:tx>
          <c:spPr>
            <a:ln w="28575" cap="rnd">
              <a:solidFill>
                <a:srgbClr val="00B050"/>
              </a:solidFill>
              <a:round/>
            </a:ln>
            <a:effectLst/>
          </c:spPr>
          <c:marker>
            <c:symbol val="circle"/>
            <c:size val="5"/>
            <c:spPr>
              <a:solidFill>
                <a:srgbClr val="00B050"/>
              </a:solidFill>
              <a:ln w="9525">
                <a:solidFill>
                  <a:srgbClr val="00B050"/>
                </a:solidFill>
              </a:ln>
              <a:effectLst/>
            </c:spPr>
          </c:marker>
          <c:dLbls>
            <c:dLbl>
              <c:idx val="8"/>
              <c:layout>
                <c:manualLayout>
                  <c:x val="-5.8333333333333334E-2"/>
                  <c:y val="3.520352035203516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B050"/>
                      </a:solidFill>
                      <a:latin typeface="Gill Sans MT" panose="020B0502020104020203" pitchFamily="34" charset="0"/>
                      <a:ea typeface="+mn-ea"/>
                      <a:cs typeface="+mn-cs"/>
                    </a:defRPr>
                  </a:pPr>
                  <a:endParaRPr lang="es-E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EF68-4F27-A066-A7A38A1D0BF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'GR2.'!$G$5:$G$14</c:f>
              <c:numCache>
                <c:formatCode>0.0</c:formatCode>
                <c:ptCount val="10"/>
                <c:pt idx="0">
                  <c:v>4.3</c:v>
                </c:pt>
                <c:pt idx="1">
                  <c:v>4.3</c:v>
                </c:pt>
                <c:pt idx="2">
                  <c:v>4.2</c:v>
                </c:pt>
                <c:pt idx="3">
                  <c:v>4.3</c:v>
                </c:pt>
                <c:pt idx="4">
                  <c:v>4.2</c:v>
                </c:pt>
                <c:pt idx="5">
                  <c:v>4.0999999999999996</c:v>
                </c:pt>
                <c:pt idx="6">
                  <c:v>3.4</c:v>
                </c:pt>
                <c:pt idx="7">
                  <c:v>2.7</c:v>
                </c:pt>
                <c:pt idx="8">
                  <c:v>2.5</c:v>
                </c:pt>
                <c:pt idx="9">
                  <c:v>2.6</c:v>
                </c:pt>
              </c:numCache>
            </c:numRef>
          </c:xVal>
          <c:yVal>
            <c:numRef>
              <c:f>'GR2.'!$H$5:$H$14</c:f>
              <c:numCache>
                <c:formatCode>0.0</c:formatCode>
                <c:ptCount val="10"/>
                <c:pt idx="0">
                  <c:v>1.4</c:v>
                </c:pt>
                <c:pt idx="1">
                  <c:v>1.7</c:v>
                </c:pt>
                <c:pt idx="2">
                  <c:v>1.9</c:v>
                </c:pt>
                <c:pt idx="3">
                  <c:v>2.2000000000000002</c:v>
                </c:pt>
                <c:pt idx="4">
                  <c:v>2.7</c:v>
                </c:pt>
                <c:pt idx="5">
                  <c:v>3.6</c:v>
                </c:pt>
                <c:pt idx="6">
                  <c:v>5.8</c:v>
                </c:pt>
                <c:pt idx="7">
                  <c:v>6.2</c:v>
                </c:pt>
                <c:pt idx="8">
                  <c:v>6.2</c:v>
                </c:pt>
                <c:pt idx="9">
                  <c:v>6.4</c:v>
                </c:pt>
              </c:numCache>
            </c:numRef>
          </c:yVal>
          <c:smooth val="0"/>
          <c:extLst>
            <c:ext xmlns:c16="http://schemas.microsoft.com/office/drawing/2014/chart" uri="{C3380CC4-5D6E-409C-BE32-E72D297353CC}">
              <c16:uniqueId val="{00000007-EF68-4F27-A066-A7A38A1D0BF9}"/>
            </c:ext>
          </c:extLst>
        </c:ser>
        <c:ser>
          <c:idx val="0"/>
          <c:order val="3"/>
          <c:tx>
            <c:strRef>
              <c:f>'GR2.'!$E$3</c:f>
              <c:strCache>
                <c:ptCount val="1"/>
                <c:pt idx="0">
                  <c:v>France</c:v>
                </c:pt>
              </c:strCache>
            </c:strRef>
          </c:tx>
          <c:spPr>
            <a:ln w="28575" cap="rnd">
              <a:solidFill>
                <a:srgbClr val="0070C0"/>
              </a:solidFill>
              <a:round/>
            </a:ln>
            <a:effectLst/>
          </c:spPr>
          <c:marker>
            <c:symbol val="circle"/>
            <c:size val="4"/>
            <c:spPr>
              <a:solidFill>
                <a:srgbClr val="0070C0"/>
              </a:solidFill>
              <a:ln w="28575">
                <a:solidFill>
                  <a:srgbClr val="0070C0"/>
                </a:solidFill>
              </a:ln>
              <a:effectLst/>
            </c:spPr>
          </c:marker>
          <c:dLbls>
            <c:dLbl>
              <c:idx val="9"/>
              <c:layout>
                <c:manualLayout>
                  <c:x val="-0.18773809523809523"/>
                  <c:y val="1.3201320132013241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70C0"/>
                      </a:solidFill>
                      <a:latin typeface="Gill Sans MT" panose="020B0502020104020203" pitchFamily="34" charset="0"/>
                      <a:ea typeface="+mn-ea"/>
                      <a:cs typeface="+mn-cs"/>
                    </a:defRPr>
                  </a:pPr>
                  <a:endParaRPr lang="es-E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EF68-4F27-A066-A7A38A1D0BF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'GR2.'!$E$5:$E$14</c:f>
              <c:numCache>
                <c:formatCode>0.0</c:formatCode>
                <c:ptCount val="10"/>
                <c:pt idx="0">
                  <c:v>3.8</c:v>
                </c:pt>
                <c:pt idx="1">
                  <c:v>3.8</c:v>
                </c:pt>
                <c:pt idx="2">
                  <c:v>3.8</c:v>
                </c:pt>
                <c:pt idx="3">
                  <c:v>3.8</c:v>
                </c:pt>
                <c:pt idx="4">
                  <c:v>3.8</c:v>
                </c:pt>
                <c:pt idx="5">
                  <c:v>3.8</c:v>
                </c:pt>
                <c:pt idx="6">
                  <c:v>3.3</c:v>
                </c:pt>
                <c:pt idx="7">
                  <c:v>3.1</c:v>
                </c:pt>
                <c:pt idx="8">
                  <c:v>2.9</c:v>
                </c:pt>
                <c:pt idx="9">
                  <c:v>2.5</c:v>
                </c:pt>
              </c:numCache>
            </c:numRef>
          </c:xVal>
          <c:yVal>
            <c:numRef>
              <c:f>'GR2.'!$F$5:$F$14</c:f>
              <c:numCache>
                <c:formatCode>0.0</c:formatCode>
                <c:ptCount val="10"/>
                <c:pt idx="0">
                  <c:v>1.5</c:v>
                </c:pt>
                <c:pt idx="1">
                  <c:v>1.6</c:v>
                </c:pt>
                <c:pt idx="2">
                  <c:v>1.8</c:v>
                </c:pt>
                <c:pt idx="3">
                  <c:v>2.1</c:v>
                </c:pt>
                <c:pt idx="4">
                  <c:v>2.2000000000000002</c:v>
                </c:pt>
                <c:pt idx="5">
                  <c:v>2.6</c:v>
                </c:pt>
                <c:pt idx="6">
                  <c:v>3.9</c:v>
                </c:pt>
                <c:pt idx="7">
                  <c:v>4.2</c:v>
                </c:pt>
                <c:pt idx="8">
                  <c:v>4.5</c:v>
                </c:pt>
                <c:pt idx="9">
                  <c:v>5</c:v>
                </c:pt>
              </c:numCache>
            </c:numRef>
          </c:yVal>
          <c:smooth val="0"/>
          <c:extLst>
            <c:ext xmlns:c16="http://schemas.microsoft.com/office/drawing/2014/chart" uri="{C3380CC4-5D6E-409C-BE32-E72D297353CC}">
              <c16:uniqueId val="{00000009-EF68-4F27-A066-A7A38A1D0BF9}"/>
            </c:ext>
          </c:extLst>
        </c:ser>
        <c:ser>
          <c:idx val="4"/>
          <c:order val="4"/>
          <c:tx>
            <c:strRef>
              <c:f>'GR2.'!$K$3</c:f>
              <c:strCache>
                <c:ptCount val="1"/>
                <c:pt idx="0">
                  <c:v>Spain</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dLbl>
              <c:idx val="0"/>
              <c:layout>
                <c:manualLayout>
                  <c:x val="-3.883473857882469E-2"/>
                  <c:y val="5.7390258905884943E-2"/>
                </c:manualLayout>
              </c:layout>
              <c:tx>
                <c:rich>
                  <a:bodyPr/>
                  <a:lstStyle/>
                  <a:p>
                    <a:r>
                      <a:rPr lang="en-US" sz="900"/>
                      <a:t>September 2021</a:t>
                    </a:r>
                  </a:p>
                </c:rich>
              </c:tx>
              <c:showLegendKey val="0"/>
              <c:showVal val="1"/>
              <c:showCatName val="0"/>
              <c:showSerName val="0"/>
              <c:showPercent val="0"/>
              <c:showBubbleSize val="0"/>
              <c:extLst>
                <c:ext xmlns:c15="http://schemas.microsoft.com/office/drawing/2012/chart" uri="{CE6537A1-D6FC-4f65-9D91-7224C49458BB}">
                  <c15:layout>
                    <c:manualLayout>
                      <c:w val="0.32471854608951384"/>
                      <c:h val="0.10508254900049459"/>
                    </c:manualLayout>
                  </c15:layout>
                  <c15:showDataLabelsRange val="0"/>
                </c:ext>
                <c:ext xmlns:c16="http://schemas.microsoft.com/office/drawing/2014/chart" uri="{C3380CC4-5D6E-409C-BE32-E72D297353CC}">
                  <c16:uniqueId val="{0000000A-EF68-4F27-A066-A7A38A1D0BF9}"/>
                </c:ext>
              </c:extLst>
            </c:dLbl>
            <c:dLbl>
              <c:idx val="6"/>
              <c:layout>
                <c:manualLayout>
                  <c:x val="-3.0238095238095238E-2"/>
                  <c:y val="8.8008800880088004E-3"/>
                </c:manualLayout>
              </c:layout>
              <c:spPr>
                <a:noFill/>
                <a:ln>
                  <a:noFill/>
                </a:ln>
                <a:effectLst/>
              </c:spPr>
              <c:txPr>
                <a:bodyPr rot="0" spcFirstLastPara="1" vertOverflow="ellipsis" vert="horz" wrap="square" lIns="38100" tIns="19050" rIns="38100" bIns="19050" anchor="ctr" anchorCtr="1">
                  <a:spAutoFit/>
                </a:bodyPr>
                <a:lstStyle/>
                <a:p>
                  <a:pPr>
                    <a:defRPr sz="900" b="0" i="1" u="none" strike="noStrike" kern="1200" baseline="0">
                      <a:solidFill>
                        <a:schemeClr val="accent1"/>
                      </a:solidFill>
                      <a:latin typeface="Gill Sans MT" panose="020B0502020104020203" pitchFamily="34" charset="0"/>
                      <a:ea typeface="+mn-ea"/>
                      <a:cs typeface="+mn-cs"/>
                    </a:defRPr>
                  </a:pPr>
                  <a:endParaRPr lang="es-E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B-EF68-4F27-A066-A7A38A1D0BF9}"/>
                </c:ext>
              </c:extLst>
            </c:dLbl>
            <c:dLbl>
              <c:idx val="9"/>
              <c:layout>
                <c:manualLayout>
                  <c:x val="-0.05"/>
                  <c:y val="-5.2805280528052813E-2"/>
                </c:manualLayout>
              </c:layout>
              <c:tx>
                <c:rich>
                  <a:bodyPr/>
                  <a:lstStyle/>
                  <a:p>
                    <a:r>
                      <a:rPr lang="en-US"/>
                      <a:t>June 2022</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F68-4F27-A066-A7A38A1D0BF9}"/>
                </c:ext>
              </c:extLst>
            </c:dLbl>
            <c:spPr>
              <a:noFill/>
              <a:ln>
                <a:noFill/>
              </a:ln>
              <a:effectLst/>
            </c:spPr>
            <c:txPr>
              <a:bodyPr rot="0" spcFirstLastPara="1" vertOverflow="ellipsis" vert="horz" wrap="square" lIns="38100" tIns="19050" rIns="38100" bIns="19050" anchor="ctr" anchorCtr="1">
                <a:spAutoFit/>
              </a:bodyPr>
              <a:lstStyle/>
              <a:p>
                <a:pPr>
                  <a:defRPr sz="900" b="0" i="1" u="none" strike="noStrike" kern="1200" baseline="0">
                    <a:solidFill>
                      <a:sysClr val="windowText" lastClr="000000"/>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'GR2.'!$K$5:$K$14</c:f>
              <c:numCache>
                <c:formatCode>0.0</c:formatCode>
                <c:ptCount val="10"/>
                <c:pt idx="0">
                  <c:v>6</c:v>
                </c:pt>
                <c:pt idx="1">
                  <c:v>6.1</c:v>
                </c:pt>
                <c:pt idx="2">
                  <c:v>5.9</c:v>
                </c:pt>
                <c:pt idx="3">
                  <c:v>5.8</c:v>
                </c:pt>
                <c:pt idx="4">
                  <c:v>5.6</c:v>
                </c:pt>
                <c:pt idx="5">
                  <c:v>5.7</c:v>
                </c:pt>
                <c:pt idx="6">
                  <c:v>5.0999999999999996</c:v>
                </c:pt>
                <c:pt idx="7">
                  <c:v>4.5999999999999996</c:v>
                </c:pt>
                <c:pt idx="8">
                  <c:v>4.4000000000000004</c:v>
                </c:pt>
                <c:pt idx="9">
                  <c:v>4.3</c:v>
                </c:pt>
              </c:numCache>
            </c:numRef>
          </c:xVal>
          <c:yVal>
            <c:numRef>
              <c:f>'GR2.'!$L$5:$L$14</c:f>
              <c:numCache>
                <c:formatCode>0.0</c:formatCode>
                <c:ptCount val="10"/>
                <c:pt idx="0">
                  <c:v>1.5</c:v>
                </c:pt>
                <c:pt idx="1">
                  <c:v>1.8</c:v>
                </c:pt>
                <c:pt idx="2">
                  <c:v>2.2999999999999998</c:v>
                </c:pt>
                <c:pt idx="3">
                  <c:v>2.5</c:v>
                </c:pt>
                <c:pt idx="4">
                  <c:v>3</c:v>
                </c:pt>
                <c:pt idx="5">
                  <c:v>3.8</c:v>
                </c:pt>
                <c:pt idx="6">
                  <c:v>6.3</c:v>
                </c:pt>
                <c:pt idx="7">
                  <c:v>7.2</c:v>
                </c:pt>
                <c:pt idx="8">
                  <c:v>7.2</c:v>
                </c:pt>
                <c:pt idx="9">
                  <c:v>7.5</c:v>
                </c:pt>
              </c:numCache>
            </c:numRef>
          </c:yVal>
          <c:smooth val="0"/>
          <c:extLst>
            <c:ext xmlns:c16="http://schemas.microsoft.com/office/drawing/2014/chart" uri="{C3380CC4-5D6E-409C-BE32-E72D297353CC}">
              <c16:uniqueId val="{0000000D-EF68-4F27-A066-A7A38A1D0BF9}"/>
            </c:ext>
          </c:extLst>
        </c:ser>
        <c:ser>
          <c:idx val="5"/>
          <c:order val="5"/>
          <c:tx>
            <c:strRef>
              <c:f>'GR2.'!$M$3</c:f>
              <c:strCache>
                <c:ptCount val="1"/>
                <c:pt idx="0">
                  <c:v>Euro Area</c:v>
                </c:pt>
              </c:strCache>
            </c:strRef>
          </c:tx>
          <c:spPr>
            <a:ln w="19050" cap="rnd">
              <a:solidFill>
                <a:schemeClr val="tx1"/>
              </a:solidFill>
              <a:round/>
            </a:ln>
            <a:effectLst/>
          </c:spPr>
          <c:marker>
            <c:symbol val="circle"/>
            <c:size val="5"/>
            <c:spPr>
              <a:solidFill>
                <a:schemeClr val="tx1"/>
              </a:solidFill>
              <a:ln w="9525">
                <a:solidFill>
                  <a:schemeClr val="tx1"/>
                </a:solidFill>
              </a:ln>
              <a:effectLst/>
            </c:spPr>
          </c:marker>
          <c:dLbls>
            <c:dLbl>
              <c:idx val="9"/>
              <c:layout>
                <c:manualLayout>
                  <c:x val="-9.1666666666666716E-2"/>
                  <c:y val="-3.9603960396039611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EF68-4F27-A066-A7A38A1D0BF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xVal>
            <c:numRef>
              <c:f>'GR2.'!$M$5:$M$14</c:f>
              <c:numCache>
                <c:formatCode>0.0</c:formatCode>
                <c:ptCount val="10"/>
                <c:pt idx="0">
                  <c:v>4.4000000000000004</c:v>
                </c:pt>
                <c:pt idx="1">
                  <c:v>4.4000000000000004</c:v>
                </c:pt>
                <c:pt idx="2">
                  <c:v>4.3</c:v>
                </c:pt>
                <c:pt idx="3">
                  <c:v>4.2</c:v>
                </c:pt>
                <c:pt idx="4">
                  <c:v>4</c:v>
                </c:pt>
                <c:pt idx="5">
                  <c:v>3.9</c:v>
                </c:pt>
                <c:pt idx="6">
                  <c:v>3.2</c:v>
                </c:pt>
                <c:pt idx="7">
                  <c:v>2.8</c:v>
                </c:pt>
                <c:pt idx="8">
                  <c:v>2.7</c:v>
                </c:pt>
                <c:pt idx="9">
                  <c:v>2.8</c:v>
                </c:pt>
              </c:numCache>
            </c:numRef>
          </c:xVal>
          <c:yVal>
            <c:numRef>
              <c:f>'GR2.'!$N$5:$N$14</c:f>
              <c:numCache>
                <c:formatCode>0.0</c:formatCode>
                <c:ptCount val="10"/>
                <c:pt idx="0">
                  <c:v>1.7</c:v>
                </c:pt>
                <c:pt idx="1">
                  <c:v>2</c:v>
                </c:pt>
                <c:pt idx="2">
                  <c:v>2.2999999999999998</c:v>
                </c:pt>
                <c:pt idx="3">
                  <c:v>2.6</c:v>
                </c:pt>
                <c:pt idx="4">
                  <c:v>3.1</c:v>
                </c:pt>
                <c:pt idx="5">
                  <c:v>3.9</c:v>
                </c:pt>
                <c:pt idx="6">
                  <c:v>5.7</c:v>
                </c:pt>
                <c:pt idx="7">
                  <c:v>6.5</c:v>
                </c:pt>
                <c:pt idx="8">
                  <c:v>6.8</c:v>
                </c:pt>
                <c:pt idx="9">
                  <c:v>7.2</c:v>
                </c:pt>
              </c:numCache>
            </c:numRef>
          </c:yVal>
          <c:smooth val="0"/>
          <c:extLst>
            <c:ext xmlns:c16="http://schemas.microsoft.com/office/drawing/2014/chart" uri="{C3380CC4-5D6E-409C-BE32-E72D297353CC}">
              <c16:uniqueId val="{0000000F-EF68-4F27-A066-A7A38A1D0BF9}"/>
            </c:ext>
          </c:extLst>
        </c:ser>
        <c:dLbls>
          <c:showLegendKey val="0"/>
          <c:showVal val="0"/>
          <c:showCatName val="0"/>
          <c:showSerName val="0"/>
          <c:showPercent val="0"/>
          <c:showBubbleSize val="0"/>
        </c:dLbls>
        <c:axId val="601755896"/>
        <c:axId val="601756680"/>
      </c:scatterChart>
      <c:valAx>
        <c:axId val="601755896"/>
        <c:scaling>
          <c:orientation val="minMax"/>
          <c:max val="7"/>
          <c:min val="1"/>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Gill Sans MT" panose="020B0502020104020203" pitchFamily="34" charset="0"/>
                    <a:ea typeface="+mn-ea"/>
                    <a:cs typeface="+mn-cs"/>
                  </a:defRPr>
                </a:pPr>
                <a:r>
                  <a:rPr lang="en-GB"/>
                  <a:t>GDP volume (</a:t>
                </a:r>
                <a:r>
                  <a:rPr lang="en-GB" baseline="0"/>
                  <a:t>Rate of Change)</a:t>
                </a:r>
              </a:p>
            </c:rich>
          </c:tx>
          <c:layout>
            <c:manualLayout>
              <c:xMode val="edge"/>
              <c:yMode val="edge"/>
              <c:x val="0.2128015873015873"/>
              <c:y val="0.93279211385705496"/>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Gill Sans MT" panose="020B0502020104020203" pitchFamily="34" charset="0"/>
                  <a:ea typeface="+mn-ea"/>
                  <a:cs typeface="+mn-cs"/>
                </a:defRPr>
              </a:pPr>
              <a:endParaRPr lang="es-ES"/>
            </a:p>
          </c:txPr>
        </c:title>
        <c:numFmt formatCode="0" sourceLinked="0"/>
        <c:majorTickMark val="none"/>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601756680"/>
        <c:crosses val="autoZero"/>
        <c:crossBetween val="midCat"/>
        <c:majorUnit val="1"/>
      </c:valAx>
      <c:valAx>
        <c:axId val="601756680"/>
        <c:scaling>
          <c:orientation val="minMax"/>
          <c:max val="8"/>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Gill Sans MT" panose="020B0502020104020203" pitchFamily="34" charset="0"/>
                    <a:ea typeface="+mn-ea"/>
                    <a:cs typeface="+mn-cs"/>
                  </a:defRPr>
                </a:pPr>
                <a:r>
                  <a:rPr lang="en-GB"/>
                  <a:t>CPI (Rate </a:t>
                </a:r>
                <a:r>
                  <a:rPr lang="en-GB" baseline="0"/>
                  <a:t>of Change)</a:t>
                </a:r>
              </a:p>
            </c:rich>
          </c:tx>
          <c:layout>
            <c:manualLayout>
              <c:xMode val="edge"/>
              <c:yMode val="edge"/>
              <c:x val="0"/>
              <c:y val="0.2268475351472154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Gill Sans MT" panose="020B0502020104020203" pitchFamily="34" charset="0"/>
                  <a:ea typeface="+mn-ea"/>
                  <a:cs typeface="+mn-cs"/>
                </a:defRPr>
              </a:pPr>
              <a:endParaRPr lang="es-ES"/>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601755896"/>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Gill Sans MT" panose="020B0502020104020203" pitchFamily="34" charset="0"/>
        </a:defRPr>
      </a:pPr>
      <a:endParaRPr lang="es-E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noFill/>
            <a:ln w="25400">
              <a:noFill/>
            </a:ln>
            <a:effectLst/>
          </c:spPr>
          <c:val>
            <c:numRef>
              <c:f>{}</c:f>
            </c:numRef>
          </c:val>
          <c:extLst>
            <c:ext xmlns:c15="http://schemas.microsoft.com/office/drawing/2012/chart" uri="{02D57815-91ED-43cb-92C2-25804820EDAC}">
              <c15:filteredCategoryTitle>
                <c15:cat>
                  <c:multiLvlStrRef>
                    <c:extLst>
                      <c:ext uri="{02D57815-91ED-43cb-92C2-25804820EDAC}">
                        <c15:formulaRef>
                          <c15:sqref>}</c15:sqref>
                        </c15:formulaRef>
                      </c:ext>
                    </c:extLst>
                  </c:multiLvlStrRef>
                </c15:cat>
              </c15:filteredCategoryTitle>
            </c:ext>
            <c:ext xmlns:c16="http://schemas.microsoft.com/office/drawing/2014/chart" uri="{C3380CC4-5D6E-409C-BE32-E72D297353CC}">
              <c16:uniqueId val="{00000000-8005-4DF3-9064-CD0D66266C44}"/>
            </c:ext>
          </c:extLst>
        </c:ser>
        <c:ser>
          <c:idx val="11"/>
          <c:order val="2"/>
          <c:tx>
            <c:v>Probable</c:v>
          </c:tx>
          <c:spPr>
            <a:noFill/>
            <a:ln w="25400">
              <a:noFill/>
            </a:ln>
            <a:effectLst/>
          </c:spPr>
          <c:val>
            <c:numRef>
              <c:f>{}</c:f>
            </c:numRef>
          </c:val>
          <c:extLst>
            <c:ext xmlns:c15="http://schemas.microsoft.com/office/drawing/2012/chart" uri="{02D57815-91ED-43cb-92C2-25804820EDAC}">
              <c15:filteredCategoryTitle>
                <c15:cat>
                  <c:multiLvlStrRef>
                    <c:extLst>
                      <c:ext uri="{02D57815-91ED-43cb-92C2-25804820EDAC}">
                        <c15:formulaRef>
                          <c15:sqref>}</c15:sqref>
                        </c15:formulaRef>
                      </c:ext>
                    </c:extLst>
                  </c:multiLvlStrRef>
                </c15:cat>
              </c15:filteredCategoryTitle>
            </c:ext>
            <c:ext xmlns:c16="http://schemas.microsoft.com/office/drawing/2014/chart" uri="{C3380CC4-5D6E-409C-BE32-E72D297353CC}">
              <c16:uniqueId val="{00000001-8005-4DF3-9064-CD0D66266C44}"/>
            </c:ext>
          </c:extLst>
        </c:ser>
        <c:ser>
          <c:idx val="10"/>
          <c:order val="3"/>
          <c:tx>
            <c:v>Probable</c:v>
          </c:tx>
          <c:spPr>
            <a:solidFill>
              <a:schemeClr val="accent1">
                <a:lumMod val="40000"/>
                <a:lumOff val="60000"/>
              </a:schemeClr>
            </a:solidFill>
            <a:ln w="3175">
              <a:solidFill>
                <a:schemeClr val="accent1">
                  <a:lumMod val="40000"/>
                  <a:lumOff val="60000"/>
                </a:schemeClr>
              </a:solidFill>
            </a:ln>
            <a:effectLst/>
          </c:spPr>
          <c:val>
            <c:numRef>
              <c:f>{}</c:f>
            </c:numRef>
          </c:val>
          <c:extLst>
            <c:ext xmlns:c15="http://schemas.microsoft.com/office/drawing/2012/chart" uri="{02D57815-91ED-43cb-92C2-25804820EDAC}">
              <c15:filteredCategoryTitle>
                <c15:cat>
                  <c:multiLvlStrRef>
                    <c:extLst>
                      <c:ext uri="{02D57815-91ED-43cb-92C2-25804820EDAC}">
                        <c15:formulaRef>
                          <c15:sqref>}</c15:sqref>
                        </c15:formulaRef>
                      </c:ext>
                    </c:extLst>
                  </c:multiLvlStrRef>
                </c15:cat>
              </c15:filteredCategoryTitle>
            </c:ext>
            <c:ext xmlns:c16="http://schemas.microsoft.com/office/drawing/2014/chart" uri="{C3380CC4-5D6E-409C-BE32-E72D297353CC}">
              <c16:uniqueId val="{00000002-8005-4DF3-9064-CD0D66266C44}"/>
            </c:ext>
          </c:extLst>
        </c:ser>
        <c:ser>
          <c:idx val="4"/>
          <c:order val="4"/>
          <c:tx>
            <c:v>Probable</c:v>
          </c:tx>
          <c:spPr>
            <a:solidFill>
              <a:schemeClr val="accent1">
                <a:lumMod val="40000"/>
                <a:lumOff val="60000"/>
              </a:schemeClr>
            </a:solidFill>
            <a:ln w="3175">
              <a:solidFill>
                <a:schemeClr val="accent1">
                  <a:lumMod val="40000"/>
                  <a:lumOff val="60000"/>
                </a:schemeClr>
              </a:solidFill>
            </a:ln>
            <a:effectLst/>
          </c:spPr>
          <c:val>
            <c:numRef>
              <c:f>{}</c:f>
            </c:numRef>
          </c:val>
          <c:extLst>
            <c:ext xmlns:c15="http://schemas.microsoft.com/office/drawing/2012/chart" uri="{02D57815-91ED-43cb-92C2-25804820EDAC}">
              <c15:filteredCategoryTitle>
                <c15:cat>
                  <c:multiLvlStrRef>
                    <c:extLst>
                      <c:ext uri="{02D57815-91ED-43cb-92C2-25804820EDAC}">
                        <c15:formulaRef>
                          <c15:sqref>}</c15:sqref>
                        </c15:formulaRef>
                      </c:ext>
                    </c:extLst>
                  </c:multiLvlStrRef>
                </c15:cat>
              </c15:filteredCategoryTitle>
            </c:ext>
            <c:ext xmlns:c16="http://schemas.microsoft.com/office/drawing/2014/chart" uri="{C3380CC4-5D6E-409C-BE32-E72D297353CC}">
              <c16:uniqueId val="{00000003-8005-4DF3-9064-CD0D66266C44}"/>
            </c:ext>
          </c:extLst>
        </c:ser>
        <c:ser>
          <c:idx val="2"/>
          <c:order val="5"/>
          <c:tx>
            <c:v>Factible</c:v>
          </c:tx>
          <c:spPr>
            <a:solidFill>
              <a:schemeClr val="accent1">
                <a:lumMod val="60000"/>
                <a:lumOff val="40000"/>
              </a:schemeClr>
            </a:solidFill>
            <a:ln w="3175">
              <a:solidFill>
                <a:schemeClr val="accent1">
                  <a:lumMod val="60000"/>
                  <a:lumOff val="40000"/>
                </a:schemeClr>
              </a:solidFill>
            </a:ln>
            <a:effectLst/>
          </c:spPr>
          <c:val>
            <c:numRef>
              <c:f>{}</c:f>
            </c:numRef>
          </c:val>
          <c:extLst>
            <c:ext xmlns:c15="http://schemas.microsoft.com/office/drawing/2012/chart" uri="{02D57815-91ED-43cb-92C2-25804820EDAC}">
              <c15:filteredCategoryTitle>
                <c15:cat>
                  <c:multiLvlStrRef>
                    <c:extLst>
                      <c:ext uri="{02D57815-91ED-43cb-92C2-25804820EDAC}">
                        <c15:formulaRef>
                          <c15:sqref>}</c15:sqref>
                        </c15:formulaRef>
                      </c:ext>
                    </c:extLst>
                  </c:multiLvlStrRef>
                </c15:cat>
              </c15:filteredCategoryTitle>
            </c:ext>
            <c:ext xmlns:c16="http://schemas.microsoft.com/office/drawing/2014/chart" uri="{C3380CC4-5D6E-409C-BE32-E72D297353CC}">
              <c16:uniqueId val="{00000004-8005-4DF3-9064-CD0D66266C44}"/>
            </c:ext>
          </c:extLst>
        </c:ser>
        <c:ser>
          <c:idx val="7"/>
          <c:order val="6"/>
          <c:tx>
            <c:v>Improbable</c:v>
          </c:tx>
          <c:spPr>
            <a:solidFill>
              <a:schemeClr val="accent1"/>
            </a:solidFill>
            <a:ln w="3175">
              <a:solidFill>
                <a:schemeClr val="accent1"/>
              </a:solidFill>
            </a:ln>
            <a:effectLst/>
          </c:spPr>
          <c:val>
            <c:numRef>
              <c:f>{}</c:f>
            </c:numRef>
          </c:val>
          <c:extLst>
            <c:ext xmlns:c15="http://schemas.microsoft.com/office/drawing/2012/chart" uri="{02D57815-91ED-43cb-92C2-25804820EDAC}">
              <c15:filteredCategoryTitle>
                <c15:cat>
                  <c:multiLvlStrRef>
                    <c:extLst>
                      <c:ext uri="{02D57815-91ED-43cb-92C2-25804820EDAC}">
                        <c15:formulaRef>
                          <c15:sqref>}</c15:sqref>
                        </c15:formulaRef>
                      </c:ext>
                    </c:extLst>
                  </c:multiLvlStrRef>
                </c15:cat>
              </c15:filteredCategoryTitle>
            </c:ext>
            <c:ext xmlns:c16="http://schemas.microsoft.com/office/drawing/2014/chart" uri="{C3380CC4-5D6E-409C-BE32-E72D297353CC}">
              <c16:uniqueId val="{00000005-8005-4DF3-9064-CD0D66266C44}"/>
            </c:ext>
          </c:extLst>
        </c:ser>
        <c:ser>
          <c:idx val="5"/>
          <c:order val="7"/>
          <c:tx>
            <c:v>Improbable</c:v>
          </c:tx>
          <c:spPr>
            <a:solidFill>
              <a:schemeClr val="accent1"/>
            </a:solidFill>
            <a:ln w="3175">
              <a:solidFill>
                <a:schemeClr val="accent1"/>
              </a:solidFill>
            </a:ln>
            <a:effectLst/>
          </c:spPr>
          <c:val>
            <c:numRef>
              <c:f>{}</c:f>
            </c:numRef>
          </c:val>
          <c:extLst>
            <c:ext xmlns:c15="http://schemas.microsoft.com/office/drawing/2012/chart" uri="{02D57815-91ED-43cb-92C2-25804820EDAC}">
              <c15:filteredCategoryTitle>
                <c15:cat>
                  <c:multiLvlStrRef>
                    <c:extLst>
                      <c:ext uri="{02D57815-91ED-43cb-92C2-25804820EDAC}">
                        <c15:formulaRef>
                          <c15:sqref>}</c15:sqref>
                        </c15:formulaRef>
                      </c:ext>
                    </c:extLst>
                  </c:multiLvlStrRef>
                </c15:cat>
              </c15:filteredCategoryTitle>
            </c:ext>
            <c:ext xmlns:c16="http://schemas.microsoft.com/office/drawing/2014/chart" uri="{C3380CC4-5D6E-409C-BE32-E72D297353CC}">
              <c16:uniqueId val="{00000006-8005-4DF3-9064-CD0D66266C44}"/>
            </c:ext>
          </c:extLst>
        </c:ser>
        <c:ser>
          <c:idx val="6"/>
          <c:order val="8"/>
          <c:tx>
            <c:v>Muy Improbable</c:v>
          </c:tx>
          <c:spPr>
            <a:noFill/>
            <a:ln w="25400">
              <a:noFill/>
            </a:ln>
            <a:effectLst/>
          </c:spPr>
          <c:val>
            <c:numRef>
              <c:f>{}</c:f>
            </c:numRef>
          </c:val>
          <c:extLst>
            <c:ext xmlns:c15="http://schemas.microsoft.com/office/drawing/2012/chart" uri="{02D57815-91ED-43cb-92C2-25804820EDAC}">
              <c15:filteredCategoryTitle>
                <c15:cat>
                  <c:multiLvlStrRef>
                    <c:extLst>
                      <c:ext uri="{02D57815-91ED-43cb-92C2-25804820EDAC}">
                        <c15:formulaRef>
                          <c15:sqref>}</c15:sqref>
                        </c15:formulaRef>
                      </c:ext>
                    </c:extLst>
                  </c:multiLvlStrRef>
                </c15:cat>
              </c15:filteredCategoryTitle>
            </c:ext>
            <c:ext xmlns:c16="http://schemas.microsoft.com/office/drawing/2014/chart" uri="{C3380CC4-5D6E-409C-BE32-E72D297353CC}">
              <c16:uniqueId val="{00000007-8005-4DF3-9064-CD0D66266C44}"/>
            </c:ext>
          </c:extLst>
        </c:ser>
        <c:dLbls>
          <c:showLegendKey val="0"/>
          <c:showVal val="0"/>
          <c:showCatName val="0"/>
          <c:showSerName val="0"/>
          <c:showPercent val="0"/>
          <c:showBubbleSize val="0"/>
        </c:dLbls>
        <c:axId val="625932776"/>
        <c:axId val="625934344"/>
      </c:areaChart>
      <c:lineChart>
        <c:grouping val="standard"/>
        <c:varyColors val="0"/>
        <c:ser>
          <c:idx val="0"/>
          <c:order val="9"/>
          <c:tx>
            <c:v>Plan Presupuestario</c:v>
          </c:tx>
          <c:spPr>
            <a:ln w="28575" cap="rnd">
              <a:noFill/>
              <a:round/>
            </a:ln>
            <a:effectLst/>
          </c:spPr>
          <c:marker>
            <c:symbol val="circle"/>
            <c:size val="6"/>
            <c:spPr>
              <a:solidFill>
                <a:schemeClr val="bg1"/>
              </a:solidFill>
              <a:ln w="9525">
                <a:solidFill>
                  <a:schemeClr val="tx1"/>
                </a:solidFill>
                <a:prstDash val="solid"/>
              </a:ln>
              <a:effectLst/>
            </c:spPr>
          </c:marker>
          <c:val>
            <c:numRef>
              <c:f>{}</c:f>
            </c:numRef>
          </c:val>
          <c:smooth val="0"/>
          <c:extLst>
            <c:ext xmlns:c15="http://schemas.microsoft.com/office/drawing/2012/chart" uri="{02D57815-91ED-43cb-92C2-25804820EDAC}">
              <c15:filteredCategoryTitle>
                <c15:cat>
                  <c:multiLvlStrRef>
                    <c:extLst>
                      <c:ext uri="{02D57815-91ED-43cb-92C2-25804820EDAC}">
                        <c15:formulaRef>
                          <c15:sqref>}</c15:sqref>
                        </c15:formulaRef>
                      </c:ext>
                    </c:extLst>
                  </c:multiLvlStrRef>
                </c15:cat>
              </c15:filteredCategoryTitle>
            </c:ext>
            <c:ext xmlns:c16="http://schemas.microsoft.com/office/drawing/2014/chart" uri="{C3380CC4-5D6E-409C-BE32-E72D297353CC}">
              <c16:uniqueId val="{00000008-8005-4DF3-9064-CD0D66266C44}"/>
            </c:ext>
          </c:extLst>
        </c:ser>
        <c:dLbls>
          <c:showLegendKey val="0"/>
          <c:showVal val="0"/>
          <c:showCatName val="0"/>
          <c:showSerName val="0"/>
          <c:showPercent val="0"/>
          <c:showBubbleSize val="0"/>
        </c:dLbls>
        <c:marker val="1"/>
        <c:smooth val="0"/>
        <c:axId val="625932776"/>
        <c:axId val="625934344"/>
        <c:extLst/>
      </c:lineChart>
      <c:lineChart>
        <c:grouping val="standard"/>
        <c:varyColors val="0"/>
        <c:ser>
          <c:idx val="1"/>
          <c:order val="0"/>
          <c:tx>
            <c:v>Observado</c:v>
          </c:tx>
          <c:spPr>
            <a:ln w="28575" cap="rnd">
              <a:solidFill>
                <a:schemeClr val="accent6">
                  <a:lumMod val="25000"/>
                </a:schemeClr>
              </a:solidFill>
              <a:round/>
            </a:ln>
            <a:effectLst/>
          </c:spPr>
          <c:marker>
            <c:symbol val="none"/>
          </c:marker>
          <c:val>
            <c:numRef>
              <c:f>{}</c:f>
            </c:numRef>
          </c:val>
          <c:smooth val="0"/>
          <c:extLst>
            <c:ext xmlns:c15="http://schemas.microsoft.com/office/drawing/2012/chart" uri="{02D57815-91ED-43cb-92C2-25804820EDAC}">
              <c15:filteredCategoryTitle>
                <c15:cat>
                  <c:multiLvlStrRef>
                    <c:extLst>
                      <c:ext uri="{02D57815-91ED-43cb-92C2-25804820EDAC}">
                        <c15:formulaRef>
                          <c15:sqref>}</c15:sqref>
                        </c15:formulaRef>
                      </c:ext>
                    </c:extLst>
                  </c:multiLvlStrRef>
                </c15:cat>
              </c15:filteredCategoryTitle>
            </c:ext>
            <c:ext xmlns:c16="http://schemas.microsoft.com/office/drawing/2014/chart" uri="{C3380CC4-5D6E-409C-BE32-E72D297353CC}">
              <c16:uniqueId val="{00000009-8005-4DF3-9064-CD0D66266C44}"/>
            </c:ext>
          </c:extLst>
        </c:ser>
        <c:dLbls>
          <c:showLegendKey val="0"/>
          <c:showVal val="0"/>
          <c:showCatName val="0"/>
          <c:showSerName val="0"/>
          <c:showPercent val="0"/>
          <c:showBubbleSize val="0"/>
        </c:dLbls>
        <c:marker val="1"/>
        <c:smooth val="0"/>
        <c:axId val="625935912"/>
        <c:axId val="625935520"/>
      </c:lineChart>
      <c:catAx>
        <c:axId val="625932776"/>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25934344"/>
        <c:crosses val="autoZero"/>
        <c:auto val="1"/>
        <c:lblAlgn val="ctr"/>
        <c:lblOffset val="100"/>
        <c:tickLblSkip val="2"/>
        <c:tickMarkSkip val="1"/>
        <c:noMultiLvlLbl val="0"/>
      </c:catAx>
      <c:valAx>
        <c:axId val="625934344"/>
        <c:scaling>
          <c:orientation val="minMax"/>
          <c:min val="15.5"/>
        </c:scaling>
        <c:delete val="1"/>
        <c:axPos val="l"/>
        <c:title>
          <c:tx>
            <c:strRef>
              <c:f>"% PIB"</c:f>
              <c:strCache>
                <c:ptCount val="1"/>
                <c:pt idx="0">
                  <c:v>% PIB</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625932776"/>
        <c:crosses val="autoZero"/>
        <c:crossBetween val="between"/>
        <c:majorUnit val="1.5"/>
      </c:valAx>
      <c:valAx>
        <c:axId val="625935520"/>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25935912"/>
        <c:crosses val="max"/>
        <c:crossBetween val="between"/>
        <c:majorUnit val="0.5"/>
      </c:valAx>
      <c:catAx>
        <c:axId val="625935912"/>
        <c:scaling>
          <c:orientation val="minMax"/>
        </c:scaling>
        <c:delete val="1"/>
        <c:axPos val="b"/>
        <c:numFmt formatCode="General" sourceLinked="1"/>
        <c:majorTickMark val="out"/>
        <c:minorTickMark val="none"/>
        <c:tickLblPos val="nextTo"/>
        <c:crossAx val="625935520"/>
        <c:crosses val="autoZero"/>
        <c:auto val="1"/>
        <c:lblAlgn val="ctr"/>
        <c:lblOffset val="100"/>
        <c:noMultiLvlLbl val="0"/>
      </c:catAx>
      <c:spPr>
        <a:noFill/>
        <a:ln w="9525">
          <a:solidFill>
            <a:schemeClr val="tx2"/>
          </a:solidFill>
        </a:ln>
        <a:effectLst/>
      </c:spPr>
    </c:plotArea>
    <c:legend>
      <c:legendPos val="t"/>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037092172187076E-2"/>
          <c:y val="0.12162430555555556"/>
          <c:w val="0.87653227473845241"/>
          <c:h val="0.64188148323529703"/>
        </c:manualLayout>
      </c:layout>
      <c:areaChart>
        <c:grouping val="stacked"/>
        <c:varyColors val="0"/>
        <c:ser>
          <c:idx val="3"/>
          <c:order val="1"/>
          <c:tx>
            <c:strRef>
              <c:f>'GR 37'!$F$7</c:f>
              <c:strCache>
                <c:ptCount val="1"/>
                <c:pt idx="0">
                  <c:v>Range
 &lt;20</c:v>
                </c:pt>
              </c:strCache>
            </c:strRef>
          </c:tx>
          <c:spPr>
            <a:noFill/>
            <a:ln w="25400">
              <a:noFill/>
            </a:ln>
            <a:effectLst/>
          </c:spPr>
          <c:cat>
            <c:numRef>
              <c:f>'GR 37'!$B$20:$B$44</c:f>
              <c:numCache>
                <c:formatCode>@</c:formatCode>
                <c:ptCount val="25"/>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numCache>
              <c:extLst/>
            </c:numRef>
          </c:cat>
          <c:val>
            <c:numRef>
              <c:f>'GR 37'!$F$20:$F$44</c:f>
              <c:numCache>
                <c:formatCode>0.000</c:formatCode>
                <c:ptCount val="25"/>
                <c:pt idx="0">
                  <c:v>6.3778356929198186</c:v>
                </c:pt>
                <c:pt idx="1">
                  <c:v>6.4332121914889084</c:v>
                </c:pt>
                <c:pt idx="2">
                  <c:v>6.4659403809198253</c:v>
                </c:pt>
                <c:pt idx="3">
                  <c:v>6.4574772420049529</c:v>
                </c:pt>
                <c:pt idx="4">
                  <c:v>6.4000418686148572</c:v>
                </c:pt>
                <c:pt idx="5">
                  <c:v>6.3208107832279481</c:v>
                </c:pt>
                <c:pt idx="6">
                  <c:v>6.2538415716456903</c:v>
                </c:pt>
                <c:pt idx="7">
                  <c:v>6.2907776444647343</c:v>
                </c:pt>
                <c:pt idx="8">
                  <c:v>6.3483452175810307</c:v>
                </c:pt>
                <c:pt idx="9">
                  <c:v>6.4054415381632284</c:v>
                </c:pt>
                <c:pt idx="10">
                  <c:v>6.4018522207746189</c:v>
                </c:pt>
                <c:pt idx="11">
                  <c:v>6.3857473303464847</c:v>
                </c:pt>
                <c:pt idx="12">
                  <c:v>6.3659742270736075</c:v>
                </c:pt>
                <c:pt idx="13">
                  <c:v>6.3548253744059089</c:v>
                </c:pt>
                <c:pt idx="14">
                  <c:v>6.3457452240982617</c:v>
                </c:pt>
                <c:pt idx="15">
                  <c:v>6.3361668979835777</c:v>
                </c:pt>
                <c:pt idx="16">
                  <c:v>6.1192006772952396</c:v>
                </c:pt>
                <c:pt idx="17">
                  <c:v>6.131824883187222</c:v>
                </c:pt>
                <c:pt idx="18">
                  <c:v>6.1450215016185616</c:v>
                </c:pt>
                <c:pt idx="19">
                  <c:v>6.1590131510080983</c:v>
                </c:pt>
                <c:pt idx="20">
                  <c:v>6.1733805987386035</c:v>
                </c:pt>
                <c:pt idx="21">
                  <c:v>6.1877046121928325</c:v>
                </c:pt>
                <c:pt idx="22">
                  <c:v>6.2015659587535472</c:v>
                </c:pt>
                <c:pt idx="23">
                  <c:v>6.21521880570352</c:v>
                </c:pt>
                <c:pt idx="24">
                  <c:v>6.2289173203255119</c:v>
                </c:pt>
              </c:numCache>
              <c:extLst/>
            </c:numRef>
          </c:val>
          <c:extLst>
            <c:ext xmlns:c16="http://schemas.microsoft.com/office/drawing/2014/chart" uri="{C3380CC4-5D6E-409C-BE32-E72D297353CC}">
              <c16:uniqueId val="{00000000-E82E-4765-A490-480BD786F4AB}"/>
            </c:ext>
          </c:extLst>
        </c:ser>
        <c:ser>
          <c:idx val="4"/>
          <c:order val="2"/>
          <c:tx>
            <c:v>Range of uncertainty</c:v>
          </c:tx>
          <c:spPr>
            <a:solidFill>
              <a:srgbClr val="E397A0"/>
            </a:solidFill>
            <a:ln w="25400">
              <a:solidFill>
                <a:srgbClr val="E397A0"/>
              </a:solidFill>
            </a:ln>
            <a:effectLst/>
          </c:spPr>
          <c:cat>
            <c:numRef>
              <c:f>'GR 37'!$B$20:$B$44</c:f>
              <c:numCache>
                <c:formatCode>@</c:formatCode>
                <c:ptCount val="25"/>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numCache>
              <c:extLst/>
            </c:numRef>
          </c:cat>
          <c:val>
            <c:numRef>
              <c:f>'GR 37'!$G$20:$G$44</c:f>
              <c:numCache>
                <c:formatCode>0.000</c:formatCode>
                <c:ptCount val="25"/>
                <c:pt idx="15">
                  <c:v>0</c:v>
                </c:pt>
                <c:pt idx="16">
                  <c:v>0.16209498010295231</c:v>
                </c:pt>
                <c:pt idx="17">
                  <c:v>0.16461961399633207</c:v>
                </c:pt>
                <c:pt idx="18">
                  <c:v>0.16687198456905517</c:v>
                </c:pt>
                <c:pt idx="19">
                  <c:v>0.16855786520124827</c:v>
                </c:pt>
                <c:pt idx="20">
                  <c:v>0.17002471517488971</c:v>
                </c:pt>
                <c:pt idx="21">
                  <c:v>0.17161999377197379</c:v>
                </c:pt>
                <c:pt idx="22">
                  <c:v>0.17369116027448417</c:v>
                </c:pt>
                <c:pt idx="23">
                  <c:v>0.17589100213185294</c:v>
                </c:pt>
                <c:pt idx="24">
                  <c:v>0.17787230679353083</c:v>
                </c:pt>
              </c:numCache>
              <c:extLst/>
            </c:numRef>
          </c:val>
          <c:extLst>
            <c:ext xmlns:c16="http://schemas.microsoft.com/office/drawing/2014/chart" uri="{C3380CC4-5D6E-409C-BE32-E72D297353CC}">
              <c16:uniqueId val="{00000001-E82E-4765-A490-480BD786F4AB}"/>
            </c:ext>
          </c:extLst>
        </c:ser>
        <c:ser>
          <c:idx val="2"/>
          <c:order val="3"/>
          <c:tx>
            <c:strRef>
              <c:f>'GR 22'!#REF!</c:f>
            </c:strRef>
          </c:tx>
          <c:spPr>
            <a:solidFill>
              <a:srgbClr val="E397A0"/>
            </a:solidFill>
            <a:ln w="25400">
              <a:solidFill>
                <a:srgbClr val="E397A0"/>
              </a:solidFill>
            </a:ln>
            <a:effectLst/>
          </c:spPr>
          <c:cat>
            <c:numRef>
              <c:f>'GR 37'!$B$20:$B$44</c:f>
              <c:numCache>
                <c:formatCode>@</c:formatCode>
                <c:ptCount val="25"/>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numCache>
              <c:extLst/>
            </c:numRef>
          </c:cat>
          <c:val>
            <c:numRef>
              <c:f>'GR 37'!$H$20:$H$44</c:f>
              <c:numCache>
                <c:formatCode>0.000</c:formatCode>
                <c:ptCount val="25"/>
                <c:pt idx="15">
                  <c:v>0</c:v>
                </c:pt>
                <c:pt idx="16">
                  <c:v>7.1212058987293325E-2</c:v>
                </c:pt>
                <c:pt idx="17">
                  <c:v>7.2404037603838844E-2</c:v>
                </c:pt>
                <c:pt idx="18">
                  <c:v>7.329586700168278E-2</c:v>
                </c:pt>
                <c:pt idx="19">
                  <c:v>7.3959155381859709E-2</c:v>
                </c:pt>
                <c:pt idx="20">
                  <c:v>7.4465676079620735E-2</c:v>
                </c:pt>
                <c:pt idx="21">
                  <c:v>7.4887202430215183E-2</c:v>
                </c:pt>
                <c:pt idx="22">
                  <c:v>7.5295507768896819E-2</c:v>
                </c:pt>
                <c:pt idx="23">
                  <c:v>7.5783637363461942E-2</c:v>
                </c:pt>
                <c:pt idx="24">
                  <c:v>7.6444636481699746E-2</c:v>
                </c:pt>
              </c:numCache>
              <c:extLst/>
            </c:numRef>
          </c:val>
          <c:extLst>
            <c:ext xmlns:c16="http://schemas.microsoft.com/office/drawing/2014/chart" uri="{C3380CC4-5D6E-409C-BE32-E72D297353CC}">
              <c16:uniqueId val="{00000002-E82E-4765-A490-480BD786F4AB}"/>
            </c:ext>
          </c:extLst>
        </c:ser>
        <c:ser>
          <c:idx val="6"/>
          <c:order val="4"/>
          <c:tx>
            <c:strRef>
              <c:f>'GR 37'!$I$7</c:f>
              <c:strCache>
                <c:ptCount val="1"/>
                <c:pt idx="0">
                  <c:v>Range 
50-60</c:v>
                </c:pt>
              </c:strCache>
            </c:strRef>
          </c:tx>
          <c:spPr>
            <a:solidFill>
              <a:srgbClr val="E397A0"/>
            </a:solidFill>
            <a:ln w="25400">
              <a:solidFill>
                <a:srgbClr val="E397A0"/>
              </a:solidFill>
            </a:ln>
            <a:effectLst/>
          </c:spPr>
          <c:cat>
            <c:numRef>
              <c:f>'GR 37'!$B$20:$B$44</c:f>
              <c:numCache>
                <c:formatCode>@</c:formatCode>
                <c:ptCount val="25"/>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numCache>
              <c:extLst/>
            </c:numRef>
          </c:cat>
          <c:val>
            <c:numRef>
              <c:f>'GR 37'!$I$20:$I$44</c:f>
              <c:numCache>
                <c:formatCode>0.000</c:formatCode>
                <c:ptCount val="25"/>
                <c:pt idx="15">
                  <c:v>0</c:v>
                </c:pt>
                <c:pt idx="16">
                  <c:v>7.2361288971485749E-2</c:v>
                </c:pt>
                <c:pt idx="17">
                  <c:v>7.441027389790289E-2</c:v>
                </c:pt>
                <c:pt idx="18">
                  <c:v>7.6074975690247904E-2</c:v>
                </c:pt>
                <c:pt idx="19">
                  <c:v>7.7108190553225597E-2</c:v>
                </c:pt>
                <c:pt idx="20">
                  <c:v>7.7670018679628861E-2</c:v>
                </c:pt>
                <c:pt idx="21">
                  <c:v>7.7920560262240812E-2</c:v>
                </c:pt>
                <c:pt idx="22">
                  <c:v>7.8019915493849901E-2</c:v>
                </c:pt>
                <c:pt idx="23">
                  <c:v>7.8021637611952244E-2</c:v>
                </c:pt>
                <c:pt idx="24">
                  <c:v>7.7979279854047512E-2</c:v>
                </c:pt>
              </c:numCache>
              <c:extLst/>
            </c:numRef>
          </c:val>
          <c:extLst>
            <c:ext xmlns:c16="http://schemas.microsoft.com/office/drawing/2014/chart" uri="{C3380CC4-5D6E-409C-BE32-E72D297353CC}">
              <c16:uniqueId val="{00000003-E82E-4765-A490-480BD786F4AB}"/>
            </c:ext>
          </c:extLst>
        </c:ser>
        <c:ser>
          <c:idx val="5"/>
          <c:order val="6"/>
          <c:tx>
            <c:strRef>
              <c:f>'GR 22'!#REF!</c:f>
            </c:strRef>
          </c:tx>
          <c:spPr>
            <a:solidFill>
              <a:srgbClr val="E397A0"/>
            </a:solidFill>
            <a:ln w="25400">
              <a:solidFill>
                <a:srgbClr val="E397A0"/>
              </a:solidFill>
            </a:ln>
            <a:effectLst/>
          </c:spPr>
          <c:cat>
            <c:numRef>
              <c:f>'GR 37'!$B$20:$B$44</c:f>
              <c:numCache>
                <c:formatCode>@</c:formatCode>
                <c:ptCount val="25"/>
                <c:pt idx="0">
                  <c:v>2020.12</c:v>
                </c:pt>
                <c:pt idx="1">
                  <c:v>2021.01</c:v>
                </c:pt>
                <c:pt idx="2">
                  <c:v>2021.02</c:v>
                </c:pt>
                <c:pt idx="3">
                  <c:v>2021.03</c:v>
                </c:pt>
                <c:pt idx="4">
                  <c:v>2021.04</c:v>
                </c:pt>
                <c:pt idx="5">
                  <c:v>2021.05</c:v>
                </c:pt>
                <c:pt idx="6">
                  <c:v>2021.06</c:v>
                </c:pt>
                <c:pt idx="7">
                  <c:v>2021.07</c:v>
                </c:pt>
                <c:pt idx="8">
                  <c:v>2021.08</c:v>
                </c:pt>
                <c:pt idx="9">
                  <c:v>2021.09</c:v>
                </c:pt>
                <c:pt idx="10">
                  <c:v>2021.1</c:v>
                </c:pt>
                <c:pt idx="11">
                  <c:v>2021.11</c:v>
                </c:pt>
                <c:pt idx="12">
                  <c:v>2021.12</c:v>
                </c:pt>
                <c:pt idx="13">
                  <c:v>2022.01</c:v>
                </c:pt>
                <c:pt idx="14">
                  <c:v>2022.02</c:v>
                </c:pt>
                <c:pt idx="15">
                  <c:v>2022.03</c:v>
                </c:pt>
                <c:pt idx="16">
                  <c:v>2022.04</c:v>
                </c:pt>
                <c:pt idx="17">
                  <c:v>2022.05</c:v>
                </c:pt>
                <c:pt idx="18">
                  <c:v>2022.06</c:v>
                </c:pt>
                <c:pt idx="19">
                  <c:v>2022.07</c:v>
                </c:pt>
                <c:pt idx="20">
                  <c:v>2022.08</c:v>
                </c:pt>
                <c:pt idx="21">
                  <c:v>2022.09</c:v>
                </c:pt>
                <c:pt idx="22">
                  <c:v>2022.1</c:v>
                </c:pt>
                <c:pt idx="23">
                  <c:v>2022.11</c:v>
                </c:pt>
                <c:pt idx="24">
                  <c:v>2022.12</c:v>
                </c:pt>
              </c:numCache>
              <c:extLst/>
            </c:numRef>
          </c:cat>
          <c:val>
            <c:numRef>
              <c:f>'GR 37'!$J$20:$J$44</c:f>
              <c:numCache>
                <c:formatCode>0.000</c:formatCode>
                <c:ptCount val="25"/>
                <c:pt idx="15">
                  <c:v>0</c:v>
                </c:pt>
                <c:pt idx="16">
                  <c:v>0.16632950227340082</c:v>
                </c:pt>
                <c:pt idx="17">
                  <c:v>0.16974762769299456</c:v>
                </c:pt>
                <c:pt idx="18">
                  <c:v>0.17332261894162837</c:v>
                </c:pt>
                <c:pt idx="19">
                  <c:v>0.17686969620416004</c:v>
                </c:pt>
                <c:pt idx="20">
                  <c:v>0.1797895112750334</c:v>
                </c:pt>
                <c:pt idx="21">
                  <c:v>0.18148271594869758</c:v>
                </c:pt>
                <c:pt idx="22">
                  <c:v>0.18134996201960352</c:v>
                </c:pt>
                <c:pt idx="23">
                  <c:v>0.18093755055727012</c:v>
                </c:pt>
                <c:pt idx="24">
                  <c:v>0.1817917826312252</c:v>
                </c:pt>
              </c:numCache>
              <c:extLst/>
            </c:numRef>
          </c:val>
          <c:extLst>
            <c:ext xmlns:c16="http://schemas.microsoft.com/office/drawing/2014/chart" uri="{C3380CC4-5D6E-409C-BE32-E72D297353CC}">
              <c16:uniqueId val="{00000004-E82E-4765-A490-480BD786F4AB}"/>
            </c:ext>
          </c:extLst>
        </c:ser>
        <c:dLbls>
          <c:showLegendKey val="0"/>
          <c:showVal val="0"/>
          <c:showCatName val="0"/>
          <c:showSerName val="0"/>
          <c:showPercent val="0"/>
          <c:showBubbleSize val="0"/>
        </c:dLbls>
        <c:axId val="625932384"/>
        <c:axId val="625937088"/>
      </c:areaChart>
      <c:lineChart>
        <c:grouping val="standard"/>
        <c:varyColors val="0"/>
        <c:ser>
          <c:idx val="1"/>
          <c:order val="0"/>
          <c:tx>
            <c:strRef>
              <c:f>'GR 37'!$C$7</c:f>
              <c:strCache>
                <c:ptCount val="1"/>
                <c:pt idx="0">
                  <c:v>Observed</c:v>
                </c:pt>
              </c:strCache>
            </c:strRef>
          </c:tx>
          <c:spPr>
            <a:ln w="28575" cap="rnd">
              <a:solidFill>
                <a:srgbClr val="83082A"/>
              </a:solidFill>
              <a:round/>
            </a:ln>
            <a:effectLst/>
          </c:spPr>
          <c:marker>
            <c:symbol val="none"/>
          </c:marker>
          <c:dLbls>
            <c:dLbl>
              <c:idx val="0"/>
              <c:layout>
                <c:manualLayout>
                  <c:x val="0"/>
                  <c:y val="-0.1029603297832404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2E-4765-A490-480BD786F4AB}"/>
                </c:ext>
              </c:extLst>
            </c:dLbl>
            <c:numFmt formatCode="#,##0.0" sourceLinked="0"/>
            <c:spPr>
              <a:noFill/>
              <a:ln>
                <a:solidFill>
                  <a:schemeClr val="tx2"/>
                </a:solid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 22'!#REF!</c:f>
            </c:multiLvlStrRef>
          </c:cat>
          <c:val>
            <c:numRef>
              <c:f>'GR 37'!$C$20:$C$44</c:f>
              <c:numCache>
                <c:formatCode>0.000</c:formatCode>
                <c:ptCount val="25"/>
                <c:pt idx="0">
                  <c:v>6.3778356929198186</c:v>
                </c:pt>
                <c:pt idx="1">
                  <c:v>6.4332121914889084</c:v>
                </c:pt>
                <c:pt idx="2">
                  <c:v>6.4659403809198253</c:v>
                </c:pt>
                <c:pt idx="3">
                  <c:v>6.4574772420049529</c:v>
                </c:pt>
                <c:pt idx="4">
                  <c:v>6.4000418686148572</c:v>
                </c:pt>
                <c:pt idx="5">
                  <c:v>6.3208107832279481</c:v>
                </c:pt>
                <c:pt idx="6">
                  <c:v>6.2538415716456903</c:v>
                </c:pt>
                <c:pt idx="7">
                  <c:v>6.2907776444647343</c:v>
                </c:pt>
                <c:pt idx="8">
                  <c:v>6.3483452175810307</c:v>
                </c:pt>
                <c:pt idx="9">
                  <c:v>6.4054415381632284</c:v>
                </c:pt>
                <c:pt idx="10">
                  <c:v>6.4018522207746189</c:v>
                </c:pt>
                <c:pt idx="11">
                  <c:v>6.3857473303464847</c:v>
                </c:pt>
                <c:pt idx="12">
                  <c:v>6.3659742270736075</c:v>
                </c:pt>
                <c:pt idx="13">
                  <c:v>6.3548253744059089</c:v>
                </c:pt>
                <c:pt idx="14">
                  <c:v>6.3457452240982617</c:v>
                </c:pt>
                <c:pt idx="15">
                  <c:v>6.3361668979835777</c:v>
                </c:pt>
              </c:numCache>
              <c:extLst/>
            </c:numRef>
          </c:val>
          <c:smooth val="0"/>
          <c:extLst>
            <c:ext xmlns:c16="http://schemas.microsoft.com/office/drawing/2014/chart" uri="{C3380CC4-5D6E-409C-BE32-E72D297353CC}">
              <c16:uniqueId val="{00000006-E82E-4765-A490-480BD786F4AB}"/>
            </c:ext>
          </c:extLst>
        </c:ser>
        <c:ser>
          <c:idx val="7"/>
          <c:order val="5"/>
          <c:tx>
            <c:v>líneas de año</c:v>
          </c:tx>
          <c:spPr>
            <a:ln w="9525" cap="rnd">
              <a:solidFill>
                <a:schemeClr val="bg1">
                  <a:lumMod val="50000"/>
                </a:schemeClr>
              </a:solidFill>
              <a:prstDash val="dash"/>
              <a:round/>
            </a:ln>
            <a:effectLst/>
          </c:spPr>
          <c:marker>
            <c:symbol val="none"/>
          </c:marker>
          <c:cat>
            <c:multiLvlStrRef>
              <c:f>'GR 22'!#REF!</c:f>
            </c:multiLvlStrRef>
          </c:cat>
          <c:val>
            <c:numLit>
              <c:formatCode>General</c:formatCode>
              <c:ptCount val="25"/>
              <c:pt idx="0">
                <c:v>0</c:v>
              </c:pt>
              <c:pt idx="1">
                <c:v>-1000000</c:v>
              </c:pt>
              <c:pt idx="2">
                <c:v>-1000000</c:v>
              </c:pt>
              <c:pt idx="3">
                <c:v>-1000000</c:v>
              </c:pt>
              <c:pt idx="4">
                <c:v>-1000000</c:v>
              </c:pt>
              <c:pt idx="5">
                <c:v>-1000000</c:v>
              </c:pt>
              <c:pt idx="6">
                <c:v>-1000000</c:v>
              </c:pt>
              <c:pt idx="7">
                <c:v>-1000000</c:v>
              </c:pt>
              <c:pt idx="8">
                <c:v>-1000000</c:v>
              </c:pt>
              <c:pt idx="9">
                <c:v>-1000000</c:v>
              </c:pt>
              <c:pt idx="10">
                <c:v>-1000000</c:v>
              </c:pt>
              <c:pt idx="11">
                <c:v>-1000000</c:v>
              </c:pt>
              <c:pt idx="12">
                <c:v>0</c:v>
              </c:pt>
              <c:pt idx="13">
                <c:v>1000000</c:v>
              </c:pt>
              <c:pt idx="14">
                <c:v>1000000</c:v>
              </c:pt>
              <c:pt idx="15">
                <c:v>1000000</c:v>
              </c:pt>
              <c:pt idx="16">
                <c:v>1000000</c:v>
              </c:pt>
              <c:pt idx="17">
                <c:v>1000000</c:v>
              </c:pt>
              <c:pt idx="18">
                <c:v>1000000</c:v>
              </c:pt>
              <c:pt idx="19">
                <c:v>1000000</c:v>
              </c:pt>
              <c:pt idx="20">
                <c:v>1000000</c:v>
              </c:pt>
              <c:pt idx="21">
                <c:v>1000000</c:v>
              </c:pt>
              <c:pt idx="22">
                <c:v>1000000</c:v>
              </c:pt>
              <c:pt idx="23">
                <c:v>1000000</c:v>
              </c:pt>
              <c:pt idx="24">
                <c:v>1000000</c:v>
              </c:pt>
            </c:numLit>
          </c:val>
          <c:smooth val="0"/>
          <c:extLst xmlns:c15="http://schemas.microsoft.com/office/drawing/2012/chart">
            <c:ext xmlns:c16="http://schemas.microsoft.com/office/drawing/2014/chart" uri="{C3380CC4-5D6E-409C-BE32-E72D297353CC}">
              <c16:uniqueId val="{00000007-E82E-4765-A490-480BD786F4AB}"/>
            </c:ext>
          </c:extLst>
        </c:ser>
        <c:ser>
          <c:idx val="8"/>
          <c:order val="7"/>
          <c:tx>
            <c:strRef>
              <c:f>'GR 37'!$D$7</c:f>
              <c:strCache>
                <c:ptCount val="1"/>
                <c:pt idx="0">
                  <c:v>AIReF</c:v>
                </c:pt>
              </c:strCache>
            </c:strRef>
          </c:tx>
          <c:spPr>
            <a:ln w="28575" cap="rnd">
              <a:solidFill>
                <a:srgbClr val="83082A"/>
              </a:solidFill>
              <a:prstDash val="sysDash"/>
              <a:round/>
            </a:ln>
            <a:effectLst/>
          </c:spPr>
          <c:marker>
            <c:symbol val="none"/>
          </c:marker>
          <c:dLbls>
            <c:dLbl>
              <c:idx val="12"/>
              <c:layout>
                <c:manualLayout>
                  <c:x val="-9.9218749999999994E-2"/>
                  <c:y val="-9.84837937057083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82E-4765-A490-480BD786F4AB}"/>
                </c:ext>
              </c:extLst>
            </c:dLbl>
            <c:dLbl>
              <c:idx val="15"/>
              <c:layout>
                <c:manualLayout>
                  <c:x val="-7.4923648882834884E-2"/>
                  <c:y val="-0.1149140143069455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82E-4765-A490-480BD786F4AB}"/>
                </c:ext>
              </c:extLst>
            </c:dLbl>
            <c:dLbl>
              <c:idx val="24"/>
              <c:layout>
                <c:manualLayout>
                  <c:x val="-0.12070566446804956"/>
                  <c:y val="-0.16563188758332961"/>
                </c:manualLayout>
              </c:layout>
              <c:tx>
                <c:rich>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fld id="{5C55DED1-623D-4E0B-B975-4A8DC429DE24}" type="VALUE">
                      <a:rPr lang="en-US" b="1">
                        <a:solidFill>
                          <a:schemeClr val="tx1"/>
                        </a:solidFill>
                      </a:rPr>
                      <a:pPr>
                        <a:defRPr sz="1000" b="0" i="0" u="none" strike="noStrike" kern="1200" baseline="0">
                          <a:solidFill>
                            <a:schemeClr val="tx1">
                              <a:lumMod val="65000"/>
                              <a:lumOff val="35000"/>
                            </a:schemeClr>
                          </a:solidFill>
                          <a:latin typeface="Gill Sans MT" panose="020B0502020104020203" pitchFamily="34" charset="0"/>
                          <a:ea typeface="+mn-ea"/>
                          <a:cs typeface="+mn-cs"/>
                        </a:defRPr>
                      </a:pPr>
                      <a:t>[VALOR]</a:t>
                    </a:fld>
                    <a:endParaRPr lang="es-ES"/>
                  </a:p>
                </c:rich>
              </c:tx>
              <c:numFmt formatCode="#,##0.0" sourceLinked="0"/>
              <c:spPr>
                <a:solidFill>
                  <a:srgbClr val="E397A0"/>
                </a:solidFill>
                <a:ln>
                  <a:solidFill>
                    <a:schemeClr val="tx2"/>
                  </a:solid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E82E-4765-A490-480BD786F4AB}"/>
                </c:ext>
              </c:extLst>
            </c:dLbl>
            <c:numFmt formatCode="#,##0.0" sourceLinked="0"/>
            <c:spPr>
              <a:noFill/>
              <a:ln>
                <a:solidFill>
                  <a:schemeClr val="tx2"/>
                </a:solid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'GR 22'!#REF!</c:f>
            </c:multiLvlStrRef>
          </c:cat>
          <c:val>
            <c:numRef>
              <c:f>'GR 37'!$D$20:$D$44</c:f>
              <c:numCache>
                <c:formatCode>0.000</c:formatCode>
                <c:ptCount val="25"/>
                <c:pt idx="15">
                  <c:v>6.3361668979835777</c:v>
                </c:pt>
                <c:pt idx="16">
                  <c:v>6.3525077163854853</c:v>
                </c:pt>
                <c:pt idx="17">
                  <c:v>6.3688485347873929</c:v>
                </c:pt>
                <c:pt idx="18">
                  <c:v>6.3851893531892996</c:v>
                </c:pt>
                <c:pt idx="19">
                  <c:v>6.4015301715912063</c:v>
                </c:pt>
                <c:pt idx="20">
                  <c:v>6.4178709899931139</c:v>
                </c:pt>
                <c:pt idx="21">
                  <c:v>6.4342118083950215</c:v>
                </c:pt>
                <c:pt idx="22">
                  <c:v>6.4505526267969282</c:v>
                </c:pt>
                <c:pt idx="23">
                  <c:v>6.4668934451988349</c:v>
                </c:pt>
                <c:pt idx="24">
                  <c:v>6.4832342636007425</c:v>
                </c:pt>
              </c:numCache>
              <c:extLst/>
            </c:numRef>
          </c:val>
          <c:smooth val="0"/>
          <c:extLst>
            <c:ext xmlns:c16="http://schemas.microsoft.com/office/drawing/2014/chart" uri="{C3380CC4-5D6E-409C-BE32-E72D297353CC}">
              <c16:uniqueId val="{0000000B-E82E-4765-A490-480BD786F4AB}"/>
            </c:ext>
          </c:extLst>
        </c:ser>
        <c:dLbls>
          <c:showLegendKey val="0"/>
          <c:showVal val="0"/>
          <c:showCatName val="0"/>
          <c:showSerName val="0"/>
          <c:showPercent val="0"/>
          <c:showBubbleSize val="0"/>
        </c:dLbls>
        <c:marker val="1"/>
        <c:smooth val="0"/>
        <c:axId val="625932384"/>
        <c:axId val="625937088"/>
        <c:extLst/>
      </c:lineChart>
      <c:catAx>
        <c:axId val="625932384"/>
        <c:scaling>
          <c:orientation val="minMax"/>
        </c:scaling>
        <c:delete val="0"/>
        <c:axPos val="b"/>
        <c:majorGridlines>
          <c:spPr>
            <a:ln w="9525" cap="flat" cmpd="sng" algn="ctr">
              <a:solidFill>
                <a:srgbClr val="D9D9D9"/>
              </a:solidFill>
              <a:prstDash val="dash"/>
              <a:round/>
            </a:ln>
            <a:effectLst/>
          </c:spPr>
        </c:majorGridlines>
        <c:numFmt formatCode="@"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25937088"/>
        <c:crosses val="autoZero"/>
        <c:auto val="1"/>
        <c:lblAlgn val="ctr"/>
        <c:lblOffset val="100"/>
        <c:tickLblSkip val="3"/>
        <c:tickMarkSkip val="3"/>
        <c:noMultiLvlLbl val="0"/>
      </c:catAx>
      <c:valAx>
        <c:axId val="625937088"/>
        <c:scaling>
          <c:orientation val="minMax"/>
          <c:max val="7.5"/>
          <c:min val="5.5"/>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r>
                  <a:rPr lang="en-US"/>
                  <a:t>% GDP</a:t>
                </a:r>
              </a:p>
            </c:rich>
          </c:tx>
          <c:layout>
            <c:manualLayout>
              <c:xMode val="edge"/>
              <c:yMode val="edge"/>
              <c:x val="6.2914438311711485E-4"/>
              <c:y val="0.3768367399181964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25932384"/>
        <c:crosses val="max"/>
        <c:crossBetween val="midCat"/>
        <c:majorUnit val="0.5"/>
        <c:minorUnit val="0.2"/>
      </c:valAx>
      <c:spPr>
        <a:noFill/>
        <a:ln w="9525">
          <a:solidFill>
            <a:schemeClr val="tx2"/>
          </a:solidFill>
        </a:ln>
        <a:effectLst/>
      </c:spPr>
    </c:plotArea>
    <c:legend>
      <c:legendPos val="t"/>
      <c:legendEntry>
        <c:idx val="0"/>
        <c:delete val="1"/>
      </c:legendEntry>
      <c:legendEntry>
        <c:idx val="2"/>
        <c:delete val="1"/>
      </c:legendEntry>
      <c:legendEntry>
        <c:idx val="3"/>
        <c:delete val="1"/>
      </c:legendEntry>
      <c:legendEntry>
        <c:idx val="4"/>
        <c:delete val="1"/>
      </c:legendEntry>
      <c:legendEntry>
        <c:idx val="6"/>
        <c:delete val="1"/>
      </c:legendEntry>
      <c:layout>
        <c:manualLayout>
          <c:xMode val="edge"/>
          <c:yMode val="edge"/>
          <c:x val="9.7492039862713473E-3"/>
          <c:y val="4.2275011751093756E-3"/>
          <c:w val="0.982972542695282"/>
          <c:h val="0.1099186462739993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1000">
          <a:solidFill>
            <a:schemeClr val="tx1">
              <a:lumMod val="65000"/>
              <a:lumOff val="35000"/>
            </a:schemeClr>
          </a:solidFill>
          <a:latin typeface="Gill Sans MT" panose="020B0502020104020203" pitchFamily="34" charset="0"/>
        </a:defRPr>
      </a:pPr>
      <a:endParaRPr lang="es-E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4278828073682471"/>
          <c:y val="2.9726984724865981E-2"/>
          <c:w val="0.61263519623197171"/>
          <c:h val="0.87935928371856742"/>
        </c:manualLayout>
      </c:layout>
      <c:barChart>
        <c:barDir val="bar"/>
        <c:grouping val="clustered"/>
        <c:varyColors val="0"/>
        <c:ser>
          <c:idx val="1"/>
          <c:order val="0"/>
          <c:tx>
            <c:strRef>
              <c:f>'GR38.'!$A$21</c:f>
              <c:strCache>
                <c:ptCount val="1"/>
                <c:pt idx="0">
                  <c:v>2020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Gill Sans MT" panose="020B0502020104020203" pitchFamily="34" charset="0"/>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'GR38.'!$C$5:$K$5</c:f>
              <c:strCache>
                <c:ptCount val="9"/>
                <c:pt idx="0">
                  <c:v>Emerg &amp; dev. Ec.</c:v>
                </c:pt>
                <c:pt idx="1">
                  <c:v>China</c:v>
                </c:pt>
                <c:pt idx="2">
                  <c:v>Adv. Econ.</c:v>
                </c:pt>
                <c:pt idx="3">
                  <c:v>United States </c:v>
                </c:pt>
                <c:pt idx="4">
                  <c:v>Euro Area</c:v>
                </c:pt>
                <c:pt idx="5">
                  <c:v>Germany</c:v>
                </c:pt>
                <c:pt idx="6">
                  <c:v>France</c:v>
                </c:pt>
                <c:pt idx="7">
                  <c:v>Italy</c:v>
                </c:pt>
                <c:pt idx="8">
                  <c:v>Spain</c:v>
                </c:pt>
              </c:strCache>
            </c:strRef>
          </c:cat>
          <c:val>
            <c:numRef>
              <c:f>'GR38.'!$C$21:$K$21</c:f>
              <c:numCache>
                <c:formatCode>0.0</c:formatCode>
                <c:ptCount val="9"/>
                <c:pt idx="0">
                  <c:v>9.9770000000000039</c:v>
                </c:pt>
                <c:pt idx="1">
                  <c:v>10.819000000000003</c:v>
                </c:pt>
                <c:pt idx="2">
                  <c:v>19.391000000000005</c:v>
                </c:pt>
                <c:pt idx="3">
                  <c:v>25.438000000000002</c:v>
                </c:pt>
                <c:pt idx="4">
                  <c:v>13.741</c:v>
                </c:pt>
                <c:pt idx="5">
                  <c:v>9.7990000000000066</c:v>
                </c:pt>
                <c:pt idx="6">
                  <c:v>17.738</c:v>
                </c:pt>
                <c:pt idx="7">
                  <c:v>21.173999999999978</c:v>
                </c:pt>
                <c:pt idx="8">
                  <c:v>24.413999999999987</c:v>
                </c:pt>
              </c:numCache>
            </c:numRef>
          </c:val>
          <c:extLst>
            <c:ext xmlns:c16="http://schemas.microsoft.com/office/drawing/2014/chart" uri="{C3380CC4-5D6E-409C-BE32-E72D297353CC}">
              <c16:uniqueId val="{00000000-88D0-45D6-97C1-195CCC535332}"/>
            </c:ext>
          </c:extLst>
        </c:ser>
        <c:ser>
          <c:idx val="2"/>
          <c:order val="1"/>
          <c:tx>
            <c:strRef>
              <c:f>'GR38.'!$A$22</c:f>
              <c:strCache>
                <c:ptCount val="1"/>
                <c:pt idx="0">
                  <c:v>2021</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Gill Sans MT" panose="020B0502020104020203"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'GR38.'!$C$5:$K$5</c:f>
              <c:strCache>
                <c:ptCount val="9"/>
                <c:pt idx="0">
                  <c:v>Emerg &amp; dev. Ec.</c:v>
                </c:pt>
                <c:pt idx="1">
                  <c:v>China</c:v>
                </c:pt>
                <c:pt idx="2">
                  <c:v>Adv. Econ.</c:v>
                </c:pt>
                <c:pt idx="3">
                  <c:v>United States </c:v>
                </c:pt>
                <c:pt idx="4">
                  <c:v>Euro Area</c:v>
                </c:pt>
                <c:pt idx="5">
                  <c:v>Germany</c:v>
                </c:pt>
                <c:pt idx="6">
                  <c:v>France</c:v>
                </c:pt>
                <c:pt idx="7">
                  <c:v>Italy</c:v>
                </c:pt>
                <c:pt idx="8">
                  <c:v>Spain</c:v>
                </c:pt>
              </c:strCache>
            </c:strRef>
          </c:cat>
          <c:val>
            <c:numRef>
              <c:f>'GR38.'!$C$22:$K$22</c:f>
              <c:numCache>
                <c:formatCode>0.0</c:formatCode>
                <c:ptCount val="9"/>
                <c:pt idx="0">
                  <c:v>1.1839999999999904</c:v>
                </c:pt>
                <c:pt idx="1">
                  <c:v>5.1910000000000025</c:v>
                </c:pt>
                <c:pt idx="2">
                  <c:v>-3.4200000000000017</c:v>
                </c:pt>
                <c:pt idx="3">
                  <c:v>-1.6100000000000136</c:v>
                </c:pt>
                <c:pt idx="4">
                  <c:v>-1.2819999999999965</c:v>
                </c:pt>
                <c:pt idx="5">
                  <c:v>1.4819999999999993</c:v>
                </c:pt>
                <c:pt idx="6">
                  <c:v>-2.820999999999998</c:v>
                </c:pt>
                <c:pt idx="7">
                  <c:v>-4.4539999999999793</c:v>
                </c:pt>
                <c:pt idx="8">
                  <c:v>-1.2319999999999993</c:v>
                </c:pt>
              </c:numCache>
            </c:numRef>
          </c:val>
          <c:extLst>
            <c:ext xmlns:c16="http://schemas.microsoft.com/office/drawing/2014/chart" uri="{C3380CC4-5D6E-409C-BE32-E72D297353CC}">
              <c16:uniqueId val="{00000001-88D0-45D6-97C1-195CCC535332}"/>
            </c:ext>
          </c:extLst>
        </c:ser>
        <c:dLbls>
          <c:showLegendKey val="0"/>
          <c:showVal val="0"/>
          <c:showCatName val="0"/>
          <c:showSerName val="0"/>
          <c:showPercent val="0"/>
          <c:showBubbleSize val="0"/>
        </c:dLbls>
        <c:gapWidth val="0"/>
        <c:axId val="625933952"/>
        <c:axId val="625931600"/>
      </c:barChart>
      <c:catAx>
        <c:axId val="625933952"/>
        <c:scaling>
          <c:orientation val="maxMin"/>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65000"/>
                <a:lumOff val="35000"/>
              </a:schemeClr>
            </a:solidFill>
            <a:round/>
          </a:ln>
          <a:effectLst/>
        </c:spPr>
        <c:txPr>
          <a:bodyPr rot="0" spcFirstLastPara="1" vertOverflow="ellipsis" wrap="square" anchor="ctr" anchorCtr="1"/>
          <a:lstStyle/>
          <a:p>
            <a:pPr>
              <a:defRPr sz="8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25931600"/>
        <c:crosses val="autoZero"/>
        <c:auto val="1"/>
        <c:lblAlgn val="ctr"/>
        <c:lblOffset val="100"/>
        <c:noMultiLvlLbl val="0"/>
      </c:catAx>
      <c:valAx>
        <c:axId val="625931600"/>
        <c:scaling>
          <c:orientation val="minMax"/>
        </c:scaling>
        <c:delete val="0"/>
        <c:axPos val="t"/>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25933952"/>
        <c:crosses val="autoZero"/>
        <c:crossBetween val="between"/>
      </c:valAx>
      <c:spPr>
        <a:noFill/>
        <a:ln>
          <a:noFill/>
        </a:ln>
        <a:effectLst/>
      </c:spPr>
    </c:plotArea>
    <c:legend>
      <c:legendPos val="b"/>
      <c:layout>
        <c:manualLayout>
          <c:xMode val="edge"/>
          <c:yMode val="edge"/>
          <c:x val="0.74101901980637119"/>
          <c:y val="8.3543103336500724E-2"/>
          <c:w val="0.19245063597819506"/>
          <c:h val="0.17317957595726063"/>
        </c:manualLayout>
      </c:layout>
      <c:overlay val="0"/>
      <c:spPr>
        <a:solidFill>
          <a:schemeClr val="bg1">
            <a:lumMod val="95000"/>
          </a:schemeClr>
        </a:solid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Gill Sans MT" panose="020B0502020104020203" pitchFamily="34" charset="0"/>
        </a:defRPr>
      </a:pPr>
      <a:endParaRPr lang="es-E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58286742464636"/>
          <c:y val="2.9726984724865981E-2"/>
          <c:w val="0.86318155699663446"/>
          <c:h val="0.87935928371856742"/>
        </c:manualLayout>
      </c:layout>
      <c:barChart>
        <c:barDir val="bar"/>
        <c:grouping val="clustered"/>
        <c:varyColors val="0"/>
        <c:ser>
          <c:idx val="1"/>
          <c:order val="0"/>
          <c:tx>
            <c:strRef>
              <c:f>'GR38.'!$A$21</c:f>
              <c:strCache>
                <c:ptCount val="1"/>
                <c:pt idx="0">
                  <c:v>2020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Gill Sans MT" panose="020B0502020104020203" pitchFamily="34" charset="0"/>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'GR38.'!$C$6:$K$6</c:f>
              <c:strCache>
                <c:ptCount val="9"/>
                <c:pt idx="0">
                  <c:v>Emerg &amp; dev. Ec.
 </c:v>
                </c:pt>
                <c:pt idx="1">
                  <c:v>China</c:v>
                </c:pt>
                <c:pt idx="2">
                  <c:v>Adv. Econ.
</c:v>
                </c:pt>
                <c:pt idx="3">
                  <c:v>USA</c:v>
                </c:pt>
                <c:pt idx="4">
                  <c:v>Euro Area</c:v>
                </c:pt>
                <c:pt idx="5">
                  <c:v>Germany</c:v>
                </c:pt>
                <c:pt idx="6">
                  <c:v>France</c:v>
                </c:pt>
                <c:pt idx="7">
                  <c:v>Italy</c:v>
                </c:pt>
                <c:pt idx="8">
                  <c:v>Spain</c:v>
                </c:pt>
              </c:strCache>
            </c:strRef>
          </c:cat>
          <c:val>
            <c:numRef>
              <c:f>'GR38.'!$C$21:$K$21</c:f>
              <c:numCache>
                <c:formatCode>0.0</c:formatCode>
                <c:ptCount val="9"/>
                <c:pt idx="0">
                  <c:v>9.9770000000000039</c:v>
                </c:pt>
                <c:pt idx="1">
                  <c:v>10.819000000000003</c:v>
                </c:pt>
                <c:pt idx="2">
                  <c:v>19.391000000000005</c:v>
                </c:pt>
                <c:pt idx="3">
                  <c:v>25.438000000000002</c:v>
                </c:pt>
                <c:pt idx="4">
                  <c:v>13.741</c:v>
                </c:pt>
                <c:pt idx="5">
                  <c:v>9.7990000000000066</c:v>
                </c:pt>
                <c:pt idx="6">
                  <c:v>17.738</c:v>
                </c:pt>
                <c:pt idx="7">
                  <c:v>21.173999999999978</c:v>
                </c:pt>
                <c:pt idx="8">
                  <c:v>24.413999999999987</c:v>
                </c:pt>
              </c:numCache>
            </c:numRef>
          </c:val>
          <c:extLst>
            <c:ext xmlns:c16="http://schemas.microsoft.com/office/drawing/2014/chart" uri="{C3380CC4-5D6E-409C-BE32-E72D297353CC}">
              <c16:uniqueId val="{00000000-9C04-403A-A93B-2FD1EEF010C9}"/>
            </c:ext>
          </c:extLst>
        </c:ser>
        <c:ser>
          <c:idx val="2"/>
          <c:order val="1"/>
          <c:tx>
            <c:strRef>
              <c:f>'GR38.'!$A$22</c:f>
              <c:strCache>
                <c:ptCount val="1"/>
                <c:pt idx="0">
                  <c:v>2021</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Gill Sans MT" panose="020B0502020104020203" pitchFamily="34" charset="0"/>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'GR38.'!$C$6:$K$6</c:f>
              <c:strCache>
                <c:ptCount val="9"/>
                <c:pt idx="0">
                  <c:v>Emerg &amp; dev. Ec.
 </c:v>
                </c:pt>
                <c:pt idx="1">
                  <c:v>China</c:v>
                </c:pt>
                <c:pt idx="2">
                  <c:v>Adv. Econ.
</c:v>
                </c:pt>
                <c:pt idx="3">
                  <c:v>USA</c:v>
                </c:pt>
                <c:pt idx="4">
                  <c:v>Euro Area</c:v>
                </c:pt>
                <c:pt idx="5">
                  <c:v>Germany</c:v>
                </c:pt>
                <c:pt idx="6">
                  <c:v>France</c:v>
                </c:pt>
                <c:pt idx="7">
                  <c:v>Italy</c:v>
                </c:pt>
                <c:pt idx="8">
                  <c:v>Spain</c:v>
                </c:pt>
              </c:strCache>
            </c:strRef>
          </c:cat>
          <c:val>
            <c:numRef>
              <c:f>'GR38.'!$C$22:$K$22</c:f>
              <c:numCache>
                <c:formatCode>0.0</c:formatCode>
                <c:ptCount val="9"/>
                <c:pt idx="0">
                  <c:v>1.1839999999999904</c:v>
                </c:pt>
                <c:pt idx="1">
                  <c:v>5.1910000000000025</c:v>
                </c:pt>
                <c:pt idx="2">
                  <c:v>-3.4200000000000017</c:v>
                </c:pt>
                <c:pt idx="3">
                  <c:v>-1.6100000000000136</c:v>
                </c:pt>
                <c:pt idx="4">
                  <c:v>-1.2819999999999965</c:v>
                </c:pt>
                <c:pt idx="5">
                  <c:v>1.4819999999999993</c:v>
                </c:pt>
                <c:pt idx="6">
                  <c:v>-2.820999999999998</c:v>
                </c:pt>
                <c:pt idx="7">
                  <c:v>-4.4539999999999793</c:v>
                </c:pt>
                <c:pt idx="8">
                  <c:v>-1.2319999999999993</c:v>
                </c:pt>
              </c:numCache>
            </c:numRef>
          </c:val>
          <c:extLst>
            <c:ext xmlns:c16="http://schemas.microsoft.com/office/drawing/2014/chart" uri="{C3380CC4-5D6E-409C-BE32-E72D297353CC}">
              <c16:uniqueId val="{00000001-9C04-403A-A93B-2FD1EEF010C9}"/>
            </c:ext>
          </c:extLst>
        </c:ser>
        <c:dLbls>
          <c:showLegendKey val="0"/>
          <c:showVal val="0"/>
          <c:showCatName val="0"/>
          <c:showSerName val="0"/>
          <c:showPercent val="0"/>
          <c:showBubbleSize val="0"/>
        </c:dLbls>
        <c:gapWidth val="0"/>
        <c:axId val="625934736"/>
        <c:axId val="625930816"/>
      </c:barChart>
      <c:catAx>
        <c:axId val="625934736"/>
        <c:scaling>
          <c:orientation val="maxMin"/>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65000"/>
                <a:lumOff val="35000"/>
              </a:schemeClr>
            </a:solidFill>
            <a:round/>
          </a:ln>
          <a:effectLst/>
        </c:spPr>
        <c:txPr>
          <a:bodyPr rot="0" spcFirstLastPara="1" vertOverflow="ellipsis" wrap="square" anchor="ctr" anchorCtr="1"/>
          <a:lstStyle/>
          <a:p>
            <a:pPr>
              <a:defRPr sz="8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25930816"/>
        <c:crosses val="autoZero"/>
        <c:auto val="1"/>
        <c:lblAlgn val="ctr"/>
        <c:lblOffset val="100"/>
        <c:noMultiLvlLbl val="0"/>
      </c:catAx>
      <c:valAx>
        <c:axId val="625930816"/>
        <c:scaling>
          <c:orientation val="minMax"/>
        </c:scaling>
        <c:delete val="0"/>
        <c:axPos val="t"/>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25934736"/>
        <c:crosses val="autoZero"/>
        <c:crossBetween val="between"/>
      </c:valAx>
      <c:spPr>
        <a:noFill/>
        <a:ln>
          <a:noFill/>
        </a:ln>
        <a:effectLst/>
      </c:spPr>
    </c:plotArea>
    <c:legend>
      <c:legendPos val="b"/>
      <c:layout>
        <c:manualLayout>
          <c:xMode val="edge"/>
          <c:yMode val="edge"/>
          <c:x val="0.74101901980637119"/>
          <c:y val="8.3543103336500724E-2"/>
          <c:w val="0.19245063597819506"/>
          <c:h val="0.17317957595726063"/>
        </c:manualLayout>
      </c:layout>
      <c:overlay val="0"/>
      <c:spPr>
        <a:solidFill>
          <a:schemeClr val="bg1">
            <a:lumMod val="95000"/>
          </a:schemeClr>
        </a:solid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Gill Sans MT" panose="020B0502020104020203" pitchFamily="34" charset="0"/>
        </a:defRPr>
      </a:pPr>
      <a:endParaRPr lang="es-E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427950604535085E-2"/>
          <c:y val="0.17176754297824143"/>
          <c:w val="0.87576579008100908"/>
          <c:h val="0.68598790580411784"/>
        </c:manualLayout>
      </c:layout>
      <c:lineChart>
        <c:grouping val="standard"/>
        <c:varyColors val="0"/>
        <c:ser>
          <c:idx val="1"/>
          <c:order val="0"/>
          <c:tx>
            <c:v>Federal Reserve, $ trillion</c:v>
          </c:tx>
          <c:spPr>
            <a:ln w="22225" cap="rnd">
              <a:solidFill>
                <a:schemeClr val="bg1">
                  <a:lumMod val="75000"/>
                </a:schemeClr>
              </a:solidFill>
              <a:round/>
            </a:ln>
            <a:effectLst/>
          </c:spPr>
          <c:marker>
            <c:symbol val="none"/>
          </c:marker>
          <c:cat>
            <c:numRef>
              <c:f>'GR39.'!$B$7:$B$997</c:f>
              <c:numCache>
                <c:formatCode>m/d/yyyy</c:formatCode>
                <c:ptCount val="991"/>
                <c:pt idx="0">
                  <c:v>44736</c:v>
                </c:pt>
                <c:pt idx="1">
                  <c:v>44729</c:v>
                </c:pt>
                <c:pt idx="2">
                  <c:v>44722</c:v>
                </c:pt>
                <c:pt idx="3">
                  <c:v>44715</c:v>
                </c:pt>
                <c:pt idx="4">
                  <c:v>44708</c:v>
                </c:pt>
                <c:pt idx="5">
                  <c:v>44701</c:v>
                </c:pt>
                <c:pt idx="6">
                  <c:v>44694</c:v>
                </c:pt>
                <c:pt idx="7">
                  <c:v>44687</c:v>
                </c:pt>
                <c:pt idx="8">
                  <c:v>44680</c:v>
                </c:pt>
                <c:pt idx="9">
                  <c:v>44673</c:v>
                </c:pt>
                <c:pt idx="10">
                  <c:v>44666</c:v>
                </c:pt>
                <c:pt idx="11">
                  <c:v>44659</c:v>
                </c:pt>
                <c:pt idx="12">
                  <c:v>44652</c:v>
                </c:pt>
                <c:pt idx="13">
                  <c:v>44645</c:v>
                </c:pt>
                <c:pt idx="14">
                  <c:v>44638</c:v>
                </c:pt>
                <c:pt idx="15">
                  <c:v>44631</c:v>
                </c:pt>
                <c:pt idx="16">
                  <c:v>44624</c:v>
                </c:pt>
                <c:pt idx="17">
                  <c:v>44617</c:v>
                </c:pt>
                <c:pt idx="18">
                  <c:v>44610</c:v>
                </c:pt>
                <c:pt idx="19">
                  <c:v>44603</c:v>
                </c:pt>
                <c:pt idx="20">
                  <c:v>44596</c:v>
                </c:pt>
                <c:pt idx="21">
                  <c:v>44589</c:v>
                </c:pt>
                <c:pt idx="22">
                  <c:v>44582</c:v>
                </c:pt>
                <c:pt idx="23">
                  <c:v>44575</c:v>
                </c:pt>
                <c:pt idx="24">
                  <c:v>44568</c:v>
                </c:pt>
                <c:pt idx="25">
                  <c:v>44561</c:v>
                </c:pt>
                <c:pt idx="26">
                  <c:v>44554</c:v>
                </c:pt>
                <c:pt idx="27">
                  <c:v>44547</c:v>
                </c:pt>
                <c:pt idx="28">
                  <c:v>44540</c:v>
                </c:pt>
                <c:pt idx="29">
                  <c:v>44533</c:v>
                </c:pt>
                <c:pt idx="30">
                  <c:v>44526</c:v>
                </c:pt>
                <c:pt idx="31">
                  <c:v>44519</c:v>
                </c:pt>
                <c:pt idx="32">
                  <c:v>44512</c:v>
                </c:pt>
                <c:pt idx="33">
                  <c:v>44505</c:v>
                </c:pt>
                <c:pt idx="34">
                  <c:v>44498</c:v>
                </c:pt>
                <c:pt idx="35">
                  <c:v>44491</c:v>
                </c:pt>
                <c:pt idx="36">
                  <c:v>44484</c:v>
                </c:pt>
                <c:pt idx="37">
                  <c:v>44477</c:v>
                </c:pt>
                <c:pt idx="38">
                  <c:v>44470</c:v>
                </c:pt>
                <c:pt idx="39">
                  <c:v>44463</c:v>
                </c:pt>
                <c:pt idx="40">
                  <c:v>44456</c:v>
                </c:pt>
                <c:pt idx="41">
                  <c:v>44449</c:v>
                </c:pt>
                <c:pt idx="42">
                  <c:v>44442</c:v>
                </c:pt>
                <c:pt idx="43">
                  <c:v>44435</c:v>
                </c:pt>
                <c:pt idx="44">
                  <c:v>44428</c:v>
                </c:pt>
                <c:pt idx="45">
                  <c:v>44421</c:v>
                </c:pt>
                <c:pt idx="46">
                  <c:v>44414</c:v>
                </c:pt>
                <c:pt idx="47">
                  <c:v>44407</c:v>
                </c:pt>
                <c:pt idx="48">
                  <c:v>44400</c:v>
                </c:pt>
                <c:pt idx="49">
                  <c:v>44393</c:v>
                </c:pt>
                <c:pt idx="50">
                  <c:v>44386</c:v>
                </c:pt>
                <c:pt idx="51">
                  <c:v>44379</c:v>
                </c:pt>
                <c:pt idx="52">
                  <c:v>44372</c:v>
                </c:pt>
                <c:pt idx="53">
                  <c:v>44365</c:v>
                </c:pt>
                <c:pt idx="54">
                  <c:v>44358</c:v>
                </c:pt>
                <c:pt idx="55">
                  <c:v>44351</c:v>
                </c:pt>
                <c:pt idx="56">
                  <c:v>44344</c:v>
                </c:pt>
                <c:pt idx="57">
                  <c:v>44337</c:v>
                </c:pt>
                <c:pt idx="58">
                  <c:v>44330</c:v>
                </c:pt>
                <c:pt idx="59">
                  <c:v>44323</c:v>
                </c:pt>
                <c:pt idx="60">
                  <c:v>44316</c:v>
                </c:pt>
                <c:pt idx="61">
                  <c:v>44309</c:v>
                </c:pt>
                <c:pt idx="62">
                  <c:v>44302</c:v>
                </c:pt>
                <c:pt idx="63">
                  <c:v>44295</c:v>
                </c:pt>
                <c:pt idx="64">
                  <c:v>44288</c:v>
                </c:pt>
                <c:pt idx="65">
                  <c:v>44281</c:v>
                </c:pt>
                <c:pt idx="66">
                  <c:v>44274</c:v>
                </c:pt>
                <c:pt idx="67">
                  <c:v>44267</c:v>
                </c:pt>
                <c:pt idx="68">
                  <c:v>44260</c:v>
                </c:pt>
                <c:pt idx="69">
                  <c:v>44253</c:v>
                </c:pt>
                <c:pt idx="70">
                  <c:v>44246</c:v>
                </c:pt>
                <c:pt idx="71">
                  <c:v>44239</c:v>
                </c:pt>
                <c:pt idx="72">
                  <c:v>44232</c:v>
                </c:pt>
                <c:pt idx="73">
                  <c:v>44225</c:v>
                </c:pt>
                <c:pt idx="74">
                  <c:v>44218</c:v>
                </c:pt>
                <c:pt idx="75">
                  <c:v>44211</c:v>
                </c:pt>
                <c:pt idx="76">
                  <c:v>44204</c:v>
                </c:pt>
                <c:pt idx="77">
                  <c:v>44197</c:v>
                </c:pt>
                <c:pt idx="78">
                  <c:v>44190</c:v>
                </c:pt>
                <c:pt idx="79">
                  <c:v>44183</c:v>
                </c:pt>
                <c:pt idx="80">
                  <c:v>44176</c:v>
                </c:pt>
                <c:pt idx="81">
                  <c:v>44169</c:v>
                </c:pt>
                <c:pt idx="82">
                  <c:v>44162</c:v>
                </c:pt>
                <c:pt idx="83">
                  <c:v>44155</c:v>
                </c:pt>
                <c:pt idx="84">
                  <c:v>44148</c:v>
                </c:pt>
                <c:pt idx="85">
                  <c:v>44141</c:v>
                </c:pt>
                <c:pt idx="86">
                  <c:v>44134</c:v>
                </c:pt>
                <c:pt idx="87">
                  <c:v>44127</c:v>
                </c:pt>
                <c:pt idx="88">
                  <c:v>44120</c:v>
                </c:pt>
                <c:pt idx="89">
                  <c:v>44113</c:v>
                </c:pt>
                <c:pt idx="90">
                  <c:v>44106</c:v>
                </c:pt>
                <c:pt idx="91">
                  <c:v>44099</c:v>
                </c:pt>
                <c:pt idx="92">
                  <c:v>44092</c:v>
                </c:pt>
                <c:pt idx="93">
                  <c:v>44085</c:v>
                </c:pt>
                <c:pt idx="94">
                  <c:v>44078</c:v>
                </c:pt>
                <c:pt idx="95">
                  <c:v>44071</c:v>
                </c:pt>
                <c:pt idx="96">
                  <c:v>44064</c:v>
                </c:pt>
                <c:pt idx="97">
                  <c:v>44057</c:v>
                </c:pt>
                <c:pt idx="98">
                  <c:v>44050</c:v>
                </c:pt>
                <c:pt idx="99">
                  <c:v>44043</c:v>
                </c:pt>
                <c:pt idx="100">
                  <c:v>44036</c:v>
                </c:pt>
                <c:pt idx="101">
                  <c:v>44029</c:v>
                </c:pt>
                <c:pt idx="102">
                  <c:v>44022</c:v>
                </c:pt>
                <c:pt idx="103">
                  <c:v>44015</c:v>
                </c:pt>
                <c:pt idx="104">
                  <c:v>44008</c:v>
                </c:pt>
                <c:pt idx="105">
                  <c:v>44001</c:v>
                </c:pt>
                <c:pt idx="106">
                  <c:v>43994</c:v>
                </c:pt>
                <c:pt idx="107">
                  <c:v>43987</c:v>
                </c:pt>
                <c:pt idx="108">
                  <c:v>43980</c:v>
                </c:pt>
                <c:pt idx="109">
                  <c:v>43973</c:v>
                </c:pt>
                <c:pt idx="110">
                  <c:v>43966</c:v>
                </c:pt>
                <c:pt idx="111">
                  <c:v>43959</c:v>
                </c:pt>
                <c:pt idx="112">
                  <c:v>43952</c:v>
                </c:pt>
                <c:pt idx="113">
                  <c:v>43945</c:v>
                </c:pt>
                <c:pt idx="114">
                  <c:v>43938</c:v>
                </c:pt>
                <c:pt idx="115">
                  <c:v>43931</c:v>
                </c:pt>
                <c:pt idx="116">
                  <c:v>43924</c:v>
                </c:pt>
                <c:pt idx="117">
                  <c:v>43917</c:v>
                </c:pt>
                <c:pt idx="118">
                  <c:v>43910</c:v>
                </c:pt>
                <c:pt idx="119">
                  <c:v>43903</c:v>
                </c:pt>
                <c:pt idx="120">
                  <c:v>43896</c:v>
                </c:pt>
                <c:pt idx="121">
                  <c:v>43889</c:v>
                </c:pt>
                <c:pt idx="122">
                  <c:v>43882</c:v>
                </c:pt>
                <c:pt idx="123">
                  <c:v>43875</c:v>
                </c:pt>
                <c:pt idx="124">
                  <c:v>43868</c:v>
                </c:pt>
                <c:pt idx="125">
                  <c:v>43861</c:v>
                </c:pt>
                <c:pt idx="126">
                  <c:v>43854</c:v>
                </c:pt>
                <c:pt idx="127">
                  <c:v>43847</c:v>
                </c:pt>
                <c:pt idx="128">
                  <c:v>43840</c:v>
                </c:pt>
                <c:pt idx="129">
                  <c:v>43833</c:v>
                </c:pt>
                <c:pt idx="130">
                  <c:v>43826</c:v>
                </c:pt>
                <c:pt idx="131">
                  <c:v>43819</c:v>
                </c:pt>
                <c:pt idx="132">
                  <c:v>43812</c:v>
                </c:pt>
                <c:pt idx="133">
                  <c:v>43805</c:v>
                </c:pt>
                <c:pt idx="134">
                  <c:v>43798</c:v>
                </c:pt>
                <c:pt idx="135">
                  <c:v>43791</c:v>
                </c:pt>
                <c:pt idx="136">
                  <c:v>43784</c:v>
                </c:pt>
                <c:pt idx="137">
                  <c:v>43777</c:v>
                </c:pt>
                <c:pt idx="138">
                  <c:v>43770</c:v>
                </c:pt>
                <c:pt idx="139">
                  <c:v>43763</c:v>
                </c:pt>
                <c:pt idx="140">
                  <c:v>43756</c:v>
                </c:pt>
                <c:pt idx="141">
                  <c:v>43749</c:v>
                </c:pt>
                <c:pt idx="142">
                  <c:v>43742</c:v>
                </c:pt>
                <c:pt idx="143">
                  <c:v>43735</c:v>
                </c:pt>
                <c:pt idx="144">
                  <c:v>43728</c:v>
                </c:pt>
                <c:pt idx="145">
                  <c:v>43721</c:v>
                </c:pt>
                <c:pt idx="146">
                  <c:v>43714</c:v>
                </c:pt>
                <c:pt idx="147">
                  <c:v>43707</c:v>
                </c:pt>
                <c:pt idx="148">
                  <c:v>43700</c:v>
                </c:pt>
                <c:pt idx="149">
                  <c:v>43693</c:v>
                </c:pt>
                <c:pt idx="150">
                  <c:v>43686</c:v>
                </c:pt>
                <c:pt idx="151">
                  <c:v>43679</c:v>
                </c:pt>
                <c:pt idx="152">
                  <c:v>43672</c:v>
                </c:pt>
                <c:pt idx="153">
                  <c:v>43665</c:v>
                </c:pt>
                <c:pt idx="154">
                  <c:v>43658</c:v>
                </c:pt>
                <c:pt idx="155">
                  <c:v>43651</c:v>
                </c:pt>
                <c:pt idx="156">
                  <c:v>43644</c:v>
                </c:pt>
                <c:pt idx="157">
                  <c:v>43637</c:v>
                </c:pt>
                <c:pt idx="158">
                  <c:v>43630</c:v>
                </c:pt>
                <c:pt idx="159">
                  <c:v>43623</c:v>
                </c:pt>
                <c:pt idx="160">
                  <c:v>43616</c:v>
                </c:pt>
                <c:pt idx="161">
                  <c:v>43609</c:v>
                </c:pt>
                <c:pt idx="162">
                  <c:v>43602</c:v>
                </c:pt>
                <c:pt idx="163">
                  <c:v>43595</c:v>
                </c:pt>
                <c:pt idx="164">
                  <c:v>43588</c:v>
                </c:pt>
                <c:pt idx="165">
                  <c:v>43581</c:v>
                </c:pt>
                <c:pt idx="166">
                  <c:v>43574</c:v>
                </c:pt>
                <c:pt idx="167">
                  <c:v>43567</c:v>
                </c:pt>
                <c:pt idx="168">
                  <c:v>43560</c:v>
                </c:pt>
                <c:pt idx="169">
                  <c:v>43553</c:v>
                </c:pt>
                <c:pt idx="170">
                  <c:v>43546</c:v>
                </c:pt>
                <c:pt idx="171">
                  <c:v>43539</c:v>
                </c:pt>
                <c:pt idx="172">
                  <c:v>43532</c:v>
                </c:pt>
                <c:pt idx="173">
                  <c:v>43525</c:v>
                </c:pt>
                <c:pt idx="174">
                  <c:v>43518</c:v>
                </c:pt>
                <c:pt idx="175">
                  <c:v>43511</c:v>
                </c:pt>
                <c:pt idx="176">
                  <c:v>43504</c:v>
                </c:pt>
                <c:pt idx="177">
                  <c:v>43497</c:v>
                </c:pt>
                <c:pt idx="178">
                  <c:v>43490</c:v>
                </c:pt>
                <c:pt idx="179">
                  <c:v>43483</c:v>
                </c:pt>
                <c:pt idx="180">
                  <c:v>43476</c:v>
                </c:pt>
                <c:pt idx="181">
                  <c:v>43469</c:v>
                </c:pt>
                <c:pt idx="182">
                  <c:v>43462</c:v>
                </c:pt>
                <c:pt idx="183">
                  <c:v>43455</c:v>
                </c:pt>
                <c:pt idx="184">
                  <c:v>43448</c:v>
                </c:pt>
                <c:pt idx="185">
                  <c:v>43441</c:v>
                </c:pt>
                <c:pt idx="186">
                  <c:v>43434</c:v>
                </c:pt>
                <c:pt idx="187">
                  <c:v>43427</c:v>
                </c:pt>
                <c:pt idx="188">
                  <c:v>43420</c:v>
                </c:pt>
                <c:pt idx="189">
                  <c:v>43413</c:v>
                </c:pt>
                <c:pt idx="190">
                  <c:v>43406</c:v>
                </c:pt>
                <c:pt idx="191">
                  <c:v>43399</c:v>
                </c:pt>
                <c:pt idx="192">
                  <c:v>43392</c:v>
                </c:pt>
                <c:pt idx="193">
                  <c:v>43385</c:v>
                </c:pt>
                <c:pt idx="194">
                  <c:v>43378</c:v>
                </c:pt>
                <c:pt idx="195">
                  <c:v>43371</c:v>
                </c:pt>
                <c:pt idx="196">
                  <c:v>43364</c:v>
                </c:pt>
                <c:pt idx="197">
                  <c:v>43357</c:v>
                </c:pt>
                <c:pt idx="198">
                  <c:v>43350</c:v>
                </c:pt>
                <c:pt idx="199">
                  <c:v>43343</c:v>
                </c:pt>
                <c:pt idx="200">
                  <c:v>43336</c:v>
                </c:pt>
                <c:pt idx="201">
                  <c:v>43329</c:v>
                </c:pt>
                <c:pt idx="202">
                  <c:v>43322</c:v>
                </c:pt>
                <c:pt idx="203">
                  <c:v>43315</c:v>
                </c:pt>
                <c:pt idx="204">
                  <c:v>43308</c:v>
                </c:pt>
                <c:pt idx="205">
                  <c:v>43301</c:v>
                </c:pt>
                <c:pt idx="206">
                  <c:v>43294</c:v>
                </c:pt>
                <c:pt idx="207">
                  <c:v>43287</c:v>
                </c:pt>
                <c:pt idx="208">
                  <c:v>43280</c:v>
                </c:pt>
                <c:pt idx="209">
                  <c:v>43273</c:v>
                </c:pt>
                <c:pt idx="210">
                  <c:v>43266</c:v>
                </c:pt>
                <c:pt idx="211">
                  <c:v>43259</c:v>
                </c:pt>
                <c:pt idx="212">
                  <c:v>43252</c:v>
                </c:pt>
                <c:pt idx="213">
                  <c:v>43245</c:v>
                </c:pt>
                <c:pt idx="214">
                  <c:v>43238</c:v>
                </c:pt>
                <c:pt idx="215">
                  <c:v>43231</c:v>
                </c:pt>
                <c:pt idx="216">
                  <c:v>43224</c:v>
                </c:pt>
                <c:pt idx="217">
                  <c:v>43217</c:v>
                </c:pt>
                <c:pt idx="218">
                  <c:v>43210</c:v>
                </c:pt>
                <c:pt idx="219">
                  <c:v>43203</c:v>
                </c:pt>
                <c:pt idx="220">
                  <c:v>43196</c:v>
                </c:pt>
                <c:pt idx="221">
                  <c:v>43189</c:v>
                </c:pt>
                <c:pt idx="222">
                  <c:v>43182</c:v>
                </c:pt>
                <c:pt idx="223">
                  <c:v>43175</c:v>
                </c:pt>
                <c:pt idx="224">
                  <c:v>43168</c:v>
                </c:pt>
                <c:pt idx="225">
                  <c:v>43161</c:v>
                </c:pt>
                <c:pt idx="226">
                  <c:v>43154</c:v>
                </c:pt>
                <c:pt idx="227">
                  <c:v>43147</c:v>
                </c:pt>
                <c:pt idx="228">
                  <c:v>43140</c:v>
                </c:pt>
                <c:pt idx="229">
                  <c:v>43133</c:v>
                </c:pt>
                <c:pt idx="230">
                  <c:v>43126</c:v>
                </c:pt>
                <c:pt idx="231">
                  <c:v>43119</c:v>
                </c:pt>
                <c:pt idx="232">
                  <c:v>43112</c:v>
                </c:pt>
                <c:pt idx="233">
                  <c:v>43105</c:v>
                </c:pt>
                <c:pt idx="234">
                  <c:v>43098</c:v>
                </c:pt>
                <c:pt idx="235">
                  <c:v>43091</c:v>
                </c:pt>
                <c:pt idx="236">
                  <c:v>43084</c:v>
                </c:pt>
                <c:pt idx="237">
                  <c:v>43077</c:v>
                </c:pt>
                <c:pt idx="238">
                  <c:v>43070</c:v>
                </c:pt>
                <c:pt idx="239">
                  <c:v>43063</c:v>
                </c:pt>
                <c:pt idx="240">
                  <c:v>43056</c:v>
                </c:pt>
                <c:pt idx="241">
                  <c:v>43049</c:v>
                </c:pt>
                <c:pt idx="242">
                  <c:v>43042</c:v>
                </c:pt>
                <c:pt idx="243">
                  <c:v>43035</c:v>
                </c:pt>
                <c:pt idx="244">
                  <c:v>43028</c:v>
                </c:pt>
                <c:pt idx="245">
                  <c:v>43021</c:v>
                </c:pt>
                <c:pt idx="246">
                  <c:v>43014</c:v>
                </c:pt>
                <c:pt idx="247">
                  <c:v>43007</c:v>
                </c:pt>
                <c:pt idx="248">
                  <c:v>43000</c:v>
                </c:pt>
                <c:pt idx="249">
                  <c:v>42993</c:v>
                </c:pt>
                <c:pt idx="250">
                  <c:v>42986</c:v>
                </c:pt>
                <c:pt idx="251">
                  <c:v>42979</c:v>
                </c:pt>
                <c:pt idx="252">
                  <c:v>42972</c:v>
                </c:pt>
                <c:pt idx="253">
                  <c:v>42965</c:v>
                </c:pt>
                <c:pt idx="254">
                  <c:v>42958</c:v>
                </c:pt>
                <c:pt idx="255">
                  <c:v>42951</c:v>
                </c:pt>
                <c:pt idx="256">
                  <c:v>42944</c:v>
                </c:pt>
                <c:pt idx="257">
                  <c:v>42937</c:v>
                </c:pt>
                <c:pt idx="258">
                  <c:v>42930</c:v>
                </c:pt>
                <c:pt idx="259">
                  <c:v>42923</c:v>
                </c:pt>
                <c:pt idx="260">
                  <c:v>42916</c:v>
                </c:pt>
                <c:pt idx="261">
                  <c:v>42909</c:v>
                </c:pt>
                <c:pt idx="262">
                  <c:v>42902</c:v>
                </c:pt>
                <c:pt idx="263">
                  <c:v>42895</c:v>
                </c:pt>
                <c:pt idx="264">
                  <c:v>42888</c:v>
                </c:pt>
                <c:pt idx="265">
                  <c:v>42881</c:v>
                </c:pt>
                <c:pt idx="266">
                  <c:v>42874</c:v>
                </c:pt>
                <c:pt idx="267">
                  <c:v>42867</c:v>
                </c:pt>
                <c:pt idx="268">
                  <c:v>42860</c:v>
                </c:pt>
                <c:pt idx="269">
                  <c:v>42853</c:v>
                </c:pt>
                <c:pt idx="270">
                  <c:v>42846</c:v>
                </c:pt>
                <c:pt idx="271">
                  <c:v>42839</c:v>
                </c:pt>
                <c:pt idx="272">
                  <c:v>42832</c:v>
                </c:pt>
                <c:pt idx="273">
                  <c:v>42825</c:v>
                </c:pt>
                <c:pt idx="274">
                  <c:v>42818</c:v>
                </c:pt>
                <c:pt idx="275">
                  <c:v>42811</c:v>
                </c:pt>
                <c:pt idx="276">
                  <c:v>42804</c:v>
                </c:pt>
                <c:pt idx="277">
                  <c:v>42797</c:v>
                </c:pt>
                <c:pt idx="278">
                  <c:v>42790</c:v>
                </c:pt>
                <c:pt idx="279">
                  <c:v>42783</c:v>
                </c:pt>
                <c:pt idx="280">
                  <c:v>42776</c:v>
                </c:pt>
                <c:pt idx="281">
                  <c:v>42769</c:v>
                </c:pt>
                <c:pt idx="282">
                  <c:v>42762</c:v>
                </c:pt>
                <c:pt idx="283">
                  <c:v>42755</c:v>
                </c:pt>
                <c:pt idx="284">
                  <c:v>42748</c:v>
                </c:pt>
                <c:pt idx="285">
                  <c:v>42741</c:v>
                </c:pt>
                <c:pt idx="286">
                  <c:v>42734</c:v>
                </c:pt>
                <c:pt idx="287">
                  <c:v>42727</c:v>
                </c:pt>
                <c:pt idx="288">
                  <c:v>42720</c:v>
                </c:pt>
                <c:pt idx="289">
                  <c:v>42713</c:v>
                </c:pt>
                <c:pt idx="290">
                  <c:v>42706</c:v>
                </c:pt>
                <c:pt idx="291">
                  <c:v>42699</c:v>
                </c:pt>
                <c:pt idx="292">
                  <c:v>42692</c:v>
                </c:pt>
                <c:pt idx="293">
                  <c:v>42685</c:v>
                </c:pt>
                <c:pt idx="294">
                  <c:v>42678</c:v>
                </c:pt>
                <c:pt idx="295">
                  <c:v>42671</c:v>
                </c:pt>
                <c:pt idx="296">
                  <c:v>42664</c:v>
                </c:pt>
                <c:pt idx="297">
                  <c:v>42657</c:v>
                </c:pt>
                <c:pt idx="298">
                  <c:v>42650</c:v>
                </c:pt>
                <c:pt idx="299">
                  <c:v>42643</c:v>
                </c:pt>
                <c:pt idx="300">
                  <c:v>42636</c:v>
                </c:pt>
                <c:pt idx="301">
                  <c:v>42629</c:v>
                </c:pt>
                <c:pt idx="302">
                  <c:v>42622</c:v>
                </c:pt>
                <c:pt idx="303">
                  <c:v>42615</c:v>
                </c:pt>
                <c:pt idx="304">
                  <c:v>42608</c:v>
                </c:pt>
                <c:pt idx="305">
                  <c:v>42601</c:v>
                </c:pt>
                <c:pt idx="306">
                  <c:v>42594</c:v>
                </c:pt>
                <c:pt idx="307">
                  <c:v>42587</c:v>
                </c:pt>
                <c:pt idx="308">
                  <c:v>42580</c:v>
                </c:pt>
                <c:pt idx="309">
                  <c:v>42573</c:v>
                </c:pt>
                <c:pt idx="310">
                  <c:v>42566</c:v>
                </c:pt>
                <c:pt idx="311">
                  <c:v>42559</c:v>
                </c:pt>
                <c:pt idx="312">
                  <c:v>42552</c:v>
                </c:pt>
                <c:pt idx="313">
                  <c:v>42545</c:v>
                </c:pt>
                <c:pt idx="314">
                  <c:v>42538</c:v>
                </c:pt>
                <c:pt idx="315">
                  <c:v>42531</c:v>
                </c:pt>
                <c:pt idx="316">
                  <c:v>42524</c:v>
                </c:pt>
                <c:pt idx="317">
                  <c:v>42517</c:v>
                </c:pt>
                <c:pt idx="318">
                  <c:v>42510</c:v>
                </c:pt>
                <c:pt idx="319">
                  <c:v>42503</c:v>
                </c:pt>
                <c:pt idx="320">
                  <c:v>42496</c:v>
                </c:pt>
                <c:pt idx="321">
                  <c:v>42489</c:v>
                </c:pt>
                <c:pt idx="322">
                  <c:v>42482</c:v>
                </c:pt>
                <c:pt idx="323">
                  <c:v>42475</c:v>
                </c:pt>
                <c:pt idx="324">
                  <c:v>42468</c:v>
                </c:pt>
                <c:pt idx="325">
                  <c:v>42461</c:v>
                </c:pt>
                <c:pt idx="326">
                  <c:v>42454</c:v>
                </c:pt>
                <c:pt idx="327">
                  <c:v>42447</c:v>
                </c:pt>
                <c:pt idx="328">
                  <c:v>42440</c:v>
                </c:pt>
                <c:pt idx="329">
                  <c:v>42433</c:v>
                </c:pt>
                <c:pt idx="330">
                  <c:v>42426</c:v>
                </c:pt>
                <c:pt idx="331">
                  <c:v>42419</c:v>
                </c:pt>
                <c:pt idx="332">
                  <c:v>42412</c:v>
                </c:pt>
                <c:pt idx="333">
                  <c:v>42405</c:v>
                </c:pt>
                <c:pt idx="334">
                  <c:v>42398</c:v>
                </c:pt>
                <c:pt idx="335">
                  <c:v>42391</c:v>
                </c:pt>
                <c:pt idx="336">
                  <c:v>42384</c:v>
                </c:pt>
                <c:pt idx="337">
                  <c:v>42377</c:v>
                </c:pt>
                <c:pt idx="338">
                  <c:v>42370</c:v>
                </c:pt>
                <c:pt idx="339">
                  <c:v>42363</c:v>
                </c:pt>
                <c:pt idx="340">
                  <c:v>42356</c:v>
                </c:pt>
                <c:pt idx="341">
                  <c:v>42349</c:v>
                </c:pt>
                <c:pt idx="342">
                  <c:v>42342</c:v>
                </c:pt>
                <c:pt idx="343">
                  <c:v>42335</c:v>
                </c:pt>
                <c:pt idx="344">
                  <c:v>42328</c:v>
                </c:pt>
                <c:pt idx="345">
                  <c:v>42321</c:v>
                </c:pt>
                <c:pt idx="346">
                  <c:v>42314</c:v>
                </c:pt>
                <c:pt idx="347">
                  <c:v>42307</c:v>
                </c:pt>
                <c:pt idx="348">
                  <c:v>42300</c:v>
                </c:pt>
                <c:pt idx="349">
                  <c:v>42293</c:v>
                </c:pt>
                <c:pt idx="350">
                  <c:v>42286</c:v>
                </c:pt>
                <c:pt idx="351">
                  <c:v>42279</c:v>
                </c:pt>
                <c:pt idx="352">
                  <c:v>42272</c:v>
                </c:pt>
                <c:pt idx="353">
                  <c:v>42265</c:v>
                </c:pt>
                <c:pt idx="354">
                  <c:v>42258</c:v>
                </c:pt>
                <c:pt idx="355">
                  <c:v>42251</c:v>
                </c:pt>
                <c:pt idx="356">
                  <c:v>42244</c:v>
                </c:pt>
                <c:pt idx="357">
                  <c:v>42237</c:v>
                </c:pt>
                <c:pt idx="358">
                  <c:v>42230</c:v>
                </c:pt>
                <c:pt idx="359">
                  <c:v>42223</c:v>
                </c:pt>
                <c:pt idx="360">
                  <c:v>42216</c:v>
                </c:pt>
                <c:pt idx="361">
                  <c:v>42209</c:v>
                </c:pt>
                <c:pt idx="362">
                  <c:v>42202</c:v>
                </c:pt>
                <c:pt idx="363">
                  <c:v>42195</c:v>
                </c:pt>
                <c:pt idx="364">
                  <c:v>42188</c:v>
                </c:pt>
                <c:pt idx="365">
                  <c:v>42181</c:v>
                </c:pt>
                <c:pt idx="366">
                  <c:v>42174</c:v>
                </c:pt>
                <c:pt idx="367">
                  <c:v>42167</c:v>
                </c:pt>
                <c:pt idx="368">
                  <c:v>42160</c:v>
                </c:pt>
                <c:pt idx="369">
                  <c:v>42153</c:v>
                </c:pt>
                <c:pt idx="370">
                  <c:v>42146</c:v>
                </c:pt>
                <c:pt idx="371">
                  <c:v>42139</c:v>
                </c:pt>
                <c:pt idx="372">
                  <c:v>42132</c:v>
                </c:pt>
                <c:pt idx="373">
                  <c:v>42125</c:v>
                </c:pt>
                <c:pt idx="374">
                  <c:v>42118</c:v>
                </c:pt>
                <c:pt idx="375">
                  <c:v>42111</c:v>
                </c:pt>
                <c:pt idx="376">
                  <c:v>42104</c:v>
                </c:pt>
                <c:pt idx="377">
                  <c:v>42097</c:v>
                </c:pt>
                <c:pt idx="378">
                  <c:v>42090</c:v>
                </c:pt>
                <c:pt idx="379">
                  <c:v>42083</c:v>
                </c:pt>
                <c:pt idx="380">
                  <c:v>42076</c:v>
                </c:pt>
                <c:pt idx="381">
                  <c:v>42069</c:v>
                </c:pt>
                <c:pt idx="382">
                  <c:v>42062</c:v>
                </c:pt>
                <c:pt idx="383">
                  <c:v>42055</c:v>
                </c:pt>
                <c:pt idx="384">
                  <c:v>42048</c:v>
                </c:pt>
                <c:pt idx="385">
                  <c:v>42041</c:v>
                </c:pt>
                <c:pt idx="386">
                  <c:v>42034</c:v>
                </c:pt>
                <c:pt idx="387">
                  <c:v>42027</c:v>
                </c:pt>
                <c:pt idx="388">
                  <c:v>42020</c:v>
                </c:pt>
                <c:pt idx="389">
                  <c:v>42013</c:v>
                </c:pt>
                <c:pt idx="390">
                  <c:v>42006</c:v>
                </c:pt>
                <c:pt idx="391">
                  <c:v>41999</c:v>
                </c:pt>
                <c:pt idx="392">
                  <c:v>41992</c:v>
                </c:pt>
                <c:pt idx="393">
                  <c:v>41985</c:v>
                </c:pt>
                <c:pt idx="394">
                  <c:v>41978</c:v>
                </c:pt>
                <c:pt idx="395">
                  <c:v>41971</c:v>
                </c:pt>
                <c:pt idx="396">
                  <c:v>41964</c:v>
                </c:pt>
                <c:pt idx="397">
                  <c:v>41957</c:v>
                </c:pt>
                <c:pt idx="398">
                  <c:v>41950</c:v>
                </c:pt>
                <c:pt idx="399">
                  <c:v>41943</c:v>
                </c:pt>
                <c:pt idx="400">
                  <c:v>41936</c:v>
                </c:pt>
                <c:pt idx="401">
                  <c:v>41929</c:v>
                </c:pt>
                <c:pt idx="402">
                  <c:v>41922</c:v>
                </c:pt>
                <c:pt idx="403">
                  <c:v>41915</c:v>
                </c:pt>
                <c:pt idx="404">
                  <c:v>41908</c:v>
                </c:pt>
                <c:pt idx="405">
                  <c:v>41901</c:v>
                </c:pt>
                <c:pt idx="406">
                  <c:v>41894</c:v>
                </c:pt>
                <c:pt idx="407">
                  <c:v>41887</c:v>
                </c:pt>
                <c:pt idx="408">
                  <c:v>41880</c:v>
                </c:pt>
                <c:pt idx="409">
                  <c:v>41873</c:v>
                </c:pt>
                <c:pt idx="410">
                  <c:v>41866</c:v>
                </c:pt>
                <c:pt idx="411">
                  <c:v>41859</c:v>
                </c:pt>
                <c:pt idx="412">
                  <c:v>41852</c:v>
                </c:pt>
                <c:pt idx="413">
                  <c:v>41845</c:v>
                </c:pt>
                <c:pt idx="414">
                  <c:v>41838</c:v>
                </c:pt>
                <c:pt idx="415">
                  <c:v>41831</c:v>
                </c:pt>
                <c:pt idx="416">
                  <c:v>41824</c:v>
                </c:pt>
                <c:pt idx="417">
                  <c:v>41817</c:v>
                </c:pt>
                <c:pt idx="418">
                  <c:v>41810</c:v>
                </c:pt>
                <c:pt idx="419">
                  <c:v>41803</c:v>
                </c:pt>
                <c:pt idx="420">
                  <c:v>41796</c:v>
                </c:pt>
                <c:pt idx="421">
                  <c:v>41789</c:v>
                </c:pt>
                <c:pt idx="422">
                  <c:v>41782</c:v>
                </c:pt>
                <c:pt idx="423">
                  <c:v>41775</c:v>
                </c:pt>
                <c:pt idx="424">
                  <c:v>41768</c:v>
                </c:pt>
                <c:pt idx="425">
                  <c:v>41761</c:v>
                </c:pt>
                <c:pt idx="426">
                  <c:v>41754</c:v>
                </c:pt>
                <c:pt idx="427">
                  <c:v>41747</c:v>
                </c:pt>
                <c:pt idx="428">
                  <c:v>41740</c:v>
                </c:pt>
                <c:pt idx="429">
                  <c:v>41733</c:v>
                </c:pt>
                <c:pt idx="430">
                  <c:v>41726</c:v>
                </c:pt>
                <c:pt idx="431">
                  <c:v>41719</c:v>
                </c:pt>
                <c:pt idx="432">
                  <c:v>41712</c:v>
                </c:pt>
                <c:pt idx="433">
                  <c:v>41705</c:v>
                </c:pt>
                <c:pt idx="434">
                  <c:v>41698</c:v>
                </c:pt>
                <c:pt idx="435">
                  <c:v>41691</c:v>
                </c:pt>
                <c:pt idx="436">
                  <c:v>41684</c:v>
                </c:pt>
                <c:pt idx="437">
                  <c:v>41677</c:v>
                </c:pt>
                <c:pt idx="438">
                  <c:v>41670</c:v>
                </c:pt>
                <c:pt idx="439">
                  <c:v>41663</c:v>
                </c:pt>
                <c:pt idx="440">
                  <c:v>41656</c:v>
                </c:pt>
                <c:pt idx="441">
                  <c:v>41649</c:v>
                </c:pt>
                <c:pt idx="442">
                  <c:v>41642</c:v>
                </c:pt>
                <c:pt idx="443">
                  <c:v>41635</c:v>
                </c:pt>
                <c:pt idx="444">
                  <c:v>41628</c:v>
                </c:pt>
                <c:pt idx="445">
                  <c:v>41621</c:v>
                </c:pt>
                <c:pt idx="446">
                  <c:v>41614</c:v>
                </c:pt>
                <c:pt idx="447">
                  <c:v>41607</c:v>
                </c:pt>
                <c:pt idx="448">
                  <c:v>41600</c:v>
                </c:pt>
                <c:pt idx="449">
                  <c:v>41593</c:v>
                </c:pt>
                <c:pt idx="450">
                  <c:v>41586</c:v>
                </c:pt>
                <c:pt idx="451">
                  <c:v>41579</c:v>
                </c:pt>
                <c:pt idx="452">
                  <c:v>41572</c:v>
                </c:pt>
                <c:pt idx="453">
                  <c:v>41565</c:v>
                </c:pt>
                <c:pt idx="454">
                  <c:v>41558</c:v>
                </c:pt>
                <c:pt idx="455">
                  <c:v>41551</c:v>
                </c:pt>
                <c:pt idx="456">
                  <c:v>41544</c:v>
                </c:pt>
                <c:pt idx="457">
                  <c:v>41537</c:v>
                </c:pt>
                <c:pt idx="458">
                  <c:v>41530</c:v>
                </c:pt>
                <c:pt idx="459">
                  <c:v>41523</c:v>
                </c:pt>
                <c:pt idx="460">
                  <c:v>41516</c:v>
                </c:pt>
                <c:pt idx="461">
                  <c:v>41509</c:v>
                </c:pt>
                <c:pt idx="462">
                  <c:v>41502</c:v>
                </c:pt>
                <c:pt idx="463">
                  <c:v>41495</c:v>
                </c:pt>
                <c:pt idx="464">
                  <c:v>41488</c:v>
                </c:pt>
                <c:pt idx="465">
                  <c:v>41481</c:v>
                </c:pt>
                <c:pt idx="466">
                  <c:v>41474</c:v>
                </c:pt>
                <c:pt idx="467">
                  <c:v>41467</c:v>
                </c:pt>
                <c:pt idx="468">
                  <c:v>41460</c:v>
                </c:pt>
                <c:pt idx="469">
                  <c:v>41453</c:v>
                </c:pt>
                <c:pt idx="470">
                  <c:v>41446</c:v>
                </c:pt>
                <c:pt idx="471">
                  <c:v>41439</c:v>
                </c:pt>
                <c:pt idx="472">
                  <c:v>41432</c:v>
                </c:pt>
                <c:pt idx="473">
                  <c:v>41425</c:v>
                </c:pt>
                <c:pt idx="474">
                  <c:v>41418</c:v>
                </c:pt>
                <c:pt idx="475">
                  <c:v>41411</c:v>
                </c:pt>
                <c:pt idx="476">
                  <c:v>41404</c:v>
                </c:pt>
                <c:pt idx="477">
                  <c:v>41397</c:v>
                </c:pt>
                <c:pt idx="478">
                  <c:v>41390</c:v>
                </c:pt>
                <c:pt idx="479">
                  <c:v>41383</c:v>
                </c:pt>
                <c:pt idx="480">
                  <c:v>41376</c:v>
                </c:pt>
                <c:pt idx="481">
                  <c:v>41369</c:v>
                </c:pt>
                <c:pt idx="482">
                  <c:v>41362</c:v>
                </c:pt>
                <c:pt idx="483">
                  <c:v>41355</c:v>
                </c:pt>
                <c:pt idx="484">
                  <c:v>41348</c:v>
                </c:pt>
                <c:pt idx="485">
                  <c:v>41341</c:v>
                </c:pt>
                <c:pt idx="486">
                  <c:v>41334</c:v>
                </c:pt>
                <c:pt idx="487">
                  <c:v>41327</c:v>
                </c:pt>
                <c:pt idx="488">
                  <c:v>41320</c:v>
                </c:pt>
                <c:pt idx="489">
                  <c:v>41313</c:v>
                </c:pt>
                <c:pt idx="490">
                  <c:v>41306</c:v>
                </c:pt>
                <c:pt idx="491">
                  <c:v>41299</c:v>
                </c:pt>
                <c:pt idx="492">
                  <c:v>41292</c:v>
                </c:pt>
                <c:pt idx="493">
                  <c:v>41285</c:v>
                </c:pt>
                <c:pt idx="494">
                  <c:v>41278</c:v>
                </c:pt>
                <c:pt idx="495">
                  <c:v>41271</c:v>
                </c:pt>
                <c:pt idx="496">
                  <c:v>41264</c:v>
                </c:pt>
                <c:pt idx="497">
                  <c:v>41257</c:v>
                </c:pt>
                <c:pt idx="498">
                  <c:v>41250</c:v>
                </c:pt>
                <c:pt idx="499">
                  <c:v>41243</c:v>
                </c:pt>
                <c:pt idx="500">
                  <c:v>41236</c:v>
                </c:pt>
                <c:pt idx="501">
                  <c:v>41229</c:v>
                </c:pt>
                <c:pt idx="502">
                  <c:v>41222</c:v>
                </c:pt>
                <c:pt idx="503">
                  <c:v>41215</c:v>
                </c:pt>
                <c:pt idx="504">
                  <c:v>41208</c:v>
                </c:pt>
                <c:pt idx="505">
                  <c:v>41201</c:v>
                </c:pt>
                <c:pt idx="506">
                  <c:v>41194</c:v>
                </c:pt>
                <c:pt idx="507">
                  <c:v>41187</c:v>
                </c:pt>
                <c:pt idx="508">
                  <c:v>41180</c:v>
                </c:pt>
                <c:pt idx="509">
                  <c:v>41173</c:v>
                </c:pt>
                <c:pt idx="510">
                  <c:v>41166</c:v>
                </c:pt>
                <c:pt idx="511">
                  <c:v>41159</c:v>
                </c:pt>
                <c:pt idx="512">
                  <c:v>41152</c:v>
                </c:pt>
                <c:pt idx="513">
                  <c:v>41145</c:v>
                </c:pt>
                <c:pt idx="514">
                  <c:v>41138</c:v>
                </c:pt>
                <c:pt idx="515">
                  <c:v>41131</c:v>
                </c:pt>
                <c:pt idx="516">
                  <c:v>41124</c:v>
                </c:pt>
                <c:pt idx="517">
                  <c:v>41117</c:v>
                </c:pt>
                <c:pt idx="518">
                  <c:v>41110</c:v>
                </c:pt>
                <c:pt idx="519">
                  <c:v>41103</c:v>
                </c:pt>
                <c:pt idx="520">
                  <c:v>41096</c:v>
                </c:pt>
                <c:pt idx="521">
                  <c:v>41089</c:v>
                </c:pt>
                <c:pt idx="522">
                  <c:v>41082</c:v>
                </c:pt>
                <c:pt idx="523">
                  <c:v>41075</c:v>
                </c:pt>
                <c:pt idx="524">
                  <c:v>41068</c:v>
                </c:pt>
                <c:pt idx="525">
                  <c:v>41061</c:v>
                </c:pt>
                <c:pt idx="526">
                  <c:v>41054</c:v>
                </c:pt>
                <c:pt idx="527">
                  <c:v>41047</c:v>
                </c:pt>
                <c:pt idx="528">
                  <c:v>41040</c:v>
                </c:pt>
                <c:pt idx="529">
                  <c:v>41033</c:v>
                </c:pt>
                <c:pt idx="530">
                  <c:v>41026</c:v>
                </c:pt>
                <c:pt idx="531">
                  <c:v>41019</c:v>
                </c:pt>
                <c:pt idx="532">
                  <c:v>41012</c:v>
                </c:pt>
                <c:pt idx="533">
                  <c:v>41005</c:v>
                </c:pt>
                <c:pt idx="534">
                  <c:v>40998</c:v>
                </c:pt>
                <c:pt idx="535">
                  <c:v>40991</c:v>
                </c:pt>
                <c:pt idx="536">
                  <c:v>40984</c:v>
                </c:pt>
                <c:pt idx="537">
                  <c:v>40977</c:v>
                </c:pt>
                <c:pt idx="538">
                  <c:v>40970</c:v>
                </c:pt>
                <c:pt idx="539">
                  <c:v>40963</c:v>
                </c:pt>
                <c:pt idx="540">
                  <c:v>40956</c:v>
                </c:pt>
                <c:pt idx="541">
                  <c:v>40949</c:v>
                </c:pt>
                <c:pt idx="542">
                  <c:v>40942</c:v>
                </c:pt>
                <c:pt idx="543">
                  <c:v>40935</c:v>
                </c:pt>
                <c:pt idx="544">
                  <c:v>40928</c:v>
                </c:pt>
                <c:pt idx="545">
                  <c:v>40921</c:v>
                </c:pt>
                <c:pt idx="546">
                  <c:v>40914</c:v>
                </c:pt>
                <c:pt idx="547">
                  <c:v>40907</c:v>
                </c:pt>
                <c:pt idx="548">
                  <c:v>40900</c:v>
                </c:pt>
                <c:pt idx="549">
                  <c:v>40893</c:v>
                </c:pt>
                <c:pt idx="550">
                  <c:v>40886</c:v>
                </c:pt>
                <c:pt idx="551">
                  <c:v>40879</c:v>
                </c:pt>
                <c:pt idx="552">
                  <c:v>40872</c:v>
                </c:pt>
                <c:pt idx="553">
                  <c:v>40865</c:v>
                </c:pt>
                <c:pt idx="554">
                  <c:v>40858</c:v>
                </c:pt>
                <c:pt idx="555">
                  <c:v>40851</c:v>
                </c:pt>
                <c:pt idx="556">
                  <c:v>40844</c:v>
                </c:pt>
                <c:pt idx="557">
                  <c:v>40837</c:v>
                </c:pt>
                <c:pt idx="558">
                  <c:v>40830</c:v>
                </c:pt>
                <c:pt idx="559">
                  <c:v>40823</c:v>
                </c:pt>
                <c:pt idx="560">
                  <c:v>40816</c:v>
                </c:pt>
                <c:pt idx="561">
                  <c:v>40809</c:v>
                </c:pt>
                <c:pt idx="562">
                  <c:v>40802</c:v>
                </c:pt>
                <c:pt idx="563">
                  <c:v>40795</c:v>
                </c:pt>
                <c:pt idx="564">
                  <c:v>40788</c:v>
                </c:pt>
                <c:pt idx="565">
                  <c:v>40781</c:v>
                </c:pt>
                <c:pt idx="566">
                  <c:v>40774</c:v>
                </c:pt>
                <c:pt idx="567">
                  <c:v>40767</c:v>
                </c:pt>
                <c:pt idx="568">
                  <c:v>40760</c:v>
                </c:pt>
                <c:pt idx="569">
                  <c:v>40753</c:v>
                </c:pt>
                <c:pt idx="570">
                  <c:v>40746</c:v>
                </c:pt>
                <c:pt idx="571">
                  <c:v>40739</c:v>
                </c:pt>
                <c:pt idx="572">
                  <c:v>40732</c:v>
                </c:pt>
                <c:pt idx="573">
                  <c:v>40725</c:v>
                </c:pt>
                <c:pt idx="574">
                  <c:v>40718</c:v>
                </c:pt>
                <c:pt idx="575">
                  <c:v>40711</c:v>
                </c:pt>
                <c:pt idx="576">
                  <c:v>40704</c:v>
                </c:pt>
                <c:pt idx="577">
                  <c:v>40697</c:v>
                </c:pt>
                <c:pt idx="578">
                  <c:v>40690</c:v>
                </c:pt>
                <c:pt idx="579">
                  <c:v>40683</c:v>
                </c:pt>
                <c:pt idx="580">
                  <c:v>40676</c:v>
                </c:pt>
                <c:pt idx="581">
                  <c:v>40669</c:v>
                </c:pt>
                <c:pt idx="582">
                  <c:v>40662</c:v>
                </c:pt>
                <c:pt idx="583">
                  <c:v>40655</c:v>
                </c:pt>
                <c:pt idx="584">
                  <c:v>40648</c:v>
                </c:pt>
                <c:pt idx="585">
                  <c:v>40641</c:v>
                </c:pt>
                <c:pt idx="586">
                  <c:v>40634</c:v>
                </c:pt>
                <c:pt idx="587">
                  <c:v>40627</c:v>
                </c:pt>
                <c:pt idx="588">
                  <c:v>40620</c:v>
                </c:pt>
                <c:pt idx="589">
                  <c:v>40613</c:v>
                </c:pt>
                <c:pt idx="590">
                  <c:v>40606</c:v>
                </c:pt>
                <c:pt idx="591">
                  <c:v>40599</c:v>
                </c:pt>
                <c:pt idx="592">
                  <c:v>40592</c:v>
                </c:pt>
                <c:pt idx="593">
                  <c:v>40585</c:v>
                </c:pt>
                <c:pt idx="594">
                  <c:v>40578</c:v>
                </c:pt>
                <c:pt idx="595">
                  <c:v>40571</c:v>
                </c:pt>
                <c:pt idx="596">
                  <c:v>40564</c:v>
                </c:pt>
                <c:pt idx="597">
                  <c:v>40557</c:v>
                </c:pt>
                <c:pt idx="598">
                  <c:v>40550</c:v>
                </c:pt>
                <c:pt idx="599">
                  <c:v>40543</c:v>
                </c:pt>
                <c:pt idx="600">
                  <c:v>40536</c:v>
                </c:pt>
                <c:pt idx="601">
                  <c:v>40529</c:v>
                </c:pt>
                <c:pt idx="602">
                  <c:v>40522</c:v>
                </c:pt>
                <c:pt idx="603">
                  <c:v>40515</c:v>
                </c:pt>
                <c:pt idx="604">
                  <c:v>40508</c:v>
                </c:pt>
                <c:pt idx="605">
                  <c:v>40501</c:v>
                </c:pt>
                <c:pt idx="606">
                  <c:v>40494</c:v>
                </c:pt>
                <c:pt idx="607">
                  <c:v>40487</c:v>
                </c:pt>
                <c:pt idx="608">
                  <c:v>40480</c:v>
                </c:pt>
                <c:pt idx="609">
                  <c:v>40473</c:v>
                </c:pt>
                <c:pt idx="610">
                  <c:v>40466</c:v>
                </c:pt>
                <c:pt idx="611">
                  <c:v>40459</c:v>
                </c:pt>
                <c:pt idx="612">
                  <c:v>40452</c:v>
                </c:pt>
                <c:pt idx="613">
                  <c:v>40445</c:v>
                </c:pt>
                <c:pt idx="614">
                  <c:v>40438</c:v>
                </c:pt>
                <c:pt idx="615">
                  <c:v>40431</c:v>
                </c:pt>
                <c:pt idx="616">
                  <c:v>40424</c:v>
                </c:pt>
                <c:pt idx="617">
                  <c:v>40417</c:v>
                </c:pt>
                <c:pt idx="618">
                  <c:v>40410</c:v>
                </c:pt>
                <c:pt idx="619">
                  <c:v>40403</c:v>
                </c:pt>
                <c:pt idx="620">
                  <c:v>40396</c:v>
                </c:pt>
                <c:pt idx="621">
                  <c:v>40389</c:v>
                </c:pt>
                <c:pt idx="622">
                  <c:v>40382</c:v>
                </c:pt>
                <c:pt idx="623">
                  <c:v>40375</c:v>
                </c:pt>
                <c:pt idx="624">
                  <c:v>40368</c:v>
                </c:pt>
                <c:pt idx="625">
                  <c:v>40361</c:v>
                </c:pt>
                <c:pt idx="626">
                  <c:v>40354</c:v>
                </c:pt>
                <c:pt idx="627">
                  <c:v>40347</c:v>
                </c:pt>
                <c:pt idx="628">
                  <c:v>40340</c:v>
                </c:pt>
                <c:pt idx="629">
                  <c:v>40333</c:v>
                </c:pt>
                <c:pt idx="630">
                  <c:v>40326</c:v>
                </c:pt>
                <c:pt idx="631">
                  <c:v>40319</c:v>
                </c:pt>
                <c:pt idx="632">
                  <c:v>40312</c:v>
                </c:pt>
                <c:pt idx="633">
                  <c:v>40305</c:v>
                </c:pt>
                <c:pt idx="634">
                  <c:v>40298</c:v>
                </c:pt>
                <c:pt idx="635">
                  <c:v>40291</c:v>
                </c:pt>
                <c:pt idx="636">
                  <c:v>40284</c:v>
                </c:pt>
                <c:pt idx="637">
                  <c:v>40277</c:v>
                </c:pt>
                <c:pt idx="638">
                  <c:v>40270</c:v>
                </c:pt>
                <c:pt idx="639">
                  <c:v>40263</c:v>
                </c:pt>
                <c:pt idx="640">
                  <c:v>40256</c:v>
                </c:pt>
                <c:pt idx="641">
                  <c:v>40249</c:v>
                </c:pt>
                <c:pt idx="642">
                  <c:v>40242</c:v>
                </c:pt>
                <c:pt idx="643">
                  <c:v>40235</c:v>
                </c:pt>
                <c:pt idx="644">
                  <c:v>40228</c:v>
                </c:pt>
                <c:pt idx="645">
                  <c:v>40221</c:v>
                </c:pt>
                <c:pt idx="646">
                  <c:v>40214</c:v>
                </c:pt>
                <c:pt idx="647">
                  <c:v>40207</c:v>
                </c:pt>
                <c:pt idx="648">
                  <c:v>40200</c:v>
                </c:pt>
                <c:pt idx="649">
                  <c:v>40193</c:v>
                </c:pt>
                <c:pt idx="650">
                  <c:v>40186</c:v>
                </c:pt>
                <c:pt idx="651">
                  <c:v>40179</c:v>
                </c:pt>
              </c:numCache>
            </c:numRef>
          </c:cat>
          <c:val>
            <c:numRef>
              <c:f>'GR39.'!$D$7:$D$997</c:f>
              <c:numCache>
                <c:formatCode>#,##0</c:formatCode>
                <c:ptCount val="991"/>
                <c:pt idx="0">
                  <c:v>8934346</c:v>
                </c:pt>
                <c:pt idx="1">
                  <c:v>8932420</c:v>
                </c:pt>
                <c:pt idx="2">
                  <c:v>8918254</c:v>
                </c:pt>
                <c:pt idx="3">
                  <c:v>8915050</c:v>
                </c:pt>
                <c:pt idx="4">
                  <c:v>8914281</c:v>
                </c:pt>
                <c:pt idx="5">
                  <c:v>8945898</c:v>
                </c:pt>
                <c:pt idx="6">
                  <c:v>8942008</c:v>
                </c:pt>
                <c:pt idx="7">
                  <c:v>8939972</c:v>
                </c:pt>
                <c:pt idx="8">
                  <c:v>8939199</c:v>
                </c:pt>
                <c:pt idx="9">
                  <c:v>8955851</c:v>
                </c:pt>
                <c:pt idx="10">
                  <c:v>8965487</c:v>
                </c:pt>
                <c:pt idx="11">
                  <c:v>8937592</c:v>
                </c:pt>
                <c:pt idx="12">
                  <c:v>8937142</c:v>
                </c:pt>
                <c:pt idx="13">
                  <c:v>8962474</c:v>
                </c:pt>
                <c:pt idx="14">
                  <c:v>8954306</c:v>
                </c:pt>
                <c:pt idx="15">
                  <c:v>8910748</c:v>
                </c:pt>
                <c:pt idx="16">
                  <c:v>8904455</c:v>
                </c:pt>
                <c:pt idx="17">
                  <c:v>8928129</c:v>
                </c:pt>
                <c:pt idx="18">
                  <c:v>8911033</c:v>
                </c:pt>
                <c:pt idx="19">
                  <c:v>8878009</c:v>
                </c:pt>
                <c:pt idx="20">
                  <c:v>8873211</c:v>
                </c:pt>
                <c:pt idx="21">
                  <c:v>8860485</c:v>
                </c:pt>
                <c:pt idx="22">
                  <c:v>8867834</c:v>
                </c:pt>
                <c:pt idx="23">
                  <c:v>8788278</c:v>
                </c:pt>
                <c:pt idx="24">
                  <c:v>8765721</c:v>
                </c:pt>
                <c:pt idx="25">
                  <c:v>8757460</c:v>
                </c:pt>
                <c:pt idx="26">
                  <c:v>8790495</c:v>
                </c:pt>
                <c:pt idx="27">
                  <c:v>8756666</c:v>
                </c:pt>
                <c:pt idx="28">
                  <c:v>8664524</c:v>
                </c:pt>
                <c:pt idx="29">
                  <c:v>8650402</c:v>
                </c:pt>
                <c:pt idx="30">
                  <c:v>8681771</c:v>
                </c:pt>
                <c:pt idx="31">
                  <c:v>8674970</c:v>
                </c:pt>
                <c:pt idx="32">
                  <c:v>8663117</c:v>
                </c:pt>
                <c:pt idx="33">
                  <c:v>8574871</c:v>
                </c:pt>
                <c:pt idx="34">
                  <c:v>8556181</c:v>
                </c:pt>
                <c:pt idx="35">
                  <c:v>8564943</c:v>
                </c:pt>
                <c:pt idx="36">
                  <c:v>8480942</c:v>
                </c:pt>
                <c:pt idx="37">
                  <c:v>8464032</c:v>
                </c:pt>
                <c:pt idx="38">
                  <c:v>8447981</c:v>
                </c:pt>
                <c:pt idx="39">
                  <c:v>8489824</c:v>
                </c:pt>
                <c:pt idx="40">
                  <c:v>8448770</c:v>
                </c:pt>
                <c:pt idx="41">
                  <c:v>8357314</c:v>
                </c:pt>
                <c:pt idx="42">
                  <c:v>8349173</c:v>
                </c:pt>
                <c:pt idx="43">
                  <c:v>8332743</c:v>
                </c:pt>
                <c:pt idx="44">
                  <c:v>8342598</c:v>
                </c:pt>
                <c:pt idx="45">
                  <c:v>8257159</c:v>
                </c:pt>
                <c:pt idx="46">
                  <c:v>8235073</c:v>
                </c:pt>
                <c:pt idx="47">
                  <c:v>8221473</c:v>
                </c:pt>
                <c:pt idx="48">
                  <c:v>8240530</c:v>
                </c:pt>
                <c:pt idx="49">
                  <c:v>8201651</c:v>
                </c:pt>
                <c:pt idx="50">
                  <c:v>8097773</c:v>
                </c:pt>
                <c:pt idx="51">
                  <c:v>8078544</c:v>
                </c:pt>
                <c:pt idx="52">
                  <c:v>8101945</c:v>
                </c:pt>
                <c:pt idx="53">
                  <c:v>8064257</c:v>
                </c:pt>
                <c:pt idx="54">
                  <c:v>7952327</c:v>
                </c:pt>
                <c:pt idx="55">
                  <c:v>7935703</c:v>
                </c:pt>
                <c:pt idx="56">
                  <c:v>7903541</c:v>
                </c:pt>
                <c:pt idx="57">
                  <c:v>7922883</c:v>
                </c:pt>
                <c:pt idx="58">
                  <c:v>7830663</c:v>
                </c:pt>
                <c:pt idx="59">
                  <c:v>7810486</c:v>
                </c:pt>
                <c:pt idx="60">
                  <c:v>7780962</c:v>
                </c:pt>
                <c:pt idx="61">
                  <c:v>7820948</c:v>
                </c:pt>
                <c:pt idx="62">
                  <c:v>7793104</c:v>
                </c:pt>
                <c:pt idx="63">
                  <c:v>7708882</c:v>
                </c:pt>
                <c:pt idx="64">
                  <c:v>7688988</c:v>
                </c:pt>
                <c:pt idx="65">
                  <c:v>7719622</c:v>
                </c:pt>
                <c:pt idx="66">
                  <c:v>7693506</c:v>
                </c:pt>
                <c:pt idx="67">
                  <c:v>7579901</c:v>
                </c:pt>
                <c:pt idx="68">
                  <c:v>7557524</c:v>
                </c:pt>
                <c:pt idx="69">
                  <c:v>7590111</c:v>
                </c:pt>
                <c:pt idx="70">
                  <c:v>7557402</c:v>
                </c:pt>
                <c:pt idx="71">
                  <c:v>7442225</c:v>
                </c:pt>
                <c:pt idx="72">
                  <c:v>7410598</c:v>
                </c:pt>
                <c:pt idx="73">
                  <c:v>7404926</c:v>
                </c:pt>
                <c:pt idx="74">
                  <c:v>7414942</c:v>
                </c:pt>
                <c:pt idx="75">
                  <c:v>7333968</c:v>
                </c:pt>
                <c:pt idx="76">
                  <c:v>7334809</c:v>
                </c:pt>
                <c:pt idx="77">
                  <c:v>7363351</c:v>
                </c:pt>
                <c:pt idx="78">
                  <c:v>7404039</c:v>
                </c:pt>
                <c:pt idx="79">
                  <c:v>7362592</c:v>
                </c:pt>
                <c:pt idx="80">
                  <c:v>7242658</c:v>
                </c:pt>
                <c:pt idx="81">
                  <c:v>7222414</c:v>
                </c:pt>
                <c:pt idx="82">
                  <c:v>7216480</c:v>
                </c:pt>
                <c:pt idx="83">
                  <c:v>7243080</c:v>
                </c:pt>
                <c:pt idx="84">
                  <c:v>7175417</c:v>
                </c:pt>
                <c:pt idx="85">
                  <c:v>7157479</c:v>
                </c:pt>
                <c:pt idx="86">
                  <c:v>7146306</c:v>
                </c:pt>
                <c:pt idx="87">
                  <c:v>7177265</c:v>
                </c:pt>
                <c:pt idx="88">
                  <c:v>7151426</c:v>
                </c:pt>
                <c:pt idx="89">
                  <c:v>7074649</c:v>
                </c:pt>
                <c:pt idx="90">
                  <c:v>7056129</c:v>
                </c:pt>
                <c:pt idx="91">
                  <c:v>7093161</c:v>
                </c:pt>
                <c:pt idx="92">
                  <c:v>7064475</c:v>
                </c:pt>
                <c:pt idx="93">
                  <c:v>7010614</c:v>
                </c:pt>
                <c:pt idx="94">
                  <c:v>7017492</c:v>
                </c:pt>
                <c:pt idx="95">
                  <c:v>6990418</c:v>
                </c:pt>
                <c:pt idx="96">
                  <c:v>7010637</c:v>
                </c:pt>
                <c:pt idx="97">
                  <c:v>6957277</c:v>
                </c:pt>
                <c:pt idx="98">
                  <c:v>6945237</c:v>
                </c:pt>
                <c:pt idx="99">
                  <c:v>6949032</c:v>
                </c:pt>
                <c:pt idx="100">
                  <c:v>6964755</c:v>
                </c:pt>
                <c:pt idx="101">
                  <c:v>6958604</c:v>
                </c:pt>
                <c:pt idx="102">
                  <c:v>6920716</c:v>
                </c:pt>
                <c:pt idx="103">
                  <c:v>7009040</c:v>
                </c:pt>
                <c:pt idx="104">
                  <c:v>7082302</c:v>
                </c:pt>
                <c:pt idx="105">
                  <c:v>7094690</c:v>
                </c:pt>
                <c:pt idx="106">
                  <c:v>7168936</c:v>
                </c:pt>
                <c:pt idx="107">
                  <c:v>7165217</c:v>
                </c:pt>
                <c:pt idx="108">
                  <c:v>7097316</c:v>
                </c:pt>
                <c:pt idx="109">
                  <c:v>7037258</c:v>
                </c:pt>
                <c:pt idx="110">
                  <c:v>6934227</c:v>
                </c:pt>
                <c:pt idx="111">
                  <c:v>6721420</c:v>
                </c:pt>
                <c:pt idx="112">
                  <c:v>6655929</c:v>
                </c:pt>
                <c:pt idx="113">
                  <c:v>6573136</c:v>
                </c:pt>
                <c:pt idx="114">
                  <c:v>6367887</c:v>
                </c:pt>
                <c:pt idx="115">
                  <c:v>6083141</c:v>
                </c:pt>
                <c:pt idx="116">
                  <c:v>5811607</c:v>
                </c:pt>
                <c:pt idx="117">
                  <c:v>5254278</c:v>
                </c:pt>
                <c:pt idx="118">
                  <c:v>4668212</c:v>
                </c:pt>
                <c:pt idx="119">
                  <c:v>4311911</c:v>
                </c:pt>
                <c:pt idx="120">
                  <c:v>4241507</c:v>
                </c:pt>
                <c:pt idx="121">
                  <c:v>4158637</c:v>
                </c:pt>
                <c:pt idx="122">
                  <c:v>4171570</c:v>
                </c:pt>
                <c:pt idx="123">
                  <c:v>4182689</c:v>
                </c:pt>
                <c:pt idx="124">
                  <c:v>4166707</c:v>
                </c:pt>
                <c:pt idx="125">
                  <c:v>4151630</c:v>
                </c:pt>
                <c:pt idx="126">
                  <c:v>4145912</c:v>
                </c:pt>
                <c:pt idx="127">
                  <c:v>4175850</c:v>
                </c:pt>
                <c:pt idx="128">
                  <c:v>4149544</c:v>
                </c:pt>
                <c:pt idx="129">
                  <c:v>4173626</c:v>
                </c:pt>
                <c:pt idx="130">
                  <c:v>4165591</c:v>
                </c:pt>
                <c:pt idx="131">
                  <c:v>4137052</c:v>
                </c:pt>
                <c:pt idx="132">
                  <c:v>4095491</c:v>
                </c:pt>
                <c:pt idx="133">
                  <c:v>4065696</c:v>
                </c:pt>
                <c:pt idx="134">
                  <c:v>4052875</c:v>
                </c:pt>
                <c:pt idx="135">
                  <c:v>4030249</c:v>
                </c:pt>
                <c:pt idx="136">
                  <c:v>4047882</c:v>
                </c:pt>
                <c:pt idx="137">
                  <c:v>4039443</c:v>
                </c:pt>
                <c:pt idx="138">
                  <c:v>4019823</c:v>
                </c:pt>
                <c:pt idx="139">
                  <c:v>3968700</c:v>
                </c:pt>
                <c:pt idx="140">
                  <c:v>3966471</c:v>
                </c:pt>
                <c:pt idx="141">
                  <c:v>3949955</c:v>
                </c:pt>
                <c:pt idx="142">
                  <c:v>3945831</c:v>
                </c:pt>
                <c:pt idx="143">
                  <c:v>3857715</c:v>
                </c:pt>
                <c:pt idx="144">
                  <c:v>3844695</c:v>
                </c:pt>
                <c:pt idx="145">
                  <c:v>3769673</c:v>
                </c:pt>
                <c:pt idx="146">
                  <c:v>3761508</c:v>
                </c:pt>
                <c:pt idx="147">
                  <c:v>3759946</c:v>
                </c:pt>
                <c:pt idx="148">
                  <c:v>3764866</c:v>
                </c:pt>
                <c:pt idx="149">
                  <c:v>3786018</c:v>
                </c:pt>
                <c:pt idx="150">
                  <c:v>3781543</c:v>
                </c:pt>
                <c:pt idx="151">
                  <c:v>3779102</c:v>
                </c:pt>
                <c:pt idx="152">
                  <c:v>3803436</c:v>
                </c:pt>
                <c:pt idx="153">
                  <c:v>3808110</c:v>
                </c:pt>
                <c:pt idx="154">
                  <c:v>3815038</c:v>
                </c:pt>
                <c:pt idx="155">
                  <c:v>3813198</c:v>
                </c:pt>
                <c:pt idx="156">
                  <c:v>3826817</c:v>
                </c:pt>
                <c:pt idx="157">
                  <c:v>3844016</c:v>
                </c:pt>
                <c:pt idx="158">
                  <c:v>3849955</c:v>
                </c:pt>
                <c:pt idx="159">
                  <c:v>3847645</c:v>
                </c:pt>
                <c:pt idx="160">
                  <c:v>3851444</c:v>
                </c:pt>
                <c:pt idx="161">
                  <c:v>3860435</c:v>
                </c:pt>
                <c:pt idx="162">
                  <c:v>3864749</c:v>
                </c:pt>
                <c:pt idx="163">
                  <c:v>3892216</c:v>
                </c:pt>
                <c:pt idx="164">
                  <c:v>3889691</c:v>
                </c:pt>
                <c:pt idx="165">
                  <c:v>3928273</c:v>
                </c:pt>
                <c:pt idx="166">
                  <c:v>3931827</c:v>
                </c:pt>
                <c:pt idx="167">
                  <c:v>3936784</c:v>
                </c:pt>
                <c:pt idx="168">
                  <c:v>3935509</c:v>
                </c:pt>
                <c:pt idx="169">
                  <c:v>3955617</c:v>
                </c:pt>
                <c:pt idx="170">
                  <c:v>3962748</c:v>
                </c:pt>
                <c:pt idx="171">
                  <c:v>3971559</c:v>
                </c:pt>
                <c:pt idx="172">
                  <c:v>3969134</c:v>
                </c:pt>
                <c:pt idx="173">
                  <c:v>3974590</c:v>
                </c:pt>
                <c:pt idx="174">
                  <c:v>3981420</c:v>
                </c:pt>
                <c:pt idx="175">
                  <c:v>4028431</c:v>
                </c:pt>
                <c:pt idx="176">
                  <c:v>4026350</c:v>
                </c:pt>
                <c:pt idx="177">
                  <c:v>4039678</c:v>
                </c:pt>
                <c:pt idx="178">
                  <c:v>4047052</c:v>
                </c:pt>
                <c:pt idx="179">
                  <c:v>4050044</c:v>
                </c:pt>
                <c:pt idx="180">
                  <c:v>4056563</c:v>
                </c:pt>
                <c:pt idx="181">
                  <c:v>4058378</c:v>
                </c:pt>
                <c:pt idx="182">
                  <c:v>4075636</c:v>
                </c:pt>
                <c:pt idx="183">
                  <c:v>4084274</c:v>
                </c:pt>
                <c:pt idx="184">
                  <c:v>4088314</c:v>
                </c:pt>
                <c:pt idx="185">
                  <c:v>4086044</c:v>
                </c:pt>
                <c:pt idx="186">
                  <c:v>4097170</c:v>
                </c:pt>
                <c:pt idx="187">
                  <c:v>4106198</c:v>
                </c:pt>
                <c:pt idx="188">
                  <c:v>4145892</c:v>
                </c:pt>
                <c:pt idx="189">
                  <c:v>4141936</c:v>
                </c:pt>
                <c:pt idx="190">
                  <c:v>4139731</c:v>
                </c:pt>
                <c:pt idx="191">
                  <c:v>4173070</c:v>
                </c:pt>
                <c:pt idx="192">
                  <c:v>4175446</c:v>
                </c:pt>
                <c:pt idx="193">
                  <c:v>4176906</c:v>
                </c:pt>
                <c:pt idx="194">
                  <c:v>4174704</c:v>
                </c:pt>
                <c:pt idx="195">
                  <c:v>4192909</c:v>
                </c:pt>
                <c:pt idx="196">
                  <c:v>4208059</c:v>
                </c:pt>
                <c:pt idx="197">
                  <c:v>4210812</c:v>
                </c:pt>
                <c:pt idx="198">
                  <c:v>4208496</c:v>
                </c:pt>
                <c:pt idx="199">
                  <c:v>4218914</c:v>
                </c:pt>
                <c:pt idx="200">
                  <c:v>4228818</c:v>
                </c:pt>
                <c:pt idx="201">
                  <c:v>4228924</c:v>
                </c:pt>
                <c:pt idx="202">
                  <c:v>4258030</c:v>
                </c:pt>
                <c:pt idx="203">
                  <c:v>4255653</c:v>
                </c:pt>
                <c:pt idx="204">
                  <c:v>4277681</c:v>
                </c:pt>
                <c:pt idx="205">
                  <c:v>4291615</c:v>
                </c:pt>
                <c:pt idx="206">
                  <c:v>4291201</c:v>
                </c:pt>
                <c:pt idx="207">
                  <c:v>4289764</c:v>
                </c:pt>
                <c:pt idx="208">
                  <c:v>4305491</c:v>
                </c:pt>
                <c:pt idx="209">
                  <c:v>4315896</c:v>
                </c:pt>
                <c:pt idx="210">
                  <c:v>4324906</c:v>
                </c:pt>
                <c:pt idx="211">
                  <c:v>4319191</c:v>
                </c:pt>
                <c:pt idx="212">
                  <c:v>4327519</c:v>
                </c:pt>
                <c:pt idx="213">
                  <c:v>4337301</c:v>
                </c:pt>
                <c:pt idx="214">
                  <c:v>4337609</c:v>
                </c:pt>
                <c:pt idx="215">
                  <c:v>4358207</c:v>
                </c:pt>
                <c:pt idx="216">
                  <c:v>4356129</c:v>
                </c:pt>
                <c:pt idx="217">
                  <c:v>4372886</c:v>
                </c:pt>
                <c:pt idx="218">
                  <c:v>4385903</c:v>
                </c:pt>
                <c:pt idx="219">
                  <c:v>4383684</c:v>
                </c:pt>
                <c:pt idx="220">
                  <c:v>4386104</c:v>
                </c:pt>
                <c:pt idx="221">
                  <c:v>4392198</c:v>
                </c:pt>
                <c:pt idx="222">
                  <c:v>4401222</c:v>
                </c:pt>
                <c:pt idx="223">
                  <c:v>4407258</c:v>
                </c:pt>
                <c:pt idx="224">
                  <c:v>4396097</c:v>
                </c:pt>
                <c:pt idx="225">
                  <c:v>4393401</c:v>
                </c:pt>
                <c:pt idx="226">
                  <c:v>4411660</c:v>
                </c:pt>
                <c:pt idx="227">
                  <c:v>4434863</c:v>
                </c:pt>
                <c:pt idx="228">
                  <c:v>4420745</c:v>
                </c:pt>
                <c:pt idx="229">
                  <c:v>4419225</c:v>
                </c:pt>
                <c:pt idx="230">
                  <c:v>4441317</c:v>
                </c:pt>
                <c:pt idx="231">
                  <c:v>4439145</c:v>
                </c:pt>
                <c:pt idx="232">
                  <c:v>4446062</c:v>
                </c:pt>
                <c:pt idx="233">
                  <c:v>4443718</c:v>
                </c:pt>
                <c:pt idx="234">
                  <c:v>4448680</c:v>
                </c:pt>
                <c:pt idx="235">
                  <c:v>4447470</c:v>
                </c:pt>
                <c:pt idx="236">
                  <c:v>4452726</c:v>
                </c:pt>
                <c:pt idx="237">
                  <c:v>4437148</c:v>
                </c:pt>
                <c:pt idx="238">
                  <c:v>4438592</c:v>
                </c:pt>
                <c:pt idx="239">
                  <c:v>4450615</c:v>
                </c:pt>
                <c:pt idx="240">
                  <c:v>4448289</c:v>
                </c:pt>
                <c:pt idx="241">
                  <c:v>4458552</c:v>
                </c:pt>
                <c:pt idx="242">
                  <c:v>4455887</c:v>
                </c:pt>
                <c:pt idx="243">
                  <c:v>4461117</c:v>
                </c:pt>
                <c:pt idx="244">
                  <c:v>4469723</c:v>
                </c:pt>
                <c:pt idx="245">
                  <c:v>4459415</c:v>
                </c:pt>
                <c:pt idx="246">
                  <c:v>4460422</c:v>
                </c:pt>
                <c:pt idx="247">
                  <c:v>4455661</c:v>
                </c:pt>
                <c:pt idx="248">
                  <c:v>4458576</c:v>
                </c:pt>
                <c:pt idx="249">
                  <c:v>4471174</c:v>
                </c:pt>
                <c:pt idx="250">
                  <c:v>4453474</c:v>
                </c:pt>
                <c:pt idx="251">
                  <c:v>4452360</c:v>
                </c:pt>
                <c:pt idx="252">
                  <c:v>4463837</c:v>
                </c:pt>
                <c:pt idx="253">
                  <c:v>4462871</c:v>
                </c:pt>
                <c:pt idx="254">
                  <c:v>4469083</c:v>
                </c:pt>
                <c:pt idx="255">
                  <c:v>4466846</c:v>
                </c:pt>
                <c:pt idx="256">
                  <c:v>4465284</c:v>
                </c:pt>
                <c:pt idx="257">
                  <c:v>4476903</c:v>
                </c:pt>
                <c:pt idx="258">
                  <c:v>4466702</c:v>
                </c:pt>
                <c:pt idx="259">
                  <c:v>4467272</c:v>
                </c:pt>
                <c:pt idx="260">
                  <c:v>4463347</c:v>
                </c:pt>
                <c:pt idx="261">
                  <c:v>4474257</c:v>
                </c:pt>
                <c:pt idx="262">
                  <c:v>4476269</c:v>
                </c:pt>
                <c:pt idx="263">
                  <c:v>4462443</c:v>
                </c:pt>
                <c:pt idx="264">
                  <c:v>4459914</c:v>
                </c:pt>
                <c:pt idx="265">
                  <c:v>4470852</c:v>
                </c:pt>
                <c:pt idx="266">
                  <c:v>4467108</c:v>
                </c:pt>
                <c:pt idx="267">
                  <c:v>4473459</c:v>
                </c:pt>
                <c:pt idx="268">
                  <c:v>4471246</c:v>
                </c:pt>
                <c:pt idx="269">
                  <c:v>4470142</c:v>
                </c:pt>
                <c:pt idx="270">
                  <c:v>4479270</c:v>
                </c:pt>
                <c:pt idx="271">
                  <c:v>4484492</c:v>
                </c:pt>
                <c:pt idx="272">
                  <c:v>4474634</c:v>
                </c:pt>
                <c:pt idx="273">
                  <c:v>4469618</c:v>
                </c:pt>
                <c:pt idx="274">
                  <c:v>4478236</c:v>
                </c:pt>
                <c:pt idx="275">
                  <c:v>4469577</c:v>
                </c:pt>
                <c:pt idx="276">
                  <c:v>4459840</c:v>
                </c:pt>
                <c:pt idx="277">
                  <c:v>4458018</c:v>
                </c:pt>
                <c:pt idx="278">
                  <c:v>4468702</c:v>
                </c:pt>
                <c:pt idx="279">
                  <c:v>4454676</c:v>
                </c:pt>
                <c:pt idx="280">
                  <c:v>4456236</c:v>
                </c:pt>
                <c:pt idx="281">
                  <c:v>4453881</c:v>
                </c:pt>
                <c:pt idx="282">
                  <c:v>4452838</c:v>
                </c:pt>
                <c:pt idx="283">
                  <c:v>4460758</c:v>
                </c:pt>
                <c:pt idx="284">
                  <c:v>4452509</c:v>
                </c:pt>
                <c:pt idx="285">
                  <c:v>4453101</c:v>
                </c:pt>
                <c:pt idx="286">
                  <c:v>4451451</c:v>
                </c:pt>
                <c:pt idx="287">
                  <c:v>4469089</c:v>
                </c:pt>
                <c:pt idx="288">
                  <c:v>4470973</c:v>
                </c:pt>
                <c:pt idx="289">
                  <c:v>4448618</c:v>
                </c:pt>
                <c:pt idx="290">
                  <c:v>4446307</c:v>
                </c:pt>
                <c:pt idx="291">
                  <c:v>4465782</c:v>
                </c:pt>
                <c:pt idx="292">
                  <c:v>4453633</c:v>
                </c:pt>
                <c:pt idx="293">
                  <c:v>4455087</c:v>
                </c:pt>
                <c:pt idx="294">
                  <c:v>4453087</c:v>
                </c:pt>
                <c:pt idx="295">
                  <c:v>4454326</c:v>
                </c:pt>
                <c:pt idx="296">
                  <c:v>4467382</c:v>
                </c:pt>
                <c:pt idx="297">
                  <c:v>4457698</c:v>
                </c:pt>
                <c:pt idx="298">
                  <c:v>4459407</c:v>
                </c:pt>
                <c:pt idx="299">
                  <c:v>4452002</c:v>
                </c:pt>
                <c:pt idx="300">
                  <c:v>4473032</c:v>
                </c:pt>
                <c:pt idx="301">
                  <c:v>4481635</c:v>
                </c:pt>
                <c:pt idx="302">
                  <c:v>4459394</c:v>
                </c:pt>
                <c:pt idx="303">
                  <c:v>4457907</c:v>
                </c:pt>
                <c:pt idx="304">
                  <c:v>4473840</c:v>
                </c:pt>
                <c:pt idx="305">
                  <c:v>4466476</c:v>
                </c:pt>
                <c:pt idx="306">
                  <c:v>4468929</c:v>
                </c:pt>
                <c:pt idx="307">
                  <c:v>4466793</c:v>
                </c:pt>
                <c:pt idx="308">
                  <c:v>4464498</c:v>
                </c:pt>
                <c:pt idx="309">
                  <c:v>4480973</c:v>
                </c:pt>
                <c:pt idx="310">
                  <c:v>4472202</c:v>
                </c:pt>
                <c:pt idx="311">
                  <c:v>4470605</c:v>
                </c:pt>
                <c:pt idx="312">
                  <c:v>4466482</c:v>
                </c:pt>
                <c:pt idx="313">
                  <c:v>4482009</c:v>
                </c:pt>
                <c:pt idx="314">
                  <c:v>4472817</c:v>
                </c:pt>
                <c:pt idx="315">
                  <c:v>4463542</c:v>
                </c:pt>
                <c:pt idx="316">
                  <c:v>4461393</c:v>
                </c:pt>
                <c:pt idx="317">
                  <c:v>4461111</c:v>
                </c:pt>
                <c:pt idx="318">
                  <c:v>4473741</c:v>
                </c:pt>
                <c:pt idx="319">
                  <c:v>4478411</c:v>
                </c:pt>
                <c:pt idx="320">
                  <c:v>4477270</c:v>
                </c:pt>
                <c:pt idx="321">
                  <c:v>4474665</c:v>
                </c:pt>
                <c:pt idx="322">
                  <c:v>4490131</c:v>
                </c:pt>
                <c:pt idx="323">
                  <c:v>4499729</c:v>
                </c:pt>
                <c:pt idx="324">
                  <c:v>4484069</c:v>
                </c:pt>
                <c:pt idx="325">
                  <c:v>4482840</c:v>
                </c:pt>
                <c:pt idx="326">
                  <c:v>4492857</c:v>
                </c:pt>
                <c:pt idx="327">
                  <c:v>4486333</c:v>
                </c:pt>
                <c:pt idx="328">
                  <c:v>4481083</c:v>
                </c:pt>
                <c:pt idx="329">
                  <c:v>4478485</c:v>
                </c:pt>
                <c:pt idx="330">
                  <c:v>4489796</c:v>
                </c:pt>
                <c:pt idx="331">
                  <c:v>4483629</c:v>
                </c:pt>
                <c:pt idx="332">
                  <c:v>4486278</c:v>
                </c:pt>
                <c:pt idx="333">
                  <c:v>4483495</c:v>
                </c:pt>
                <c:pt idx="334">
                  <c:v>4482349</c:v>
                </c:pt>
                <c:pt idx="335">
                  <c:v>4488840</c:v>
                </c:pt>
                <c:pt idx="336">
                  <c:v>4501695</c:v>
                </c:pt>
                <c:pt idx="337">
                  <c:v>4486606</c:v>
                </c:pt>
                <c:pt idx="338">
                  <c:v>4486587</c:v>
                </c:pt>
                <c:pt idx="339">
                  <c:v>4496523</c:v>
                </c:pt>
                <c:pt idx="340">
                  <c:v>4489593</c:v>
                </c:pt>
                <c:pt idx="341">
                  <c:v>4480436</c:v>
                </c:pt>
                <c:pt idx="342">
                  <c:v>4478069</c:v>
                </c:pt>
                <c:pt idx="343">
                  <c:v>4477088</c:v>
                </c:pt>
                <c:pt idx="344">
                  <c:v>4486721</c:v>
                </c:pt>
                <c:pt idx="345">
                  <c:v>4492012</c:v>
                </c:pt>
                <c:pt idx="346">
                  <c:v>4489702</c:v>
                </c:pt>
                <c:pt idx="347">
                  <c:v>4489339</c:v>
                </c:pt>
                <c:pt idx="348">
                  <c:v>4501372</c:v>
                </c:pt>
                <c:pt idx="349">
                  <c:v>4504704</c:v>
                </c:pt>
                <c:pt idx="350">
                  <c:v>4486185</c:v>
                </c:pt>
                <c:pt idx="351">
                  <c:v>4484111</c:v>
                </c:pt>
                <c:pt idx="352">
                  <c:v>4497484</c:v>
                </c:pt>
                <c:pt idx="353">
                  <c:v>4487809</c:v>
                </c:pt>
                <c:pt idx="354">
                  <c:v>4478213</c:v>
                </c:pt>
                <c:pt idx="355">
                  <c:v>4475886</c:v>
                </c:pt>
                <c:pt idx="356">
                  <c:v>4475105</c:v>
                </c:pt>
                <c:pt idx="357">
                  <c:v>4487208</c:v>
                </c:pt>
                <c:pt idx="358">
                  <c:v>4489250</c:v>
                </c:pt>
                <c:pt idx="359">
                  <c:v>4486329</c:v>
                </c:pt>
                <c:pt idx="360">
                  <c:v>4485480</c:v>
                </c:pt>
                <c:pt idx="361">
                  <c:v>4500503</c:v>
                </c:pt>
                <c:pt idx="362">
                  <c:v>4493605</c:v>
                </c:pt>
                <c:pt idx="363">
                  <c:v>4481289</c:v>
                </c:pt>
                <c:pt idx="364">
                  <c:v>4479130</c:v>
                </c:pt>
                <c:pt idx="365">
                  <c:v>4495055</c:v>
                </c:pt>
                <c:pt idx="366">
                  <c:v>4487817</c:v>
                </c:pt>
                <c:pt idx="367">
                  <c:v>4468005</c:v>
                </c:pt>
                <c:pt idx="368">
                  <c:v>4465360</c:v>
                </c:pt>
                <c:pt idx="369">
                  <c:v>4463981</c:v>
                </c:pt>
                <c:pt idx="370">
                  <c:v>4480384</c:v>
                </c:pt>
                <c:pt idx="371">
                  <c:v>4501188</c:v>
                </c:pt>
                <c:pt idx="372">
                  <c:v>4472703</c:v>
                </c:pt>
                <c:pt idx="373">
                  <c:v>4471499</c:v>
                </c:pt>
                <c:pt idx="374">
                  <c:v>4489695</c:v>
                </c:pt>
                <c:pt idx="375">
                  <c:v>4485366</c:v>
                </c:pt>
                <c:pt idx="376">
                  <c:v>4483419</c:v>
                </c:pt>
                <c:pt idx="377">
                  <c:v>4481799</c:v>
                </c:pt>
                <c:pt idx="378">
                  <c:v>4480603</c:v>
                </c:pt>
                <c:pt idx="379">
                  <c:v>4495888</c:v>
                </c:pt>
                <c:pt idx="380">
                  <c:v>4489279</c:v>
                </c:pt>
                <c:pt idx="381">
                  <c:v>4487583</c:v>
                </c:pt>
                <c:pt idx="382">
                  <c:v>4486725</c:v>
                </c:pt>
                <c:pt idx="383">
                  <c:v>4496851</c:v>
                </c:pt>
                <c:pt idx="384">
                  <c:v>4501685</c:v>
                </c:pt>
                <c:pt idx="385">
                  <c:v>4500348</c:v>
                </c:pt>
                <c:pt idx="386">
                  <c:v>4500064</c:v>
                </c:pt>
                <c:pt idx="387">
                  <c:v>4512936</c:v>
                </c:pt>
                <c:pt idx="388">
                  <c:v>4516077</c:v>
                </c:pt>
                <c:pt idx="389">
                  <c:v>4499524</c:v>
                </c:pt>
                <c:pt idx="390">
                  <c:v>4497660</c:v>
                </c:pt>
                <c:pt idx="391">
                  <c:v>4509462</c:v>
                </c:pt>
                <c:pt idx="392">
                  <c:v>4502247</c:v>
                </c:pt>
                <c:pt idx="393">
                  <c:v>4488865</c:v>
                </c:pt>
                <c:pt idx="394">
                  <c:v>4486190</c:v>
                </c:pt>
                <c:pt idx="395">
                  <c:v>4485931</c:v>
                </c:pt>
                <c:pt idx="396">
                  <c:v>4492759</c:v>
                </c:pt>
                <c:pt idx="397">
                  <c:v>4488895</c:v>
                </c:pt>
                <c:pt idx="398">
                  <c:v>4486585</c:v>
                </c:pt>
                <c:pt idx="399">
                  <c:v>4486754</c:v>
                </c:pt>
                <c:pt idx="400">
                  <c:v>4481616</c:v>
                </c:pt>
                <c:pt idx="401">
                  <c:v>4474360</c:v>
                </c:pt>
                <c:pt idx="402">
                  <c:v>4455403</c:v>
                </c:pt>
                <c:pt idx="403">
                  <c:v>4450260</c:v>
                </c:pt>
                <c:pt idx="404">
                  <c:v>4459050</c:v>
                </c:pt>
                <c:pt idx="405">
                  <c:v>4449588</c:v>
                </c:pt>
                <c:pt idx="406">
                  <c:v>4421408</c:v>
                </c:pt>
                <c:pt idx="407">
                  <c:v>4415587</c:v>
                </c:pt>
                <c:pt idx="408">
                  <c:v>4413736</c:v>
                </c:pt>
                <c:pt idx="409">
                  <c:v>4412924</c:v>
                </c:pt>
                <c:pt idx="410">
                  <c:v>4431923</c:v>
                </c:pt>
                <c:pt idx="411">
                  <c:v>4410111</c:v>
                </c:pt>
                <c:pt idx="412">
                  <c:v>4406637</c:v>
                </c:pt>
                <c:pt idx="413">
                  <c:v>4410746</c:v>
                </c:pt>
                <c:pt idx="414">
                  <c:v>4398201</c:v>
                </c:pt>
                <c:pt idx="415">
                  <c:v>4383401</c:v>
                </c:pt>
                <c:pt idx="416">
                  <c:v>4377031</c:v>
                </c:pt>
                <c:pt idx="417">
                  <c:v>4368348</c:v>
                </c:pt>
                <c:pt idx="418">
                  <c:v>4368168</c:v>
                </c:pt>
                <c:pt idx="419">
                  <c:v>4340904</c:v>
                </c:pt>
                <c:pt idx="420">
                  <c:v>4330917</c:v>
                </c:pt>
                <c:pt idx="421">
                  <c:v>4322654</c:v>
                </c:pt>
                <c:pt idx="422">
                  <c:v>4327560</c:v>
                </c:pt>
                <c:pt idx="423">
                  <c:v>4336649</c:v>
                </c:pt>
                <c:pt idx="424">
                  <c:v>4303143</c:v>
                </c:pt>
                <c:pt idx="425">
                  <c:v>4296049</c:v>
                </c:pt>
                <c:pt idx="426">
                  <c:v>4296339</c:v>
                </c:pt>
                <c:pt idx="427">
                  <c:v>4283967</c:v>
                </c:pt>
                <c:pt idx="428">
                  <c:v>4244188</c:v>
                </c:pt>
                <c:pt idx="429">
                  <c:v>4236441</c:v>
                </c:pt>
                <c:pt idx="430">
                  <c:v>4226971</c:v>
                </c:pt>
                <c:pt idx="431">
                  <c:v>4222081</c:v>
                </c:pt>
                <c:pt idx="432">
                  <c:v>4181361</c:v>
                </c:pt>
                <c:pt idx="433">
                  <c:v>4171762</c:v>
                </c:pt>
                <c:pt idx="434">
                  <c:v>4159972</c:v>
                </c:pt>
                <c:pt idx="435">
                  <c:v>4149224</c:v>
                </c:pt>
                <c:pt idx="436">
                  <c:v>4119474</c:v>
                </c:pt>
                <c:pt idx="437">
                  <c:v>4109285</c:v>
                </c:pt>
                <c:pt idx="438">
                  <c:v>4102138</c:v>
                </c:pt>
                <c:pt idx="439">
                  <c:v>4097914</c:v>
                </c:pt>
                <c:pt idx="440">
                  <c:v>4071528</c:v>
                </c:pt>
                <c:pt idx="441">
                  <c:v>4028185</c:v>
                </c:pt>
                <c:pt idx="442">
                  <c:v>4023640</c:v>
                </c:pt>
                <c:pt idx="443">
                  <c:v>4032575</c:v>
                </c:pt>
                <c:pt idx="444">
                  <c:v>4008062</c:v>
                </c:pt>
                <c:pt idx="445">
                  <c:v>3993955</c:v>
                </c:pt>
                <c:pt idx="446">
                  <c:v>3932626</c:v>
                </c:pt>
                <c:pt idx="447">
                  <c:v>3925876</c:v>
                </c:pt>
                <c:pt idx="448">
                  <c:v>3906620</c:v>
                </c:pt>
                <c:pt idx="449">
                  <c:v>3907424</c:v>
                </c:pt>
                <c:pt idx="450">
                  <c:v>3851623</c:v>
                </c:pt>
                <c:pt idx="451">
                  <c:v>3843396</c:v>
                </c:pt>
                <c:pt idx="452">
                  <c:v>3839033</c:v>
                </c:pt>
                <c:pt idx="453">
                  <c:v>3813599</c:v>
                </c:pt>
                <c:pt idx="454">
                  <c:v>3758663</c:v>
                </c:pt>
                <c:pt idx="455">
                  <c:v>3747387</c:v>
                </c:pt>
                <c:pt idx="456">
                  <c:v>3734018</c:v>
                </c:pt>
                <c:pt idx="457">
                  <c:v>3722192</c:v>
                </c:pt>
                <c:pt idx="458">
                  <c:v>3662035</c:v>
                </c:pt>
                <c:pt idx="459">
                  <c:v>3654182</c:v>
                </c:pt>
                <c:pt idx="460">
                  <c:v>3644456</c:v>
                </c:pt>
                <c:pt idx="461">
                  <c:v>3645668</c:v>
                </c:pt>
                <c:pt idx="462">
                  <c:v>3646323</c:v>
                </c:pt>
                <c:pt idx="463">
                  <c:v>3585359</c:v>
                </c:pt>
                <c:pt idx="464">
                  <c:v>3571797</c:v>
                </c:pt>
                <c:pt idx="465">
                  <c:v>3574574</c:v>
                </c:pt>
                <c:pt idx="466">
                  <c:v>3537861</c:v>
                </c:pt>
                <c:pt idx="467">
                  <c:v>3504095</c:v>
                </c:pt>
                <c:pt idx="468">
                  <c:v>3492742</c:v>
                </c:pt>
                <c:pt idx="469">
                  <c:v>3478672</c:v>
                </c:pt>
                <c:pt idx="470">
                  <c:v>3470530</c:v>
                </c:pt>
                <c:pt idx="471">
                  <c:v>3410842</c:v>
                </c:pt>
                <c:pt idx="472">
                  <c:v>3400183</c:v>
                </c:pt>
                <c:pt idx="473">
                  <c:v>3385128</c:v>
                </c:pt>
                <c:pt idx="474">
                  <c:v>3398713</c:v>
                </c:pt>
                <c:pt idx="475">
                  <c:v>3354269</c:v>
                </c:pt>
                <c:pt idx="476">
                  <c:v>3324615</c:v>
                </c:pt>
                <c:pt idx="477">
                  <c:v>3317194</c:v>
                </c:pt>
                <c:pt idx="478">
                  <c:v>3318649</c:v>
                </c:pt>
                <c:pt idx="479">
                  <c:v>3295109</c:v>
                </c:pt>
                <c:pt idx="480">
                  <c:v>3227762</c:v>
                </c:pt>
                <c:pt idx="481">
                  <c:v>3215432</c:v>
                </c:pt>
                <c:pt idx="482">
                  <c:v>3202256</c:v>
                </c:pt>
                <c:pt idx="483">
                  <c:v>3206888</c:v>
                </c:pt>
                <c:pt idx="484">
                  <c:v>3165396</c:v>
                </c:pt>
                <c:pt idx="485">
                  <c:v>3108805</c:v>
                </c:pt>
                <c:pt idx="486">
                  <c:v>3090600</c:v>
                </c:pt>
                <c:pt idx="487">
                  <c:v>3095150</c:v>
                </c:pt>
                <c:pt idx="488">
                  <c:v>3074225</c:v>
                </c:pt>
                <c:pt idx="489">
                  <c:v>3014975</c:v>
                </c:pt>
                <c:pt idx="490">
                  <c:v>3008704</c:v>
                </c:pt>
                <c:pt idx="491">
                  <c:v>3011697</c:v>
                </c:pt>
                <c:pt idx="492">
                  <c:v>2963812</c:v>
                </c:pt>
                <c:pt idx="493">
                  <c:v>2928728</c:v>
                </c:pt>
                <c:pt idx="494">
                  <c:v>2917189</c:v>
                </c:pt>
                <c:pt idx="495">
                  <c:v>2907300</c:v>
                </c:pt>
                <c:pt idx="496">
                  <c:v>2920231</c:v>
                </c:pt>
                <c:pt idx="497">
                  <c:v>2917260</c:v>
                </c:pt>
                <c:pt idx="498">
                  <c:v>2859807</c:v>
                </c:pt>
                <c:pt idx="499">
                  <c:v>2851362</c:v>
                </c:pt>
                <c:pt idx="500">
                  <c:v>2871161</c:v>
                </c:pt>
                <c:pt idx="501">
                  <c:v>2877244</c:v>
                </c:pt>
                <c:pt idx="502">
                  <c:v>2830791</c:v>
                </c:pt>
                <c:pt idx="503">
                  <c:v>2823137</c:v>
                </c:pt>
                <c:pt idx="504">
                  <c:v>2840964</c:v>
                </c:pt>
                <c:pt idx="505">
                  <c:v>2846920</c:v>
                </c:pt>
                <c:pt idx="506">
                  <c:v>2811623</c:v>
                </c:pt>
                <c:pt idx="507">
                  <c:v>2808512</c:v>
                </c:pt>
                <c:pt idx="508">
                  <c:v>2804457</c:v>
                </c:pt>
                <c:pt idx="509">
                  <c:v>2821574</c:v>
                </c:pt>
                <c:pt idx="510">
                  <c:v>2823448</c:v>
                </c:pt>
                <c:pt idx="511">
                  <c:v>2822169</c:v>
                </c:pt>
                <c:pt idx="512">
                  <c:v>2812806</c:v>
                </c:pt>
                <c:pt idx="513">
                  <c:v>2825661</c:v>
                </c:pt>
                <c:pt idx="514">
                  <c:v>2833317</c:v>
                </c:pt>
                <c:pt idx="515">
                  <c:v>2856181</c:v>
                </c:pt>
                <c:pt idx="516">
                  <c:v>2851118</c:v>
                </c:pt>
                <c:pt idx="517">
                  <c:v>2846757</c:v>
                </c:pt>
                <c:pt idx="518">
                  <c:v>2855807</c:v>
                </c:pt>
                <c:pt idx="519">
                  <c:v>2866279</c:v>
                </c:pt>
                <c:pt idx="520">
                  <c:v>2865858</c:v>
                </c:pt>
                <c:pt idx="521">
                  <c:v>2863547</c:v>
                </c:pt>
                <c:pt idx="522">
                  <c:v>2870846</c:v>
                </c:pt>
                <c:pt idx="523">
                  <c:v>2869071</c:v>
                </c:pt>
                <c:pt idx="524">
                  <c:v>2852018</c:v>
                </c:pt>
                <c:pt idx="525">
                  <c:v>2842654</c:v>
                </c:pt>
                <c:pt idx="526">
                  <c:v>2859495</c:v>
                </c:pt>
                <c:pt idx="527">
                  <c:v>2850984</c:v>
                </c:pt>
                <c:pt idx="528">
                  <c:v>2864150</c:v>
                </c:pt>
                <c:pt idx="529">
                  <c:v>2864280</c:v>
                </c:pt>
                <c:pt idx="530">
                  <c:v>2866561</c:v>
                </c:pt>
                <c:pt idx="531">
                  <c:v>2875470</c:v>
                </c:pt>
                <c:pt idx="532">
                  <c:v>2867200</c:v>
                </c:pt>
                <c:pt idx="533">
                  <c:v>2865478</c:v>
                </c:pt>
                <c:pt idx="534">
                  <c:v>2878137</c:v>
                </c:pt>
                <c:pt idx="535">
                  <c:v>2892646</c:v>
                </c:pt>
                <c:pt idx="536">
                  <c:v>2893560</c:v>
                </c:pt>
                <c:pt idx="537">
                  <c:v>2884747</c:v>
                </c:pt>
                <c:pt idx="538">
                  <c:v>2925722</c:v>
                </c:pt>
                <c:pt idx="539">
                  <c:v>2932813</c:v>
                </c:pt>
                <c:pt idx="540">
                  <c:v>2937893</c:v>
                </c:pt>
                <c:pt idx="541">
                  <c:v>2928275</c:v>
                </c:pt>
                <c:pt idx="542">
                  <c:v>2924947</c:v>
                </c:pt>
                <c:pt idx="543">
                  <c:v>2919545</c:v>
                </c:pt>
                <c:pt idx="544">
                  <c:v>2919423</c:v>
                </c:pt>
                <c:pt idx="545">
                  <c:v>2899149</c:v>
                </c:pt>
                <c:pt idx="546">
                  <c:v>2917689</c:v>
                </c:pt>
                <c:pt idx="547">
                  <c:v>2926095</c:v>
                </c:pt>
                <c:pt idx="548">
                  <c:v>2916085</c:v>
                </c:pt>
                <c:pt idx="549">
                  <c:v>2902488</c:v>
                </c:pt>
                <c:pt idx="550">
                  <c:v>2820691</c:v>
                </c:pt>
                <c:pt idx="551">
                  <c:v>2814235</c:v>
                </c:pt>
                <c:pt idx="552">
                  <c:v>2821980</c:v>
                </c:pt>
                <c:pt idx="553">
                  <c:v>2831576</c:v>
                </c:pt>
                <c:pt idx="554">
                  <c:v>2839786</c:v>
                </c:pt>
                <c:pt idx="555">
                  <c:v>2822034</c:v>
                </c:pt>
                <c:pt idx="556">
                  <c:v>2845685</c:v>
                </c:pt>
                <c:pt idx="557">
                  <c:v>2852390</c:v>
                </c:pt>
                <c:pt idx="558">
                  <c:v>2860822</c:v>
                </c:pt>
                <c:pt idx="559">
                  <c:v>2859701</c:v>
                </c:pt>
                <c:pt idx="560">
                  <c:v>2850921</c:v>
                </c:pt>
                <c:pt idx="561">
                  <c:v>2857747</c:v>
                </c:pt>
                <c:pt idx="562">
                  <c:v>2863540</c:v>
                </c:pt>
                <c:pt idx="563">
                  <c:v>2858660</c:v>
                </c:pt>
                <c:pt idx="564">
                  <c:v>2853888</c:v>
                </c:pt>
                <c:pt idx="565">
                  <c:v>2859433</c:v>
                </c:pt>
                <c:pt idx="566">
                  <c:v>2857906</c:v>
                </c:pt>
                <c:pt idx="567">
                  <c:v>2872423</c:v>
                </c:pt>
                <c:pt idx="568">
                  <c:v>2867215</c:v>
                </c:pt>
                <c:pt idx="569">
                  <c:v>2863576</c:v>
                </c:pt>
                <c:pt idx="570">
                  <c:v>2871301</c:v>
                </c:pt>
                <c:pt idx="571">
                  <c:v>2878074</c:v>
                </c:pt>
                <c:pt idx="572">
                  <c:v>2870103</c:v>
                </c:pt>
                <c:pt idx="573">
                  <c:v>2865251</c:v>
                </c:pt>
                <c:pt idx="574">
                  <c:v>2856403</c:v>
                </c:pt>
                <c:pt idx="575">
                  <c:v>2827549</c:v>
                </c:pt>
                <c:pt idx="576">
                  <c:v>2811206</c:v>
                </c:pt>
                <c:pt idx="577">
                  <c:v>2788723</c:v>
                </c:pt>
                <c:pt idx="578">
                  <c:v>2774996</c:v>
                </c:pt>
                <c:pt idx="579">
                  <c:v>2758009</c:v>
                </c:pt>
                <c:pt idx="580">
                  <c:v>2744498</c:v>
                </c:pt>
                <c:pt idx="581">
                  <c:v>2718757</c:v>
                </c:pt>
                <c:pt idx="582">
                  <c:v>2690985</c:v>
                </c:pt>
                <c:pt idx="583">
                  <c:v>2685782</c:v>
                </c:pt>
                <c:pt idx="584">
                  <c:v>2665408</c:v>
                </c:pt>
                <c:pt idx="585">
                  <c:v>2648676</c:v>
                </c:pt>
                <c:pt idx="586">
                  <c:v>2622523</c:v>
                </c:pt>
                <c:pt idx="587">
                  <c:v>2601341</c:v>
                </c:pt>
                <c:pt idx="588">
                  <c:v>2583046</c:v>
                </c:pt>
                <c:pt idx="589">
                  <c:v>2577076</c:v>
                </c:pt>
                <c:pt idx="590">
                  <c:v>2545119</c:v>
                </c:pt>
                <c:pt idx="591">
                  <c:v>2533221</c:v>
                </c:pt>
                <c:pt idx="592">
                  <c:v>2508868</c:v>
                </c:pt>
                <c:pt idx="593">
                  <c:v>2500481</c:v>
                </c:pt>
                <c:pt idx="594">
                  <c:v>2469419</c:v>
                </c:pt>
                <c:pt idx="595">
                  <c:v>2443527</c:v>
                </c:pt>
                <c:pt idx="596">
                  <c:v>2425164</c:v>
                </c:pt>
                <c:pt idx="597">
                  <c:v>2468131</c:v>
                </c:pt>
                <c:pt idx="598">
                  <c:v>2436064</c:v>
                </c:pt>
                <c:pt idx="599">
                  <c:v>2420570</c:v>
                </c:pt>
                <c:pt idx="600">
                  <c:v>2427921</c:v>
                </c:pt>
                <c:pt idx="601">
                  <c:v>2385754</c:v>
                </c:pt>
                <c:pt idx="602">
                  <c:v>2382294</c:v>
                </c:pt>
                <c:pt idx="603">
                  <c:v>2346920</c:v>
                </c:pt>
                <c:pt idx="604">
                  <c:v>2346001</c:v>
                </c:pt>
                <c:pt idx="605">
                  <c:v>2314757</c:v>
                </c:pt>
                <c:pt idx="606">
                  <c:v>2312768</c:v>
                </c:pt>
                <c:pt idx="607">
                  <c:v>2300353</c:v>
                </c:pt>
                <c:pt idx="608">
                  <c:v>2295392</c:v>
                </c:pt>
                <c:pt idx="609">
                  <c:v>2305227</c:v>
                </c:pt>
                <c:pt idx="610">
                  <c:v>2309885</c:v>
                </c:pt>
                <c:pt idx="611">
                  <c:v>2308092</c:v>
                </c:pt>
                <c:pt idx="612">
                  <c:v>2298691</c:v>
                </c:pt>
                <c:pt idx="613">
                  <c:v>2307171</c:v>
                </c:pt>
                <c:pt idx="614">
                  <c:v>2296079</c:v>
                </c:pt>
                <c:pt idx="615">
                  <c:v>2305802</c:v>
                </c:pt>
                <c:pt idx="616">
                  <c:v>2301996</c:v>
                </c:pt>
                <c:pt idx="617">
                  <c:v>2301015</c:v>
                </c:pt>
                <c:pt idx="618">
                  <c:v>2313662</c:v>
                </c:pt>
                <c:pt idx="619">
                  <c:v>2327533</c:v>
                </c:pt>
                <c:pt idx="620">
                  <c:v>2326479</c:v>
                </c:pt>
                <c:pt idx="621">
                  <c:v>2325298</c:v>
                </c:pt>
                <c:pt idx="622">
                  <c:v>2332322</c:v>
                </c:pt>
                <c:pt idx="623">
                  <c:v>2340717</c:v>
                </c:pt>
                <c:pt idx="624">
                  <c:v>2332017</c:v>
                </c:pt>
                <c:pt idx="625">
                  <c:v>2330851</c:v>
                </c:pt>
                <c:pt idx="626">
                  <c:v>2344497</c:v>
                </c:pt>
                <c:pt idx="627">
                  <c:v>2344316</c:v>
                </c:pt>
                <c:pt idx="628">
                  <c:v>2331529</c:v>
                </c:pt>
                <c:pt idx="629">
                  <c:v>2336216</c:v>
                </c:pt>
                <c:pt idx="630">
                  <c:v>2334041</c:v>
                </c:pt>
                <c:pt idx="631">
                  <c:v>2350890</c:v>
                </c:pt>
                <c:pt idx="632">
                  <c:v>2336103</c:v>
                </c:pt>
                <c:pt idx="633">
                  <c:v>2326164</c:v>
                </c:pt>
                <c:pt idx="634">
                  <c:v>2330472</c:v>
                </c:pt>
                <c:pt idx="635">
                  <c:v>2337556</c:v>
                </c:pt>
                <c:pt idx="636">
                  <c:v>2339345</c:v>
                </c:pt>
                <c:pt idx="637">
                  <c:v>2307575</c:v>
                </c:pt>
                <c:pt idx="638">
                  <c:v>2307150</c:v>
                </c:pt>
                <c:pt idx="639">
                  <c:v>2313149</c:v>
                </c:pt>
                <c:pt idx="640">
                  <c:v>2307997</c:v>
                </c:pt>
                <c:pt idx="641">
                  <c:v>2282474</c:v>
                </c:pt>
                <c:pt idx="642">
                  <c:v>2280147</c:v>
                </c:pt>
                <c:pt idx="643">
                  <c:v>2286127</c:v>
                </c:pt>
                <c:pt idx="644">
                  <c:v>2277574</c:v>
                </c:pt>
                <c:pt idx="645">
                  <c:v>2256679</c:v>
                </c:pt>
                <c:pt idx="646">
                  <c:v>2249319</c:v>
                </c:pt>
                <c:pt idx="647">
                  <c:v>2246886</c:v>
                </c:pt>
                <c:pt idx="648">
                  <c:v>2251806</c:v>
                </c:pt>
                <c:pt idx="649">
                  <c:v>2291700</c:v>
                </c:pt>
                <c:pt idx="650">
                  <c:v>2235304</c:v>
                </c:pt>
                <c:pt idx="651">
                  <c:v>2234067</c:v>
                </c:pt>
              </c:numCache>
            </c:numRef>
          </c:val>
          <c:smooth val="0"/>
          <c:extLst>
            <c:ext xmlns:c16="http://schemas.microsoft.com/office/drawing/2014/chart" uri="{C3380CC4-5D6E-409C-BE32-E72D297353CC}">
              <c16:uniqueId val="{00000000-3DF3-4C47-879E-BFD55A15B5EE}"/>
            </c:ext>
          </c:extLst>
        </c:ser>
        <c:ser>
          <c:idx val="0"/>
          <c:order val="1"/>
          <c:tx>
            <c:v>European Central Bank, € trillion</c:v>
          </c:tx>
          <c:spPr>
            <a:ln w="22225" cap="rnd">
              <a:solidFill>
                <a:schemeClr val="accent1"/>
              </a:solidFill>
              <a:round/>
            </a:ln>
            <a:effectLst/>
          </c:spPr>
          <c:marker>
            <c:symbol val="none"/>
          </c:marker>
          <c:cat>
            <c:numRef>
              <c:f>'GR39.'!$B$7:$B$997</c:f>
              <c:numCache>
                <c:formatCode>m/d/yyyy</c:formatCode>
                <c:ptCount val="991"/>
                <c:pt idx="0">
                  <c:v>44736</c:v>
                </c:pt>
                <c:pt idx="1">
                  <c:v>44729</c:v>
                </c:pt>
                <c:pt idx="2">
                  <c:v>44722</c:v>
                </c:pt>
                <c:pt idx="3">
                  <c:v>44715</c:v>
                </c:pt>
                <c:pt idx="4">
                  <c:v>44708</c:v>
                </c:pt>
                <c:pt idx="5">
                  <c:v>44701</c:v>
                </c:pt>
                <c:pt idx="6">
                  <c:v>44694</c:v>
                </c:pt>
                <c:pt idx="7">
                  <c:v>44687</c:v>
                </c:pt>
                <c:pt idx="8">
                  <c:v>44680</c:v>
                </c:pt>
                <c:pt idx="9">
                  <c:v>44673</c:v>
                </c:pt>
                <c:pt idx="10">
                  <c:v>44666</c:v>
                </c:pt>
                <c:pt idx="11">
                  <c:v>44659</c:v>
                </c:pt>
                <c:pt idx="12">
                  <c:v>44652</c:v>
                </c:pt>
                <c:pt idx="13">
                  <c:v>44645</c:v>
                </c:pt>
                <c:pt idx="14">
                  <c:v>44638</c:v>
                </c:pt>
                <c:pt idx="15">
                  <c:v>44631</c:v>
                </c:pt>
                <c:pt idx="16">
                  <c:v>44624</c:v>
                </c:pt>
                <c:pt idx="17">
                  <c:v>44617</c:v>
                </c:pt>
                <c:pt idx="18">
                  <c:v>44610</c:v>
                </c:pt>
                <c:pt idx="19">
                  <c:v>44603</c:v>
                </c:pt>
                <c:pt idx="20">
                  <c:v>44596</c:v>
                </c:pt>
                <c:pt idx="21">
                  <c:v>44589</c:v>
                </c:pt>
                <c:pt idx="22">
                  <c:v>44582</c:v>
                </c:pt>
                <c:pt idx="23">
                  <c:v>44575</c:v>
                </c:pt>
                <c:pt idx="24">
                  <c:v>44568</c:v>
                </c:pt>
                <c:pt idx="25">
                  <c:v>44561</c:v>
                </c:pt>
                <c:pt idx="26">
                  <c:v>44554</c:v>
                </c:pt>
                <c:pt idx="27">
                  <c:v>44547</c:v>
                </c:pt>
                <c:pt idx="28">
                  <c:v>44540</c:v>
                </c:pt>
                <c:pt idx="29">
                  <c:v>44533</c:v>
                </c:pt>
                <c:pt idx="30">
                  <c:v>44526</c:v>
                </c:pt>
                <c:pt idx="31">
                  <c:v>44519</c:v>
                </c:pt>
                <c:pt idx="32">
                  <c:v>44512</c:v>
                </c:pt>
                <c:pt idx="33">
                  <c:v>44505</c:v>
                </c:pt>
                <c:pt idx="34">
                  <c:v>44498</c:v>
                </c:pt>
                <c:pt idx="35">
                  <c:v>44491</c:v>
                </c:pt>
                <c:pt idx="36">
                  <c:v>44484</c:v>
                </c:pt>
                <c:pt idx="37">
                  <c:v>44477</c:v>
                </c:pt>
                <c:pt idx="38">
                  <c:v>44470</c:v>
                </c:pt>
                <c:pt idx="39">
                  <c:v>44463</c:v>
                </c:pt>
                <c:pt idx="40">
                  <c:v>44456</c:v>
                </c:pt>
                <c:pt idx="41">
                  <c:v>44449</c:v>
                </c:pt>
                <c:pt idx="42">
                  <c:v>44442</c:v>
                </c:pt>
                <c:pt idx="43">
                  <c:v>44435</c:v>
                </c:pt>
                <c:pt idx="44">
                  <c:v>44428</c:v>
                </c:pt>
                <c:pt idx="45">
                  <c:v>44421</c:v>
                </c:pt>
                <c:pt idx="46">
                  <c:v>44414</c:v>
                </c:pt>
                <c:pt idx="47">
                  <c:v>44407</c:v>
                </c:pt>
                <c:pt idx="48">
                  <c:v>44400</c:v>
                </c:pt>
                <c:pt idx="49">
                  <c:v>44393</c:v>
                </c:pt>
                <c:pt idx="50">
                  <c:v>44386</c:v>
                </c:pt>
                <c:pt idx="51">
                  <c:v>44379</c:v>
                </c:pt>
                <c:pt idx="52">
                  <c:v>44372</c:v>
                </c:pt>
                <c:pt idx="53">
                  <c:v>44365</c:v>
                </c:pt>
                <c:pt idx="54">
                  <c:v>44358</c:v>
                </c:pt>
                <c:pt idx="55">
                  <c:v>44351</c:v>
                </c:pt>
                <c:pt idx="56">
                  <c:v>44344</c:v>
                </c:pt>
                <c:pt idx="57">
                  <c:v>44337</c:v>
                </c:pt>
                <c:pt idx="58">
                  <c:v>44330</c:v>
                </c:pt>
                <c:pt idx="59">
                  <c:v>44323</c:v>
                </c:pt>
                <c:pt idx="60">
                  <c:v>44316</c:v>
                </c:pt>
                <c:pt idx="61">
                  <c:v>44309</c:v>
                </c:pt>
                <c:pt idx="62">
                  <c:v>44302</c:v>
                </c:pt>
                <c:pt idx="63">
                  <c:v>44295</c:v>
                </c:pt>
                <c:pt idx="64">
                  <c:v>44288</c:v>
                </c:pt>
                <c:pt idx="65">
                  <c:v>44281</c:v>
                </c:pt>
                <c:pt idx="66">
                  <c:v>44274</c:v>
                </c:pt>
                <c:pt idx="67">
                  <c:v>44267</c:v>
                </c:pt>
                <c:pt idx="68">
                  <c:v>44260</c:v>
                </c:pt>
                <c:pt idx="69">
                  <c:v>44253</c:v>
                </c:pt>
                <c:pt idx="70">
                  <c:v>44246</c:v>
                </c:pt>
                <c:pt idx="71">
                  <c:v>44239</c:v>
                </c:pt>
                <c:pt idx="72">
                  <c:v>44232</c:v>
                </c:pt>
                <c:pt idx="73">
                  <c:v>44225</c:v>
                </c:pt>
                <c:pt idx="74">
                  <c:v>44218</c:v>
                </c:pt>
                <c:pt idx="75">
                  <c:v>44211</c:v>
                </c:pt>
                <c:pt idx="76">
                  <c:v>44204</c:v>
                </c:pt>
                <c:pt idx="77">
                  <c:v>44197</c:v>
                </c:pt>
                <c:pt idx="78">
                  <c:v>44190</c:v>
                </c:pt>
                <c:pt idx="79">
                  <c:v>44183</c:v>
                </c:pt>
                <c:pt idx="80">
                  <c:v>44176</c:v>
                </c:pt>
                <c:pt idx="81">
                  <c:v>44169</c:v>
                </c:pt>
                <c:pt idx="82">
                  <c:v>44162</c:v>
                </c:pt>
                <c:pt idx="83">
                  <c:v>44155</c:v>
                </c:pt>
                <c:pt idx="84">
                  <c:v>44148</c:v>
                </c:pt>
                <c:pt idx="85">
                  <c:v>44141</c:v>
                </c:pt>
                <c:pt idx="86">
                  <c:v>44134</c:v>
                </c:pt>
                <c:pt idx="87">
                  <c:v>44127</c:v>
                </c:pt>
                <c:pt idx="88">
                  <c:v>44120</c:v>
                </c:pt>
                <c:pt idx="89">
                  <c:v>44113</c:v>
                </c:pt>
                <c:pt idx="90">
                  <c:v>44106</c:v>
                </c:pt>
                <c:pt idx="91">
                  <c:v>44099</c:v>
                </c:pt>
                <c:pt idx="92">
                  <c:v>44092</c:v>
                </c:pt>
                <c:pt idx="93">
                  <c:v>44085</c:v>
                </c:pt>
                <c:pt idx="94">
                  <c:v>44078</c:v>
                </c:pt>
                <c:pt idx="95">
                  <c:v>44071</c:v>
                </c:pt>
                <c:pt idx="96">
                  <c:v>44064</c:v>
                </c:pt>
                <c:pt idx="97">
                  <c:v>44057</c:v>
                </c:pt>
                <c:pt idx="98">
                  <c:v>44050</c:v>
                </c:pt>
                <c:pt idx="99">
                  <c:v>44043</c:v>
                </c:pt>
                <c:pt idx="100">
                  <c:v>44036</c:v>
                </c:pt>
                <c:pt idx="101">
                  <c:v>44029</c:v>
                </c:pt>
                <c:pt idx="102">
                  <c:v>44022</c:v>
                </c:pt>
                <c:pt idx="103">
                  <c:v>44015</c:v>
                </c:pt>
                <c:pt idx="104">
                  <c:v>44008</c:v>
                </c:pt>
                <c:pt idx="105">
                  <c:v>44001</c:v>
                </c:pt>
                <c:pt idx="106">
                  <c:v>43994</c:v>
                </c:pt>
                <c:pt idx="107">
                  <c:v>43987</c:v>
                </c:pt>
                <c:pt idx="108">
                  <c:v>43980</c:v>
                </c:pt>
                <c:pt idx="109">
                  <c:v>43973</c:v>
                </c:pt>
                <c:pt idx="110">
                  <c:v>43966</c:v>
                </c:pt>
                <c:pt idx="111">
                  <c:v>43959</c:v>
                </c:pt>
                <c:pt idx="112">
                  <c:v>43952</c:v>
                </c:pt>
                <c:pt idx="113">
                  <c:v>43945</c:v>
                </c:pt>
                <c:pt idx="114">
                  <c:v>43938</c:v>
                </c:pt>
                <c:pt idx="115">
                  <c:v>43931</c:v>
                </c:pt>
                <c:pt idx="116">
                  <c:v>43924</c:v>
                </c:pt>
                <c:pt idx="117">
                  <c:v>43917</c:v>
                </c:pt>
                <c:pt idx="118">
                  <c:v>43910</c:v>
                </c:pt>
                <c:pt idx="119">
                  <c:v>43903</c:v>
                </c:pt>
                <c:pt idx="120">
                  <c:v>43896</c:v>
                </c:pt>
                <c:pt idx="121">
                  <c:v>43889</c:v>
                </c:pt>
                <c:pt idx="122">
                  <c:v>43882</c:v>
                </c:pt>
                <c:pt idx="123">
                  <c:v>43875</c:v>
                </c:pt>
                <c:pt idx="124">
                  <c:v>43868</c:v>
                </c:pt>
                <c:pt idx="125">
                  <c:v>43861</c:v>
                </c:pt>
                <c:pt idx="126">
                  <c:v>43854</c:v>
                </c:pt>
                <c:pt idx="127">
                  <c:v>43847</c:v>
                </c:pt>
                <c:pt idx="128">
                  <c:v>43840</c:v>
                </c:pt>
                <c:pt idx="129">
                  <c:v>43833</c:v>
                </c:pt>
                <c:pt idx="130">
                  <c:v>43826</c:v>
                </c:pt>
                <c:pt idx="131">
                  <c:v>43819</c:v>
                </c:pt>
                <c:pt idx="132">
                  <c:v>43812</c:v>
                </c:pt>
                <c:pt idx="133">
                  <c:v>43805</c:v>
                </c:pt>
                <c:pt idx="134">
                  <c:v>43798</c:v>
                </c:pt>
                <c:pt idx="135">
                  <c:v>43791</c:v>
                </c:pt>
                <c:pt idx="136">
                  <c:v>43784</c:v>
                </c:pt>
                <c:pt idx="137">
                  <c:v>43777</c:v>
                </c:pt>
                <c:pt idx="138">
                  <c:v>43770</c:v>
                </c:pt>
                <c:pt idx="139">
                  <c:v>43763</c:v>
                </c:pt>
                <c:pt idx="140">
                  <c:v>43756</c:v>
                </c:pt>
                <c:pt idx="141">
                  <c:v>43749</c:v>
                </c:pt>
                <c:pt idx="142">
                  <c:v>43742</c:v>
                </c:pt>
                <c:pt idx="143">
                  <c:v>43735</c:v>
                </c:pt>
                <c:pt idx="144">
                  <c:v>43728</c:v>
                </c:pt>
                <c:pt idx="145">
                  <c:v>43721</c:v>
                </c:pt>
                <c:pt idx="146">
                  <c:v>43714</c:v>
                </c:pt>
                <c:pt idx="147">
                  <c:v>43707</c:v>
                </c:pt>
                <c:pt idx="148">
                  <c:v>43700</c:v>
                </c:pt>
                <c:pt idx="149">
                  <c:v>43693</c:v>
                </c:pt>
                <c:pt idx="150">
                  <c:v>43686</c:v>
                </c:pt>
                <c:pt idx="151">
                  <c:v>43679</c:v>
                </c:pt>
                <c:pt idx="152">
                  <c:v>43672</c:v>
                </c:pt>
                <c:pt idx="153">
                  <c:v>43665</c:v>
                </c:pt>
                <c:pt idx="154">
                  <c:v>43658</c:v>
                </c:pt>
                <c:pt idx="155">
                  <c:v>43651</c:v>
                </c:pt>
                <c:pt idx="156">
                  <c:v>43644</c:v>
                </c:pt>
                <c:pt idx="157">
                  <c:v>43637</c:v>
                </c:pt>
                <c:pt idx="158">
                  <c:v>43630</c:v>
                </c:pt>
                <c:pt idx="159">
                  <c:v>43623</c:v>
                </c:pt>
                <c:pt idx="160">
                  <c:v>43616</c:v>
                </c:pt>
                <c:pt idx="161">
                  <c:v>43609</c:v>
                </c:pt>
                <c:pt idx="162">
                  <c:v>43602</c:v>
                </c:pt>
                <c:pt idx="163">
                  <c:v>43595</c:v>
                </c:pt>
                <c:pt idx="164">
                  <c:v>43588</c:v>
                </c:pt>
                <c:pt idx="165">
                  <c:v>43581</c:v>
                </c:pt>
                <c:pt idx="166">
                  <c:v>43574</c:v>
                </c:pt>
                <c:pt idx="167">
                  <c:v>43567</c:v>
                </c:pt>
                <c:pt idx="168">
                  <c:v>43560</c:v>
                </c:pt>
                <c:pt idx="169">
                  <c:v>43553</c:v>
                </c:pt>
                <c:pt idx="170">
                  <c:v>43546</c:v>
                </c:pt>
                <c:pt idx="171">
                  <c:v>43539</c:v>
                </c:pt>
                <c:pt idx="172">
                  <c:v>43532</c:v>
                </c:pt>
                <c:pt idx="173">
                  <c:v>43525</c:v>
                </c:pt>
                <c:pt idx="174">
                  <c:v>43518</c:v>
                </c:pt>
                <c:pt idx="175">
                  <c:v>43511</c:v>
                </c:pt>
                <c:pt idx="176">
                  <c:v>43504</c:v>
                </c:pt>
                <c:pt idx="177">
                  <c:v>43497</c:v>
                </c:pt>
                <c:pt idx="178">
                  <c:v>43490</c:v>
                </c:pt>
                <c:pt idx="179">
                  <c:v>43483</c:v>
                </c:pt>
                <c:pt idx="180">
                  <c:v>43476</c:v>
                </c:pt>
                <c:pt idx="181">
                  <c:v>43469</c:v>
                </c:pt>
                <c:pt idx="182">
                  <c:v>43462</c:v>
                </c:pt>
                <c:pt idx="183">
                  <c:v>43455</c:v>
                </c:pt>
                <c:pt idx="184">
                  <c:v>43448</c:v>
                </c:pt>
                <c:pt idx="185">
                  <c:v>43441</c:v>
                </c:pt>
                <c:pt idx="186">
                  <c:v>43434</c:v>
                </c:pt>
                <c:pt idx="187">
                  <c:v>43427</c:v>
                </c:pt>
                <c:pt idx="188">
                  <c:v>43420</c:v>
                </c:pt>
                <c:pt idx="189">
                  <c:v>43413</c:v>
                </c:pt>
                <c:pt idx="190">
                  <c:v>43406</c:v>
                </c:pt>
                <c:pt idx="191">
                  <c:v>43399</c:v>
                </c:pt>
                <c:pt idx="192">
                  <c:v>43392</c:v>
                </c:pt>
                <c:pt idx="193">
                  <c:v>43385</c:v>
                </c:pt>
                <c:pt idx="194">
                  <c:v>43378</c:v>
                </c:pt>
                <c:pt idx="195">
                  <c:v>43371</c:v>
                </c:pt>
                <c:pt idx="196">
                  <c:v>43364</c:v>
                </c:pt>
                <c:pt idx="197">
                  <c:v>43357</c:v>
                </c:pt>
                <c:pt idx="198">
                  <c:v>43350</c:v>
                </c:pt>
                <c:pt idx="199">
                  <c:v>43343</c:v>
                </c:pt>
                <c:pt idx="200">
                  <c:v>43336</c:v>
                </c:pt>
                <c:pt idx="201">
                  <c:v>43329</c:v>
                </c:pt>
                <c:pt idx="202">
                  <c:v>43322</c:v>
                </c:pt>
                <c:pt idx="203">
                  <c:v>43315</c:v>
                </c:pt>
                <c:pt idx="204">
                  <c:v>43308</c:v>
                </c:pt>
                <c:pt idx="205">
                  <c:v>43301</c:v>
                </c:pt>
                <c:pt idx="206">
                  <c:v>43294</c:v>
                </c:pt>
                <c:pt idx="207">
                  <c:v>43287</c:v>
                </c:pt>
                <c:pt idx="208">
                  <c:v>43280</c:v>
                </c:pt>
                <c:pt idx="209">
                  <c:v>43273</c:v>
                </c:pt>
                <c:pt idx="210">
                  <c:v>43266</c:v>
                </c:pt>
                <c:pt idx="211">
                  <c:v>43259</c:v>
                </c:pt>
                <c:pt idx="212">
                  <c:v>43252</c:v>
                </c:pt>
                <c:pt idx="213">
                  <c:v>43245</c:v>
                </c:pt>
                <c:pt idx="214">
                  <c:v>43238</c:v>
                </c:pt>
                <c:pt idx="215">
                  <c:v>43231</c:v>
                </c:pt>
                <c:pt idx="216">
                  <c:v>43224</c:v>
                </c:pt>
                <c:pt idx="217">
                  <c:v>43217</c:v>
                </c:pt>
                <c:pt idx="218">
                  <c:v>43210</c:v>
                </c:pt>
                <c:pt idx="219">
                  <c:v>43203</c:v>
                </c:pt>
                <c:pt idx="220">
                  <c:v>43196</c:v>
                </c:pt>
                <c:pt idx="221">
                  <c:v>43189</c:v>
                </c:pt>
                <c:pt idx="222">
                  <c:v>43182</c:v>
                </c:pt>
                <c:pt idx="223">
                  <c:v>43175</c:v>
                </c:pt>
                <c:pt idx="224">
                  <c:v>43168</c:v>
                </c:pt>
                <c:pt idx="225">
                  <c:v>43161</c:v>
                </c:pt>
                <c:pt idx="226">
                  <c:v>43154</c:v>
                </c:pt>
                <c:pt idx="227">
                  <c:v>43147</c:v>
                </c:pt>
                <c:pt idx="228">
                  <c:v>43140</c:v>
                </c:pt>
                <c:pt idx="229">
                  <c:v>43133</c:v>
                </c:pt>
                <c:pt idx="230">
                  <c:v>43126</c:v>
                </c:pt>
                <c:pt idx="231">
                  <c:v>43119</c:v>
                </c:pt>
                <c:pt idx="232">
                  <c:v>43112</c:v>
                </c:pt>
                <c:pt idx="233">
                  <c:v>43105</c:v>
                </c:pt>
                <c:pt idx="234">
                  <c:v>43098</c:v>
                </c:pt>
                <c:pt idx="235">
                  <c:v>43091</c:v>
                </c:pt>
                <c:pt idx="236">
                  <c:v>43084</c:v>
                </c:pt>
                <c:pt idx="237">
                  <c:v>43077</c:v>
                </c:pt>
                <c:pt idx="238">
                  <c:v>43070</c:v>
                </c:pt>
                <c:pt idx="239">
                  <c:v>43063</c:v>
                </c:pt>
                <c:pt idx="240">
                  <c:v>43056</c:v>
                </c:pt>
                <c:pt idx="241">
                  <c:v>43049</c:v>
                </c:pt>
                <c:pt idx="242">
                  <c:v>43042</c:v>
                </c:pt>
                <c:pt idx="243">
                  <c:v>43035</c:v>
                </c:pt>
                <c:pt idx="244">
                  <c:v>43028</c:v>
                </c:pt>
                <c:pt idx="245">
                  <c:v>43021</c:v>
                </c:pt>
                <c:pt idx="246">
                  <c:v>43014</c:v>
                </c:pt>
                <c:pt idx="247">
                  <c:v>43007</c:v>
                </c:pt>
                <c:pt idx="248">
                  <c:v>43000</c:v>
                </c:pt>
                <c:pt idx="249">
                  <c:v>42993</c:v>
                </c:pt>
                <c:pt idx="250">
                  <c:v>42986</c:v>
                </c:pt>
                <c:pt idx="251">
                  <c:v>42979</c:v>
                </c:pt>
                <c:pt idx="252">
                  <c:v>42972</c:v>
                </c:pt>
                <c:pt idx="253">
                  <c:v>42965</c:v>
                </c:pt>
                <c:pt idx="254">
                  <c:v>42958</c:v>
                </c:pt>
                <c:pt idx="255">
                  <c:v>42951</c:v>
                </c:pt>
                <c:pt idx="256">
                  <c:v>42944</c:v>
                </c:pt>
                <c:pt idx="257">
                  <c:v>42937</c:v>
                </c:pt>
                <c:pt idx="258">
                  <c:v>42930</c:v>
                </c:pt>
                <c:pt idx="259">
                  <c:v>42923</c:v>
                </c:pt>
                <c:pt idx="260">
                  <c:v>42916</c:v>
                </c:pt>
                <c:pt idx="261">
                  <c:v>42909</c:v>
                </c:pt>
                <c:pt idx="262">
                  <c:v>42902</c:v>
                </c:pt>
                <c:pt idx="263">
                  <c:v>42895</c:v>
                </c:pt>
                <c:pt idx="264">
                  <c:v>42888</c:v>
                </c:pt>
                <c:pt idx="265">
                  <c:v>42881</c:v>
                </c:pt>
                <c:pt idx="266">
                  <c:v>42874</c:v>
                </c:pt>
                <c:pt idx="267">
                  <c:v>42867</c:v>
                </c:pt>
                <c:pt idx="268">
                  <c:v>42860</c:v>
                </c:pt>
                <c:pt idx="269">
                  <c:v>42853</c:v>
                </c:pt>
                <c:pt idx="270">
                  <c:v>42846</c:v>
                </c:pt>
                <c:pt idx="271">
                  <c:v>42839</c:v>
                </c:pt>
                <c:pt idx="272">
                  <c:v>42832</c:v>
                </c:pt>
                <c:pt idx="273">
                  <c:v>42825</c:v>
                </c:pt>
                <c:pt idx="274">
                  <c:v>42818</c:v>
                </c:pt>
                <c:pt idx="275">
                  <c:v>42811</c:v>
                </c:pt>
                <c:pt idx="276">
                  <c:v>42804</c:v>
                </c:pt>
                <c:pt idx="277">
                  <c:v>42797</c:v>
                </c:pt>
                <c:pt idx="278">
                  <c:v>42790</c:v>
                </c:pt>
                <c:pt idx="279">
                  <c:v>42783</c:v>
                </c:pt>
                <c:pt idx="280">
                  <c:v>42776</c:v>
                </c:pt>
                <c:pt idx="281">
                  <c:v>42769</c:v>
                </c:pt>
                <c:pt idx="282">
                  <c:v>42762</c:v>
                </c:pt>
                <c:pt idx="283">
                  <c:v>42755</c:v>
                </c:pt>
                <c:pt idx="284">
                  <c:v>42748</c:v>
                </c:pt>
                <c:pt idx="285">
                  <c:v>42741</c:v>
                </c:pt>
                <c:pt idx="286">
                  <c:v>42734</c:v>
                </c:pt>
                <c:pt idx="287">
                  <c:v>42727</c:v>
                </c:pt>
                <c:pt idx="288">
                  <c:v>42720</c:v>
                </c:pt>
                <c:pt idx="289">
                  <c:v>42713</c:v>
                </c:pt>
                <c:pt idx="290">
                  <c:v>42706</c:v>
                </c:pt>
                <c:pt idx="291">
                  <c:v>42699</c:v>
                </c:pt>
                <c:pt idx="292">
                  <c:v>42692</c:v>
                </c:pt>
                <c:pt idx="293">
                  <c:v>42685</c:v>
                </c:pt>
                <c:pt idx="294">
                  <c:v>42678</c:v>
                </c:pt>
                <c:pt idx="295">
                  <c:v>42671</c:v>
                </c:pt>
                <c:pt idx="296">
                  <c:v>42664</c:v>
                </c:pt>
                <c:pt idx="297">
                  <c:v>42657</c:v>
                </c:pt>
                <c:pt idx="298">
                  <c:v>42650</c:v>
                </c:pt>
                <c:pt idx="299">
                  <c:v>42643</c:v>
                </c:pt>
                <c:pt idx="300">
                  <c:v>42636</c:v>
                </c:pt>
                <c:pt idx="301">
                  <c:v>42629</c:v>
                </c:pt>
                <c:pt idx="302">
                  <c:v>42622</c:v>
                </c:pt>
                <c:pt idx="303">
                  <c:v>42615</c:v>
                </c:pt>
                <c:pt idx="304">
                  <c:v>42608</c:v>
                </c:pt>
                <c:pt idx="305">
                  <c:v>42601</c:v>
                </c:pt>
                <c:pt idx="306">
                  <c:v>42594</c:v>
                </c:pt>
                <c:pt idx="307">
                  <c:v>42587</c:v>
                </c:pt>
                <c:pt idx="308">
                  <c:v>42580</c:v>
                </c:pt>
                <c:pt idx="309">
                  <c:v>42573</c:v>
                </c:pt>
                <c:pt idx="310">
                  <c:v>42566</c:v>
                </c:pt>
                <c:pt idx="311">
                  <c:v>42559</c:v>
                </c:pt>
                <c:pt idx="312">
                  <c:v>42552</c:v>
                </c:pt>
                <c:pt idx="313">
                  <c:v>42545</c:v>
                </c:pt>
                <c:pt idx="314">
                  <c:v>42538</c:v>
                </c:pt>
                <c:pt idx="315">
                  <c:v>42531</c:v>
                </c:pt>
                <c:pt idx="316">
                  <c:v>42524</c:v>
                </c:pt>
                <c:pt idx="317">
                  <c:v>42517</c:v>
                </c:pt>
                <c:pt idx="318">
                  <c:v>42510</c:v>
                </c:pt>
                <c:pt idx="319">
                  <c:v>42503</c:v>
                </c:pt>
                <c:pt idx="320">
                  <c:v>42496</c:v>
                </c:pt>
                <c:pt idx="321">
                  <c:v>42489</c:v>
                </c:pt>
                <c:pt idx="322">
                  <c:v>42482</c:v>
                </c:pt>
                <c:pt idx="323">
                  <c:v>42475</c:v>
                </c:pt>
                <c:pt idx="324">
                  <c:v>42468</c:v>
                </c:pt>
                <c:pt idx="325">
                  <c:v>42461</c:v>
                </c:pt>
                <c:pt idx="326">
                  <c:v>42454</c:v>
                </c:pt>
                <c:pt idx="327">
                  <c:v>42447</c:v>
                </c:pt>
                <c:pt idx="328">
                  <c:v>42440</c:v>
                </c:pt>
                <c:pt idx="329">
                  <c:v>42433</c:v>
                </c:pt>
                <c:pt idx="330">
                  <c:v>42426</c:v>
                </c:pt>
                <c:pt idx="331">
                  <c:v>42419</c:v>
                </c:pt>
                <c:pt idx="332">
                  <c:v>42412</c:v>
                </c:pt>
                <c:pt idx="333">
                  <c:v>42405</c:v>
                </c:pt>
                <c:pt idx="334">
                  <c:v>42398</c:v>
                </c:pt>
                <c:pt idx="335">
                  <c:v>42391</c:v>
                </c:pt>
                <c:pt idx="336">
                  <c:v>42384</c:v>
                </c:pt>
                <c:pt idx="337">
                  <c:v>42377</c:v>
                </c:pt>
                <c:pt idx="338">
                  <c:v>42370</c:v>
                </c:pt>
                <c:pt idx="339">
                  <c:v>42363</c:v>
                </c:pt>
                <c:pt idx="340">
                  <c:v>42356</c:v>
                </c:pt>
                <c:pt idx="341">
                  <c:v>42349</c:v>
                </c:pt>
                <c:pt idx="342">
                  <c:v>42342</c:v>
                </c:pt>
                <c:pt idx="343">
                  <c:v>42335</c:v>
                </c:pt>
                <c:pt idx="344">
                  <c:v>42328</c:v>
                </c:pt>
                <c:pt idx="345">
                  <c:v>42321</c:v>
                </c:pt>
                <c:pt idx="346">
                  <c:v>42314</c:v>
                </c:pt>
                <c:pt idx="347">
                  <c:v>42307</c:v>
                </c:pt>
                <c:pt idx="348">
                  <c:v>42300</c:v>
                </c:pt>
                <c:pt idx="349">
                  <c:v>42293</c:v>
                </c:pt>
                <c:pt idx="350">
                  <c:v>42286</c:v>
                </c:pt>
                <c:pt idx="351">
                  <c:v>42279</c:v>
                </c:pt>
                <c:pt idx="352">
                  <c:v>42272</c:v>
                </c:pt>
                <c:pt idx="353">
                  <c:v>42265</c:v>
                </c:pt>
                <c:pt idx="354">
                  <c:v>42258</c:v>
                </c:pt>
                <c:pt idx="355">
                  <c:v>42251</c:v>
                </c:pt>
                <c:pt idx="356">
                  <c:v>42244</c:v>
                </c:pt>
                <c:pt idx="357">
                  <c:v>42237</c:v>
                </c:pt>
                <c:pt idx="358">
                  <c:v>42230</c:v>
                </c:pt>
                <c:pt idx="359">
                  <c:v>42223</c:v>
                </c:pt>
                <c:pt idx="360">
                  <c:v>42216</c:v>
                </c:pt>
                <c:pt idx="361">
                  <c:v>42209</c:v>
                </c:pt>
                <c:pt idx="362">
                  <c:v>42202</c:v>
                </c:pt>
                <c:pt idx="363">
                  <c:v>42195</c:v>
                </c:pt>
                <c:pt idx="364">
                  <c:v>42188</c:v>
                </c:pt>
                <c:pt idx="365">
                  <c:v>42181</c:v>
                </c:pt>
                <c:pt idx="366">
                  <c:v>42174</c:v>
                </c:pt>
                <c:pt idx="367">
                  <c:v>42167</c:v>
                </c:pt>
                <c:pt idx="368">
                  <c:v>42160</c:v>
                </c:pt>
                <c:pt idx="369">
                  <c:v>42153</c:v>
                </c:pt>
                <c:pt idx="370">
                  <c:v>42146</c:v>
                </c:pt>
                <c:pt idx="371">
                  <c:v>42139</c:v>
                </c:pt>
                <c:pt idx="372">
                  <c:v>42132</c:v>
                </c:pt>
                <c:pt idx="373">
                  <c:v>42125</c:v>
                </c:pt>
                <c:pt idx="374">
                  <c:v>42118</c:v>
                </c:pt>
                <c:pt idx="375">
                  <c:v>42111</c:v>
                </c:pt>
                <c:pt idx="376">
                  <c:v>42104</c:v>
                </c:pt>
                <c:pt idx="377">
                  <c:v>42097</c:v>
                </c:pt>
                <c:pt idx="378">
                  <c:v>42090</c:v>
                </c:pt>
                <c:pt idx="379">
                  <c:v>42083</c:v>
                </c:pt>
                <c:pt idx="380">
                  <c:v>42076</c:v>
                </c:pt>
                <c:pt idx="381">
                  <c:v>42069</c:v>
                </c:pt>
                <c:pt idx="382">
                  <c:v>42062</c:v>
                </c:pt>
                <c:pt idx="383">
                  <c:v>42055</c:v>
                </c:pt>
                <c:pt idx="384">
                  <c:v>42048</c:v>
                </c:pt>
                <c:pt idx="385">
                  <c:v>42041</c:v>
                </c:pt>
                <c:pt idx="386">
                  <c:v>42034</c:v>
                </c:pt>
                <c:pt idx="387">
                  <c:v>42027</c:v>
                </c:pt>
                <c:pt idx="388">
                  <c:v>42020</c:v>
                </c:pt>
                <c:pt idx="389">
                  <c:v>42013</c:v>
                </c:pt>
                <c:pt idx="390">
                  <c:v>42006</c:v>
                </c:pt>
                <c:pt idx="391">
                  <c:v>41999</c:v>
                </c:pt>
                <c:pt idx="392">
                  <c:v>41992</c:v>
                </c:pt>
                <c:pt idx="393">
                  <c:v>41985</c:v>
                </c:pt>
                <c:pt idx="394">
                  <c:v>41978</c:v>
                </c:pt>
                <c:pt idx="395">
                  <c:v>41971</c:v>
                </c:pt>
                <c:pt idx="396">
                  <c:v>41964</c:v>
                </c:pt>
                <c:pt idx="397">
                  <c:v>41957</c:v>
                </c:pt>
                <c:pt idx="398">
                  <c:v>41950</c:v>
                </c:pt>
                <c:pt idx="399">
                  <c:v>41943</c:v>
                </c:pt>
                <c:pt idx="400">
                  <c:v>41936</c:v>
                </c:pt>
                <c:pt idx="401">
                  <c:v>41929</c:v>
                </c:pt>
                <c:pt idx="402">
                  <c:v>41922</c:v>
                </c:pt>
                <c:pt idx="403">
                  <c:v>41915</c:v>
                </c:pt>
                <c:pt idx="404">
                  <c:v>41908</c:v>
                </c:pt>
                <c:pt idx="405">
                  <c:v>41901</c:v>
                </c:pt>
                <c:pt idx="406">
                  <c:v>41894</c:v>
                </c:pt>
                <c:pt idx="407">
                  <c:v>41887</c:v>
                </c:pt>
                <c:pt idx="408">
                  <c:v>41880</c:v>
                </c:pt>
                <c:pt idx="409">
                  <c:v>41873</c:v>
                </c:pt>
                <c:pt idx="410">
                  <c:v>41866</c:v>
                </c:pt>
                <c:pt idx="411">
                  <c:v>41859</c:v>
                </c:pt>
                <c:pt idx="412">
                  <c:v>41852</c:v>
                </c:pt>
                <c:pt idx="413">
                  <c:v>41845</c:v>
                </c:pt>
                <c:pt idx="414">
                  <c:v>41838</c:v>
                </c:pt>
                <c:pt idx="415">
                  <c:v>41831</c:v>
                </c:pt>
                <c:pt idx="416">
                  <c:v>41824</c:v>
                </c:pt>
                <c:pt idx="417">
                  <c:v>41817</c:v>
                </c:pt>
                <c:pt idx="418">
                  <c:v>41810</c:v>
                </c:pt>
                <c:pt idx="419">
                  <c:v>41803</c:v>
                </c:pt>
                <c:pt idx="420">
                  <c:v>41796</c:v>
                </c:pt>
                <c:pt idx="421">
                  <c:v>41789</c:v>
                </c:pt>
                <c:pt idx="422">
                  <c:v>41782</c:v>
                </c:pt>
                <c:pt idx="423">
                  <c:v>41775</c:v>
                </c:pt>
                <c:pt idx="424">
                  <c:v>41768</c:v>
                </c:pt>
                <c:pt idx="425">
                  <c:v>41761</c:v>
                </c:pt>
                <c:pt idx="426">
                  <c:v>41754</c:v>
                </c:pt>
                <c:pt idx="427">
                  <c:v>41747</c:v>
                </c:pt>
                <c:pt idx="428">
                  <c:v>41740</c:v>
                </c:pt>
                <c:pt idx="429">
                  <c:v>41733</c:v>
                </c:pt>
                <c:pt idx="430">
                  <c:v>41726</c:v>
                </c:pt>
                <c:pt idx="431">
                  <c:v>41719</c:v>
                </c:pt>
                <c:pt idx="432">
                  <c:v>41712</c:v>
                </c:pt>
                <c:pt idx="433">
                  <c:v>41705</c:v>
                </c:pt>
                <c:pt idx="434">
                  <c:v>41698</c:v>
                </c:pt>
                <c:pt idx="435">
                  <c:v>41691</c:v>
                </c:pt>
                <c:pt idx="436">
                  <c:v>41684</c:v>
                </c:pt>
                <c:pt idx="437">
                  <c:v>41677</c:v>
                </c:pt>
                <c:pt idx="438">
                  <c:v>41670</c:v>
                </c:pt>
                <c:pt idx="439">
                  <c:v>41663</c:v>
                </c:pt>
                <c:pt idx="440">
                  <c:v>41656</c:v>
                </c:pt>
                <c:pt idx="441">
                  <c:v>41649</c:v>
                </c:pt>
                <c:pt idx="442">
                  <c:v>41642</c:v>
                </c:pt>
                <c:pt idx="443">
                  <c:v>41635</c:v>
                </c:pt>
                <c:pt idx="444">
                  <c:v>41628</c:v>
                </c:pt>
                <c:pt idx="445">
                  <c:v>41621</c:v>
                </c:pt>
                <c:pt idx="446">
                  <c:v>41614</c:v>
                </c:pt>
                <c:pt idx="447">
                  <c:v>41607</c:v>
                </c:pt>
                <c:pt idx="448">
                  <c:v>41600</c:v>
                </c:pt>
                <c:pt idx="449">
                  <c:v>41593</c:v>
                </c:pt>
                <c:pt idx="450">
                  <c:v>41586</c:v>
                </c:pt>
                <c:pt idx="451">
                  <c:v>41579</c:v>
                </c:pt>
                <c:pt idx="452">
                  <c:v>41572</c:v>
                </c:pt>
                <c:pt idx="453">
                  <c:v>41565</c:v>
                </c:pt>
                <c:pt idx="454">
                  <c:v>41558</c:v>
                </c:pt>
                <c:pt idx="455">
                  <c:v>41551</c:v>
                </c:pt>
                <c:pt idx="456">
                  <c:v>41544</c:v>
                </c:pt>
                <c:pt idx="457">
                  <c:v>41537</c:v>
                </c:pt>
                <c:pt idx="458">
                  <c:v>41530</c:v>
                </c:pt>
                <c:pt idx="459">
                  <c:v>41523</c:v>
                </c:pt>
                <c:pt idx="460">
                  <c:v>41516</c:v>
                </c:pt>
                <c:pt idx="461">
                  <c:v>41509</c:v>
                </c:pt>
                <c:pt idx="462">
                  <c:v>41502</c:v>
                </c:pt>
                <c:pt idx="463">
                  <c:v>41495</c:v>
                </c:pt>
                <c:pt idx="464">
                  <c:v>41488</c:v>
                </c:pt>
                <c:pt idx="465">
                  <c:v>41481</c:v>
                </c:pt>
                <c:pt idx="466">
                  <c:v>41474</c:v>
                </c:pt>
                <c:pt idx="467">
                  <c:v>41467</c:v>
                </c:pt>
                <c:pt idx="468">
                  <c:v>41460</c:v>
                </c:pt>
                <c:pt idx="469">
                  <c:v>41453</c:v>
                </c:pt>
                <c:pt idx="470">
                  <c:v>41446</c:v>
                </c:pt>
                <c:pt idx="471">
                  <c:v>41439</c:v>
                </c:pt>
                <c:pt idx="472">
                  <c:v>41432</c:v>
                </c:pt>
                <c:pt idx="473">
                  <c:v>41425</c:v>
                </c:pt>
                <c:pt idx="474">
                  <c:v>41418</c:v>
                </c:pt>
                <c:pt idx="475">
                  <c:v>41411</c:v>
                </c:pt>
                <c:pt idx="476">
                  <c:v>41404</c:v>
                </c:pt>
                <c:pt idx="477">
                  <c:v>41397</c:v>
                </c:pt>
                <c:pt idx="478">
                  <c:v>41390</c:v>
                </c:pt>
                <c:pt idx="479">
                  <c:v>41383</c:v>
                </c:pt>
                <c:pt idx="480">
                  <c:v>41376</c:v>
                </c:pt>
                <c:pt idx="481">
                  <c:v>41369</c:v>
                </c:pt>
                <c:pt idx="482">
                  <c:v>41362</c:v>
                </c:pt>
                <c:pt idx="483">
                  <c:v>41355</c:v>
                </c:pt>
                <c:pt idx="484">
                  <c:v>41348</c:v>
                </c:pt>
                <c:pt idx="485">
                  <c:v>41341</c:v>
                </c:pt>
                <c:pt idx="486">
                  <c:v>41334</c:v>
                </c:pt>
                <c:pt idx="487">
                  <c:v>41327</c:v>
                </c:pt>
                <c:pt idx="488">
                  <c:v>41320</c:v>
                </c:pt>
                <c:pt idx="489">
                  <c:v>41313</c:v>
                </c:pt>
                <c:pt idx="490">
                  <c:v>41306</c:v>
                </c:pt>
                <c:pt idx="491">
                  <c:v>41299</c:v>
                </c:pt>
                <c:pt idx="492">
                  <c:v>41292</c:v>
                </c:pt>
                <c:pt idx="493">
                  <c:v>41285</c:v>
                </c:pt>
                <c:pt idx="494">
                  <c:v>41278</c:v>
                </c:pt>
                <c:pt idx="495">
                  <c:v>41271</c:v>
                </c:pt>
                <c:pt idx="496">
                  <c:v>41264</c:v>
                </c:pt>
                <c:pt idx="497">
                  <c:v>41257</c:v>
                </c:pt>
                <c:pt idx="498">
                  <c:v>41250</c:v>
                </c:pt>
                <c:pt idx="499">
                  <c:v>41243</c:v>
                </c:pt>
                <c:pt idx="500">
                  <c:v>41236</c:v>
                </c:pt>
                <c:pt idx="501">
                  <c:v>41229</c:v>
                </c:pt>
                <c:pt idx="502">
                  <c:v>41222</c:v>
                </c:pt>
                <c:pt idx="503">
                  <c:v>41215</c:v>
                </c:pt>
                <c:pt idx="504">
                  <c:v>41208</c:v>
                </c:pt>
                <c:pt idx="505">
                  <c:v>41201</c:v>
                </c:pt>
                <c:pt idx="506">
                  <c:v>41194</c:v>
                </c:pt>
                <c:pt idx="507">
                  <c:v>41187</c:v>
                </c:pt>
                <c:pt idx="508">
                  <c:v>41180</c:v>
                </c:pt>
                <c:pt idx="509">
                  <c:v>41173</c:v>
                </c:pt>
                <c:pt idx="510">
                  <c:v>41166</c:v>
                </c:pt>
                <c:pt idx="511">
                  <c:v>41159</c:v>
                </c:pt>
                <c:pt idx="512">
                  <c:v>41152</c:v>
                </c:pt>
                <c:pt idx="513">
                  <c:v>41145</c:v>
                </c:pt>
                <c:pt idx="514">
                  <c:v>41138</c:v>
                </c:pt>
                <c:pt idx="515">
                  <c:v>41131</c:v>
                </c:pt>
                <c:pt idx="516">
                  <c:v>41124</c:v>
                </c:pt>
                <c:pt idx="517">
                  <c:v>41117</c:v>
                </c:pt>
                <c:pt idx="518">
                  <c:v>41110</c:v>
                </c:pt>
                <c:pt idx="519">
                  <c:v>41103</c:v>
                </c:pt>
                <c:pt idx="520">
                  <c:v>41096</c:v>
                </c:pt>
                <c:pt idx="521">
                  <c:v>41089</c:v>
                </c:pt>
                <c:pt idx="522">
                  <c:v>41082</c:v>
                </c:pt>
                <c:pt idx="523">
                  <c:v>41075</c:v>
                </c:pt>
                <c:pt idx="524">
                  <c:v>41068</c:v>
                </c:pt>
                <c:pt idx="525">
                  <c:v>41061</c:v>
                </c:pt>
                <c:pt idx="526">
                  <c:v>41054</c:v>
                </c:pt>
                <c:pt idx="527">
                  <c:v>41047</c:v>
                </c:pt>
                <c:pt idx="528">
                  <c:v>41040</c:v>
                </c:pt>
                <c:pt idx="529">
                  <c:v>41033</c:v>
                </c:pt>
                <c:pt idx="530">
                  <c:v>41026</c:v>
                </c:pt>
                <c:pt idx="531">
                  <c:v>41019</c:v>
                </c:pt>
                <c:pt idx="532">
                  <c:v>41012</c:v>
                </c:pt>
                <c:pt idx="533">
                  <c:v>41005</c:v>
                </c:pt>
                <c:pt idx="534">
                  <c:v>40998</c:v>
                </c:pt>
                <c:pt idx="535">
                  <c:v>40991</c:v>
                </c:pt>
                <c:pt idx="536">
                  <c:v>40984</c:v>
                </c:pt>
                <c:pt idx="537">
                  <c:v>40977</c:v>
                </c:pt>
                <c:pt idx="538">
                  <c:v>40970</c:v>
                </c:pt>
                <c:pt idx="539">
                  <c:v>40963</c:v>
                </c:pt>
                <c:pt idx="540">
                  <c:v>40956</c:v>
                </c:pt>
                <c:pt idx="541">
                  <c:v>40949</c:v>
                </c:pt>
                <c:pt idx="542">
                  <c:v>40942</c:v>
                </c:pt>
                <c:pt idx="543">
                  <c:v>40935</c:v>
                </c:pt>
                <c:pt idx="544">
                  <c:v>40928</c:v>
                </c:pt>
                <c:pt idx="545">
                  <c:v>40921</c:v>
                </c:pt>
                <c:pt idx="546">
                  <c:v>40914</c:v>
                </c:pt>
                <c:pt idx="547">
                  <c:v>40907</c:v>
                </c:pt>
                <c:pt idx="548">
                  <c:v>40900</c:v>
                </c:pt>
                <c:pt idx="549">
                  <c:v>40893</c:v>
                </c:pt>
                <c:pt idx="550">
                  <c:v>40886</c:v>
                </c:pt>
                <c:pt idx="551">
                  <c:v>40879</c:v>
                </c:pt>
                <c:pt idx="552">
                  <c:v>40872</c:v>
                </c:pt>
                <c:pt idx="553">
                  <c:v>40865</c:v>
                </c:pt>
                <c:pt idx="554">
                  <c:v>40858</c:v>
                </c:pt>
                <c:pt idx="555">
                  <c:v>40851</c:v>
                </c:pt>
                <c:pt idx="556">
                  <c:v>40844</c:v>
                </c:pt>
                <c:pt idx="557">
                  <c:v>40837</c:v>
                </c:pt>
                <c:pt idx="558">
                  <c:v>40830</c:v>
                </c:pt>
                <c:pt idx="559">
                  <c:v>40823</c:v>
                </c:pt>
                <c:pt idx="560">
                  <c:v>40816</c:v>
                </c:pt>
                <c:pt idx="561">
                  <c:v>40809</c:v>
                </c:pt>
                <c:pt idx="562">
                  <c:v>40802</c:v>
                </c:pt>
                <c:pt idx="563">
                  <c:v>40795</c:v>
                </c:pt>
                <c:pt idx="564">
                  <c:v>40788</c:v>
                </c:pt>
                <c:pt idx="565">
                  <c:v>40781</c:v>
                </c:pt>
                <c:pt idx="566">
                  <c:v>40774</c:v>
                </c:pt>
                <c:pt idx="567">
                  <c:v>40767</c:v>
                </c:pt>
                <c:pt idx="568">
                  <c:v>40760</c:v>
                </c:pt>
                <c:pt idx="569">
                  <c:v>40753</c:v>
                </c:pt>
                <c:pt idx="570">
                  <c:v>40746</c:v>
                </c:pt>
                <c:pt idx="571">
                  <c:v>40739</c:v>
                </c:pt>
                <c:pt idx="572">
                  <c:v>40732</c:v>
                </c:pt>
                <c:pt idx="573">
                  <c:v>40725</c:v>
                </c:pt>
                <c:pt idx="574">
                  <c:v>40718</c:v>
                </c:pt>
                <c:pt idx="575">
                  <c:v>40711</c:v>
                </c:pt>
                <c:pt idx="576">
                  <c:v>40704</c:v>
                </c:pt>
                <c:pt idx="577">
                  <c:v>40697</c:v>
                </c:pt>
                <c:pt idx="578">
                  <c:v>40690</c:v>
                </c:pt>
                <c:pt idx="579">
                  <c:v>40683</c:v>
                </c:pt>
                <c:pt idx="580">
                  <c:v>40676</c:v>
                </c:pt>
                <c:pt idx="581">
                  <c:v>40669</c:v>
                </c:pt>
                <c:pt idx="582">
                  <c:v>40662</c:v>
                </c:pt>
                <c:pt idx="583">
                  <c:v>40655</c:v>
                </c:pt>
                <c:pt idx="584">
                  <c:v>40648</c:v>
                </c:pt>
                <c:pt idx="585">
                  <c:v>40641</c:v>
                </c:pt>
                <c:pt idx="586">
                  <c:v>40634</c:v>
                </c:pt>
                <c:pt idx="587">
                  <c:v>40627</c:v>
                </c:pt>
                <c:pt idx="588">
                  <c:v>40620</c:v>
                </c:pt>
                <c:pt idx="589">
                  <c:v>40613</c:v>
                </c:pt>
                <c:pt idx="590">
                  <c:v>40606</c:v>
                </c:pt>
                <c:pt idx="591">
                  <c:v>40599</c:v>
                </c:pt>
                <c:pt idx="592">
                  <c:v>40592</c:v>
                </c:pt>
                <c:pt idx="593">
                  <c:v>40585</c:v>
                </c:pt>
                <c:pt idx="594">
                  <c:v>40578</c:v>
                </c:pt>
                <c:pt idx="595">
                  <c:v>40571</c:v>
                </c:pt>
                <c:pt idx="596">
                  <c:v>40564</c:v>
                </c:pt>
                <c:pt idx="597">
                  <c:v>40557</c:v>
                </c:pt>
                <c:pt idx="598">
                  <c:v>40550</c:v>
                </c:pt>
                <c:pt idx="599">
                  <c:v>40543</c:v>
                </c:pt>
                <c:pt idx="600">
                  <c:v>40536</c:v>
                </c:pt>
                <c:pt idx="601">
                  <c:v>40529</c:v>
                </c:pt>
                <c:pt idx="602">
                  <c:v>40522</c:v>
                </c:pt>
                <c:pt idx="603">
                  <c:v>40515</c:v>
                </c:pt>
                <c:pt idx="604">
                  <c:v>40508</c:v>
                </c:pt>
                <c:pt idx="605">
                  <c:v>40501</c:v>
                </c:pt>
                <c:pt idx="606">
                  <c:v>40494</c:v>
                </c:pt>
                <c:pt idx="607">
                  <c:v>40487</c:v>
                </c:pt>
                <c:pt idx="608">
                  <c:v>40480</c:v>
                </c:pt>
                <c:pt idx="609">
                  <c:v>40473</c:v>
                </c:pt>
                <c:pt idx="610">
                  <c:v>40466</c:v>
                </c:pt>
                <c:pt idx="611">
                  <c:v>40459</c:v>
                </c:pt>
                <c:pt idx="612">
                  <c:v>40452</c:v>
                </c:pt>
                <c:pt idx="613">
                  <c:v>40445</c:v>
                </c:pt>
                <c:pt idx="614">
                  <c:v>40438</c:v>
                </c:pt>
                <c:pt idx="615">
                  <c:v>40431</c:v>
                </c:pt>
                <c:pt idx="616">
                  <c:v>40424</c:v>
                </c:pt>
                <c:pt idx="617">
                  <c:v>40417</c:v>
                </c:pt>
                <c:pt idx="618">
                  <c:v>40410</c:v>
                </c:pt>
                <c:pt idx="619">
                  <c:v>40403</c:v>
                </c:pt>
                <c:pt idx="620">
                  <c:v>40396</c:v>
                </c:pt>
                <c:pt idx="621">
                  <c:v>40389</c:v>
                </c:pt>
                <c:pt idx="622">
                  <c:v>40382</c:v>
                </c:pt>
                <c:pt idx="623">
                  <c:v>40375</c:v>
                </c:pt>
                <c:pt idx="624">
                  <c:v>40368</c:v>
                </c:pt>
                <c:pt idx="625">
                  <c:v>40361</c:v>
                </c:pt>
                <c:pt idx="626">
                  <c:v>40354</c:v>
                </c:pt>
                <c:pt idx="627">
                  <c:v>40347</c:v>
                </c:pt>
                <c:pt idx="628">
                  <c:v>40340</c:v>
                </c:pt>
                <c:pt idx="629">
                  <c:v>40333</c:v>
                </c:pt>
                <c:pt idx="630">
                  <c:v>40326</c:v>
                </c:pt>
                <c:pt idx="631">
                  <c:v>40319</c:v>
                </c:pt>
                <c:pt idx="632">
                  <c:v>40312</c:v>
                </c:pt>
                <c:pt idx="633">
                  <c:v>40305</c:v>
                </c:pt>
                <c:pt idx="634">
                  <c:v>40298</c:v>
                </c:pt>
                <c:pt idx="635">
                  <c:v>40291</c:v>
                </c:pt>
                <c:pt idx="636">
                  <c:v>40284</c:v>
                </c:pt>
                <c:pt idx="637">
                  <c:v>40277</c:v>
                </c:pt>
                <c:pt idx="638">
                  <c:v>40270</c:v>
                </c:pt>
                <c:pt idx="639">
                  <c:v>40263</c:v>
                </c:pt>
                <c:pt idx="640">
                  <c:v>40256</c:v>
                </c:pt>
                <c:pt idx="641">
                  <c:v>40249</c:v>
                </c:pt>
                <c:pt idx="642">
                  <c:v>40242</c:v>
                </c:pt>
                <c:pt idx="643">
                  <c:v>40235</c:v>
                </c:pt>
                <c:pt idx="644">
                  <c:v>40228</c:v>
                </c:pt>
                <c:pt idx="645">
                  <c:v>40221</c:v>
                </c:pt>
                <c:pt idx="646">
                  <c:v>40214</c:v>
                </c:pt>
                <c:pt idx="647">
                  <c:v>40207</c:v>
                </c:pt>
                <c:pt idx="648">
                  <c:v>40200</c:v>
                </c:pt>
                <c:pt idx="649">
                  <c:v>40193</c:v>
                </c:pt>
                <c:pt idx="650">
                  <c:v>40186</c:v>
                </c:pt>
                <c:pt idx="651">
                  <c:v>40179</c:v>
                </c:pt>
              </c:numCache>
            </c:numRef>
          </c:cat>
          <c:val>
            <c:numRef>
              <c:f>'GR39.'!$C$7:$C$997</c:f>
              <c:numCache>
                <c:formatCode>#,##0</c:formatCode>
                <c:ptCount val="991"/>
                <c:pt idx="0">
                  <c:v>8835987</c:v>
                </c:pt>
                <c:pt idx="1">
                  <c:v>8827944</c:v>
                </c:pt>
                <c:pt idx="2">
                  <c:v>8820944</c:v>
                </c:pt>
                <c:pt idx="3">
                  <c:v>8817918</c:v>
                </c:pt>
                <c:pt idx="4">
                  <c:v>8813834</c:v>
                </c:pt>
                <c:pt idx="5">
                  <c:v>8814019</c:v>
                </c:pt>
                <c:pt idx="6">
                  <c:v>8810309</c:v>
                </c:pt>
                <c:pt idx="7">
                  <c:v>8796118</c:v>
                </c:pt>
                <c:pt idx="8">
                  <c:v>8783589</c:v>
                </c:pt>
                <c:pt idx="9">
                  <c:v>8790918</c:v>
                </c:pt>
                <c:pt idx="10">
                  <c:v>8787905</c:v>
                </c:pt>
                <c:pt idx="11">
                  <c:v>8763720</c:v>
                </c:pt>
                <c:pt idx="12">
                  <c:v>8753992</c:v>
                </c:pt>
                <c:pt idx="13">
                  <c:v>8710615</c:v>
                </c:pt>
                <c:pt idx="14">
                  <c:v>8700036</c:v>
                </c:pt>
                <c:pt idx="15">
                  <c:v>8686990</c:v>
                </c:pt>
                <c:pt idx="16">
                  <c:v>8672977</c:v>
                </c:pt>
                <c:pt idx="17">
                  <c:v>8671293</c:v>
                </c:pt>
                <c:pt idx="18">
                  <c:v>8667911</c:v>
                </c:pt>
                <c:pt idx="19">
                  <c:v>8651801</c:v>
                </c:pt>
                <c:pt idx="20">
                  <c:v>8630101</c:v>
                </c:pt>
                <c:pt idx="21">
                  <c:v>8622576</c:v>
                </c:pt>
                <c:pt idx="22">
                  <c:v>8600346</c:v>
                </c:pt>
                <c:pt idx="23">
                  <c:v>8593991</c:v>
                </c:pt>
                <c:pt idx="24">
                  <c:v>8573280</c:v>
                </c:pt>
                <c:pt idx="25">
                  <c:v>8566372</c:v>
                </c:pt>
                <c:pt idx="26">
                  <c:v>8512308</c:v>
                </c:pt>
                <c:pt idx="27">
                  <c:v>8511461</c:v>
                </c:pt>
                <c:pt idx="28">
                  <c:v>8496633</c:v>
                </c:pt>
                <c:pt idx="29">
                  <c:v>8469908</c:v>
                </c:pt>
                <c:pt idx="30">
                  <c:v>8456991</c:v>
                </c:pt>
                <c:pt idx="31">
                  <c:v>8442311</c:v>
                </c:pt>
                <c:pt idx="32">
                  <c:v>8414393</c:v>
                </c:pt>
                <c:pt idx="33">
                  <c:v>8382672</c:v>
                </c:pt>
                <c:pt idx="34">
                  <c:v>8366071</c:v>
                </c:pt>
                <c:pt idx="35">
                  <c:v>8368278</c:v>
                </c:pt>
                <c:pt idx="36">
                  <c:v>8336713</c:v>
                </c:pt>
                <c:pt idx="37">
                  <c:v>8314285</c:v>
                </c:pt>
                <c:pt idx="38">
                  <c:v>8289148</c:v>
                </c:pt>
                <c:pt idx="39">
                  <c:v>8273207</c:v>
                </c:pt>
                <c:pt idx="40">
                  <c:v>8244572</c:v>
                </c:pt>
                <c:pt idx="41">
                  <c:v>8222733</c:v>
                </c:pt>
                <c:pt idx="42">
                  <c:v>8207534</c:v>
                </c:pt>
                <c:pt idx="43">
                  <c:v>8191312</c:v>
                </c:pt>
                <c:pt idx="44">
                  <c:v>8052776</c:v>
                </c:pt>
                <c:pt idx="45">
                  <c:v>8036014</c:v>
                </c:pt>
                <c:pt idx="46">
                  <c:v>8009676</c:v>
                </c:pt>
                <c:pt idx="47">
                  <c:v>7987364</c:v>
                </c:pt>
                <c:pt idx="48">
                  <c:v>7988045</c:v>
                </c:pt>
                <c:pt idx="49">
                  <c:v>7950657</c:v>
                </c:pt>
                <c:pt idx="50">
                  <c:v>7926550</c:v>
                </c:pt>
                <c:pt idx="51">
                  <c:v>7907807</c:v>
                </c:pt>
                <c:pt idx="52">
                  <c:v>7877127</c:v>
                </c:pt>
                <c:pt idx="53">
                  <c:v>7736536</c:v>
                </c:pt>
                <c:pt idx="54">
                  <c:v>7700937</c:v>
                </c:pt>
                <c:pt idx="55">
                  <c:v>7680137</c:v>
                </c:pt>
                <c:pt idx="56">
                  <c:v>7657629</c:v>
                </c:pt>
                <c:pt idx="57">
                  <c:v>7643170</c:v>
                </c:pt>
                <c:pt idx="58">
                  <c:v>7615694</c:v>
                </c:pt>
                <c:pt idx="59">
                  <c:v>7588768</c:v>
                </c:pt>
                <c:pt idx="60">
                  <c:v>7567945</c:v>
                </c:pt>
                <c:pt idx="61">
                  <c:v>7558280</c:v>
                </c:pt>
                <c:pt idx="62">
                  <c:v>7522199</c:v>
                </c:pt>
                <c:pt idx="63">
                  <c:v>7514267</c:v>
                </c:pt>
                <c:pt idx="64">
                  <c:v>7494111</c:v>
                </c:pt>
                <c:pt idx="65">
                  <c:v>7505021</c:v>
                </c:pt>
                <c:pt idx="66">
                  <c:v>7162230</c:v>
                </c:pt>
                <c:pt idx="67">
                  <c:v>7137484</c:v>
                </c:pt>
                <c:pt idx="68">
                  <c:v>7120334</c:v>
                </c:pt>
                <c:pt idx="69">
                  <c:v>7110487</c:v>
                </c:pt>
                <c:pt idx="70">
                  <c:v>7101159</c:v>
                </c:pt>
                <c:pt idx="71">
                  <c:v>7079135</c:v>
                </c:pt>
                <c:pt idx="72">
                  <c:v>7054472</c:v>
                </c:pt>
                <c:pt idx="73">
                  <c:v>7033256</c:v>
                </c:pt>
                <c:pt idx="74">
                  <c:v>7024240</c:v>
                </c:pt>
                <c:pt idx="75">
                  <c:v>7015645</c:v>
                </c:pt>
                <c:pt idx="76">
                  <c:v>6984713</c:v>
                </c:pt>
                <c:pt idx="77">
                  <c:v>6979324</c:v>
                </c:pt>
                <c:pt idx="78">
                  <c:v>7014661</c:v>
                </c:pt>
                <c:pt idx="79">
                  <c:v>7008896</c:v>
                </c:pt>
                <c:pt idx="80">
                  <c:v>6949632</c:v>
                </c:pt>
                <c:pt idx="81">
                  <c:v>6923120</c:v>
                </c:pt>
                <c:pt idx="82">
                  <c:v>6883402</c:v>
                </c:pt>
                <c:pt idx="83">
                  <c:v>6867814</c:v>
                </c:pt>
                <c:pt idx="84">
                  <c:v>6833483</c:v>
                </c:pt>
                <c:pt idx="85">
                  <c:v>6796905</c:v>
                </c:pt>
                <c:pt idx="86">
                  <c:v>6775763</c:v>
                </c:pt>
                <c:pt idx="87">
                  <c:v>6781825</c:v>
                </c:pt>
                <c:pt idx="88">
                  <c:v>6743525</c:v>
                </c:pt>
                <c:pt idx="89">
                  <c:v>6725697</c:v>
                </c:pt>
                <c:pt idx="90">
                  <c:v>6705112</c:v>
                </c:pt>
                <c:pt idx="91">
                  <c:v>6534815</c:v>
                </c:pt>
                <c:pt idx="92">
                  <c:v>6502422</c:v>
                </c:pt>
                <c:pt idx="93">
                  <c:v>6474612</c:v>
                </c:pt>
                <c:pt idx="94">
                  <c:v>6458857</c:v>
                </c:pt>
                <c:pt idx="95">
                  <c:v>6440237</c:v>
                </c:pt>
                <c:pt idx="96">
                  <c:v>6424042</c:v>
                </c:pt>
                <c:pt idx="97">
                  <c:v>6404662</c:v>
                </c:pt>
                <c:pt idx="98">
                  <c:v>6385307</c:v>
                </c:pt>
                <c:pt idx="99">
                  <c:v>6360822</c:v>
                </c:pt>
                <c:pt idx="100">
                  <c:v>6351419</c:v>
                </c:pt>
                <c:pt idx="101">
                  <c:v>6322604</c:v>
                </c:pt>
                <c:pt idx="102">
                  <c:v>6309160</c:v>
                </c:pt>
                <c:pt idx="103">
                  <c:v>6288974</c:v>
                </c:pt>
                <c:pt idx="104">
                  <c:v>6236143</c:v>
                </c:pt>
                <c:pt idx="105">
                  <c:v>5636378</c:v>
                </c:pt>
                <c:pt idx="106">
                  <c:v>5630275</c:v>
                </c:pt>
                <c:pt idx="107">
                  <c:v>5655414</c:v>
                </c:pt>
                <c:pt idx="108">
                  <c:v>5596070</c:v>
                </c:pt>
                <c:pt idx="109">
                  <c:v>5555276</c:v>
                </c:pt>
                <c:pt idx="110">
                  <c:v>5505521</c:v>
                </c:pt>
                <c:pt idx="111">
                  <c:v>5451001</c:v>
                </c:pt>
                <c:pt idx="112">
                  <c:v>5395184</c:v>
                </c:pt>
                <c:pt idx="113">
                  <c:v>5347042</c:v>
                </c:pt>
                <c:pt idx="114">
                  <c:v>5282926</c:v>
                </c:pt>
                <c:pt idx="115">
                  <c:v>5257490</c:v>
                </c:pt>
                <c:pt idx="116">
                  <c:v>5199822</c:v>
                </c:pt>
                <c:pt idx="117">
                  <c:v>5062687</c:v>
                </c:pt>
                <c:pt idx="118">
                  <c:v>4927267</c:v>
                </c:pt>
                <c:pt idx="119">
                  <c:v>4704239</c:v>
                </c:pt>
                <c:pt idx="120">
                  <c:v>4702214</c:v>
                </c:pt>
                <c:pt idx="121">
                  <c:v>4691852</c:v>
                </c:pt>
                <c:pt idx="122">
                  <c:v>4688301</c:v>
                </c:pt>
                <c:pt idx="123">
                  <c:v>4679726</c:v>
                </c:pt>
                <c:pt idx="124">
                  <c:v>4668900</c:v>
                </c:pt>
                <c:pt idx="125">
                  <c:v>4671365</c:v>
                </c:pt>
                <c:pt idx="126">
                  <c:v>4674369</c:v>
                </c:pt>
                <c:pt idx="127">
                  <c:v>4660340</c:v>
                </c:pt>
                <c:pt idx="128">
                  <c:v>4655772</c:v>
                </c:pt>
                <c:pt idx="129">
                  <c:v>4664037</c:v>
                </c:pt>
                <c:pt idx="130">
                  <c:v>4691998</c:v>
                </c:pt>
                <c:pt idx="131">
                  <c:v>4682592</c:v>
                </c:pt>
                <c:pt idx="132">
                  <c:v>4713568</c:v>
                </c:pt>
                <c:pt idx="133">
                  <c:v>4709281</c:v>
                </c:pt>
                <c:pt idx="134">
                  <c:v>4698291</c:v>
                </c:pt>
                <c:pt idx="135">
                  <c:v>4696531</c:v>
                </c:pt>
                <c:pt idx="136">
                  <c:v>4691919</c:v>
                </c:pt>
                <c:pt idx="137">
                  <c:v>4684135</c:v>
                </c:pt>
                <c:pt idx="138">
                  <c:v>4676258</c:v>
                </c:pt>
                <c:pt idx="139">
                  <c:v>4680875</c:v>
                </c:pt>
                <c:pt idx="140">
                  <c:v>4687115</c:v>
                </c:pt>
                <c:pt idx="141">
                  <c:v>4692260</c:v>
                </c:pt>
                <c:pt idx="142">
                  <c:v>4695111</c:v>
                </c:pt>
                <c:pt idx="143">
                  <c:v>4638104</c:v>
                </c:pt>
                <c:pt idx="144">
                  <c:v>4662978</c:v>
                </c:pt>
                <c:pt idx="145">
                  <c:v>4674603</c:v>
                </c:pt>
                <c:pt idx="146">
                  <c:v>4681637</c:v>
                </c:pt>
                <c:pt idx="147">
                  <c:v>4683714</c:v>
                </c:pt>
                <c:pt idx="148">
                  <c:v>4681001</c:v>
                </c:pt>
                <c:pt idx="149">
                  <c:v>4676077</c:v>
                </c:pt>
                <c:pt idx="150">
                  <c:v>4677751</c:v>
                </c:pt>
                <c:pt idx="151">
                  <c:v>4679180</c:v>
                </c:pt>
                <c:pt idx="152">
                  <c:v>4685716</c:v>
                </c:pt>
                <c:pt idx="153">
                  <c:v>4688182</c:v>
                </c:pt>
                <c:pt idx="154">
                  <c:v>4684376</c:v>
                </c:pt>
                <c:pt idx="155">
                  <c:v>4677463</c:v>
                </c:pt>
                <c:pt idx="156">
                  <c:v>4692614</c:v>
                </c:pt>
                <c:pt idx="157">
                  <c:v>4682680</c:v>
                </c:pt>
                <c:pt idx="158">
                  <c:v>4681351</c:v>
                </c:pt>
                <c:pt idx="159">
                  <c:v>4690441</c:v>
                </c:pt>
                <c:pt idx="160">
                  <c:v>4685961</c:v>
                </c:pt>
                <c:pt idx="161">
                  <c:v>4692616</c:v>
                </c:pt>
                <c:pt idx="162">
                  <c:v>4684866</c:v>
                </c:pt>
                <c:pt idx="163">
                  <c:v>4685377</c:v>
                </c:pt>
                <c:pt idx="164">
                  <c:v>4683918</c:v>
                </c:pt>
                <c:pt idx="165">
                  <c:v>4697616</c:v>
                </c:pt>
                <c:pt idx="166">
                  <c:v>4707931</c:v>
                </c:pt>
                <c:pt idx="167">
                  <c:v>4701826</c:v>
                </c:pt>
                <c:pt idx="168">
                  <c:v>4699605</c:v>
                </c:pt>
                <c:pt idx="169">
                  <c:v>4695785</c:v>
                </c:pt>
                <c:pt idx="170">
                  <c:v>4676984</c:v>
                </c:pt>
                <c:pt idx="171">
                  <c:v>4680588</c:v>
                </c:pt>
                <c:pt idx="172">
                  <c:v>4691325</c:v>
                </c:pt>
                <c:pt idx="173">
                  <c:v>4686299</c:v>
                </c:pt>
                <c:pt idx="174">
                  <c:v>4692062</c:v>
                </c:pt>
                <c:pt idx="175">
                  <c:v>4702787</c:v>
                </c:pt>
                <c:pt idx="176">
                  <c:v>4696466</c:v>
                </c:pt>
                <c:pt idx="177">
                  <c:v>4695505</c:v>
                </c:pt>
                <c:pt idx="178">
                  <c:v>4708899</c:v>
                </c:pt>
                <c:pt idx="179">
                  <c:v>4705948</c:v>
                </c:pt>
                <c:pt idx="180">
                  <c:v>4703402</c:v>
                </c:pt>
                <c:pt idx="181">
                  <c:v>4694301</c:v>
                </c:pt>
                <c:pt idx="182">
                  <c:v>4669003</c:v>
                </c:pt>
                <c:pt idx="183">
                  <c:v>4674919</c:v>
                </c:pt>
                <c:pt idx="184">
                  <c:v>4668116</c:v>
                </c:pt>
                <c:pt idx="185">
                  <c:v>4662985</c:v>
                </c:pt>
                <c:pt idx="186">
                  <c:v>4660299</c:v>
                </c:pt>
                <c:pt idx="187">
                  <c:v>4646891</c:v>
                </c:pt>
                <c:pt idx="188">
                  <c:v>4638303</c:v>
                </c:pt>
                <c:pt idx="189">
                  <c:v>4626222</c:v>
                </c:pt>
                <c:pt idx="190">
                  <c:v>4622163</c:v>
                </c:pt>
                <c:pt idx="191">
                  <c:v>4624792</c:v>
                </c:pt>
                <c:pt idx="192">
                  <c:v>4628278</c:v>
                </c:pt>
                <c:pt idx="193">
                  <c:v>4632893</c:v>
                </c:pt>
                <c:pt idx="194">
                  <c:v>4625045</c:v>
                </c:pt>
                <c:pt idx="195">
                  <c:v>4619792</c:v>
                </c:pt>
                <c:pt idx="196">
                  <c:v>4645821</c:v>
                </c:pt>
                <c:pt idx="197">
                  <c:v>4638843</c:v>
                </c:pt>
                <c:pt idx="198">
                  <c:v>4633963</c:v>
                </c:pt>
                <c:pt idx="199">
                  <c:v>4621355</c:v>
                </c:pt>
                <c:pt idx="200">
                  <c:v>4619437</c:v>
                </c:pt>
                <c:pt idx="201">
                  <c:v>4614032</c:v>
                </c:pt>
                <c:pt idx="202">
                  <c:v>4608108</c:v>
                </c:pt>
                <c:pt idx="203">
                  <c:v>4602258</c:v>
                </c:pt>
                <c:pt idx="204">
                  <c:v>4612006</c:v>
                </c:pt>
                <c:pt idx="205">
                  <c:v>4605004</c:v>
                </c:pt>
                <c:pt idx="206">
                  <c:v>4599857</c:v>
                </c:pt>
                <c:pt idx="207">
                  <c:v>4591235</c:v>
                </c:pt>
                <c:pt idx="208">
                  <c:v>4592518</c:v>
                </c:pt>
                <c:pt idx="209">
                  <c:v>4585571</c:v>
                </c:pt>
                <c:pt idx="210">
                  <c:v>4578465</c:v>
                </c:pt>
                <c:pt idx="211">
                  <c:v>4577214</c:v>
                </c:pt>
                <c:pt idx="212">
                  <c:v>4567744</c:v>
                </c:pt>
                <c:pt idx="213">
                  <c:v>4562651</c:v>
                </c:pt>
                <c:pt idx="214">
                  <c:v>4561577</c:v>
                </c:pt>
                <c:pt idx="215">
                  <c:v>4562061</c:v>
                </c:pt>
                <c:pt idx="216">
                  <c:v>4552564</c:v>
                </c:pt>
                <c:pt idx="217">
                  <c:v>4554344</c:v>
                </c:pt>
                <c:pt idx="218">
                  <c:v>4543973</c:v>
                </c:pt>
                <c:pt idx="219">
                  <c:v>4548153</c:v>
                </c:pt>
                <c:pt idx="220">
                  <c:v>4531497</c:v>
                </c:pt>
                <c:pt idx="221">
                  <c:v>4529579</c:v>
                </c:pt>
                <c:pt idx="222">
                  <c:v>4539072</c:v>
                </c:pt>
                <c:pt idx="223">
                  <c:v>4532642</c:v>
                </c:pt>
                <c:pt idx="224">
                  <c:v>4530083</c:v>
                </c:pt>
                <c:pt idx="225">
                  <c:v>4519360</c:v>
                </c:pt>
                <c:pt idx="226">
                  <c:v>4511540</c:v>
                </c:pt>
                <c:pt idx="227">
                  <c:v>4504781</c:v>
                </c:pt>
                <c:pt idx="228">
                  <c:v>4493672</c:v>
                </c:pt>
                <c:pt idx="229">
                  <c:v>4491151</c:v>
                </c:pt>
                <c:pt idx="230">
                  <c:v>4493058</c:v>
                </c:pt>
                <c:pt idx="231">
                  <c:v>4484003</c:v>
                </c:pt>
                <c:pt idx="232">
                  <c:v>4472739</c:v>
                </c:pt>
                <c:pt idx="233">
                  <c:v>4466001</c:v>
                </c:pt>
                <c:pt idx="234">
                  <c:v>4471563</c:v>
                </c:pt>
                <c:pt idx="235">
                  <c:v>4487284</c:v>
                </c:pt>
                <c:pt idx="236">
                  <c:v>4471856</c:v>
                </c:pt>
                <c:pt idx="237">
                  <c:v>4456579</c:v>
                </c:pt>
                <c:pt idx="238">
                  <c:v>4440791</c:v>
                </c:pt>
                <c:pt idx="239">
                  <c:v>4427474</c:v>
                </c:pt>
                <c:pt idx="240">
                  <c:v>4411864</c:v>
                </c:pt>
                <c:pt idx="241">
                  <c:v>4387732</c:v>
                </c:pt>
                <c:pt idx="242">
                  <c:v>4373200</c:v>
                </c:pt>
                <c:pt idx="243">
                  <c:v>4371222</c:v>
                </c:pt>
                <c:pt idx="244">
                  <c:v>4363408</c:v>
                </c:pt>
                <c:pt idx="245">
                  <c:v>4371623</c:v>
                </c:pt>
                <c:pt idx="246">
                  <c:v>4337684</c:v>
                </c:pt>
                <c:pt idx="247">
                  <c:v>4318624</c:v>
                </c:pt>
                <c:pt idx="248">
                  <c:v>4328211</c:v>
                </c:pt>
                <c:pt idx="249">
                  <c:v>4308875</c:v>
                </c:pt>
                <c:pt idx="250">
                  <c:v>4299776</c:v>
                </c:pt>
                <c:pt idx="251">
                  <c:v>4283727</c:v>
                </c:pt>
                <c:pt idx="252">
                  <c:v>4278881</c:v>
                </c:pt>
                <c:pt idx="253">
                  <c:v>4265713</c:v>
                </c:pt>
                <c:pt idx="254">
                  <c:v>4255955</c:v>
                </c:pt>
                <c:pt idx="255">
                  <c:v>4246485</c:v>
                </c:pt>
                <c:pt idx="256">
                  <c:v>4248280</c:v>
                </c:pt>
                <c:pt idx="257">
                  <c:v>4235758</c:v>
                </c:pt>
                <c:pt idx="258">
                  <c:v>4229286</c:v>
                </c:pt>
                <c:pt idx="259">
                  <c:v>4214696</c:v>
                </c:pt>
                <c:pt idx="260">
                  <c:v>4209510</c:v>
                </c:pt>
                <c:pt idx="261">
                  <c:v>4246150</c:v>
                </c:pt>
                <c:pt idx="262">
                  <c:v>4232941</c:v>
                </c:pt>
                <c:pt idx="263">
                  <c:v>4218129</c:v>
                </c:pt>
                <c:pt idx="264">
                  <c:v>4204543</c:v>
                </c:pt>
                <c:pt idx="265">
                  <c:v>4195685</c:v>
                </c:pt>
                <c:pt idx="266">
                  <c:v>4185693</c:v>
                </c:pt>
                <c:pt idx="267">
                  <c:v>4170588</c:v>
                </c:pt>
                <c:pt idx="268">
                  <c:v>4156826</c:v>
                </c:pt>
                <c:pt idx="269">
                  <c:v>4148032</c:v>
                </c:pt>
                <c:pt idx="270">
                  <c:v>4139398</c:v>
                </c:pt>
                <c:pt idx="271">
                  <c:v>4129996</c:v>
                </c:pt>
                <c:pt idx="272">
                  <c:v>4116353</c:v>
                </c:pt>
                <c:pt idx="273">
                  <c:v>4100730</c:v>
                </c:pt>
                <c:pt idx="274">
                  <c:v>3877037</c:v>
                </c:pt>
                <c:pt idx="275">
                  <c:v>3856913</c:v>
                </c:pt>
                <c:pt idx="276">
                  <c:v>3839855</c:v>
                </c:pt>
                <c:pt idx="277">
                  <c:v>3820341</c:v>
                </c:pt>
                <c:pt idx="278">
                  <c:v>3808242</c:v>
                </c:pt>
                <c:pt idx="279">
                  <c:v>3787893</c:v>
                </c:pt>
                <c:pt idx="280">
                  <c:v>3770942</c:v>
                </c:pt>
                <c:pt idx="281">
                  <c:v>3749499</c:v>
                </c:pt>
                <c:pt idx="282">
                  <c:v>3740766</c:v>
                </c:pt>
                <c:pt idx="283">
                  <c:v>3719624</c:v>
                </c:pt>
                <c:pt idx="284">
                  <c:v>3697302</c:v>
                </c:pt>
                <c:pt idx="285">
                  <c:v>3672638</c:v>
                </c:pt>
                <c:pt idx="286">
                  <c:v>3662901</c:v>
                </c:pt>
                <c:pt idx="287">
                  <c:v>3685708</c:v>
                </c:pt>
                <c:pt idx="288">
                  <c:v>3630732</c:v>
                </c:pt>
                <c:pt idx="289">
                  <c:v>3609773</c:v>
                </c:pt>
                <c:pt idx="290">
                  <c:v>3587380</c:v>
                </c:pt>
                <c:pt idx="291">
                  <c:v>3566230</c:v>
                </c:pt>
                <c:pt idx="292">
                  <c:v>3553353</c:v>
                </c:pt>
                <c:pt idx="293">
                  <c:v>3534266</c:v>
                </c:pt>
                <c:pt idx="294">
                  <c:v>3518455</c:v>
                </c:pt>
                <c:pt idx="295">
                  <c:v>3507401</c:v>
                </c:pt>
                <c:pt idx="296">
                  <c:v>3494929</c:v>
                </c:pt>
                <c:pt idx="297">
                  <c:v>3469281</c:v>
                </c:pt>
                <c:pt idx="298">
                  <c:v>3451426</c:v>
                </c:pt>
                <c:pt idx="299">
                  <c:v>3438145</c:v>
                </c:pt>
                <c:pt idx="300">
                  <c:v>3391402</c:v>
                </c:pt>
                <c:pt idx="301">
                  <c:v>3372373</c:v>
                </c:pt>
                <c:pt idx="302">
                  <c:v>3358742</c:v>
                </c:pt>
                <c:pt idx="303">
                  <c:v>3341775</c:v>
                </c:pt>
                <c:pt idx="304">
                  <c:v>3330487</c:v>
                </c:pt>
                <c:pt idx="305">
                  <c:v>3313323</c:v>
                </c:pt>
                <c:pt idx="306">
                  <c:v>3296568</c:v>
                </c:pt>
                <c:pt idx="307">
                  <c:v>3286139</c:v>
                </c:pt>
                <c:pt idx="308">
                  <c:v>3284309</c:v>
                </c:pt>
                <c:pt idx="309">
                  <c:v>3265838</c:v>
                </c:pt>
                <c:pt idx="310">
                  <c:v>3249177</c:v>
                </c:pt>
                <c:pt idx="311">
                  <c:v>3237920</c:v>
                </c:pt>
                <c:pt idx="312">
                  <c:v>3232618</c:v>
                </c:pt>
                <c:pt idx="313">
                  <c:v>3131095</c:v>
                </c:pt>
                <c:pt idx="314">
                  <c:v>3109588</c:v>
                </c:pt>
                <c:pt idx="315">
                  <c:v>3093866</c:v>
                </c:pt>
                <c:pt idx="316">
                  <c:v>3078612</c:v>
                </c:pt>
                <c:pt idx="317">
                  <c:v>3067481</c:v>
                </c:pt>
                <c:pt idx="318">
                  <c:v>3054101</c:v>
                </c:pt>
                <c:pt idx="319">
                  <c:v>3032840</c:v>
                </c:pt>
                <c:pt idx="320">
                  <c:v>3017789</c:v>
                </c:pt>
                <c:pt idx="321">
                  <c:v>3000759</c:v>
                </c:pt>
                <c:pt idx="322">
                  <c:v>2983183</c:v>
                </c:pt>
                <c:pt idx="323">
                  <c:v>2966107</c:v>
                </c:pt>
                <c:pt idx="324">
                  <c:v>2953136</c:v>
                </c:pt>
                <c:pt idx="325">
                  <c:v>2941761</c:v>
                </c:pt>
                <c:pt idx="326">
                  <c:v>2897696</c:v>
                </c:pt>
                <c:pt idx="327">
                  <c:v>2886198</c:v>
                </c:pt>
                <c:pt idx="328">
                  <c:v>2872321</c:v>
                </c:pt>
                <c:pt idx="329">
                  <c:v>2859841</c:v>
                </c:pt>
                <c:pt idx="330">
                  <c:v>2850299</c:v>
                </c:pt>
                <c:pt idx="331">
                  <c:v>2837575</c:v>
                </c:pt>
                <c:pt idx="332">
                  <c:v>2827603</c:v>
                </c:pt>
                <c:pt idx="333">
                  <c:v>2811913</c:v>
                </c:pt>
                <c:pt idx="334">
                  <c:v>2808331</c:v>
                </c:pt>
                <c:pt idx="335">
                  <c:v>2794527</c:v>
                </c:pt>
                <c:pt idx="336">
                  <c:v>2778265</c:v>
                </c:pt>
                <c:pt idx="337">
                  <c:v>2766889</c:v>
                </c:pt>
                <c:pt idx="338">
                  <c:v>2781145</c:v>
                </c:pt>
                <c:pt idx="339">
                  <c:v>2767815</c:v>
                </c:pt>
                <c:pt idx="340">
                  <c:v>2759255</c:v>
                </c:pt>
                <c:pt idx="341">
                  <c:v>2731936</c:v>
                </c:pt>
                <c:pt idx="342">
                  <c:v>2718650</c:v>
                </c:pt>
                <c:pt idx="343">
                  <c:v>2706740</c:v>
                </c:pt>
                <c:pt idx="344">
                  <c:v>2692443</c:v>
                </c:pt>
                <c:pt idx="345">
                  <c:v>2682374</c:v>
                </c:pt>
                <c:pt idx="346">
                  <c:v>2668903</c:v>
                </c:pt>
                <c:pt idx="347">
                  <c:v>2664996</c:v>
                </c:pt>
                <c:pt idx="348">
                  <c:v>2653233</c:v>
                </c:pt>
                <c:pt idx="349">
                  <c:v>2640557</c:v>
                </c:pt>
                <c:pt idx="350">
                  <c:v>2632300</c:v>
                </c:pt>
                <c:pt idx="351">
                  <c:v>2626835</c:v>
                </c:pt>
                <c:pt idx="352">
                  <c:v>2620631</c:v>
                </c:pt>
                <c:pt idx="353">
                  <c:v>2602314</c:v>
                </c:pt>
                <c:pt idx="354">
                  <c:v>2587280</c:v>
                </c:pt>
                <c:pt idx="355">
                  <c:v>2568311</c:v>
                </c:pt>
                <c:pt idx="356">
                  <c:v>2558780</c:v>
                </c:pt>
                <c:pt idx="357">
                  <c:v>2549254</c:v>
                </c:pt>
                <c:pt idx="358">
                  <c:v>2541947</c:v>
                </c:pt>
                <c:pt idx="359">
                  <c:v>2536634</c:v>
                </c:pt>
                <c:pt idx="360">
                  <c:v>2536592</c:v>
                </c:pt>
                <c:pt idx="361">
                  <c:v>2525159</c:v>
                </c:pt>
                <c:pt idx="362">
                  <c:v>2518972</c:v>
                </c:pt>
                <c:pt idx="363">
                  <c:v>2508195</c:v>
                </c:pt>
                <c:pt idx="364">
                  <c:v>2497003</c:v>
                </c:pt>
                <c:pt idx="365">
                  <c:v>2539544</c:v>
                </c:pt>
                <c:pt idx="366">
                  <c:v>2451947</c:v>
                </c:pt>
                <c:pt idx="367">
                  <c:v>2442098</c:v>
                </c:pt>
                <c:pt idx="368">
                  <c:v>2428326</c:v>
                </c:pt>
                <c:pt idx="369">
                  <c:v>2416666</c:v>
                </c:pt>
                <c:pt idx="370">
                  <c:v>2402553</c:v>
                </c:pt>
                <c:pt idx="371">
                  <c:v>2388627</c:v>
                </c:pt>
                <c:pt idx="372">
                  <c:v>2377854</c:v>
                </c:pt>
                <c:pt idx="373">
                  <c:v>2372553</c:v>
                </c:pt>
                <c:pt idx="374">
                  <c:v>2360790</c:v>
                </c:pt>
                <c:pt idx="375">
                  <c:v>2344062</c:v>
                </c:pt>
                <c:pt idx="376">
                  <c:v>2348963</c:v>
                </c:pt>
                <c:pt idx="377">
                  <c:v>2334126</c:v>
                </c:pt>
                <c:pt idx="378">
                  <c:v>2250801</c:v>
                </c:pt>
                <c:pt idx="379">
                  <c:v>2157841</c:v>
                </c:pt>
                <c:pt idx="380">
                  <c:v>2142116</c:v>
                </c:pt>
                <c:pt idx="381">
                  <c:v>2134819</c:v>
                </c:pt>
                <c:pt idx="382">
                  <c:v>2155836</c:v>
                </c:pt>
                <c:pt idx="383">
                  <c:v>2167794</c:v>
                </c:pt>
                <c:pt idx="384">
                  <c:v>2153125</c:v>
                </c:pt>
                <c:pt idx="385">
                  <c:v>2150212</c:v>
                </c:pt>
                <c:pt idx="386">
                  <c:v>2181954</c:v>
                </c:pt>
                <c:pt idx="387">
                  <c:v>2159796</c:v>
                </c:pt>
                <c:pt idx="388">
                  <c:v>2158222</c:v>
                </c:pt>
                <c:pt idx="389">
                  <c:v>2168821</c:v>
                </c:pt>
                <c:pt idx="390">
                  <c:v>2215995</c:v>
                </c:pt>
                <c:pt idx="391">
                  <c:v>2150247</c:v>
                </c:pt>
                <c:pt idx="392">
                  <c:v>2134802</c:v>
                </c:pt>
                <c:pt idx="393">
                  <c:v>2034746</c:v>
                </c:pt>
                <c:pt idx="394">
                  <c:v>2038091</c:v>
                </c:pt>
                <c:pt idx="395">
                  <c:v>2053892</c:v>
                </c:pt>
                <c:pt idx="396">
                  <c:v>2033165</c:v>
                </c:pt>
                <c:pt idx="397">
                  <c:v>2028156</c:v>
                </c:pt>
                <c:pt idx="398">
                  <c:v>2029737</c:v>
                </c:pt>
                <c:pt idx="399">
                  <c:v>2052070</c:v>
                </c:pt>
                <c:pt idx="400">
                  <c:v>2032783</c:v>
                </c:pt>
                <c:pt idx="401">
                  <c:v>2029725</c:v>
                </c:pt>
                <c:pt idx="402">
                  <c:v>2042685</c:v>
                </c:pt>
                <c:pt idx="403">
                  <c:v>2053668</c:v>
                </c:pt>
                <c:pt idx="404">
                  <c:v>2038235</c:v>
                </c:pt>
                <c:pt idx="405">
                  <c:v>1988153</c:v>
                </c:pt>
                <c:pt idx="406">
                  <c:v>2003802</c:v>
                </c:pt>
                <c:pt idx="407">
                  <c:v>2012130</c:v>
                </c:pt>
                <c:pt idx="408">
                  <c:v>2038716</c:v>
                </c:pt>
                <c:pt idx="409">
                  <c:v>2013019</c:v>
                </c:pt>
                <c:pt idx="410">
                  <c:v>2023176</c:v>
                </c:pt>
                <c:pt idx="411">
                  <c:v>2025258</c:v>
                </c:pt>
                <c:pt idx="412">
                  <c:v>2059683</c:v>
                </c:pt>
                <c:pt idx="413">
                  <c:v>2044312</c:v>
                </c:pt>
                <c:pt idx="414">
                  <c:v>2062474</c:v>
                </c:pt>
                <c:pt idx="415">
                  <c:v>2057083</c:v>
                </c:pt>
                <c:pt idx="416">
                  <c:v>2070293</c:v>
                </c:pt>
                <c:pt idx="417">
                  <c:v>2088099</c:v>
                </c:pt>
                <c:pt idx="418">
                  <c:v>2079975</c:v>
                </c:pt>
                <c:pt idx="419">
                  <c:v>2124281</c:v>
                </c:pt>
                <c:pt idx="420">
                  <c:v>2172316</c:v>
                </c:pt>
                <c:pt idx="421">
                  <c:v>2197095</c:v>
                </c:pt>
                <c:pt idx="422">
                  <c:v>2163727</c:v>
                </c:pt>
                <c:pt idx="423">
                  <c:v>2185009</c:v>
                </c:pt>
                <c:pt idx="424">
                  <c:v>2167718</c:v>
                </c:pt>
                <c:pt idx="425">
                  <c:v>2217128</c:v>
                </c:pt>
                <c:pt idx="426">
                  <c:v>2169061</c:v>
                </c:pt>
                <c:pt idx="427">
                  <c:v>2167801</c:v>
                </c:pt>
                <c:pt idx="428">
                  <c:v>2169081</c:v>
                </c:pt>
                <c:pt idx="429">
                  <c:v>2160987</c:v>
                </c:pt>
                <c:pt idx="430">
                  <c:v>2152103</c:v>
                </c:pt>
                <c:pt idx="431">
                  <c:v>2166080</c:v>
                </c:pt>
                <c:pt idx="432">
                  <c:v>2167771</c:v>
                </c:pt>
                <c:pt idx="433">
                  <c:v>2172324</c:v>
                </c:pt>
                <c:pt idx="434">
                  <c:v>2181079</c:v>
                </c:pt>
                <c:pt idx="435">
                  <c:v>2184848</c:v>
                </c:pt>
                <c:pt idx="436">
                  <c:v>2190099</c:v>
                </c:pt>
                <c:pt idx="437">
                  <c:v>2190338</c:v>
                </c:pt>
                <c:pt idx="438">
                  <c:v>2217061</c:v>
                </c:pt>
                <c:pt idx="439">
                  <c:v>2221296</c:v>
                </c:pt>
                <c:pt idx="440">
                  <c:v>2197860</c:v>
                </c:pt>
                <c:pt idx="441">
                  <c:v>2220507</c:v>
                </c:pt>
                <c:pt idx="442">
                  <c:v>2278560</c:v>
                </c:pt>
                <c:pt idx="443">
                  <c:v>2285399</c:v>
                </c:pt>
                <c:pt idx="444">
                  <c:v>2287531</c:v>
                </c:pt>
                <c:pt idx="445">
                  <c:v>2283020</c:v>
                </c:pt>
                <c:pt idx="446">
                  <c:v>2280794</c:v>
                </c:pt>
                <c:pt idx="447">
                  <c:v>2290956</c:v>
                </c:pt>
                <c:pt idx="448">
                  <c:v>2293601</c:v>
                </c:pt>
                <c:pt idx="449">
                  <c:v>2299017</c:v>
                </c:pt>
                <c:pt idx="450">
                  <c:v>2305431</c:v>
                </c:pt>
                <c:pt idx="451">
                  <c:v>2314393</c:v>
                </c:pt>
                <c:pt idx="452">
                  <c:v>2318744</c:v>
                </c:pt>
                <c:pt idx="453">
                  <c:v>2327962</c:v>
                </c:pt>
                <c:pt idx="454">
                  <c:v>2340421</c:v>
                </c:pt>
                <c:pt idx="455">
                  <c:v>2350580</c:v>
                </c:pt>
                <c:pt idx="456">
                  <c:v>2338044</c:v>
                </c:pt>
                <c:pt idx="457">
                  <c:v>2346591</c:v>
                </c:pt>
                <c:pt idx="458">
                  <c:v>2350127</c:v>
                </c:pt>
                <c:pt idx="459">
                  <c:v>2356675</c:v>
                </c:pt>
                <c:pt idx="460">
                  <c:v>2360639</c:v>
                </c:pt>
                <c:pt idx="461">
                  <c:v>2360832</c:v>
                </c:pt>
                <c:pt idx="462">
                  <c:v>2368521</c:v>
                </c:pt>
                <c:pt idx="463">
                  <c:v>2379322</c:v>
                </c:pt>
                <c:pt idx="464">
                  <c:v>2391090</c:v>
                </c:pt>
                <c:pt idx="465">
                  <c:v>2396181</c:v>
                </c:pt>
                <c:pt idx="466">
                  <c:v>2398959</c:v>
                </c:pt>
                <c:pt idx="467">
                  <c:v>2403333</c:v>
                </c:pt>
                <c:pt idx="468">
                  <c:v>2420347</c:v>
                </c:pt>
                <c:pt idx="469">
                  <c:v>2430423</c:v>
                </c:pt>
                <c:pt idx="470">
                  <c:v>2545321</c:v>
                </c:pt>
                <c:pt idx="471">
                  <c:v>2550684</c:v>
                </c:pt>
                <c:pt idx="472">
                  <c:v>2546600</c:v>
                </c:pt>
                <c:pt idx="473">
                  <c:v>2549449</c:v>
                </c:pt>
                <c:pt idx="474">
                  <c:v>2560202</c:v>
                </c:pt>
                <c:pt idx="475">
                  <c:v>2577406</c:v>
                </c:pt>
                <c:pt idx="476">
                  <c:v>2606277</c:v>
                </c:pt>
                <c:pt idx="477">
                  <c:v>2608120</c:v>
                </c:pt>
                <c:pt idx="478">
                  <c:v>2611252</c:v>
                </c:pt>
                <c:pt idx="479">
                  <c:v>2617263</c:v>
                </c:pt>
                <c:pt idx="480">
                  <c:v>2634454</c:v>
                </c:pt>
                <c:pt idx="481">
                  <c:v>2647097</c:v>
                </c:pt>
                <c:pt idx="482">
                  <c:v>2648126</c:v>
                </c:pt>
                <c:pt idx="483">
                  <c:v>2642700</c:v>
                </c:pt>
                <c:pt idx="484">
                  <c:v>2647844</c:v>
                </c:pt>
                <c:pt idx="485">
                  <c:v>2665947</c:v>
                </c:pt>
                <c:pt idx="486">
                  <c:v>2680619</c:v>
                </c:pt>
                <c:pt idx="487">
                  <c:v>2748823</c:v>
                </c:pt>
                <c:pt idx="488">
                  <c:v>2755725</c:v>
                </c:pt>
                <c:pt idx="489">
                  <c:v>2767571</c:v>
                </c:pt>
                <c:pt idx="490">
                  <c:v>2769695</c:v>
                </c:pt>
                <c:pt idx="491">
                  <c:v>2928781</c:v>
                </c:pt>
                <c:pt idx="492">
                  <c:v>2942211</c:v>
                </c:pt>
                <c:pt idx="493">
                  <c:v>2952532</c:v>
                </c:pt>
                <c:pt idx="494">
                  <c:v>2956165</c:v>
                </c:pt>
                <c:pt idx="495">
                  <c:v>3018198</c:v>
                </c:pt>
                <c:pt idx="496">
                  <c:v>3011200</c:v>
                </c:pt>
                <c:pt idx="497">
                  <c:v>3024812</c:v>
                </c:pt>
                <c:pt idx="498">
                  <c:v>3030422</c:v>
                </c:pt>
                <c:pt idx="499">
                  <c:v>3033294</c:v>
                </c:pt>
                <c:pt idx="500">
                  <c:v>3035280</c:v>
                </c:pt>
                <c:pt idx="501">
                  <c:v>3041305</c:v>
                </c:pt>
                <c:pt idx="502">
                  <c:v>3038871</c:v>
                </c:pt>
                <c:pt idx="503">
                  <c:v>3040693</c:v>
                </c:pt>
                <c:pt idx="504">
                  <c:v>3046543</c:v>
                </c:pt>
                <c:pt idx="505">
                  <c:v>3046569</c:v>
                </c:pt>
                <c:pt idx="506">
                  <c:v>3053641</c:v>
                </c:pt>
                <c:pt idx="507">
                  <c:v>3062589</c:v>
                </c:pt>
                <c:pt idx="508">
                  <c:v>3082432</c:v>
                </c:pt>
                <c:pt idx="509">
                  <c:v>3049539</c:v>
                </c:pt>
                <c:pt idx="510">
                  <c:v>3061012</c:v>
                </c:pt>
                <c:pt idx="511">
                  <c:v>3073494</c:v>
                </c:pt>
                <c:pt idx="512">
                  <c:v>3084769</c:v>
                </c:pt>
                <c:pt idx="513">
                  <c:v>3080452</c:v>
                </c:pt>
                <c:pt idx="514">
                  <c:v>3085845</c:v>
                </c:pt>
                <c:pt idx="515">
                  <c:v>3086822</c:v>
                </c:pt>
                <c:pt idx="516">
                  <c:v>3085214</c:v>
                </c:pt>
                <c:pt idx="517">
                  <c:v>3094144</c:v>
                </c:pt>
                <c:pt idx="518">
                  <c:v>3079749</c:v>
                </c:pt>
                <c:pt idx="519">
                  <c:v>3099646</c:v>
                </c:pt>
                <c:pt idx="520">
                  <c:v>3085006</c:v>
                </c:pt>
                <c:pt idx="521">
                  <c:v>3102227</c:v>
                </c:pt>
                <c:pt idx="522">
                  <c:v>3057892</c:v>
                </c:pt>
                <c:pt idx="523">
                  <c:v>3027305</c:v>
                </c:pt>
                <c:pt idx="524">
                  <c:v>3009684</c:v>
                </c:pt>
                <c:pt idx="525">
                  <c:v>3002593</c:v>
                </c:pt>
                <c:pt idx="526">
                  <c:v>2980310</c:v>
                </c:pt>
                <c:pt idx="527">
                  <c:v>2975261</c:v>
                </c:pt>
                <c:pt idx="528">
                  <c:v>2971515</c:v>
                </c:pt>
                <c:pt idx="529">
                  <c:v>2960317</c:v>
                </c:pt>
                <c:pt idx="530">
                  <c:v>2962103</c:v>
                </c:pt>
                <c:pt idx="531">
                  <c:v>2967109</c:v>
                </c:pt>
                <c:pt idx="532">
                  <c:v>2974859</c:v>
                </c:pt>
                <c:pt idx="533">
                  <c:v>2965333</c:v>
                </c:pt>
                <c:pt idx="534">
                  <c:v>2964427</c:v>
                </c:pt>
                <c:pt idx="535">
                  <c:v>2982849</c:v>
                </c:pt>
                <c:pt idx="536">
                  <c:v>2986294</c:v>
                </c:pt>
                <c:pt idx="537">
                  <c:v>3005782</c:v>
                </c:pt>
                <c:pt idx="538">
                  <c:v>3023159</c:v>
                </c:pt>
                <c:pt idx="539">
                  <c:v>2692598</c:v>
                </c:pt>
                <c:pt idx="540">
                  <c:v>2663261</c:v>
                </c:pt>
                <c:pt idx="541">
                  <c:v>2655784</c:v>
                </c:pt>
                <c:pt idx="542">
                  <c:v>2662126</c:v>
                </c:pt>
                <c:pt idx="543">
                  <c:v>2682576</c:v>
                </c:pt>
                <c:pt idx="544">
                  <c:v>2706197</c:v>
                </c:pt>
                <c:pt idx="545">
                  <c:v>2676987</c:v>
                </c:pt>
                <c:pt idx="546">
                  <c:v>2687871</c:v>
                </c:pt>
                <c:pt idx="547">
                  <c:v>2735628</c:v>
                </c:pt>
                <c:pt idx="548">
                  <c:v>2733235</c:v>
                </c:pt>
                <c:pt idx="549">
                  <c:v>2493806</c:v>
                </c:pt>
                <c:pt idx="550">
                  <c:v>2460813</c:v>
                </c:pt>
                <c:pt idx="551">
                  <c:v>2435688</c:v>
                </c:pt>
                <c:pt idx="552">
                  <c:v>2419548</c:v>
                </c:pt>
                <c:pt idx="553">
                  <c:v>2393350</c:v>
                </c:pt>
                <c:pt idx="554">
                  <c:v>2343547</c:v>
                </c:pt>
                <c:pt idx="555">
                  <c:v>2328553</c:v>
                </c:pt>
                <c:pt idx="556">
                  <c:v>2333373</c:v>
                </c:pt>
                <c:pt idx="557">
                  <c:v>2313175</c:v>
                </c:pt>
                <c:pt idx="558">
                  <c:v>2310857</c:v>
                </c:pt>
                <c:pt idx="559">
                  <c:v>2295727</c:v>
                </c:pt>
                <c:pt idx="560">
                  <c:v>2288571</c:v>
                </c:pt>
                <c:pt idx="561">
                  <c:v>2180075</c:v>
                </c:pt>
                <c:pt idx="562">
                  <c:v>2134721</c:v>
                </c:pt>
                <c:pt idx="563">
                  <c:v>2086364</c:v>
                </c:pt>
                <c:pt idx="564">
                  <c:v>2073122</c:v>
                </c:pt>
                <c:pt idx="565">
                  <c:v>2071633</c:v>
                </c:pt>
                <c:pt idx="566">
                  <c:v>2076647</c:v>
                </c:pt>
                <c:pt idx="567">
                  <c:v>2073026</c:v>
                </c:pt>
                <c:pt idx="568">
                  <c:v>2004290</c:v>
                </c:pt>
                <c:pt idx="569">
                  <c:v>2000471</c:v>
                </c:pt>
                <c:pt idx="570">
                  <c:v>2006061</c:v>
                </c:pt>
                <c:pt idx="571">
                  <c:v>1957194</c:v>
                </c:pt>
                <c:pt idx="572">
                  <c:v>1919501</c:v>
                </c:pt>
                <c:pt idx="573">
                  <c:v>1944583</c:v>
                </c:pt>
                <c:pt idx="574">
                  <c:v>1972174</c:v>
                </c:pt>
                <c:pt idx="575">
                  <c:v>1914538</c:v>
                </c:pt>
                <c:pt idx="576">
                  <c:v>1892579</c:v>
                </c:pt>
                <c:pt idx="577">
                  <c:v>1898989</c:v>
                </c:pt>
                <c:pt idx="578">
                  <c:v>1900610</c:v>
                </c:pt>
                <c:pt idx="579">
                  <c:v>1895870</c:v>
                </c:pt>
                <c:pt idx="580">
                  <c:v>1898665</c:v>
                </c:pt>
                <c:pt idx="581">
                  <c:v>1901850</c:v>
                </c:pt>
                <c:pt idx="582">
                  <c:v>1894101</c:v>
                </c:pt>
                <c:pt idx="583">
                  <c:v>1887882</c:v>
                </c:pt>
                <c:pt idx="584">
                  <c:v>1885017</c:v>
                </c:pt>
                <c:pt idx="585">
                  <c:v>1873111</c:v>
                </c:pt>
                <c:pt idx="586">
                  <c:v>1888496</c:v>
                </c:pt>
                <c:pt idx="587">
                  <c:v>1928055</c:v>
                </c:pt>
                <c:pt idx="588">
                  <c:v>1940378</c:v>
                </c:pt>
                <c:pt idx="589">
                  <c:v>1953018</c:v>
                </c:pt>
                <c:pt idx="590">
                  <c:v>1939219</c:v>
                </c:pt>
                <c:pt idx="591">
                  <c:v>1952278</c:v>
                </c:pt>
                <c:pt idx="592">
                  <c:v>1958491</c:v>
                </c:pt>
                <c:pt idx="593">
                  <c:v>1956143</c:v>
                </c:pt>
                <c:pt idx="594">
                  <c:v>2015599</c:v>
                </c:pt>
                <c:pt idx="595">
                  <c:v>1965568</c:v>
                </c:pt>
                <c:pt idx="596">
                  <c:v>1961122</c:v>
                </c:pt>
                <c:pt idx="597">
                  <c:v>1957146</c:v>
                </c:pt>
                <c:pt idx="598">
                  <c:v>1965895</c:v>
                </c:pt>
                <c:pt idx="599">
                  <c:v>2004432</c:v>
                </c:pt>
                <c:pt idx="600">
                  <c:v>1926154</c:v>
                </c:pt>
                <c:pt idx="601">
                  <c:v>1945232</c:v>
                </c:pt>
                <c:pt idx="602">
                  <c:v>1951661</c:v>
                </c:pt>
                <c:pt idx="603">
                  <c:v>1924130</c:v>
                </c:pt>
                <c:pt idx="604">
                  <c:v>1915961</c:v>
                </c:pt>
                <c:pt idx="605">
                  <c:v>1888388</c:v>
                </c:pt>
                <c:pt idx="606">
                  <c:v>1878979</c:v>
                </c:pt>
                <c:pt idx="607">
                  <c:v>1886353</c:v>
                </c:pt>
                <c:pt idx="608">
                  <c:v>1895679</c:v>
                </c:pt>
                <c:pt idx="609">
                  <c:v>1877963</c:v>
                </c:pt>
                <c:pt idx="610">
                  <c:v>1876946</c:v>
                </c:pt>
                <c:pt idx="611">
                  <c:v>1867952</c:v>
                </c:pt>
                <c:pt idx="612">
                  <c:v>1865885</c:v>
                </c:pt>
                <c:pt idx="613">
                  <c:v>1971356</c:v>
                </c:pt>
                <c:pt idx="614">
                  <c:v>1970482</c:v>
                </c:pt>
                <c:pt idx="615">
                  <c:v>1973255</c:v>
                </c:pt>
                <c:pt idx="616">
                  <c:v>1963223</c:v>
                </c:pt>
                <c:pt idx="617">
                  <c:v>1957926</c:v>
                </c:pt>
                <c:pt idx="618">
                  <c:v>1956064</c:v>
                </c:pt>
                <c:pt idx="619">
                  <c:v>1953086</c:v>
                </c:pt>
                <c:pt idx="620">
                  <c:v>1964906</c:v>
                </c:pt>
                <c:pt idx="621">
                  <c:v>2001660</c:v>
                </c:pt>
                <c:pt idx="622">
                  <c:v>1993612</c:v>
                </c:pt>
                <c:pt idx="623">
                  <c:v>1986989</c:v>
                </c:pt>
                <c:pt idx="624">
                  <c:v>2004747</c:v>
                </c:pt>
                <c:pt idx="625">
                  <c:v>2049811</c:v>
                </c:pt>
                <c:pt idx="626">
                  <c:v>2154245</c:v>
                </c:pt>
                <c:pt idx="627">
                  <c:v>2124740</c:v>
                </c:pt>
                <c:pt idx="628">
                  <c:v>2107126</c:v>
                </c:pt>
                <c:pt idx="629">
                  <c:v>2098508</c:v>
                </c:pt>
                <c:pt idx="630">
                  <c:v>2088450</c:v>
                </c:pt>
                <c:pt idx="631">
                  <c:v>2069968</c:v>
                </c:pt>
                <c:pt idx="632">
                  <c:v>2062943</c:v>
                </c:pt>
                <c:pt idx="633">
                  <c:v>1983241</c:v>
                </c:pt>
                <c:pt idx="634">
                  <c:v>1956819</c:v>
                </c:pt>
                <c:pt idx="635">
                  <c:v>1943260</c:v>
                </c:pt>
                <c:pt idx="636">
                  <c:v>1939989</c:v>
                </c:pt>
                <c:pt idx="637">
                  <c:v>1936654</c:v>
                </c:pt>
                <c:pt idx="638">
                  <c:v>1942548</c:v>
                </c:pt>
                <c:pt idx="639">
                  <c:v>1894898</c:v>
                </c:pt>
                <c:pt idx="640">
                  <c:v>1889712</c:v>
                </c:pt>
                <c:pt idx="641">
                  <c:v>1886697</c:v>
                </c:pt>
                <c:pt idx="642">
                  <c:v>1890311</c:v>
                </c:pt>
                <c:pt idx="643">
                  <c:v>1889017</c:v>
                </c:pt>
                <c:pt idx="644">
                  <c:v>1880871</c:v>
                </c:pt>
                <c:pt idx="645">
                  <c:v>1874687</c:v>
                </c:pt>
                <c:pt idx="646">
                  <c:v>1874500</c:v>
                </c:pt>
                <c:pt idx="647">
                  <c:v>1877655</c:v>
                </c:pt>
                <c:pt idx="648">
                  <c:v>1870342</c:v>
                </c:pt>
                <c:pt idx="649">
                  <c:v>1870606</c:v>
                </c:pt>
                <c:pt idx="650">
                  <c:v>1879590</c:v>
                </c:pt>
                <c:pt idx="651">
                  <c:v>1904935</c:v>
                </c:pt>
              </c:numCache>
            </c:numRef>
          </c:val>
          <c:smooth val="1"/>
          <c:extLst>
            <c:ext xmlns:c16="http://schemas.microsoft.com/office/drawing/2014/chart" uri="{C3380CC4-5D6E-409C-BE32-E72D297353CC}">
              <c16:uniqueId val="{00000001-3DF3-4C47-879E-BFD55A15B5EE}"/>
            </c:ext>
          </c:extLst>
        </c:ser>
        <c:dLbls>
          <c:showLegendKey val="0"/>
          <c:showVal val="0"/>
          <c:showCatName val="0"/>
          <c:showSerName val="0"/>
          <c:showPercent val="0"/>
          <c:showBubbleSize val="0"/>
        </c:dLbls>
        <c:marker val="1"/>
        <c:smooth val="0"/>
        <c:axId val="625912784"/>
        <c:axId val="625913176"/>
      </c:lineChart>
      <c:lineChart>
        <c:grouping val="standard"/>
        <c:varyColors val="0"/>
        <c:ser>
          <c:idx val="2"/>
          <c:order val="2"/>
          <c:tx>
            <c:v>Bank of Japan, bn yen  (RHS)</c:v>
          </c:tx>
          <c:spPr>
            <a:ln w="22225" cap="rnd">
              <a:solidFill>
                <a:schemeClr val="accent6">
                  <a:lumMod val="60000"/>
                  <a:lumOff val="40000"/>
                </a:schemeClr>
              </a:solidFill>
              <a:round/>
            </a:ln>
            <a:effectLst/>
          </c:spPr>
          <c:marker>
            <c:symbol val="none"/>
          </c:marker>
          <c:cat>
            <c:numRef>
              <c:f>'GR39.'!$B$6:$B$997</c:f>
              <c:numCache>
                <c:formatCode>m/d/yyyy</c:formatCode>
                <c:ptCount val="992"/>
                <c:pt idx="0">
                  <c:v>44743</c:v>
                </c:pt>
                <c:pt idx="1">
                  <c:v>44736</c:v>
                </c:pt>
                <c:pt idx="2">
                  <c:v>44729</c:v>
                </c:pt>
                <c:pt idx="3">
                  <c:v>44722</c:v>
                </c:pt>
                <c:pt idx="4">
                  <c:v>44715</c:v>
                </c:pt>
                <c:pt idx="5">
                  <c:v>44708</c:v>
                </c:pt>
                <c:pt idx="6">
                  <c:v>44701</c:v>
                </c:pt>
                <c:pt idx="7">
                  <c:v>44694</c:v>
                </c:pt>
                <c:pt idx="8">
                  <c:v>44687</c:v>
                </c:pt>
                <c:pt idx="9">
                  <c:v>44680</c:v>
                </c:pt>
                <c:pt idx="10">
                  <c:v>44673</c:v>
                </c:pt>
                <c:pt idx="11">
                  <c:v>44666</c:v>
                </c:pt>
                <c:pt idx="12">
                  <c:v>44659</c:v>
                </c:pt>
                <c:pt idx="13">
                  <c:v>44652</c:v>
                </c:pt>
                <c:pt idx="14">
                  <c:v>44645</c:v>
                </c:pt>
                <c:pt idx="15">
                  <c:v>44638</c:v>
                </c:pt>
                <c:pt idx="16">
                  <c:v>44631</c:v>
                </c:pt>
                <c:pt idx="17">
                  <c:v>44624</c:v>
                </c:pt>
                <c:pt idx="18">
                  <c:v>44617</c:v>
                </c:pt>
                <c:pt idx="19">
                  <c:v>44610</c:v>
                </c:pt>
                <c:pt idx="20">
                  <c:v>44603</c:v>
                </c:pt>
                <c:pt idx="21">
                  <c:v>44596</c:v>
                </c:pt>
                <c:pt idx="22">
                  <c:v>44589</c:v>
                </c:pt>
                <c:pt idx="23">
                  <c:v>44582</c:v>
                </c:pt>
                <c:pt idx="24">
                  <c:v>44575</c:v>
                </c:pt>
                <c:pt idx="25">
                  <c:v>44568</c:v>
                </c:pt>
                <c:pt idx="26">
                  <c:v>44561</c:v>
                </c:pt>
                <c:pt idx="27">
                  <c:v>44554</c:v>
                </c:pt>
                <c:pt idx="28">
                  <c:v>44547</c:v>
                </c:pt>
                <c:pt idx="29">
                  <c:v>44540</c:v>
                </c:pt>
                <c:pt idx="30">
                  <c:v>44533</c:v>
                </c:pt>
                <c:pt idx="31">
                  <c:v>44526</c:v>
                </c:pt>
                <c:pt idx="32">
                  <c:v>44519</c:v>
                </c:pt>
                <c:pt idx="33">
                  <c:v>44512</c:v>
                </c:pt>
                <c:pt idx="34">
                  <c:v>44505</c:v>
                </c:pt>
                <c:pt idx="35">
                  <c:v>44498</c:v>
                </c:pt>
                <c:pt idx="36">
                  <c:v>44491</c:v>
                </c:pt>
                <c:pt idx="37">
                  <c:v>44484</c:v>
                </c:pt>
                <c:pt idx="38">
                  <c:v>44477</c:v>
                </c:pt>
                <c:pt idx="39">
                  <c:v>44470</c:v>
                </c:pt>
                <c:pt idx="40">
                  <c:v>44463</c:v>
                </c:pt>
                <c:pt idx="41">
                  <c:v>44456</c:v>
                </c:pt>
                <c:pt idx="42">
                  <c:v>44449</c:v>
                </c:pt>
                <c:pt idx="43">
                  <c:v>44442</c:v>
                </c:pt>
                <c:pt idx="44">
                  <c:v>44435</c:v>
                </c:pt>
                <c:pt idx="45">
                  <c:v>44428</c:v>
                </c:pt>
                <c:pt idx="46">
                  <c:v>44421</c:v>
                </c:pt>
                <c:pt idx="47">
                  <c:v>44414</c:v>
                </c:pt>
                <c:pt idx="48">
                  <c:v>44407</c:v>
                </c:pt>
                <c:pt idx="49">
                  <c:v>44400</c:v>
                </c:pt>
                <c:pt idx="50">
                  <c:v>44393</c:v>
                </c:pt>
                <c:pt idx="51">
                  <c:v>44386</c:v>
                </c:pt>
                <c:pt idx="52">
                  <c:v>44379</c:v>
                </c:pt>
                <c:pt idx="53">
                  <c:v>44372</c:v>
                </c:pt>
                <c:pt idx="54">
                  <c:v>44365</c:v>
                </c:pt>
                <c:pt idx="55">
                  <c:v>44358</c:v>
                </c:pt>
                <c:pt idx="56">
                  <c:v>44351</c:v>
                </c:pt>
                <c:pt idx="57">
                  <c:v>44344</c:v>
                </c:pt>
                <c:pt idx="58">
                  <c:v>44337</c:v>
                </c:pt>
                <c:pt idx="59">
                  <c:v>44330</c:v>
                </c:pt>
                <c:pt idx="60">
                  <c:v>44323</c:v>
                </c:pt>
                <c:pt idx="61">
                  <c:v>44316</c:v>
                </c:pt>
                <c:pt idx="62">
                  <c:v>44309</c:v>
                </c:pt>
                <c:pt idx="63">
                  <c:v>44302</c:v>
                </c:pt>
                <c:pt idx="64">
                  <c:v>44295</c:v>
                </c:pt>
                <c:pt idx="65">
                  <c:v>44288</c:v>
                </c:pt>
                <c:pt idx="66">
                  <c:v>44281</c:v>
                </c:pt>
                <c:pt idx="67">
                  <c:v>44274</c:v>
                </c:pt>
                <c:pt idx="68">
                  <c:v>44267</c:v>
                </c:pt>
                <c:pt idx="69">
                  <c:v>44260</c:v>
                </c:pt>
                <c:pt idx="70">
                  <c:v>44253</c:v>
                </c:pt>
                <c:pt idx="71">
                  <c:v>44246</c:v>
                </c:pt>
                <c:pt idx="72">
                  <c:v>44239</c:v>
                </c:pt>
                <c:pt idx="73">
                  <c:v>44232</c:v>
                </c:pt>
                <c:pt idx="74">
                  <c:v>44225</c:v>
                </c:pt>
                <c:pt idx="75">
                  <c:v>44218</c:v>
                </c:pt>
                <c:pt idx="76">
                  <c:v>44211</c:v>
                </c:pt>
                <c:pt idx="77">
                  <c:v>44204</c:v>
                </c:pt>
                <c:pt idx="78">
                  <c:v>44197</c:v>
                </c:pt>
                <c:pt idx="79">
                  <c:v>44190</c:v>
                </c:pt>
                <c:pt idx="80">
                  <c:v>44183</c:v>
                </c:pt>
                <c:pt idx="81">
                  <c:v>44176</c:v>
                </c:pt>
                <c:pt idx="82">
                  <c:v>44169</c:v>
                </c:pt>
                <c:pt idx="83">
                  <c:v>44162</c:v>
                </c:pt>
                <c:pt idx="84">
                  <c:v>44155</c:v>
                </c:pt>
                <c:pt idx="85">
                  <c:v>44148</c:v>
                </c:pt>
                <c:pt idx="86">
                  <c:v>44141</c:v>
                </c:pt>
                <c:pt idx="87">
                  <c:v>44134</c:v>
                </c:pt>
                <c:pt idx="88">
                  <c:v>44127</c:v>
                </c:pt>
                <c:pt idx="89">
                  <c:v>44120</c:v>
                </c:pt>
                <c:pt idx="90">
                  <c:v>44113</c:v>
                </c:pt>
                <c:pt idx="91">
                  <c:v>44106</c:v>
                </c:pt>
                <c:pt idx="92">
                  <c:v>44099</c:v>
                </c:pt>
                <c:pt idx="93">
                  <c:v>44092</c:v>
                </c:pt>
                <c:pt idx="94">
                  <c:v>44085</c:v>
                </c:pt>
                <c:pt idx="95">
                  <c:v>44078</c:v>
                </c:pt>
                <c:pt idx="96">
                  <c:v>44071</c:v>
                </c:pt>
                <c:pt idx="97">
                  <c:v>44064</c:v>
                </c:pt>
                <c:pt idx="98">
                  <c:v>44057</c:v>
                </c:pt>
                <c:pt idx="99">
                  <c:v>44050</c:v>
                </c:pt>
                <c:pt idx="100">
                  <c:v>44043</c:v>
                </c:pt>
                <c:pt idx="101">
                  <c:v>44036</c:v>
                </c:pt>
                <c:pt idx="102">
                  <c:v>44029</c:v>
                </c:pt>
                <c:pt idx="103">
                  <c:v>44022</c:v>
                </c:pt>
                <c:pt idx="104">
                  <c:v>44015</c:v>
                </c:pt>
                <c:pt idx="105">
                  <c:v>44008</c:v>
                </c:pt>
                <c:pt idx="106">
                  <c:v>44001</c:v>
                </c:pt>
                <c:pt idx="107">
                  <c:v>43994</c:v>
                </c:pt>
                <c:pt idx="108">
                  <c:v>43987</c:v>
                </c:pt>
                <c:pt idx="109">
                  <c:v>43980</c:v>
                </c:pt>
                <c:pt idx="110">
                  <c:v>43973</c:v>
                </c:pt>
                <c:pt idx="111">
                  <c:v>43966</c:v>
                </c:pt>
                <c:pt idx="112">
                  <c:v>43959</c:v>
                </c:pt>
                <c:pt idx="113">
                  <c:v>43952</c:v>
                </c:pt>
                <c:pt idx="114">
                  <c:v>43945</c:v>
                </c:pt>
                <c:pt idx="115">
                  <c:v>43938</c:v>
                </c:pt>
                <c:pt idx="116">
                  <c:v>43931</c:v>
                </c:pt>
                <c:pt idx="117">
                  <c:v>43924</c:v>
                </c:pt>
                <c:pt idx="118">
                  <c:v>43917</c:v>
                </c:pt>
                <c:pt idx="119">
                  <c:v>43910</c:v>
                </c:pt>
                <c:pt idx="120">
                  <c:v>43903</c:v>
                </c:pt>
                <c:pt idx="121">
                  <c:v>43896</c:v>
                </c:pt>
                <c:pt idx="122">
                  <c:v>43889</c:v>
                </c:pt>
                <c:pt idx="123">
                  <c:v>43882</c:v>
                </c:pt>
                <c:pt idx="124">
                  <c:v>43875</c:v>
                </c:pt>
                <c:pt idx="125">
                  <c:v>43868</c:v>
                </c:pt>
                <c:pt idx="126">
                  <c:v>43861</c:v>
                </c:pt>
                <c:pt idx="127">
                  <c:v>43854</c:v>
                </c:pt>
                <c:pt idx="128">
                  <c:v>43847</c:v>
                </c:pt>
                <c:pt idx="129">
                  <c:v>43840</c:v>
                </c:pt>
                <c:pt idx="130">
                  <c:v>43833</c:v>
                </c:pt>
                <c:pt idx="131">
                  <c:v>43826</c:v>
                </c:pt>
                <c:pt idx="132">
                  <c:v>43819</c:v>
                </c:pt>
                <c:pt idx="133">
                  <c:v>43812</c:v>
                </c:pt>
                <c:pt idx="134">
                  <c:v>43805</c:v>
                </c:pt>
                <c:pt idx="135">
                  <c:v>43798</c:v>
                </c:pt>
                <c:pt idx="136">
                  <c:v>43791</c:v>
                </c:pt>
                <c:pt idx="137">
                  <c:v>43784</c:v>
                </c:pt>
                <c:pt idx="138">
                  <c:v>43777</c:v>
                </c:pt>
                <c:pt idx="139">
                  <c:v>43770</c:v>
                </c:pt>
                <c:pt idx="140">
                  <c:v>43763</c:v>
                </c:pt>
                <c:pt idx="141">
                  <c:v>43756</c:v>
                </c:pt>
                <c:pt idx="142">
                  <c:v>43749</c:v>
                </c:pt>
                <c:pt idx="143">
                  <c:v>43742</c:v>
                </c:pt>
                <c:pt idx="144">
                  <c:v>43735</c:v>
                </c:pt>
                <c:pt idx="145">
                  <c:v>43728</c:v>
                </c:pt>
                <c:pt idx="146">
                  <c:v>43721</c:v>
                </c:pt>
                <c:pt idx="147">
                  <c:v>43714</c:v>
                </c:pt>
                <c:pt idx="148">
                  <c:v>43707</c:v>
                </c:pt>
                <c:pt idx="149">
                  <c:v>43700</c:v>
                </c:pt>
                <c:pt idx="150">
                  <c:v>43693</c:v>
                </c:pt>
                <c:pt idx="151">
                  <c:v>43686</c:v>
                </c:pt>
                <c:pt idx="152">
                  <c:v>43679</c:v>
                </c:pt>
                <c:pt idx="153">
                  <c:v>43672</c:v>
                </c:pt>
                <c:pt idx="154">
                  <c:v>43665</c:v>
                </c:pt>
                <c:pt idx="155">
                  <c:v>43658</c:v>
                </c:pt>
                <c:pt idx="156">
                  <c:v>43651</c:v>
                </c:pt>
                <c:pt idx="157">
                  <c:v>43644</c:v>
                </c:pt>
                <c:pt idx="158">
                  <c:v>43637</c:v>
                </c:pt>
                <c:pt idx="159">
                  <c:v>43630</c:v>
                </c:pt>
                <c:pt idx="160">
                  <c:v>43623</c:v>
                </c:pt>
                <c:pt idx="161">
                  <c:v>43616</c:v>
                </c:pt>
                <c:pt idx="162">
                  <c:v>43609</c:v>
                </c:pt>
                <c:pt idx="163">
                  <c:v>43602</c:v>
                </c:pt>
                <c:pt idx="164">
                  <c:v>43595</c:v>
                </c:pt>
                <c:pt idx="165">
                  <c:v>43588</c:v>
                </c:pt>
                <c:pt idx="166">
                  <c:v>43581</c:v>
                </c:pt>
                <c:pt idx="167">
                  <c:v>43574</c:v>
                </c:pt>
                <c:pt idx="168">
                  <c:v>43567</c:v>
                </c:pt>
                <c:pt idx="169">
                  <c:v>43560</c:v>
                </c:pt>
                <c:pt idx="170">
                  <c:v>43553</c:v>
                </c:pt>
                <c:pt idx="171">
                  <c:v>43546</c:v>
                </c:pt>
                <c:pt idx="172">
                  <c:v>43539</c:v>
                </c:pt>
                <c:pt idx="173">
                  <c:v>43532</c:v>
                </c:pt>
                <c:pt idx="174">
                  <c:v>43525</c:v>
                </c:pt>
                <c:pt idx="175">
                  <c:v>43518</c:v>
                </c:pt>
                <c:pt idx="176">
                  <c:v>43511</c:v>
                </c:pt>
                <c:pt idx="177">
                  <c:v>43504</c:v>
                </c:pt>
                <c:pt idx="178">
                  <c:v>43497</c:v>
                </c:pt>
                <c:pt idx="179">
                  <c:v>43490</c:v>
                </c:pt>
                <c:pt idx="180">
                  <c:v>43483</c:v>
                </c:pt>
                <c:pt idx="181">
                  <c:v>43476</c:v>
                </c:pt>
                <c:pt idx="182">
                  <c:v>43469</c:v>
                </c:pt>
                <c:pt idx="183">
                  <c:v>43462</c:v>
                </c:pt>
                <c:pt idx="184">
                  <c:v>43455</c:v>
                </c:pt>
                <c:pt idx="185">
                  <c:v>43448</c:v>
                </c:pt>
                <c:pt idx="186">
                  <c:v>43441</c:v>
                </c:pt>
                <c:pt idx="187">
                  <c:v>43434</c:v>
                </c:pt>
                <c:pt idx="188">
                  <c:v>43427</c:v>
                </c:pt>
                <c:pt idx="189">
                  <c:v>43420</c:v>
                </c:pt>
                <c:pt idx="190">
                  <c:v>43413</c:v>
                </c:pt>
                <c:pt idx="191">
                  <c:v>43406</c:v>
                </c:pt>
                <c:pt idx="192">
                  <c:v>43399</c:v>
                </c:pt>
                <c:pt idx="193">
                  <c:v>43392</c:v>
                </c:pt>
                <c:pt idx="194">
                  <c:v>43385</c:v>
                </c:pt>
                <c:pt idx="195">
                  <c:v>43378</c:v>
                </c:pt>
                <c:pt idx="196">
                  <c:v>43371</c:v>
                </c:pt>
                <c:pt idx="197">
                  <c:v>43364</c:v>
                </c:pt>
                <c:pt idx="198">
                  <c:v>43357</c:v>
                </c:pt>
                <c:pt idx="199">
                  <c:v>43350</c:v>
                </c:pt>
                <c:pt idx="200">
                  <c:v>43343</c:v>
                </c:pt>
                <c:pt idx="201">
                  <c:v>43336</c:v>
                </c:pt>
                <c:pt idx="202">
                  <c:v>43329</c:v>
                </c:pt>
                <c:pt idx="203">
                  <c:v>43322</c:v>
                </c:pt>
                <c:pt idx="204">
                  <c:v>43315</c:v>
                </c:pt>
                <c:pt idx="205">
                  <c:v>43308</c:v>
                </c:pt>
                <c:pt idx="206">
                  <c:v>43301</c:v>
                </c:pt>
                <c:pt idx="207">
                  <c:v>43294</c:v>
                </c:pt>
                <c:pt idx="208">
                  <c:v>43287</c:v>
                </c:pt>
                <c:pt idx="209">
                  <c:v>43280</c:v>
                </c:pt>
                <c:pt idx="210">
                  <c:v>43273</c:v>
                </c:pt>
                <c:pt idx="211">
                  <c:v>43266</c:v>
                </c:pt>
                <c:pt idx="212">
                  <c:v>43259</c:v>
                </c:pt>
                <c:pt idx="213">
                  <c:v>43252</c:v>
                </c:pt>
                <c:pt idx="214">
                  <c:v>43245</c:v>
                </c:pt>
                <c:pt idx="215">
                  <c:v>43238</c:v>
                </c:pt>
                <c:pt idx="216">
                  <c:v>43231</c:v>
                </c:pt>
                <c:pt idx="217">
                  <c:v>43224</c:v>
                </c:pt>
                <c:pt idx="218">
                  <c:v>43217</c:v>
                </c:pt>
                <c:pt idx="219">
                  <c:v>43210</c:v>
                </c:pt>
                <c:pt idx="220">
                  <c:v>43203</c:v>
                </c:pt>
                <c:pt idx="221">
                  <c:v>43196</c:v>
                </c:pt>
                <c:pt idx="222">
                  <c:v>43189</c:v>
                </c:pt>
                <c:pt idx="223">
                  <c:v>43182</c:v>
                </c:pt>
                <c:pt idx="224">
                  <c:v>43175</c:v>
                </c:pt>
                <c:pt idx="225">
                  <c:v>43168</c:v>
                </c:pt>
                <c:pt idx="226">
                  <c:v>43161</c:v>
                </c:pt>
                <c:pt idx="227">
                  <c:v>43154</c:v>
                </c:pt>
                <c:pt idx="228">
                  <c:v>43147</c:v>
                </c:pt>
                <c:pt idx="229">
                  <c:v>43140</c:v>
                </c:pt>
                <c:pt idx="230">
                  <c:v>43133</c:v>
                </c:pt>
                <c:pt idx="231">
                  <c:v>43126</c:v>
                </c:pt>
                <c:pt idx="232">
                  <c:v>43119</c:v>
                </c:pt>
                <c:pt idx="233">
                  <c:v>43112</c:v>
                </c:pt>
                <c:pt idx="234">
                  <c:v>43105</c:v>
                </c:pt>
                <c:pt idx="235">
                  <c:v>43098</c:v>
                </c:pt>
                <c:pt idx="236">
                  <c:v>43091</c:v>
                </c:pt>
                <c:pt idx="237">
                  <c:v>43084</c:v>
                </c:pt>
                <c:pt idx="238">
                  <c:v>43077</c:v>
                </c:pt>
                <c:pt idx="239">
                  <c:v>43070</c:v>
                </c:pt>
                <c:pt idx="240">
                  <c:v>43063</c:v>
                </c:pt>
                <c:pt idx="241">
                  <c:v>43056</c:v>
                </c:pt>
                <c:pt idx="242">
                  <c:v>43049</c:v>
                </c:pt>
                <c:pt idx="243">
                  <c:v>43042</c:v>
                </c:pt>
                <c:pt idx="244">
                  <c:v>43035</c:v>
                </c:pt>
                <c:pt idx="245">
                  <c:v>43028</c:v>
                </c:pt>
                <c:pt idx="246">
                  <c:v>43021</c:v>
                </c:pt>
                <c:pt idx="247">
                  <c:v>43014</c:v>
                </c:pt>
                <c:pt idx="248">
                  <c:v>43007</c:v>
                </c:pt>
                <c:pt idx="249">
                  <c:v>43000</c:v>
                </c:pt>
                <c:pt idx="250">
                  <c:v>42993</c:v>
                </c:pt>
                <c:pt idx="251">
                  <c:v>42986</c:v>
                </c:pt>
                <c:pt idx="252">
                  <c:v>42979</c:v>
                </c:pt>
                <c:pt idx="253">
                  <c:v>42972</c:v>
                </c:pt>
                <c:pt idx="254">
                  <c:v>42965</c:v>
                </c:pt>
                <c:pt idx="255">
                  <c:v>42958</c:v>
                </c:pt>
                <c:pt idx="256">
                  <c:v>42951</c:v>
                </c:pt>
                <c:pt idx="257">
                  <c:v>42944</c:v>
                </c:pt>
                <c:pt idx="258">
                  <c:v>42937</c:v>
                </c:pt>
                <c:pt idx="259">
                  <c:v>42930</c:v>
                </c:pt>
                <c:pt idx="260">
                  <c:v>42923</c:v>
                </c:pt>
                <c:pt idx="261">
                  <c:v>42916</c:v>
                </c:pt>
                <c:pt idx="262">
                  <c:v>42909</c:v>
                </c:pt>
                <c:pt idx="263">
                  <c:v>42902</c:v>
                </c:pt>
                <c:pt idx="264">
                  <c:v>42895</c:v>
                </c:pt>
                <c:pt idx="265">
                  <c:v>42888</c:v>
                </c:pt>
                <c:pt idx="266">
                  <c:v>42881</c:v>
                </c:pt>
                <c:pt idx="267">
                  <c:v>42874</c:v>
                </c:pt>
                <c:pt idx="268">
                  <c:v>42867</c:v>
                </c:pt>
                <c:pt idx="269">
                  <c:v>42860</c:v>
                </c:pt>
                <c:pt idx="270">
                  <c:v>42853</c:v>
                </c:pt>
                <c:pt idx="271">
                  <c:v>42846</c:v>
                </c:pt>
                <c:pt idx="272">
                  <c:v>42839</c:v>
                </c:pt>
                <c:pt idx="273">
                  <c:v>42832</c:v>
                </c:pt>
                <c:pt idx="274">
                  <c:v>42825</c:v>
                </c:pt>
                <c:pt idx="275">
                  <c:v>42818</c:v>
                </c:pt>
                <c:pt idx="276">
                  <c:v>42811</c:v>
                </c:pt>
                <c:pt idx="277">
                  <c:v>42804</c:v>
                </c:pt>
                <c:pt idx="278">
                  <c:v>42797</c:v>
                </c:pt>
                <c:pt idx="279">
                  <c:v>42790</c:v>
                </c:pt>
                <c:pt idx="280">
                  <c:v>42783</c:v>
                </c:pt>
                <c:pt idx="281">
                  <c:v>42776</c:v>
                </c:pt>
                <c:pt idx="282">
                  <c:v>42769</c:v>
                </c:pt>
                <c:pt idx="283">
                  <c:v>42762</c:v>
                </c:pt>
                <c:pt idx="284">
                  <c:v>42755</c:v>
                </c:pt>
                <c:pt idx="285">
                  <c:v>42748</c:v>
                </c:pt>
                <c:pt idx="286">
                  <c:v>42741</c:v>
                </c:pt>
                <c:pt idx="287">
                  <c:v>42734</c:v>
                </c:pt>
                <c:pt idx="288">
                  <c:v>42727</c:v>
                </c:pt>
                <c:pt idx="289">
                  <c:v>42720</c:v>
                </c:pt>
                <c:pt idx="290">
                  <c:v>42713</c:v>
                </c:pt>
                <c:pt idx="291">
                  <c:v>42706</c:v>
                </c:pt>
                <c:pt idx="292">
                  <c:v>42699</c:v>
                </c:pt>
                <c:pt idx="293">
                  <c:v>42692</c:v>
                </c:pt>
                <c:pt idx="294">
                  <c:v>42685</c:v>
                </c:pt>
                <c:pt idx="295">
                  <c:v>42678</c:v>
                </c:pt>
                <c:pt idx="296">
                  <c:v>42671</c:v>
                </c:pt>
                <c:pt idx="297">
                  <c:v>42664</c:v>
                </c:pt>
                <c:pt idx="298">
                  <c:v>42657</c:v>
                </c:pt>
                <c:pt idx="299">
                  <c:v>42650</c:v>
                </c:pt>
                <c:pt idx="300">
                  <c:v>42643</c:v>
                </c:pt>
                <c:pt idx="301">
                  <c:v>42636</c:v>
                </c:pt>
                <c:pt idx="302">
                  <c:v>42629</c:v>
                </c:pt>
                <c:pt idx="303">
                  <c:v>42622</c:v>
                </c:pt>
                <c:pt idx="304">
                  <c:v>42615</c:v>
                </c:pt>
                <c:pt idx="305">
                  <c:v>42608</c:v>
                </c:pt>
                <c:pt idx="306">
                  <c:v>42601</c:v>
                </c:pt>
                <c:pt idx="307">
                  <c:v>42594</c:v>
                </c:pt>
                <c:pt idx="308">
                  <c:v>42587</c:v>
                </c:pt>
                <c:pt idx="309">
                  <c:v>42580</c:v>
                </c:pt>
                <c:pt idx="310">
                  <c:v>42573</c:v>
                </c:pt>
                <c:pt idx="311">
                  <c:v>42566</c:v>
                </c:pt>
                <c:pt idx="312">
                  <c:v>42559</c:v>
                </c:pt>
                <c:pt idx="313">
                  <c:v>42552</c:v>
                </c:pt>
                <c:pt idx="314">
                  <c:v>42545</c:v>
                </c:pt>
                <c:pt idx="315">
                  <c:v>42538</c:v>
                </c:pt>
                <c:pt idx="316">
                  <c:v>42531</c:v>
                </c:pt>
                <c:pt idx="317">
                  <c:v>42524</c:v>
                </c:pt>
                <c:pt idx="318">
                  <c:v>42517</c:v>
                </c:pt>
                <c:pt idx="319">
                  <c:v>42510</c:v>
                </c:pt>
                <c:pt idx="320">
                  <c:v>42503</c:v>
                </c:pt>
                <c:pt idx="321">
                  <c:v>42496</c:v>
                </c:pt>
                <c:pt idx="322">
                  <c:v>42489</c:v>
                </c:pt>
                <c:pt idx="323">
                  <c:v>42482</c:v>
                </c:pt>
                <c:pt idx="324">
                  <c:v>42475</c:v>
                </c:pt>
                <c:pt idx="325">
                  <c:v>42468</c:v>
                </c:pt>
                <c:pt idx="326">
                  <c:v>42461</c:v>
                </c:pt>
                <c:pt idx="327">
                  <c:v>42454</c:v>
                </c:pt>
                <c:pt idx="328">
                  <c:v>42447</c:v>
                </c:pt>
                <c:pt idx="329">
                  <c:v>42440</c:v>
                </c:pt>
                <c:pt idx="330">
                  <c:v>42433</c:v>
                </c:pt>
                <c:pt idx="331">
                  <c:v>42426</c:v>
                </c:pt>
                <c:pt idx="332">
                  <c:v>42419</c:v>
                </c:pt>
                <c:pt idx="333">
                  <c:v>42412</c:v>
                </c:pt>
                <c:pt idx="334">
                  <c:v>42405</c:v>
                </c:pt>
                <c:pt idx="335">
                  <c:v>42398</c:v>
                </c:pt>
                <c:pt idx="336">
                  <c:v>42391</c:v>
                </c:pt>
                <c:pt idx="337">
                  <c:v>42384</c:v>
                </c:pt>
                <c:pt idx="338">
                  <c:v>42377</c:v>
                </c:pt>
                <c:pt idx="339">
                  <c:v>42370</c:v>
                </c:pt>
                <c:pt idx="340">
                  <c:v>42363</c:v>
                </c:pt>
                <c:pt idx="341">
                  <c:v>42356</c:v>
                </c:pt>
                <c:pt idx="342">
                  <c:v>42349</c:v>
                </c:pt>
                <c:pt idx="343">
                  <c:v>42342</c:v>
                </c:pt>
                <c:pt idx="344">
                  <c:v>42335</c:v>
                </c:pt>
                <c:pt idx="345">
                  <c:v>42328</c:v>
                </c:pt>
                <c:pt idx="346">
                  <c:v>42321</c:v>
                </c:pt>
                <c:pt idx="347">
                  <c:v>42314</c:v>
                </c:pt>
                <c:pt idx="348">
                  <c:v>42307</c:v>
                </c:pt>
                <c:pt idx="349">
                  <c:v>42300</c:v>
                </c:pt>
                <c:pt idx="350">
                  <c:v>42293</c:v>
                </c:pt>
                <c:pt idx="351">
                  <c:v>42286</c:v>
                </c:pt>
                <c:pt idx="352">
                  <c:v>42279</c:v>
                </c:pt>
                <c:pt idx="353">
                  <c:v>42272</c:v>
                </c:pt>
                <c:pt idx="354">
                  <c:v>42265</c:v>
                </c:pt>
                <c:pt idx="355">
                  <c:v>42258</c:v>
                </c:pt>
                <c:pt idx="356">
                  <c:v>42251</c:v>
                </c:pt>
                <c:pt idx="357">
                  <c:v>42244</c:v>
                </c:pt>
                <c:pt idx="358">
                  <c:v>42237</c:v>
                </c:pt>
                <c:pt idx="359">
                  <c:v>42230</c:v>
                </c:pt>
                <c:pt idx="360">
                  <c:v>42223</c:v>
                </c:pt>
                <c:pt idx="361">
                  <c:v>42216</c:v>
                </c:pt>
                <c:pt idx="362">
                  <c:v>42209</c:v>
                </c:pt>
                <c:pt idx="363">
                  <c:v>42202</c:v>
                </c:pt>
                <c:pt idx="364">
                  <c:v>42195</c:v>
                </c:pt>
                <c:pt idx="365">
                  <c:v>42188</c:v>
                </c:pt>
                <c:pt idx="366">
                  <c:v>42181</c:v>
                </c:pt>
                <c:pt idx="367">
                  <c:v>42174</c:v>
                </c:pt>
                <c:pt idx="368">
                  <c:v>42167</c:v>
                </c:pt>
                <c:pt idx="369">
                  <c:v>42160</c:v>
                </c:pt>
                <c:pt idx="370">
                  <c:v>42153</c:v>
                </c:pt>
                <c:pt idx="371">
                  <c:v>42146</c:v>
                </c:pt>
                <c:pt idx="372">
                  <c:v>42139</c:v>
                </c:pt>
                <c:pt idx="373">
                  <c:v>42132</c:v>
                </c:pt>
                <c:pt idx="374">
                  <c:v>42125</c:v>
                </c:pt>
                <c:pt idx="375">
                  <c:v>42118</c:v>
                </c:pt>
                <c:pt idx="376">
                  <c:v>42111</c:v>
                </c:pt>
                <c:pt idx="377">
                  <c:v>42104</c:v>
                </c:pt>
                <c:pt idx="378">
                  <c:v>42097</c:v>
                </c:pt>
                <c:pt idx="379">
                  <c:v>42090</c:v>
                </c:pt>
                <c:pt idx="380">
                  <c:v>42083</c:v>
                </c:pt>
                <c:pt idx="381">
                  <c:v>42076</c:v>
                </c:pt>
                <c:pt idx="382">
                  <c:v>42069</c:v>
                </c:pt>
                <c:pt idx="383">
                  <c:v>42062</c:v>
                </c:pt>
                <c:pt idx="384">
                  <c:v>42055</c:v>
                </c:pt>
                <c:pt idx="385">
                  <c:v>42048</c:v>
                </c:pt>
                <c:pt idx="386">
                  <c:v>42041</c:v>
                </c:pt>
                <c:pt idx="387">
                  <c:v>42034</c:v>
                </c:pt>
                <c:pt idx="388">
                  <c:v>42027</c:v>
                </c:pt>
                <c:pt idx="389">
                  <c:v>42020</c:v>
                </c:pt>
                <c:pt idx="390">
                  <c:v>42013</c:v>
                </c:pt>
                <c:pt idx="391">
                  <c:v>42006</c:v>
                </c:pt>
                <c:pt idx="392">
                  <c:v>41999</c:v>
                </c:pt>
                <c:pt idx="393">
                  <c:v>41992</c:v>
                </c:pt>
                <c:pt idx="394">
                  <c:v>41985</c:v>
                </c:pt>
                <c:pt idx="395">
                  <c:v>41978</c:v>
                </c:pt>
                <c:pt idx="396">
                  <c:v>41971</c:v>
                </c:pt>
                <c:pt idx="397">
                  <c:v>41964</c:v>
                </c:pt>
                <c:pt idx="398">
                  <c:v>41957</c:v>
                </c:pt>
                <c:pt idx="399">
                  <c:v>41950</c:v>
                </c:pt>
                <c:pt idx="400">
                  <c:v>41943</c:v>
                </c:pt>
                <c:pt idx="401">
                  <c:v>41936</c:v>
                </c:pt>
                <c:pt idx="402">
                  <c:v>41929</c:v>
                </c:pt>
                <c:pt idx="403">
                  <c:v>41922</c:v>
                </c:pt>
                <c:pt idx="404">
                  <c:v>41915</c:v>
                </c:pt>
                <c:pt idx="405">
                  <c:v>41908</c:v>
                </c:pt>
                <c:pt idx="406">
                  <c:v>41901</c:v>
                </c:pt>
                <c:pt idx="407">
                  <c:v>41894</c:v>
                </c:pt>
                <c:pt idx="408">
                  <c:v>41887</c:v>
                </c:pt>
                <c:pt idx="409">
                  <c:v>41880</c:v>
                </c:pt>
                <c:pt idx="410">
                  <c:v>41873</c:v>
                </c:pt>
                <c:pt idx="411">
                  <c:v>41866</c:v>
                </c:pt>
                <c:pt idx="412">
                  <c:v>41859</c:v>
                </c:pt>
                <c:pt idx="413">
                  <c:v>41852</c:v>
                </c:pt>
                <c:pt idx="414">
                  <c:v>41845</c:v>
                </c:pt>
                <c:pt idx="415">
                  <c:v>41838</c:v>
                </c:pt>
                <c:pt idx="416">
                  <c:v>41831</c:v>
                </c:pt>
                <c:pt idx="417">
                  <c:v>41824</c:v>
                </c:pt>
                <c:pt idx="418">
                  <c:v>41817</c:v>
                </c:pt>
                <c:pt idx="419">
                  <c:v>41810</c:v>
                </c:pt>
                <c:pt idx="420">
                  <c:v>41803</c:v>
                </c:pt>
                <c:pt idx="421">
                  <c:v>41796</c:v>
                </c:pt>
                <c:pt idx="422">
                  <c:v>41789</c:v>
                </c:pt>
                <c:pt idx="423">
                  <c:v>41782</c:v>
                </c:pt>
                <c:pt idx="424">
                  <c:v>41775</c:v>
                </c:pt>
                <c:pt idx="425">
                  <c:v>41768</c:v>
                </c:pt>
                <c:pt idx="426">
                  <c:v>41761</c:v>
                </c:pt>
                <c:pt idx="427">
                  <c:v>41754</c:v>
                </c:pt>
                <c:pt idx="428">
                  <c:v>41747</c:v>
                </c:pt>
                <c:pt idx="429">
                  <c:v>41740</c:v>
                </c:pt>
                <c:pt idx="430">
                  <c:v>41733</c:v>
                </c:pt>
                <c:pt idx="431">
                  <c:v>41726</c:v>
                </c:pt>
                <c:pt idx="432">
                  <c:v>41719</c:v>
                </c:pt>
                <c:pt idx="433">
                  <c:v>41712</c:v>
                </c:pt>
                <c:pt idx="434">
                  <c:v>41705</c:v>
                </c:pt>
                <c:pt idx="435">
                  <c:v>41698</c:v>
                </c:pt>
                <c:pt idx="436">
                  <c:v>41691</c:v>
                </c:pt>
                <c:pt idx="437">
                  <c:v>41684</c:v>
                </c:pt>
                <c:pt idx="438">
                  <c:v>41677</c:v>
                </c:pt>
                <c:pt idx="439">
                  <c:v>41670</c:v>
                </c:pt>
                <c:pt idx="440">
                  <c:v>41663</c:v>
                </c:pt>
                <c:pt idx="441">
                  <c:v>41656</c:v>
                </c:pt>
                <c:pt idx="442">
                  <c:v>41649</c:v>
                </c:pt>
                <c:pt idx="443">
                  <c:v>41642</c:v>
                </c:pt>
                <c:pt idx="444">
                  <c:v>41635</c:v>
                </c:pt>
                <c:pt idx="445">
                  <c:v>41628</c:v>
                </c:pt>
                <c:pt idx="446">
                  <c:v>41621</c:v>
                </c:pt>
                <c:pt idx="447">
                  <c:v>41614</c:v>
                </c:pt>
                <c:pt idx="448">
                  <c:v>41607</c:v>
                </c:pt>
                <c:pt idx="449">
                  <c:v>41600</c:v>
                </c:pt>
                <c:pt idx="450">
                  <c:v>41593</c:v>
                </c:pt>
                <c:pt idx="451">
                  <c:v>41586</c:v>
                </c:pt>
                <c:pt idx="452">
                  <c:v>41579</c:v>
                </c:pt>
                <c:pt idx="453">
                  <c:v>41572</c:v>
                </c:pt>
                <c:pt idx="454">
                  <c:v>41565</c:v>
                </c:pt>
                <c:pt idx="455">
                  <c:v>41558</c:v>
                </c:pt>
                <c:pt idx="456">
                  <c:v>41551</c:v>
                </c:pt>
                <c:pt idx="457">
                  <c:v>41544</c:v>
                </c:pt>
                <c:pt idx="458">
                  <c:v>41537</c:v>
                </c:pt>
                <c:pt idx="459">
                  <c:v>41530</c:v>
                </c:pt>
                <c:pt idx="460">
                  <c:v>41523</c:v>
                </c:pt>
                <c:pt idx="461">
                  <c:v>41516</c:v>
                </c:pt>
                <c:pt idx="462">
                  <c:v>41509</c:v>
                </c:pt>
                <c:pt idx="463">
                  <c:v>41502</c:v>
                </c:pt>
                <c:pt idx="464">
                  <c:v>41495</c:v>
                </c:pt>
                <c:pt idx="465">
                  <c:v>41488</c:v>
                </c:pt>
                <c:pt idx="466">
                  <c:v>41481</c:v>
                </c:pt>
                <c:pt idx="467">
                  <c:v>41474</c:v>
                </c:pt>
                <c:pt idx="468">
                  <c:v>41467</c:v>
                </c:pt>
                <c:pt idx="469">
                  <c:v>41460</c:v>
                </c:pt>
                <c:pt idx="470">
                  <c:v>41453</c:v>
                </c:pt>
                <c:pt idx="471">
                  <c:v>41446</c:v>
                </c:pt>
                <c:pt idx="472">
                  <c:v>41439</c:v>
                </c:pt>
                <c:pt idx="473">
                  <c:v>41432</c:v>
                </c:pt>
                <c:pt idx="474">
                  <c:v>41425</c:v>
                </c:pt>
                <c:pt idx="475">
                  <c:v>41418</c:v>
                </c:pt>
                <c:pt idx="476">
                  <c:v>41411</c:v>
                </c:pt>
                <c:pt idx="477">
                  <c:v>41404</c:v>
                </c:pt>
                <c:pt idx="478">
                  <c:v>41397</c:v>
                </c:pt>
                <c:pt idx="479">
                  <c:v>41390</c:v>
                </c:pt>
                <c:pt idx="480">
                  <c:v>41383</c:v>
                </c:pt>
                <c:pt idx="481">
                  <c:v>41376</c:v>
                </c:pt>
                <c:pt idx="482">
                  <c:v>41369</c:v>
                </c:pt>
                <c:pt idx="483">
                  <c:v>41362</c:v>
                </c:pt>
                <c:pt idx="484">
                  <c:v>41355</c:v>
                </c:pt>
                <c:pt idx="485">
                  <c:v>41348</c:v>
                </c:pt>
                <c:pt idx="486">
                  <c:v>41341</c:v>
                </c:pt>
                <c:pt idx="487">
                  <c:v>41334</c:v>
                </c:pt>
                <c:pt idx="488">
                  <c:v>41327</c:v>
                </c:pt>
                <c:pt idx="489">
                  <c:v>41320</c:v>
                </c:pt>
                <c:pt idx="490">
                  <c:v>41313</c:v>
                </c:pt>
                <c:pt idx="491">
                  <c:v>41306</c:v>
                </c:pt>
                <c:pt idx="492">
                  <c:v>41299</c:v>
                </c:pt>
                <c:pt idx="493">
                  <c:v>41292</c:v>
                </c:pt>
                <c:pt idx="494">
                  <c:v>41285</c:v>
                </c:pt>
                <c:pt idx="495">
                  <c:v>41278</c:v>
                </c:pt>
                <c:pt idx="496">
                  <c:v>41271</c:v>
                </c:pt>
                <c:pt idx="497">
                  <c:v>41264</c:v>
                </c:pt>
                <c:pt idx="498">
                  <c:v>41257</c:v>
                </c:pt>
                <c:pt idx="499">
                  <c:v>41250</c:v>
                </c:pt>
                <c:pt idx="500">
                  <c:v>41243</c:v>
                </c:pt>
                <c:pt idx="501">
                  <c:v>41236</c:v>
                </c:pt>
                <c:pt idx="502">
                  <c:v>41229</c:v>
                </c:pt>
                <c:pt idx="503">
                  <c:v>41222</c:v>
                </c:pt>
                <c:pt idx="504">
                  <c:v>41215</c:v>
                </c:pt>
                <c:pt idx="505">
                  <c:v>41208</c:v>
                </c:pt>
                <c:pt idx="506">
                  <c:v>41201</c:v>
                </c:pt>
                <c:pt idx="507">
                  <c:v>41194</c:v>
                </c:pt>
                <c:pt idx="508">
                  <c:v>41187</c:v>
                </c:pt>
                <c:pt idx="509">
                  <c:v>41180</c:v>
                </c:pt>
                <c:pt idx="510">
                  <c:v>41173</c:v>
                </c:pt>
                <c:pt idx="511">
                  <c:v>41166</c:v>
                </c:pt>
                <c:pt idx="512">
                  <c:v>41159</c:v>
                </c:pt>
                <c:pt idx="513">
                  <c:v>41152</c:v>
                </c:pt>
                <c:pt idx="514">
                  <c:v>41145</c:v>
                </c:pt>
                <c:pt idx="515">
                  <c:v>41138</c:v>
                </c:pt>
                <c:pt idx="516">
                  <c:v>41131</c:v>
                </c:pt>
                <c:pt idx="517">
                  <c:v>41124</c:v>
                </c:pt>
                <c:pt idx="518">
                  <c:v>41117</c:v>
                </c:pt>
                <c:pt idx="519">
                  <c:v>41110</c:v>
                </c:pt>
                <c:pt idx="520">
                  <c:v>41103</c:v>
                </c:pt>
                <c:pt idx="521">
                  <c:v>41096</c:v>
                </c:pt>
                <c:pt idx="522">
                  <c:v>41089</c:v>
                </c:pt>
                <c:pt idx="523">
                  <c:v>41082</c:v>
                </c:pt>
                <c:pt idx="524">
                  <c:v>41075</c:v>
                </c:pt>
                <c:pt idx="525">
                  <c:v>41068</c:v>
                </c:pt>
                <c:pt idx="526">
                  <c:v>41061</c:v>
                </c:pt>
                <c:pt idx="527">
                  <c:v>41054</c:v>
                </c:pt>
                <c:pt idx="528">
                  <c:v>41047</c:v>
                </c:pt>
                <c:pt idx="529">
                  <c:v>41040</c:v>
                </c:pt>
                <c:pt idx="530">
                  <c:v>41033</c:v>
                </c:pt>
                <c:pt idx="531">
                  <c:v>41026</c:v>
                </c:pt>
                <c:pt idx="532">
                  <c:v>41019</c:v>
                </c:pt>
                <c:pt idx="533">
                  <c:v>41012</c:v>
                </c:pt>
                <c:pt idx="534">
                  <c:v>41005</c:v>
                </c:pt>
                <c:pt idx="535">
                  <c:v>40998</c:v>
                </c:pt>
                <c:pt idx="536">
                  <c:v>40991</c:v>
                </c:pt>
                <c:pt idx="537">
                  <c:v>40984</c:v>
                </c:pt>
                <c:pt idx="538">
                  <c:v>40977</c:v>
                </c:pt>
                <c:pt idx="539">
                  <c:v>40970</c:v>
                </c:pt>
                <c:pt idx="540">
                  <c:v>40963</c:v>
                </c:pt>
                <c:pt idx="541">
                  <c:v>40956</c:v>
                </c:pt>
                <c:pt idx="542">
                  <c:v>40949</c:v>
                </c:pt>
                <c:pt idx="543">
                  <c:v>40942</c:v>
                </c:pt>
                <c:pt idx="544">
                  <c:v>40935</c:v>
                </c:pt>
                <c:pt idx="545">
                  <c:v>40928</c:v>
                </c:pt>
                <c:pt idx="546">
                  <c:v>40921</c:v>
                </c:pt>
                <c:pt idx="547">
                  <c:v>40914</c:v>
                </c:pt>
                <c:pt idx="548">
                  <c:v>40907</c:v>
                </c:pt>
                <c:pt idx="549">
                  <c:v>40900</c:v>
                </c:pt>
                <c:pt idx="550">
                  <c:v>40893</c:v>
                </c:pt>
                <c:pt idx="551">
                  <c:v>40886</c:v>
                </c:pt>
                <c:pt idx="552">
                  <c:v>40879</c:v>
                </c:pt>
                <c:pt idx="553">
                  <c:v>40872</c:v>
                </c:pt>
                <c:pt idx="554">
                  <c:v>40865</c:v>
                </c:pt>
                <c:pt idx="555">
                  <c:v>40858</c:v>
                </c:pt>
                <c:pt idx="556">
                  <c:v>40851</c:v>
                </c:pt>
                <c:pt idx="557">
                  <c:v>40844</c:v>
                </c:pt>
                <c:pt idx="558">
                  <c:v>40837</c:v>
                </c:pt>
                <c:pt idx="559">
                  <c:v>40830</c:v>
                </c:pt>
                <c:pt idx="560">
                  <c:v>40823</c:v>
                </c:pt>
                <c:pt idx="561">
                  <c:v>40816</c:v>
                </c:pt>
                <c:pt idx="562">
                  <c:v>40809</c:v>
                </c:pt>
                <c:pt idx="563">
                  <c:v>40802</c:v>
                </c:pt>
                <c:pt idx="564">
                  <c:v>40795</c:v>
                </c:pt>
                <c:pt idx="565">
                  <c:v>40788</c:v>
                </c:pt>
                <c:pt idx="566">
                  <c:v>40781</c:v>
                </c:pt>
                <c:pt idx="567">
                  <c:v>40774</c:v>
                </c:pt>
                <c:pt idx="568">
                  <c:v>40767</c:v>
                </c:pt>
                <c:pt idx="569">
                  <c:v>40760</c:v>
                </c:pt>
                <c:pt idx="570">
                  <c:v>40753</c:v>
                </c:pt>
                <c:pt idx="571">
                  <c:v>40746</c:v>
                </c:pt>
                <c:pt idx="572">
                  <c:v>40739</c:v>
                </c:pt>
                <c:pt idx="573">
                  <c:v>40732</c:v>
                </c:pt>
                <c:pt idx="574">
                  <c:v>40725</c:v>
                </c:pt>
                <c:pt idx="575">
                  <c:v>40718</c:v>
                </c:pt>
                <c:pt idx="576">
                  <c:v>40711</c:v>
                </c:pt>
                <c:pt idx="577">
                  <c:v>40704</c:v>
                </c:pt>
                <c:pt idx="578">
                  <c:v>40697</c:v>
                </c:pt>
                <c:pt idx="579">
                  <c:v>40690</c:v>
                </c:pt>
                <c:pt idx="580">
                  <c:v>40683</c:v>
                </c:pt>
                <c:pt idx="581">
                  <c:v>40676</c:v>
                </c:pt>
                <c:pt idx="582">
                  <c:v>40669</c:v>
                </c:pt>
                <c:pt idx="583">
                  <c:v>40662</c:v>
                </c:pt>
                <c:pt idx="584">
                  <c:v>40655</c:v>
                </c:pt>
                <c:pt idx="585">
                  <c:v>40648</c:v>
                </c:pt>
                <c:pt idx="586">
                  <c:v>40641</c:v>
                </c:pt>
                <c:pt idx="587">
                  <c:v>40634</c:v>
                </c:pt>
                <c:pt idx="588">
                  <c:v>40627</c:v>
                </c:pt>
                <c:pt idx="589">
                  <c:v>40620</c:v>
                </c:pt>
                <c:pt idx="590">
                  <c:v>40613</c:v>
                </c:pt>
                <c:pt idx="591">
                  <c:v>40606</c:v>
                </c:pt>
                <c:pt idx="592">
                  <c:v>40599</c:v>
                </c:pt>
                <c:pt idx="593">
                  <c:v>40592</c:v>
                </c:pt>
                <c:pt idx="594">
                  <c:v>40585</c:v>
                </c:pt>
                <c:pt idx="595">
                  <c:v>40578</c:v>
                </c:pt>
                <c:pt idx="596">
                  <c:v>40571</c:v>
                </c:pt>
                <c:pt idx="597">
                  <c:v>40564</c:v>
                </c:pt>
                <c:pt idx="598">
                  <c:v>40557</c:v>
                </c:pt>
                <c:pt idx="599">
                  <c:v>40550</c:v>
                </c:pt>
                <c:pt idx="600">
                  <c:v>40543</c:v>
                </c:pt>
                <c:pt idx="601">
                  <c:v>40536</c:v>
                </c:pt>
                <c:pt idx="602">
                  <c:v>40529</c:v>
                </c:pt>
                <c:pt idx="603">
                  <c:v>40522</c:v>
                </c:pt>
                <c:pt idx="604">
                  <c:v>40515</c:v>
                </c:pt>
                <c:pt idx="605">
                  <c:v>40508</c:v>
                </c:pt>
                <c:pt idx="606">
                  <c:v>40501</c:v>
                </c:pt>
                <c:pt idx="607">
                  <c:v>40494</c:v>
                </c:pt>
                <c:pt idx="608">
                  <c:v>40487</c:v>
                </c:pt>
                <c:pt idx="609">
                  <c:v>40480</c:v>
                </c:pt>
                <c:pt idx="610">
                  <c:v>40473</c:v>
                </c:pt>
                <c:pt idx="611">
                  <c:v>40466</c:v>
                </c:pt>
                <c:pt idx="612">
                  <c:v>40459</c:v>
                </c:pt>
                <c:pt idx="613">
                  <c:v>40452</c:v>
                </c:pt>
                <c:pt idx="614">
                  <c:v>40445</c:v>
                </c:pt>
                <c:pt idx="615">
                  <c:v>40438</c:v>
                </c:pt>
                <c:pt idx="616">
                  <c:v>40431</c:v>
                </c:pt>
                <c:pt idx="617">
                  <c:v>40424</c:v>
                </c:pt>
                <c:pt idx="618">
                  <c:v>40417</c:v>
                </c:pt>
                <c:pt idx="619">
                  <c:v>40410</c:v>
                </c:pt>
                <c:pt idx="620">
                  <c:v>40403</c:v>
                </c:pt>
                <c:pt idx="621">
                  <c:v>40396</c:v>
                </c:pt>
                <c:pt idx="622">
                  <c:v>40389</c:v>
                </c:pt>
                <c:pt idx="623">
                  <c:v>40382</c:v>
                </c:pt>
                <c:pt idx="624">
                  <c:v>40375</c:v>
                </c:pt>
                <c:pt idx="625">
                  <c:v>40368</c:v>
                </c:pt>
                <c:pt idx="626">
                  <c:v>40361</c:v>
                </c:pt>
                <c:pt idx="627">
                  <c:v>40354</c:v>
                </c:pt>
                <c:pt idx="628">
                  <c:v>40347</c:v>
                </c:pt>
                <c:pt idx="629">
                  <c:v>40340</c:v>
                </c:pt>
                <c:pt idx="630">
                  <c:v>40333</c:v>
                </c:pt>
                <c:pt idx="631">
                  <c:v>40326</c:v>
                </c:pt>
                <c:pt idx="632">
                  <c:v>40319</c:v>
                </c:pt>
                <c:pt idx="633">
                  <c:v>40312</c:v>
                </c:pt>
                <c:pt idx="634">
                  <c:v>40305</c:v>
                </c:pt>
                <c:pt idx="635">
                  <c:v>40298</c:v>
                </c:pt>
                <c:pt idx="636">
                  <c:v>40291</c:v>
                </c:pt>
                <c:pt idx="637">
                  <c:v>40284</c:v>
                </c:pt>
                <c:pt idx="638">
                  <c:v>40277</c:v>
                </c:pt>
                <c:pt idx="639">
                  <c:v>40270</c:v>
                </c:pt>
                <c:pt idx="640">
                  <c:v>40263</c:v>
                </c:pt>
                <c:pt idx="641">
                  <c:v>40256</c:v>
                </c:pt>
                <c:pt idx="642">
                  <c:v>40249</c:v>
                </c:pt>
                <c:pt idx="643">
                  <c:v>40242</c:v>
                </c:pt>
                <c:pt idx="644">
                  <c:v>40235</c:v>
                </c:pt>
                <c:pt idx="645">
                  <c:v>40228</c:v>
                </c:pt>
                <c:pt idx="646">
                  <c:v>40221</c:v>
                </c:pt>
                <c:pt idx="647">
                  <c:v>40214</c:v>
                </c:pt>
                <c:pt idx="648">
                  <c:v>40207</c:v>
                </c:pt>
                <c:pt idx="649">
                  <c:v>40200</c:v>
                </c:pt>
                <c:pt idx="650">
                  <c:v>40193</c:v>
                </c:pt>
                <c:pt idx="651">
                  <c:v>40186</c:v>
                </c:pt>
                <c:pt idx="652">
                  <c:v>40179</c:v>
                </c:pt>
              </c:numCache>
            </c:numRef>
          </c:cat>
          <c:val>
            <c:numRef>
              <c:f>'GR39.'!$F$7:$F$997</c:f>
              <c:numCache>
                <c:formatCode>#,##0</c:formatCode>
                <c:ptCount val="991"/>
                <c:pt idx="0">
                  <c:v>742.28560219099995</c:v>
                </c:pt>
                <c:pt idx="1">
                  <c:v>738.57662451499993</c:v>
                </c:pt>
                <c:pt idx="2">
                  <c:v>738.57662451499993</c:v>
                </c:pt>
                <c:pt idx="3">
                  <c:v>736.49110222299998</c:v>
                </c:pt>
                <c:pt idx="4">
                  <c:v>741.74173258899998</c:v>
                </c:pt>
                <c:pt idx="5">
                  <c:v>741.74173258899998</c:v>
                </c:pt>
                <c:pt idx="6">
                  <c:v>739.30503273400006</c:v>
                </c:pt>
                <c:pt idx="7">
                  <c:v>738.69159407200004</c:v>
                </c:pt>
                <c:pt idx="8">
                  <c:v>738.40400467100005</c:v>
                </c:pt>
                <c:pt idx="9">
                  <c:v>738.40400467100005</c:v>
                </c:pt>
                <c:pt idx="10">
                  <c:v>736.595048486</c:v>
                </c:pt>
                <c:pt idx="11">
                  <c:v>735.82025958500003</c:v>
                </c:pt>
                <c:pt idx="12">
                  <c:v>735.82025958500003</c:v>
                </c:pt>
                <c:pt idx="13">
                  <c:v>737.61606735999999</c:v>
                </c:pt>
                <c:pt idx="14">
                  <c:v>737.25206204000006</c:v>
                </c:pt>
                <c:pt idx="15">
                  <c:v>737.25206204000006</c:v>
                </c:pt>
                <c:pt idx="16">
                  <c:v>730.555391482</c:v>
                </c:pt>
                <c:pt idx="17">
                  <c:v>728.81017676900001</c:v>
                </c:pt>
                <c:pt idx="18">
                  <c:v>727.09326137300002</c:v>
                </c:pt>
                <c:pt idx="19">
                  <c:v>727.09326137300002</c:v>
                </c:pt>
                <c:pt idx="20">
                  <c:v>725.14440263999995</c:v>
                </c:pt>
                <c:pt idx="21">
                  <c:v>723.850169736</c:v>
                </c:pt>
                <c:pt idx="22">
                  <c:v>723.850169736</c:v>
                </c:pt>
                <c:pt idx="23">
                  <c:v>725.05284762099996</c:v>
                </c:pt>
                <c:pt idx="24">
                  <c:v>723.76593462699998</c:v>
                </c:pt>
                <c:pt idx="25">
                  <c:v>717.42477162300008</c:v>
                </c:pt>
                <c:pt idx="26">
                  <c:v>717.42477162300008</c:v>
                </c:pt>
                <c:pt idx="27">
                  <c:v>728.78259896700001</c:v>
                </c:pt>
                <c:pt idx="28">
                  <c:v>728.78259896700001</c:v>
                </c:pt>
                <c:pt idx="29">
                  <c:v>728.21865711700002</c:v>
                </c:pt>
                <c:pt idx="30">
                  <c:v>727.42684395499998</c:v>
                </c:pt>
                <c:pt idx="31">
                  <c:v>724.80799233699997</c:v>
                </c:pt>
                <c:pt idx="32">
                  <c:v>724.80799233699997</c:v>
                </c:pt>
                <c:pt idx="33">
                  <c:v>725.18865812399997</c:v>
                </c:pt>
                <c:pt idx="34">
                  <c:v>722.53870769399998</c:v>
                </c:pt>
                <c:pt idx="35">
                  <c:v>722.53870769399998</c:v>
                </c:pt>
                <c:pt idx="36">
                  <c:v>724.76024130600001</c:v>
                </c:pt>
                <c:pt idx="37">
                  <c:v>723.73005157</c:v>
                </c:pt>
                <c:pt idx="38">
                  <c:v>723.73005157</c:v>
                </c:pt>
                <c:pt idx="39">
                  <c:v>728.88832053300007</c:v>
                </c:pt>
                <c:pt idx="40">
                  <c:v>727.768519535</c:v>
                </c:pt>
                <c:pt idx="41">
                  <c:v>727.768519535</c:v>
                </c:pt>
                <c:pt idx="42">
                  <c:v>726.71026094399997</c:v>
                </c:pt>
                <c:pt idx="43">
                  <c:v>724.10095673000001</c:v>
                </c:pt>
                <c:pt idx="44">
                  <c:v>724.10095673000001</c:v>
                </c:pt>
                <c:pt idx="45">
                  <c:v>722.05877998999995</c:v>
                </c:pt>
                <c:pt idx="46">
                  <c:v>722.94294779999996</c:v>
                </c:pt>
                <c:pt idx="47">
                  <c:v>719.49016044500001</c:v>
                </c:pt>
                <c:pt idx="48">
                  <c:v>719.49016044500001</c:v>
                </c:pt>
                <c:pt idx="49">
                  <c:v>719.04579951300002</c:v>
                </c:pt>
                <c:pt idx="50">
                  <c:v>716.90063003200009</c:v>
                </c:pt>
                <c:pt idx="51">
                  <c:v>716.90063003200009</c:v>
                </c:pt>
                <c:pt idx="52">
                  <c:v>726.901033998</c:v>
                </c:pt>
                <c:pt idx="53">
                  <c:v>726.01118196099992</c:v>
                </c:pt>
                <c:pt idx="54">
                  <c:v>726.01118196099992</c:v>
                </c:pt>
                <c:pt idx="55">
                  <c:v>724.64094274599995</c:v>
                </c:pt>
                <c:pt idx="56">
                  <c:v>720.93022379900003</c:v>
                </c:pt>
                <c:pt idx="57">
                  <c:v>720.93022379900003</c:v>
                </c:pt>
                <c:pt idx="58">
                  <c:v>718.64870629999996</c:v>
                </c:pt>
                <c:pt idx="59">
                  <c:v>720.23167128400007</c:v>
                </c:pt>
                <c:pt idx="60">
                  <c:v>720.23167128400007</c:v>
                </c:pt>
                <c:pt idx="61">
                  <c:v>715.70181313399996</c:v>
                </c:pt>
                <c:pt idx="62">
                  <c:v>715.30333390800001</c:v>
                </c:pt>
                <c:pt idx="63">
                  <c:v>714.229858229</c:v>
                </c:pt>
                <c:pt idx="64">
                  <c:v>714.229858229</c:v>
                </c:pt>
                <c:pt idx="65">
                  <c:v>718.58213860700005</c:v>
                </c:pt>
                <c:pt idx="66">
                  <c:v>712.76912015400001</c:v>
                </c:pt>
                <c:pt idx="67">
                  <c:v>712.76912015400001</c:v>
                </c:pt>
                <c:pt idx="68">
                  <c:v>712.60211162799999</c:v>
                </c:pt>
                <c:pt idx="69">
                  <c:v>712.13185358999999</c:v>
                </c:pt>
                <c:pt idx="70">
                  <c:v>710.56431045700003</c:v>
                </c:pt>
                <c:pt idx="71">
                  <c:v>710.56431045700003</c:v>
                </c:pt>
                <c:pt idx="72">
                  <c:v>709.49352993299999</c:v>
                </c:pt>
                <c:pt idx="73">
                  <c:v>701.03948474100002</c:v>
                </c:pt>
                <c:pt idx="74">
                  <c:v>701.03948474100002</c:v>
                </c:pt>
                <c:pt idx="75">
                  <c:v>701.042258984</c:v>
                </c:pt>
                <c:pt idx="76">
                  <c:v>702.58221400599996</c:v>
                </c:pt>
                <c:pt idx="77">
                  <c:v>711.70609797299994</c:v>
                </c:pt>
                <c:pt idx="78">
                  <c:v>711.70609797299994</c:v>
                </c:pt>
                <c:pt idx="79">
                  <c:v>709.77222781199998</c:v>
                </c:pt>
                <c:pt idx="80">
                  <c:v>709.77222781199998</c:v>
                </c:pt>
                <c:pt idx="81">
                  <c:v>705.30479809500002</c:v>
                </c:pt>
                <c:pt idx="82">
                  <c:v>699.17839628600007</c:v>
                </c:pt>
                <c:pt idx="83">
                  <c:v>699.17839628600007</c:v>
                </c:pt>
                <c:pt idx="84">
                  <c:v>697.93418177399997</c:v>
                </c:pt>
                <c:pt idx="85">
                  <c:v>698.23091341000008</c:v>
                </c:pt>
                <c:pt idx="86">
                  <c:v>690.36162548000004</c:v>
                </c:pt>
                <c:pt idx="87">
                  <c:v>690.36162548000004</c:v>
                </c:pt>
                <c:pt idx="88">
                  <c:v>687.61170748500001</c:v>
                </c:pt>
                <c:pt idx="89">
                  <c:v>689.99315309199994</c:v>
                </c:pt>
                <c:pt idx="90">
                  <c:v>689.99315309199994</c:v>
                </c:pt>
                <c:pt idx="91">
                  <c:v>689.68844642500005</c:v>
                </c:pt>
                <c:pt idx="92">
                  <c:v>683.94050700399998</c:v>
                </c:pt>
                <c:pt idx="93">
                  <c:v>683.94050700399998</c:v>
                </c:pt>
                <c:pt idx="94">
                  <c:v>682.89902528900006</c:v>
                </c:pt>
                <c:pt idx="95">
                  <c:v>667.97161441100002</c:v>
                </c:pt>
                <c:pt idx="96">
                  <c:v>667.97161441100002</c:v>
                </c:pt>
                <c:pt idx="97">
                  <c:v>667.18856153699994</c:v>
                </c:pt>
                <c:pt idx="98">
                  <c:v>665.88527991500007</c:v>
                </c:pt>
                <c:pt idx="99">
                  <c:v>665.88527991500007</c:v>
                </c:pt>
                <c:pt idx="100">
                  <c:v>653.80747297699997</c:v>
                </c:pt>
                <c:pt idx="101">
                  <c:v>651.065691679</c:v>
                </c:pt>
                <c:pt idx="102">
                  <c:v>651.065691679</c:v>
                </c:pt>
                <c:pt idx="103">
                  <c:v>648.94624790299997</c:v>
                </c:pt>
                <c:pt idx="104">
                  <c:v>649.35687198400001</c:v>
                </c:pt>
                <c:pt idx="105">
                  <c:v>645.01437023200003</c:v>
                </c:pt>
                <c:pt idx="106">
                  <c:v>645.01437023200003</c:v>
                </c:pt>
                <c:pt idx="107">
                  <c:v>638.592200553</c:v>
                </c:pt>
                <c:pt idx="108">
                  <c:v>631.32100128299999</c:v>
                </c:pt>
                <c:pt idx="109">
                  <c:v>631.32100128299999</c:v>
                </c:pt>
                <c:pt idx="110">
                  <c:v>619.74239680000005</c:v>
                </c:pt>
                <c:pt idx="111">
                  <c:v>619.03065853600003</c:v>
                </c:pt>
                <c:pt idx="112">
                  <c:v>619.03065853600003</c:v>
                </c:pt>
                <c:pt idx="113">
                  <c:v>612.745614617</c:v>
                </c:pt>
                <c:pt idx="114">
                  <c:v>609.89103935900005</c:v>
                </c:pt>
                <c:pt idx="115">
                  <c:v>609.89103935900005</c:v>
                </c:pt>
                <c:pt idx="116">
                  <c:v>604.43258359599997</c:v>
                </c:pt>
                <c:pt idx="117">
                  <c:v>594.12829882400001</c:v>
                </c:pt>
                <c:pt idx="118">
                  <c:v>588.77001799100003</c:v>
                </c:pt>
                <c:pt idx="119">
                  <c:v>588.77001799100003</c:v>
                </c:pt>
                <c:pt idx="120">
                  <c:v>584.92088806300001</c:v>
                </c:pt>
                <c:pt idx="121">
                  <c:v>581.36087844000008</c:v>
                </c:pt>
                <c:pt idx="122">
                  <c:v>581.36087844000008</c:v>
                </c:pt>
                <c:pt idx="123">
                  <c:v>579.92721061899999</c:v>
                </c:pt>
                <c:pt idx="124">
                  <c:v>578.33522675699999</c:v>
                </c:pt>
                <c:pt idx="125">
                  <c:v>578.33522675699999</c:v>
                </c:pt>
                <c:pt idx="126">
                  <c:v>573.69769657500001</c:v>
                </c:pt>
                <c:pt idx="127">
                  <c:v>573.22951018700007</c:v>
                </c:pt>
                <c:pt idx="128">
                  <c:v>573.22951018700007</c:v>
                </c:pt>
                <c:pt idx="129">
                  <c:v>573.05318049499999</c:v>
                </c:pt>
                <c:pt idx="130">
                  <c:v>571.91607666899995</c:v>
                </c:pt>
                <c:pt idx="131">
                  <c:v>571.91607666899995</c:v>
                </c:pt>
                <c:pt idx="132">
                  <c:v>581.21119894599997</c:v>
                </c:pt>
                <c:pt idx="133">
                  <c:v>578.53224799199995</c:v>
                </c:pt>
                <c:pt idx="134">
                  <c:v>576.95766812600004</c:v>
                </c:pt>
                <c:pt idx="135">
                  <c:v>576.95766812600004</c:v>
                </c:pt>
                <c:pt idx="136">
                  <c:v>576.83672693200003</c:v>
                </c:pt>
                <c:pt idx="137">
                  <c:v>575.67023419300006</c:v>
                </c:pt>
                <c:pt idx="138">
                  <c:v>575.67023419300006</c:v>
                </c:pt>
                <c:pt idx="139">
                  <c:v>572.34147995199999</c:v>
                </c:pt>
                <c:pt idx="140">
                  <c:v>572.17618954400007</c:v>
                </c:pt>
                <c:pt idx="141">
                  <c:v>572.17618954400007</c:v>
                </c:pt>
                <c:pt idx="142">
                  <c:v>569.75832349100006</c:v>
                </c:pt>
                <c:pt idx="143">
                  <c:v>567.96861475999992</c:v>
                </c:pt>
                <c:pt idx="144">
                  <c:v>567.96861475999992</c:v>
                </c:pt>
                <c:pt idx="145">
                  <c:v>575.54386554300004</c:v>
                </c:pt>
                <c:pt idx="146">
                  <c:v>572.71927801200002</c:v>
                </c:pt>
                <c:pt idx="147">
                  <c:v>570.13240435300008</c:v>
                </c:pt>
                <c:pt idx="148">
                  <c:v>570.13240435300008</c:v>
                </c:pt>
                <c:pt idx="149">
                  <c:v>570.99568482999996</c:v>
                </c:pt>
                <c:pt idx="150">
                  <c:v>568.31424742000002</c:v>
                </c:pt>
                <c:pt idx="151">
                  <c:v>568.31424742000002</c:v>
                </c:pt>
                <c:pt idx="152">
                  <c:v>566.97278617000006</c:v>
                </c:pt>
                <c:pt idx="153">
                  <c:v>566.61907814699998</c:v>
                </c:pt>
                <c:pt idx="154">
                  <c:v>566.61907814699998</c:v>
                </c:pt>
                <c:pt idx="155">
                  <c:v>564.86650056199994</c:v>
                </c:pt>
                <c:pt idx="156">
                  <c:v>561.98269445099993</c:v>
                </c:pt>
                <c:pt idx="157">
                  <c:v>561.98269445099993</c:v>
                </c:pt>
                <c:pt idx="158">
                  <c:v>569.716767936</c:v>
                </c:pt>
                <c:pt idx="159">
                  <c:v>567.15652717599994</c:v>
                </c:pt>
                <c:pt idx="160">
                  <c:v>567.15652717599994</c:v>
                </c:pt>
                <c:pt idx="161">
                  <c:v>563.56516222699997</c:v>
                </c:pt>
                <c:pt idx="162">
                  <c:v>563.853569795</c:v>
                </c:pt>
                <c:pt idx="163">
                  <c:v>563.853569795</c:v>
                </c:pt>
                <c:pt idx="164">
                  <c:v>562.03573591700001</c:v>
                </c:pt>
                <c:pt idx="165">
                  <c:v>560.52639234599997</c:v>
                </c:pt>
                <c:pt idx="166">
                  <c:v>559.15900991800004</c:v>
                </c:pt>
                <c:pt idx="167">
                  <c:v>559.15900991800004</c:v>
                </c:pt>
                <c:pt idx="168">
                  <c:v>557.03438081199999</c:v>
                </c:pt>
                <c:pt idx="169">
                  <c:v>556.77724932800004</c:v>
                </c:pt>
                <c:pt idx="170">
                  <c:v>556.77724932800004</c:v>
                </c:pt>
                <c:pt idx="171">
                  <c:v>563.94252175300005</c:v>
                </c:pt>
                <c:pt idx="172">
                  <c:v>561.926270692</c:v>
                </c:pt>
                <c:pt idx="173">
                  <c:v>561.926270692</c:v>
                </c:pt>
                <c:pt idx="174">
                  <c:v>558.97679958399999</c:v>
                </c:pt>
                <c:pt idx="175">
                  <c:v>558.64706834899994</c:v>
                </c:pt>
                <c:pt idx="176">
                  <c:v>556.91803909200007</c:v>
                </c:pt>
                <c:pt idx="177">
                  <c:v>556.91803909200007</c:v>
                </c:pt>
                <c:pt idx="178">
                  <c:v>554.32249220699998</c:v>
                </c:pt>
                <c:pt idx="179">
                  <c:v>553.88492861700001</c:v>
                </c:pt>
                <c:pt idx="180">
                  <c:v>553.88492861700001</c:v>
                </c:pt>
                <c:pt idx="181">
                  <c:v>552.084307223</c:v>
                </c:pt>
                <c:pt idx="182">
                  <c:v>550.09508804400002</c:v>
                </c:pt>
                <c:pt idx="183">
                  <c:v>550.09508804400002</c:v>
                </c:pt>
                <c:pt idx="184">
                  <c:v>556.33462687700001</c:v>
                </c:pt>
                <c:pt idx="185">
                  <c:v>555.50100432700003</c:v>
                </c:pt>
                <c:pt idx="186">
                  <c:v>555.50100432700003</c:v>
                </c:pt>
                <c:pt idx="187">
                  <c:v>553.63271064600008</c:v>
                </c:pt>
                <c:pt idx="188">
                  <c:v>553.592278459</c:v>
                </c:pt>
                <c:pt idx="189">
                  <c:v>551.80546990000005</c:v>
                </c:pt>
                <c:pt idx="190">
                  <c:v>551.80546990000005</c:v>
                </c:pt>
                <c:pt idx="191">
                  <c:v>549.04607472700002</c:v>
                </c:pt>
                <c:pt idx="192">
                  <c:v>547.21891037499995</c:v>
                </c:pt>
                <c:pt idx="193">
                  <c:v>547.21891037499995</c:v>
                </c:pt>
                <c:pt idx="194">
                  <c:v>545.53498659599995</c:v>
                </c:pt>
                <c:pt idx="195">
                  <c:v>543.54136271200002</c:v>
                </c:pt>
                <c:pt idx="196">
                  <c:v>543.54136271200002</c:v>
                </c:pt>
                <c:pt idx="197">
                  <c:v>551.70285998700001</c:v>
                </c:pt>
                <c:pt idx="198">
                  <c:v>550.93636095500005</c:v>
                </c:pt>
                <c:pt idx="199">
                  <c:v>550.93636095500005</c:v>
                </c:pt>
                <c:pt idx="200">
                  <c:v>548.75126805299999</c:v>
                </c:pt>
                <c:pt idx="201">
                  <c:v>548.94084258199996</c:v>
                </c:pt>
                <c:pt idx="202">
                  <c:v>548.94084258199996</c:v>
                </c:pt>
                <c:pt idx="203">
                  <c:v>546.31083256800002</c:v>
                </c:pt>
                <c:pt idx="204">
                  <c:v>541.24003511000001</c:v>
                </c:pt>
                <c:pt idx="205">
                  <c:v>541.24003511000001</c:v>
                </c:pt>
                <c:pt idx="206">
                  <c:v>540.125571261</c:v>
                </c:pt>
                <c:pt idx="207">
                  <c:v>537.01681112300002</c:v>
                </c:pt>
                <c:pt idx="208">
                  <c:v>533.29287598799999</c:v>
                </c:pt>
                <c:pt idx="209">
                  <c:v>533.29287598799999</c:v>
                </c:pt>
                <c:pt idx="210">
                  <c:v>543.94892350800001</c:v>
                </c:pt>
                <c:pt idx="211">
                  <c:v>540.80364955499999</c:v>
                </c:pt>
                <c:pt idx="212">
                  <c:v>540.80364955499999</c:v>
                </c:pt>
                <c:pt idx="213">
                  <c:v>537.93243171899996</c:v>
                </c:pt>
                <c:pt idx="214">
                  <c:v>536.38476531699996</c:v>
                </c:pt>
                <c:pt idx="215">
                  <c:v>536.38476531699996</c:v>
                </c:pt>
                <c:pt idx="216">
                  <c:v>535.0510367600001</c:v>
                </c:pt>
                <c:pt idx="217">
                  <c:v>532.69727416800004</c:v>
                </c:pt>
                <c:pt idx="218">
                  <c:v>532.69727416800004</c:v>
                </c:pt>
                <c:pt idx="219">
                  <c:v>530.48175076200005</c:v>
                </c:pt>
                <c:pt idx="220">
                  <c:v>528.52007405099994</c:v>
                </c:pt>
                <c:pt idx="221">
                  <c:v>526.18468014200005</c:v>
                </c:pt>
                <c:pt idx="222">
                  <c:v>526.18468014200005</c:v>
                </c:pt>
                <c:pt idx="223">
                  <c:v>536.15926963900006</c:v>
                </c:pt>
                <c:pt idx="224">
                  <c:v>533.17920553700003</c:v>
                </c:pt>
                <c:pt idx="225">
                  <c:v>533.17920553700003</c:v>
                </c:pt>
                <c:pt idx="226">
                  <c:v>529.86776540799997</c:v>
                </c:pt>
                <c:pt idx="227">
                  <c:v>529.93116797300002</c:v>
                </c:pt>
                <c:pt idx="228">
                  <c:v>526.70360527100001</c:v>
                </c:pt>
                <c:pt idx="229">
                  <c:v>526.70360527100001</c:v>
                </c:pt>
                <c:pt idx="230">
                  <c:v>525.01467255600005</c:v>
                </c:pt>
                <c:pt idx="231">
                  <c:v>522.71198898400007</c:v>
                </c:pt>
                <c:pt idx="232">
                  <c:v>522.71198898400007</c:v>
                </c:pt>
                <c:pt idx="233">
                  <c:v>521.41617816099995</c:v>
                </c:pt>
                <c:pt idx="234">
                  <c:v>518.97885492399996</c:v>
                </c:pt>
                <c:pt idx="235">
                  <c:v>518.97885492399996</c:v>
                </c:pt>
                <c:pt idx="236">
                  <c:v>524.544005685</c:v>
                </c:pt>
                <c:pt idx="237">
                  <c:v>521.86001196999996</c:v>
                </c:pt>
                <c:pt idx="238">
                  <c:v>521.86001196999996</c:v>
                </c:pt>
                <c:pt idx="239">
                  <c:v>518.19909501099994</c:v>
                </c:pt>
                <c:pt idx="240">
                  <c:v>519.56875182400006</c:v>
                </c:pt>
                <c:pt idx="241">
                  <c:v>519.56875182400006</c:v>
                </c:pt>
                <c:pt idx="242">
                  <c:v>518.046142229</c:v>
                </c:pt>
                <c:pt idx="243">
                  <c:v>515.42572618199995</c:v>
                </c:pt>
                <c:pt idx="244">
                  <c:v>515.42572618199995</c:v>
                </c:pt>
                <c:pt idx="245">
                  <c:v>513.450624834</c:v>
                </c:pt>
                <c:pt idx="246">
                  <c:v>513.39855330199998</c:v>
                </c:pt>
                <c:pt idx="247">
                  <c:v>509.88678171199996</c:v>
                </c:pt>
                <c:pt idx="248">
                  <c:v>509.88678171199996</c:v>
                </c:pt>
                <c:pt idx="249">
                  <c:v>514.023752479</c:v>
                </c:pt>
                <c:pt idx="250">
                  <c:v>511.58451396999999</c:v>
                </c:pt>
                <c:pt idx="251">
                  <c:v>511.58451396999999</c:v>
                </c:pt>
                <c:pt idx="252">
                  <c:v>510.28782497199995</c:v>
                </c:pt>
                <c:pt idx="253">
                  <c:v>509.11842609299998</c:v>
                </c:pt>
                <c:pt idx="254">
                  <c:v>509.11842609299998</c:v>
                </c:pt>
                <c:pt idx="255">
                  <c:v>505.56025200199997</c:v>
                </c:pt>
                <c:pt idx="256">
                  <c:v>502.62149948300004</c:v>
                </c:pt>
                <c:pt idx="257">
                  <c:v>502.62149948300004</c:v>
                </c:pt>
                <c:pt idx="258">
                  <c:v>502.74900946600002</c:v>
                </c:pt>
                <c:pt idx="259">
                  <c:v>502.10841683400002</c:v>
                </c:pt>
                <c:pt idx="260">
                  <c:v>502.10841683400002</c:v>
                </c:pt>
                <c:pt idx="261">
                  <c:v>497.51277903500005</c:v>
                </c:pt>
                <c:pt idx="262">
                  <c:v>504.83282401599996</c:v>
                </c:pt>
                <c:pt idx="263">
                  <c:v>500.80083754399999</c:v>
                </c:pt>
                <c:pt idx="264">
                  <c:v>500.80083754399999</c:v>
                </c:pt>
                <c:pt idx="265">
                  <c:v>498.15743859099996</c:v>
                </c:pt>
                <c:pt idx="266">
                  <c:v>498.49819867299999</c:v>
                </c:pt>
                <c:pt idx="267">
                  <c:v>498.49819867299999</c:v>
                </c:pt>
                <c:pt idx="268">
                  <c:v>497.74639281999998</c:v>
                </c:pt>
                <c:pt idx="269">
                  <c:v>493.43462485600003</c:v>
                </c:pt>
                <c:pt idx="270">
                  <c:v>493.43462485600003</c:v>
                </c:pt>
                <c:pt idx="271">
                  <c:v>489.632021318</c:v>
                </c:pt>
                <c:pt idx="272">
                  <c:v>490.11757514800001</c:v>
                </c:pt>
                <c:pt idx="273">
                  <c:v>490.11757514800001</c:v>
                </c:pt>
                <c:pt idx="274">
                  <c:v>495.10814153500002</c:v>
                </c:pt>
                <c:pt idx="275">
                  <c:v>490.85144572799999</c:v>
                </c:pt>
                <c:pt idx="276">
                  <c:v>490.85144572799999</c:v>
                </c:pt>
                <c:pt idx="277">
                  <c:v>487.90110680200002</c:v>
                </c:pt>
                <c:pt idx="278">
                  <c:v>484.108204156</c:v>
                </c:pt>
                <c:pt idx="279">
                  <c:v>485.43395489199997</c:v>
                </c:pt>
                <c:pt idx="280">
                  <c:v>485.43395489199997</c:v>
                </c:pt>
                <c:pt idx="281">
                  <c:v>481.981763672</c:v>
                </c:pt>
                <c:pt idx="282">
                  <c:v>476.38457347499997</c:v>
                </c:pt>
                <c:pt idx="283">
                  <c:v>476.38457347499997</c:v>
                </c:pt>
                <c:pt idx="284">
                  <c:v>476.90480255300002</c:v>
                </c:pt>
                <c:pt idx="285">
                  <c:v>476.49804231899998</c:v>
                </c:pt>
                <c:pt idx="286">
                  <c:v>476.49804231899998</c:v>
                </c:pt>
                <c:pt idx="287">
                  <c:v>472.91091095599995</c:v>
                </c:pt>
                <c:pt idx="288">
                  <c:v>475.84904602699999</c:v>
                </c:pt>
                <c:pt idx="289">
                  <c:v>471.13101400499994</c:v>
                </c:pt>
                <c:pt idx="290">
                  <c:v>471.13101400499994</c:v>
                </c:pt>
                <c:pt idx="291">
                  <c:v>468.63102739999999</c:v>
                </c:pt>
                <c:pt idx="292">
                  <c:v>465.22757688400003</c:v>
                </c:pt>
                <c:pt idx="293">
                  <c:v>465.22757688400003</c:v>
                </c:pt>
                <c:pt idx="294">
                  <c:v>463.39220444699998</c:v>
                </c:pt>
                <c:pt idx="295">
                  <c:v>459.45743888100003</c:v>
                </c:pt>
                <c:pt idx="296">
                  <c:v>459.45743888100003</c:v>
                </c:pt>
                <c:pt idx="297">
                  <c:v>459.75812369699997</c:v>
                </c:pt>
                <c:pt idx="298">
                  <c:v>457.22544802400006</c:v>
                </c:pt>
                <c:pt idx="299">
                  <c:v>457.22544802400006</c:v>
                </c:pt>
                <c:pt idx="300">
                  <c:v>451.85763276399996</c:v>
                </c:pt>
                <c:pt idx="301">
                  <c:v>456.29888965200001</c:v>
                </c:pt>
                <c:pt idx="302">
                  <c:v>456.29888965200001</c:v>
                </c:pt>
                <c:pt idx="303">
                  <c:v>452.98029775999998</c:v>
                </c:pt>
                <c:pt idx="304">
                  <c:v>447.97479569199999</c:v>
                </c:pt>
                <c:pt idx="305">
                  <c:v>447.97479569199999</c:v>
                </c:pt>
                <c:pt idx="306">
                  <c:v>445.97999226299999</c:v>
                </c:pt>
                <c:pt idx="307">
                  <c:v>443.08484266299996</c:v>
                </c:pt>
                <c:pt idx="308">
                  <c:v>435.940409305</c:v>
                </c:pt>
                <c:pt idx="309">
                  <c:v>435.940409305</c:v>
                </c:pt>
                <c:pt idx="310">
                  <c:v>438.47419636199999</c:v>
                </c:pt>
                <c:pt idx="311">
                  <c:v>432.75863309199997</c:v>
                </c:pt>
                <c:pt idx="312">
                  <c:v>432.75863309199997</c:v>
                </c:pt>
                <c:pt idx="313">
                  <c:v>426.41208309199999</c:v>
                </c:pt>
                <c:pt idx="314">
                  <c:v>429.27173181199998</c:v>
                </c:pt>
                <c:pt idx="315">
                  <c:v>429.27173181199998</c:v>
                </c:pt>
                <c:pt idx="316">
                  <c:v>425.66972846100003</c:v>
                </c:pt>
                <c:pt idx="317">
                  <c:v>416.52356630600002</c:v>
                </c:pt>
                <c:pt idx="318">
                  <c:v>416.52356630600002</c:v>
                </c:pt>
                <c:pt idx="319">
                  <c:v>414.66439193500003</c:v>
                </c:pt>
                <c:pt idx="320">
                  <c:v>414.41637379499997</c:v>
                </c:pt>
                <c:pt idx="321">
                  <c:v>414.41637379499997</c:v>
                </c:pt>
                <c:pt idx="322">
                  <c:v>409.96720890299997</c:v>
                </c:pt>
                <c:pt idx="323">
                  <c:v>409.14050789999999</c:v>
                </c:pt>
                <c:pt idx="324">
                  <c:v>405.44379763000001</c:v>
                </c:pt>
                <c:pt idx="325">
                  <c:v>405.44379763000001</c:v>
                </c:pt>
                <c:pt idx="326">
                  <c:v>410.82181675999999</c:v>
                </c:pt>
                <c:pt idx="327">
                  <c:v>408.48212926299999</c:v>
                </c:pt>
                <c:pt idx="328">
                  <c:v>408.48212926299999</c:v>
                </c:pt>
                <c:pt idx="329">
                  <c:v>403.79093063300002</c:v>
                </c:pt>
                <c:pt idx="330">
                  <c:v>401.46174402499997</c:v>
                </c:pt>
                <c:pt idx="331">
                  <c:v>401.46174402499997</c:v>
                </c:pt>
                <c:pt idx="332">
                  <c:v>398.483556287</c:v>
                </c:pt>
                <c:pt idx="333">
                  <c:v>396.44989213299999</c:v>
                </c:pt>
                <c:pt idx="334">
                  <c:v>389.63695151999997</c:v>
                </c:pt>
                <c:pt idx="335">
                  <c:v>389.63695151999997</c:v>
                </c:pt>
                <c:pt idx="336">
                  <c:v>385.92671415300003</c:v>
                </c:pt>
                <c:pt idx="337">
                  <c:v>383.10761586500001</c:v>
                </c:pt>
                <c:pt idx="338">
                  <c:v>383.10761586500001</c:v>
                </c:pt>
                <c:pt idx="339">
                  <c:v>386.52530012699998</c:v>
                </c:pt>
                <c:pt idx="340">
                  <c:v>384.49739540799999</c:v>
                </c:pt>
                <c:pt idx="341">
                  <c:v>384.49739540799999</c:v>
                </c:pt>
                <c:pt idx="342">
                  <c:v>381.25424274800002</c:v>
                </c:pt>
                <c:pt idx="343">
                  <c:v>380.03160354099998</c:v>
                </c:pt>
                <c:pt idx="344">
                  <c:v>380.03160354099998</c:v>
                </c:pt>
                <c:pt idx="345">
                  <c:v>373.909233379</c:v>
                </c:pt>
                <c:pt idx="346">
                  <c:v>373.553729815</c:v>
                </c:pt>
                <c:pt idx="347">
                  <c:v>373.553729815</c:v>
                </c:pt>
                <c:pt idx="348">
                  <c:v>366.60287612600001</c:v>
                </c:pt>
                <c:pt idx="349">
                  <c:v>369.06495590100002</c:v>
                </c:pt>
                <c:pt idx="350">
                  <c:v>369.06495590100002</c:v>
                </c:pt>
                <c:pt idx="351">
                  <c:v>365.39269901699998</c:v>
                </c:pt>
                <c:pt idx="352">
                  <c:v>368.25149003199999</c:v>
                </c:pt>
                <c:pt idx="353">
                  <c:v>365.76606306400004</c:v>
                </c:pt>
                <c:pt idx="354">
                  <c:v>365.76606306400004</c:v>
                </c:pt>
                <c:pt idx="355">
                  <c:v>361.459128953</c:v>
                </c:pt>
                <c:pt idx="356">
                  <c:v>357.15311613400002</c:v>
                </c:pt>
                <c:pt idx="357">
                  <c:v>357.15311613400002</c:v>
                </c:pt>
                <c:pt idx="358">
                  <c:v>353.03650364999999</c:v>
                </c:pt>
                <c:pt idx="359">
                  <c:v>354.29411550500004</c:v>
                </c:pt>
                <c:pt idx="360">
                  <c:v>354.29411550500004</c:v>
                </c:pt>
                <c:pt idx="361">
                  <c:v>350.03025848500005</c:v>
                </c:pt>
                <c:pt idx="362">
                  <c:v>348.27425261799999</c:v>
                </c:pt>
                <c:pt idx="363">
                  <c:v>348.27425261799999</c:v>
                </c:pt>
                <c:pt idx="364">
                  <c:v>345.43955138699999</c:v>
                </c:pt>
                <c:pt idx="365">
                  <c:v>348.47647570500004</c:v>
                </c:pt>
                <c:pt idx="366">
                  <c:v>348.47647570500004</c:v>
                </c:pt>
                <c:pt idx="367">
                  <c:v>345.47196622600001</c:v>
                </c:pt>
                <c:pt idx="368">
                  <c:v>343.14025636000002</c:v>
                </c:pt>
                <c:pt idx="369">
                  <c:v>343.14025636000002</c:v>
                </c:pt>
                <c:pt idx="370">
                  <c:v>338.15667141200004</c:v>
                </c:pt>
                <c:pt idx="371">
                  <c:v>333.79360536799999</c:v>
                </c:pt>
                <c:pt idx="372">
                  <c:v>332.81864271900002</c:v>
                </c:pt>
                <c:pt idx="373">
                  <c:v>332.81864271900002</c:v>
                </c:pt>
                <c:pt idx="374">
                  <c:v>325.18559318900003</c:v>
                </c:pt>
                <c:pt idx="375">
                  <c:v>327.36359871299999</c:v>
                </c:pt>
                <c:pt idx="376">
                  <c:v>327.36359871299999</c:v>
                </c:pt>
                <c:pt idx="377">
                  <c:v>322.56765559199999</c:v>
                </c:pt>
                <c:pt idx="378">
                  <c:v>319.16825286800002</c:v>
                </c:pt>
                <c:pt idx="379">
                  <c:v>319.16825286800002</c:v>
                </c:pt>
                <c:pt idx="380">
                  <c:v>320.862632577</c:v>
                </c:pt>
                <c:pt idx="381">
                  <c:v>320.44185760099998</c:v>
                </c:pt>
                <c:pt idx="382">
                  <c:v>320.44185760099998</c:v>
                </c:pt>
                <c:pt idx="383">
                  <c:v>316.70337540999998</c:v>
                </c:pt>
                <c:pt idx="384">
                  <c:v>313.14476720099998</c:v>
                </c:pt>
                <c:pt idx="385">
                  <c:v>311.17314208900001</c:v>
                </c:pt>
                <c:pt idx="386">
                  <c:v>311.17314208900001</c:v>
                </c:pt>
                <c:pt idx="387">
                  <c:v>302.04214800800003</c:v>
                </c:pt>
                <c:pt idx="388">
                  <c:v>304.698042198</c:v>
                </c:pt>
                <c:pt idx="389">
                  <c:v>304.698042198</c:v>
                </c:pt>
                <c:pt idx="390">
                  <c:v>300.211710127</c:v>
                </c:pt>
                <c:pt idx="391">
                  <c:v>304.46604862199996</c:v>
                </c:pt>
                <c:pt idx="392">
                  <c:v>304.46604862199996</c:v>
                </c:pt>
                <c:pt idx="393">
                  <c:v>300.62165910599998</c:v>
                </c:pt>
                <c:pt idx="394">
                  <c:v>297.37478343699996</c:v>
                </c:pt>
                <c:pt idx="395">
                  <c:v>292.21137713299998</c:v>
                </c:pt>
                <c:pt idx="396">
                  <c:v>292.21137713299998</c:v>
                </c:pt>
                <c:pt idx="397">
                  <c:v>286.95530928400001</c:v>
                </c:pt>
                <c:pt idx="398">
                  <c:v>286.83808724600004</c:v>
                </c:pt>
                <c:pt idx="399">
                  <c:v>286.83808724600004</c:v>
                </c:pt>
                <c:pt idx="400">
                  <c:v>279.50583002399998</c:v>
                </c:pt>
                <c:pt idx="401">
                  <c:v>279.83140888999998</c:v>
                </c:pt>
                <c:pt idx="402">
                  <c:v>279.83140888999998</c:v>
                </c:pt>
                <c:pt idx="403">
                  <c:v>276.17995222600001</c:v>
                </c:pt>
                <c:pt idx="404">
                  <c:v>279.58127830000001</c:v>
                </c:pt>
                <c:pt idx="405">
                  <c:v>277.52504616499999</c:v>
                </c:pt>
                <c:pt idx="406">
                  <c:v>277.52504616499999</c:v>
                </c:pt>
                <c:pt idx="407">
                  <c:v>275.895557263</c:v>
                </c:pt>
                <c:pt idx="408">
                  <c:v>272.89441728899999</c:v>
                </c:pt>
                <c:pt idx="409">
                  <c:v>272.89441728899999</c:v>
                </c:pt>
                <c:pt idx="410">
                  <c:v>273.09470150300001</c:v>
                </c:pt>
                <c:pt idx="411">
                  <c:v>268.96765085999999</c:v>
                </c:pt>
                <c:pt idx="412">
                  <c:v>268.96765085999999</c:v>
                </c:pt>
                <c:pt idx="413">
                  <c:v>264.96788223199997</c:v>
                </c:pt>
                <c:pt idx="414">
                  <c:v>262.91193786499997</c:v>
                </c:pt>
                <c:pt idx="415">
                  <c:v>262.91193786499997</c:v>
                </c:pt>
                <c:pt idx="416">
                  <c:v>257.76130088000002</c:v>
                </c:pt>
                <c:pt idx="417">
                  <c:v>256.67228139499997</c:v>
                </c:pt>
                <c:pt idx="418">
                  <c:v>256.67228139499997</c:v>
                </c:pt>
                <c:pt idx="419">
                  <c:v>255.71291904000003</c:v>
                </c:pt>
                <c:pt idx="420">
                  <c:v>253.97309729</c:v>
                </c:pt>
                <c:pt idx="421">
                  <c:v>253.97309729</c:v>
                </c:pt>
                <c:pt idx="422">
                  <c:v>249.651398</c:v>
                </c:pt>
                <c:pt idx="423">
                  <c:v>248.62124228300002</c:v>
                </c:pt>
                <c:pt idx="424">
                  <c:v>248.62124228300002</c:v>
                </c:pt>
                <c:pt idx="425">
                  <c:v>246.17644256600002</c:v>
                </c:pt>
                <c:pt idx="426">
                  <c:v>244.44823944199999</c:v>
                </c:pt>
                <c:pt idx="427">
                  <c:v>242.76354289099999</c:v>
                </c:pt>
                <c:pt idx="428">
                  <c:v>242.76354289099999</c:v>
                </c:pt>
                <c:pt idx="429">
                  <c:v>240.78413681700002</c:v>
                </c:pt>
                <c:pt idx="430">
                  <c:v>242.350649699</c:v>
                </c:pt>
                <c:pt idx="431">
                  <c:v>242.350649699</c:v>
                </c:pt>
                <c:pt idx="432">
                  <c:v>240.88997611299999</c:v>
                </c:pt>
                <c:pt idx="433">
                  <c:v>240.45022483399998</c:v>
                </c:pt>
                <c:pt idx="434">
                  <c:v>240.45022483399998</c:v>
                </c:pt>
                <c:pt idx="435">
                  <c:v>238.39250019399998</c:v>
                </c:pt>
                <c:pt idx="436">
                  <c:v>235.222967993</c:v>
                </c:pt>
                <c:pt idx="437">
                  <c:v>232.17807109099999</c:v>
                </c:pt>
                <c:pt idx="438">
                  <c:v>232.17807109099999</c:v>
                </c:pt>
                <c:pt idx="439">
                  <c:v>224.98663986</c:v>
                </c:pt>
                <c:pt idx="440">
                  <c:v>228.969324231</c:v>
                </c:pt>
                <c:pt idx="441">
                  <c:v>228.969324231</c:v>
                </c:pt>
                <c:pt idx="442">
                  <c:v>224.18976526399999</c:v>
                </c:pt>
                <c:pt idx="443">
                  <c:v>223.45617837399999</c:v>
                </c:pt>
                <c:pt idx="444">
                  <c:v>223.45617837399999</c:v>
                </c:pt>
                <c:pt idx="445">
                  <c:v>224.67873726400001</c:v>
                </c:pt>
                <c:pt idx="446">
                  <c:v>224.08884344600003</c:v>
                </c:pt>
                <c:pt idx="447">
                  <c:v>224.08884344600003</c:v>
                </c:pt>
                <c:pt idx="448">
                  <c:v>220.36401534600003</c:v>
                </c:pt>
                <c:pt idx="449">
                  <c:v>217.66730826</c:v>
                </c:pt>
                <c:pt idx="450">
                  <c:v>215.51423812900001</c:v>
                </c:pt>
                <c:pt idx="451">
                  <c:v>215.51423812900001</c:v>
                </c:pt>
                <c:pt idx="452">
                  <c:v>212.49417074000002</c:v>
                </c:pt>
                <c:pt idx="453">
                  <c:v>211.828333555</c:v>
                </c:pt>
                <c:pt idx="454">
                  <c:v>211.828333555</c:v>
                </c:pt>
                <c:pt idx="455">
                  <c:v>208.18943661199998</c:v>
                </c:pt>
                <c:pt idx="456">
                  <c:v>208.72274934100002</c:v>
                </c:pt>
                <c:pt idx="457">
                  <c:v>208.72274934100002</c:v>
                </c:pt>
                <c:pt idx="458">
                  <c:v>207.28912059300001</c:v>
                </c:pt>
                <c:pt idx="459">
                  <c:v>205.691877619</c:v>
                </c:pt>
                <c:pt idx="460">
                  <c:v>198.973150602</c:v>
                </c:pt>
                <c:pt idx="461">
                  <c:v>198.973150602</c:v>
                </c:pt>
                <c:pt idx="462">
                  <c:v>199.13565785599999</c:v>
                </c:pt>
                <c:pt idx="463">
                  <c:v>196.75816929500002</c:v>
                </c:pt>
                <c:pt idx="464">
                  <c:v>196.75816929500002</c:v>
                </c:pt>
                <c:pt idx="465">
                  <c:v>191.73128291199998</c:v>
                </c:pt>
                <c:pt idx="466">
                  <c:v>189.35520193400001</c:v>
                </c:pt>
                <c:pt idx="467">
                  <c:v>189.35520193400001</c:v>
                </c:pt>
                <c:pt idx="468">
                  <c:v>187.06844181</c:v>
                </c:pt>
                <c:pt idx="469">
                  <c:v>187.06844181</c:v>
                </c:pt>
                <c:pt idx="470">
                  <c:v>185.89547981699999</c:v>
                </c:pt>
                <c:pt idx="471">
                  <c:v>184.28313500900001</c:v>
                </c:pt>
                <c:pt idx="472">
                  <c:v>184.28617261900001</c:v>
                </c:pt>
                <c:pt idx="473">
                  <c:v>184.28617261900001</c:v>
                </c:pt>
                <c:pt idx="474">
                  <c:v>177.09130364500001</c:v>
                </c:pt>
                <c:pt idx="475">
                  <c:v>173.033334459</c:v>
                </c:pt>
                <c:pt idx="476">
                  <c:v>173.033334459</c:v>
                </c:pt>
                <c:pt idx="477">
                  <c:v>174.69138119499999</c:v>
                </c:pt>
                <c:pt idx="478">
                  <c:v>174.71156751200002</c:v>
                </c:pt>
                <c:pt idx="479">
                  <c:v>162.83249023800002</c:v>
                </c:pt>
                <c:pt idx="480">
                  <c:v>162.83249023800002</c:v>
                </c:pt>
                <c:pt idx="481">
                  <c:v>164.312302598</c:v>
                </c:pt>
                <c:pt idx="482">
                  <c:v>164.312302598</c:v>
                </c:pt>
                <c:pt idx="483">
                  <c:v>165.38589023</c:v>
                </c:pt>
                <c:pt idx="484">
                  <c:v>166.02460889600002</c:v>
                </c:pt>
                <c:pt idx="485">
                  <c:v>163.53254921599998</c:v>
                </c:pt>
                <c:pt idx="486">
                  <c:v>163.53254921599998</c:v>
                </c:pt>
                <c:pt idx="487">
                  <c:v>160.56157244800002</c:v>
                </c:pt>
                <c:pt idx="488">
                  <c:v>160.85439967100001</c:v>
                </c:pt>
                <c:pt idx="489">
                  <c:v>159.79031546600001</c:v>
                </c:pt>
                <c:pt idx="490">
                  <c:v>159.79031546600001</c:v>
                </c:pt>
                <c:pt idx="491">
                  <c:v>156.055494149</c:v>
                </c:pt>
                <c:pt idx="492">
                  <c:v>157.940225083</c:v>
                </c:pt>
                <c:pt idx="493">
                  <c:v>157.940225083</c:v>
                </c:pt>
                <c:pt idx="494">
                  <c:v>158.362714966</c:v>
                </c:pt>
                <c:pt idx="495">
                  <c:v>157.83356370999999</c:v>
                </c:pt>
                <c:pt idx="496">
                  <c:v>157.83356370999999</c:v>
                </c:pt>
                <c:pt idx="497">
                  <c:v>159.68125315199998</c:v>
                </c:pt>
                <c:pt idx="498">
                  <c:v>156.35793623999999</c:v>
                </c:pt>
                <c:pt idx="499">
                  <c:v>156.35793623999999</c:v>
                </c:pt>
                <c:pt idx="500">
                  <c:v>155.368995662</c:v>
                </c:pt>
                <c:pt idx="501">
                  <c:v>155.29087679399998</c:v>
                </c:pt>
                <c:pt idx="502">
                  <c:v>155.29087679399998</c:v>
                </c:pt>
                <c:pt idx="503">
                  <c:v>153.731637036</c:v>
                </c:pt>
                <c:pt idx="504">
                  <c:v>151.87557630000001</c:v>
                </c:pt>
                <c:pt idx="505">
                  <c:v>151.62180874500001</c:v>
                </c:pt>
                <c:pt idx="506">
                  <c:v>151.62180874500001</c:v>
                </c:pt>
                <c:pt idx="507">
                  <c:v>150.39202953900002</c:v>
                </c:pt>
                <c:pt idx="508">
                  <c:v>150.39202953900002</c:v>
                </c:pt>
                <c:pt idx="509">
                  <c:v>149.066911288</c:v>
                </c:pt>
                <c:pt idx="510">
                  <c:v>152.55515795599999</c:v>
                </c:pt>
                <c:pt idx="511">
                  <c:v>149.967208567</c:v>
                </c:pt>
                <c:pt idx="512">
                  <c:v>149.967208567</c:v>
                </c:pt>
                <c:pt idx="513">
                  <c:v>148.48612855900001</c:v>
                </c:pt>
                <c:pt idx="514">
                  <c:v>146.48124683500001</c:v>
                </c:pt>
                <c:pt idx="515">
                  <c:v>146.48124683500001</c:v>
                </c:pt>
                <c:pt idx="516">
                  <c:v>145.495444779</c:v>
                </c:pt>
                <c:pt idx="517">
                  <c:v>142.99277327300001</c:v>
                </c:pt>
                <c:pt idx="518">
                  <c:v>142.99277327300001</c:v>
                </c:pt>
                <c:pt idx="519">
                  <c:v>144.385316585</c:v>
                </c:pt>
                <c:pt idx="520">
                  <c:v>143.62658871100001</c:v>
                </c:pt>
                <c:pt idx="521">
                  <c:v>143.62658871100001</c:v>
                </c:pt>
                <c:pt idx="522">
                  <c:v>141.337185581</c:v>
                </c:pt>
                <c:pt idx="523">
                  <c:v>144.84336392500001</c:v>
                </c:pt>
                <c:pt idx="524">
                  <c:v>142.80075671399999</c:v>
                </c:pt>
                <c:pt idx="525">
                  <c:v>142.80075671399999</c:v>
                </c:pt>
                <c:pt idx="526">
                  <c:v>142.40392609099999</c:v>
                </c:pt>
                <c:pt idx="527">
                  <c:v>141.446105738</c:v>
                </c:pt>
                <c:pt idx="528">
                  <c:v>141.446105738</c:v>
                </c:pt>
                <c:pt idx="529">
                  <c:v>141.20653905899999</c:v>
                </c:pt>
                <c:pt idx="530">
                  <c:v>140.435125742</c:v>
                </c:pt>
                <c:pt idx="531">
                  <c:v>140.435125742</c:v>
                </c:pt>
                <c:pt idx="532">
                  <c:v>139.07110502200001</c:v>
                </c:pt>
                <c:pt idx="533">
                  <c:v>139.64816529999999</c:v>
                </c:pt>
                <c:pt idx="534">
                  <c:v>139.64816529999999</c:v>
                </c:pt>
                <c:pt idx="535">
                  <c:v>144.457758359</c:v>
                </c:pt>
                <c:pt idx="536">
                  <c:v>145.51519405900001</c:v>
                </c:pt>
                <c:pt idx="537">
                  <c:v>144.24438615600002</c:v>
                </c:pt>
                <c:pt idx="538">
                  <c:v>144.24438615600002</c:v>
                </c:pt>
                <c:pt idx="539">
                  <c:v>140.20906744299998</c:v>
                </c:pt>
                <c:pt idx="540">
                  <c:v>139.37877904000001</c:v>
                </c:pt>
                <c:pt idx="541">
                  <c:v>139.37877904000001</c:v>
                </c:pt>
                <c:pt idx="542">
                  <c:v>136.90647195</c:v>
                </c:pt>
                <c:pt idx="543">
                  <c:v>132.75771887399998</c:v>
                </c:pt>
                <c:pt idx="544">
                  <c:v>132.75771887399998</c:v>
                </c:pt>
                <c:pt idx="545">
                  <c:v>139.30195461100001</c:v>
                </c:pt>
                <c:pt idx="546">
                  <c:v>143.021941191</c:v>
                </c:pt>
                <c:pt idx="547">
                  <c:v>143.021941191</c:v>
                </c:pt>
                <c:pt idx="548">
                  <c:v>141.149749421</c:v>
                </c:pt>
                <c:pt idx="549">
                  <c:v>145.2063465</c:v>
                </c:pt>
                <c:pt idx="550">
                  <c:v>143.205654829</c:v>
                </c:pt>
                <c:pt idx="551">
                  <c:v>143.205654829</c:v>
                </c:pt>
                <c:pt idx="552">
                  <c:v>142.85743834299998</c:v>
                </c:pt>
                <c:pt idx="553">
                  <c:v>143.41419820000002</c:v>
                </c:pt>
                <c:pt idx="554">
                  <c:v>143.41419820000002</c:v>
                </c:pt>
                <c:pt idx="555">
                  <c:v>132.98582146000001</c:v>
                </c:pt>
                <c:pt idx="556">
                  <c:v>131.495431669</c:v>
                </c:pt>
                <c:pt idx="557">
                  <c:v>131.495431669</c:v>
                </c:pt>
                <c:pt idx="558">
                  <c:v>135.85245738999998</c:v>
                </c:pt>
                <c:pt idx="559">
                  <c:v>138.387284472</c:v>
                </c:pt>
                <c:pt idx="560">
                  <c:v>138.387284472</c:v>
                </c:pt>
                <c:pt idx="561">
                  <c:v>138.50220496100002</c:v>
                </c:pt>
                <c:pt idx="562">
                  <c:v>140.23834136399998</c:v>
                </c:pt>
                <c:pt idx="563">
                  <c:v>141.48295959999999</c:v>
                </c:pt>
                <c:pt idx="564">
                  <c:v>141.48295959999999</c:v>
                </c:pt>
                <c:pt idx="565">
                  <c:v>142.15282061600001</c:v>
                </c:pt>
                <c:pt idx="566">
                  <c:v>143.69246539900001</c:v>
                </c:pt>
                <c:pt idx="567">
                  <c:v>143.69246539900001</c:v>
                </c:pt>
                <c:pt idx="568">
                  <c:v>134.47372358999999</c:v>
                </c:pt>
                <c:pt idx="569">
                  <c:v>134.47372358999999</c:v>
                </c:pt>
                <c:pt idx="570">
                  <c:v>133.74732068099999</c:v>
                </c:pt>
                <c:pt idx="571">
                  <c:v>130.79974476699999</c:v>
                </c:pt>
                <c:pt idx="572">
                  <c:v>129.58446558900002</c:v>
                </c:pt>
                <c:pt idx="573">
                  <c:v>129.58446558900002</c:v>
                </c:pt>
                <c:pt idx="574">
                  <c:v>130.43613088799998</c:v>
                </c:pt>
                <c:pt idx="575">
                  <c:v>134.83733181900001</c:v>
                </c:pt>
                <c:pt idx="576">
                  <c:v>134.83733181900001</c:v>
                </c:pt>
                <c:pt idx="577">
                  <c:v>135.12008929000001</c:v>
                </c:pt>
                <c:pt idx="578">
                  <c:v>133.12843610900001</c:v>
                </c:pt>
                <c:pt idx="579">
                  <c:v>133.12843610900001</c:v>
                </c:pt>
                <c:pt idx="580">
                  <c:v>134.43038863699999</c:v>
                </c:pt>
                <c:pt idx="581">
                  <c:v>134.62133908800001</c:v>
                </c:pt>
                <c:pt idx="582">
                  <c:v>134.62133908800001</c:v>
                </c:pt>
                <c:pt idx="583">
                  <c:v>136.32450339499999</c:v>
                </c:pt>
                <c:pt idx="584">
                  <c:v>138.434853656</c:v>
                </c:pt>
                <c:pt idx="585">
                  <c:v>142.92500191799999</c:v>
                </c:pt>
                <c:pt idx="586">
                  <c:v>142.92500191799999</c:v>
                </c:pt>
                <c:pt idx="587">
                  <c:v>149.78195083200001</c:v>
                </c:pt>
                <c:pt idx="588">
                  <c:v>133.27861533200002</c:v>
                </c:pt>
                <c:pt idx="589">
                  <c:v>133.27861533200002</c:v>
                </c:pt>
                <c:pt idx="590">
                  <c:v>130.11815651199998</c:v>
                </c:pt>
                <c:pt idx="591">
                  <c:v>129.3541117</c:v>
                </c:pt>
                <c:pt idx="592">
                  <c:v>130.970798718</c:v>
                </c:pt>
                <c:pt idx="593">
                  <c:v>130.970798718</c:v>
                </c:pt>
                <c:pt idx="594">
                  <c:v>127.999635301</c:v>
                </c:pt>
                <c:pt idx="595">
                  <c:v>126.18944167500001</c:v>
                </c:pt>
                <c:pt idx="596">
                  <c:v>126.18944167500001</c:v>
                </c:pt>
                <c:pt idx="597">
                  <c:v>124.287775104</c:v>
                </c:pt>
                <c:pt idx="598">
                  <c:v>128.71045039999998</c:v>
                </c:pt>
                <c:pt idx="599">
                  <c:v>128.71045039999998</c:v>
                </c:pt>
                <c:pt idx="600">
                  <c:v>126.80232368399999</c:v>
                </c:pt>
                <c:pt idx="601">
                  <c:v>129.63377225100001</c:v>
                </c:pt>
                <c:pt idx="602">
                  <c:v>129.63377225100001</c:v>
                </c:pt>
                <c:pt idx="603">
                  <c:v>127.04571149899999</c:v>
                </c:pt>
                <c:pt idx="604">
                  <c:v>123.96689291399998</c:v>
                </c:pt>
                <c:pt idx="605">
                  <c:v>122.62863592900001</c:v>
                </c:pt>
                <c:pt idx="606">
                  <c:v>122.62863592900001</c:v>
                </c:pt>
                <c:pt idx="607">
                  <c:v>121.41712662500001</c:v>
                </c:pt>
                <c:pt idx="608">
                  <c:v>117.127658353</c:v>
                </c:pt>
                <c:pt idx="609">
                  <c:v>117.127658353</c:v>
                </c:pt>
                <c:pt idx="610">
                  <c:v>117.14793089999999</c:v>
                </c:pt>
                <c:pt idx="611">
                  <c:v>121.05336623299999</c:v>
                </c:pt>
                <c:pt idx="612">
                  <c:v>121.05336623299999</c:v>
                </c:pt>
                <c:pt idx="613">
                  <c:v>124.46106031299999</c:v>
                </c:pt>
                <c:pt idx="614">
                  <c:v>121.12444026599999</c:v>
                </c:pt>
                <c:pt idx="615">
                  <c:v>121.12444026599999</c:v>
                </c:pt>
                <c:pt idx="616">
                  <c:v>123.041491416</c:v>
                </c:pt>
                <c:pt idx="617">
                  <c:v>123.45624197100001</c:v>
                </c:pt>
                <c:pt idx="618">
                  <c:v>123.45624197100001</c:v>
                </c:pt>
                <c:pt idx="619">
                  <c:v>121.34355363900001</c:v>
                </c:pt>
                <c:pt idx="620">
                  <c:v>117.37427463700001</c:v>
                </c:pt>
                <c:pt idx="621">
                  <c:v>117.37427463700001</c:v>
                </c:pt>
                <c:pt idx="622">
                  <c:v>119.60144392899998</c:v>
                </c:pt>
                <c:pt idx="623">
                  <c:v>113.66431729600001</c:v>
                </c:pt>
                <c:pt idx="624">
                  <c:v>113.23367192500001</c:v>
                </c:pt>
                <c:pt idx="625">
                  <c:v>113.23367192500001</c:v>
                </c:pt>
                <c:pt idx="626">
                  <c:v>117.243842383</c:v>
                </c:pt>
                <c:pt idx="627">
                  <c:v>120.21813029</c:v>
                </c:pt>
                <c:pt idx="628">
                  <c:v>120.21813029</c:v>
                </c:pt>
                <c:pt idx="629">
                  <c:v>120.95866861499999</c:v>
                </c:pt>
                <c:pt idx="630">
                  <c:v>119.31979536099999</c:v>
                </c:pt>
                <c:pt idx="631">
                  <c:v>119.31979536099999</c:v>
                </c:pt>
                <c:pt idx="632">
                  <c:v>117.21849345299999</c:v>
                </c:pt>
                <c:pt idx="633">
                  <c:v>114.20133526999999</c:v>
                </c:pt>
                <c:pt idx="634">
                  <c:v>114.20133526999999</c:v>
                </c:pt>
                <c:pt idx="635">
                  <c:v>114.039870177</c:v>
                </c:pt>
                <c:pt idx="636">
                  <c:v>113.784527764</c:v>
                </c:pt>
                <c:pt idx="637">
                  <c:v>122.20418313899999</c:v>
                </c:pt>
                <c:pt idx="638">
                  <c:v>122.20418313899999</c:v>
                </c:pt>
                <c:pt idx="639">
                  <c:v>127.512392672</c:v>
                </c:pt>
                <c:pt idx="640">
                  <c:v>128.13345690700001</c:v>
                </c:pt>
                <c:pt idx="641">
                  <c:v>128.13345690700001</c:v>
                </c:pt>
                <c:pt idx="642">
                  <c:v>126.76752594999999</c:v>
                </c:pt>
                <c:pt idx="643">
                  <c:v>124.97165923200001</c:v>
                </c:pt>
                <c:pt idx="644">
                  <c:v>126.88825706</c:v>
                </c:pt>
                <c:pt idx="645">
                  <c:v>126.88825706</c:v>
                </c:pt>
                <c:pt idx="646">
                  <c:v>122.43421616799999</c:v>
                </c:pt>
                <c:pt idx="647">
                  <c:v>118.93037486</c:v>
                </c:pt>
                <c:pt idx="648">
                  <c:v>118.93037486</c:v>
                </c:pt>
                <c:pt idx="649">
                  <c:v>115.69529188200001</c:v>
                </c:pt>
                <c:pt idx="650">
                  <c:v>122.533671521</c:v>
                </c:pt>
                <c:pt idx="651">
                  <c:v>122.533671521</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numCache>
            </c:numRef>
          </c:val>
          <c:smooth val="0"/>
          <c:extLst>
            <c:ext xmlns:c16="http://schemas.microsoft.com/office/drawing/2014/chart" uri="{C3380CC4-5D6E-409C-BE32-E72D297353CC}">
              <c16:uniqueId val="{00000002-3DF3-4C47-879E-BFD55A15B5EE}"/>
            </c:ext>
          </c:extLst>
        </c:ser>
        <c:dLbls>
          <c:showLegendKey val="0"/>
          <c:showVal val="0"/>
          <c:showCatName val="0"/>
          <c:showSerName val="0"/>
          <c:showPercent val="0"/>
          <c:showBubbleSize val="0"/>
        </c:dLbls>
        <c:marker val="1"/>
        <c:smooth val="0"/>
        <c:axId val="625908472"/>
        <c:axId val="625909256"/>
      </c:lineChart>
      <c:dateAx>
        <c:axId val="625912784"/>
        <c:scaling>
          <c:orientation val="minMax"/>
          <c:min val="40179"/>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25913176"/>
        <c:crosses val="autoZero"/>
        <c:auto val="1"/>
        <c:lblOffset val="100"/>
        <c:baseTimeUnit val="days"/>
        <c:majorUnit val="12"/>
        <c:majorTimeUnit val="months"/>
      </c:dateAx>
      <c:valAx>
        <c:axId val="625913176"/>
        <c:scaling>
          <c:orientation val="minMax"/>
          <c:max val="1100000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25912784"/>
        <c:crosses val="autoZero"/>
        <c:crossBetween val="between"/>
        <c:dispUnits>
          <c:builtInUnit val="millions"/>
        </c:dispUnits>
      </c:valAx>
      <c:valAx>
        <c:axId val="625909256"/>
        <c:scaling>
          <c:orientation val="minMax"/>
          <c:max val="850"/>
          <c:min val="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25908472"/>
        <c:crosses val="max"/>
        <c:crossBetween val="between"/>
        <c:majorUnit val="150"/>
      </c:valAx>
      <c:dateAx>
        <c:axId val="625908472"/>
        <c:scaling>
          <c:orientation val="minMax"/>
        </c:scaling>
        <c:delete val="1"/>
        <c:axPos val="b"/>
        <c:numFmt formatCode="m/d/yyyy" sourceLinked="1"/>
        <c:majorTickMark val="out"/>
        <c:minorTickMark val="none"/>
        <c:tickLblPos val="nextTo"/>
        <c:crossAx val="625909256"/>
        <c:crosses val="autoZero"/>
        <c:auto val="1"/>
        <c:lblOffset val="100"/>
        <c:baseTimeUnit val="days"/>
      </c:dateAx>
      <c:spPr>
        <a:noFill/>
        <a:ln>
          <a:noFill/>
        </a:ln>
        <a:effectLst/>
      </c:spPr>
    </c:plotArea>
    <c:legend>
      <c:legendPos val="b"/>
      <c:layout>
        <c:manualLayout>
          <c:xMode val="edge"/>
          <c:yMode val="edge"/>
          <c:x val="0"/>
          <c:y val="1.4371997003854799E-2"/>
          <c:w val="1"/>
          <c:h val="0.17223136880617199"/>
        </c:manualLayout>
      </c:layout>
      <c:overlay val="0"/>
      <c:spPr>
        <a:noFill/>
        <a:ln>
          <a:noFill/>
        </a:ln>
        <a:effectLst/>
      </c:spPr>
      <c:txPr>
        <a:bodyPr rot="0" spcFirstLastPara="1" vertOverflow="ellipsis" vert="horz" wrap="square" anchor="ctr" anchorCtr="1"/>
        <a:lstStyle/>
        <a:p>
          <a:pPr>
            <a:defRPr sz="1000" b="0" i="1" u="none" strike="noStrike" kern="1200" baseline="0">
              <a:solidFill>
                <a:schemeClr val="accent1"/>
              </a:solidFill>
              <a:latin typeface="Gill Sans MT" panose="020B0502020104020203"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Gill Sans MT" panose="020B0502020104020203" pitchFamily="34" charset="0"/>
        </a:defRPr>
      </a:pPr>
      <a:endParaRPr lang="es-E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097126213732221"/>
          <c:y val="3.7720761599715283E-2"/>
          <c:w val="0.79172850626144065"/>
          <c:h val="0.76180249714548387"/>
        </c:manualLayout>
      </c:layout>
      <c:lineChart>
        <c:grouping val="standard"/>
        <c:varyColors val="0"/>
        <c:ser>
          <c:idx val="0"/>
          <c:order val="0"/>
          <c:spPr>
            <a:ln w="28575" cap="rnd">
              <a:solidFill>
                <a:schemeClr val="accent3">
                  <a:lumMod val="20000"/>
                  <a:lumOff val="80000"/>
                </a:schemeClr>
              </a:solidFill>
              <a:round/>
            </a:ln>
            <a:effectLst/>
          </c:spPr>
          <c:marker>
            <c:symbol val="none"/>
          </c:marker>
          <c:dLbls>
            <c:dLbl>
              <c:idx val="37"/>
              <c:layout>
                <c:manualLayout>
                  <c:x val="-1.9035889230423738E-3"/>
                  <c:y val="9.57198443579766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79A-4B95-8A23-9A83D573496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Gill Sans MT" panose="020B0502020104020203" pitchFamily="34" charset="0"/>
                    <a:ea typeface="+mn-ea"/>
                    <a:cs typeface="+mn-cs"/>
                  </a:defRPr>
                </a:pPr>
                <a:endParaRPr lang="es-ES"/>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'GR40.'!$C$5:$C$42</c:f>
              <c:numCache>
                <c:formatCode>General</c:formatCode>
                <c:ptCount val="38"/>
                <c:pt idx="0">
                  <c:v>2012</c:v>
                </c:pt>
                <c:pt idx="4">
                  <c:v>2013</c:v>
                </c:pt>
                <c:pt idx="8">
                  <c:v>2014</c:v>
                </c:pt>
                <c:pt idx="12">
                  <c:v>2015</c:v>
                </c:pt>
                <c:pt idx="16">
                  <c:v>2016</c:v>
                </c:pt>
                <c:pt idx="20">
                  <c:v>2017</c:v>
                </c:pt>
                <c:pt idx="24">
                  <c:v>2018</c:v>
                </c:pt>
                <c:pt idx="28">
                  <c:v>2019</c:v>
                </c:pt>
                <c:pt idx="32">
                  <c:v>2020</c:v>
                </c:pt>
                <c:pt idx="36">
                  <c:v>2021</c:v>
                </c:pt>
              </c:numCache>
            </c:numRef>
          </c:cat>
          <c:val>
            <c:numRef>
              <c:f>'GR40.'!$E$5:$E$42</c:f>
              <c:numCache>
                <c:formatCode>0.0%</c:formatCode>
                <c:ptCount val="38"/>
                <c:pt idx="0">
                  <c:v>0.89982949357918107</c:v>
                </c:pt>
                <c:pt idx="1">
                  <c:v>0.97522435434931831</c:v>
                </c:pt>
                <c:pt idx="2">
                  <c:v>0.99239703501696608</c:v>
                </c:pt>
                <c:pt idx="3">
                  <c:v>1.0045461658197674</c:v>
                </c:pt>
                <c:pt idx="4">
                  <c:v>1.0052013714928631</c:v>
                </c:pt>
                <c:pt idx="5">
                  <c:v>1.0310784536345832</c:v>
                </c:pt>
                <c:pt idx="6">
                  <c:v>1.0419224201625483</c:v>
                </c:pt>
                <c:pt idx="7">
                  <c:v>1.0452142132968441</c:v>
                </c:pt>
                <c:pt idx="8">
                  <c:v>1.0510462361382655</c:v>
                </c:pt>
                <c:pt idx="9">
                  <c:v>1.052266680368884</c:v>
                </c:pt>
                <c:pt idx="10">
                  <c:v>1.0458759805546873</c:v>
                </c:pt>
                <c:pt idx="11">
                  <c:v>1.0438164769758727</c:v>
                </c:pt>
                <c:pt idx="12">
                  <c:v>1.0334734249575441</c:v>
                </c:pt>
                <c:pt idx="13">
                  <c:v>1.0456141653340403</c:v>
                </c:pt>
                <c:pt idx="14">
                  <c:v>1.0445618141783097</c:v>
                </c:pt>
                <c:pt idx="15">
                  <c:v>1.0371351989323925</c:v>
                </c:pt>
                <c:pt idx="16">
                  <c:v>1.0280203413416649</c:v>
                </c:pt>
                <c:pt idx="17">
                  <c:v>1.0367098766639693</c:v>
                </c:pt>
                <c:pt idx="18">
                  <c:v>1.0333825860490315</c:v>
                </c:pt>
                <c:pt idx="19">
                  <c:v>1.0245002032953878</c:v>
                </c:pt>
                <c:pt idx="20">
                  <c:v>1.0185433151987275</c:v>
                </c:pt>
                <c:pt idx="21">
                  <c:v>1.0238738384868433</c:v>
                </c:pt>
                <c:pt idx="22">
                  <c:v>1.0171875252635443</c:v>
                </c:pt>
                <c:pt idx="23">
                  <c:v>1.0189964722917604</c:v>
                </c:pt>
                <c:pt idx="24">
                  <c:v>1.0046555305216913</c:v>
                </c:pt>
                <c:pt idx="25">
                  <c:v>1.0130858762583017</c:v>
                </c:pt>
                <c:pt idx="26">
                  <c:v>1.0129427779096001</c:v>
                </c:pt>
                <c:pt idx="27">
                  <c:v>1.0028623470898803</c:v>
                </c:pt>
                <c:pt idx="28">
                  <c:v>0.98310828729281763</c:v>
                </c:pt>
                <c:pt idx="29">
                  <c:v>1.0195149115013069</c:v>
                </c:pt>
                <c:pt idx="30">
                  <c:v>1.1322723357750928</c:v>
                </c:pt>
                <c:pt idx="31">
                  <c:v>1.1704995566189338</c:v>
                </c:pt>
                <c:pt idx="32">
                  <c:v>1.1995058166688652</c:v>
                </c:pt>
                <c:pt idx="33">
                  <c:v>1.2523415278121137</c:v>
                </c:pt>
                <c:pt idx="34">
                  <c:v>1.2268519603849899</c:v>
                </c:pt>
                <c:pt idx="35">
                  <c:v>1.2173273291598181</c:v>
                </c:pt>
                <c:pt idx="36">
                  <c:v>1.1843657725778654</c:v>
                </c:pt>
                <c:pt idx="37">
                  <c:v>1.1768822270413966</c:v>
                </c:pt>
              </c:numCache>
            </c:numRef>
          </c:val>
          <c:smooth val="0"/>
          <c:extLst>
            <c:ext xmlns:c16="http://schemas.microsoft.com/office/drawing/2014/chart" uri="{C3380CC4-5D6E-409C-BE32-E72D297353CC}">
              <c16:uniqueId val="{00000001-B79A-4B95-8A23-9A83D573496B}"/>
            </c:ext>
          </c:extLst>
        </c:ser>
        <c:ser>
          <c:idx val="1"/>
          <c:order val="1"/>
          <c:spPr>
            <a:ln w="28575" cap="rnd">
              <a:solidFill>
                <a:schemeClr val="accent2"/>
              </a:solidFill>
              <a:round/>
            </a:ln>
            <a:effectLst/>
          </c:spPr>
          <c:marker>
            <c:symbol val="circle"/>
            <c:size val="5"/>
            <c:spPr>
              <a:solidFill>
                <a:schemeClr val="bg1"/>
              </a:solidFill>
              <a:ln w="15875">
                <a:solidFill>
                  <a:schemeClr val="accent3">
                    <a:lumMod val="75000"/>
                  </a:schemeClr>
                </a:solidFill>
              </a:ln>
              <a:effectLst/>
            </c:spPr>
          </c:marker>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79A-4B95-8A23-9A83D573496B}"/>
                </c:ext>
              </c:extLst>
            </c:dLbl>
            <c:dLbl>
              <c:idx val="4"/>
              <c:layout>
                <c:manualLayout>
                  <c:x val="-0.13273877382189447"/>
                  <c:y val="-2.81351804657399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79A-4B95-8A23-9A83D573496B}"/>
                </c:ext>
              </c:extLst>
            </c:dLbl>
            <c:dLbl>
              <c:idx val="8"/>
              <c:layout>
                <c:manualLayout>
                  <c:x val="-0.17207891448993232"/>
                  <c:y val="-6.54688141784718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79A-4B95-8A23-9A83D573496B}"/>
                </c:ext>
              </c:extLst>
            </c:dLbl>
            <c:dLbl>
              <c:idx val="1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79A-4B95-8A23-9A83D573496B}"/>
                </c:ext>
              </c:extLst>
            </c:dLbl>
            <c:dLbl>
              <c:idx val="16"/>
              <c:delete val="1"/>
              <c:extLst>
                <c:ext xmlns:c15="http://schemas.microsoft.com/office/drawing/2012/chart" uri="{CE6537A1-D6FC-4f65-9D91-7224C49458BB}"/>
                <c:ext xmlns:c16="http://schemas.microsoft.com/office/drawing/2014/chart" uri="{C3380CC4-5D6E-409C-BE32-E72D297353CC}">
                  <c16:uniqueId val="{00000006-B79A-4B95-8A23-9A83D573496B}"/>
                </c:ext>
              </c:extLst>
            </c:dLbl>
            <c:dLbl>
              <c:idx val="20"/>
              <c:layout>
                <c:manualLayout>
                  <c:x val="-0.12287842248501225"/>
                  <c:y val="-7.10182037456195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79A-4B95-8A23-9A83D573496B}"/>
                </c:ext>
              </c:extLst>
            </c:dLbl>
            <c:dLbl>
              <c:idx val="24"/>
              <c:delete val="1"/>
              <c:extLst>
                <c:ext xmlns:c15="http://schemas.microsoft.com/office/drawing/2012/chart" uri="{CE6537A1-D6FC-4f65-9D91-7224C49458BB}"/>
                <c:ext xmlns:c16="http://schemas.microsoft.com/office/drawing/2014/chart" uri="{C3380CC4-5D6E-409C-BE32-E72D297353CC}">
                  <c16:uniqueId val="{00000008-B79A-4B95-8A23-9A83D573496B}"/>
                </c:ext>
              </c:extLst>
            </c:dLbl>
            <c:dLbl>
              <c:idx val="28"/>
              <c:layout>
                <c:manualLayout>
                  <c:x val="-0.13025849628575026"/>
                  <c:y val="-0.1098639307156528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79A-4B95-8A23-9A83D573496B}"/>
                </c:ext>
              </c:extLst>
            </c:dLbl>
            <c:dLbl>
              <c:idx val="29"/>
              <c:delete val="1"/>
              <c:extLst>
                <c:ext xmlns:c15="http://schemas.microsoft.com/office/drawing/2012/chart" uri="{CE6537A1-D6FC-4f65-9D91-7224C49458BB}"/>
                <c:ext xmlns:c16="http://schemas.microsoft.com/office/drawing/2014/chart" uri="{C3380CC4-5D6E-409C-BE32-E72D297353CC}">
                  <c16:uniqueId val="{0000000A-B79A-4B95-8A23-9A83D573496B}"/>
                </c:ext>
              </c:extLst>
            </c:dLbl>
            <c:dLbl>
              <c:idx val="30"/>
              <c:delete val="1"/>
              <c:extLst>
                <c:ext xmlns:c15="http://schemas.microsoft.com/office/drawing/2012/chart" uri="{CE6537A1-D6FC-4f65-9D91-7224C49458BB}"/>
                <c:ext xmlns:c16="http://schemas.microsoft.com/office/drawing/2014/chart" uri="{C3380CC4-5D6E-409C-BE32-E72D297353CC}">
                  <c16:uniqueId val="{0000000B-B79A-4B95-8A23-9A83D573496B}"/>
                </c:ext>
              </c:extLst>
            </c:dLbl>
            <c:dLbl>
              <c:idx val="31"/>
              <c:delete val="1"/>
              <c:extLst>
                <c:ext xmlns:c15="http://schemas.microsoft.com/office/drawing/2012/chart" uri="{CE6537A1-D6FC-4f65-9D91-7224C49458BB}"/>
                <c:ext xmlns:c16="http://schemas.microsoft.com/office/drawing/2014/chart" uri="{C3380CC4-5D6E-409C-BE32-E72D297353CC}">
                  <c16:uniqueId val="{0000000C-B79A-4B95-8A23-9A83D573496B}"/>
                </c:ext>
              </c:extLst>
            </c:dLbl>
            <c:dLbl>
              <c:idx val="32"/>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79A-4B95-8A23-9A83D573496B}"/>
                </c:ext>
              </c:extLst>
            </c:dLbl>
            <c:dLbl>
              <c:idx val="3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79A-4B95-8A23-9A83D573496B}"/>
                </c:ext>
              </c:extLst>
            </c:dLbl>
            <c:dLbl>
              <c:idx val="34"/>
              <c:delete val="1"/>
              <c:extLst>
                <c:ext xmlns:c15="http://schemas.microsoft.com/office/drawing/2012/chart" uri="{CE6537A1-D6FC-4f65-9D91-7224C49458BB}"/>
                <c:ext xmlns:c16="http://schemas.microsoft.com/office/drawing/2014/chart" uri="{C3380CC4-5D6E-409C-BE32-E72D297353CC}">
                  <c16:uniqueId val="{0000000F-B79A-4B95-8A23-9A83D573496B}"/>
                </c:ext>
              </c:extLst>
            </c:dLbl>
            <c:dLbl>
              <c:idx val="35"/>
              <c:delete val="1"/>
              <c:extLst>
                <c:ext xmlns:c15="http://schemas.microsoft.com/office/drawing/2012/chart" uri="{CE6537A1-D6FC-4f65-9D91-7224C49458BB}"/>
                <c:ext xmlns:c16="http://schemas.microsoft.com/office/drawing/2014/chart" uri="{C3380CC4-5D6E-409C-BE32-E72D297353CC}">
                  <c16:uniqueId val="{00000010-B79A-4B95-8A23-9A83D573496B}"/>
                </c:ext>
              </c:extLst>
            </c:dLbl>
            <c:dLbl>
              <c:idx val="36"/>
              <c:layout>
                <c:manualLayout>
                  <c:x val="-1.6339680523662022E-16"/>
                  <c:y val="-0.1179754281687551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79A-4B95-8A23-9A83D573496B}"/>
                </c:ext>
              </c:extLst>
            </c:dLbl>
            <c:dLbl>
              <c:idx val="37"/>
              <c:layout>
                <c:manualLayout>
                  <c:x val="-1.6339680523662022E-16"/>
                  <c:y val="6.55784272102173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79A-4B95-8A23-9A83D573496B}"/>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accent3"/>
                    </a:solidFill>
                    <a:latin typeface="Gill Sans MT" panose="020B0502020104020203" pitchFamily="34" charset="0"/>
                    <a:ea typeface="+mn-ea"/>
                    <a:cs typeface="+mn-cs"/>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'GR40.'!$C$5:$C$42</c:f>
              <c:numCache>
                <c:formatCode>General</c:formatCode>
                <c:ptCount val="38"/>
                <c:pt idx="0">
                  <c:v>2012</c:v>
                </c:pt>
                <c:pt idx="4">
                  <c:v>2013</c:v>
                </c:pt>
                <c:pt idx="8">
                  <c:v>2014</c:v>
                </c:pt>
                <c:pt idx="12">
                  <c:v>2015</c:v>
                </c:pt>
                <c:pt idx="16">
                  <c:v>2016</c:v>
                </c:pt>
                <c:pt idx="20">
                  <c:v>2017</c:v>
                </c:pt>
                <c:pt idx="24">
                  <c:v>2018</c:v>
                </c:pt>
                <c:pt idx="28">
                  <c:v>2019</c:v>
                </c:pt>
                <c:pt idx="32">
                  <c:v>2020</c:v>
                </c:pt>
                <c:pt idx="36">
                  <c:v>2021</c:v>
                </c:pt>
              </c:numCache>
            </c:numRef>
          </c:cat>
          <c:val>
            <c:numRef>
              <c:f>'GR40.'!$D$5:$D$42</c:f>
              <c:numCache>
                <c:formatCode>0.0%</c:formatCode>
                <c:ptCount val="38"/>
                <c:pt idx="0">
                  <c:v>0.89982949357918107</c:v>
                </c:pt>
                <c:pt idx="4">
                  <c:v>1.0052013714928631</c:v>
                </c:pt>
                <c:pt idx="8">
                  <c:v>1.0510462361382655</c:v>
                </c:pt>
                <c:pt idx="12">
                  <c:v>1.0334734249575441</c:v>
                </c:pt>
                <c:pt idx="16">
                  <c:v>1.0280203413416649</c:v>
                </c:pt>
                <c:pt idx="20">
                  <c:v>1.0185433151987275</c:v>
                </c:pt>
                <c:pt idx="24">
                  <c:v>1.0046555305216913</c:v>
                </c:pt>
                <c:pt idx="28">
                  <c:v>0.98310828729281763</c:v>
                </c:pt>
                <c:pt idx="32">
                  <c:v>1.1995058166688652</c:v>
                </c:pt>
                <c:pt idx="36">
                  <c:v>1.1843657725778654</c:v>
                </c:pt>
              </c:numCache>
            </c:numRef>
          </c:val>
          <c:smooth val="0"/>
          <c:extLst>
            <c:ext xmlns:c16="http://schemas.microsoft.com/office/drawing/2014/chart" uri="{C3380CC4-5D6E-409C-BE32-E72D297353CC}">
              <c16:uniqueId val="{00000013-B79A-4B95-8A23-9A83D573496B}"/>
            </c:ext>
          </c:extLst>
        </c:ser>
        <c:ser>
          <c:idx val="2"/>
          <c:order val="2"/>
          <c:tx>
            <c:strRef>
              <c:f>'GR40.'!$F$4</c:f>
              <c:strCache>
                <c:ptCount val="1"/>
                <c:pt idx="0">
                  <c:v>Debt ratio prior to SAREB reclassification 2012-2020</c:v>
                </c:pt>
              </c:strCache>
            </c:strRef>
          </c:tx>
          <c:spPr>
            <a:ln w="22225" cap="rnd">
              <a:solidFill>
                <a:sysClr val="window" lastClr="FFFFFF">
                  <a:lumMod val="75000"/>
                </a:sysClr>
              </a:solidFill>
              <a:prstDash val="sysDash"/>
              <a:round/>
            </a:ln>
            <a:effectLst/>
          </c:spPr>
          <c:marker>
            <c:symbol val="none"/>
          </c:marker>
          <c:dLbls>
            <c:dLbl>
              <c:idx val="0"/>
              <c:layout>
                <c:manualLayout>
                  <c:x val="-9.4846151611122406E-2"/>
                  <c:y val="2.34184239733629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79A-4B95-8A23-9A83D573496B}"/>
                </c:ext>
              </c:extLst>
            </c:dLbl>
            <c:dLbl>
              <c:idx val="8"/>
              <c:layout>
                <c:manualLayout>
                  <c:x val="-0.10591626231222942"/>
                  <c:y val="5.67147613762485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79A-4B95-8A23-9A83D573496B}"/>
                </c:ext>
              </c:extLst>
            </c:dLbl>
            <c:dLbl>
              <c:idx val="28"/>
              <c:layout>
                <c:manualLayout>
                  <c:x val="-9.9766200811614511E-2"/>
                  <c:y val="4.56159822419533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79A-4B95-8A23-9A83D573496B}"/>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65000"/>
                      </a:schemeClr>
                    </a:solidFill>
                    <a:latin typeface="Gill Sans MT" panose="020B0502020104020203" pitchFamily="34" charset="0"/>
                    <a:ea typeface="+mn-ea"/>
                    <a:cs typeface="+mn-cs"/>
                  </a:defRPr>
                </a:pPr>
                <a:endParaRPr lang="es-ES"/>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'GR40.'!$C$5:$C$42</c:f>
              <c:numCache>
                <c:formatCode>General</c:formatCode>
                <c:ptCount val="38"/>
                <c:pt idx="0">
                  <c:v>2012</c:v>
                </c:pt>
                <c:pt idx="4">
                  <c:v>2013</c:v>
                </c:pt>
                <c:pt idx="8">
                  <c:v>2014</c:v>
                </c:pt>
                <c:pt idx="12">
                  <c:v>2015</c:v>
                </c:pt>
                <c:pt idx="16">
                  <c:v>2016</c:v>
                </c:pt>
                <c:pt idx="20">
                  <c:v>2017</c:v>
                </c:pt>
                <c:pt idx="24">
                  <c:v>2018</c:v>
                </c:pt>
                <c:pt idx="28">
                  <c:v>2019</c:v>
                </c:pt>
                <c:pt idx="32">
                  <c:v>2020</c:v>
                </c:pt>
                <c:pt idx="36">
                  <c:v>2021</c:v>
                </c:pt>
              </c:numCache>
            </c:numRef>
          </c:cat>
          <c:val>
            <c:numRef>
              <c:f>'GR40.'!$F$5:$F$37</c:f>
              <c:numCache>
                <c:formatCode>0.0%</c:formatCode>
                <c:ptCount val="33"/>
                <c:pt idx="0">
                  <c:v>0.86306881425201543</c:v>
                </c:pt>
                <c:pt idx="1">
                  <c:v>0.92635022795700606</c:v>
                </c:pt>
                <c:pt idx="2">
                  <c:v>0.94336519509787908</c:v>
                </c:pt>
                <c:pt idx="3">
                  <c:v>0.95566402598726519</c:v>
                </c:pt>
                <c:pt idx="4">
                  <c:v>0.95782217537546011</c:v>
                </c:pt>
                <c:pt idx="5">
                  <c:v>0.98442133348471517</c:v>
                </c:pt>
                <c:pt idx="6">
                  <c:v>0.99611607851415751</c:v>
                </c:pt>
                <c:pt idx="7">
                  <c:v>0.99994550368382862</c:v>
                </c:pt>
                <c:pt idx="8">
                  <c:v>1.007004979857735</c:v>
                </c:pt>
                <c:pt idx="9">
                  <c:v>1.0090650070976208</c:v>
                </c:pt>
                <c:pt idx="10">
                  <c:v>1.0031425375240004</c:v>
                </c:pt>
                <c:pt idx="11">
                  <c:v>1.0015932767518523</c:v>
                </c:pt>
                <c:pt idx="12">
                  <c:v>0.99302983045499671</c:v>
                </c:pt>
                <c:pt idx="13">
                  <c:v>1.0058643565969836</c:v>
                </c:pt>
                <c:pt idx="14">
                  <c:v>1.0062844458720435</c:v>
                </c:pt>
                <c:pt idx="15">
                  <c:v>0.999183538033521</c:v>
                </c:pt>
                <c:pt idx="16">
                  <c:v>0.99166303508582931</c:v>
                </c:pt>
                <c:pt idx="17">
                  <c:v>1.0013449558497916</c:v>
                </c:pt>
                <c:pt idx="18">
                  <c:v>0.99842316518300467</c:v>
                </c:pt>
                <c:pt idx="19">
                  <c:v>0.98990095727314287</c:v>
                </c:pt>
                <c:pt idx="20">
                  <c:v>0.98556662423495978</c:v>
                </c:pt>
                <c:pt idx="21">
                  <c:v>0.99170066689138159</c:v>
                </c:pt>
                <c:pt idx="22">
                  <c:v>0.98599443314103452</c:v>
                </c:pt>
                <c:pt idx="23">
                  <c:v>0.98805088540862684</c:v>
                </c:pt>
                <c:pt idx="24">
                  <c:v>0.9751434462572065</c:v>
                </c:pt>
                <c:pt idx="25">
                  <c:v>0.98432374153386548</c:v>
                </c:pt>
                <c:pt idx="26">
                  <c:v>0.98453713520173314</c:v>
                </c:pt>
                <c:pt idx="27">
                  <c:v>0.9746579525406821</c:v>
                </c:pt>
                <c:pt idx="28">
                  <c:v>0.95537014967353084</c:v>
                </c:pt>
                <c:pt idx="29">
                  <c:v>0.99180921086201679</c:v>
                </c:pt>
                <c:pt idx="30">
                  <c:v>1.1031330820084233</c:v>
                </c:pt>
                <c:pt idx="31">
                  <c:v>1.1406741868513317</c:v>
                </c:pt>
                <c:pt idx="32">
                  <c:v>1.1995068621718654</c:v>
                </c:pt>
              </c:numCache>
            </c:numRef>
          </c:val>
          <c:smooth val="0"/>
          <c:extLst>
            <c:ext xmlns:c16="http://schemas.microsoft.com/office/drawing/2014/chart" uri="{C3380CC4-5D6E-409C-BE32-E72D297353CC}">
              <c16:uniqueId val="{00000017-B79A-4B95-8A23-9A83D573496B}"/>
            </c:ext>
          </c:extLst>
        </c:ser>
        <c:dLbls>
          <c:showLegendKey val="0"/>
          <c:showVal val="0"/>
          <c:showCatName val="0"/>
          <c:showSerName val="0"/>
          <c:showPercent val="0"/>
          <c:showBubbleSize val="0"/>
        </c:dLbls>
        <c:smooth val="0"/>
        <c:axId val="625917096"/>
        <c:axId val="625905728"/>
      </c:lineChart>
      <c:catAx>
        <c:axId val="625917096"/>
        <c:scaling>
          <c:orientation val="minMax"/>
        </c:scaling>
        <c:delete val="0"/>
        <c:axPos val="b"/>
        <c:numFmt formatCode="General" sourceLinked="0"/>
        <c:majorTickMark val="none"/>
        <c:minorTickMark val="none"/>
        <c:tickLblPos val="low"/>
        <c:spPr>
          <a:noFill/>
          <a:ln w="9525" cap="flat" cmpd="sng" algn="ctr">
            <a:solidFill>
              <a:schemeClr val="tx1"/>
            </a:solidFill>
            <a:prstDash val="sysDash"/>
            <a:round/>
          </a:ln>
          <a:effectLst/>
        </c:spPr>
        <c:txPr>
          <a:bodyPr rot="-5400000" spcFirstLastPara="1" vertOverflow="ellipsis" wrap="square" anchor="ctr" anchorCtr="1"/>
          <a:lstStyle/>
          <a:p>
            <a:pPr>
              <a:defRPr sz="8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25905728"/>
        <c:crossesAt val="1"/>
        <c:auto val="1"/>
        <c:lblAlgn val="ctr"/>
        <c:lblOffset val="300"/>
        <c:tickLblSkip val="1"/>
        <c:noMultiLvlLbl val="0"/>
      </c:catAx>
      <c:valAx>
        <c:axId val="625905728"/>
        <c:scaling>
          <c:orientation val="minMax"/>
          <c:min val="0.85000000000000009"/>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25917096"/>
        <c:crosses val="autoZero"/>
        <c:crossBetween val="between"/>
        <c:majorUnit val="5.000000000000001E-2"/>
      </c:valAx>
      <c:spPr>
        <a:noFill/>
        <a:ln>
          <a:noFill/>
        </a:ln>
        <a:effectLst/>
      </c:spPr>
    </c:plotArea>
    <c:legend>
      <c:legendPos val="r"/>
      <c:legendEntry>
        <c:idx val="0"/>
        <c:delete val="1"/>
      </c:legendEntry>
      <c:legendEntry>
        <c:idx val="1"/>
        <c:delete val="1"/>
      </c:legendEntry>
      <c:layout>
        <c:manualLayout>
          <c:xMode val="edge"/>
          <c:yMode val="edge"/>
          <c:x val="0.18944591335677133"/>
          <c:y val="0.65813793947232735"/>
          <c:w val="0.78907865299125446"/>
          <c:h val="0.1476334256775061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Gill Sans MT" panose="020B0502020104020203" pitchFamily="34" charset="0"/>
        </a:defRPr>
      </a:pPr>
      <a:endParaRPr lang="es-ES"/>
    </a:p>
  </c:txPr>
  <c:printSettings>
    <c:headerFooter/>
    <c:pageMargins b="0.75" l="0.7" r="0.7" t="0.75" header="0.3" footer="0.3"/>
    <c:pageSetup/>
  </c:printSettings>
  <c:userShapes r:id="rId4"/>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415405589907702"/>
          <c:y val="4.6839149690277575E-2"/>
          <c:w val="0.79700795339090691"/>
          <c:h val="0.70877509375100156"/>
        </c:manualLayout>
      </c:layout>
      <c:barChart>
        <c:barDir val="col"/>
        <c:grouping val="stacked"/>
        <c:varyColors val="0"/>
        <c:ser>
          <c:idx val="2"/>
          <c:order val="1"/>
          <c:tx>
            <c:strRef>
              <c:f>'GR41.'!$E$5</c:f>
              <c:strCache>
                <c:ptCount val="1"/>
                <c:pt idx="0">
                  <c:v>Deficit</c:v>
                </c:pt>
              </c:strCache>
            </c:strRef>
          </c:tx>
          <c:spPr>
            <a:solidFill>
              <a:srgbClr val="83082A"/>
            </a:solidFill>
            <a:ln>
              <a:noFill/>
            </a:ln>
            <a:effectLst/>
          </c:spPr>
          <c:invertIfNegative val="0"/>
          <c:dLbls>
            <c:dLbl>
              <c:idx val="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897-4DFB-9709-8F8A124AE837}"/>
                </c:ext>
              </c:extLst>
            </c:dLbl>
            <c:dLbl>
              <c:idx val="3"/>
              <c:delete val="1"/>
              <c:extLst>
                <c:ext xmlns:c15="http://schemas.microsoft.com/office/drawing/2012/chart" uri="{CE6537A1-D6FC-4f65-9D91-7224C49458BB}"/>
                <c:ext xmlns:c16="http://schemas.microsoft.com/office/drawing/2014/chart" uri="{C3380CC4-5D6E-409C-BE32-E72D297353CC}">
                  <c16:uniqueId val="{00000001-0897-4DFB-9709-8F8A124AE837}"/>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Gill Sans MT" panose="020B0502020104020203" pitchFamily="34" charset="0"/>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'GR41.'!$B$7:$B$11</c:f>
              <c:strCache>
                <c:ptCount val="5"/>
                <c:pt idx="0">
                  <c:v>2015-2019</c:v>
                </c:pt>
                <c:pt idx="1">
                  <c:v>2020</c:v>
                </c:pt>
                <c:pt idx="2">
                  <c:v>2021</c:v>
                </c:pt>
                <c:pt idx="3">
                  <c:v>2022-TI.</c:v>
                </c:pt>
                <c:pt idx="4">
                  <c:v>2020-22</c:v>
                </c:pt>
              </c:strCache>
            </c:strRef>
          </c:cat>
          <c:val>
            <c:numRef>
              <c:f>'GR41.'!$E$7:$E$11</c:f>
              <c:numCache>
                <c:formatCode>0.0%</c:formatCode>
                <c:ptCount val="5"/>
                <c:pt idx="0">
                  <c:v>0.18372496484305087</c:v>
                </c:pt>
                <c:pt idx="1">
                  <c:v>0.10267855551237669</c:v>
                </c:pt>
                <c:pt idx="2">
                  <c:v>6.8725867444274696E-2</c:v>
                </c:pt>
                <c:pt idx="3">
                  <c:v>3.9470819035684829E-3</c:v>
                </c:pt>
                <c:pt idx="4">
                  <c:v>0.17535150486021986</c:v>
                </c:pt>
              </c:numCache>
            </c:numRef>
          </c:val>
          <c:extLst>
            <c:ext xmlns:c16="http://schemas.microsoft.com/office/drawing/2014/chart" uri="{C3380CC4-5D6E-409C-BE32-E72D297353CC}">
              <c16:uniqueId val="{00000002-0897-4DFB-9709-8F8A124AE837}"/>
            </c:ext>
          </c:extLst>
        </c:ser>
        <c:ser>
          <c:idx val="1"/>
          <c:order val="2"/>
          <c:tx>
            <c:strRef>
              <c:f>'GR41.'!$D$5</c:f>
              <c:strCache>
                <c:ptCount val="1"/>
                <c:pt idx="0">
                  <c:v>Contribution of growth</c:v>
                </c:pt>
              </c:strCache>
            </c:strRef>
          </c:tx>
          <c:spPr>
            <a:solidFill>
              <a:sysClr val="window" lastClr="FFFFFF">
                <a:lumMod val="85000"/>
              </a:sysClr>
            </a:solidFill>
            <a:ln w="25400">
              <a:noFill/>
            </a:ln>
            <a:effectLst/>
          </c:spPr>
          <c:invertIfNegative val="0"/>
          <c:dLbls>
            <c:dLbl>
              <c:idx val="2"/>
              <c:layout>
                <c:manualLayout>
                  <c:x val="-9.2404846509822529E-17"/>
                  <c:y val="-1.57879169486283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897-4DFB-9709-8F8A124AE837}"/>
                </c:ext>
              </c:extLst>
            </c:dLbl>
            <c:dLbl>
              <c:idx val="3"/>
              <c:delete val="1"/>
              <c:extLst>
                <c:ext xmlns:c15="http://schemas.microsoft.com/office/drawing/2012/chart" uri="{CE6537A1-D6FC-4f65-9D91-7224C49458BB}"/>
                <c:ext xmlns:c16="http://schemas.microsoft.com/office/drawing/2014/chart" uri="{C3380CC4-5D6E-409C-BE32-E72D297353CC}">
                  <c16:uniqueId val="{00000004-0897-4DFB-9709-8F8A124AE837}"/>
                </c:ext>
              </c:extLst>
            </c:dLbl>
            <c:dLbl>
              <c:idx val="4"/>
              <c:layout>
                <c:manualLayout>
                  <c:x val="-4.5320643553138458E-3"/>
                  <c:y val="-6.131980169145517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897-4DFB-9709-8F8A124AE837}"/>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'GR41.'!$B$7:$B$11</c:f>
              <c:strCache>
                <c:ptCount val="5"/>
                <c:pt idx="0">
                  <c:v>2015-2019</c:v>
                </c:pt>
                <c:pt idx="1">
                  <c:v>2020</c:v>
                </c:pt>
                <c:pt idx="2">
                  <c:v>2021</c:v>
                </c:pt>
                <c:pt idx="3">
                  <c:v>2022-TI.</c:v>
                </c:pt>
                <c:pt idx="4">
                  <c:v>2020-22</c:v>
                </c:pt>
              </c:strCache>
            </c:strRef>
          </c:cat>
          <c:val>
            <c:numRef>
              <c:f>'GR41.'!$D$7:$D$11</c:f>
              <c:numCache>
                <c:formatCode>0.0%</c:formatCode>
                <c:ptCount val="5"/>
                <c:pt idx="0">
                  <c:v>-0.1886747758748602</c:v>
                </c:pt>
                <c:pt idx="1">
                  <c:v>0.10727680631223357</c:v>
                </c:pt>
                <c:pt idx="2">
                  <c:v>-8.2731712742348473E-2</c:v>
                </c:pt>
                <c:pt idx="3">
                  <c:v>-2.9030476226973127E-2</c:v>
                </c:pt>
                <c:pt idx="4">
                  <c:v>-4.4853826570880259E-3</c:v>
                </c:pt>
              </c:numCache>
            </c:numRef>
          </c:val>
          <c:extLst>
            <c:ext xmlns:c16="http://schemas.microsoft.com/office/drawing/2014/chart" uri="{C3380CC4-5D6E-409C-BE32-E72D297353CC}">
              <c16:uniqueId val="{00000006-0897-4DFB-9709-8F8A124AE837}"/>
            </c:ext>
          </c:extLst>
        </c:ser>
        <c:ser>
          <c:idx val="3"/>
          <c:order val="3"/>
          <c:tx>
            <c:strRef>
              <c:f>'GR41.'!$F$5</c:f>
              <c:strCache>
                <c:ptCount val="1"/>
                <c:pt idx="0">
                  <c:v>Stock-flow adjustment</c:v>
                </c:pt>
              </c:strCache>
            </c:strRef>
          </c:tx>
          <c:spPr>
            <a:pattFill prst="dkUpDiag">
              <a:fgClr>
                <a:srgbClr val="E397A0">
                  <a:lumMod val="60000"/>
                  <a:lumOff val="40000"/>
                </a:srgbClr>
              </a:fgClr>
              <a:bgClr>
                <a:sysClr val="window" lastClr="FFFFFF">
                  <a:lumMod val="95000"/>
                </a:sysClr>
              </a:bgClr>
            </a:pattFill>
            <a:ln w="25400">
              <a:noFill/>
            </a:ln>
            <a:effectLst/>
          </c:spPr>
          <c:invertIfNegative val="0"/>
          <c:dLbls>
            <c:dLbl>
              <c:idx val="0"/>
              <c:layout>
                <c:manualLayout>
                  <c:x val="0.11920442278384556"/>
                  <c:y val="8.9630230494572022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897-4DFB-9709-8F8A124AE837}"/>
                </c:ext>
              </c:extLst>
            </c:dLbl>
            <c:dLbl>
              <c:idx val="1"/>
              <c:delete val="1"/>
              <c:extLst>
                <c:ext xmlns:c15="http://schemas.microsoft.com/office/drawing/2012/chart" uri="{CE6537A1-D6FC-4f65-9D91-7224C49458BB}"/>
                <c:ext xmlns:c16="http://schemas.microsoft.com/office/drawing/2014/chart" uri="{C3380CC4-5D6E-409C-BE32-E72D297353CC}">
                  <c16:uniqueId val="{00000008-0897-4DFB-9709-8F8A124AE837}"/>
                </c:ext>
              </c:extLst>
            </c:dLbl>
            <c:dLbl>
              <c:idx val="2"/>
              <c:delete val="1"/>
              <c:extLst>
                <c:ext xmlns:c15="http://schemas.microsoft.com/office/drawing/2012/chart" uri="{CE6537A1-D6FC-4f65-9D91-7224C49458BB}"/>
                <c:ext xmlns:c16="http://schemas.microsoft.com/office/drawing/2014/chart" uri="{C3380CC4-5D6E-409C-BE32-E72D297353CC}">
                  <c16:uniqueId val="{00000009-0897-4DFB-9709-8F8A124AE837}"/>
                </c:ext>
              </c:extLst>
            </c:dLbl>
            <c:dLbl>
              <c:idx val="3"/>
              <c:delete val="1"/>
              <c:extLst>
                <c:ext xmlns:c15="http://schemas.microsoft.com/office/drawing/2012/chart" uri="{CE6537A1-D6FC-4f65-9D91-7224C49458BB}"/>
                <c:ext xmlns:c16="http://schemas.microsoft.com/office/drawing/2014/chart" uri="{C3380CC4-5D6E-409C-BE32-E72D297353CC}">
                  <c16:uniqueId val="{0000000A-0897-4DFB-9709-8F8A124AE837}"/>
                </c:ext>
              </c:extLst>
            </c:dLbl>
            <c:dLbl>
              <c:idx val="4"/>
              <c:layout>
                <c:manualLayout>
                  <c:x val="-0.14049399501472928"/>
                  <c:y val="-4.7407407407407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897-4DFB-9709-8F8A124AE837}"/>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accent6">
                        <a:lumMod val="60000"/>
                        <a:lumOff val="40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'GR41.'!$B$7:$B$11</c:f>
              <c:strCache>
                <c:ptCount val="5"/>
                <c:pt idx="0">
                  <c:v>2015-2019</c:v>
                </c:pt>
                <c:pt idx="1">
                  <c:v>2020</c:v>
                </c:pt>
                <c:pt idx="2">
                  <c:v>2021</c:v>
                </c:pt>
                <c:pt idx="3">
                  <c:v>2022-TI.</c:v>
                </c:pt>
                <c:pt idx="4">
                  <c:v>2020-22</c:v>
                </c:pt>
              </c:strCache>
            </c:strRef>
          </c:cat>
          <c:val>
            <c:numRef>
              <c:f>'GR41.'!$F$7:$F$11</c:f>
              <c:numCache>
                <c:formatCode>0.0%</c:formatCode>
                <c:ptCount val="5"/>
                <c:pt idx="0">
                  <c:v>-6.2988137813638545E-2</c:v>
                </c:pt>
                <c:pt idx="1">
                  <c:v>6.4421675514373233E-3</c:v>
                </c:pt>
                <c:pt idx="2">
                  <c:v>-1.134198792926145E-3</c:v>
                </c:pt>
                <c:pt idx="3">
                  <c:v>1.7599848786935986E-2</c:v>
                </c:pt>
                <c:pt idx="4">
                  <c:v>2.2907817545447164E-2</c:v>
                </c:pt>
              </c:numCache>
            </c:numRef>
          </c:val>
          <c:extLst>
            <c:ext xmlns:c16="http://schemas.microsoft.com/office/drawing/2014/chart" uri="{C3380CC4-5D6E-409C-BE32-E72D297353CC}">
              <c16:uniqueId val="{0000000C-0897-4DFB-9709-8F8A124AE837}"/>
            </c:ext>
          </c:extLst>
        </c:ser>
        <c:dLbls>
          <c:showLegendKey val="0"/>
          <c:showVal val="0"/>
          <c:showCatName val="0"/>
          <c:showSerName val="0"/>
          <c:showPercent val="0"/>
          <c:showBubbleSize val="0"/>
        </c:dLbls>
        <c:gapWidth val="50"/>
        <c:overlap val="100"/>
        <c:axId val="625917488"/>
        <c:axId val="625910432"/>
      </c:barChart>
      <c:lineChart>
        <c:grouping val="stacked"/>
        <c:varyColors val="0"/>
        <c:ser>
          <c:idx val="0"/>
          <c:order val="0"/>
          <c:tx>
            <c:strRef>
              <c:f>'GR41.'!$C$5</c:f>
              <c:strCache>
                <c:ptCount val="1"/>
                <c:pt idx="0">
                  <c:v>Change in debt</c:v>
                </c:pt>
              </c:strCache>
            </c:strRef>
          </c:tx>
          <c:spPr>
            <a:ln w="28575" cap="rnd">
              <a:noFill/>
              <a:round/>
            </a:ln>
            <a:effectLst/>
          </c:spPr>
          <c:marker>
            <c:symbol val="diamond"/>
            <c:size val="7"/>
            <c:spPr>
              <a:solidFill>
                <a:srgbClr val="E397A0">
                  <a:lumMod val="20000"/>
                  <a:lumOff val="80000"/>
                </a:srgbClr>
              </a:solidFill>
              <a:ln w="9525">
                <a:solidFill>
                  <a:schemeClr val="accent1"/>
                </a:solidFill>
              </a:ln>
              <a:effectLst/>
            </c:spPr>
          </c:marker>
          <c:dLbls>
            <c:dLbl>
              <c:idx val="0"/>
              <c:layout>
                <c:manualLayout>
                  <c:x val="-2.7444682942844287E-2"/>
                  <c:y val="3.5858850976961212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897-4DFB-9709-8F8A124AE837}"/>
                </c:ext>
              </c:extLst>
            </c:dLbl>
            <c:dLbl>
              <c:idx val="1"/>
              <c:layout>
                <c:manualLayout>
                  <c:x val="-0.14259390081280157"/>
                  <c:y val="-5.39802544602243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897-4DFB-9709-8F8A124AE837}"/>
                </c:ext>
              </c:extLst>
            </c:dLbl>
            <c:dLbl>
              <c:idx val="2"/>
              <c:layout>
                <c:manualLayout>
                  <c:x val="-8.5801256488078348E-2"/>
                  <c:y val="0.1227520559930008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897-4DFB-9709-8F8A124AE837}"/>
                </c:ext>
              </c:extLst>
            </c:dLbl>
            <c:dLbl>
              <c:idx val="3"/>
              <c:layout>
                <c:manualLayout>
                  <c:x val="-7.3464763199637517E-2"/>
                  <c:y val="7.91703703703703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897-4DFB-9709-8F8A124AE837}"/>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'GR41.'!$B$7:$B$11</c:f>
              <c:strCache>
                <c:ptCount val="5"/>
                <c:pt idx="0">
                  <c:v>2015-2019</c:v>
                </c:pt>
                <c:pt idx="1">
                  <c:v>2020</c:v>
                </c:pt>
                <c:pt idx="2">
                  <c:v>2021</c:v>
                </c:pt>
                <c:pt idx="3">
                  <c:v>2022-TI.</c:v>
                </c:pt>
                <c:pt idx="4">
                  <c:v>2020-22</c:v>
                </c:pt>
              </c:strCache>
            </c:strRef>
          </c:cat>
          <c:val>
            <c:numRef>
              <c:f>'GR41.'!$C$7:$C$11</c:f>
              <c:numCache>
                <c:formatCode>0.0%</c:formatCode>
                <c:ptCount val="5"/>
                <c:pt idx="0">
                  <c:v>-6.7937948845447904E-2</c:v>
                </c:pt>
                <c:pt idx="1">
                  <c:v>0.21639752937604761</c:v>
                </c:pt>
                <c:pt idx="2">
                  <c:v>-1.5140044090999893E-2</c:v>
                </c:pt>
                <c:pt idx="3">
                  <c:v>-7.4835455364687942E-3</c:v>
                </c:pt>
                <c:pt idx="4">
                  <c:v>0.19377393974857893</c:v>
                </c:pt>
              </c:numCache>
            </c:numRef>
          </c:val>
          <c:smooth val="0"/>
          <c:extLst>
            <c:ext xmlns:c16="http://schemas.microsoft.com/office/drawing/2014/chart" uri="{C3380CC4-5D6E-409C-BE32-E72D297353CC}">
              <c16:uniqueId val="{00000011-0897-4DFB-9709-8F8A124AE837}"/>
            </c:ext>
          </c:extLst>
        </c:ser>
        <c:dLbls>
          <c:showLegendKey val="0"/>
          <c:showVal val="0"/>
          <c:showCatName val="0"/>
          <c:showSerName val="0"/>
          <c:showPercent val="0"/>
          <c:showBubbleSize val="0"/>
        </c:dLbls>
        <c:marker val="1"/>
        <c:smooth val="0"/>
        <c:axId val="625917488"/>
        <c:axId val="625910432"/>
      </c:lineChart>
      <c:catAx>
        <c:axId val="625917488"/>
        <c:scaling>
          <c:orientation val="minMax"/>
        </c:scaling>
        <c:delete val="0"/>
        <c:axPos val="b"/>
        <c:numFmt formatCode="General" sourceLinked="1"/>
        <c:majorTickMark val="none"/>
        <c:minorTickMark val="none"/>
        <c:tickLblPos val="low"/>
        <c:spPr>
          <a:noFill/>
          <a:ln w="15875" cap="flat" cmpd="sng" algn="ctr">
            <a:solidFill>
              <a:sysClr val="windowText" lastClr="000000"/>
            </a:solidFill>
            <a:round/>
          </a:ln>
          <a:effectLst/>
        </c:spPr>
        <c:txPr>
          <a:bodyPr rot="0" spcFirstLastPara="1" vertOverflow="ellipsis" wrap="square" anchor="ctr" anchorCtr="1"/>
          <a:lstStyle/>
          <a:p>
            <a:pPr>
              <a:defRPr sz="8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25910432"/>
        <c:crosses val="autoZero"/>
        <c:auto val="1"/>
        <c:lblAlgn val="ctr"/>
        <c:lblOffset val="100"/>
        <c:tickLblSkip val="1"/>
        <c:noMultiLvlLbl val="0"/>
      </c:catAx>
      <c:valAx>
        <c:axId val="625910432"/>
        <c:scaling>
          <c:orientation val="minMax"/>
          <c:max val="0.30000000000000004"/>
          <c:min val="-0.25"/>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25917488"/>
        <c:crosses val="autoZero"/>
        <c:crossBetween val="between"/>
      </c:valAx>
      <c:spPr>
        <a:noFill/>
        <a:ln>
          <a:noFill/>
        </a:ln>
        <a:effectLst/>
      </c:spPr>
    </c:plotArea>
    <c:legend>
      <c:legendPos val="b"/>
      <c:layout>
        <c:manualLayout>
          <c:xMode val="edge"/>
          <c:yMode val="edge"/>
          <c:x val="0"/>
          <c:y val="0.87526833050251185"/>
          <c:w val="0.99584894871888807"/>
          <c:h val="0.1247316694974881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extLst/>
  </c:chart>
  <c:spPr>
    <a:solidFill>
      <a:schemeClr val="bg1"/>
    </a:solidFill>
    <a:ln w="9525" cap="flat" cmpd="sng" algn="ctr">
      <a:noFill/>
      <a:round/>
    </a:ln>
    <a:effectLst/>
  </c:spPr>
  <c:txPr>
    <a:bodyPr/>
    <a:lstStyle/>
    <a:p>
      <a:pPr>
        <a:defRPr sz="800">
          <a:latin typeface="Gill Sans MT" panose="020B0502020104020203" pitchFamily="34" charset="0"/>
        </a:defRPr>
      </a:pPr>
      <a:endParaRPr lang="es-ES"/>
    </a:p>
  </c:txPr>
  <c:printSettings>
    <c:headerFooter/>
    <c:pageMargins b="0.75" l="0.7" r="0.7" t="0.75" header="0.3" footer="0.3"/>
    <c:pageSetup/>
  </c:printSettings>
  <c:userShapes r:id="rId4"/>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solidFill>
              <a:schemeClr val="accent4"/>
            </a:solidFill>
            <a:ln w="25400">
              <a:noFill/>
            </a:ln>
            <a:effectLst/>
          </c:spPr>
          <c:cat>
            <c:numRef>
              <c:f>'GR42.'!$Q$20:$Q$26</c:f>
              <c:numCache>
                <c:formatCode>General</c:formatCode>
                <c:ptCount val="7"/>
              </c:numCache>
            </c:numRef>
          </c:cat>
          <c:val>
            <c:numRef>
              <c:f>'Gráfico saldo'!#REF!</c:f>
              <c:numCache>
                <c:formatCode>General</c:formatCode>
                <c:ptCount val="1"/>
                <c:pt idx="0">
                  <c:v>1</c:v>
                </c:pt>
              </c:numCache>
              <c:extLst/>
            </c:numRef>
          </c:val>
          <c:extLst>
            <c:ext xmlns:c16="http://schemas.microsoft.com/office/drawing/2014/chart" uri="{C3380CC4-5D6E-409C-BE32-E72D297353CC}">
              <c16:uniqueId val="{00000000-D13A-4757-ABC1-5688118118EC}"/>
            </c:ext>
          </c:extLst>
        </c:ser>
        <c:ser>
          <c:idx val="11"/>
          <c:order val="2"/>
          <c:tx>
            <c:strRef>
              <c:f>'gr8'!#REF!</c:f>
            </c:strRef>
          </c:tx>
          <c:spPr>
            <a:solidFill>
              <a:schemeClr val="accent6">
                <a:lumMod val="60000"/>
              </a:schemeClr>
            </a:solidFill>
            <a:ln w="25400">
              <a:noFill/>
            </a:ln>
            <a:effectLst/>
          </c:spPr>
          <c:cat>
            <c:numRef>
              <c:f>'GR42.'!$Q$20:$Q$26</c:f>
              <c:numCache>
                <c:formatCode>General</c:formatCode>
                <c:ptCount val="7"/>
              </c:numCache>
            </c:numRef>
          </c:cat>
          <c:val>
            <c:numRef>
              <c:f>'Gráfico saldo'!#REF!</c:f>
              <c:numCache>
                <c:formatCode>General</c:formatCode>
                <c:ptCount val="1"/>
                <c:pt idx="0">
                  <c:v>1</c:v>
                </c:pt>
              </c:numCache>
              <c:extLst/>
            </c:numRef>
          </c:val>
          <c:extLst>
            <c:ext xmlns:c16="http://schemas.microsoft.com/office/drawing/2014/chart" uri="{C3380CC4-5D6E-409C-BE32-E72D297353CC}">
              <c16:uniqueId val="{00000001-D13A-4757-ABC1-5688118118EC}"/>
            </c:ext>
          </c:extLst>
        </c:ser>
        <c:ser>
          <c:idx val="10"/>
          <c:order val="3"/>
          <c:tx>
            <c:v>Probable</c:v>
          </c:tx>
          <c:spPr>
            <a:solidFill>
              <a:schemeClr val="accent5">
                <a:lumMod val="60000"/>
              </a:schemeClr>
            </a:solidFill>
            <a:ln w="25400">
              <a:noFill/>
            </a:ln>
            <a:effectLst/>
          </c:spPr>
          <c:cat>
            <c:numRef>
              <c:f>'GR42.'!$Q$20:$Q$26</c:f>
              <c:numCache>
                <c:formatCode>General</c:formatCode>
                <c:ptCount val="7"/>
              </c:numCache>
            </c:numRef>
          </c:cat>
          <c:val>
            <c:numRef>
              <c:f>'Gráfico saldo'!#REF!</c:f>
              <c:numCache>
                <c:formatCode>General</c:formatCode>
                <c:ptCount val="1"/>
                <c:pt idx="0">
                  <c:v>1</c:v>
                </c:pt>
              </c:numCache>
              <c:extLst/>
            </c:numRef>
          </c:val>
          <c:extLst>
            <c:ext xmlns:c16="http://schemas.microsoft.com/office/drawing/2014/chart" uri="{C3380CC4-5D6E-409C-BE32-E72D297353CC}">
              <c16:uniqueId val="{00000002-D13A-4757-ABC1-5688118118EC}"/>
            </c:ext>
          </c:extLst>
        </c:ser>
        <c:ser>
          <c:idx val="4"/>
          <c:order val="4"/>
          <c:tx>
            <c:v>Probable</c:v>
          </c:tx>
          <c:spPr>
            <a:solidFill>
              <a:schemeClr val="accent5"/>
            </a:solidFill>
            <a:ln w="25400">
              <a:noFill/>
            </a:ln>
            <a:effectLst/>
          </c:spPr>
          <c:cat>
            <c:numRef>
              <c:f>'GR42.'!$Q$20:$Q$26</c:f>
              <c:numCache>
                <c:formatCode>General</c:formatCode>
                <c:ptCount val="7"/>
              </c:numCache>
            </c:numRef>
          </c:cat>
          <c:val>
            <c:numRef>
              <c:f>'Gráfico saldo'!#REF!</c:f>
              <c:numCache>
                <c:formatCode>General</c:formatCode>
                <c:ptCount val="1"/>
                <c:pt idx="0">
                  <c:v>1</c:v>
                </c:pt>
              </c:numCache>
              <c:extLst/>
            </c:numRef>
          </c:val>
          <c:extLst>
            <c:ext xmlns:c16="http://schemas.microsoft.com/office/drawing/2014/chart" uri="{C3380CC4-5D6E-409C-BE32-E72D297353CC}">
              <c16:uniqueId val="{00000003-D13A-4757-ABC1-5688118118EC}"/>
            </c:ext>
          </c:extLst>
        </c:ser>
        <c:ser>
          <c:idx val="2"/>
          <c:order val="5"/>
          <c:tx>
            <c:v>Factible</c:v>
          </c:tx>
          <c:spPr>
            <a:solidFill>
              <a:schemeClr val="accent3"/>
            </a:solidFill>
            <a:ln w="25400">
              <a:noFill/>
            </a:ln>
            <a:effectLst/>
          </c:spPr>
          <c:cat>
            <c:numRef>
              <c:f>'GR42.'!$Q$20:$Q$26</c:f>
              <c:numCache>
                <c:formatCode>General</c:formatCode>
                <c:ptCount val="7"/>
              </c:numCache>
            </c:numRef>
          </c:cat>
          <c:val>
            <c:numRef>
              <c:f>'Gráfico saldo'!#REF!</c:f>
              <c:numCache>
                <c:formatCode>General</c:formatCode>
                <c:ptCount val="1"/>
                <c:pt idx="0">
                  <c:v>1</c:v>
                </c:pt>
              </c:numCache>
              <c:extLst/>
            </c:numRef>
          </c:val>
          <c:extLst>
            <c:ext xmlns:c16="http://schemas.microsoft.com/office/drawing/2014/chart" uri="{C3380CC4-5D6E-409C-BE32-E72D297353CC}">
              <c16:uniqueId val="{00000004-D13A-4757-ABC1-5688118118EC}"/>
            </c:ext>
          </c:extLst>
        </c:ser>
        <c:ser>
          <c:idx val="7"/>
          <c:order val="6"/>
          <c:tx>
            <c:v>Improbable</c:v>
          </c:tx>
          <c:spPr>
            <a:solidFill>
              <a:schemeClr val="accent2">
                <a:lumMod val="60000"/>
              </a:schemeClr>
            </a:solidFill>
            <a:ln w="25400">
              <a:noFill/>
            </a:ln>
            <a:effectLst/>
          </c:spPr>
          <c:cat>
            <c:numRef>
              <c:f>'GR42.'!$Q$20:$Q$26</c:f>
              <c:numCache>
                <c:formatCode>General</c:formatCode>
                <c:ptCount val="7"/>
              </c:numCache>
            </c:numRef>
          </c:cat>
          <c:val>
            <c:numRef>
              <c:f>'Gráfico saldo'!#REF!</c:f>
              <c:numCache>
                <c:formatCode>General</c:formatCode>
                <c:ptCount val="1"/>
                <c:pt idx="0">
                  <c:v>1</c:v>
                </c:pt>
              </c:numCache>
              <c:extLst/>
            </c:numRef>
          </c:val>
          <c:extLst>
            <c:ext xmlns:c16="http://schemas.microsoft.com/office/drawing/2014/chart" uri="{C3380CC4-5D6E-409C-BE32-E72D297353CC}">
              <c16:uniqueId val="{00000005-D13A-4757-ABC1-5688118118EC}"/>
            </c:ext>
          </c:extLst>
        </c:ser>
        <c:ser>
          <c:idx val="5"/>
          <c:order val="7"/>
          <c:tx>
            <c:v>Improbable</c:v>
          </c:tx>
          <c:spPr>
            <a:solidFill>
              <a:schemeClr val="accent6"/>
            </a:solidFill>
            <a:ln w="25400">
              <a:noFill/>
            </a:ln>
            <a:effectLst/>
          </c:spPr>
          <c:cat>
            <c:numRef>
              <c:f>'GR42.'!$Q$20:$Q$26</c:f>
              <c:numCache>
                <c:formatCode>General</c:formatCode>
                <c:ptCount val="7"/>
              </c:numCache>
            </c:numRef>
          </c:cat>
          <c:val>
            <c:numRef>
              <c:f>'Gráfico saldo'!#REF!</c:f>
              <c:numCache>
                <c:formatCode>General</c:formatCode>
                <c:ptCount val="1"/>
                <c:pt idx="0">
                  <c:v>1</c:v>
                </c:pt>
              </c:numCache>
              <c:extLst/>
            </c:numRef>
          </c:val>
          <c:extLst>
            <c:ext xmlns:c16="http://schemas.microsoft.com/office/drawing/2014/chart" uri="{C3380CC4-5D6E-409C-BE32-E72D297353CC}">
              <c16:uniqueId val="{00000006-D13A-4757-ABC1-5688118118EC}"/>
            </c:ext>
          </c:extLst>
        </c:ser>
        <c:ser>
          <c:idx val="6"/>
          <c:order val="8"/>
          <c:tx>
            <c:strRef>
              <c:f>'gr8'!#REF!</c:f>
            </c:strRef>
          </c:tx>
          <c:spPr>
            <a:solidFill>
              <a:schemeClr val="accent1">
                <a:lumMod val="60000"/>
              </a:schemeClr>
            </a:solidFill>
            <a:ln w="25400">
              <a:noFill/>
            </a:ln>
            <a:effectLst/>
          </c:spPr>
          <c:cat>
            <c:numRef>
              <c:f>'GR42.'!$Q$20:$Q$26</c:f>
              <c:numCache>
                <c:formatCode>General</c:formatCode>
                <c:ptCount val="7"/>
              </c:numCache>
            </c:numRef>
          </c:cat>
          <c:val>
            <c:numRef>
              <c:f>'Gráfico saldo'!#REF!</c:f>
              <c:numCache>
                <c:formatCode>General</c:formatCode>
                <c:ptCount val="1"/>
                <c:pt idx="0">
                  <c:v>1</c:v>
                </c:pt>
              </c:numCache>
              <c:extLst/>
            </c:numRef>
          </c:val>
          <c:extLst>
            <c:ext xmlns:c16="http://schemas.microsoft.com/office/drawing/2014/chart" uri="{C3380CC4-5D6E-409C-BE32-E72D297353CC}">
              <c16:uniqueId val="{00000007-D13A-4757-ABC1-5688118118EC}"/>
            </c:ext>
          </c:extLst>
        </c:ser>
        <c:dLbls>
          <c:showLegendKey val="0"/>
          <c:showVal val="0"/>
          <c:showCatName val="0"/>
          <c:showSerName val="0"/>
          <c:showPercent val="0"/>
          <c:showBubbleSize val="0"/>
        </c:dLbls>
        <c:axId val="625917880"/>
        <c:axId val="625907688"/>
      </c:areaChart>
      <c:lineChart>
        <c:grouping val="standard"/>
        <c:varyColors val="0"/>
        <c:ser>
          <c:idx val="0"/>
          <c:order val="9"/>
          <c:tx>
            <c:strRef>
              <c:f>'gr8'!#REF!</c:f>
            </c:strRef>
          </c:tx>
          <c:spPr>
            <a:ln w="25400" cap="rnd">
              <a:noFill/>
              <a:round/>
            </a:ln>
            <a:effectLst/>
          </c:spPr>
          <c:marker>
            <c:symbol val="circle"/>
            <c:size val="6"/>
            <c:spPr>
              <a:solidFill>
                <a:schemeClr val="bg1"/>
              </a:solidFill>
              <a:ln w="9525">
                <a:solidFill>
                  <a:schemeClr val="tx1"/>
                </a:solidFill>
                <a:prstDash val="solid"/>
              </a:ln>
              <a:effectLst/>
            </c:spPr>
          </c:marker>
          <c:cat>
            <c:numRef>
              <c:f>'GR42.'!$Q$20:$Q$26</c:f>
              <c:numCache>
                <c:formatCode>General</c:formatCode>
                <c:ptCount val="7"/>
              </c:numCache>
            </c:numRef>
          </c:cat>
          <c:val>
            <c:numRef>
              <c:f>'Gráfico recursos'!#REF!</c:f>
              <c:numCache>
                <c:formatCode>General</c:formatCode>
                <c:ptCount val="1"/>
                <c:pt idx="0">
                  <c:v>1</c:v>
                </c:pt>
              </c:numCache>
              <c:extLst/>
            </c:numRef>
          </c:val>
          <c:smooth val="0"/>
          <c:extLst>
            <c:ext xmlns:c16="http://schemas.microsoft.com/office/drawing/2014/chart" uri="{C3380CC4-5D6E-409C-BE32-E72D297353CC}">
              <c16:uniqueId val="{00000008-D13A-4757-ABC1-5688118118EC}"/>
            </c:ext>
          </c:extLst>
        </c:ser>
        <c:dLbls>
          <c:showLegendKey val="0"/>
          <c:showVal val="0"/>
          <c:showCatName val="0"/>
          <c:showSerName val="0"/>
          <c:showPercent val="0"/>
          <c:showBubbleSize val="0"/>
        </c:dLbls>
        <c:marker val="1"/>
        <c:smooth val="0"/>
        <c:axId val="625917880"/>
        <c:axId val="625907688"/>
        <c:extLst/>
      </c:lineChart>
      <c:lineChart>
        <c:grouping val="standard"/>
        <c:varyColors val="0"/>
        <c:ser>
          <c:idx val="1"/>
          <c:order val="0"/>
          <c:tx>
            <c:strRef>
              <c:f>'gr8'!#REF!</c:f>
            </c:strRef>
          </c:tx>
          <c:spPr>
            <a:ln w="28575" cap="rnd">
              <a:solidFill>
                <a:schemeClr val="accent6">
                  <a:lumMod val="25000"/>
                </a:schemeClr>
              </a:solidFill>
              <a:round/>
            </a:ln>
            <a:effectLst/>
          </c:spPr>
          <c:marker>
            <c:symbol val="none"/>
          </c:marker>
          <c:cat>
            <c:numRef>
              <c:f>'GR42.'!$Q$20:$Q$26</c:f>
              <c:numCache>
                <c:formatCode>General</c:formatCode>
                <c:ptCount val="7"/>
              </c:numCache>
            </c:numRef>
          </c:cat>
          <c:val>
            <c:numRef>
              <c:f>'GR42.'!$R$20:$R$26</c:f>
              <c:numCache>
                <c:formatCode>General</c:formatCode>
                <c:ptCount val="7"/>
              </c:numCache>
            </c:numRef>
          </c:val>
          <c:smooth val="0"/>
          <c:extLst>
            <c:ext xmlns:c16="http://schemas.microsoft.com/office/drawing/2014/chart" uri="{C3380CC4-5D6E-409C-BE32-E72D297353CC}">
              <c16:uniqueId val="{00000009-D13A-4757-ABC1-5688118118EC}"/>
            </c:ext>
          </c:extLst>
        </c:ser>
        <c:dLbls>
          <c:showLegendKey val="0"/>
          <c:showVal val="0"/>
          <c:showCatName val="0"/>
          <c:showSerName val="0"/>
          <c:showPercent val="0"/>
          <c:showBubbleSize val="0"/>
        </c:dLbls>
        <c:marker val="1"/>
        <c:smooth val="0"/>
        <c:axId val="625913568"/>
        <c:axId val="625909648"/>
      </c:lineChart>
      <c:catAx>
        <c:axId val="625917880"/>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25907688"/>
        <c:crosses val="autoZero"/>
        <c:auto val="1"/>
        <c:lblAlgn val="ctr"/>
        <c:lblOffset val="100"/>
        <c:tickLblSkip val="2"/>
        <c:tickMarkSkip val="1"/>
        <c:noMultiLvlLbl val="0"/>
      </c:catAx>
      <c:valAx>
        <c:axId val="625907688"/>
        <c:scaling>
          <c:orientation val="minMax"/>
          <c:min val="15.5"/>
        </c:scaling>
        <c:delete val="1"/>
        <c:axPos val="l"/>
        <c:title>
          <c:tx>
            <c:strRef>
              <c:f>"#¡REF!"</c:f>
              <c:strCache>
                <c:ptCount val="1"/>
                <c:pt idx="0">
                  <c:v>#¡REF!</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625917880"/>
        <c:crosses val="autoZero"/>
        <c:crossBetween val="between"/>
        <c:majorUnit val="1.5"/>
      </c:valAx>
      <c:valAx>
        <c:axId val="625909648"/>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25913568"/>
        <c:crosses val="max"/>
        <c:crossBetween val="between"/>
        <c:majorUnit val="0.5"/>
      </c:valAx>
      <c:catAx>
        <c:axId val="625913568"/>
        <c:scaling>
          <c:orientation val="minMax"/>
        </c:scaling>
        <c:delete val="1"/>
        <c:axPos val="b"/>
        <c:numFmt formatCode="General" sourceLinked="1"/>
        <c:majorTickMark val="out"/>
        <c:minorTickMark val="none"/>
        <c:tickLblPos val="nextTo"/>
        <c:crossAx val="625909648"/>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2"/>
        <c:delete val="1"/>
      </c:legendEntry>
      <c:legendEntry>
        <c:idx val="5"/>
        <c:delete val="1"/>
      </c:legendEntry>
      <c:legendEntry>
        <c:idx val="6"/>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solidFill>
              <a:schemeClr val="accent4"/>
            </a:solidFill>
            <a:ln w="25400">
              <a:noFill/>
            </a:ln>
            <a:effectLst/>
          </c:spPr>
          <c:cat>
            <c:numRef>
              <c:f>'GR42.'!$Q$20:$Q$26</c:f>
              <c:numCache>
                <c:formatCode>General</c:formatCode>
                <c:ptCount val="7"/>
              </c:numCache>
            </c:numRef>
          </c:cat>
          <c:val>
            <c:numRef>
              <c:f>'Gráfico saldo'!#REF!</c:f>
              <c:numCache>
                <c:formatCode>General</c:formatCode>
                <c:ptCount val="1"/>
                <c:pt idx="0">
                  <c:v>1</c:v>
                </c:pt>
              </c:numCache>
              <c:extLst/>
            </c:numRef>
          </c:val>
          <c:extLst>
            <c:ext xmlns:c16="http://schemas.microsoft.com/office/drawing/2014/chart" uri="{C3380CC4-5D6E-409C-BE32-E72D297353CC}">
              <c16:uniqueId val="{00000000-F3C6-473C-987E-CCA8A8FA467D}"/>
            </c:ext>
          </c:extLst>
        </c:ser>
        <c:ser>
          <c:idx val="11"/>
          <c:order val="2"/>
          <c:tx>
            <c:strRef>
              <c:f>'gr8'!#REF!</c:f>
            </c:strRef>
          </c:tx>
          <c:spPr>
            <a:solidFill>
              <a:schemeClr val="accent6">
                <a:lumMod val="60000"/>
              </a:schemeClr>
            </a:solidFill>
            <a:ln w="25400">
              <a:noFill/>
            </a:ln>
            <a:effectLst/>
          </c:spPr>
          <c:cat>
            <c:numRef>
              <c:f>'GR42.'!$Q$20:$Q$26</c:f>
              <c:numCache>
                <c:formatCode>General</c:formatCode>
                <c:ptCount val="7"/>
              </c:numCache>
            </c:numRef>
          </c:cat>
          <c:val>
            <c:numRef>
              <c:f>'Gráfico saldo'!#REF!</c:f>
              <c:numCache>
                <c:formatCode>General</c:formatCode>
                <c:ptCount val="1"/>
                <c:pt idx="0">
                  <c:v>1</c:v>
                </c:pt>
              </c:numCache>
              <c:extLst/>
            </c:numRef>
          </c:val>
          <c:extLst>
            <c:ext xmlns:c16="http://schemas.microsoft.com/office/drawing/2014/chart" uri="{C3380CC4-5D6E-409C-BE32-E72D297353CC}">
              <c16:uniqueId val="{00000001-F3C6-473C-987E-CCA8A8FA467D}"/>
            </c:ext>
          </c:extLst>
        </c:ser>
        <c:ser>
          <c:idx val="10"/>
          <c:order val="3"/>
          <c:tx>
            <c:v>Probable</c:v>
          </c:tx>
          <c:spPr>
            <a:solidFill>
              <a:schemeClr val="accent5">
                <a:lumMod val="60000"/>
              </a:schemeClr>
            </a:solidFill>
            <a:ln w="25400">
              <a:noFill/>
            </a:ln>
            <a:effectLst/>
          </c:spPr>
          <c:cat>
            <c:numRef>
              <c:f>'GR42.'!$Q$20:$Q$26</c:f>
              <c:numCache>
                <c:formatCode>General</c:formatCode>
                <c:ptCount val="7"/>
              </c:numCache>
            </c:numRef>
          </c:cat>
          <c:val>
            <c:numRef>
              <c:f>'Gráfico saldo'!#REF!</c:f>
              <c:numCache>
                <c:formatCode>General</c:formatCode>
                <c:ptCount val="1"/>
                <c:pt idx="0">
                  <c:v>1</c:v>
                </c:pt>
              </c:numCache>
              <c:extLst/>
            </c:numRef>
          </c:val>
          <c:extLst>
            <c:ext xmlns:c16="http://schemas.microsoft.com/office/drawing/2014/chart" uri="{C3380CC4-5D6E-409C-BE32-E72D297353CC}">
              <c16:uniqueId val="{00000002-F3C6-473C-987E-CCA8A8FA467D}"/>
            </c:ext>
          </c:extLst>
        </c:ser>
        <c:ser>
          <c:idx val="4"/>
          <c:order val="4"/>
          <c:tx>
            <c:v>Probable</c:v>
          </c:tx>
          <c:spPr>
            <a:solidFill>
              <a:schemeClr val="accent5"/>
            </a:solidFill>
            <a:ln w="25400">
              <a:noFill/>
            </a:ln>
            <a:effectLst/>
          </c:spPr>
          <c:cat>
            <c:numRef>
              <c:f>'GR42.'!$Q$20:$Q$26</c:f>
              <c:numCache>
                <c:formatCode>General</c:formatCode>
                <c:ptCount val="7"/>
              </c:numCache>
            </c:numRef>
          </c:cat>
          <c:val>
            <c:numRef>
              <c:f>'Gráfico saldo'!#REF!</c:f>
              <c:numCache>
                <c:formatCode>General</c:formatCode>
                <c:ptCount val="1"/>
                <c:pt idx="0">
                  <c:v>1</c:v>
                </c:pt>
              </c:numCache>
              <c:extLst/>
            </c:numRef>
          </c:val>
          <c:extLst>
            <c:ext xmlns:c16="http://schemas.microsoft.com/office/drawing/2014/chart" uri="{C3380CC4-5D6E-409C-BE32-E72D297353CC}">
              <c16:uniqueId val="{00000003-F3C6-473C-987E-CCA8A8FA467D}"/>
            </c:ext>
          </c:extLst>
        </c:ser>
        <c:ser>
          <c:idx val="2"/>
          <c:order val="5"/>
          <c:tx>
            <c:v>Factible</c:v>
          </c:tx>
          <c:spPr>
            <a:solidFill>
              <a:schemeClr val="accent3"/>
            </a:solidFill>
            <a:ln w="25400">
              <a:noFill/>
            </a:ln>
            <a:effectLst/>
          </c:spPr>
          <c:cat>
            <c:numRef>
              <c:f>'GR42.'!$Q$20:$Q$26</c:f>
              <c:numCache>
                <c:formatCode>General</c:formatCode>
                <c:ptCount val="7"/>
              </c:numCache>
            </c:numRef>
          </c:cat>
          <c:val>
            <c:numRef>
              <c:f>'Gráfico saldo'!#REF!</c:f>
              <c:numCache>
                <c:formatCode>General</c:formatCode>
                <c:ptCount val="1"/>
                <c:pt idx="0">
                  <c:v>1</c:v>
                </c:pt>
              </c:numCache>
              <c:extLst/>
            </c:numRef>
          </c:val>
          <c:extLst>
            <c:ext xmlns:c16="http://schemas.microsoft.com/office/drawing/2014/chart" uri="{C3380CC4-5D6E-409C-BE32-E72D297353CC}">
              <c16:uniqueId val="{00000004-F3C6-473C-987E-CCA8A8FA467D}"/>
            </c:ext>
          </c:extLst>
        </c:ser>
        <c:ser>
          <c:idx val="7"/>
          <c:order val="6"/>
          <c:tx>
            <c:v>Improbable</c:v>
          </c:tx>
          <c:spPr>
            <a:solidFill>
              <a:schemeClr val="accent2">
                <a:lumMod val="60000"/>
              </a:schemeClr>
            </a:solidFill>
            <a:ln w="25400">
              <a:noFill/>
            </a:ln>
            <a:effectLst/>
          </c:spPr>
          <c:cat>
            <c:numRef>
              <c:f>'GR42.'!$Q$20:$Q$26</c:f>
              <c:numCache>
                <c:formatCode>General</c:formatCode>
                <c:ptCount val="7"/>
              </c:numCache>
            </c:numRef>
          </c:cat>
          <c:val>
            <c:numRef>
              <c:f>'Gráfico saldo'!#REF!</c:f>
              <c:numCache>
                <c:formatCode>General</c:formatCode>
                <c:ptCount val="1"/>
                <c:pt idx="0">
                  <c:v>1</c:v>
                </c:pt>
              </c:numCache>
              <c:extLst/>
            </c:numRef>
          </c:val>
          <c:extLst>
            <c:ext xmlns:c16="http://schemas.microsoft.com/office/drawing/2014/chart" uri="{C3380CC4-5D6E-409C-BE32-E72D297353CC}">
              <c16:uniqueId val="{00000005-F3C6-473C-987E-CCA8A8FA467D}"/>
            </c:ext>
          </c:extLst>
        </c:ser>
        <c:ser>
          <c:idx val="5"/>
          <c:order val="7"/>
          <c:tx>
            <c:v>Improbable</c:v>
          </c:tx>
          <c:spPr>
            <a:solidFill>
              <a:schemeClr val="accent6"/>
            </a:solidFill>
            <a:ln w="25400">
              <a:noFill/>
            </a:ln>
            <a:effectLst/>
          </c:spPr>
          <c:cat>
            <c:numRef>
              <c:f>'GR42.'!$Q$20:$Q$26</c:f>
              <c:numCache>
                <c:formatCode>General</c:formatCode>
                <c:ptCount val="7"/>
              </c:numCache>
            </c:numRef>
          </c:cat>
          <c:val>
            <c:numRef>
              <c:f>'Gráfico saldo'!#REF!</c:f>
              <c:numCache>
                <c:formatCode>General</c:formatCode>
                <c:ptCount val="1"/>
                <c:pt idx="0">
                  <c:v>1</c:v>
                </c:pt>
              </c:numCache>
              <c:extLst/>
            </c:numRef>
          </c:val>
          <c:extLst>
            <c:ext xmlns:c16="http://schemas.microsoft.com/office/drawing/2014/chart" uri="{C3380CC4-5D6E-409C-BE32-E72D297353CC}">
              <c16:uniqueId val="{00000006-F3C6-473C-987E-CCA8A8FA467D}"/>
            </c:ext>
          </c:extLst>
        </c:ser>
        <c:ser>
          <c:idx val="6"/>
          <c:order val="8"/>
          <c:tx>
            <c:strRef>
              <c:f>'gr8'!#REF!</c:f>
            </c:strRef>
          </c:tx>
          <c:spPr>
            <a:solidFill>
              <a:schemeClr val="accent1">
                <a:lumMod val="60000"/>
              </a:schemeClr>
            </a:solidFill>
            <a:ln w="25400">
              <a:noFill/>
            </a:ln>
            <a:effectLst/>
          </c:spPr>
          <c:cat>
            <c:numRef>
              <c:f>'GR42.'!$Q$20:$Q$26</c:f>
              <c:numCache>
                <c:formatCode>General</c:formatCode>
                <c:ptCount val="7"/>
              </c:numCache>
            </c:numRef>
          </c:cat>
          <c:val>
            <c:numRef>
              <c:f>'Gráfico saldo'!#REF!</c:f>
              <c:numCache>
                <c:formatCode>General</c:formatCode>
                <c:ptCount val="1"/>
                <c:pt idx="0">
                  <c:v>1</c:v>
                </c:pt>
              </c:numCache>
              <c:extLst/>
            </c:numRef>
          </c:val>
          <c:extLst>
            <c:ext xmlns:c16="http://schemas.microsoft.com/office/drawing/2014/chart" uri="{C3380CC4-5D6E-409C-BE32-E72D297353CC}">
              <c16:uniqueId val="{00000007-F3C6-473C-987E-CCA8A8FA467D}"/>
            </c:ext>
          </c:extLst>
        </c:ser>
        <c:dLbls>
          <c:showLegendKey val="0"/>
          <c:showVal val="0"/>
          <c:showCatName val="0"/>
          <c:showSerName val="0"/>
          <c:showPercent val="0"/>
          <c:showBubbleSize val="0"/>
        </c:dLbls>
        <c:axId val="625916312"/>
        <c:axId val="625911608"/>
      </c:areaChart>
      <c:lineChart>
        <c:grouping val="standard"/>
        <c:varyColors val="0"/>
        <c:ser>
          <c:idx val="0"/>
          <c:order val="9"/>
          <c:tx>
            <c:strRef>
              <c:f>'gr8'!#REF!</c:f>
            </c:strRef>
          </c:tx>
          <c:spPr>
            <a:ln w="25400" cap="rnd">
              <a:noFill/>
              <a:round/>
            </a:ln>
            <a:effectLst/>
          </c:spPr>
          <c:marker>
            <c:symbol val="circle"/>
            <c:size val="6"/>
            <c:spPr>
              <a:solidFill>
                <a:schemeClr val="bg1"/>
              </a:solidFill>
              <a:ln w="9525">
                <a:solidFill>
                  <a:schemeClr val="tx1"/>
                </a:solidFill>
                <a:prstDash val="solid"/>
              </a:ln>
              <a:effectLst/>
            </c:spPr>
          </c:marker>
          <c:cat>
            <c:numRef>
              <c:f>'GR42.'!$Q$20:$Q$26</c:f>
              <c:numCache>
                <c:formatCode>General</c:formatCode>
                <c:ptCount val="7"/>
              </c:numCache>
            </c:numRef>
          </c:cat>
          <c:val>
            <c:numRef>
              <c:f>'Gráfico recursos'!#REF!</c:f>
              <c:numCache>
                <c:formatCode>General</c:formatCode>
                <c:ptCount val="1"/>
                <c:pt idx="0">
                  <c:v>1</c:v>
                </c:pt>
              </c:numCache>
              <c:extLst/>
            </c:numRef>
          </c:val>
          <c:smooth val="0"/>
          <c:extLst>
            <c:ext xmlns:c16="http://schemas.microsoft.com/office/drawing/2014/chart" uri="{C3380CC4-5D6E-409C-BE32-E72D297353CC}">
              <c16:uniqueId val="{00000008-F3C6-473C-987E-CCA8A8FA467D}"/>
            </c:ext>
          </c:extLst>
        </c:ser>
        <c:dLbls>
          <c:showLegendKey val="0"/>
          <c:showVal val="0"/>
          <c:showCatName val="0"/>
          <c:showSerName val="0"/>
          <c:showPercent val="0"/>
          <c:showBubbleSize val="0"/>
        </c:dLbls>
        <c:marker val="1"/>
        <c:smooth val="0"/>
        <c:axId val="625916312"/>
        <c:axId val="625911608"/>
        <c:extLst/>
      </c:lineChart>
      <c:lineChart>
        <c:grouping val="standard"/>
        <c:varyColors val="0"/>
        <c:ser>
          <c:idx val="1"/>
          <c:order val="0"/>
          <c:tx>
            <c:strRef>
              <c:f>'gr8'!#REF!</c:f>
            </c:strRef>
          </c:tx>
          <c:spPr>
            <a:ln w="28575" cap="rnd">
              <a:solidFill>
                <a:schemeClr val="accent6">
                  <a:lumMod val="25000"/>
                </a:schemeClr>
              </a:solidFill>
              <a:round/>
            </a:ln>
            <a:effectLst/>
          </c:spPr>
          <c:marker>
            <c:symbol val="none"/>
          </c:marker>
          <c:cat>
            <c:numRef>
              <c:f>'GR42.'!$Q$20:$Q$26</c:f>
              <c:numCache>
                <c:formatCode>General</c:formatCode>
                <c:ptCount val="7"/>
              </c:numCache>
            </c:numRef>
          </c:cat>
          <c:val>
            <c:numRef>
              <c:f>'GR42.'!$R$20:$R$26</c:f>
              <c:numCache>
                <c:formatCode>General</c:formatCode>
                <c:ptCount val="7"/>
              </c:numCache>
            </c:numRef>
          </c:val>
          <c:smooth val="0"/>
          <c:extLst>
            <c:ext xmlns:c16="http://schemas.microsoft.com/office/drawing/2014/chart" uri="{C3380CC4-5D6E-409C-BE32-E72D297353CC}">
              <c16:uniqueId val="{00000009-F3C6-473C-987E-CCA8A8FA467D}"/>
            </c:ext>
          </c:extLst>
        </c:ser>
        <c:dLbls>
          <c:showLegendKey val="0"/>
          <c:showVal val="0"/>
          <c:showCatName val="0"/>
          <c:showSerName val="0"/>
          <c:showPercent val="0"/>
          <c:showBubbleSize val="0"/>
        </c:dLbls>
        <c:marker val="1"/>
        <c:smooth val="0"/>
        <c:axId val="625910824"/>
        <c:axId val="625907296"/>
      </c:lineChart>
      <c:catAx>
        <c:axId val="625916312"/>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25911608"/>
        <c:crosses val="autoZero"/>
        <c:auto val="1"/>
        <c:lblAlgn val="ctr"/>
        <c:lblOffset val="100"/>
        <c:tickLblSkip val="2"/>
        <c:tickMarkSkip val="1"/>
        <c:noMultiLvlLbl val="0"/>
      </c:catAx>
      <c:valAx>
        <c:axId val="625911608"/>
        <c:scaling>
          <c:orientation val="minMax"/>
          <c:min val="15.5"/>
        </c:scaling>
        <c:delete val="1"/>
        <c:axPos val="l"/>
        <c:title>
          <c:tx>
            <c:strRef>
              <c:f>"#¡REF!"</c:f>
              <c:strCache>
                <c:ptCount val="1"/>
                <c:pt idx="0">
                  <c:v>#¡REF!</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625916312"/>
        <c:crosses val="autoZero"/>
        <c:crossBetween val="between"/>
        <c:majorUnit val="1.5"/>
      </c:valAx>
      <c:valAx>
        <c:axId val="625907296"/>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25910824"/>
        <c:crosses val="max"/>
        <c:crossBetween val="between"/>
        <c:majorUnit val="0.5"/>
      </c:valAx>
      <c:catAx>
        <c:axId val="625910824"/>
        <c:scaling>
          <c:orientation val="minMax"/>
        </c:scaling>
        <c:delete val="1"/>
        <c:axPos val="b"/>
        <c:numFmt formatCode="General" sourceLinked="1"/>
        <c:majorTickMark val="out"/>
        <c:minorTickMark val="none"/>
        <c:tickLblPos val="nextTo"/>
        <c:crossAx val="625907296"/>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2"/>
        <c:delete val="1"/>
      </c:legendEntry>
      <c:legendEntry>
        <c:idx val="5"/>
        <c:delete val="1"/>
      </c:legendEntry>
      <c:legendEntry>
        <c:idx val="6"/>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523270117551096"/>
          <c:y val="5.0925925925925923E-2"/>
          <c:w val="0.84670457254643239"/>
          <c:h val="0.84248250218722676"/>
        </c:manualLayout>
      </c:layout>
      <c:areaChart>
        <c:grouping val="stacked"/>
        <c:varyColors val="0"/>
        <c:ser>
          <c:idx val="0"/>
          <c:order val="0"/>
          <c:tx>
            <c:strRef>
              <c:f>'GR42.'!$C$6</c:f>
              <c:strCache>
                <c:ptCount val="1"/>
              </c:strCache>
            </c:strRef>
          </c:tx>
          <c:spPr>
            <a:solidFill>
              <a:schemeClr val="bg1"/>
            </a:solidFill>
            <a:ln>
              <a:noFill/>
            </a:ln>
            <a:effectLst/>
          </c:spPr>
          <c:cat>
            <c:numRef>
              <c:f>'GR42.'!$A$14:$A$18</c:f>
              <c:numCache>
                <c:formatCode>General</c:formatCode>
                <c:ptCount val="5"/>
                <c:pt idx="0">
                  <c:v>2021</c:v>
                </c:pt>
                <c:pt idx="1">
                  <c:v>2022</c:v>
                </c:pt>
                <c:pt idx="2">
                  <c:v>2023</c:v>
                </c:pt>
                <c:pt idx="3">
                  <c:v>2024</c:v>
                </c:pt>
                <c:pt idx="4">
                  <c:v>2025</c:v>
                </c:pt>
              </c:numCache>
            </c:numRef>
          </c:cat>
          <c:val>
            <c:numRef>
              <c:f>'GR42.'!$C$14:$C$18</c:f>
              <c:numCache>
                <c:formatCode>0.0</c:formatCode>
                <c:ptCount val="5"/>
                <c:pt idx="0">
                  <c:v>118.43657717480332</c:v>
                </c:pt>
                <c:pt idx="1">
                  <c:v>111.68201946416741</c:v>
                </c:pt>
                <c:pt idx="2">
                  <c:v>106.12340637513266</c:v>
                </c:pt>
                <c:pt idx="3">
                  <c:v>102.19654456844147</c:v>
                </c:pt>
                <c:pt idx="4">
                  <c:v>99.779562303440755</c:v>
                </c:pt>
              </c:numCache>
            </c:numRef>
          </c:val>
          <c:extLst>
            <c:ext xmlns:c16="http://schemas.microsoft.com/office/drawing/2014/chart" uri="{C3380CC4-5D6E-409C-BE32-E72D297353CC}">
              <c16:uniqueId val="{00000000-80C1-4709-81A7-A8CDA22B3F66}"/>
            </c:ext>
          </c:extLst>
        </c:ser>
        <c:ser>
          <c:idx val="1"/>
          <c:order val="1"/>
          <c:tx>
            <c:v>Interv. 10-90</c:v>
          </c:tx>
          <c:spPr>
            <a:solidFill>
              <a:schemeClr val="accent6">
                <a:lumMod val="40000"/>
                <a:lumOff val="60000"/>
              </a:schemeClr>
            </a:solidFill>
            <a:ln>
              <a:noFill/>
            </a:ln>
            <a:effectLst/>
          </c:spPr>
          <c:cat>
            <c:numRef>
              <c:f>'GR42.'!$A$14:$A$18</c:f>
              <c:numCache>
                <c:formatCode>General</c:formatCode>
                <c:ptCount val="5"/>
                <c:pt idx="0">
                  <c:v>2021</c:v>
                </c:pt>
                <c:pt idx="1">
                  <c:v>2022</c:v>
                </c:pt>
                <c:pt idx="2">
                  <c:v>2023</c:v>
                </c:pt>
                <c:pt idx="3">
                  <c:v>2024</c:v>
                </c:pt>
                <c:pt idx="4">
                  <c:v>2025</c:v>
                </c:pt>
              </c:numCache>
            </c:numRef>
          </c:cat>
          <c:val>
            <c:numRef>
              <c:f>'GR42.'!$D$14:$D$18</c:f>
              <c:numCache>
                <c:formatCode>0.00</c:formatCode>
                <c:ptCount val="5"/>
                <c:pt idx="0" formatCode="0.0">
                  <c:v>0</c:v>
                </c:pt>
                <c:pt idx="1">
                  <c:v>0.80610086402865022</c:v>
                </c:pt>
                <c:pt idx="2">
                  <c:v>1.7765155878700654</c:v>
                </c:pt>
                <c:pt idx="3">
                  <c:v>2.3808387681623344</c:v>
                </c:pt>
                <c:pt idx="4">
                  <c:v>3.0049235048456353</c:v>
                </c:pt>
              </c:numCache>
            </c:numRef>
          </c:val>
          <c:extLst>
            <c:ext xmlns:c16="http://schemas.microsoft.com/office/drawing/2014/chart" uri="{C3380CC4-5D6E-409C-BE32-E72D297353CC}">
              <c16:uniqueId val="{00000001-80C1-4709-81A7-A8CDA22B3F66}"/>
            </c:ext>
          </c:extLst>
        </c:ser>
        <c:ser>
          <c:idx val="2"/>
          <c:order val="2"/>
          <c:tx>
            <c:v>Interv. 20-80</c:v>
          </c:tx>
          <c:spPr>
            <a:solidFill>
              <a:schemeClr val="accent5">
                <a:lumMod val="60000"/>
                <a:lumOff val="40000"/>
              </a:schemeClr>
            </a:solidFill>
            <a:ln>
              <a:noFill/>
            </a:ln>
            <a:effectLst/>
          </c:spPr>
          <c:cat>
            <c:numRef>
              <c:f>'GR42.'!$A$14:$A$18</c:f>
              <c:numCache>
                <c:formatCode>General</c:formatCode>
                <c:ptCount val="5"/>
                <c:pt idx="0">
                  <c:v>2021</c:v>
                </c:pt>
                <c:pt idx="1">
                  <c:v>2022</c:v>
                </c:pt>
                <c:pt idx="2">
                  <c:v>2023</c:v>
                </c:pt>
                <c:pt idx="3">
                  <c:v>2024</c:v>
                </c:pt>
                <c:pt idx="4">
                  <c:v>2025</c:v>
                </c:pt>
              </c:numCache>
            </c:numRef>
          </c:cat>
          <c:val>
            <c:numRef>
              <c:f>'GR42.'!$E$14:$E$18</c:f>
              <c:numCache>
                <c:formatCode>0.00</c:formatCode>
                <c:ptCount val="5"/>
                <c:pt idx="0" formatCode="0.0">
                  <c:v>0</c:v>
                </c:pt>
                <c:pt idx="1">
                  <c:v>1.0017757336688504</c:v>
                </c:pt>
                <c:pt idx="2">
                  <c:v>2.3394015727983515</c:v>
                </c:pt>
                <c:pt idx="3">
                  <c:v>3.3769352146597669</c:v>
                </c:pt>
                <c:pt idx="4">
                  <c:v>4.1575450981702318</c:v>
                </c:pt>
              </c:numCache>
            </c:numRef>
          </c:val>
          <c:extLst>
            <c:ext xmlns:c16="http://schemas.microsoft.com/office/drawing/2014/chart" uri="{C3380CC4-5D6E-409C-BE32-E72D297353CC}">
              <c16:uniqueId val="{00000002-80C1-4709-81A7-A8CDA22B3F66}"/>
            </c:ext>
          </c:extLst>
        </c:ser>
        <c:ser>
          <c:idx val="3"/>
          <c:order val="3"/>
          <c:tx>
            <c:v>Interv. 40-60</c:v>
          </c:tx>
          <c:spPr>
            <a:solidFill>
              <a:schemeClr val="accent6">
                <a:lumMod val="50000"/>
              </a:schemeClr>
            </a:solidFill>
            <a:ln>
              <a:noFill/>
            </a:ln>
            <a:effectLst/>
          </c:spPr>
          <c:cat>
            <c:numRef>
              <c:f>'GR42.'!$A$14:$A$18</c:f>
              <c:numCache>
                <c:formatCode>General</c:formatCode>
                <c:ptCount val="5"/>
                <c:pt idx="0">
                  <c:v>2021</c:v>
                </c:pt>
                <c:pt idx="1">
                  <c:v>2022</c:v>
                </c:pt>
                <c:pt idx="2">
                  <c:v>2023</c:v>
                </c:pt>
                <c:pt idx="3">
                  <c:v>2024</c:v>
                </c:pt>
                <c:pt idx="4">
                  <c:v>2025</c:v>
                </c:pt>
              </c:numCache>
            </c:numRef>
          </c:cat>
          <c:val>
            <c:numRef>
              <c:f>'GR42.'!$F$14:$F$18</c:f>
              <c:numCache>
                <c:formatCode>0.00</c:formatCode>
                <c:ptCount val="5"/>
                <c:pt idx="0" formatCode="0.0">
                  <c:v>0</c:v>
                </c:pt>
                <c:pt idx="1">
                  <c:v>0.84966278599601708</c:v>
                </c:pt>
                <c:pt idx="2">
                  <c:v>2.0909381472202995</c:v>
                </c:pt>
                <c:pt idx="3">
                  <c:v>2.977126984292795</c:v>
                </c:pt>
                <c:pt idx="4">
                  <c:v>3.7972954156404057</c:v>
                </c:pt>
              </c:numCache>
            </c:numRef>
          </c:val>
          <c:extLst>
            <c:ext xmlns:c16="http://schemas.microsoft.com/office/drawing/2014/chart" uri="{C3380CC4-5D6E-409C-BE32-E72D297353CC}">
              <c16:uniqueId val="{00000003-80C1-4709-81A7-A8CDA22B3F66}"/>
            </c:ext>
          </c:extLst>
        </c:ser>
        <c:ser>
          <c:idx val="4"/>
          <c:order val="4"/>
          <c:spPr>
            <a:solidFill>
              <a:schemeClr val="accent5">
                <a:lumMod val="60000"/>
                <a:lumOff val="40000"/>
              </a:schemeClr>
            </a:solidFill>
            <a:ln>
              <a:noFill/>
            </a:ln>
            <a:effectLst/>
          </c:spPr>
          <c:cat>
            <c:numRef>
              <c:f>'GR42.'!$A$14:$A$18</c:f>
              <c:numCache>
                <c:formatCode>General</c:formatCode>
                <c:ptCount val="5"/>
                <c:pt idx="0">
                  <c:v>2021</c:v>
                </c:pt>
                <c:pt idx="1">
                  <c:v>2022</c:v>
                </c:pt>
                <c:pt idx="2">
                  <c:v>2023</c:v>
                </c:pt>
                <c:pt idx="3">
                  <c:v>2024</c:v>
                </c:pt>
                <c:pt idx="4">
                  <c:v>2025</c:v>
                </c:pt>
              </c:numCache>
            </c:numRef>
          </c:cat>
          <c:val>
            <c:numRef>
              <c:f>'GR42.'!$G$14:$G$18</c:f>
              <c:numCache>
                <c:formatCode>0.00</c:formatCode>
                <c:ptCount val="5"/>
                <c:pt idx="0" formatCode="0.0">
                  <c:v>0</c:v>
                </c:pt>
                <c:pt idx="1">
                  <c:v>1.0827350646297589</c:v>
                </c:pt>
                <c:pt idx="2">
                  <c:v>2.643488211494514</c:v>
                </c:pt>
                <c:pt idx="3">
                  <c:v>4.0880349514745831</c:v>
                </c:pt>
                <c:pt idx="4">
                  <c:v>5.4034640126263582</c:v>
                </c:pt>
              </c:numCache>
            </c:numRef>
          </c:val>
          <c:extLst>
            <c:ext xmlns:c16="http://schemas.microsoft.com/office/drawing/2014/chart" uri="{C3380CC4-5D6E-409C-BE32-E72D297353CC}">
              <c16:uniqueId val="{00000004-80C1-4709-81A7-A8CDA22B3F66}"/>
            </c:ext>
          </c:extLst>
        </c:ser>
        <c:ser>
          <c:idx val="5"/>
          <c:order val="5"/>
          <c:spPr>
            <a:solidFill>
              <a:schemeClr val="accent6">
                <a:lumMod val="40000"/>
                <a:lumOff val="60000"/>
              </a:schemeClr>
            </a:solidFill>
            <a:ln>
              <a:noFill/>
            </a:ln>
            <a:effectLst/>
          </c:spPr>
          <c:cat>
            <c:numRef>
              <c:f>'GR42.'!$A$14:$A$18</c:f>
              <c:numCache>
                <c:formatCode>General</c:formatCode>
                <c:ptCount val="5"/>
                <c:pt idx="0">
                  <c:v>2021</c:v>
                </c:pt>
                <c:pt idx="1">
                  <c:v>2022</c:v>
                </c:pt>
                <c:pt idx="2">
                  <c:v>2023</c:v>
                </c:pt>
                <c:pt idx="3">
                  <c:v>2024</c:v>
                </c:pt>
                <c:pt idx="4">
                  <c:v>2025</c:v>
                </c:pt>
              </c:numCache>
            </c:numRef>
          </c:cat>
          <c:val>
            <c:numRef>
              <c:f>'GR42.'!$H$14:$H$18</c:f>
              <c:numCache>
                <c:formatCode>0.00</c:formatCode>
                <c:ptCount val="5"/>
                <c:pt idx="0" formatCode="0.0">
                  <c:v>0</c:v>
                </c:pt>
                <c:pt idx="1">
                  <c:v>1.0328166168147561</c:v>
                </c:pt>
                <c:pt idx="2">
                  <c:v>2.494630090857072</c:v>
                </c:pt>
                <c:pt idx="3">
                  <c:v>4.1789492100626831</c:v>
                </c:pt>
                <c:pt idx="4">
                  <c:v>5.5803721725296214</c:v>
                </c:pt>
              </c:numCache>
            </c:numRef>
          </c:val>
          <c:extLst>
            <c:ext xmlns:c16="http://schemas.microsoft.com/office/drawing/2014/chart" uri="{C3380CC4-5D6E-409C-BE32-E72D297353CC}">
              <c16:uniqueId val="{00000005-80C1-4709-81A7-A8CDA22B3F66}"/>
            </c:ext>
          </c:extLst>
        </c:ser>
        <c:dLbls>
          <c:showLegendKey val="0"/>
          <c:showVal val="0"/>
          <c:showCatName val="0"/>
          <c:showSerName val="0"/>
          <c:showPercent val="0"/>
          <c:showBubbleSize val="0"/>
        </c:dLbls>
        <c:axId val="625906512"/>
        <c:axId val="625915528"/>
      </c:areaChart>
      <c:lineChart>
        <c:grouping val="stacked"/>
        <c:varyColors val="0"/>
        <c:ser>
          <c:idx val="6"/>
          <c:order val="6"/>
          <c:tx>
            <c:strRef>
              <c:f>'GR42.'!$K$13</c:f>
              <c:strCache>
                <c:ptCount val="1"/>
                <c:pt idx="0">
                  <c:v>Central forecast</c:v>
                </c:pt>
              </c:strCache>
            </c:strRef>
          </c:tx>
          <c:spPr>
            <a:ln w="28575" cap="rnd">
              <a:solidFill>
                <a:schemeClr val="accent1">
                  <a:lumMod val="60000"/>
                </a:schemeClr>
              </a:solidFill>
              <a:prstDash val="sysDash"/>
              <a:round/>
            </a:ln>
            <a:effectLst/>
          </c:spPr>
          <c:marker>
            <c:symbol val="circle"/>
            <c:size val="5"/>
            <c:spPr>
              <a:solidFill>
                <a:schemeClr val="accent1">
                  <a:lumMod val="60000"/>
                </a:schemeClr>
              </a:solidFill>
              <a:ln w="9525">
                <a:solidFill>
                  <a:schemeClr val="accent1">
                    <a:lumMod val="60000"/>
                  </a:schemeClr>
                </a:solidFill>
              </a:ln>
              <a:effectLst/>
            </c:spPr>
          </c:marker>
          <c:dLbls>
            <c:dLbl>
              <c:idx val="3"/>
              <c:layout>
                <c:manualLayout>
                  <c:x val="-7.6680045852833306E-2"/>
                  <c:y val="-7.865633074935410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0C1-4709-81A7-A8CDA22B3F66}"/>
                </c:ext>
              </c:extLst>
            </c:dLbl>
            <c:dLbl>
              <c:idx val="4"/>
              <c:layout>
                <c:manualLayout>
                  <c:x val="-6.6506203522568802E-3"/>
                  <c:y val="4.031007751937984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0C1-4709-81A7-A8CDA22B3F6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'GR42.'!$K$14:$K$18</c:f>
              <c:numCache>
                <c:formatCode>0.0</c:formatCode>
                <c:ptCount val="5"/>
                <c:pt idx="0">
                  <c:v>118.43657717480332</c:v>
                </c:pt>
                <c:pt idx="1">
                  <c:v>113.91371856646231</c:v>
                </c:pt>
                <c:pt idx="2">
                  <c:v>111.26004964872718</c:v>
                </c:pt>
                <c:pt idx="3">
                  <c:v>109.44275256333462</c:v>
                </c:pt>
                <c:pt idx="4">
                  <c:v>108.81437283371993</c:v>
                </c:pt>
              </c:numCache>
            </c:numRef>
          </c:val>
          <c:smooth val="0"/>
          <c:extLst>
            <c:ext xmlns:c16="http://schemas.microsoft.com/office/drawing/2014/chart" uri="{C3380CC4-5D6E-409C-BE32-E72D297353CC}">
              <c16:uniqueId val="{00000008-80C1-4709-81A7-A8CDA22B3F66}"/>
            </c:ext>
          </c:extLst>
        </c:ser>
        <c:dLbls>
          <c:showLegendKey val="0"/>
          <c:showVal val="0"/>
          <c:showCatName val="0"/>
          <c:showSerName val="0"/>
          <c:showPercent val="0"/>
          <c:showBubbleSize val="0"/>
        </c:dLbls>
        <c:marker val="1"/>
        <c:smooth val="0"/>
        <c:axId val="625906512"/>
        <c:axId val="625915528"/>
      </c:lineChart>
      <c:catAx>
        <c:axId val="625906512"/>
        <c:scaling>
          <c:orientation val="minMax"/>
        </c:scaling>
        <c:delete val="0"/>
        <c:axPos val="b"/>
        <c:numFmt formatCode="General" sourceLinked="1"/>
        <c:majorTickMark val="out"/>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Gill Sans MT" panose="020B0502020104020203" pitchFamily="34" charset="0"/>
                <a:ea typeface="+mn-ea"/>
                <a:cs typeface="+mn-cs"/>
              </a:defRPr>
            </a:pPr>
            <a:endParaRPr lang="es-ES"/>
          </a:p>
        </c:txPr>
        <c:crossAx val="625915528"/>
        <c:crosses val="autoZero"/>
        <c:auto val="1"/>
        <c:lblAlgn val="ctr"/>
        <c:lblOffset val="100"/>
        <c:noMultiLvlLbl val="0"/>
      </c:catAx>
      <c:valAx>
        <c:axId val="625915528"/>
        <c:scaling>
          <c:orientation val="minMax"/>
          <c:max val="125"/>
          <c:min val="95"/>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Gill Sans MT" panose="020B0502020104020203" pitchFamily="34" charset="0"/>
                <a:ea typeface="+mn-ea"/>
                <a:cs typeface="+mn-cs"/>
              </a:defRPr>
            </a:pPr>
            <a:endParaRPr lang="es-ES"/>
          </a:p>
        </c:txPr>
        <c:crossAx val="625906512"/>
        <c:crosses val="autoZero"/>
        <c:crossBetween val="between"/>
        <c:majorUnit val="5"/>
      </c:valAx>
      <c:spPr>
        <a:noFill/>
        <a:ln>
          <a:noFill/>
        </a:ln>
        <a:effectLst/>
      </c:spPr>
    </c:plotArea>
    <c:legend>
      <c:legendPos val="r"/>
      <c:legendEntry>
        <c:idx val="0"/>
        <c:delete val="1"/>
      </c:legendEntry>
      <c:legendEntry>
        <c:idx val="1"/>
        <c:delete val="1"/>
      </c:legendEntry>
      <c:layout>
        <c:manualLayout>
          <c:xMode val="edge"/>
          <c:yMode val="edge"/>
          <c:x val="9.9999371336067996E-2"/>
          <c:y val="0.59354493479012793"/>
          <c:w val="0.46750229427460099"/>
          <c:h val="0.2516372662719485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zero"/>
    <c:showDLblsOverMax val="0"/>
  </c:chart>
  <c:spPr>
    <a:solidFill>
      <a:schemeClr val="bg1"/>
    </a:solidFill>
    <a:ln w="9525" cap="flat" cmpd="sng" algn="ctr">
      <a:noFill/>
      <a:round/>
    </a:ln>
    <a:effectLst/>
  </c:spPr>
  <c:txPr>
    <a:bodyPr/>
    <a:lstStyle/>
    <a:p>
      <a:pPr>
        <a:defRPr sz="900">
          <a:latin typeface="Gill Sans MT" panose="020B0502020104020203" pitchFamily="34" charset="0"/>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30936507936508"/>
          <c:y val="5.0925925925925923E-2"/>
          <c:w val="0.80146984126984122"/>
          <c:h val="0.7312853601633128"/>
        </c:manualLayout>
      </c:layout>
      <c:lineChart>
        <c:grouping val="standard"/>
        <c:varyColors val="0"/>
        <c:ser>
          <c:idx val="0"/>
          <c:order val="0"/>
          <c:tx>
            <c:strRef>
              <c:f>'GR3.'!$B$3</c:f>
              <c:strCache>
                <c:ptCount val="1"/>
                <c:pt idx="0">
                  <c:v>Euro Area</c:v>
                </c:pt>
              </c:strCache>
            </c:strRef>
          </c:tx>
          <c:spPr>
            <a:ln w="28575" cap="rnd">
              <a:solidFill>
                <a:schemeClr val="tx2">
                  <a:lumMod val="60000"/>
                  <a:lumOff val="40000"/>
                </a:schemeClr>
              </a:solidFill>
              <a:round/>
            </a:ln>
            <a:effectLst/>
          </c:spPr>
          <c:marker>
            <c:symbol val="none"/>
          </c:marker>
          <c:cat>
            <c:numRef>
              <c:f>'GR3.'!$A$4:$A$272</c:f>
              <c:numCache>
                <c:formatCode>m/d/yyyy</c:formatCode>
                <c:ptCount val="269"/>
                <c:pt idx="0">
                  <c:v>36556</c:v>
                </c:pt>
                <c:pt idx="1">
                  <c:v>36585</c:v>
                </c:pt>
                <c:pt idx="2">
                  <c:v>36616</c:v>
                </c:pt>
                <c:pt idx="3">
                  <c:v>36646</c:v>
                </c:pt>
                <c:pt idx="4">
                  <c:v>36677</c:v>
                </c:pt>
                <c:pt idx="5">
                  <c:v>36707</c:v>
                </c:pt>
                <c:pt idx="6">
                  <c:v>36738</c:v>
                </c:pt>
                <c:pt idx="7">
                  <c:v>36769</c:v>
                </c:pt>
                <c:pt idx="8">
                  <c:v>36799</c:v>
                </c:pt>
                <c:pt idx="9">
                  <c:v>36830</c:v>
                </c:pt>
                <c:pt idx="10">
                  <c:v>36860</c:v>
                </c:pt>
                <c:pt idx="11">
                  <c:v>36891</c:v>
                </c:pt>
                <c:pt idx="12">
                  <c:v>36922</c:v>
                </c:pt>
                <c:pt idx="13">
                  <c:v>36950</c:v>
                </c:pt>
                <c:pt idx="14">
                  <c:v>36981</c:v>
                </c:pt>
                <c:pt idx="15">
                  <c:v>37011</c:v>
                </c:pt>
                <c:pt idx="16">
                  <c:v>37042</c:v>
                </c:pt>
                <c:pt idx="17">
                  <c:v>37072</c:v>
                </c:pt>
                <c:pt idx="18">
                  <c:v>37103</c:v>
                </c:pt>
                <c:pt idx="19">
                  <c:v>37134</c:v>
                </c:pt>
                <c:pt idx="20">
                  <c:v>37164</c:v>
                </c:pt>
                <c:pt idx="21">
                  <c:v>37195</c:v>
                </c:pt>
                <c:pt idx="22">
                  <c:v>37225</c:v>
                </c:pt>
                <c:pt idx="23">
                  <c:v>37256</c:v>
                </c:pt>
                <c:pt idx="24">
                  <c:v>37287</c:v>
                </c:pt>
                <c:pt idx="25">
                  <c:v>37315</c:v>
                </c:pt>
                <c:pt idx="26">
                  <c:v>37346</c:v>
                </c:pt>
                <c:pt idx="27">
                  <c:v>37376</c:v>
                </c:pt>
                <c:pt idx="28">
                  <c:v>37407</c:v>
                </c:pt>
                <c:pt idx="29">
                  <c:v>37437</c:v>
                </c:pt>
                <c:pt idx="30">
                  <c:v>37468</c:v>
                </c:pt>
                <c:pt idx="31">
                  <c:v>37499</c:v>
                </c:pt>
                <c:pt idx="32">
                  <c:v>37529</c:v>
                </c:pt>
                <c:pt idx="33">
                  <c:v>37560</c:v>
                </c:pt>
                <c:pt idx="34">
                  <c:v>37590</c:v>
                </c:pt>
                <c:pt idx="35">
                  <c:v>37621</c:v>
                </c:pt>
                <c:pt idx="36">
                  <c:v>37652</c:v>
                </c:pt>
                <c:pt idx="37">
                  <c:v>37680</c:v>
                </c:pt>
                <c:pt idx="38">
                  <c:v>37711</c:v>
                </c:pt>
                <c:pt idx="39">
                  <c:v>37741</c:v>
                </c:pt>
                <c:pt idx="40">
                  <c:v>37772</c:v>
                </c:pt>
                <c:pt idx="41">
                  <c:v>37802</c:v>
                </c:pt>
                <c:pt idx="42">
                  <c:v>37833</c:v>
                </c:pt>
                <c:pt idx="43">
                  <c:v>37864</c:v>
                </c:pt>
                <c:pt idx="44">
                  <c:v>37894</c:v>
                </c:pt>
                <c:pt idx="45">
                  <c:v>37925</c:v>
                </c:pt>
                <c:pt idx="46">
                  <c:v>37955</c:v>
                </c:pt>
                <c:pt idx="47">
                  <c:v>37986</c:v>
                </c:pt>
                <c:pt idx="48">
                  <c:v>38017</c:v>
                </c:pt>
                <c:pt idx="49">
                  <c:v>38046</c:v>
                </c:pt>
                <c:pt idx="50">
                  <c:v>38077</c:v>
                </c:pt>
                <c:pt idx="51">
                  <c:v>38107</c:v>
                </c:pt>
                <c:pt idx="52">
                  <c:v>38138</c:v>
                </c:pt>
                <c:pt idx="53">
                  <c:v>38168</c:v>
                </c:pt>
                <c:pt idx="54">
                  <c:v>38199</c:v>
                </c:pt>
                <c:pt idx="55">
                  <c:v>38230</c:v>
                </c:pt>
                <c:pt idx="56">
                  <c:v>38260</c:v>
                </c:pt>
                <c:pt idx="57">
                  <c:v>38291</c:v>
                </c:pt>
                <c:pt idx="58">
                  <c:v>38321</c:v>
                </c:pt>
                <c:pt idx="59">
                  <c:v>38352</c:v>
                </c:pt>
                <c:pt idx="60">
                  <c:v>38383</c:v>
                </c:pt>
                <c:pt idx="61">
                  <c:v>38411</c:v>
                </c:pt>
                <c:pt idx="62">
                  <c:v>38442</c:v>
                </c:pt>
                <c:pt idx="63">
                  <c:v>38472</c:v>
                </c:pt>
                <c:pt idx="64">
                  <c:v>38503</c:v>
                </c:pt>
                <c:pt idx="65">
                  <c:v>38533</c:v>
                </c:pt>
                <c:pt idx="66">
                  <c:v>38564</c:v>
                </c:pt>
                <c:pt idx="67">
                  <c:v>38595</c:v>
                </c:pt>
                <c:pt idx="68">
                  <c:v>38625</c:v>
                </c:pt>
                <c:pt idx="69">
                  <c:v>38656</c:v>
                </c:pt>
                <c:pt idx="70">
                  <c:v>38686</c:v>
                </c:pt>
                <c:pt idx="71">
                  <c:v>38717</c:v>
                </c:pt>
                <c:pt idx="72">
                  <c:v>38748</c:v>
                </c:pt>
                <c:pt idx="73">
                  <c:v>38776</c:v>
                </c:pt>
                <c:pt idx="74">
                  <c:v>38807</c:v>
                </c:pt>
                <c:pt idx="75">
                  <c:v>38837</c:v>
                </c:pt>
                <c:pt idx="76">
                  <c:v>38868</c:v>
                </c:pt>
                <c:pt idx="77">
                  <c:v>38898</c:v>
                </c:pt>
                <c:pt idx="78">
                  <c:v>38929</c:v>
                </c:pt>
                <c:pt idx="79">
                  <c:v>38960</c:v>
                </c:pt>
                <c:pt idx="80">
                  <c:v>38990</c:v>
                </c:pt>
                <c:pt idx="81">
                  <c:v>39021</c:v>
                </c:pt>
                <c:pt idx="82">
                  <c:v>39051</c:v>
                </c:pt>
                <c:pt idx="83">
                  <c:v>39082</c:v>
                </c:pt>
                <c:pt idx="84">
                  <c:v>39113</c:v>
                </c:pt>
                <c:pt idx="85">
                  <c:v>39141</c:v>
                </c:pt>
                <c:pt idx="86">
                  <c:v>39172</c:v>
                </c:pt>
                <c:pt idx="87">
                  <c:v>39202</c:v>
                </c:pt>
                <c:pt idx="88">
                  <c:v>39233</c:v>
                </c:pt>
                <c:pt idx="89">
                  <c:v>39263</c:v>
                </c:pt>
                <c:pt idx="90">
                  <c:v>39294</c:v>
                </c:pt>
                <c:pt idx="91">
                  <c:v>39325</c:v>
                </c:pt>
                <c:pt idx="92">
                  <c:v>39355</c:v>
                </c:pt>
                <c:pt idx="93">
                  <c:v>39386</c:v>
                </c:pt>
                <c:pt idx="94">
                  <c:v>39416</c:v>
                </c:pt>
                <c:pt idx="95">
                  <c:v>39447</c:v>
                </c:pt>
                <c:pt idx="96">
                  <c:v>39478</c:v>
                </c:pt>
                <c:pt idx="97">
                  <c:v>39507</c:v>
                </c:pt>
                <c:pt idx="98">
                  <c:v>39538</c:v>
                </c:pt>
                <c:pt idx="99">
                  <c:v>39568</c:v>
                </c:pt>
                <c:pt idx="100">
                  <c:v>39599</c:v>
                </c:pt>
                <c:pt idx="101">
                  <c:v>39629</c:v>
                </c:pt>
                <c:pt idx="102">
                  <c:v>39660</c:v>
                </c:pt>
                <c:pt idx="103">
                  <c:v>39691</c:v>
                </c:pt>
                <c:pt idx="104">
                  <c:v>39721</c:v>
                </c:pt>
                <c:pt idx="105">
                  <c:v>39752</c:v>
                </c:pt>
                <c:pt idx="106">
                  <c:v>39782</c:v>
                </c:pt>
                <c:pt idx="107">
                  <c:v>39813</c:v>
                </c:pt>
                <c:pt idx="108">
                  <c:v>39844</c:v>
                </c:pt>
                <c:pt idx="109">
                  <c:v>39872</c:v>
                </c:pt>
                <c:pt idx="110">
                  <c:v>39903</c:v>
                </c:pt>
                <c:pt idx="111">
                  <c:v>39933</c:v>
                </c:pt>
                <c:pt idx="112">
                  <c:v>39964</c:v>
                </c:pt>
                <c:pt idx="113">
                  <c:v>39994</c:v>
                </c:pt>
                <c:pt idx="114">
                  <c:v>40025</c:v>
                </c:pt>
                <c:pt idx="115">
                  <c:v>40056</c:v>
                </c:pt>
                <c:pt idx="116">
                  <c:v>40086</c:v>
                </c:pt>
                <c:pt idx="117">
                  <c:v>40117</c:v>
                </c:pt>
                <c:pt idx="118">
                  <c:v>40147</c:v>
                </c:pt>
                <c:pt idx="119">
                  <c:v>40178</c:v>
                </c:pt>
                <c:pt idx="120">
                  <c:v>40209</c:v>
                </c:pt>
                <c:pt idx="121">
                  <c:v>40237</c:v>
                </c:pt>
                <c:pt idx="122">
                  <c:v>40268</c:v>
                </c:pt>
                <c:pt idx="123">
                  <c:v>40298</c:v>
                </c:pt>
                <c:pt idx="124">
                  <c:v>40329</c:v>
                </c:pt>
                <c:pt idx="125">
                  <c:v>40359</c:v>
                </c:pt>
                <c:pt idx="126">
                  <c:v>40390</c:v>
                </c:pt>
                <c:pt idx="127">
                  <c:v>40421</c:v>
                </c:pt>
                <c:pt idx="128">
                  <c:v>40451</c:v>
                </c:pt>
                <c:pt idx="129">
                  <c:v>40482</c:v>
                </c:pt>
                <c:pt idx="130">
                  <c:v>40512</c:v>
                </c:pt>
                <c:pt idx="131">
                  <c:v>40543</c:v>
                </c:pt>
                <c:pt idx="132">
                  <c:v>40574</c:v>
                </c:pt>
                <c:pt idx="133">
                  <c:v>40602</c:v>
                </c:pt>
                <c:pt idx="134">
                  <c:v>40633</c:v>
                </c:pt>
                <c:pt idx="135">
                  <c:v>40663</c:v>
                </c:pt>
                <c:pt idx="136">
                  <c:v>40694</c:v>
                </c:pt>
                <c:pt idx="137">
                  <c:v>40724</c:v>
                </c:pt>
                <c:pt idx="138">
                  <c:v>40755</c:v>
                </c:pt>
                <c:pt idx="139">
                  <c:v>40786</c:v>
                </c:pt>
                <c:pt idx="140">
                  <c:v>40816</c:v>
                </c:pt>
                <c:pt idx="141">
                  <c:v>40847</c:v>
                </c:pt>
                <c:pt idx="142">
                  <c:v>40877</c:v>
                </c:pt>
                <c:pt idx="143">
                  <c:v>40908</c:v>
                </c:pt>
                <c:pt idx="144">
                  <c:v>40939</c:v>
                </c:pt>
                <c:pt idx="145">
                  <c:v>40968</c:v>
                </c:pt>
                <c:pt idx="146">
                  <c:v>40999</c:v>
                </c:pt>
                <c:pt idx="147">
                  <c:v>41029</c:v>
                </c:pt>
                <c:pt idx="148">
                  <c:v>41060</c:v>
                </c:pt>
                <c:pt idx="149">
                  <c:v>41090</c:v>
                </c:pt>
                <c:pt idx="150">
                  <c:v>41121</c:v>
                </c:pt>
                <c:pt idx="151">
                  <c:v>41152</c:v>
                </c:pt>
                <c:pt idx="152">
                  <c:v>41182</c:v>
                </c:pt>
                <c:pt idx="153">
                  <c:v>41213</c:v>
                </c:pt>
                <c:pt idx="154">
                  <c:v>41243</c:v>
                </c:pt>
                <c:pt idx="155">
                  <c:v>41274</c:v>
                </c:pt>
                <c:pt idx="156">
                  <c:v>41305</c:v>
                </c:pt>
                <c:pt idx="157">
                  <c:v>41333</c:v>
                </c:pt>
                <c:pt idx="158">
                  <c:v>41364</c:v>
                </c:pt>
                <c:pt idx="159">
                  <c:v>41394</c:v>
                </c:pt>
                <c:pt idx="160">
                  <c:v>41425</c:v>
                </c:pt>
                <c:pt idx="161">
                  <c:v>41455</c:v>
                </c:pt>
                <c:pt idx="162">
                  <c:v>41486</c:v>
                </c:pt>
                <c:pt idx="163">
                  <c:v>41517</c:v>
                </c:pt>
                <c:pt idx="164">
                  <c:v>41547</c:v>
                </c:pt>
                <c:pt idx="165">
                  <c:v>41578</c:v>
                </c:pt>
                <c:pt idx="166">
                  <c:v>41608</c:v>
                </c:pt>
                <c:pt idx="167">
                  <c:v>41639</c:v>
                </c:pt>
                <c:pt idx="168">
                  <c:v>41670</c:v>
                </c:pt>
                <c:pt idx="169">
                  <c:v>41698</c:v>
                </c:pt>
                <c:pt idx="170">
                  <c:v>41729</c:v>
                </c:pt>
                <c:pt idx="171">
                  <c:v>41759</c:v>
                </c:pt>
                <c:pt idx="172">
                  <c:v>41790</c:v>
                </c:pt>
                <c:pt idx="173">
                  <c:v>41820</c:v>
                </c:pt>
                <c:pt idx="174">
                  <c:v>41851</c:v>
                </c:pt>
                <c:pt idx="175">
                  <c:v>41882</c:v>
                </c:pt>
                <c:pt idx="176">
                  <c:v>41912</c:v>
                </c:pt>
                <c:pt idx="177">
                  <c:v>41943</c:v>
                </c:pt>
                <c:pt idx="178">
                  <c:v>41973</c:v>
                </c:pt>
                <c:pt idx="179">
                  <c:v>42004</c:v>
                </c:pt>
                <c:pt idx="180">
                  <c:v>42035</c:v>
                </c:pt>
                <c:pt idx="181">
                  <c:v>42063</c:v>
                </c:pt>
                <c:pt idx="182">
                  <c:v>42094</c:v>
                </c:pt>
                <c:pt idx="183">
                  <c:v>42124</c:v>
                </c:pt>
                <c:pt idx="184">
                  <c:v>42155</c:v>
                </c:pt>
                <c:pt idx="185">
                  <c:v>42185</c:v>
                </c:pt>
                <c:pt idx="186">
                  <c:v>42216</c:v>
                </c:pt>
                <c:pt idx="187">
                  <c:v>42247</c:v>
                </c:pt>
                <c:pt idx="188">
                  <c:v>42277</c:v>
                </c:pt>
                <c:pt idx="189">
                  <c:v>42308</c:v>
                </c:pt>
                <c:pt idx="190">
                  <c:v>42338</c:v>
                </c:pt>
                <c:pt idx="191">
                  <c:v>42369</c:v>
                </c:pt>
                <c:pt idx="192">
                  <c:v>42400</c:v>
                </c:pt>
                <c:pt idx="193">
                  <c:v>42429</c:v>
                </c:pt>
                <c:pt idx="194">
                  <c:v>42460</c:v>
                </c:pt>
                <c:pt idx="195">
                  <c:v>42490</c:v>
                </c:pt>
                <c:pt idx="196">
                  <c:v>42521</c:v>
                </c:pt>
                <c:pt idx="197">
                  <c:v>42551</c:v>
                </c:pt>
                <c:pt idx="198">
                  <c:v>42582</c:v>
                </c:pt>
                <c:pt idx="199">
                  <c:v>42613</c:v>
                </c:pt>
                <c:pt idx="200">
                  <c:v>42643</c:v>
                </c:pt>
                <c:pt idx="201">
                  <c:v>42674</c:v>
                </c:pt>
                <c:pt idx="202">
                  <c:v>42704</c:v>
                </c:pt>
                <c:pt idx="203">
                  <c:v>42735</c:v>
                </c:pt>
                <c:pt idx="204">
                  <c:v>42766</c:v>
                </c:pt>
                <c:pt idx="205">
                  <c:v>42794</c:v>
                </c:pt>
                <c:pt idx="206">
                  <c:v>42825</c:v>
                </c:pt>
                <c:pt idx="207">
                  <c:v>42855</c:v>
                </c:pt>
                <c:pt idx="208">
                  <c:v>42886</c:v>
                </c:pt>
                <c:pt idx="209">
                  <c:v>42916</c:v>
                </c:pt>
                <c:pt idx="210">
                  <c:v>42947</c:v>
                </c:pt>
                <c:pt idx="211">
                  <c:v>42978</c:v>
                </c:pt>
                <c:pt idx="212">
                  <c:v>43008</c:v>
                </c:pt>
                <c:pt idx="213">
                  <c:v>43039</c:v>
                </c:pt>
                <c:pt idx="214">
                  <c:v>43069</c:v>
                </c:pt>
                <c:pt idx="215">
                  <c:v>43100</c:v>
                </c:pt>
                <c:pt idx="216">
                  <c:v>43131</c:v>
                </c:pt>
                <c:pt idx="217">
                  <c:v>43159</c:v>
                </c:pt>
                <c:pt idx="218">
                  <c:v>43190</c:v>
                </c:pt>
                <c:pt idx="219">
                  <c:v>43220</c:v>
                </c:pt>
                <c:pt idx="220">
                  <c:v>43251</c:v>
                </c:pt>
                <c:pt idx="221">
                  <c:v>43281</c:v>
                </c:pt>
                <c:pt idx="222">
                  <c:v>43312</c:v>
                </c:pt>
                <c:pt idx="223">
                  <c:v>43343</c:v>
                </c:pt>
                <c:pt idx="224">
                  <c:v>43373</c:v>
                </c:pt>
                <c:pt idx="225">
                  <c:v>43404</c:v>
                </c:pt>
                <c:pt idx="226">
                  <c:v>43434</c:v>
                </c:pt>
                <c:pt idx="227">
                  <c:v>43465</c:v>
                </c:pt>
                <c:pt idx="228">
                  <c:v>43496</c:v>
                </c:pt>
                <c:pt idx="229">
                  <c:v>43524</c:v>
                </c:pt>
                <c:pt idx="230">
                  <c:v>43555</c:v>
                </c:pt>
                <c:pt idx="231">
                  <c:v>43585</c:v>
                </c:pt>
                <c:pt idx="232">
                  <c:v>43616</c:v>
                </c:pt>
                <c:pt idx="233">
                  <c:v>43646</c:v>
                </c:pt>
                <c:pt idx="234">
                  <c:v>43677</c:v>
                </c:pt>
                <c:pt idx="235">
                  <c:v>43708</c:v>
                </c:pt>
                <c:pt idx="236">
                  <c:v>43738</c:v>
                </c:pt>
                <c:pt idx="237">
                  <c:v>43769</c:v>
                </c:pt>
                <c:pt idx="238">
                  <c:v>43799</c:v>
                </c:pt>
                <c:pt idx="239">
                  <c:v>43830</c:v>
                </c:pt>
                <c:pt idx="240">
                  <c:v>43861</c:v>
                </c:pt>
                <c:pt idx="241">
                  <c:v>43890</c:v>
                </c:pt>
                <c:pt idx="242">
                  <c:v>43921</c:v>
                </c:pt>
                <c:pt idx="243">
                  <c:v>43951</c:v>
                </c:pt>
                <c:pt idx="244">
                  <c:v>43982</c:v>
                </c:pt>
                <c:pt idx="245">
                  <c:v>44012</c:v>
                </c:pt>
                <c:pt idx="246">
                  <c:v>44043</c:v>
                </c:pt>
                <c:pt idx="247">
                  <c:v>44074</c:v>
                </c:pt>
                <c:pt idx="248">
                  <c:v>44104</c:v>
                </c:pt>
                <c:pt idx="249">
                  <c:v>44135</c:v>
                </c:pt>
                <c:pt idx="250">
                  <c:v>44165</c:v>
                </c:pt>
                <c:pt idx="251">
                  <c:v>44196</c:v>
                </c:pt>
                <c:pt idx="252">
                  <c:v>44227</c:v>
                </c:pt>
                <c:pt idx="253">
                  <c:v>44255</c:v>
                </c:pt>
                <c:pt idx="254">
                  <c:v>44286</c:v>
                </c:pt>
                <c:pt idx="255">
                  <c:v>44316</c:v>
                </c:pt>
                <c:pt idx="256">
                  <c:v>44347</c:v>
                </c:pt>
                <c:pt idx="257">
                  <c:v>44377</c:v>
                </c:pt>
                <c:pt idx="258">
                  <c:v>44408</c:v>
                </c:pt>
                <c:pt idx="259">
                  <c:v>44439</c:v>
                </c:pt>
                <c:pt idx="260">
                  <c:v>44469</c:v>
                </c:pt>
                <c:pt idx="261">
                  <c:v>44500</c:v>
                </c:pt>
                <c:pt idx="262">
                  <c:v>44530</c:v>
                </c:pt>
                <c:pt idx="263">
                  <c:v>44561</c:v>
                </c:pt>
                <c:pt idx="264">
                  <c:v>44592</c:v>
                </c:pt>
                <c:pt idx="265">
                  <c:v>44620</c:v>
                </c:pt>
                <c:pt idx="266">
                  <c:v>44651</c:v>
                </c:pt>
                <c:pt idx="267">
                  <c:v>44681</c:v>
                </c:pt>
                <c:pt idx="268">
                  <c:v>44712</c:v>
                </c:pt>
              </c:numCache>
            </c:numRef>
          </c:cat>
          <c:val>
            <c:numRef>
              <c:f>'GR3.'!$E$4:$E$272</c:f>
              <c:numCache>
                <c:formatCode>0.00</c:formatCode>
                <c:ptCount val="269"/>
                <c:pt idx="0">
                  <c:v>1.7630886925278078</c:v>
                </c:pt>
                <c:pt idx="1">
                  <c:v>1.7242522318096634</c:v>
                </c:pt>
                <c:pt idx="2">
                  <c:v>1.78250692288688</c:v>
                </c:pt>
                <c:pt idx="3">
                  <c:v>1.7048340014505912</c:v>
                </c:pt>
                <c:pt idx="4">
                  <c:v>1.78250692288688</c:v>
                </c:pt>
                <c:pt idx="5">
                  <c:v>1.5106516978598685</c:v>
                </c:pt>
                <c:pt idx="6">
                  <c:v>1.6854157710915187</c:v>
                </c:pt>
                <c:pt idx="7">
                  <c:v>1.7630886925278078</c:v>
                </c:pt>
                <c:pt idx="8">
                  <c:v>1.1805417817556403</c:v>
                </c:pt>
                <c:pt idx="9">
                  <c:v>1.3358876246282185</c:v>
                </c:pt>
                <c:pt idx="10">
                  <c:v>1.5494881585780131</c:v>
                </c:pt>
                <c:pt idx="11">
                  <c:v>1.5883246192961575</c:v>
                </c:pt>
                <c:pt idx="12">
                  <c:v>1.60774284965523</c:v>
                </c:pt>
                <c:pt idx="13">
                  <c:v>1.4135605460645073</c:v>
                </c:pt>
                <c:pt idx="14">
                  <c:v>1.4523970067826519</c:v>
                </c:pt>
                <c:pt idx="15">
                  <c:v>1.2387964728328573</c:v>
                </c:pt>
                <c:pt idx="16">
                  <c:v>1.1028688603193515</c:v>
                </c:pt>
                <c:pt idx="17">
                  <c:v>0.88926832636955666</c:v>
                </c:pt>
                <c:pt idx="18">
                  <c:v>0.86985009601048457</c:v>
                </c:pt>
                <c:pt idx="19">
                  <c:v>0.73392248349697875</c:v>
                </c:pt>
                <c:pt idx="20">
                  <c:v>0.61741310134254535</c:v>
                </c:pt>
                <c:pt idx="21">
                  <c:v>0.55915841026532864</c:v>
                </c:pt>
                <c:pt idx="22">
                  <c:v>0.48148548882903963</c:v>
                </c:pt>
                <c:pt idx="23">
                  <c:v>0.69508602277883424</c:v>
                </c:pt>
                <c:pt idx="24">
                  <c:v>0.77275894421512337</c:v>
                </c:pt>
                <c:pt idx="25">
                  <c:v>0.75334071385605117</c:v>
                </c:pt>
                <c:pt idx="26">
                  <c:v>0.77275894421512337</c:v>
                </c:pt>
                <c:pt idx="27">
                  <c:v>0.44264902811089529</c:v>
                </c:pt>
                <c:pt idx="28">
                  <c:v>0.52032194954718403</c:v>
                </c:pt>
                <c:pt idx="29">
                  <c:v>0.26788495487924502</c:v>
                </c:pt>
                <c:pt idx="30">
                  <c:v>0.28730318523831722</c:v>
                </c:pt>
                <c:pt idx="31">
                  <c:v>5.4284420929450412E-2</c:v>
                </c:pt>
                <c:pt idx="32">
                  <c:v>5.4284420929450412E-2</c:v>
                </c:pt>
                <c:pt idx="33">
                  <c:v>-0.12047965230219985</c:v>
                </c:pt>
                <c:pt idx="34">
                  <c:v>-0.39233487732921135</c:v>
                </c:pt>
                <c:pt idx="35">
                  <c:v>-0.66419010235622278</c:v>
                </c:pt>
                <c:pt idx="36">
                  <c:v>-0.7612812541515841</c:v>
                </c:pt>
                <c:pt idx="37">
                  <c:v>-0.83895417558787311</c:v>
                </c:pt>
                <c:pt idx="38">
                  <c:v>-0.99430001846045124</c:v>
                </c:pt>
                <c:pt idx="39">
                  <c:v>-0.78069948451065618</c:v>
                </c:pt>
                <c:pt idx="40">
                  <c:v>-0.66419010235622278</c:v>
                </c:pt>
                <c:pt idx="41">
                  <c:v>-0.50884425948364476</c:v>
                </c:pt>
                <c:pt idx="42">
                  <c:v>-0.41175310768828349</c:v>
                </c:pt>
                <c:pt idx="43">
                  <c:v>-0.50884425948364476</c:v>
                </c:pt>
                <c:pt idx="44">
                  <c:v>-0.47000779876550036</c:v>
                </c:pt>
                <c:pt idx="45">
                  <c:v>-0.43117133804735569</c:v>
                </c:pt>
                <c:pt idx="46">
                  <c:v>-0.23698903445663325</c:v>
                </c:pt>
                <c:pt idx="47">
                  <c:v>-0.33408018625199448</c:v>
                </c:pt>
                <c:pt idx="48">
                  <c:v>-0.37291664697013915</c:v>
                </c:pt>
                <c:pt idx="49">
                  <c:v>-0.15931611302034454</c:v>
                </c:pt>
                <c:pt idx="50">
                  <c:v>-0.12047965230219985</c:v>
                </c:pt>
                <c:pt idx="51">
                  <c:v>-0.29524372553385014</c:v>
                </c:pt>
                <c:pt idx="52">
                  <c:v>-0.33408018625199448</c:v>
                </c:pt>
                <c:pt idx="53">
                  <c:v>-0.27582549517477795</c:v>
                </c:pt>
                <c:pt idx="54">
                  <c:v>-0.27582549517477795</c:v>
                </c:pt>
                <c:pt idx="55">
                  <c:v>-0.21757080409756108</c:v>
                </c:pt>
                <c:pt idx="56">
                  <c:v>-0.13989788266127204</c:v>
                </c:pt>
                <c:pt idx="57">
                  <c:v>-0.12047965230219985</c:v>
                </c:pt>
                <c:pt idx="58">
                  <c:v>-0.21757080409756108</c:v>
                </c:pt>
                <c:pt idx="59">
                  <c:v>-0.12047965230219985</c:v>
                </c:pt>
                <c:pt idx="60">
                  <c:v>-2.3388500506838633E-2</c:v>
                </c:pt>
                <c:pt idx="61">
                  <c:v>5.4284420929450412E-2</c:v>
                </c:pt>
                <c:pt idx="62">
                  <c:v>5.4284420929450412E-2</c:v>
                </c:pt>
                <c:pt idx="63">
                  <c:v>-6.2224961224983326E-2</c:v>
                </c:pt>
                <c:pt idx="64">
                  <c:v>-0.35349841661106701</c:v>
                </c:pt>
                <c:pt idx="65">
                  <c:v>-0.39233487732921135</c:v>
                </c:pt>
                <c:pt idx="66">
                  <c:v>-0.47000779876550036</c:v>
                </c:pt>
                <c:pt idx="67">
                  <c:v>-0.25640726481570575</c:v>
                </c:pt>
                <c:pt idx="68">
                  <c:v>-0.37291664697013915</c:v>
                </c:pt>
                <c:pt idx="69">
                  <c:v>-0.29524372553385014</c:v>
                </c:pt>
                <c:pt idx="70">
                  <c:v>-0.31466195589292228</c:v>
                </c:pt>
                <c:pt idx="71">
                  <c:v>5.4284420929450412E-2</c:v>
                </c:pt>
                <c:pt idx="72">
                  <c:v>0.24846672452017285</c:v>
                </c:pt>
                <c:pt idx="73">
                  <c:v>0.20963026380202815</c:v>
                </c:pt>
                <c:pt idx="74">
                  <c:v>0.26788495487924502</c:v>
                </c:pt>
                <c:pt idx="75">
                  <c:v>0.38439433703367842</c:v>
                </c:pt>
                <c:pt idx="76">
                  <c:v>0.32613964595646155</c:v>
                </c:pt>
                <c:pt idx="77">
                  <c:v>0.19021203344295598</c:v>
                </c:pt>
                <c:pt idx="78">
                  <c:v>0.34555787631553408</c:v>
                </c:pt>
                <c:pt idx="79">
                  <c:v>0.36497610667460623</c:v>
                </c:pt>
                <c:pt idx="80">
                  <c:v>0.44264902811089529</c:v>
                </c:pt>
                <c:pt idx="81">
                  <c:v>0.42323079775182276</c:v>
                </c:pt>
                <c:pt idx="82">
                  <c:v>0.52032194954718403</c:v>
                </c:pt>
                <c:pt idx="83">
                  <c:v>0.77275894421512337</c:v>
                </c:pt>
                <c:pt idx="84">
                  <c:v>0.57857664062440084</c:v>
                </c:pt>
                <c:pt idx="85">
                  <c:v>0.77275894421512337</c:v>
                </c:pt>
                <c:pt idx="86">
                  <c:v>0.88926832636955666</c:v>
                </c:pt>
                <c:pt idx="87">
                  <c:v>0.85043186565141238</c:v>
                </c:pt>
                <c:pt idx="88">
                  <c:v>1.1028688603193515</c:v>
                </c:pt>
                <c:pt idx="89">
                  <c:v>0.98635947816491798</c:v>
                </c:pt>
                <c:pt idx="90">
                  <c:v>1.0057777085239903</c:v>
                </c:pt>
                <c:pt idx="91">
                  <c:v>0.67566779241976205</c:v>
                </c:pt>
                <c:pt idx="92">
                  <c:v>0.36497610667460623</c:v>
                </c:pt>
                <c:pt idx="93">
                  <c:v>0.30672141559738936</c:v>
                </c:pt>
                <c:pt idx="94">
                  <c:v>-0.15931611302034454</c:v>
                </c:pt>
                <c:pt idx="95">
                  <c:v>-0.17873434337941671</c:v>
                </c:pt>
                <c:pt idx="96">
                  <c:v>-0.56709895056086157</c:v>
                </c:pt>
                <c:pt idx="97">
                  <c:v>-0.56709895056086157</c:v>
                </c:pt>
                <c:pt idx="98">
                  <c:v>-0.56709895056086157</c:v>
                </c:pt>
                <c:pt idx="99">
                  <c:v>-0.72244479343343937</c:v>
                </c:pt>
                <c:pt idx="100">
                  <c:v>-0.99430001846045124</c:v>
                </c:pt>
                <c:pt idx="101">
                  <c:v>-1.6739380810279798</c:v>
                </c:pt>
                <c:pt idx="102">
                  <c:v>-2.0817209185684966</c:v>
                </c:pt>
                <c:pt idx="103">
                  <c:v>-1.6933563113870516</c:v>
                </c:pt>
                <c:pt idx="104">
                  <c:v>-1.4409193167191123</c:v>
                </c:pt>
                <c:pt idx="105">
                  <c:v>-1.9457933060549908</c:v>
                </c:pt>
                <c:pt idx="106">
                  <c:v>-1.8681203846187022</c:v>
                </c:pt>
                <c:pt idx="107">
                  <c:v>-2.1011391489275688</c:v>
                </c:pt>
                <c:pt idx="108">
                  <c:v>-2.0428844578503522</c:v>
                </c:pt>
                <c:pt idx="109">
                  <c:v>-2.1982303007229302</c:v>
                </c:pt>
                <c:pt idx="110">
                  <c:v>-2.1788120703638576</c:v>
                </c:pt>
                <c:pt idx="111">
                  <c:v>-1.712774541746124</c:v>
                </c:pt>
                <c:pt idx="112">
                  <c:v>-1.4797557774372574</c:v>
                </c:pt>
                <c:pt idx="113">
                  <c:v>-1.2273187827693179</c:v>
                </c:pt>
                <c:pt idx="114">
                  <c:v>-0.91662709702416179</c:v>
                </c:pt>
                <c:pt idx="115">
                  <c:v>-0.66419010235622278</c:v>
                </c:pt>
                <c:pt idx="116">
                  <c:v>-0.31466195589292228</c:v>
                </c:pt>
                <c:pt idx="117">
                  <c:v>-0.13989788266127204</c:v>
                </c:pt>
                <c:pt idx="118">
                  <c:v>-0.12047965230219985</c:v>
                </c:pt>
                <c:pt idx="119">
                  <c:v>-4.280673086591081E-2</c:v>
                </c:pt>
                <c:pt idx="120">
                  <c:v>-0.17873434337941671</c:v>
                </c:pt>
                <c:pt idx="121">
                  <c:v>-0.52826248984271695</c:v>
                </c:pt>
                <c:pt idx="122">
                  <c:v>-0.56709895056086157</c:v>
                </c:pt>
                <c:pt idx="123">
                  <c:v>-0.35349841661106701</c:v>
                </c:pt>
                <c:pt idx="124">
                  <c:v>-0.97488178810137871</c:v>
                </c:pt>
                <c:pt idx="125">
                  <c:v>-1.1108094006148843</c:v>
                </c:pt>
                <c:pt idx="126">
                  <c:v>-0.7418630237925119</c:v>
                </c:pt>
                <c:pt idx="127">
                  <c:v>-0.25640726481570575</c:v>
                </c:pt>
                <c:pt idx="128">
                  <c:v>-0.21757080409756108</c:v>
                </c:pt>
                <c:pt idx="129">
                  <c:v>-0.33408018625199448</c:v>
                </c:pt>
                <c:pt idx="130">
                  <c:v>-8.1643191584055502E-2</c:v>
                </c:pt>
                <c:pt idx="131">
                  <c:v>-0.31466195589292228</c:v>
                </c:pt>
                <c:pt idx="132">
                  <c:v>-0.50884425948364476</c:v>
                </c:pt>
                <c:pt idx="133">
                  <c:v>-0.35349841661106701</c:v>
                </c:pt>
                <c:pt idx="134">
                  <c:v>-0.47000779876550036</c:v>
                </c:pt>
                <c:pt idx="135">
                  <c:v>-0.70302656307436717</c:v>
                </c:pt>
                <c:pt idx="136">
                  <c:v>-0.70302656307436717</c:v>
                </c:pt>
                <c:pt idx="137">
                  <c:v>-0.60593541127900596</c:v>
                </c:pt>
                <c:pt idx="138">
                  <c:v>-0.62535364163807816</c:v>
                </c:pt>
                <c:pt idx="139">
                  <c:v>-1.1108094006148843</c:v>
                </c:pt>
                <c:pt idx="140">
                  <c:v>-1.2467370131283899</c:v>
                </c:pt>
                <c:pt idx="141">
                  <c:v>-1.4991740077963291</c:v>
                </c:pt>
                <c:pt idx="142">
                  <c:v>-1.3049917042056067</c:v>
                </c:pt>
                <c:pt idx="143">
                  <c:v>-1.4797557774372574</c:v>
                </c:pt>
                <c:pt idx="144">
                  <c:v>-1.557428698873546</c:v>
                </c:pt>
                <c:pt idx="145">
                  <c:v>-1.3632463952828235</c:v>
                </c:pt>
                <c:pt idx="146">
                  <c:v>-1.1302276309739567</c:v>
                </c:pt>
                <c:pt idx="147">
                  <c:v>-1.3632463952828235</c:v>
                </c:pt>
                <c:pt idx="148">
                  <c:v>-1.4409193167191123</c:v>
                </c:pt>
                <c:pt idx="149">
                  <c:v>-1.4215010863600404</c:v>
                </c:pt>
                <c:pt idx="150">
                  <c:v>-1.5185922381554016</c:v>
                </c:pt>
                <c:pt idx="151">
                  <c:v>-1.6351016203098347</c:v>
                </c:pt>
                <c:pt idx="152">
                  <c:v>-1.9457933060549908</c:v>
                </c:pt>
                <c:pt idx="153">
                  <c:v>-1.8681203846187022</c:v>
                </c:pt>
                <c:pt idx="154">
                  <c:v>-1.887538614977774</c:v>
                </c:pt>
                <c:pt idx="155">
                  <c:v>-2.0428844578503522</c:v>
                </c:pt>
                <c:pt idx="156">
                  <c:v>-1.712774541746124</c:v>
                </c:pt>
                <c:pt idx="157">
                  <c:v>-1.6156833899507628</c:v>
                </c:pt>
                <c:pt idx="158">
                  <c:v>-1.5962651595916904</c:v>
                </c:pt>
                <c:pt idx="159">
                  <c:v>-1.4603375470781848</c:v>
                </c:pt>
                <c:pt idx="160">
                  <c:v>-1.6156833899507628</c:v>
                </c:pt>
                <c:pt idx="161">
                  <c:v>-1.4409193167191123</c:v>
                </c:pt>
                <c:pt idx="162">
                  <c:v>-1.3049917042056067</c:v>
                </c:pt>
                <c:pt idx="163">
                  <c:v>-1.0331364791785955</c:v>
                </c:pt>
                <c:pt idx="164">
                  <c:v>-0.68360833271529498</c:v>
                </c:pt>
                <c:pt idx="165">
                  <c:v>-0.80011771486972838</c:v>
                </c:pt>
                <c:pt idx="166">
                  <c:v>-0.64477187199715069</c:v>
                </c:pt>
                <c:pt idx="167">
                  <c:v>-0.54768072020178948</c:v>
                </c:pt>
                <c:pt idx="168">
                  <c:v>-0.39233487732921135</c:v>
                </c:pt>
                <c:pt idx="169">
                  <c:v>-0.31466195589292228</c:v>
                </c:pt>
                <c:pt idx="170">
                  <c:v>-4.280673086591081E-2</c:v>
                </c:pt>
                <c:pt idx="171">
                  <c:v>-4.280673086591081E-2</c:v>
                </c:pt>
                <c:pt idx="172">
                  <c:v>3.4866190570377896E-2</c:v>
                </c:pt>
                <c:pt idx="173">
                  <c:v>1.5447960211305718E-2</c:v>
                </c:pt>
                <c:pt idx="174">
                  <c:v>-3.9702701477664568E-3</c:v>
                </c:pt>
                <c:pt idx="175">
                  <c:v>-0.25640726481570575</c:v>
                </c:pt>
                <c:pt idx="176">
                  <c:v>-0.37291664697013915</c:v>
                </c:pt>
                <c:pt idx="177">
                  <c:v>-0.27582549517477795</c:v>
                </c:pt>
                <c:pt idx="178">
                  <c:v>-0.27582549517477795</c:v>
                </c:pt>
                <c:pt idx="179">
                  <c:v>-0.15931611302034454</c:v>
                </c:pt>
                <c:pt idx="180">
                  <c:v>0.15137557272481164</c:v>
                </c:pt>
                <c:pt idx="181">
                  <c:v>0.61741310134254535</c:v>
                </c:pt>
                <c:pt idx="182">
                  <c:v>0.92810478708770128</c:v>
                </c:pt>
                <c:pt idx="183">
                  <c:v>0.86985009601048457</c:v>
                </c:pt>
                <c:pt idx="184">
                  <c:v>0.67566779241976205</c:v>
                </c:pt>
                <c:pt idx="185">
                  <c:v>0.59799487098347304</c:v>
                </c:pt>
                <c:pt idx="186">
                  <c:v>0.36497610667460623</c:v>
                </c:pt>
                <c:pt idx="187">
                  <c:v>0.53974017990625656</c:v>
                </c:pt>
                <c:pt idx="188">
                  <c:v>0.55915841026532864</c:v>
                </c:pt>
                <c:pt idx="189">
                  <c:v>0.57857664062440084</c:v>
                </c:pt>
                <c:pt idx="190">
                  <c:v>0.75334071385605117</c:v>
                </c:pt>
                <c:pt idx="191">
                  <c:v>0.88926832636955666</c:v>
                </c:pt>
                <c:pt idx="192">
                  <c:v>0.83101363529233996</c:v>
                </c:pt>
                <c:pt idx="193">
                  <c:v>0.65624956206068996</c:v>
                </c:pt>
                <c:pt idx="194">
                  <c:v>0.50090371918811183</c:v>
                </c:pt>
                <c:pt idx="195">
                  <c:v>0.55915841026532864</c:v>
                </c:pt>
                <c:pt idx="196">
                  <c:v>0.50090371918811183</c:v>
                </c:pt>
                <c:pt idx="197">
                  <c:v>0.57857664062440084</c:v>
                </c:pt>
                <c:pt idx="198">
                  <c:v>0.46206725846996749</c:v>
                </c:pt>
                <c:pt idx="199">
                  <c:v>0.48148548882903963</c:v>
                </c:pt>
                <c:pt idx="200">
                  <c:v>0.46206725846996749</c:v>
                </c:pt>
                <c:pt idx="201">
                  <c:v>0.61741310134254535</c:v>
                </c:pt>
                <c:pt idx="202">
                  <c:v>0.81159540493326787</c:v>
                </c:pt>
                <c:pt idx="203">
                  <c:v>0.88926832636955666</c:v>
                </c:pt>
                <c:pt idx="204">
                  <c:v>0.92810478708770128</c:v>
                </c:pt>
                <c:pt idx="205">
                  <c:v>0.67566779241976205</c:v>
                </c:pt>
                <c:pt idx="206">
                  <c:v>0.92810478708770128</c:v>
                </c:pt>
                <c:pt idx="207">
                  <c:v>1.0251959388830625</c:v>
                </c:pt>
                <c:pt idx="208">
                  <c:v>1.0057777085239903</c:v>
                </c:pt>
                <c:pt idx="209">
                  <c:v>1.1999600121147127</c:v>
                </c:pt>
                <c:pt idx="210">
                  <c:v>1.2193782424737849</c:v>
                </c:pt>
                <c:pt idx="211">
                  <c:v>1.2582147031919295</c:v>
                </c:pt>
                <c:pt idx="212">
                  <c:v>1.2582147031919295</c:v>
                </c:pt>
                <c:pt idx="213">
                  <c:v>1.4135605460645073</c:v>
                </c:pt>
                <c:pt idx="214">
                  <c:v>1.4912334675007963</c:v>
                </c:pt>
                <c:pt idx="215">
                  <c:v>1.6271610800143022</c:v>
                </c:pt>
                <c:pt idx="216">
                  <c:v>1.5689063889370853</c:v>
                </c:pt>
                <c:pt idx="217">
                  <c:v>1.4135605460645073</c:v>
                </c:pt>
                <c:pt idx="218">
                  <c:v>1.3747240853463629</c:v>
                </c:pt>
                <c:pt idx="219">
                  <c:v>1.3747240853463629</c:v>
                </c:pt>
                <c:pt idx="220">
                  <c:v>1.1417053210374961</c:v>
                </c:pt>
                <c:pt idx="221">
                  <c:v>1.1611235513965681</c:v>
                </c:pt>
                <c:pt idx="222">
                  <c:v>1.1222870906784237</c:v>
                </c:pt>
                <c:pt idx="223">
                  <c:v>1.0834506299602791</c:v>
                </c:pt>
                <c:pt idx="224">
                  <c:v>0.90868655672862908</c:v>
                </c:pt>
                <c:pt idx="225">
                  <c:v>1.0446141692421349</c:v>
                </c:pt>
                <c:pt idx="226">
                  <c:v>0.94752301744677359</c:v>
                </c:pt>
                <c:pt idx="227">
                  <c:v>0.67566779241976205</c:v>
                </c:pt>
                <c:pt idx="228">
                  <c:v>0.81159540493326787</c:v>
                </c:pt>
                <c:pt idx="229">
                  <c:v>0.83101363529233996</c:v>
                </c:pt>
                <c:pt idx="230">
                  <c:v>0.98635947816491798</c:v>
                </c:pt>
                <c:pt idx="231">
                  <c:v>0.85043186565141238</c:v>
                </c:pt>
                <c:pt idx="232">
                  <c:v>0.94752301744677359</c:v>
                </c:pt>
                <c:pt idx="233">
                  <c:v>0.83101363529233996</c:v>
                </c:pt>
                <c:pt idx="234">
                  <c:v>0.88926832636955666</c:v>
                </c:pt>
                <c:pt idx="235">
                  <c:v>0.73392248349697875</c:v>
                </c:pt>
                <c:pt idx="236">
                  <c:v>0.79217717457419545</c:v>
                </c:pt>
                <c:pt idx="237">
                  <c:v>0.67566779241976205</c:v>
                </c:pt>
                <c:pt idx="238">
                  <c:v>0.83101363529233996</c:v>
                </c:pt>
                <c:pt idx="239">
                  <c:v>0.61741310134254535</c:v>
                </c:pt>
                <c:pt idx="240">
                  <c:v>0.67566779241976205</c:v>
                </c:pt>
                <c:pt idx="241">
                  <c:v>0.90868655672862908</c:v>
                </c:pt>
                <c:pt idx="242">
                  <c:v>-0.19815257373848891</c:v>
                </c:pt>
                <c:pt idx="243">
                  <c:v>-2.6060131382634468</c:v>
                </c:pt>
                <c:pt idx="244">
                  <c:v>-1.7904474631824128</c:v>
                </c:pt>
                <c:pt idx="245">
                  <c:v>-0.64477187199715069</c:v>
                </c:pt>
                <c:pt idx="246">
                  <c:v>-0.68360833271529498</c:v>
                </c:pt>
                <c:pt idx="247">
                  <c:v>-0.62535364163807816</c:v>
                </c:pt>
                <c:pt idx="248">
                  <c:v>-0.39233487732921135</c:v>
                </c:pt>
                <c:pt idx="249">
                  <c:v>-0.7418630237925119</c:v>
                </c:pt>
                <c:pt idx="250">
                  <c:v>-1.1108094006148843</c:v>
                </c:pt>
                <c:pt idx="251">
                  <c:v>-0.23698903445663325</c:v>
                </c:pt>
                <c:pt idx="252">
                  <c:v>-0.58651718091993377</c:v>
                </c:pt>
                <c:pt idx="253">
                  <c:v>-0.43117133804735569</c:v>
                </c:pt>
                <c:pt idx="254">
                  <c:v>0.28730318523831722</c:v>
                </c:pt>
                <c:pt idx="255">
                  <c:v>0.26788495487924502</c:v>
                </c:pt>
                <c:pt idx="256">
                  <c:v>1.1028688603193515</c:v>
                </c:pt>
                <c:pt idx="257">
                  <c:v>1.7630886925278078</c:v>
                </c:pt>
                <c:pt idx="258">
                  <c:v>1.4135605460645073</c:v>
                </c:pt>
                <c:pt idx="259">
                  <c:v>1.1222870906784237</c:v>
                </c:pt>
                <c:pt idx="260">
                  <c:v>1.3941423157054351</c:v>
                </c:pt>
                <c:pt idx="261">
                  <c:v>1.0834506299602791</c:v>
                </c:pt>
                <c:pt idx="262">
                  <c:v>0.53974017990625656</c:v>
                </c:pt>
                <c:pt idx="263">
                  <c:v>0.32613964595646155</c:v>
                </c:pt>
                <c:pt idx="264">
                  <c:v>0.24846672452017285</c:v>
                </c:pt>
                <c:pt idx="265">
                  <c:v>0.28730318523831722</c:v>
                </c:pt>
                <c:pt idx="266">
                  <c:v>-2.0428844578503522</c:v>
                </c:pt>
                <c:pt idx="267">
                  <c:v>-2.1399756096457132</c:v>
                </c:pt>
                <c:pt idx="268">
                  <c:v>-1.9652115364140634</c:v>
                </c:pt>
              </c:numCache>
            </c:numRef>
          </c:val>
          <c:smooth val="0"/>
          <c:extLst>
            <c:ext xmlns:c16="http://schemas.microsoft.com/office/drawing/2014/chart" uri="{C3380CC4-5D6E-409C-BE32-E72D297353CC}">
              <c16:uniqueId val="{00000000-A603-469B-AA1A-4095AE63DB04}"/>
            </c:ext>
          </c:extLst>
        </c:ser>
        <c:ser>
          <c:idx val="1"/>
          <c:order val="1"/>
          <c:tx>
            <c:strRef>
              <c:f>'GR3.'!$C$3</c:f>
              <c:strCache>
                <c:ptCount val="1"/>
                <c:pt idx="0">
                  <c:v>Spain</c:v>
                </c:pt>
              </c:strCache>
            </c:strRef>
          </c:tx>
          <c:spPr>
            <a:ln w="28575" cap="rnd">
              <a:solidFill>
                <a:schemeClr val="accent1"/>
              </a:solidFill>
              <a:round/>
            </a:ln>
            <a:effectLst/>
          </c:spPr>
          <c:marker>
            <c:symbol val="none"/>
          </c:marker>
          <c:cat>
            <c:numRef>
              <c:f>'GR3.'!$A$4:$A$272</c:f>
              <c:numCache>
                <c:formatCode>m/d/yyyy</c:formatCode>
                <c:ptCount val="269"/>
                <c:pt idx="0">
                  <c:v>36556</c:v>
                </c:pt>
                <c:pt idx="1">
                  <c:v>36585</c:v>
                </c:pt>
                <c:pt idx="2">
                  <c:v>36616</c:v>
                </c:pt>
                <c:pt idx="3">
                  <c:v>36646</c:v>
                </c:pt>
                <c:pt idx="4">
                  <c:v>36677</c:v>
                </c:pt>
                <c:pt idx="5">
                  <c:v>36707</c:v>
                </c:pt>
                <c:pt idx="6">
                  <c:v>36738</c:v>
                </c:pt>
                <c:pt idx="7">
                  <c:v>36769</c:v>
                </c:pt>
                <c:pt idx="8">
                  <c:v>36799</c:v>
                </c:pt>
                <c:pt idx="9">
                  <c:v>36830</c:v>
                </c:pt>
                <c:pt idx="10">
                  <c:v>36860</c:v>
                </c:pt>
                <c:pt idx="11">
                  <c:v>36891</c:v>
                </c:pt>
                <c:pt idx="12">
                  <c:v>36922</c:v>
                </c:pt>
                <c:pt idx="13">
                  <c:v>36950</c:v>
                </c:pt>
                <c:pt idx="14">
                  <c:v>36981</c:v>
                </c:pt>
                <c:pt idx="15">
                  <c:v>37011</c:v>
                </c:pt>
                <c:pt idx="16">
                  <c:v>37042</c:v>
                </c:pt>
                <c:pt idx="17">
                  <c:v>37072</c:v>
                </c:pt>
                <c:pt idx="18">
                  <c:v>37103</c:v>
                </c:pt>
                <c:pt idx="19">
                  <c:v>37134</c:v>
                </c:pt>
                <c:pt idx="20">
                  <c:v>37164</c:v>
                </c:pt>
                <c:pt idx="21">
                  <c:v>37195</c:v>
                </c:pt>
                <c:pt idx="22">
                  <c:v>37225</c:v>
                </c:pt>
                <c:pt idx="23">
                  <c:v>37256</c:v>
                </c:pt>
                <c:pt idx="24">
                  <c:v>37287</c:v>
                </c:pt>
                <c:pt idx="25">
                  <c:v>37315</c:v>
                </c:pt>
                <c:pt idx="26">
                  <c:v>37346</c:v>
                </c:pt>
                <c:pt idx="27">
                  <c:v>37376</c:v>
                </c:pt>
                <c:pt idx="28">
                  <c:v>37407</c:v>
                </c:pt>
                <c:pt idx="29">
                  <c:v>37437</c:v>
                </c:pt>
                <c:pt idx="30">
                  <c:v>37468</c:v>
                </c:pt>
                <c:pt idx="31">
                  <c:v>37499</c:v>
                </c:pt>
                <c:pt idx="32">
                  <c:v>37529</c:v>
                </c:pt>
                <c:pt idx="33">
                  <c:v>37560</c:v>
                </c:pt>
                <c:pt idx="34">
                  <c:v>37590</c:v>
                </c:pt>
                <c:pt idx="35">
                  <c:v>37621</c:v>
                </c:pt>
                <c:pt idx="36">
                  <c:v>37652</c:v>
                </c:pt>
                <c:pt idx="37">
                  <c:v>37680</c:v>
                </c:pt>
                <c:pt idx="38">
                  <c:v>37711</c:v>
                </c:pt>
                <c:pt idx="39">
                  <c:v>37741</c:v>
                </c:pt>
                <c:pt idx="40">
                  <c:v>37772</c:v>
                </c:pt>
                <c:pt idx="41">
                  <c:v>37802</c:v>
                </c:pt>
                <c:pt idx="42">
                  <c:v>37833</c:v>
                </c:pt>
                <c:pt idx="43">
                  <c:v>37864</c:v>
                </c:pt>
                <c:pt idx="44">
                  <c:v>37894</c:v>
                </c:pt>
                <c:pt idx="45">
                  <c:v>37925</c:v>
                </c:pt>
                <c:pt idx="46">
                  <c:v>37955</c:v>
                </c:pt>
                <c:pt idx="47">
                  <c:v>37986</c:v>
                </c:pt>
                <c:pt idx="48">
                  <c:v>38017</c:v>
                </c:pt>
                <c:pt idx="49">
                  <c:v>38046</c:v>
                </c:pt>
                <c:pt idx="50">
                  <c:v>38077</c:v>
                </c:pt>
                <c:pt idx="51">
                  <c:v>38107</c:v>
                </c:pt>
                <c:pt idx="52">
                  <c:v>38138</c:v>
                </c:pt>
                <c:pt idx="53">
                  <c:v>38168</c:v>
                </c:pt>
                <c:pt idx="54">
                  <c:v>38199</c:v>
                </c:pt>
                <c:pt idx="55">
                  <c:v>38230</c:v>
                </c:pt>
                <c:pt idx="56">
                  <c:v>38260</c:v>
                </c:pt>
                <c:pt idx="57">
                  <c:v>38291</c:v>
                </c:pt>
                <c:pt idx="58">
                  <c:v>38321</c:v>
                </c:pt>
                <c:pt idx="59">
                  <c:v>38352</c:v>
                </c:pt>
                <c:pt idx="60">
                  <c:v>38383</c:v>
                </c:pt>
                <c:pt idx="61">
                  <c:v>38411</c:v>
                </c:pt>
                <c:pt idx="62">
                  <c:v>38442</c:v>
                </c:pt>
                <c:pt idx="63">
                  <c:v>38472</c:v>
                </c:pt>
                <c:pt idx="64">
                  <c:v>38503</c:v>
                </c:pt>
                <c:pt idx="65">
                  <c:v>38533</c:v>
                </c:pt>
                <c:pt idx="66">
                  <c:v>38564</c:v>
                </c:pt>
                <c:pt idx="67">
                  <c:v>38595</c:v>
                </c:pt>
                <c:pt idx="68">
                  <c:v>38625</c:v>
                </c:pt>
                <c:pt idx="69">
                  <c:v>38656</c:v>
                </c:pt>
                <c:pt idx="70">
                  <c:v>38686</c:v>
                </c:pt>
                <c:pt idx="71">
                  <c:v>38717</c:v>
                </c:pt>
                <c:pt idx="72">
                  <c:v>38748</c:v>
                </c:pt>
                <c:pt idx="73">
                  <c:v>38776</c:v>
                </c:pt>
                <c:pt idx="74">
                  <c:v>38807</c:v>
                </c:pt>
                <c:pt idx="75">
                  <c:v>38837</c:v>
                </c:pt>
                <c:pt idx="76">
                  <c:v>38868</c:v>
                </c:pt>
                <c:pt idx="77">
                  <c:v>38898</c:v>
                </c:pt>
                <c:pt idx="78">
                  <c:v>38929</c:v>
                </c:pt>
                <c:pt idx="79">
                  <c:v>38960</c:v>
                </c:pt>
                <c:pt idx="80">
                  <c:v>38990</c:v>
                </c:pt>
                <c:pt idx="81">
                  <c:v>39021</c:v>
                </c:pt>
                <c:pt idx="82">
                  <c:v>39051</c:v>
                </c:pt>
                <c:pt idx="83">
                  <c:v>39082</c:v>
                </c:pt>
                <c:pt idx="84">
                  <c:v>39113</c:v>
                </c:pt>
                <c:pt idx="85">
                  <c:v>39141</c:v>
                </c:pt>
                <c:pt idx="86">
                  <c:v>39172</c:v>
                </c:pt>
                <c:pt idx="87">
                  <c:v>39202</c:v>
                </c:pt>
                <c:pt idx="88">
                  <c:v>39233</c:v>
                </c:pt>
                <c:pt idx="89">
                  <c:v>39263</c:v>
                </c:pt>
                <c:pt idx="90">
                  <c:v>39294</c:v>
                </c:pt>
                <c:pt idx="91">
                  <c:v>39325</c:v>
                </c:pt>
                <c:pt idx="92">
                  <c:v>39355</c:v>
                </c:pt>
                <c:pt idx="93">
                  <c:v>39386</c:v>
                </c:pt>
                <c:pt idx="94">
                  <c:v>39416</c:v>
                </c:pt>
                <c:pt idx="95">
                  <c:v>39447</c:v>
                </c:pt>
                <c:pt idx="96">
                  <c:v>39478</c:v>
                </c:pt>
                <c:pt idx="97">
                  <c:v>39507</c:v>
                </c:pt>
                <c:pt idx="98">
                  <c:v>39538</c:v>
                </c:pt>
                <c:pt idx="99">
                  <c:v>39568</c:v>
                </c:pt>
                <c:pt idx="100">
                  <c:v>39599</c:v>
                </c:pt>
                <c:pt idx="101">
                  <c:v>39629</c:v>
                </c:pt>
                <c:pt idx="102">
                  <c:v>39660</c:v>
                </c:pt>
                <c:pt idx="103">
                  <c:v>39691</c:v>
                </c:pt>
                <c:pt idx="104">
                  <c:v>39721</c:v>
                </c:pt>
                <c:pt idx="105">
                  <c:v>39752</c:v>
                </c:pt>
                <c:pt idx="106">
                  <c:v>39782</c:v>
                </c:pt>
                <c:pt idx="107">
                  <c:v>39813</c:v>
                </c:pt>
                <c:pt idx="108">
                  <c:v>39844</c:v>
                </c:pt>
                <c:pt idx="109">
                  <c:v>39872</c:v>
                </c:pt>
                <c:pt idx="110">
                  <c:v>39903</c:v>
                </c:pt>
                <c:pt idx="111">
                  <c:v>39933</c:v>
                </c:pt>
                <c:pt idx="112">
                  <c:v>39964</c:v>
                </c:pt>
                <c:pt idx="113">
                  <c:v>39994</c:v>
                </c:pt>
                <c:pt idx="114">
                  <c:v>40025</c:v>
                </c:pt>
                <c:pt idx="115">
                  <c:v>40056</c:v>
                </c:pt>
                <c:pt idx="116">
                  <c:v>40086</c:v>
                </c:pt>
                <c:pt idx="117">
                  <c:v>40117</c:v>
                </c:pt>
                <c:pt idx="118">
                  <c:v>40147</c:v>
                </c:pt>
                <c:pt idx="119">
                  <c:v>40178</c:v>
                </c:pt>
                <c:pt idx="120">
                  <c:v>40209</c:v>
                </c:pt>
                <c:pt idx="121">
                  <c:v>40237</c:v>
                </c:pt>
                <c:pt idx="122">
                  <c:v>40268</c:v>
                </c:pt>
                <c:pt idx="123">
                  <c:v>40298</c:v>
                </c:pt>
                <c:pt idx="124">
                  <c:v>40329</c:v>
                </c:pt>
                <c:pt idx="125">
                  <c:v>40359</c:v>
                </c:pt>
                <c:pt idx="126">
                  <c:v>40390</c:v>
                </c:pt>
                <c:pt idx="127">
                  <c:v>40421</c:v>
                </c:pt>
                <c:pt idx="128">
                  <c:v>40451</c:v>
                </c:pt>
                <c:pt idx="129">
                  <c:v>40482</c:v>
                </c:pt>
                <c:pt idx="130">
                  <c:v>40512</c:v>
                </c:pt>
                <c:pt idx="131">
                  <c:v>40543</c:v>
                </c:pt>
                <c:pt idx="132">
                  <c:v>40574</c:v>
                </c:pt>
                <c:pt idx="133">
                  <c:v>40602</c:v>
                </c:pt>
                <c:pt idx="134">
                  <c:v>40633</c:v>
                </c:pt>
                <c:pt idx="135">
                  <c:v>40663</c:v>
                </c:pt>
                <c:pt idx="136">
                  <c:v>40694</c:v>
                </c:pt>
                <c:pt idx="137">
                  <c:v>40724</c:v>
                </c:pt>
                <c:pt idx="138">
                  <c:v>40755</c:v>
                </c:pt>
                <c:pt idx="139">
                  <c:v>40786</c:v>
                </c:pt>
                <c:pt idx="140">
                  <c:v>40816</c:v>
                </c:pt>
                <c:pt idx="141">
                  <c:v>40847</c:v>
                </c:pt>
                <c:pt idx="142">
                  <c:v>40877</c:v>
                </c:pt>
                <c:pt idx="143">
                  <c:v>40908</c:v>
                </c:pt>
                <c:pt idx="144">
                  <c:v>40939</c:v>
                </c:pt>
                <c:pt idx="145">
                  <c:v>40968</c:v>
                </c:pt>
                <c:pt idx="146">
                  <c:v>40999</c:v>
                </c:pt>
                <c:pt idx="147">
                  <c:v>41029</c:v>
                </c:pt>
                <c:pt idx="148">
                  <c:v>41060</c:v>
                </c:pt>
                <c:pt idx="149">
                  <c:v>41090</c:v>
                </c:pt>
                <c:pt idx="150">
                  <c:v>41121</c:v>
                </c:pt>
                <c:pt idx="151">
                  <c:v>41152</c:v>
                </c:pt>
                <c:pt idx="152">
                  <c:v>41182</c:v>
                </c:pt>
                <c:pt idx="153">
                  <c:v>41213</c:v>
                </c:pt>
                <c:pt idx="154">
                  <c:v>41243</c:v>
                </c:pt>
                <c:pt idx="155">
                  <c:v>41274</c:v>
                </c:pt>
                <c:pt idx="156">
                  <c:v>41305</c:v>
                </c:pt>
                <c:pt idx="157">
                  <c:v>41333</c:v>
                </c:pt>
                <c:pt idx="158">
                  <c:v>41364</c:v>
                </c:pt>
                <c:pt idx="159">
                  <c:v>41394</c:v>
                </c:pt>
                <c:pt idx="160">
                  <c:v>41425</c:v>
                </c:pt>
                <c:pt idx="161">
                  <c:v>41455</c:v>
                </c:pt>
                <c:pt idx="162">
                  <c:v>41486</c:v>
                </c:pt>
                <c:pt idx="163">
                  <c:v>41517</c:v>
                </c:pt>
                <c:pt idx="164">
                  <c:v>41547</c:v>
                </c:pt>
                <c:pt idx="165">
                  <c:v>41578</c:v>
                </c:pt>
                <c:pt idx="166">
                  <c:v>41608</c:v>
                </c:pt>
                <c:pt idx="167">
                  <c:v>41639</c:v>
                </c:pt>
                <c:pt idx="168">
                  <c:v>41670</c:v>
                </c:pt>
                <c:pt idx="169">
                  <c:v>41698</c:v>
                </c:pt>
                <c:pt idx="170">
                  <c:v>41729</c:v>
                </c:pt>
                <c:pt idx="171">
                  <c:v>41759</c:v>
                </c:pt>
                <c:pt idx="172">
                  <c:v>41790</c:v>
                </c:pt>
                <c:pt idx="173">
                  <c:v>41820</c:v>
                </c:pt>
                <c:pt idx="174">
                  <c:v>41851</c:v>
                </c:pt>
                <c:pt idx="175">
                  <c:v>41882</c:v>
                </c:pt>
                <c:pt idx="176">
                  <c:v>41912</c:v>
                </c:pt>
                <c:pt idx="177">
                  <c:v>41943</c:v>
                </c:pt>
                <c:pt idx="178">
                  <c:v>41973</c:v>
                </c:pt>
                <c:pt idx="179">
                  <c:v>42004</c:v>
                </c:pt>
                <c:pt idx="180">
                  <c:v>42035</c:v>
                </c:pt>
                <c:pt idx="181">
                  <c:v>42063</c:v>
                </c:pt>
                <c:pt idx="182">
                  <c:v>42094</c:v>
                </c:pt>
                <c:pt idx="183">
                  <c:v>42124</c:v>
                </c:pt>
                <c:pt idx="184">
                  <c:v>42155</c:v>
                </c:pt>
                <c:pt idx="185">
                  <c:v>42185</c:v>
                </c:pt>
                <c:pt idx="186">
                  <c:v>42216</c:v>
                </c:pt>
                <c:pt idx="187">
                  <c:v>42247</c:v>
                </c:pt>
                <c:pt idx="188">
                  <c:v>42277</c:v>
                </c:pt>
                <c:pt idx="189">
                  <c:v>42308</c:v>
                </c:pt>
                <c:pt idx="190">
                  <c:v>42338</c:v>
                </c:pt>
                <c:pt idx="191">
                  <c:v>42369</c:v>
                </c:pt>
                <c:pt idx="192">
                  <c:v>42400</c:v>
                </c:pt>
                <c:pt idx="193">
                  <c:v>42429</c:v>
                </c:pt>
                <c:pt idx="194">
                  <c:v>42460</c:v>
                </c:pt>
                <c:pt idx="195">
                  <c:v>42490</c:v>
                </c:pt>
                <c:pt idx="196">
                  <c:v>42521</c:v>
                </c:pt>
                <c:pt idx="197">
                  <c:v>42551</c:v>
                </c:pt>
                <c:pt idx="198">
                  <c:v>42582</c:v>
                </c:pt>
                <c:pt idx="199">
                  <c:v>42613</c:v>
                </c:pt>
                <c:pt idx="200">
                  <c:v>42643</c:v>
                </c:pt>
                <c:pt idx="201">
                  <c:v>42674</c:v>
                </c:pt>
                <c:pt idx="202">
                  <c:v>42704</c:v>
                </c:pt>
                <c:pt idx="203">
                  <c:v>42735</c:v>
                </c:pt>
                <c:pt idx="204">
                  <c:v>42766</c:v>
                </c:pt>
                <c:pt idx="205">
                  <c:v>42794</c:v>
                </c:pt>
                <c:pt idx="206">
                  <c:v>42825</c:v>
                </c:pt>
                <c:pt idx="207">
                  <c:v>42855</c:v>
                </c:pt>
                <c:pt idx="208">
                  <c:v>42886</c:v>
                </c:pt>
                <c:pt idx="209">
                  <c:v>42916</c:v>
                </c:pt>
                <c:pt idx="210">
                  <c:v>42947</c:v>
                </c:pt>
                <c:pt idx="211">
                  <c:v>42978</c:v>
                </c:pt>
                <c:pt idx="212">
                  <c:v>43008</c:v>
                </c:pt>
                <c:pt idx="213">
                  <c:v>43039</c:v>
                </c:pt>
                <c:pt idx="214">
                  <c:v>43069</c:v>
                </c:pt>
                <c:pt idx="215">
                  <c:v>43100</c:v>
                </c:pt>
                <c:pt idx="216">
                  <c:v>43131</c:v>
                </c:pt>
                <c:pt idx="217">
                  <c:v>43159</c:v>
                </c:pt>
                <c:pt idx="218">
                  <c:v>43190</c:v>
                </c:pt>
                <c:pt idx="219">
                  <c:v>43220</c:v>
                </c:pt>
                <c:pt idx="220">
                  <c:v>43251</c:v>
                </c:pt>
                <c:pt idx="221">
                  <c:v>43281</c:v>
                </c:pt>
                <c:pt idx="222">
                  <c:v>43312</c:v>
                </c:pt>
                <c:pt idx="223">
                  <c:v>43343</c:v>
                </c:pt>
                <c:pt idx="224">
                  <c:v>43373</c:v>
                </c:pt>
                <c:pt idx="225">
                  <c:v>43404</c:v>
                </c:pt>
                <c:pt idx="226">
                  <c:v>43434</c:v>
                </c:pt>
                <c:pt idx="227">
                  <c:v>43465</c:v>
                </c:pt>
                <c:pt idx="228">
                  <c:v>43496</c:v>
                </c:pt>
                <c:pt idx="229">
                  <c:v>43524</c:v>
                </c:pt>
                <c:pt idx="230">
                  <c:v>43555</c:v>
                </c:pt>
                <c:pt idx="231">
                  <c:v>43585</c:v>
                </c:pt>
                <c:pt idx="232">
                  <c:v>43616</c:v>
                </c:pt>
                <c:pt idx="233">
                  <c:v>43646</c:v>
                </c:pt>
                <c:pt idx="234">
                  <c:v>43677</c:v>
                </c:pt>
                <c:pt idx="235">
                  <c:v>43708</c:v>
                </c:pt>
                <c:pt idx="236">
                  <c:v>43738</c:v>
                </c:pt>
                <c:pt idx="237">
                  <c:v>43769</c:v>
                </c:pt>
                <c:pt idx="238">
                  <c:v>43799</c:v>
                </c:pt>
                <c:pt idx="239">
                  <c:v>43830</c:v>
                </c:pt>
                <c:pt idx="240">
                  <c:v>43861</c:v>
                </c:pt>
                <c:pt idx="241">
                  <c:v>43890</c:v>
                </c:pt>
                <c:pt idx="242">
                  <c:v>43921</c:v>
                </c:pt>
                <c:pt idx="243">
                  <c:v>43951</c:v>
                </c:pt>
                <c:pt idx="244">
                  <c:v>43982</c:v>
                </c:pt>
                <c:pt idx="245">
                  <c:v>44012</c:v>
                </c:pt>
                <c:pt idx="246">
                  <c:v>44043</c:v>
                </c:pt>
                <c:pt idx="247">
                  <c:v>44074</c:v>
                </c:pt>
                <c:pt idx="248">
                  <c:v>44104</c:v>
                </c:pt>
                <c:pt idx="249">
                  <c:v>44135</c:v>
                </c:pt>
                <c:pt idx="250">
                  <c:v>44165</c:v>
                </c:pt>
                <c:pt idx="251">
                  <c:v>44196</c:v>
                </c:pt>
                <c:pt idx="252">
                  <c:v>44227</c:v>
                </c:pt>
                <c:pt idx="253">
                  <c:v>44255</c:v>
                </c:pt>
                <c:pt idx="254">
                  <c:v>44286</c:v>
                </c:pt>
                <c:pt idx="255">
                  <c:v>44316</c:v>
                </c:pt>
                <c:pt idx="256">
                  <c:v>44347</c:v>
                </c:pt>
                <c:pt idx="257">
                  <c:v>44377</c:v>
                </c:pt>
                <c:pt idx="258">
                  <c:v>44408</c:v>
                </c:pt>
                <c:pt idx="259">
                  <c:v>44439</c:v>
                </c:pt>
                <c:pt idx="260">
                  <c:v>44469</c:v>
                </c:pt>
                <c:pt idx="261">
                  <c:v>44500</c:v>
                </c:pt>
                <c:pt idx="262">
                  <c:v>44530</c:v>
                </c:pt>
                <c:pt idx="263">
                  <c:v>44561</c:v>
                </c:pt>
                <c:pt idx="264">
                  <c:v>44592</c:v>
                </c:pt>
                <c:pt idx="265">
                  <c:v>44620</c:v>
                </c:pt>
                <c:pt idx="266">
                  <c:v>44651</c:v>
                </c:pt>
                <c:pt idx="267">
                  <c:v>44681</c:v>
                </c:pt>
                <c:pt idx="268">
                  <c:v>44712</c:v>
                </c:pt>
              </c:numCache>
            </c:numRef>
          </c:cat>
          <c:val>
            <c:numRef>
              <c:f>'GR3.'!$F$4:$F$272</c:f>
              <c:numCache>
                <c:formatCode>0.00</c:formatCode>
                <c:ptCount val="269"/>
                <c:pt idx="0">
                  <c:v>1.437002066264367</c:v>
                </c:pt>
                <c:pt idx="1">
                  <c:v>1.5536681293906593</c:v>
                </c:pt>
                <c:pt idx="2">
                  <c:v>1.6314455048081875</c:v>
                </c:pt>
                <c:pt idx="3">
                  <c:v>1.5925568170994233</c:v>
                </c:pt>
                <c:pt idx="4">
                  <c:v>1.3592246908468391</c:v>
                </c:pt>
                <c:pt idx="5">
                  <c:v>1.300891659283693</c:v>
                </c:pt>
                <c:pt idx="6">
                  <c:v>1.339780346992457</c:v>
                </c:pt>
                <c:pt idx="7">
                  <c:v>1.3495025189196481</c:v>
                </c:pt>
                <c:pt idx="8">
                  <c:v>1.0189486733951534</c:v>
                </c:pt>
                <c:pt idx="9">
                  <c:v>0.99950432954077151</c:v>
                </c:pt>
                <c:pt idx="10">
                  <c:v>1.3203360031380749</c:v>
                </c:pt>
                <c:pt idx="11">
                  <c:v>1.1647812523030188</c:v>
                </c:pt>
                <c:pt idx="12">
                  <c:v>1.2425586277205467</c:v>
                </c:pt>
                <c:pt idx="13">
                  <c:v>1.1939477680845916</c:v>
                </c:pt>
                <c:pt idx="14">
                  <c:v>1.27172514350212</c:v>
                </c:pt>
                <c:pt idx="15">
                  <c:v>0.98005998568638941</c:v>
                </c:pt>
                <c:pt idx="16">
                  <c:v>1.0286708453223445</c:v>
                </c:pt>
                <c:pt idx="17">
                  <c:v>0.97033781375919836</c:v>
                </c:pt>
                <c:pt idx="18">
                  <c:v>0.81478306292414204</c:v>
                </c:pt>
                <c:pt idx="19">
                  <c:v>0.91200478219605219</c:v>
                </c:pt>
                <c:pt idx="20">
                  <c:v>0.87311609448728822</c:v>
                </c:pt>
                <c:pt idx="21">
                  <c:v>1.0189486733951534</c:v>
                </c:pt>
                <c:pt idx="22">
                  <c:v>0.91200478219605219</c:v>
                </c:pt>
                <c:pt idx="23">
                  <c:v>0.87311609448728822</c:v>
                </c:pt>
                <c:pt idx="24">
                  <c:v>0.75645003136099609</c:v>
                </c:pt>
                <c:pt idx="25">
                  <c:v>0.8245052348513332</c:v>
                </c:pt>
                <c:pt idx="26">
                  <c:v>0.72728351557942306</c:v>
                </c:pt>
                <c:pt idx="27">
                  <c:v>0.70783917172504096</c:v>
                </c:pt>
                <c:pt idx="28">
                  <c:v>0.74672785943380504</c:v>
                </c:pt>
                <c:pt idx="29">
                  <c:v>0.61061745245313082</c:v>
                </c:pt>
                <c:pt idx="30">
                  <c:v>0.41617401390931041</c:v>
                </c:pt>
                <c:pt idx="31">
                  <c:v>0.2703414350014452</c:v>
                </c:pt>
                <c:pt idx="32">
                  <c:v>0.72728351557942306</c:v>
                </c:pt>
                <c:pt idx="33">
                  <c:v>0.47450704547245665</c:v>
                </c:pt>
                <c:pt idx="34">
                  <c:v>0.53284007703560277</c:v>
                </c:pt>
                <c:pt idx="35">
                  <c:v>-1.8793789599031148E-3</c:v>
                </c:pt>
                <c:pt idx="36">
                  <c:v>6.6175824530433927E-2</c:v>
                </c:pt>
                <c:pt idx="37">
                  <c:v>0.17311971572953505</c:v>
                </c:pt>
                <c:pt idx="38">
                  <c:v>0.12450885609357998</c:v>
                </c:pt>
                <c:pt idx="39">
                  <c:v>0.31895229463740027</c:v>
                </c:pt>
                <c:pt idx="40">
                  <c:v>0.45506270161807455</c:v>
                </c:pt>
                <c:pt idx="41">
                  <c:v>0.56200659281717569</c:v>
                </c:pt>
                <c:pt idx="42">
                  <c:v>0.47450704547245665</c:v>
                </c:pt>
                <c:pt idx="43">
                  <c:v>0.48422921739964764</c:v>
                </c:pt>
                <c:pt idx="44">
                  <c:v>0.57172876474436685</c:v>
                </c:pt>
                <c:pt idx="45">
                  <c:v>0.36756315427335534</c:v>
                </c:pt>
                <c:pt idx="46">
                  <c:v>0.53284007703560277</c:v>
                </c:pt>
                <c:pt idx="47">
                  <c:v>0.52311790510841172</c:v>
                </c:pt>
                <c:pt idx="48">
                  <c:v>0.48422921739964764</c:v>
                </c:pt>
                <c:pt idx="49">
                  <c:v>0.5425622489627937</c:v>
                </c:pt>
                <c:pt idx="50">
                  <c:v>0.52311790510841172</c:v>
                </c:pt>
                <c:pt idx="51">
                  <c:v>0.65922831208908594</c:v>
                </c:pt>
                <c:pt idx="52">
                  <c:v>0.62033962438032186</c:v>
                </c:pt>
                <c:pt idx="53">
                  <c:v>0.33839663849178242</c:v>
                </c:pt>
                <c:pt idx="54">
                  <c:v>0.51339573318122056</c:v>
                </c:pt>
                <c:pt idx="55">
                  <c:v>0.34811881041897341</c:v>
                </c:pt>
                <c:pt idx="56">
                  <c:v>0.28006360692863635</c:v>
                </c:pt>
                <c:pt idx="57">
                  <c:v>0.5425622489627937</c:v>
                </c:pt>
                <c:pt idx="58">
                  <c:v>0.43561835776369257</c:v>
                </c:pt>
                <c:pt idx="59">
                  <c:v>0.50367356125402962</c:v>
                </c:pt>
                <c:pt idx="60">
                  <c:v>0.48422921739964764</c:v>
                </c:pt>
                <c:pt idx="61">
                  <c:v>0.40645184198211948</c:v>
                </c:pt>
                <c:pt idx="62">
                  <c:v>0.36756315427335534</c:v>
                </c:pt>
                <c:pt idx="63">
                  <c:v>0.45506270161807455</c:v>
                </c:pt>
                <c:pt idx="64">
                  <c:v>0.40645184198211948</c:v>
                </c:pt>
                <c:pt idx="65">
                  <c:v>0.42589618583650157</c:v>
                </c:pt>
                <c:pt idx="66">
                  <c:v>0.44534052969088356</c:v>
                </c:pt>
                <c:pt idx="67">
                  <c:v>0.50367356125402962</c:v>
                </c:pt>
                <c:pt idx="68">
                  <c:v>0.3578409823461644</c:v>
                </c:pt>
                <c:pt idx="69">
                  <c:v>0.38700749812773749</c:v>
                </c:pt>
                <c:pt idx="70">
                  <c:v>0.12450885609357998</c:v>
                </c:pt>
                <c:pt idx="71">
                  <c:v>0.41617401390931041</c:v>
                </c:pt>
                <c:pt idx="72">
                  <c:v>0.18284188765672621</c:v>
                </c:pt>
                <c:pt idx="73">
                  <c:v>7.5897996457624906E-2</c:v>
                </c:pt>
                <c:pt idx="74">
                  <c:v>0.15367537187515309</c:v>
                </c:pt>
                <c:pt idx="75">
                  <c:v>0.25089709114706327</c:v>
                </c:pt>
                <c:pt idx="76">
                  <c:v>0.10506451223919802</c:v>
                </c:pt>
                <c:pt idx="77">
                  <c:v>4.6731480676051963E-2</c:v>
                </c:pt>
                <c:pt idx="78">
                  <c:v>0.1439531999479621</c:v>
                </c:pt>
                <c:pt idx="79">
                  <c:v>0.33839663849178242</c:v>
                </c:pt>
                <c:pt idx="80">
                  <c:v>0.10506451223919802</c:v>
                </c:pt>
                <c:pt idx="81">
                  <c:v>0.38700749812773749</c:v>
                </c:pt>
                <c:pt idx="82">
                  <c:v>0.52311790510841172</c:v>
                </c:pt>
                <c:pt idx="83">
                  <c:v>0.42589618583650157</c:v>
                </c:pt>
                <c:pt idx="84">
                  <c:v>0.15367537187515309</c:v>
                </c:pt>
                <c:pt idx="85">
                  <c:v>0.16339754380234409</c:v>
                </c:pt>
                <c:pt idx="86">
                  <c:v>0.28006360692863635</c:v>
                </c:pt>
                <c:pt idx="87">
                  <c:v>0.22173057536549012</c:v>
                </c:pt>
                <c:pt idx="88">
                  <c:v>0.13423102802077114</c:v>
                </c:pt>
                <c:pt idx="89">
                  <c:v>0.22173057536549012</c:v>
                </c:pt>
                <c:pt idx="90">
                  <c:v>0.44534052969088356</c:v>
                </c:pt>
                <c:pt idx="91">
                  <c:v>0.23145274729268128</c:v>
                </c:pt>
                <c:pt idx="92">
                  <c:v>2.7287136821669826E-2</c:v>
                </c:pt>
                <c:pt idx="93">
                  <c:v>-8.9378926304622283E-2</c:v>
                </c:pt>
                <c:pt idx="94">
                  <c:v>-0.2546558490668695</c:v>
                </c:pt>
                <c:pt idx="95">
                  <c:v>-0.58520969459136418</c:v>
                </c:pt>
                <c:pt idx="96">
                  <c:v>-0.73104227349922946</c:v>
                </c:pt>
                <c:pt idx="97">
                  <c:v>-0.71159792964484714</c:v>
                </c:pt>
                <c:pt idx="98">
                  <c:v>-0.63382055422731931</c:v>
                </c:pt>
                <c:pt idx="99">
                  <c:v>-0.91576354011585859</c:v>
                </c:pt>
                <c:pt idx="100">
                  <c:v>-1.3338169329850722</c:v>
                </c:pt>
                <c:pt idx="101">
                  <c:v>-2.024091139815634</c:v>
                </c:pt>
                <c:pt idx="102">
                  <c:v>-2.0921463433059713</c:v>
                </c:pt>
                <c:pt idx="103">
                  <c:v>-1.6643707785095669</c:v>
                </c:pt>
                <c:pt idx="104">
                  <c:v>-1.8393698731990049</c:v>
                </c:pt>
                <c:pt idx="105">
                  <c:v>-2.2477010941410276</c:v>
                </c:pt>
                <c:pt idx="106">
                  <c:v>-2.1796458906506904</c:v>
                </c:pt>
                <c:pt idx="107">
                  <c:v>-2.1990902345050727</c:v>
                </c:pt>
                <c:pt idx="108">
                  <c:v>-2.208812406432263</c:v>
                </c:pt>
                <c:pt idx="109">
                  <c:v>-2.6365879712286682</c:v>
                </c:pt>
                <c:pt idx="110">
                  <c:v>-1.9171472486165326</c:v>
                </c:pt>
                <c:pt idx="111">
                  <c:v>-1.6060377469464207</c:v>
                </c:pt>
                <c:pt idx="112">
                  <c:v>-1.1393734944412519</c:v>
                </c:pt>
                <c:pt idx="113">
                  <c:v>-0.98381874360619559</c:v>
                </c:pt>
                <c:pt idx="114">
                  <c:v>-0.69215358579046515</c:v>
                </c:pt>
                <c:pt idx="115">
                  <c:v>-0.64354272615451014</c:v>
                </c:pt>
                <c:pt idx="116">
                  <c:v>-0.75048661735361144</c:v>
                </c:pt>
                <c:pt idx="117">
                  <c:v>-0.71159792964484714</c:v>
                </c:pt>
                <c:pt idx="118">
                  <c:v>-0.8574305085527123</c:v>
                </c:pt>
                <c:pt idx="119">
                  <c:v>-0.51715449110102685</c:v>
                </c:pt>
                <c:pt idx="120">
                  <c:v>-0.47826580339226288</c:v>
                </c:pt>
                <c:pt idx="121">
                  <c:v>-0.86715268047990346</c:v>
                </c:pt>
                <c:pt idx="122">
                  <c:v>-0.98381874360619559</c:v>
                </c:pt>
                <c:pt idx="123">
                  <c:v>-0.77965313313518447</c:v>
                </c:pt>
                <c:pt idx="124">
                  <c:v>-1.0324296032421507</c:v>
                </c:pt>
                <c:pt idx="125">
                  <c:v>-1.4504829961113643</c:v>
                </c:pt>
                <c:pt idx="126">
                  <c:v>-1.3532612768394543</c:v>
                </c:pt>
                <c:pt idx="127">
                  <c:v>-0.8963191962614766</c:v>
                </c:pt>
                <c:pt idx="128">
                  <c:v>-0.81854182084394844</c:v>
                </c:pt>
                <c:pt idx="129">
                  <c:v>-0.90604136818866743</c:v>
                </c:pt>
                <c:pt idx="130">
                  <c:v>-0.93520788397024057</c:v>
                </c:pt>
                <c:pt idx="131">
                  <c:v>-1.1296513225140608</c:v>
                </c:pt>
                <c:pt idx="132">
                  <c:v>-1.1685400102228252</c:v>
                </c:pt>
                <c:pt idx="133">
                  <c:v>-0.99354091553338675</c:v>
                </c:pt>
                <c:pt idx="134">
                  <c:v>-0.92548571204304975</c:v>
                </c:pt>
                <c:pt idx="135">
                  <c:v>-1.0129852593877688</c:v>
                </c:pt>
                <c:pt idx="136">
                  <c:v>-0.73104227349922946</c:v>
                </c:pt>
                <c:pt idx="137">
                  <c:v>-0.74076444542642028</c:v>
                </c:pt>
                <c:pt idx="138">
                  <c:v>-0.59493186651855501</c:v>
                </c:pt>
                <c:pt idx="139">
                  <c:v>-0.94493005589743173</c:v>
                </c:pt>
                <c:pt idx="140">
                  <c:v>-1.0615961190237237</c:v>
                </c:pt>
                <c:pt idx="141">
                  <c:v>-1.158817838295634</c:v>
                </c:pt>
                <c:pt idx="142">
                  <c:v>-0.73104227349922946</c:v>
                </c:pt>
                <c:pt idx="143">
                  <c:v>-0.7893753050623753</c:v>
                </c:pt>
                <c:pt idx="144">
                  <c:v>-1.2754839014219261</c:v>
                </c:pt>
                <c:pt idx="145">
                  <c:v>-1.3532612768394543</c:v>
                </c:pt>
                <c:pt idx="146">
                  <c:v>-1.5379825434560834</c:v>
                </c:pt>
                <c:pt idx="147">
                  <c:v>-1.7907590135630498</c:v>
                </c:pt>
                <c:pt idx="148">
                  <c:v>-1.8685363889805777</c:v>
                </c:pt>
                <c:pt idx="149">
                  <c:v>-1.6449264346551846</c:v>
                </c:pt>
                <c:pt idx="150">
                  <c:v>-1.9074250766893421</c:v>
                </c:pt>
                <c:pt idx="151">
                  <c:v>-2.65603231508305</c:v>
                </c:pt>
                <c:pt idx="152">
                  <c:v>-2.4129780169032746</c:v>
                </c:pt>
                <c:pt idx="153">
                  <c:v>-2.0532576555972075</c:v>
                </c:pt>
                <c:pt idx="154">
                  <c:v>-2.0629798275243978</c:v>
                </c:pt>
                <c:pt idx="155">
                  <c:v>-2.3449228134129378</c:v>
                </c:pt>
                <c:pt idx="156">
                  <c:v>-1.8102033574174321</c:v>
                </c:pt>
                <c:pt idx="157">
                  <c:v>-1.88798073283496</c:v>
                </c:pt>
                <c:pt idx="158">
                  <c:v>-1.6449264346551846</c:v>
                </c:pt>
                <c:pt idx="159">
                  <c:v>-1.6449264346551846</c:v>
                </c:pt>
                <c:pt idx="160">
                  <c:v>-1.6643707785095669</c:v>
                </c:pt>
                <c:pt idx="161">
                  <c:v>-1.4699273399657464</c:v>
                </c:pt>
                <c:pt idx="162">
                  <c:v>-1.0518739470965326</c:v>
                </c:pt>
                <c:pt idx="163">
                  <c:v>-0.99354091553338675</c:v>
                </c:pt>
                <c:pt idx="164">
                  <c:v>-0.59493186651855501</c:v>
                </c:pt>
                <c:pt idx="165">
                  <c:v>-0.8963191962614766</c:v>
                </c:pt>
                <c:pt idx="166">
                  <c:v>-0.77965313313518447</c:v>
                </c:pt>
                <c:pt idx="167">
                  <c:v>-0.7893753050623753</c:v>
                </c:pt>
                <c:pt idx="168">
                  <c:v>-0.47826580339226288</c:v>
                </c:pt>
                <c:pt idx="169">
                  <c:v>-0.56576535073698186</c:v>
                </c:pt>
                <c:pt idx="170">
                  <c:v>-0.23521150521248751</c:v>
                </c:pt>
                <c:pt idx="171">
                  <c:v>-0.2546558490668695</c:v>
                </c:pt>
                <c:pt idx="172">
                  <c:v>-0.21576716135810556</c:v>
                </c:pt>
                <c:pt idx="173">
                  <c:v>9.5342340312007043E-2</c:v>
                </c:pt>
                <c:pt idx="174">
                  <c:v>-2.132372281428525E-2</c:v>
                </c:pt>
                <c:pt idx="175">
                  <c:v>3.7009308748860978E-2</c:v>
                </c:pt>
                <c:pt idx="176">
                  <c:v>5.6453652603242942E-2</c:v>
                </c:pt>
                <c:pt idx="177">
                  <c:v>2.7287136821669826E-2</c:v>
                </c:pt>
                <c:pt idx="178">
                  <c:v>-0.21576716135810556</c:v>
                </c:pt>
                <c:pt idx="179">
                  <c:v>0.13423102802077114</c:v>
                </c:pt>
                <c:pt idx="180">
                  <c:v>0.64950614016189478</c:v>
                </c:pt>
                <c:pt idx="181">
                  <c:v>0.62033962438032186</c:v>
                </c:pt>
                <c:pt idx="182">
                  <c:v>0.87311609448728822</c:v>
                </c:pt>
                <c:pt idx="183">
                  <c:v>1.0772817049582994</c:v>
                </c:pt>
                <c:pt idx="184">
                  <c:v>0.85367175063290635</c:v>
                </c:pt>
                <c:pt idx="185">
                  <c:v>0.70783917172504096</c:v>
                </c:pt>
                <c:pt idx="186">
                  <c:v>0.74672785943380504</c:v>
                </c:pt>
                <c:pt idx="187">
                  <c:v>0.73700568750661399</c:v>
                </c:pt>
                <c:pt idx="188">
                  <c:v>0.88283826641447927</c:v>
                </c:pt>
                <c:pt idx="189">
                  <c:v>1.0092265014679622</c:v>
                </c:pt>
                <c:pt idx="190">
                  <c:v>1.0870038768854906</c:v>
                </c:pt>
                <c:pt idx="191">
                  <c:v>1.4467242381915582</c:v>
                </c:pt>
                <c:pt idx="192">
                  <c:v>1.0675595330311085</c:v>
                </c:pt>
                <c:pt idx="193">
                  <c:v>0.96061564183200721</c:v>
                </c:pt>
                <c:pt idx="194">
                  <c:v>0.71756134365223201</c:v>
                </c:pt>
                <c:pt idx="195">
                  <c:v>0.77589437521537807</c:v>
                </c:pt>
                <c:pt idx="196">
                  <c:v>0.55228442088998464</c:v>
                </c:pt>
                <c:pt idx="197">
                  <c:v>0.66895048401627688</c:v>
                </c:pt>
                <c:pt idx="198">
                  <c:v>0.40645184198211948</c:v>
                </c:pt>
                <c:pt idx="199">
                  <c:v>0.61061745245313082</c:v>
                </c:pt>
                <c:pt idx="200">
                  <c:v>0.64950614016189478</c:v>
                </c:pt>
                <c:pt idx="201">
                  <c:v>0.8925604383416702</c:v>
                </c:pt>
                <c:pt idx="202">
                  <c:v>0.96061564183200721</c:v>
                </c:pt>
                <c:pt idx="203">
                  <c:v>0.94117129797762533</c:v>
                </c:pt>
                <c:pt idx="204">
                  <c:v>0.98005998568638941</c:v>
                </c:pt>
                <c:pt idx="205">
                  <c:v>0.74672785943380504</c:v>
                </c:pt>
                <c:pt idx="206">
                  <c:v>0.95089346990481649</c:v>
                </c:pt>
                <c:pt idx="207">
                  <c:v>1.1356147365214455</c:v>
                </c:pt>
                <c:pt idx="208">
                  <c:v>1.1161703926670636</c:v>
                </c:pt>
                <c:pt idx="209">
                  <c:v>1.1064482207398725</c:v>
                </c:pt>
                <c:pt idx="210">
                  <c:v>1.2425586277205467</c:v>
                </c:pt>
                <c:pt idx="211">
                  <c:v>1.2522807996477379</c:v>
                </c:pt>
                <c:pt idx="212">
                  <c:v>1.1939477680845916</c:v>
                </c:pt>
                <c:pt idx="213">
                  <c:v>1.1647812523030188</c:v>
                </c:pt>
                <c:pt idx="214">
                  <c:v>1.0967260488126818</c:v>
                </c:pt>
                <c:pt idx="215">
                  <c:v>1.1356147365214455</c:v>
                </c:pt>
                <c:pt idx="216">
                  <c:v>1.1647812523030188</c:v>
                </c:pt>
                <c:pt idx="217">
                  <c:v>0.97033781375919836</c:v>
                </c:pt>
                <c:pt idx="218">
                  <c:v>0.74672785943380504</c:v>
                </c:pt>
                <c:pt idx="219">
                  <c:v>0.95089346990481649</c:v>
                </c:pt>
                <c:pt idx="220">
                  <c:v>0.96061564183200721</c:v>
                </c:pt>
                <c:pt idx="221">
                  <c:v>1.2522807996477379</c:v>
                </c:pt>
                <c:pt idx="222">
                  <c:v>1.1356147365214455</c:v>
                </c:pt>
                <c:pt idx="223">
                  <c:v>0.98978215761358035</c:v>
                </c:pt>
                <c:pt idx="224">
                  <c:v>0.67867265594346793</c:v>
                </c:pt>
                <c:pt idx="225">
                  <c:v>0.73700568750661399</c:v>
                </c:pt>
                <c:pt idx="226">
                  <c:v>0.90228261026886136</c:v>
                </c:pt>
                <c:pt idx="227">
                  <c:v>0.76617220328818703</c:v>
                </c:pt>
                <c:pt idx="228">
                  <c:v>0.78561654714256912</c:v>
                </c:pt>
                <c:pt idx="229">
                  <c:v>0.78561654714256912</c:v>
                </c:pt>
                <c:pt idx="230">
                  <c:v>1.2231142838661648</c:v>
                </c:pt>
                <c:pt idx="231">
                  <c:v>0.85367175063290635</c:v>
                </c:pt>
                <c:pt idx="232">
                  <c:v>0.98978215761358035</c:v>
                </c:pt>
                <c:pt idx="233">
                  <c:v>1.2425586277205467</c:v>
                </c:pt>
                <c:pt idx="234">
                  <c:v>0.8245052348513332</c:v>
                </c:pt>
                <c:pt idx="235">
                  <c:v>0.71756134365223201</c:v>
                </c:pt>
                <c:pt idx="236">
                  <c:v>0.66895048401627688</c:v>
                </c:pt>
                <c:pt idx="237">
                  <c:v>0.39672967005492848</c:v>
                </c:pt>
                <c:pt idx="238">
                  <c:v>0.30923012271020933</c:v>
                </c:pt>
                <c:pt idx="239">
                  <c:v>0.17311971572953505</c:v>
                </c:pt>
                <c:pt idx="240">
                  <c:v>0.25089709114706327</c:v>
                </c:pt>
                <c:pt idx="241">
                  <c:v>0.53284007703560277</c:v>
                </c:pt>
                <c:pt idx="242">
                  <c:v>0.25089709114706327</c:v>
                </c:pt>
                <c:pt idx="243">
                  <c:v>-1.761592497781477</c:v>
                </c:pt>
                <c:pt idx="244">
                  <c:v>-1.6449264346551846</c:v>
                </c:pt>
                <c:pt idx="245">
                  <c:v>-1.0227074313149598</c:v>
                </c:pt>
                <c:pt idx="246">
                  <c:v>-1.090762634805297</c:v>
                </c:pt>
                <c:pt idx="247">
                  <c:v>-1.3921499645482183</c:v>
                </c:pt>
                <c:pt idx="248">
                  <c:v>-1.1296513225140608</c:v>
                </c:pt>
                <c:pt idx="249">
                  <c:v>-1.1490956663684428</c:v>
                </c:pt>
                <c:pt idx="250">
                  <c:v>-1.3338169329850722</c:v>
                </c:pt>
                <c:pt idx="251">
                  <c:v>-0.62409838230012815</c:v>
                </c:pt>
                <c:pt idx="252">
                  <c:v>-0.66298707000889201</c:v>
                </c:pt>
                <c:pt idx="253">
                  <c:v>-0.86715268047990346</c:v>
                </c:pt>
                <c:pt idx="254">
                  <c:v>0.16339754380234409</c:v>
                </c:pt>
                <c:pt idx="255">
                  <c:v>0.24117491921987227</c:v>
                </c:pt>
                <c:pt idx="256">
                  <c:v>0.43561835776369257</c:v>
                </c:pt>
                <c:pt idx="257">
                  <c:v>0.48422921739964764</c:v>
                </c:pt>
                <c:pt idx="258">
                  <c:v>0.47450704547245665</c:v>
                </c:pt>
                <c:pt idx="259">
                  <c:v>0.53284007703560277</c:v>
                </c:pt>
                <c:pt idx="260">
                  <c:v>0.43561835776369257</c:v>
                </c:pt>
                <c:pt idx="261">
                  <c:v>0.55228442088998464</c:v>
                </c:pt>
                <c:pt idx="262">
                  <c:v>-0.16715630172215049</c:v>
                </c:pt>
                <c:pt idx="263">
                  <c:v>-9.9101098231813262E-2</c:v>
                </c:pt>
                <c:pt idx="264">
                  <c:v>7.5897996457624906E-2</c:v>
                </c:pt>
                <c:pt idx="265">
                  <c:v>0.34811881041897341</c:v>
                </c:pt>
                <c:pt idx="266">
                  <c:v>-1.3727056206938362</c:v>
                </c:pt>
                <c:pt idx="267">
                  <c:v>-1.2463173856403529</c:v>
                </c:pt>
                <c:pt idx="268">
                  <c:v>-0.8282639927711396</c:v>
                </c:pt>
              </c:numCache>
            </c:numRef>
          </c:val>
          <c:smooth val="0"/>
          <c:extLst>
            <c:ext xmlns:c16="http://schemas.microsoft.com/office/drawing/2014/chart" uri="{C3380CC4-5D6E-409C-BE32-E72D297353CC}">
              <c16:uniqueId val="{00000001-A603-469B-AA1A-4095AE63DB04}"/>
            </c:ext>
          </c:extLst>
        </c:ser>
        <c:dLbls>
          <c:showLegendKey val="0"/>
          <c:showVal val="0"/>
          <c:showCatName val="0"/>
          <c:showSerName val="0"/>
          <c:showPercent val="0"/>
          <c:showBubbleSize val="0"/>
        </c:dLbls>
        <c:smooth val="0"/>
        <c:axId val="601750408"/>
        <c:axId val="601530008"/>
      </c:lineChart>
      <c:dateAx>
        <c:axId val="601750408"/>
        <c:scaling>
          <c:orientation val="minMax"/>
        </c:scaling>
        <c:delete val="0"/>
        <c:axPos val="b"/>
        <c:numFmt formatCode="mmm\-yy" sourceLinked="0"/>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601530008"/>
        <c:crosses val="autoZero"/>
        <c:auto val="1"/>
        <c:lblOffset val="100"/>
        <c:baseTimeUnit val="months"/>
        <c:majorUnit val="24"/>
        <c:majorTimeUnit val="months"/>
      </c:dateAx>
      <c:valAx>
        <c:axId val="601530008"/>
        <c:scaling>
          <c:orientation val="minMax"/>
        </c:scaling>
        <c:delete val="0"/>
        <c:axPos val="l"/>
        <c:numFmt formatCode="#,##0.0" sourceLinked="0"/>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crossAx val="601750408"/>
        <c:crosses val="autoZero"/>
        <c:crossBetween val="between"/>
      </c:valAx>
      <c:spPr>
        <a:noFill/>
        <a:ln>
          <a:noFill/>
        </a:ln>
        <a:effectLst/>
      </c:spPr>
    </c:plotArea>
    <c:legend>
      <c:legendPos val="b"/>
      <c:layout>
        <c:manualLayout>
          <c:xMode val="edge"/>
          <c:yMode val="edge"/>
          <c:x val="0.16195277777777775"/>
          <c:y val="0.92437190142898806"/>
          <c:w val="0.67609444444444444"/>
          <c:h val="7.5628098571011951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Gill Sans MT" panose="020B0502020104020203"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Gill Sans MT" panose="020B0502020104020203" pitchFamily="34" charset="0"/>
        </a:defRPr>
      </a:pPr>
      <a:endParaRPr lang="es-E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977929766078511"/>
          <c:y val="9.0746966438651766E-2"/>
          <c:w val="0.83986244420177403"/>
          <c:h val="0.65752013884644089"/>
        </c:manualLayout>
      </c:layout>
      <c:barChart>
        <c:barDir val="col"/>
        <c:grouping val="stacked"/>
        <c:varyColors val="0"/>
        <c:ser>
          <c:idx val="4"/>
          <c:order val="1"/>
          <c:tx>
            <c:strRef>
              <c:f>'GR42.'!$X$9</c:f>
              <c:strCache>
                <c:ptCount val="1"/>
                <c:pt idx="0">
                  <c:v>Primary deficit</c:v>
                </c:pt>
              </c:strCache>
            </c:strRef>
          </c:tx>
          <c:spPr>
            <a:solidFill>
              <a:srgbClr val="83082A"/>
            </a:solidFill>
            <a:ln>
              <a:noFill/>
            </a:ln>
            <a:effectLst/>
          </c:spPr>
          <c:invertIfNegative val="0"/>
          <c:dPt>
            <c:idx val="0"/>
            <c:invertIfNegative val="0"/>
            <c:bubble3D val="0"/>
            <c:extLst>
              <c:ext xmlns:c16="http://schemas.microsoft.com/office/drawing/2014/chart" uri="{C3380CC4-5D6E-409C-BE32-E72D297353CC}">
                <c16:uniqueId val="{00000000-9BBC-477C-9B54-C5138483EFD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'GR42.'!$AA$6:$AD$6</c:f>
              <c:numCache>
                <c:formatCode>General</c:formatCode>
                <c:ptCount val="4"/>
                <c:pt idx="0">
                  <c:v>2022</c:v>
                </c:pt>
                <c:pt idx="1">
                  <c:v>2023</c:v>
                </c:pt>
                <c:pt idx="2">
                  <c:v>2024</c:v>
                </c:pt>
                <c:pt idx="3">
                  <c:v>2025</c:v>
                </c:pt>
              </c:numCache>
            </c:numRef>
          </c:cat>
          <c:val>
            <c:numRef>
              <c:f>'GR42.'!$AA$9:$AD$9</c:f>
              <c:numCache>
                <c:formatCode>0.0</c:formatCode>
                <c:ptCount val="4"/>
                <c:pt idx="0">
                  <c:v>2.0885325680374178</c:v>
                </c:pt>
                <c:pt idx="1">
                  <c:v>1.2159813467770155</c:v>
                </c:pt>
                <c:pt idx="2">
                  <c:v>0.93146942963059698</c:v>
                </c:pt>
                <c:pt idx="3">
                  <c:v>0.96902458789787838</c:v>
                </c:pt>
              </c:numCache>
            </c:numRef>
          </c:val>
          <c:extLst>
            <c:ext xmlns:c16="http://schemas.microsoft.com/office/drawing/2014/chart" uri="{C3380CC4-5D6E-409C-BE32-E72D297353CC}">
              <c16:uniqueId val="{00000001-9BBC-477C-9B54-C5138483EFD8}"/>
            </c:ext>
          </c:extLst>
        </c:ser>
        <c:ser>
          <c:idx val="5"/>
          <c:order val="2"/>
          <c:tx>
            <c:strRef>
              <c:f>'GR42.'!$X$10</c:f>
              <c:strCache>
                <c:ptCount val="1"/>
                <c:pt idx="0">
                  <c:v>Interest burden</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'GR42.'!$AA$6:$AD$6</c:f>
              <c:numCache>
                <c:formatCode>General</c:formatCode>
                <c:ptCount val="4"/>
                <c:pt idx="0">
                  <c:v>2022</c:v>
                </c:pt>
                <c:pt idx="1">
                  <c:v>2023</c:v>
                </c:pt>
                <c:pt idx="2">
                  <c:v>2024</c:v>
                </c:pt>
                <c:pt idx="3">
                  <c:v>2025</c:v>
                </c:pt>
              </c:numCache>
            </c:numRef>
          </c:cat>
          <c:val>
            <c:numRef>
              <c:f>'GR42.'!$AA$10:$AD$10</c:f>
              <c:numCache>
                <c:formatCode>0.0</c:formatCode>
                <c:ptCount val="4"/>
                <c:pt idx="0">
                  <c:v>2.0904193713681183</c:v>
                </c:pt>
                <c:pt idx="1">
                  <c:v>2.0351811307355296</c:v>
                </c:pt>
                <c:pt idx="2">
                  <c:v>2.0233195420154959</c:v>
                </c:pt>
                <c:pt idx="3">
                  <c:v>1.9965698688062428</c:v>
                </c:pt>
              </c:numCache>
            </c:numRef>
          </c:val>
          <c:extLst>
            <c:ext xmlns:c16="http://schemas.microsoft.com/office/drawing/2014/chart" uri="{C3380CC4-5D6E-409C-BE32-E72D297353CC}">
              <c16:uniqueId val="{00000002-9BBC-477C-9B54-C5138483EFD8}"/>
            </c:ext>
          </c:extLst>
        </c:ser>
        <c:ser>
          <c:idx val="3"/>
          <c:order val="3"/>
          <c:tx>
            <c:strRef>
              <c:f>'GR42.'!$X$12</c:f>
              <c:strCache>
                <c:ptCount val="1"/>
                <c:pt idx="0">
                  <c:v>Nominal growth</c:v>
                </c:pt>
              </c:strCache>
            </c:strRef>
          </c:tx>
          <c:spPr>
            <a:solidFill>
              <a:sysClr val="window" lastClr="FFFFFF">
                <a:lumMod val="95000"/>
              </a:sys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'GR42.'!$AA$6:$AD$6</c:f>
              <c:numCache>
                <c:formatCode>General</c:formatCode>
                <c:ptCount val="4"/>
                <c:pt idx="0">
                  <c:v>2022</c:v>
                </c:pt>
                <c:pt idx="1">
                  <c:v>2023</c:v>
                </c:pt>
                <c:pt idx="2">
                  <c:v>2024</c:v>
                </c:pt>
                <c:pt idx="3">
                  <c:v>2025</c:v>
                </c:pt>
              </c:numCache>
            </c:numRef>
          </c:cat>
          <c:val>
            <c:numRef>
              <c:f>'GR42.'!$AA$12:$AD$12</c:f>
              <c:numCache>
                <c:formatCode>0.0</c:formatCode>
                <c:ptCount val="4"/>
                <c:pt idx="0">
                  <c:v>-8.9319854593633554</c:v>
                </c:pt>
                <c:pt idx="1">
                  <c:v>-6.1226348650693039</c:v>
                </c:pt>
                <c:pt idx="2">
                  <c:v>-4.980140368416949</c:v>
                </c:pt>
                <c:pt idx="3">
                  <c:v>-3.7948144292969417</c:v>
                </c:pt>
              </c:numCache>
            </c:numRef>
          </c:val>
          <c:extLst>
            <c:ext xmlns:c16="http://schemas.microsoft.com/office/drawing/2014/chart" uri="{C3380CC4-5D6E-409C-BE32-E72D297353CC}">
              <c16:uniqueId val="{00000003-9BBC-477C-9B54-C5138483EFD8}"/>
            </c:ext>
          </c:extLst>
        </c:ser>
        <c:ser>
          <c:idx val="2"/>
          <c:order val="4"/>
          <c:tx>
            <c:strRef>
              <c:f>'GR42.'!$X$11</c:f>
              <c:strCache>
                <c:ptCount val="1"/>
                <c:pt idx="0">
                  <c:v>Stock-Flow Adjustment</c:v>
                </c:pt>
              </c:strCache>
            </c:strRef>
          </c:tx>
          <c:spPr>
            <a:solidFill>
              <a:sysClr val="windowText" lastClr="000000"/>
            </a:solidFill>
            <a:ln>
              <a:noFill/>
            </a:ln>
            <a:effectLst/>
          </c:spPr>
          <c:invertIfNegative val="0"/>
          <c:dLbls>
            <c:dLbl>
              <c:idx val="1"/>
              <c:layout>
                <c:manualLayout>
                  <c:x val="0"/>
                  <c:y val="-3.097038769942042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BBC-477C-9B54-C5138483EFD8}"/>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'GR42.'!$AA$6:$AD$6</c:f>
              <c:numCache>
                <c:formatCode>General</c:formatCode>
                <c:ptCount val="4"/>
                <c:pt idx="0">
                  <c:v>2022</c:v>
                </c:pt>
                <c:pt idx="1">
                  <c:v>2023</c:v>
                </c:pt>
                <c:pt idx="2">
                  <c:v>2024</c:v>
                </c:pt>
                <c:pt idx="3">
                  <c:v>2025</c:v>
                </c:pt>
              </c:numCache>
            </c:numRef>
          </c:cat>
          <c:val>
            <c:numRef>
              <c:f>'GR42.'!$AA$11:$AD$11</c:f>
              <c:numCache>
                <c:formatCode>0.0</c:formatCode>
                <c:ptCount val="4"/>
                <c:pt idx="0">
                  <c:v>0.23017491161680478</c:v>
                </c:pt>
                <c:pt idx="1">
                  <c:v>0.21780346982164145</c:v>
                </c:pt>
                <c:pt idx="2">
                  <c:v>0.2080543113782978</c:v>
                </c:pt>
                <c:pt idx="3">
                  <c:v>0.20084024297811204</c:v>
                </c:pt>
              </c:numCache>
            </c:numRef>
          </c:val>
          <c:extLst>
            <c:ext xmlns:c16="http://schemas.microsoft.com/office/drawing/2014/chart" uri="{C3380CC4-5D6E-409C-BE32-E72D297353CC}">
              <c16:uniqueId val="{00000005-9BBC-477C-9B54-C5138483EFD8}"/>
            </c:ext>
          </c:extLst>
        </c:ser>
        <c:dLbls>
          <c:showLegendKey val="0"/>
          <c:showVal val="0"/>
          <c:showCatName val="0"/>
          <c:showSerName val="0"/>
          <c:showPercent val="0"/>
          <c:showBubbleSize val="0"/>
        </c:dLbls>
        <c:gapWidth val="50"/>
        <c:overlap val="100"/>
        <c:axId val="625915920"/>
        <c:axId val="625914744"/>
      </c:barChart>
      <c:lineChart>
        <c:grouping val="stacked"/>
        <c:varyColors val="0"/>
        <c:ser>
          <c:idx val="0"/>
          <c:order val="0"/>
          <c:tx>
            <c:strRef>
              <c:f>'GR42.'!$X$8</c:f>
              <c:strCache>
                <c:ptCount val="1"/>
                <c:pt idx="0">
                  <c:v>Change  debt/GDP</c:v>
                </c:pt>
              </c:strCache>
            </c:strRef>
          </c:tx>
          <c:spPr>
            <a:ln w="25400" cap="rnd">
              <a:noFill/>
              <a:round/>
            </a:ln>
            <a:effectLst/>
          </c:spPr>
          <c:marker>
            <c:symbol val="circle"/>
            <c:size val="19"/>
            <c:spPr>
              <a:solidFill>
                <a:sysClr val="window" lastClr="FFFFFF"/>
              </a:solidFill>
              <a:ln w="12700">
                <a:solidFill>
                  <a:sysClr val="windowText" lastClr="00000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'GR42.'!$AA$6:$AD$6</c:f>
              <c:numCache>
                <c:formatCode>General</c:formatCode>
                <c:ptCount val="4"/>
                <c:pt idx="0">
                  <c:v>2022</c:v>
                </c:pt>
                <c:pt idx="1">
                  <c:v>2023</c:v>
                </c:pt>
                <c:pt idx="2">
                  <c:v>2024</c:v>
                </c:pt>
                <c:pt idx="3">
                  <c:v>2025</c:v>
                </c:pt>
              </c:numCache>
            </c:numRef>
          </c:cat>
          <c:val>
            <c:numRef>
              <c:f>'GR42.'!$AA$8:$AD$8</c:f>
              <c:numCache>
                <c:formatCode>0.0</c:formatCode>
                <c:ptCount val="4"/>
                <c:pt idx="0">
                  <c:v>-4.5228586083410107</c:v>
                </c:pt>
                <c:pt idx="1">
                  <c:v>-2.653668917735132</c:v>
                </c:pt>
                <c:pt idx="2">
                  <c:v>-1.8172970853925534</c:v>
                </c:pt>
                <c:pt idx="3">
                  <c:v>-0.62837972961469291</c:v>
                </c:pt>
              </c:numCache>
            </c:numRef>
          </c:val>
          <c:smooth val="0"/>
          <c:extLst>
            <c:ext xmlns:c16="http://schemas.microsoft.com/office/drawing/2014/chart" uri="{C3380CC4-5D6E-409C-BE32-E72D297353CC}">
              <c16:uniqueId val="{00000006-9BBC-477C-9B54-C5138483EFD8}"/>
            </c:ext>
          </c:extLst>
        </c:ser>
        <c:dLbls>
          <c:showLegendKey val="0"/>
          <c:showVal val="0"/>
          <c:showCatName val="0"/>
          <c:showSerName val="0"/>
          <c:showPercent val="0"/>
          <c:showBubbleSize val="0"/>
        </c:dLbls>
        <c:marker val="1"/>
        <c:smooth val="0"/>
        <c:axId val="625915920"/>
        <c:axId val="625914744"/>
      </c:lineChart>
      <c:catAx>
        <c:axId val="625915920"/>
        <c:scaling>
          <c:orientation val="minMax"/>
        </c:scaling>
        <c:delete val="0"/>
        <c:axPos val="b"/>
        <c:numFmt formatCode="General" sourceLinked="1"/>
        <c:majorTickMark val="none"/>
        <c:minorTickMark val="none"/>
        <c:tickLblPos val="high"/>
        <c:spPr>
          <a:noFill/>
          <a:ln w="9525" cap="flat" cmpd="sng" algn="ctr">
            <a:solidFill>
              <a:sysClr val="window" lastClr="FFFFFF">
                <a:lumMod val="50000"/>
              </a:sysClr>
            </a:solidFill>
            <a:round/>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25914744"/>
        <c:crosses val="autoZero"/>
        <c:auto val="0"/>
        <c:lblAlgn val="ctr"/>
        <c:lblOffset val="100"/>
        <c:tickLblSkip val="1"/>
        <c:noMultiLvlLbl val="0"/>
      </c:catAx>
      <c:valAx>
        <c:axId val="625914744"/>
        <c:scaling>
          <c:orientation val="minMax"/>
          <c:max val="8"/>
          <c:min val="-12"/>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25915920"/>
        <c:crosses val="autoZero"/>
        <c:crossBetween val="between"/>
        <c:majorUnit val="3"/>
      </c:valAx>
      <c:spPr>
        <a:noFill/>
        <a:ln w="6350">
          <a:noFill/>
        </a:ln>
        <a:effectLst/>
      </c:spPr>
    </c:plotArea>
    <c:legend>
      <c:legendPos val="b"/>
      <c:layout>
        <c:manualLayout>
          <c:xMode val="edge"/>
          <c:yMode val="edge"/>
          <c:x val="0"/>
          <c:y val="0.77252781652117064"/>
          <c:w val="1"/>
          <c:h val="0.2240936361430473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800">
          <a:latin typeface="Gill Sans MT" panose="020B0502020104020203" pitchFamily="34" charset="0"/>
        </a:defRPr>
      </a:pPr>
      <a:endParaRPr lang="es-E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96448801742921"/>
          <c:y val="0.16572144391042026"/>
          <c:w val="0.88703551198257069"/>
          <c:h val="0.65200599925009384"/>
        </c:manualLayout>
      </c:layout>
      <c:areaChart>
        <c:grouping val="stacked"/>
        <c:varyColors val="0"/>
        <c:ser>
          <c:idx val="3"/>
          <c:order val="1"/>
          <c:tx>
            <c:v>Limite inferior</c:v>
          </c:tx>
          <c:spPr>
            <a:solidFill>
              <a:schemeClr val="accent4"/>
            </a:solidFill>
            <a:ln w="25400">
              <a:noFill/>
            </a:ln>
            <a:effectLst/>
          </c:spPr>
          <c:cat>
            <c:numLit>
              <c:formatCode>General</c:formatCode>
              <c:ptCount val="7"/>
            </c:numLit>
          </c:cat>
          <c:val>
            <c:numRef>
              <c:f>'Gráfico saldo'!#REF!</c:f>
              <c:numCache>
                <c:formatCode>General</c:formatCode>
                <c:ptCount val="1"/>
                <c:pt idx="0">
                  <c:v>1</c:v>
                </c:pt>
              </c:numCache>
              <c:extLst/>
            </c:numRef>
          </c:val>
          <c:extLst>
            <c:ext xmlns:c16="http://schemas.microsoft.com/office/drawing/2014/chart" uri="{C3380CC4-5D6E-409C-BE32-E72D297353CC}">
              <c16:uniqueId val="{00000000-664F-480F-8D4E-1FC9603ED5EA}"/>
            </c:ext>
          </c:extLst>
        </c:ser>
        <c:ser>
          <c:idx val="11"/>
          <c:order val="2"/>
          <c:tx>
            <c:strRef>
              <c:f>'gr8'!#REF!</c:f>
            </c:strRef>
          </c:tx>
          <c:spPr>
            <a:solidFill>
              <a:schemeClr val="accent6">
                <a:lumMod val="60000"/>
              </a:schemeClr>
            </a:solidFill>
            <a:ln w="25400">
              <a:noFill/>
            </a:ln>
            <a:effectLst/>
          </c:spPr>
          <c:cat>
            <c:numLit>
              <c:formatCode>General</c:formatCode>
              <c:ptCount val="7"/>
            </c:numLit>
          </c:cat>
          <c:val>
            <c:numRef>
              <c:f>'Gráfico saldo'!#REF!</c:f>
              <c:numCache>
                <c:formatCode>General</c:formatCode>
                <c:ptCount val="1"/>
                <c:pt idx="0">
                  <c:v>1</c:v>
                </c:pt>
              </c:numCache>
              <c:extLst/>
            </c:numRef>
          </c:val>
          <c:extLst>
            <c:ext xmlns:c16="http://schemas.microsoft.com/office/drawing/2014/chart" uri="{C3380CC4-5D6E-409C-BE32-E72D297353CC}">
              <c16:uniqueId val="{00000001-664F-480F-8D4E-1FC9603ED5EA}"/>
            </c:ext>
          </c:extLst>
        </c:ser>
        <c:ser>
          <c:idx val="10"/>
          <c:order val="3"/>
          <c:tx>
            <c:v>Probable</c:v>
          </c:tx>
          <c:spPr>
            <a:solidFill>
              <a:schemeClr val="accent5">
                <a:lumMod val="60000"/>
              </a:schemeClr>
            </a:solidFill>
            <a:ln w="25400">
              <a:noFill/>
            </a:ln>
            <a:effectLst/>
          </c:spPr>
          <c:cat>
            <c:numLit>
              <c:formatCode>General</c:formatCode>
              <c:ptCount val="7"/>
            </c:numLit>
          </c:cat>
          <c:val>
            <c:numRef>
              <c:f>'Gráfico saldo'!#REF!</c:f>
              <c:numCache>
                <c:formatCode>General</c:formatCode>
                <c:ptCount val="1"/>
                <c:pt idx="0">
                  <c:v>1</c:v>
                </c:pt>
              </c:numCache>
              <c:extLst/>
            </c:numRef>
          </c:val>
          <c:extLst>
            <c:ext xmlns:c16="http://schemas.microsoft.com/office/drawing/2014/chart" uri="{C3380CC4-5D6E-409C-BE32-E72D297353CC}">
              <c16:uniqueId val="{00000002-664F-480F-8D4E-1FC9603ED5EA}"/>
            </c:ext>
          </c:extLst>
        </c:ser>
        <c:ser>
          <c:idx val="4"/>
          <c:order val="4"/>
          <c:tx>
            <c:v>Probable</c:v>
          </c:tx>
          <c:spPr>
            <a:solidFill>
              <a:schemeClr val="accent5"/>
            </a:solidFill>
            <a:ln w="25400">
              <a:noFill/>
            </a:ln>
            <a:effectLst/>
          </c:spPr>
          <c:cat>
            <c:numLit>
              <c:formatCode>General</c:formatCode>
              <c:ptCount val="7"/>
            </c:numLit>
          </c:cat>
          <c:val>
            <c:numRef>
              <c:f>'Gráfico saldo'!#REF!</c:f>
              <c:numCache>
                <c:formatCode>General</c:formatCode>
                <c:ptCount val="1"/>
                <c:pt idx="0">
                  <c:v>1</c:v>
                </c:pt>
              </c:numCache>
              <c:extLst/>
            </c:numRef>
          </c:val>
          <c:extLst>
            <c:ext xmlns:c16="http://schemas.microsoft.com/office/drawing/2014/chart" uri="{C3380CC4-5D6E-409C-BE32-E72D297353CC}">
              <c16:uniqueId val="{00000003-664F-480F-8D4E-1FC9603ED5EA}"/>
            </c:ext>
          </c:extLst>
        </c:ser>
        <c:ser>
          <c:idx val="2"/>
          <c:order val="5"/>
          <c:tx>
            <c:v>Factible</c:v>
          </c:tx>
          <c:spPr>
            <a:solidFill>
              <a:schemeClr val="accent3"/>
            </a:solidFill>
            <a:ln w="25400">
              <a:noFill/>
            </a:ln>
            <a:effectLst/>
          </c:spPr>
          <c:cat>
            <c:numLit>
              <c:formatCode>General</c:formatCode>
              <c:ptCount val="7"/>
            </c:numLit>
          </c:cat>
          <c:val>
            <c:numRef>
              <c:f>'Gráfico saldo'!#REF!</c:f>
              <c:numCache>
                <c:formatCode>General</c:formatCode>
                <c:ptCount val="1"/>
                <c:pt idx="0">
                  <c:v>1</c:v>
                </c:pt>
              </c:numCache>
              <c:extLst/>
            </c:numRef>
          </c:val>
          <c:extLst>
            <c:ext xmlns:c16="http://schemas.microsoft.com/office/drawing/2014/chart" uri="{C3380CC4-5D6E-409C-BE32-E72D297353CC}">
              <c16:uniqueId val="{00000004-664F-480F-8D4E-1FC9603ED5EA}"/>
            </c:ext>
          </c:extLst>
        </c:ser>
        <c:ser>
          <c:idx val="7"/>
          <c:order val="6"/>
          <c:tx>
            <c:v>Improbable</c:v>
          </c:tx>
          <c:spPr>
            <a:solidFill>
              <a:schemeClr val="accent2">
                <a:lumMod val="60000"/>
              </a:schemeClr>
            </a:solidFill>
            <a:ln w="25400">
              <a:noFill/>
            </a:ln>
            <a:effectLst/>
          </c:spPr>
          <c:cat>
            <c:numLit>
              <c:formatCode>General</c:formatCode>
              <c:ptCount val="7"/>
            </c:numLit>
          </c:cat>
          <c:val>
            <c:numRef>
              <c:f>'Gráfico saldo'!#REF!</c:f>
              <c:numCache>
                <c:formatCode>General</c:formatCode>
                <c:ptCount val="1"/>
                <c:pt idx="0">
                  <c:v>1</c:v>
                </c:pt>
              </c:numCache>
              <c:extLst/>
            </c:numRef>
          </c:val>
          <c:extLst>
            <c:ext xmlns:c16="http://schemas.microsoft.com/office/drawing/2014/chart" uri="{C3380CC4-5D6E-409C-BE32-E72D297353CC}">
              <c16:uniqueId val="{00000005-664F-480F-8D4E-1FC9603ED5EA}"/>
            </c:ext>
          </c:extLst>
        </c:ser>
        <c:ser>
          <c:idx val="5"/>
          <c:order val="7"/>
          <c:tx>
            <c:v>Improbable</c:v>
          </c:tx>
          <c:spPr>
            <a:solidFill>
              <a:schemeClr val="accent6"/>
            </a:solidFill>
            <a:ln w="25400">
              <a:noFill/>
            </a:ln>
            <a:effectLst/>
          </c:spPr>
          <c:cat>
            <c:numLit>
              <c:formatCode>General</c:formatCode>
              <c:ptCount val="7"/>
            </c:numLit>
          </c:cat>
          <c:val>
            <c:numRef>
              <c:f>'Gráfico saldo'!#REF!</c:f>
              <c:numCache>
                <c:formatCode>General</c:formatCode>
                <c:ptCount val="1"/>
                <c:pt idx="0">
                  <c:v>1</c:v>
                </c:pt>
              </c:numCache>
              <c:extLst/>
            </c:numRef>
          </c:val>
          <c:extLst>
            <c:ext xmlns:c16="http://schemas.microsoft.com/office/drawing/2014/chart" uri="{C3380CC4-5D6E-409C-BE32-E72D297353CC}">
              <c16:uniqueId val="{00000006-664F-480F-8D4E-1FC9603ED5EA}"/>
            </c:ext>
          </c:extLst>
        </c:ser>
        <c:ser>
          <c:idx val="6"/>
          <c:order val="8"/>
          <c:tx>
            <c:strRef>
              <c:f>'gr8'!#REF!</c:f>
            </c:strRef>
          </c:tx>
          <c:spPr>
            <a:solidFill>
              <a:schemeClr val="accent1">
                <a:lumMod val="60000"/>
              </a:schemeClr>
            </a:solidFill>
            <a:ln w="25400">
              <a:noFill/>
            </a:ln>
            <a:effectLst/>
          </c:spPr>
          <c:cat>
            <c:numLit>
              <c:formatCode>General</c:formatCode>
              <c:ptCount val="7"/>
            </c:numLit>
          </c:cat>
          <c:val>
            <c:numRef>
              <c:f>'Gráfico saldo'!#REF!</c:f>
              <c:numCache>
                <c:formatCode>General</c:formatCode>
                <c:ptCount val="1"/>
                <c:pt idx="0">
                  <c:v>1</c:v>
                </c:pt>
              </c:numCache>
              <c:extLst/>
            </c:numRef>
          </c:val>
          <c:extLst>
            <c:ext xmlns:c16="http://schemas.microsoft.com/office/drawing/2014/chart" uri="{C3380CC4-5D6E-409C-BE32-E72D297353CC}">
              <c16:uniqueId val="{00000007-664F-480F-8D4E-1FC9603ED5EA}"/>
            </c:ext>
          </c:extLst>
        </c:ser>
        <c:dLbls>
          <c:showLegendKey val="0"/>
          <c:showVal val="0"/>
          <c:showCatName val="0"/>
          <c:showSerName val="0"/>
          <c:showPercent val="0"/>
          <c:showBubbleSize val="0"/>
        </c:dLbls>
        <c:axId val="629572464"/>
        <c:axId val="629576384"/>
      </c:areaChart>
      <c:lineChart>
        <c:grouping val="standard"/>
        <c:varyColors val="0"/>
        <c:ser>
          <c:idx val="0"/>
          <c:order val="9"/>
          <c:tx>
            <c:strRef>
              <c:f>'gr8'!#REF!</c:f>
            </c:strRef>
          </c:tx>
          <c:spPr>
            <a:ln w="25400" cap="rnd">
              <a:noFill/>
              <a:round/>
            </a:ln>
            <a:effectLst/>
          </c:spPr>
          <c:marker>
            <c:symbol val="circle"/>
            <c:size val="6"/>
            <c:spPr>
              <a:solidFill>
                <a:schemeClr val="bg1"/>
              </a:solidFill>
              <a:ln w="9525">
                <a:solidFill>
                  <a:schemeClr val="tx1"/>
                </a:solidFill>
                <a:prstDash val="solid"/>
              </a:ln>
              <a:effectLst/>
            </c:spPr>
          </c:marker>
          <c:cat>
            <c:numLit>
              <c:formatCode>General</c:formatCode>
              <c:ptCount val="7"/>
            </c:numLit>
          </c:cat>
          <c:val>
            <c:numRef>
              <c:f>'Gráfico recursos'!#REF!</c:f>
              <c:numCache>
                <c:formatCode>General</c:formatCode>
                <c:ptCount val="1"/>
                <c:pt idx="0">
                  <c:v>1</c:v>
                </c:pt>
              </c:numCache>
              <c:extLst/>
            </c:numRef>
          </c:val>
          <c:smooth val="0"/>
          <c:extLst>
            <c:ext xmlns:c16="http://schemas.microsoft.com/office/drawing/2014/chart" uri="{C3380CC4-5D6E-409C-BE32-E72D297353CC}">
              <c16:uniqueId val="{00000008-664F-480F-8D4E-1FC9603ED5EA}"/>
            </c:ext>
          </c:extLst>
        </c:ser>
        <c:dLbls>
          <c:showLegendKey val="0"/>
          <c:showVal val="0"/>
          <c:showCatName val="0"/>
          <c:showSerName val="0"/>
          <c:showPercent val="0"/>
          <c:showBubbleSize val="0"/>
        </c:dLbls>
        <c:marker val="1"/>
        <c:smooth val="0"/>
        <c:axId val="629572464"/>
        <c:axId val="629576384"/>
        <c:extLst/>
      </c:lineChart>
      <c:lineChart>
        <c:grouping val="standard"/>
        <c:varyColors val="0"/>
        <c:ser>
          <c:idx val="1"/>
          <c:order val="0"/>
          <c:tx>
            <c:strRef>
              <c:f>'gr8'!#REF!</c:f>
            </c:strRef>
          </c:tx>
          <c:spPr>
            <a:ln w="28575" cap="rnd">
              <a:solidFill>
                <a:schemeClr val="accent6">
                  <a:lumMod val="25000"/>
                </a:schemeClr>
              </a:solidFill>
              <a:round/>
            </a:ln>
            <a:effectLst/>
          </c:spPr>
          <c:marker>
            <c:symbol val="none"/>
          </c:marker>
          <c:cat>
            <c:numLit>
              <c:formatCode>General</c:formatCode>
              <c:ptCount val="7"/>
            </c:numLit>
          </c:cat>
          <c:val>
            <c:numLit>
              <c:formatCode>General</c:formatCode>
              <c:ptCount val="7"/>
            </c:numLit>
          </c:val>
          <c:smooth val="0"/>
          <c:extLst>
            <c:ext xmlns:c16="http://schemas.microsoft.com/office/drawing/2014/chart" uri="{C3380CC4-5D6E-409C-BE32-E72D297353CC}">
              <c16:uniqueId val="{00000009-664F-480F-8D4E-1FC9603ED5EA}"/>
            </c:ext>
          </c:extLst>
        </c:ser>
        <c:dLbls>
          <c:showLegendKey val="0"/>
          <c:showVal val="0"/>
          <c:showCatName val="0"/>
          <c:showSerName val="0"/>
          <c:showPercent val="0"/>
          <c:showBubbleSize val="0"/>
        </c:dLbls>
        <c:marker val="1"/>
        <c:smooth val="0"/>
        <c:axId val="629570896"/>
        <c:axId val="629571680"/>
      </c:lineChart>
      <c:catAx>
        <c:axId val="629572464"/>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none"/>
        <c:minorTickMark val="none"/>
        <c:tickLblPos val="low"/>
        <c:spPr>
          <a:noFill/>
          <a:ln w="12700" cap="flat" cmpd="sng" algn="ctr">
            <a:noFill/>
            <a:round/>
          </a:ln>
          <a:effectLst/>
        </c:spPr>
        <c:txPr>
          <a:bodyPr rot="-5400000" spcFirstLastPara="1" vertOverflow="ellipsis"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29576384"/>
        <c:crosses val="autoZero"/>
        <c:auto val="1"/>
        <c:lblAlgn val="ctr"/>
        <c:lblOffset val="100"/>
        <c:tickLblSkip val="2"/>
        <c:tickMarkSkip val="1"/>
        <c:noMultiLvlLbl val="0"/>
      </c:catAx>
      <c:valAx>
        <c:axId val="629576384"/>
        <c:scaling>
          <c:orientation val="minMax"/>
          <c:min val="15.5"/>
        </c:scaling>
        <c:delete val="1"/>
        <c:axPos val="l"/>
        <c:title>
          <c:tx>
            <c:strRef>
              <c:f>"#¡REF!"</c:f>
              <c:strCache>
                <c:ptCount val="1"/>
                <c:pt idx="0">
                  <c:v>#¡REF!</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crossAx val="629572464"/>
        <c:crosses val="autoZero"/>
        <c:crossBetween val="between"/>
        <c:majorUnit val="1.5"/>
      </c:valAx>
      <c:valAx>
        <c:axId val="629571680"/>
        <c:scaling>
          <c:orientation val="minMax"/>
          <c:max val="18.5"/>
          <c:min val="15.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crossAx val="629570896"/>
        <c:crosses val="max"/>
        <c:crossBetween val="between"/>
        <c:majorUnit val="0.5"/>
      </c:valAx>
      <c:catAx>
        <c:axId val="629570896"/>
        <c:scaling>
          <c:orientation val="minMax"/>
        </c:scaling>
        <c:delete val="1"/>
        <c:axPos val="b"/>
        <c:numFmt formatCode="General" sourceLinked="1"/>
        <c:majorTickMark val="out"/>
        <c:minorTickMark val="none"/>
        <c:tickLblPos val="nextTo"/>
        <c:crossAx val="629571680"/>
        <c:crosses val="autoZero"/>
        <c:auto val="1"/>
        <c:lblAlgn val="ctr"/>
        <c:lblOffset val="100"/>
        <c:noMultiLvlLbl val="0"/>
      </c:catAx>
      <c:spPr>
        <a:noFill/>
        <a:ln w="9525">
          <a:solidFill>
            <a:schemeClr val="tx2"/>
          </a:solidFill>
        </a:ln>
        <a:effectLst/>
      </c:spPr>
    </c:plotArea>
    <c:legend>
      <c:legendPos val="t"/>
      <c:legendEntry>
        <c:idx val="0"/>
        <c:delete val="1"/>
      </c:legendEntry>
      <c:legendEntry>
        <c:idx val="2"/>
        <c:delete val="1"/>
      </c:legendEntry>
      <c:legendEntry>
        <c:idx val="5"/>
        <c:delete val="1"/>
      </c:legendEntry>
      <c:legendEntry>
        <c:idx val="6"/>
        <c:delete val="1"/>
      </c:legendEntry>
      <c:legendEntry>
        <c:idx val="7"/>
        <c:delete val="1"/>
      </c:legendEntry>
      <c:layout>
        <c:manualLayout>
          <c:xMode val="edge"/>
          <c:yMode val="edge"/>
          <c:x val="1.4809027777777785E-3"/>
          <c:y val="1.3229166666666667E-2"/>
          <c:w val="0.99851909722222221"/>
          <c:h val="7.707777777777777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legend>
    <c:plotVisOnly val="1"/>
    <c:dispBlanksAs val="gap"/>
    <c:showDLblsOverMax val="0"/>
  </c:chart>
  <c:spPr>
    <a:noFill/>
    <a:ln w="9525" cap="flat" cmpd="sng" algn="ctr">
      <a:noFill/>
      <a:round/>
    </a:ln>
    <a:effectLst/>
  </c:spPr>
  <c:txPr>
    <a:bodyPr/>
    <a:lstStyle/>
    <a:p>
      <a:pPr>
        <a:defRPr sz="1000">
          <a:solidFill>
            <a:schemeClr val="tx1">
              <a:lumMod val="75000"/>
              <a:lumOff val="25000"/>
            </a:schemeClr>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4577594656513572E-2"/>
          <c:y val="0.10567430555555556"/>
          <c:w val="0.85586171762581886"/>
          <c:h val="0.71866456692913383"/>
        </c:manualLayout>
      </c:layout>
      <c:lineChart>
        <c:grouping val="standard"/>
        <c:varyColors val="0"/>
        <c:ser>
          <c:idx val="0"/>
          <c:order val="0"/>
          <c:tx>
            <c:strRef>
              <c:f>'GR43.'!$C$7</c:f>
              <c:strCache>
                <c:ptCount val="1"/>
                <c:pt idx="0">
                  <c:v>Euro area inflation, annual change</c:v>
                </c:pt>
              </c:strCache>
            </c:strRef>
          </c:tx>
          <c:spPr>
            <a:ln w="31750" cap="rnd">
              <a:solidFill>
                <a:srgbClr val="6D1D27"/>
              </a:solidFill>
              <a:round/>
            </a:ln>
            <a:effectLst/>
          </c:spPr>
          <c:marker>
            <c:symbol val="none"/>
          </c:marker>
          <c:dPt>
            <c:idx val="24"/>
            <c:marker>
              <c:symbol val="none"/>
            </c:marker>
            <c:bubble3D val="0"/>
            <c:extLst>
              <c:ext xmlns:c16="http://schemas.microsoft.com/office/drawing/2014/chart" uri="{C3380CC4-5D6E-409C-BE32-E72D297353CC}">
                <c16:uniqueId val="{00000000-A2C8-41F3-A8B9-77CB1C60D37D}"/>
              </c:ext>
            </c:extLst>
          </c:dPt>
          <c:dPt>
            <c:idx val="36"/>
            <c:marker>
              <c:symbol val="none"/>
            </c:marker>
            <c:bubble3D val="0"/>
            <c:extLst>
              <c:ext xmlns:c16="http://schemas.microsoft.com/office/drawing/2014/chart" uri="{C3380CC4-5D6E-409C-BE32-E72D297353CC}">
                <c16:uniqueId val="{00000001-A2C8-41F3-A8B9-77CB1C60D37D}"/>
              </c:ext>
            </c:extLst>
          </c:dPt>
          <c:dPt>
            <c:idx val="38"/>
            <c:marker>
              <c:symbol val="none"/>
            </c:marker>
            <c:bubble3D val="0"/>
            <c:extLst>
              <c:ext xmlns:c16="http://schemas.microsoft.com/office/drawing/2014/chart" uri="{C3380CC4-5D6E-409C-BE32-E72D297353CC}">
                <c16:uniqueId val="{00000002-A2C8-41F3-A8B9-77CB1C60D37D}"/>
              </c:ext>
            </c:extLst>
          </c:dPt>
          <c:dLbls>
            <c:dLbl>
              <c:idx val="1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2C8-41F3-A8B9-77CB1C60D37D}"/>
                </c:ext>
              </c:extLst>
            </c:dLbl>
            <c:dLbl>
              <c:idx val="5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2C8-41F3-A8B9-77CB1C60D37D}"/>
                </c:ext>
              </c:extLst>
            </c:dLbl>
            <c:dLbl>
              <c:idx val="14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2C8-41F3-A8B9-77CB1C60D37D}"/>
                </c:ext>
              </c:extLst>
            </c:dLbl>
            <c:dLbl>
              <c:idx val="178"/>
              <c:delete val="1"/>
              <c:extLst>
                <c:ext xmlns:c15="http://schemas.microsoft.com/office/drawing/2012/chart" uri="{CE6537A1-D6FC-4f65-9D91-7224C49458BB}"/>
                <c:ext xmlns:c16="http://schemas.microsoft.com/office/drawing/2014/chart" uri="{C3380CC4-5D6E-409C-BE32-E72D297353CC}">
                  <c16:uniqueId val="{00000006-A2C8-41F3-A8B9-77CB1C60D37D}"/>
                </c:ext>
              </c:extLst>
            </c:dLbl>
            <c:dLbl>
              <c:idx val="180"/>
              <c:delete val="1"/>
              <c:extLst>
                <c:ext xmlns:c15="http://schemas.microsoft.com/office/drawing/2012/chart" uri="{CE6537A1-D6FC-4f65-9D91-7224C49458BB}"/>
                <c:ext xmlns:c16="http://schemas.microsoft.com/office/drawing/2014/chart" uri="{C3380CC4-5D6E-409C-BE32-E72D297353CC}">
                  <c16:uniqueId val="{00000007-A2C8-41F3-A8B9-77CB1C60D37D}"/>
                </c:ext>
              </c:extLst>
            </c:dLbl>
            <c:dLbl>
              <c:idx val="182"/>
              <c:delete val="1"/>
              <c:extLst>
                <c:ext xmlns:c15="http://schemas.microsoft.com/office/drawing/2012/chart" uri="{CE6537A1-D6FC-4f65-9D91-7224C49458BB}"/>
                <c:ext xmlns:c16="http://schemas.microsoft.com/office/drawing/2014/chart" uri="{C3380CC4-5D6E-409C-BE32-E72D297353CC}">
                  <c16:uniqueId val="{00000008-A2C8-41F3-A8B9-77CB1C60D37D}"/>
                </c:ext>
              </c:extLst>
            </c:dLbl>
            <c:dLbl>
              <c:idx val="18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2C8-41F3-A8B9-77CB1C60D37D}"/>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811D27"/>
                    </a:solidFill>
                    <a:latin typeface="Gill Sans MT" panose="020B0502020104020203" pitchFamily="34" charset="0"/>
                    <a:ea typeface="+mn-ea"/>
                    <a:cs typeface="+mn-cs"/>
                  </a:defRPr>
                </a:pPr>
                <a:endParaRPr lang="es-E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'GR43.'!$B$8:$B$193</c:f>
              <c:numCache>
                <c:formatCode>m/d/yyyy</c:formatCode>
                <c:ptCount val="186"/>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numCache>
            </c:numRef>
          </c:cat>
          <c:val>
            <c:numRef>
              <c:f>'GR43.'!$C$8:$C$193</c:f>
              <c:numCache>
                <c:formatCode>General</c:formatCode>
                <c:ptCount val="186"/>
                <c:pt idx="0">
                  <c:v>1.84</c:v>
                </c:pt>
                <c:pt idx="1">
                  <c:v>1.85</c:v>
                </c:pt>
                <c:pt idx="2">
                  <c:v>1.93</c:v>
                </c:pt>
                <c:pt idx="3">
                  <c:v>1.9</c:v>
                </c:pt>
                <c:pt idx="4">
                  <c:v>1.88</c:v>
                </c:pt>
                <c:pt idx="5">
                  <c:v>1.9</c:v>
                </c:pt>
                <c:pt idx="6">
                  <c:v>1.77</c:v>
                </c:pt>
                <c:pt idx="7">
                  <c:v>1.75</c:v>
                </c:pt>
                <c:pt idx="8">
                  <c:v>2.13</c:v>
                </c:pt>
                <c:pt idx="9">
                  <c:v>2.54</c:v>
                </c:pt>
                <c:pt idx="10">
                  <c:v>3.06</c:v>
                </c:pt>
                <c:pt idx="11">
                  <c:v>3.07</c:v>
                </c:pt>
                <c:pt idx="12">
                  <c:v>3.2</c:v>
                </c:pt>
                <c:pt idx="13">
                  <c:v>3.27</c:v>
                </c:pt>
                <c:pt idx="14">
                  <c:v>3.59</c:v>
                </c:pt>
                <c:pt idx="15">
                  <c:v>3.26</c:v>
                </c:pt>
                <c:pt idx="16">
                  <c:v>3.66</c:v>
                </c:pt>
                <c:pt idx="17">
                  <c:v>3.95</c:v>
                </c:pt>
                <c:pt idx="18">
                  <c:v>4.05</c:v>
                </c:pt>
                <c:pt idx="19">
                  <c:v>3.83</c:v>
                </c:pt>
                <c:pt idx="20">
                  <c:v>3.64</c:v>
                </c:pt>
                <c:pt idx="21">
                  <c:v>3.17</c:v>
                </c:pt>
                <c:pt idx="22">
                  <c:v>2.12</c:v>
                </c:pt>
                <c:pt idx="23">
                  <c:v>1.58</c:v>
                </c:pt>
                <c:pt idx="24">
                  <c:v>1.1299999999999999</c:v>
                </c:pt>
                <c:pt idx="25">
                  <c:v>1.18</c:v>
                </c:pt>
                <c:pt idx="26">
                  <c:v>0.56999999999999995</c:v>
                </c:pt>
                <c:pt idx="27">
                  <c:v>0.61</c:v>
                </c:pt>
                <c:pt idx="28">
                  <c:v>0.04</c:v>
                </c:pt>
                <c:pt idx="29">
                  <c:v>-0.14000000000000001</c:v>
                </c:pt>
                <c:pt idx="30">
                  <c:v>-0.64</c:v>
                </c:pt>
                <c:pt idx="31">
                  <c:v>-0.16</c:v>
                </c:pt>
                <c:pt idx="32">
                  <c:v>-0.33</c:v>
                </c:pt>
                <c:pt idx="33">
                  <c:v>-0.13</c:v>
                </c:pt>
                <c:pt idx="34">
                  <c:v>0.48</c:v>
                </c:pt>
                <c:pt idx="35">
                  <c:v>0.93</c:v>
                </c:pt>
                <c:pt idx="36">
                  <c:v>0.95</c:v>
                </c:pt>
                <c:pt idx="37">
                  <c:v>0.85</c:v>
                </c:pt>
                <c:pt idx="38">
                  <c:v>1.59</c:v>
                </c:pt>
                <c:pt idx="39">
                  <c:v>1.63</c:v>
                </c:pt>
                <c:pt idx="40">
                  <c:v>1.69</c:v>
                </c:pt>
                <c:pt idx="41">
                  <c:v>1.49</c:v>
                </c:pt>
                <c:pt idx="42">
                  <c:v>1.72</c:v>
                </c:pt>
                <c:pt idx="43">
                  <c:v>1.58</c:v>
                </c:pt>
                <c:pt idx="44">
                  <c:v>1.88</c:v>
                </c:pt>
                <c:pt idx="45">
                  <c:v>1.95</c:v>
                </c:pt>
                <c:pt idx="46">
                  <c:v>1.91</c:v>
                </c:pt>
                <c:pt idx="47">
                  <c:v>2.21</c:v>
                </c:pt>
                <c:pt idx="48">
                  <c:v>2.2999999999999998</c:v>
                </c:pt>
                <c:pt idx="49">
                  <c:v>2.4300000000000002</c:v>
                </c:pt>
                <c:pt idx="50">
                  <c:v>2.67</c:v>
                </c:pt>
                <c:pt idx="51">
                  <c:v>2.82</c:v>
                </c:pt>
                <c:pt idx="52">
                  <c:v>2.72</c:v>
                </c:pt>
                <c:pt idx="53">
                  <c:v>2.71</c:v>
                </c:pt>
                <c:pt idx="54">
                  <c:v>2.56</c:v>
                </c:pt>
                <c:pt idx="55">
                  <c:v>2.54</c:v>
                </c:pt>
                <c:pt idx="56">
                  <c:v>2.98</c:v>
                </c:pt>
                <c:pt idx="57">
                  <c:v>3.03</c:v>
                </c:pt>
                <c:pt idx="58">
                  <c:v>3.03</c:v>
                </c:pt>
                <c:pt idx="59">
                  <c:v>2.76</c:v>
                </c:pt>
                <c:pt idx="60">
                  <c:v>2.66</c:v>
                </c:pt>
                <c:pt idx="61">
                  <c:v>2.73</c:v>
                </c:pt>
                <c:pt idx="62">
                  <c:v>2.67</c:v>
                </c:pt>
                <c:pt idx="63">
                  <c:v>2.59</c:v>
                </c:pt>
                <c:pt idx="64">
                  <c:v>2.4300000000000002</c:v>
                </c:pt>
                <c:pt idx="65">
                  <c:v>2.37</c:v>
                </c:pt>
                <c:pt idx="66">
                  <c:v>2.41</c:v>
                </c:pt>
                <c:pt idx="67">
                  <c:v>2.62</c:v>
                </c:pt>
                <c:pt idx="68">
                  <c:v>2.61</c:v>
                </c:pt>
                <c:pt idx="69">
                  <c:v>2.4900000000000002</c:v>
                </c:pt>
                <c:pt idx="70">
                  <c:v>2.2000000000000002</c:v>
                </c:pt>
                <c:pt idx="71">
                  <c:v>2.2200000000000002</c:v>
                </c:pt>
                <c:pt idx="72">
                  <c:v>1.99</c:v>
                </c:pt>
                <c:pt idx="73">
                  <c:v>1.85</c:v>
                </c:pt>
                <c:pt idx="74">
                  <c:v>1.74</c:v>
                </c:pt>
                <c:pt idx="75">
                  <c:v>1.17</c:v>
                </c:pt>
                <c:pt idx="76">
                  <c:v>1.43</c:v>
                </c:pt>
                <c:pt idx="77">
                  <c:v>1.61</c:v>
                </c:pt>
                <c:pt idx="78">
                  <c:v>1.61</c:v>
                </c:pt>
                <c:pt idx="79">
                  <c:v>1.34</c:v>
                </c:pt>
                <c:pt idx="80">
                  <c:v>1.0900000000000001</c:v>
                </c:pt>
                <c:pt idx="81">
                  <c:v>0.74</c:v>
                </c:pt>
                <c:pt idx="82">
                  <c:v>0.85</c:v>
                </c:pt>
                <c:pt idx="83">
                  <c:v>0.85</c:v>
                </c:pt>
                <c:pt idx="84">
                  <c:v>0.76</c:v>
                </c:pt>
                <c:pt idx="85">
                  <c:v>0.71</c:v>
                </c:pt>
                <c:pt idx="86">
                  <c:v>0.47</c:v>
                </c:pt>
                <c:pt idx="87">
                  <c:v>0.71</c:v>
                </c:pt>
                <c:pt idx="88">
                  <c:v>0.49</c:v>
                </c:pt>
                <c:pt idx="89">
                  <c:v>0.49</c:v>
                </c:pt>
                <c:pt idx="90">
                  <c:v>0.37</c:v>
                </c:pt>
                <c:pt idx="91">
                  <c:v>0.36</c:v>
                </c:pt>
                <c:pt idx="92">
                  <c:v>0.32</c:v>
                </c:pt>
                <c:pt idx="93">
                  <c:v>0.38</c:v>
                </c:pt>
                <c:pt idx="94">
                  <c:v>0.28000000000000003</c:v>
                </c:pt>
                <c:pt idx="95">
                  <c:v>-0.17</c:v>
                </c:pt>
                <c:pt idx="96">
                  <c:v>-0.6</c:v>
                </c:pt>
                <c:pt idx="97">
                  <c:v>-0.28999999999999998</c:v>
                </c:pt>
                <c:pt idx="98">
                  <c:v>-7.0000000000000007E-2</c:v>
                </c:pt>
                <c:pt idx="99">
                  <c:v>0.21</c:v>
                </c:pt>
                <c:pt idx="100">
                  <c:v>0.6</c:v>
                </c:pt>
                <c:pt idx="101">
                  <c:v>0.5</c:v>
                </c:pt>
                <c:pt idx="102">
                  <c:v>0.54</c:v>
                </c:pt>
                <c:pt idx="103">
                  <c:v>0.44</c:v>
                </c:pt>
                <c:pt idx="104">
                  <c:v>0.2</c:v>
                </c:pt>
                <c:pt idx="105">
                  <c:v>0.39</c:v>
                </c:pt>
                <c:pt idx="106">
                  <c:v>0.13</c:v>
                </c:pt>
                <c:pt idx="107">
                  <c:v>0.25</c:v>
                </c:pt>
                <c:pt idx="108">
                  <c:v>0.33</c:v>
                </c:pt>
                <c:pt idx="109">
                  <c:v>-0.12</c:v>
                </c:pt>
                <c:pt idx="110">
                  <c:v>-0.04</c:v>
                </c:pt>
                <c:pt idx="111">
                  <c:v>-0.26</c:v>
                </c:pt>
                <c:pt idx="112">
                  <c:v>-0.12</c:v>
                </c:pt>
                <c:pt idx="113">
                  <c:v>0.05</c:v>
                </c:pt>
                <c:pt idx="114">
                  <c:v>0.17</c:v>
                </c:pt>
                <c:pt idx="115">
                  <c:v>0.22</c:v>
                </c:pt>
                <c:pt idx="116">
                  <c:v>0.4</c:v>
                </c:pt>
                <c:pt idx="117">
                  <c:v>0.51</c:v>
                </c:pt>
                <c:pt idx="118">
                  <c:v>0.59</c:v>
                </c:pt>
                <c:pt idx="119">
                  <c:v>1.1000000000000001</c:v>
                </c:pt>
                <c:pt idx="120">
                  <c:v>1.72</c:v>
                </c:pt>
                <c:pt idx="121">
                  <c:v>1.95</c:v>
                </c:pt>
                <c:pt idx="122">
                  <c:v>1.53</c:v>
                </c:pt>
                <c:pt idx="123">
                  <c:v>1.9</c:v>
                </c:pt>
                <c:pt idx="124">
                  <c:v>1.38</c:v>
                </c:pt>
                <c:pt idx="125">
                  <c:v>1.3</c:v>
                </c:pt>
                <c:pt idx="126">
                  <c:v>1.34</c:v>
                </c:pt>
                <c:pt idx="127">
                  <c:v>1.54</c:v>
                </c:pt>
                <c:pt idx="128">
                  <c:v>1.56</c:v>
                </c:pt>
                <c:pt idx="129">
                  <c:v>1.37</c:v>
                </c:pt>
                <c:pt idx="130">
                  <c:v>1.53</c:v>
                </c:pt>
                <c:pt idx="131">
                  <c:v>1.34</c:v>
                </c:pt>
                <c:pt idx="132">
                  <c:v>1.3</c:v>
                </c:pt>
                <c:pt idx="133">
                  <c:v>1.1100000000000001</c:v>
                </c:pt>
                <c:pt idx="134">
                  <c:v>1.4</c:v>
                </c:pt>
                <c:pt idx="135">
                  <c:v>1.22</c:v>
                </c:pt>
                <c:pt idx="136">
                  <c:v>1.95</c:v>
                </c:pt>
                <c:pt idx="137">
                  <c:v>1.97</c:v>
                </c:pt>
                <c:pt idx="138">
                  <c:v>2.19</c:v>
                </c:pt>
                <c:pt idx="139">
                  <c:v>2.08</c:v>
                </c:pt>
                <c:pt idx="140">
                  <c:v>2.08</c:v>
                </c:pt>
                <c:pt idx="141">
                  <c:v>2.29</c:v>
                </c:pt>
                <c:pt idx="142">
                  <c:v>1.92</c:v>
                </c:pt>
                <c:pt idx="143">
                  <c:v>1.52</c:v>
                </c:pt>
                <c:pt idx="144">
                  <c:v>1.39</c:v>
                </c:pt>
                <c:pt idx="145">
                  <c:v>1.49</c:v>
                </c:pt>
                <c:pt idx="146">
                  <c:v>1.4</c:v>
                </c:pt>
                <c:pt idx="147">
                  <c:v>1.72</c:v>
                </c:pt>
                <c:pt idx="148">
                  <c:v>1.22</c:v>
                </c:pt>
                <c:pt idx="149">
                  <c:v>1.27</c:v>
                </c:pt>
                <c:pt idx="150">
                  <c:v>1.02</c:v>
                </c:pt>
                <c:pt idx="151">
                  <c:v>1.01</c:v>
                </c:pt>
                <c:pt idx="152">
                  <c:v>0.83</c:v>
                </c:pt>
                <c:pt idx="153">
                  <c:v>0.73</c:v>
                </c:pt>
                <c:pt idx="154">
                  <c:v>0.96</c:v>
                </c:pt>
                <c:pt idx="155">
                  <c:v>1.33</c:v>
                </c:pt>
                <c:pt idx="156">
                  <c:v>1.36</c:v>
                </c:pt>
                <c:pt idx="157">
                  <c:v>1.22</c:v>
                </c:pt>
                <c:pt idx="158">
                  <c:v>0.75</c:v>
                </c:pt>
                <c:pt idx="159">
                  <c:v>0.31</c:v>
                </c:pt>
                <c:pt idx="160">
                  <c:v>0.09</c:v>
                </c:pt>
                <c:pt idx="161">
                  <c:v>0.27</c:v>
                </c:pt>
                <c:pt idx="162">
                  <c:v>0.39</c:v>
                </c:pt>
                <c:pt idx="163">
                  <c:v>-0.17</c:v>
                </c:pt>
                <c:pt idx="164">
                  <c:v>-0.31</c:v>
                </c:pt>
                <c:pt idx="165">
                  <c:v>-0.28000000000000003</c:v>
                </c:pt>
                <c:pt idx="166">
                  <c:v>-0.28999999999999998</c:v>
                </c:pt>
                <c:pt idx="167">
                  <c:v>-0.27</c:v>
                </c:pt>
                <c:pt idx="168">
                  <c:v>0.91</c:v>
                </c:pt>
                <c:pt idx="169">
                  <c:v>0.94</c:v>
                </c:pt>
                <c:pt idx="170">
                  <c:v>1.33</c:v>
                </c:pt>
                <c:pt idx="171">
                  <c:v>1.62</c:v>
                </c:pt>
                <c:pt idx="172">
                  <c:v>1.98</c:v>
                </c:pt>
                <c:pt idx="173">
                  <c:v>1.9</c:v>
                </c:pt>
                <c:pt idx="174">
                  <c:v>2.16</c:v>
                </c:pt>
                <c:pt idx="175">
                  <c:v>2.96</c:v>
                </c:pt>
                <c:pt idx="176">
                  <c:v>3.36</c:v>
                </c:pt>
                <c:pt idx="177">
                  <c:v>4.05</c:v>
                </c:pt>
                <c:pt idx="178">
                  <c:v>4.87</c:v>
                </c:pt>
                <c:pt idx="179">
                  <c:v>4.96</c:v>
                </c:pt>
                <c:pt idx="180">
                  <c:v>5.1100000000000003</c:v>
                </c:pt>
                <c:pt idx="181">
                  <c:v>5.87</c:v>
                </c:pt>
                <c:pt idx="182">
                  <c:v>7.44</c:v>
                </c:pt>
                <c:pt idx="183">
                  <c:v>7.44</c:v>
                </c:pt>
                <c:pt idx="184">
                  <c:v>8.0500000000000007</c:v>
                </c:pt>
                <c:pt idx="185">
                  <c:v>8.64</c:v>
                </c:pt>
              </c:numCache>
            </c:numRef>
          </c:val>
          <c:smooth val="0"/>
          <c:extLst>
            <c:ext xmlns:c16="http://schemas.microsoft.com/office/drawing/2014/chart" uri="{C3380CC4-5D6E-409C-BE32-E72D297353CC}">
              <c16:uniqueId val="{00000009-A2C8-41F3-A8B9-77CB1C60D37D}"/>
            </c:ext>
          </c:extLst>
        </c:ser>
        <c:ser>
          <c:idx val="1"/>
          <c:order val="1"/>
          <c:tx>
            <c:strRef>
              <c:f>'GR43.'!$D$7</c:f>
              <c:strCache>
                <c:ptCount val="1"/>
                <c:pt idx="0">
                  <c:v>ECB Deposit Facility</c:v>
                </c:pt>
              </c:strCache>
            </c:strRef>
          </c:tx>
          <c:spPr>
            <a:ln w="25400" cap="rnd">
              <a:solidFill>
                <a:srgbClr val="FF7311"/>
              </a:solidFill>
              <a:round/>
            </a:ln>
            <a:effectLst/>
          </c:spPr>
          <c:marker>
            <c:symbol val="none"/>
          </c:marker>
          <c:dLbls>
            <c:dLbl>
              <c:idx val="182"/>
              <c:layout>
                <c:manualLayout>
                  <c:x val="0"/>
                  <c:y val="3.35978835978835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2C8-41F3-A8B9-77CB1C60D37D}"/>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accent4"/>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'GR43.'!$B$8:$B$193</c:f>
              <c:numCache>
                <c:formatCode>m/d/yyyy</c:formatCode>
                <c:ptCount val="186"/>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numCache>
            </c:numRef>
          </c:cat>
          <c:val>
            <c:numRef>
              <c:f>'GR43.'!$D$8:$D$193</c:f>
              <c:numCache>
                <c:formatCode>0.00</c:formatCode>
                <c:ptCount val="186"/>
                <c:pt idx="0">
                  <c:v>2.5</c:v>
                </c:pt>
                <c:pt idx="1">
                  <c:v>2.5</c:v>
                </c:pt>
                <c:pt idx="2">
                  <c:v>2.75</c:v>
                </c:pt>
                <c:pt idx="3">
                  <c:v>2.75</c:v>
                </c:pt>
                <c:pt idx="4">
                  <c:v>2.75</c:v>
                </c:pt>
                <c:pt idx="5">
                  <c:v>3</c:v>
                </c:pt>
                <c:pt idx="6">
                  <c:v>3</c:v>
                </c:pt>
                <c:pt idx="7">
                  <c:v>3</c:v>
                </c:pt>
                <c:pt idx="8">
                  <c:v>3</c:v>
                </c:pt>
                <c:pt idx="9">
                  <c:v>3</c:v>
                </c:pt>
                <c:pt idx="10">
                  <c:v>3</c:v>
                </c:pt>
                <c:pt idx="11">
                  <c:v>3</c:v>
                </c:pt>
                <c:pt idx="12">
                  <c:v>3</c:v>
                </c:pt>
                <c:pt idx="13">
                  <c:v>3</c:v>
                </c:pt>
                <c:pt idx="14">
                  <c:v>3</c:v>
                </c:pt>
                <c:pt idx="15">
                  <c:v>3</c:v>
                </c:pt>
                <c:pt idx="16">
                  <c:v>3</c:v>
                </c:pt>
                <c:pt idx="17">
                  <c:v>3</c:v>
                </c:pt>
                <c:pt idx="18">
                  <c:v>3.25</c:v>
                </c:pt>
                <c:pt idx="19">
                  <c:v>3.25</c:v>
                </c:pt>
                <c:pt idx="20">
                  <c:v>3.25</c:v>
                </c:pt>
                <c:pt idx="21">
                  <c:v>3.25</c:v>
                </c:pt>
                <c:pt idx="22">
                  <c:v>2.75</c:v>
                </c:pt>
                <c:pt idx="23">
                  <c:v>2</c:v>
                </c:pt>
                <c:pt idx="24">
                  <c:v>1</c:v>
                </c:pt>
                <c:pt idx="25">
                  <c:v>1</c:v>
                </c:pt>
                <c:pt idx="26">
                  <c:v>0.5</c:v>
                </c:pt>
                <c:pt idx="27">
                  <c:v>0.25</c:v>
                </c:pt>
                <c:pt idx="28">
                  <c:v>0.25</c:v>
                </c:pt>
                <c:pt idx="29">
                  <c:v>0.25</c:v>
                </c:pt>
                <c:pt idx="30">
                  <c:v>0.25</c:v>
                </c:pt>
                <c:pt idx="31">
                  <c:v>0.25</c:v>
                </c:pt>
                <c:pt idx="32">
                  <c:v>0.25</c:v>
                </c:pt>
                <c:pt idx="33">
                  <c:v>0.25</c:v>
                </c:pt>
                <c:pt idx="34">
                  <c:v>0.25</c:v>
                </c:pt>
                <c:pt idx="35">
                  <c:v>0.25</c:v>
                </c:pt>
                <c:pt idx="36">
                  <c:v>0.25</c:v>
                </c:pt>
                <c:pt idx="37">
                  <c:v>0.25</c:v>
                </c:pt>
                <c:pt idx="38">
                  <c:v>0.25</c:v>
                </c:pt>
                <c:pt idx="39">
                  <c:v>0.25</c:v>
                </c:pt>
                <c:pt idx="40">
                  <c:v>0.25</c:v>
                </c:pt>
                <c:pt idx="41">
                  <c:v>0.25</c:v>
                </c:pt>
                <c:pt idx="42">
                  <c:v>0.25</c:v>
                </c:pt>
                <c:pt idx="43">
                  <c:v>0.25</c:v>
                </c:pt>
                <c:pt idx="44">
                  <c:v>0.25</c:v>
                </c:pt>
                <c:pt idx="45">
                  <c:v>0.25</c:v>
                </c:pt>
                <c:pt idx="46">
                  <c:v>0.25</c:v>
                </c:pt>
                <c:pt idx="47">
                  <c:v>0.25</c:v>
                </c:pt>
                <c:pt idx="48">
                  <c:v>0.25</c:v>
                </c:pt>
                <c:pt idx="49">
                  <c:v>0.25</c:v>
                </c:pt>
                <c:pt idx="50">
                  <c:v>0.25</c:v>
                </c:pt>
                <c:pt idx="51">
                  <c:v>0.5</c:v>
                </c:pt>
                <c:pt idx="52">
                  <c:v>0.5</c:v>
                </c:pt>
                <c:pt idx="53">
                  <c:v>0.5</c:v>
                </c:pt>
                <c:pt idx="54">
                  <c:v>0.75</c:v>
                </c:pt>
                <c:pt idx="55">
                  <c:v>0.75</c:v>
                </c:pt>
                <c:pt idx="56">
                  <c:v>0.75</c:v>
                </c:pt>
                <c:pt idx="57">
                  <c:v>0.75</c:v>
                </c:pt>
                <c:pt idx="58">
                  <c:v>0.5</c:v>
                </c:pt>
                <c:pt idx="59">
                  <c:v>0.25</c:v>
                </c:pt>
                <c:pt idx="60">
                  <c:v>0.25</c:v>
                </c:pt>
                <c:pt idx="61">
                  <c:v>0.25</c:v>
                </c:pt>
                <c:pt idx="62">
                  <c:v>0.25</c:v>
                </c:pt>
                <c:pt idx="63">
                  <c:v>0.25</c:v>
                </c:pt>
                <c:pt idx="64">
                  <c:v>0.25</c:v>
                </c:pt>
                <c:pt idx="65">
                  <c:v>0.25</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-0.1</c:v>
                </c:pt>
                <c:pt idx="90">
                  <c:v>-0.1</c:v>
                </c:pt>
                <c:pt idx="91">
                  <c:v>-0.1</c:v>
                </c:pt>
                <c:pt idx="92">
                  <c:v>-0.2</c:v>
                </c:pt>
                <c:pt idx="93">
                  <c:v>-0.2</c:v>
                </c:pt>
                <c:pt idx="94">
                  <c:v>-0.2</c:v>
                </c:pt>
                <c:pt idx="95">
                  <c:v>-0.2</c:v>
                </c:pt>
                <c:pt idx="96">
                  <c:v>-0.2</c:v>
                </c:pt>
                <c:pt idx="97">
                  <c:v>-0.2</c:v>
                </c:pt>
                <c:pt idx="98">
                  <c:v>-0.2</c:v>
                </c:pt>
                <c:pt idx="99">
                  <c:v>-0.2</c:v>
                </c:pt>
                <c:pt idx="100">
                  <c:v>-0.2</c:v>
                </c:pt>
                <c:pt idx="101">
                  <c:v>-0.2</c:v>
                </c:pt>
                <c:pt idx="102">
                  <c:v>-0.2</c:v>
                </c:pt>
                <c:pt idx="103">
                  <c:v>-0.2</c:v>
                </c:pt>
                <c:pt idx="104">
                  <c:v>-0.2</c:v>
                </c:pt>
                <c:pt idx="105">
                  <c:v>-0.2</c:v>
                </c:pt>
                <c:pt idx="106">
                  <c:v>-0.2</c:v>
                </c:pt>
                <c:pt idx="107">
                  <c:v>-0.3</c:v>
                </c:pt>
                <c:pt idx="108">
                  <c:v>-0.3</c:v>
                </c:pt>
                <c:pt idx="109">
                  <c:v>-0.3</c:v>
                </c:pt>
                <c:pt idx="110">
                  <c:v>-0.4</c:v>
                </c:pt>
                <c:pt idx="111">
                  <c:v>-0.4</c:v>
                </c:pt>
                <c:pt idx="112">
                  <c:v>-0.4</c:v>
                </c:pt>
                <c:pt idx="113">
                  <c:v>-0.4</c:v>
                </c:pt>
                <c:pt idx="114">
                  <c:v>-0.4</c:v>
                </c:pt>
                <c:pt idx="115">
                  <c:v>-0.4</c:v>
                </c:pt>
                <c:pt idx="116">
                  <c:v>-0.4</c:v>
                </c:pt>
                <c:pt idx="117">
                  <c:v>-0.4</c:v>
                </c:pt>
                <c:pt idx="118">
                  <c:v>-0.4</c:v>
                </c:pt>
                <c:pt idx="119">
                  <c:v>-0.4</c:v>
                </c:pt>
                <c:pt idx="120">
                  <c:v>-0.4</c:v>
                </c:pt>
                <c:pt idx="121">
                  <c:v>-0.4</c:v>
                </c:pt>
                <c:pt idx="122">
                  <c:v>-0.4</c:v>
                </c:pt>
                <c:pt idx="123">
                  <c:v>-0.4</c:v>
                </c:pt>
                <c:pt idx="124">
                  <c:v>-0.4</c:v>
                </c:pt>
                <c:pt idx="125">
                  <c:v>-0.4</c:v>
                </c:pt>
                <c:pt idx="126">
                  <c:v>-0.4</c:v>
                </c:pt>
                <c:pt idx="127">
                  <c:v>-0.4</c:v>
                </c:pt>
                <c:pt idx="128">
                  <c:v>-0.4</c:v>
                </c:pt>
                <c:pt idx="129">
                  <c:v>-0.4</c:v>
                </c:pt>
                <c:pt idx="130">
                  <c:v>-0.4</c:v>
                </c:pt>
                <c:pt idx="131">
                  <c:v>-0.4</c:v>
                </c:pt>
                <c:pt idx="132">
                  <c:v>-0.4</c:v>
                </c:pt>
                <c:pt idx="133">
                  <c:v>-0.4</c:v>
                </c:pt>
                <c:pt idx="134">
                  <c:v>-0.4</c:v>
                </c:pt>
                <c:pt idx="135">
                  <c:v>-0.4</c:v>
                </c:pt>
                <c:pt idx="136">
                  <c:v>-0.4</c:v>
                </c:pt>
                <c:pt idx="137">
                  <c:v>-0.4</c:v>
                </c:pt>
                <c:pt idx="138">
                  <c:v>-0.4</c:v>
                </c:pt>
                <c:pt idx="139">
                  <c:v>-0.4</c:v>
                </c:pt>
                <c:pt idx="140">
                  <c:v>-0.4</c:v>
                </c:pt>
                <c:pt idx="141">
                  <c:v>-0.4</c:v>
                </c:pt>
                <c:pt idx="142">
                  <c:v>-0.4</c:v>
                </c:pt>
                <c:pt idx="143">
                  <c:v>-0.4</c:v>
                </c:pt>
                <c:pt idx="144">
                  <c:v>-0.4</c:v>
                </c:pt>
                <c:pt idx="145">
                  <c:v>-0.4</c:v>
                </c:pt>
                <c:pt idx="146">
                  <c:v>-0.4</c:v>
                </c:pt>
                <c:pt idx="147">
                  <c:v>-0.4</c:v>
                </c:pt>
                <c:pt idx="148">
                  <c:v>-0.4</c:v>
                </c:pt>
                <c:pt idx="149">
                  <c:v>-0.4</c:v>
                </c:pt>
                <c:pt idx="150">
                  <c:v>-0.4</c:v>
                </c:pt>
                <c:pt idx="151">
                  <c:v>-0.4</c:v>
                </c:pt>
                <c:pt idx="152">
                  <c:v>-0.5</c:v>
                </c:pt>
                <c:pt idx="153">
                  <c:v>-0.5</c:v>
                </c:pt>
                <c:pt idx="154">
                  <c:v>-0.5</c:v>
                </c:pt>
                <c:pt idx="155">
                  <c:v>-0.5</c:v>
                </c:pt>
                <c:pt idx="156">
                  <c:v>-0.5</c:v>
                </c:pt>
                <c:pt idx="157">
                  <c:v>-0.5</c:v>
                </c:pt>
                <c:pt idx="158">
                  <c:v>-0.5</c:v>
                </c:pt>
                <c:pt idx="159">
                  <c:v>-0.5</c:v>
                </c:pt>
                <c:pt idx="160">
                  <c:v>-0.5</c:v>
                </c:pt>
                <c:pt idx="161">
                  <c:v>-0.5</c:v>
                </c:pt>
                <c:pt idx="162">
                  <c:v>-0.5</c:v>
                </c:pt>
                <c:pt idx="163">
                  <c:v>-0.5</c:v>
                </c:pt>
                <c:pt idx="164">
                  <c:v>-0.5</c:v>
                </c:pt>
                <c:pt idx="165">
                  <c:v>-0.5</c:v>
                </c:pt>
                <c:pt idx="166">
                  <c:v>-0.5</c:v>
                </c:pt>
                <c:pt idx="167">
                  <c:v>-0.5</c:v>
                </c:pt>
                <c:pt idx="168">
                  <c:v>-0.5</c:v>
                </c:pt>
                <c:pt idx="169">
                  <c:v>-0.5</c:v>
                </c:pt>
                <c:pt idx="170">
                  <c:v>-0.5</c:v>
                </c:pt>
                <c:pt idx="171">
                  <c:v>-0.5</c:v>
                </c:pt>
                <c:pt idx="172">
                  <c:v>-0.5</c:v>
                </c:pt>
                <c:pt idx="173">
                  <c:v>-0.5</c:v>
                </c:pt>
                <c:pt idx="174">
                  <c:v>-0.5</c:v>
                </c:pt>
                <c:pt idx="175">
                  <c:v>-0.5</c:v>
                </c:pt>
                <c:pt idx="176">
                  <c:v>-0.5</c:v>
                </c:pt>
                <c:pt idx="177">
                  <c:v>-0.5</c:v>
                </c:pt>
                <c:pt idx="178">
                  <c:v>-0.5</c:v>
                </c:pt>
                <c:pt idx="179">
                  <c:v>-0.5</c:v>
                </c:pt>
                <c:pt idx="180">
                  <c:v>-0.5</c:v>
                </c:pt>
                <c:pt idx="181">
                  <c:v>-0.5</c:v>
                </c:pt>
                <c:pt idx="182">
                  <c:v>-0.5</c:v>
                </c:pt>
                <c:pt idx="183">
                  <c:v>-0.5</c:v>
                </c:pt>
                <c:pt idx="184">
                  <c:v>-0.5</c:v>
                </c:pt>
                <c:pt idx="185">
                  <c:v>-0.5</c:v>
                </c:pt>
              </c:numCache>
            </c:numRef>
          </c:val>
          <c:smooth val="0"/>
          <c:extLst>
            <c:ext xmlns:c16="http://schemas.microsoft.com/office/drawing/2014/chart" uri="{C3380CC4-5D6E-409C-BE32-E72D297353CC}">
              <c16:uniqueId val="{0000000B-A2C8-41F3-A8B9-77CB1C60D37D}"/>
            </c:ext>
          </c:extLst>
        </c:ser>
        <c:dLbls>
          <c:showLegendKey val="0"/>
          <c:showVal val="0"/>
          <c:showCatName val="0"/>
          <c:showSerName val="0"/>
          <c:showPercent val="0"/>
          <c:showBubbleSize val="0"/>
        </c:dLbls>
        <c:smooth val="0"/>
        <c:axId val="629575208"/>
        <c:axId val="629571288"/>
      </c:lineChart>
      <c:dateAx>
        <c:axId val="629575208"/>
        <c:scaling>
          <c:orientation val="minMax"/>
        </c:scaling>
        <c:delete val="0"/>
        <c:axPos val="b"/>
        <c:numFmt formatCode="[$-409]mmm\-yy;@" sourceLinked="0"/>
        <c:majorTickMark val="cross"/>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29571288"/>
        <c:crosses val="autoZero"/>
        <c:auto val="1"/>
        <c:lblOffset val="100"/>
        <c:baseTimeUnit val="days"/>
        <c:majorUnit val="1"/>
        <c:majorTimeUnit val="years"/>
        <c:minorUnit val="1"/>
        <c:minorTimeUnit val="years"/>
      </c:dateAx>
      <c:valAx>
        <c:axId val="629571288"/>
        <c:scaling>
          <c:orientation val="minMax"/>
          <c:min val="-1"/>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Gill Sans MT" panose="020B0502020104020203" pitchFamily="34" charset="0"/>
                <a:ea typeface="+mn-ea"/>
                <a:cs typeface="+mn-cs"/>
              </a:defRPr>
            </a:pPr>
            <a:endParaRPr lang="es-ES"/>
          </a:p>
        </c:txPr>
        <c:crossAx val="629575208"/>
        <c:crosses val="autoZero"/>
        <c:crossBetween val="between"/>
      </c:valAx>
      <c:spPr>
        <a:noFill/>
        <a:ln w="25400">
          <a:noFill/>
        </a:ln>
        <a:effectLst/>
      </c:spPr>
    </c:plotArea>
    <c:legend>
      <c:legendPos val="r"/>
      <c:layout>
        <c:manualLayout>
          <c:xMode val="edge"/>
          <c:yMode val="edge"/>
          <c:x val="0.10784640894529859"/>
          <c:y val="1.5354727584455169E-2"/>
          <c:w val="0.75681335949511164"/>
          <c:h val="0.2676399015860069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latin typeface="Gill Sans MT" panose="020B0502020104020203" pitchFamily="34" charset="0"/>
        </a:defRPr>
      </a:pPr>
      <a:endParaRPr lang="es-E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43194444444444"/>
          <c:y val="6.83186786183613E-2"/>
          <c:w val="0.86094356782477288"/>
          <c:h val="0.82699601491468921"/>
        </c:manualLayout>
      </c:layout>
      <c:scatterChart>
        <c:scatterStyle val="smoothMarker"/>
        <c:varyColors val="0"/>
        <c:ser>
          <c:idx val="5"/>
          <c:order val="0"/>
          <c:tx>
            <c:strRef>
              <c:f>'GR44.'!$J$7</c:f>
              <c:strCache>
                <c:ptCount val="1"/>
                <c:pt idx="0">
                  <c:v>jun-2022</c:v>
                </c:pt>
              </c:strCache>
            </c:strRef>
          </c:tx>
          <c:spPr>
            <a:ln w="28575" cap="rnd">
              <a:solidFill>
                <a:schemeClr val="accent1"/>
              </a:solidFill>
              <a:round/>
            </a:ln>
            <a:effectLst/>
          </c:spPr>
          <c:marker>
            <c:symbol val="none"/>
          </c:marker>
          <c:xVal>
            <c:numRef>
              <c:f>'GR44.'!$I$8:$I$35</c:f>
              <c:numCache>
                <c:formatCode>m/d/yyyy</c:formatCode>
                <c:ptCount val="28"/>
                <c:pt idx="0">
                  <c:v>44728.00068493151</c:v>
                </c:pt>
                <c:pt idx="1">
                  <c:v>44734.024038461539</c:v>
                </c:pt>
                <c:pt idx="2">
                  <c:v>44741.048076923078</c:v>
                </c:pt>
                <c:pt idx="3">
                  <c:v>44748.072115384617</c:v>
                </c:pt>
                <c:pt idx="4">
                  <c:v>44757.4375</c:v>
                </c:pt>
                <c:pt idx="5">
                  <c:v>44787.875</c:v>
                </c:pt>
                <c:pt idx="6">
                  <c:v>44818.3125</c:v>
                </c:pt>
                <c:pt idx="7">
                  <c:v>44848.75</c:v>
                </c:pt>
                <c:pt idx="8">
                  <c:v>44879.1875</c:v>
                </c:pt>
                <c:pt idx="9">
                  <c:v>44909.625</c:v>
                </c:pt>
                <c:pt idx="10">
                  <c:v>44940.0625</c:v>
                </c:pt>
                <c:pt idx="11">
                  <c:v>44970.5</c:v>
                </c:pt>
                <c:pt idx="12">
                  <c:v>45000.9375</c:v>
                </c:pt>
                <c:pt idx="13">
                  <c:v>45031.375</c:v>
                </c:pt>
                <c:pt idx="14">
                  <c:v>45061.8125</c:v>
                </c:pt>
                <c:pt idx="15">
                  <c:v>45092.25</c:v>
                </c:pt>
                <c:pt idx="16">
                  <c:v>45183.5625</c:v>
                </c:pt>
                <c:pt idx="17">
                  <c:v>45274.875</c:v>
                </c:pt>
                <c:pt idx="18">
                  <c:v>45366.1875</c:v>
                </c:pt>
                <c:pt idx="19">
                  <c:v>45457.5</c:v>
                </c:pt>
                <c:pt idx="20">
                  <c:v>45822.75</c:v>
                </c:pt>
                <c:pt idx="21">
                  <c:v>46188</c:v>
                </c:pt>
                <c:pt idx="22">
                  <c:v>46553.25</c:v>
                </c:pt>
                <c:pt idx="23">
                  <c:v>46918.5</c:v>
                </c:pt>
                <c:pt idx="24">
                  <c:v>47283.75</c:v>
                </c:pt>
                <c:pt idx="25">
                  <c:v>47649</c:v>
                </c:pt>
                <c:pt idx="26">
                  <c:v>48014.25</c:v>
                </c:pt>
                <c:pt idx="27">
                  <c:v>48379.5</c:v>
                </c:pt>
              </c:numCache>
            </c:numRef>
          </c:xVal>
          <c:yVal>
            <c:numRef>
              <c:f>'GR44.'!$J$8:$J$35</c:f>
              <c:numCache>
                <c:formatCode>0.00</c:formatCode>
                <c:ptCount val="28"/>
                <c:pt idx="0">
                  <c:v>-0.50855519197994081</c:v>
                </c:pt>
                <c:pt idx="1">
                  <c:v>-0.49679140565614893</c:v>
                </c:pt>
                <c:pt idx="2">
                  <c:v>-0.47348430634997452</c:v>
                </c:pt>
                <c:pt idx="3">
                  <c:v>-0.44119062619731264</c:v>
                </c:pt>
                <c:pt idx="4">
                  <c:v>-0.38633015369767121</c:v>
                </c:pt>
                <c:pt idx="5">
                  <c:v>-0.14303481781914906</c:v>
                </c:pt>
                <c:pt idx="6">
                  <c:v>0.15153331093306877</c:v>
                </c:pt>
                <c:pt idx="7">
                  <c:v>0.45580301445755467</c:v>
                </c:pt>
                <c:pt idx="8">
                  <c:v>0.74596989598043895</c:v>
                </c:pt>
                <c:pt idx="9">
                  <c:v>1.0096638282292996</c:v>
                </c:pt>
                <c:pt idx="10">
                  <c:v>1.2416843161131412</c:v>
                </c:pt>
                <c:pt idx="11">
                  <c:v>1.4411625265857315</c:v>
                </c:pt>
                <c:pt idx="12">
                  <c:v>1.6097009008471233</c:v>
                </c:pt>
                <c:pt idx="13">
                  <c:v>1.7501772235943249</c:v>
                </c:pt>
                <c:pt idx="14">
                  <c:v>1.8659959228419585</c:v>
                </c:pt>
                <c:pt idx="15">
                  <c:v>1.9606367827063387</c:v>
                </c:pt>
                <c:pt idx="16">
                  <c:v>2.1488627801520268</c:v>
                </c:pt>
                <c:pt idx="17">
                  <c:v>2.2447716480966404</c:v>
                </c:pt>
                <c:pt idx="18">
                  <c:v>2.2920093531506232</c:v>
                </c:pt>
                <c:pt idx="19">
                  <c:v>2.314719837213548</c:v>
                </c:pt>
                <c:pt idx="20">
                  <c:v>2.3337823082310858</c:v>
                </c:pt>
                <c:pt idx="21">
                  <c:v>2.3346086099838463</c:v>
                </c:pt>
                <c:pt idx="22">
                  <c:v>2.334641068846512</c:v>
                </c:pt>
                <c:pt idx="23">
                  <c:v>2.334642273820176</c:v>
                </c:pt>
                <c:pt idx="24">
                  <c:v>2.3346423169391453</c:v>
                </c:pt>
                <c:pt idx="25">
                  <c:v>2.3346423184428162</c:v>
                </c:pt>
                <c:pt idx="26">
                  <c:v>2.33464231849426</c:v>
                </c:pt>
                <c:pt idx="27">
                  <c:v>2.3346423184959941</c:v>
                </c:pt>
              </c:numCache>
            </c:numRef>
          </c:yVal>
          <c:smooth val="1"/>
          <c:extLst>
            <c:ext xmlns:c16="http://schemas.microsoft.com/office/drawing/2014/chart" uri="{C3380CC4-5D6E-409C-BE32-E72D297353CC}">
              <c16:uniqueId val="{00000000-5573-408B-B2C5-5851AD7E500C}"/>
            </c:ext>
          </c:extLst>
        </c:ser>
        <c:ser>
          <c:idx val="4"/>
          <c:order val="1"/>
          <c:tx>
            <c:strRef>
              <c:f>'GR44.'!$H$7</c:f>
              <c:strCache>
                <c:ptCount val="1"/>
                <c:pt idx="0">
                  <c:v>may-2022</c:v>
                </c:pt>
              </c:strCache>
            </c:strRef>
          </c:tx>
          <c:spPr>
            <a:ln w="28575" cap="rnd">
              <a:solidFill>
                <a:schemeClr val="accent6">
                  <a:lumMod val="75000"/>
                </a:schemeClr>
              </a:solidFill>
              <a:round/>
            </a:ln>
            <a:effectLst/>
          </c:spPr>
          <c:marker>
            <c:symbol val="none"/>
          </c:marker>
          <c:xVal>
            <c:numRef>
              <c:f>'GR44.'!$G$8:$G$35</c:f>
              <c:numCache>
                <c:formatCode>m/d/yyyy</c:formatCode>
                <c:ptCount val="28"/>
                <c:pt idx="0">
                  <c:v>44698.00068493151</c:v>
                </c:pt>
                <c:pt idx="1">
                  <c:v>44704.024038461539</c:v>
                </c:pt>
                <c:pt idx="2">
                  <c:v>44711.048076923078</c:v>
                </c:pt>
                <c:pt idx="3">
                  <c:v>44718.072115384617</c:v>
                </c:pt>
                <c:pt idx="4">
                  <c:v>44727.4375</c:v>
                </c:pt>
                <c:pt idx="5">
                  <c:v>44757.875</c:v>
                </c:pt>
                <c:pt idx="6">
                  <c:v>44788.3125</c:v>
                </c:pt>
                <c:pt idx="7">
                  <c:v>44818.75</c:v>
                </c:pt>
                <c:pt idx="8">
                  <c:v>44849.1875</c:v>
                </c:pt>
                <c:pt idx="9">
                  <c:v>44879.625</c:v>
                </c:pt>
                <c:pt idx="10">
                  <c:v>44910.0625</c:v>
                </c:pt>
                <c:pt idx="11">
                  <c:v>44940.5</c:v>
                </c:pt>
                <c:pt idx="12">
                  <c:v>44970.9375</c:v>
                </c:pt>
                <c:pt idx="13">
                  <c:v>45001.375</c:v>
                </c:pt>
                <c:pt idx="14">
                  <c:v>45031.8125</c:v>
                </c:pt>
                <c:pt idx="15">
                  <c:v>45062.25</c:v>
                </c:pt>
                <c:pt idx="16">
                  <c:v>45153.5625</c:v>
                </c:pt>
                <c:pt idx="17">
                  <c:v>45244.875</c:v>
                </c:pt>
                <c:pt idx="18">
                  <c:v>45336.1875</c:v>
                </c:pt>
                <c:pt idx="19">
                  <c:v>45427.5</c:v>
                </c:pt>
                <c:pt idx="20">
                  <c:v>45792.75</c:v>
                </c:pt>
                <c:pt idx="21">
                  <c:v>46158</c:v>
                </c:pt>
                <c:pt idx="22">
                  <c:v>46523.25</c:v>
                </c:pt>
                <c:pt idx="23">
                  <c:v>46888.5</c:v>
                </c:pt>
                <c:pt idx="24">
                  <c:v>47253.75</c:v>
                </c:pt>
                <c:pt idx="25">
                  <c:v>47619</c:v>
                </c:pt>
                <c:pt idx="26">
                  <c:v>47984.25</c:v>
                </c:pt>
                <c:pt idx="27">
                  <c:v>48349.5</c:v>
                </c:pt>
              </c:numCache>
            </c:numRef>
          </c:xVal>
          <c:yVal>
            <c:numRef>
              <c:f>'GR44.'!$H$8:$H$35</c:f>
              <c:numCache>
                <c:formatCode>0.00</c:formatCode>
                <c:ptCount val="28"/>
                <c:pt idx="0">
                  <c:v>-0.48400039216305607</c:v>
                </c:pt>
                <c:pt idx="1">
                  <c:v>-0.47945967650650506</c:v>
                </c:pt>
                <c:pt idx="2">
                  <c:v>-0.47117365367503661</c:v>
                </c:pt>
                <c:pt idx="3">
                  <c:v>-0.45993676384718563</c:v>
                </c:pt>
                <c:pt idx="4">
                  <c:v>-0.44082011766956791</c:v>
                </c:pt>
                <c:pt idx="5">
                  <c:v>-0.35240144517413441</c:v>
                </c:pt>
                <c:pt idx="6">
                  <c:v>-0.23585987178478074</c:v>
                </c:pt>
                <c:pt idx="7">
                  <c:v>-0.10342394105055508</c:v>
                </c:pt>
                <c:pt idx="8">
                  <c:v>3.6041919957103041E-2</c:v>
                </c:pt>
                <c:pt idx="9">
                  <c:v>0.17624371111215198</c:v>
                </c:pt>
                <c:pt idx="10">
                  <c:v>0.31283736765986803</c:v>
                </c:pt>
                <c:pt idx="11">
                  <c:v>0.44294541952815825</c:v>
                </c:pt>
                <c:pt idx="12">
                  <c:v>0.56478202177990489</c:v>
                </c:pt>
                <c:pt idx="13">
                  <c:v>0.67736341178027959</c:v>
                </c:pt>
                <c:pt idx="14">
                  <c:v>0.78028552931382689</c:v>
                </c:pt>
                <c:pt idx="15">
                  <c:v>0.87355428624213993</c:v>
                </c:pt>
                <c:pt idx="16">
                  <c:v>1.0991656187346091</c:v>
                </c:pt>
                <c:pt idx="17">
                  <c:v>1.2559554472017134</c:v>
                </c:pt>
                <c:pt idx="18">
                  <c:v>1.3613452642426029</c:v>
                </c:pt>
                <c:pt idx="19">
                  <c:v>1.4305205100176668</c:v>
                </c:pt>
                <c:pt idx="20">
                  <c:v>1.5324393574383961</c:v>
                </c:pt>
                <c:pt idx="21">
                  <c:v>1.5476942763670059</c:v>
                </c:pt>
                <c:pt idx="22">
                  <c:v>1.5497733689432287</c:v>
                </c:pt>
                <c:pt idx="23">
                  <c:v>1.5500417105683815</c:v>
                </c:pt>
                <c:pt idx="24">
                  <c:v>1.5500751316795125</c:v>
                </c:pt>
                <c:pt idx="25">
                  <c:v>1.5500791907409266</c:v>
                </c:pt>
                <c:pt idx="26">
                  <c:v>1.5500796745811123</c:v>
                </c:pt>
                <c:pt idx="27">
                  <c:v>1.5500797314264405</c:v>
                </c:pt>
              </c:numCache>
            </c:numRef>
          </c:yVal>
          <c:smooth val="1"/>
          <c:extLst>
            <c:ext xmlns:c16="http://schemas.microsoft.com/office/drawing/2014/chart" uri="{C3380CC4-5D6E-409C-BE32-E72D297353CC}">
              <c16:uniqueId val="{00000001-5573-408B-B2C5-5851AD7E500C}"/>
            </c:ext>
          </c:extLst>
        </c:ser>
        <c:ser>
          <c:idx val="2"/>
          <c:order val="2"/>
          <c:tx>
            <c:strRef>
              <c:f>'GR44.'!$F$7</c:f>
              <c:strCache>
                <c:ptCount val="1"/>
                <c:pt idx="0">
                  <c:v>mar-2022</c:v>
                </c:pt>
              </c:strCache>
            </c:strRef>
          </c:tx>
          <c:spPr>
            <a:ln w="28575" cap="rnd">
              <a:solidFill>
                <a:schemeClr val="accent6">
                  <a:lumMod val="60000"/>
                  <a:lumOff val="40000"/>
                </a:schemeClr>
              </a:solidFill>
              <a:round/>
            </a:ln>
            <a:effectLst/>
          </c:spPr>
          <c:marker>
            <c:symbol val="none"/>
          </c:marker>
          <c:xVal>
            <c:numRef>
              <c:f>'GR44.'!$E$8:$E$35</c:f>
              <c:numCache>
                <c:formatCode>m/d/yyyy</c:formatCode>
                <c:ptCount val="28"/>
                <c:pt idx="0">
                  <c:v>44636.00068493151</c:v>
                </c:pt>
                <c:pt idx="1">
                  <c:v>44642.024038461539</c:v>
                </c:pt>
                <c:pt idx="2">
                  <c:v>44649.048076923078</c:v>
                </c:pt>
                <c:pt idx="3">
                  <c:v>44656.072115384617</c:v>
                </c:pt>
                <c:pt idx="4">
                  <c:v>44665.4375</c:v>
                </c:pt>
                <c:pt idx="5">
                  <c:v>44695.875</c:v>
                </c:pt>
                <c:pt idx="6">
                  <c:v>44726.3125</c:v>
                </c:pt>
                <c:pt idx="7">
                  <c:v>44756.75</c:v>
                </c:pt>
                <c:pt idx="8">
                  <c:v>44787.1875</c:v>
                </c:pt>
                <c:pt idx="9">
                  <c:v>44817.625</c:v>
                </c:pt>
                <c:pt idx="10">
                  <c:v>44848.0625</c:v>
                </c:pt>
                <c:pt idx="11">
                  <c:v>44878.5</c:v>
                </c:pt>
                <c:pt idx="12">
                  <c:v>44908.9375</c:v>
                </c:pt>
                <c:pt idx="13">
                  <c:v>44939.375</c:v>
                </c:pt>
                <c:pt idx="14">
                  <c:v>44969.8125</c:v>
                </c:pt>
                <c:pt idx="15">
                  <c:v>45000.25</c:v>
                </c:pt>
                <c:pt idx="16">
                  <c:v>45091.5625</c:v>
                </c:pt>
                <c:pt idx="17">
                  <c:v>45182.875</c:v>
                </c:pt>
                <c:pt idx="18">
                  <c:v>45274.1875</c:v>
                </c:pt>
                <c:pt idx="19">
                  <c:v>45365.5</c:v>
                </c:pt>
                <c:pt idx="20">
                  <c:v>45730.75</c:v>
                </c:pt>
                <c:pt idx="21">
                  <c:v>46096</c:v>
                </c:pt>
                <c:pt idx="22">
                  <c:v>46461.25</c:v>
                </c:pt>
                <c:pt idx="23">
                  <c:v>46826.5</c:v>
                </c:pt>
                <c:pt idx="24">
                  <c:v>47191.75</c:v>
                </c:pt>
                <c:pt idx="25">
                  <c:v>47557</c:v>
                </c:pt>
                <c:pt idx="26">
                  <c:v>47922.25</c:v>
                </c:pt>
                <c:pt idx="27">
                  <c:v>48287.5</c:v>
                </c:pt>
              </c:numCache>
            </c:numRef>
          </c:xVal>
          <c:yVal>
            <c:numRef>
              <c:f>'GR44.'!$F$8:$F$35</c:f>
              <c:numCache>
                <c:formatCode>0.00</c:formatCode>
                <c:ptCount val="28"/>
                <c:pt idx="0">
                  <c:v>-0.48345053631862456</c:v>
                </c:pt>
                <c:pt idx="1">
                  <c:v>-0.49072300323971169</c:v>
                </c:pt>
                <c:pt idx="2">
                  <c:v>-0.49739677813559002</c:v>
                </c:pt>
                <c:pt idx="3">
                  <c:v>-0.50223312444264101</c:v>
                </c:pt>
                <c:pt idx="4">
                  <c:v>-0.50601005035951618</c:v>
                </c:pt>
                <c:pt idx="5">
                  <c:v>-0.49989372449146874</c:v>
                </c:pt>
                <c:pt idx="6">
                  <c:v>-0.47108032255716781</c:v>
                </c:pt>
                <c:pt idx="7">
                  <c:v>-0.42551158449086868</c:v>
                </c:pt>
                <c:pt idx="8">
                  <c:v>-0.36797602478948399</c:v>
                </c:pt>
                <c:pt idx="9">
                  <c:v>-0.30230732587381715</c:v>
                </c:pt>
                <c:pt idx="10">
                  <c:v>-0.23155077049154538</c:v>
                </c:pt>
                <c:pt idx="11">
                  <c:v>-0.15810265329451006</c:v>
                </c:pt>
                <c:pt idx="12">
                  <c:v>-8.3826869587437569E-2</c:v>
                </c:pt>
                <c:pt idx="13">
                  <c:v>-1.0152246300483281E-2</c:v>
                </c:pt>
                <c:pt idx="14">
                  <c:v>6.1846359328183276E-2</c:v>
                </c:pt>
                <c:pt idx="15">
                  <c:v>0.1313806276119861</c:v>
                </c:pt>
                <c:pt idx="16">
                  <c:v>0.32050354030265954</c:v>
                </c:pt>
                <c:pt idx="17">
                  <c:v>0.47654651518898483</c:v>
                </c:pt>
                <c:pt idx="18">
                  <c:v>0.60023741399468677</c:v>
                </c:pt>
                <c:pt idx="19">
                  <c:v>0.69560073755355911</c:v>
                </c:pt>
                <c:pt idx="20">
                  <c:v>0.88922797641030582</c:v>
                </c:pt>
                <c:pt idx="21">
                  <c:v>0.94270146328936721</c:v>
                </c:pt>
                <c:pt idx="22">
                  <c:v>0.95608211104112872</c:v>
                </c:pt>
                <c:pt idx="23">
                  <c:v>0.95924610694393819</c:v>
                </c:pt>
                <c:pt idx="24">
                  <c:v>0.95996725739586553</c:v>
                </c:pt>
                <c:pt idx="25">
                  <c:v>0.96012743454110094</c:v>
                </c:pt>
                <c:pt idx="26">
                  <c:v>0.96016233758994518</c:v>
                </c:pt>
                <c:pt idx="27">
                  <c:v>0.96016983167178094</c:v>
                </c:pt>
              </c:numCache>
            </c:numRef>
          </c:yVal>
          <c:smooth val="1"/>
          <c:extLst>
            <c:ext xmlns:c16="http://schemas.microsoft.com/office/drawing/2014/chart" uri="{C3380CC4-5D6E-409C-BE32-E72D297353CC}">
              <c16:uniqueId val="{00000002-5573-408B-B2C5-5851AD7E500C}"/>
            </c:ext>
          </c:extLst>
        </c:ser>
        <c:ser>
          <c:idx val="0"/>
          <c:order val="3"/>
          <c:tx>
            <c:strRef>
              <c:f>'GR44.'!$D$7</c:f>
              <c:strCache>
                <c:ptCount val="1"/>
                <c:pt idx="0">
                  <c:v>ene-2022</c:v>
                </c:pt>
              </c:strCache>
            </c:strRef>
          </c:tx>
          <c:spPr>
            <a:ln w="28575" cap="rnd">
              <a:solidFill>
                <a:schemeClr val="bg1">
                  <a:lumMod val="75000"/>
                </a:schemeClr>
              </a:solidFill>
              <a:round/>
            </a:ln>
            <a:effectLst/>
          </c:spPr>
          <c:marker>
            <c:symbol val="none"/>
          </c:marker>
          <c:xVal>
            <c:numRef>
              <c:f>'GR44.'!$C$8:$C$35</c:f>
              <c:numCache>
                <c:formatCode>m/d/yyyy</c:formatCode>
                <c:ptCount val="28"/>
                <c:pt idx="0">
                  <c:v>44576.00068493151</c:v>
                </c:pt>
                <c:pt idx="1">
                  <c:v>44582.024038461539</c:v>
                </c:pt>
                <c:pt idx="2">
                  <c:v>44589.048076923078</c:v>
                </c:pt>
                <c:pt idx="3">
                  <c:v>44596.072115384617</c:v>
                </c:pt>
                <c:pt idx="4">
                  <c:v>44605.4375</c:v>
                </c:pt>
                <c:pt idx="5">
                  <c:v>44635.875</c:v>
                </c:pt>
                <c:pt idx="6">
                  <c:v>44666.3125</c:v>
                </c:pt>
                <c:pt idx="7">
                  <c:v>44696.75</c:v>
                </c:pt>
                <c:pt idx="8">
                  <c:v>44727.1875</c:v>
                </c:pt>
                <c:pt idx="9">
                  <c:v>44757.625</c:v>
                </c:pt>
                <c:pt idx="10">
                  <c:v>44788.0625</c:v>
                </c:pt>
                <c:pt idx="11">
                  <c:v>44818.5</c:v>
                </c:pt>
                <c:pt idx="12">
                  <c:v>44848.9375</c:v>
                </c:pt>
                <c:pt idx="13">
                  <c:v>44879.375</c:v>
                </c:pt>
                <c:pt idx="14">
                  <c:v>44909.8125</c:v>
                </c:pt>
                <c:pt idx="15">
                  <c:v>44940.25</c:v>
                </c:pt>
                <c:pt idx="16">
                  <c:v>45031.5625</c:v>
                </c:pt>
                <c:pt idx="17">
                  <c:v>45122.875</c:v>
                </c:pt>
                <c:pt idx="18">
                  <c:v>45214.1875</c:v>
                </c:pt>
                <c:pt idx="19">
                  <c:v>45305.5</c:v>
                </c:pt>
                <c:pt idx="20">
                  <c:v>45670.75</c:v>
                </c:pt>
                <c:pt idx="21">
                  <c:v>46036</c:v>
                </c:pt>
                <c:pt idx="22">
                  <c:v>46401.25</c:v>
                </c:pt>
                <c:pt idx="23">
                  <c:v>46766.5</c:v>
                </c:pt>
                <c:pt idx="24">
                  <c:v>47131.75</c:v>
                </c:pt>
                <c:pt idx="25">
                  <c:v>47497</c:v>
                </c:pt>
                <c:pt idx="26">
                  <c:v>47862.25</c:v>
                </c:pt>
                <c:pt idx="27">
                  <c:v>48227.5</c:v>
                </c:pt>
              </c:numCache>
            </c:numRef>
          </c:xVal>
          <c:yVal>
            <c:numRef>
              <c:f>'GR44.'!$D$8:$D$35</c:f>
              <c:numCache>
                <c:formatCode>0.00</c:formatCode>
                <c:ptCount val="28"/>
                <c:pt idx="0">
                  <c:v>-0.48794425752517795</c:v>
                </c:pt>
                <c:pt idx="1">
                  <c:v>-0.48897466093828257</c:v>
                </c:pt>
                <c:pt idx="2">
                  <c:v>-0.48987349768242067</c:v>
                </c:pt>
                <c:pt idx="3">
                  <c:v>-0.49045683335034357</c:v>
                </c:pt>
                <c:pt idx="4">
                  <c:v>-0.49076232101328277</c:v>
                </c:pt>
                <c:pt idx="5">
                  <c:v>-0.48830497553159868</c:v>
                </c:pt>
                <c:pt idx="6">
                  <c:v>-0.48116327096776867</c:v>
                </c:pt>
                <c:pt idx="7">
                  <c:v>-0.47003734415073362</c:v>
                </c:pt>
                <c:pt idx="8">
                  <c:v>-0.45554984523570963</c:v>
                </c:pt>
                <c:pt idx="9">
                  <c:v>-0.43825353660414995</c:v>
                </c:pt>
                <c:pt idx="10">
                  <c:v>-0.41863819401081859</c:v>
                </c:pt>
                <c:pt idx="11">
                  <c:v>-0.39713687144647525</c:v>
                </c:pt>
                <c:pt idx="12">
                  <c:v>-0.37413158592189899</c:v>
                </c:pt>
                <c:pt idx="13">
                  <c:v>-0.34995847355749726</c:v>
                </c:pt>
                <c:pt idx="14">
                  <c:v>-0.32491246394613982</c:v>
                </c:pt>
                <c:pt idx="15">
                  <c:v>-0.29925151571167002</c:v>
                </c:pt>
                <c:pt idx="16">
                  <c:v>-0.22068210278544714</c:v>
                </c:pt>
                <c:pt idx="17">
                  <c:v>-0.14305353228764231</c:v>
                </c:pt>
                <c:pt idx="18">
                  <c:v>-6.9258626740934914E-2</c:v>
                </c:pt>
                <c:pt idx="19">
                  <c:v>-9.693645106890747E-4</c:v>
                </c:pt>
                <c:pt idx="20">
                  <c:v>0.20794478490956742</c:v>
                </c:pt>
                <c:pt idx="21">
                  <c:v>0.32753086690665356</c:v>
                </c:pt>
                <c:pt idx="22">
                  <c:v>0.38984570248110934</c:v>
                </c:pt>
                <c:pt idx="23">
                  <c:v>0.42059280022743445</c:v>
                </c:pt>
                <c:pt idx="24">
                  <c:v>0.43523174938205295</c:v>
                </c:pt>
                <c:pt idx="25">
                  <c:v>0.44202804845944099</c:v>
                </c:pt>
                <c:pt idx="26">
                  <c:v>0.44512473305066913</c:v>
                </c:pt>
                <c:pt idx="27">
                  <c:v>0.4465154265730425</c:v>
                </c:pt>
              </c:numCache>
            </c:numRef>
          </c:yVal>
          <c:smooth val="1"/>
          <c:extLst>
            <c:ext xmlns:c16="http://schemas.microsoft.com/office/drawing/2014/chart" uri="{C3380CC4-5D6E-409C-BE32-E72D297353CC}">
              <c16:uniqueId val="{00000003-5573-408B-B2C5-5851AD7E500C}"/>
            </c:ext>
          </c:extLst>
        </c:ser>
        <c:dLbls>
          <c:showLegendKey val="0"/>
          <c:showVal val="0"/>
          <c:showCatName val="0"/>
          <c:showSerName val="0"/>
          <c:showPercent val="0"/>
          <c:showBubbleSize val="0"/>
        </c:dLbls>
        <c:axId val="629568544"/>
        <c:axId val="629568936"/>
      </c:scatterChart>
      <c:valAx>
        <c:axId val="629568544"/>
        <c:scaling>
          <c:orientation val="minMax"/>
          <c:max val="46022"/>
          <c:min val="44562"/>
        </c:scaling>
        <c:delete val="0"/>
        <c:axPos val="b"/>
        <c:numFmt formatCode="mmm\-yy" sourceLinked="0"/>
        <c:majorTickMark val="none"/>
        <c:minorTickMark val="none"/>
        <c:tickLblPos val="low"/>
        <c:spPr>
          <a:noFill/>
          <a:ln w="12700" cap="flat" cmpd="sng" algn="ctr">
            <a:solidFill>
              <a:schemeClr val="tx1"/>
            </a:solidFill>
            <a:round/>
          </a:ln>
          <a:effectLst/>
        </c:spPr>
        <c:txPr>
          <a:bodyPr rot="0" spcFirstLastPara="1" vertOverflow="ellipsis" wrap="square" anchor="ctr" anchorCtr="1"/>
          <a:lstStyle/>
          <a:p>
            <a:pPr>
              <a:defRPr sz="1000" b="0" i="0" u="none" strike="noStrike" kern="1200" baseline="0">
                <a:solidFill>
                  <a:schemeClr val="tx1"/>
                </a:solidFill>
                <a:latin typeface="Gill Sans MT" panose="020B0502020104020203" pitchFamily="34" charset="0"/>
                <a:ea typeface="+mn-ea"/>
                <a:cs typeface="+mn-cs"/>
              </a:defRPr>
            </a:pPr>
            <a:endParaRPr lang="es-ES"/>
          </a:p>
        </c:txPr>
        <c:crossAx val="629568936"/>
        <c:crosses val="autoZero"/>
        <c:crossBetween val="midCat"/>
        <c:majorUnit val="365"/>
      </c:valAx>
      <c:valAx>
        <c:axId val="629568936"/>
        <c:scaling>
          <c:orientation val="minMax"/>
          <c:max val="3"/>
        </c:scaling>
        <c:delete val="0"/>
        <c:axPos val="l"/>
        <c:numFmt formatCode="0.0" sourceLinked="0"/>
        <c:majorTickMark val="in"/>
        <c:minorTickMark val="none"/>
        <c:tickLblPos val="nextTo"/>
        <c:spPr>
          <a:noFill/>
          <a:ln w="12700">
            <a:noFill/>
          </a:ln>
          <a:effectLst/>
        </c:spPr>
        <c:txPr>
          <a:bodyPr rot="-60000000" spcFirstLastPara="1" vertOverflow="ellipsis" vert="horz" wrap="square" anchor="ctr" anchorCtr="1"/>
          <a:lstStyle/>
          <a:p>
            <a:pPr>
              <a:defRPr sz="1000" b="0" i="0" u="none" strike="noStrike" kern="1200" baseline="0">
                <a:solidFill>
                  <a:schemeClr val="tx1"/>
                </a:solidFill>
                <a:latin typeface="Gill Sans MT" panose="020B0502020104020203" pitchFamily="34" charset="0"/>
                <a:ea typeface="+mn-ea"/>
                <a:cs typeface="+mn-cs"/>
              </a:defRPr>
            </a:pPr>
            <a:endParaRPr lang="es-ES"/>
          </a:p>
        </c:txPr>
        <c:crossAx val="629568544"/>
        <c:crosses val="autoZero"/>
        <c:crossBetween val="midCat"/>
      </c:valAx>
      <c:spPr>
        <a:noFill/>
        <a:ln>
          <a:noFill/>
        </a:ln>
        <a:effectLst/>
      </c:spPr>
    </c:plotArea>
    <c:legend>
      <c:legendPos val="b"/>
      <c:layout>
        <c:manualLayout>
          <c:xMode val="edge"/>
          <c:yMode val="edge"/>
          <c:x val="9.5820328516321218E-2"/>
          <c:y val="1.2527484267994316E-2"/>
          <c:w val="0.2899689557933845"/>
          <c:h val="0.2722563275248667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Gill Sans MT" panose="020B0502020104020203" pitchFamily="34" charset="0"/>
              <a:ea typeface="+mn-ea"/>
              <a:cs typeface="+mn-cs"/>
            </a:defRPr>
          </a:pPr>
          <a:endParaRPr lang="es-ES"/>
        </a:p>
      </c:txPr>
    </c:legend>
    <c:plotVisOnly val="1"/>
    <c:dispBlanksAs val="gap"/>
    <c:showDLblsOverMax val="0"/>
  </c:chart>
  <c:spPr>
    <a:noFill/>
    <a:ln w="12700" cap="flat" cmpd="sng" algn="ctr">
      <a:noFill/>
      <a:round/>
    </a:ln>
    <a:effectLst/>
  </c:spPr>
  <c:txPr>
    <a:bodyPr/>
    <a:lstStyle/>
    <a:p>
      <a:pPr>
        <a:defRPr sz="1000">
          <a:solidFill>
            <a:schemeClr val="tx1"/>
          </a:solidFill>
          <a:latin typeface="Gill Sans MT" panose="020B0502020104020203" pitchFamily="34" charset="0"/>
        </a:defRPr>
      </a:pPr>
      <a:endParaRPr lang="es-ES"/>
    </a:p>
  </c:txPr>
  <c:printSettings>
    <c:headerFooter/>
    <c:pageMargins b="0.75" l="0.7" r="0.7" t="0.75" header="0.3" footer="0.3"/>
    <c:pageSetup/>
  </c:printSettings>
  <c:userShapes r:id="rId3"/>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103409820553547"/>
          <c:y val="3.3388231051271262E-2"/>
          <c:w val="0.86102888888888884"/>
          <c:h val="0.80827182539682529"/>
        </c:manualLayout>
      </c:layout>
      <c:lineChart>
        <c:grouping val="standard"/>
        <c:varyColors val="0"/>
        <c:ser>
          <c:idx val="2"/>
          <c:order val="0"/>
          <c:tx>
            <c:strRef>
              <c:f>'GR45.'!$C$11</c:f>
              <c:strCache>
                <c:ptCount val="1"/>
                <c:pt idx="0">
                  <c:v>Jan-21</c:v>
                </c:pt>
              </c:strCache>
            </c:strRef>
          </c:tx>
          <c:spPr>
            <a:ln w="34925" cap="rnd">
              <a:solidFill>
                <a:sysClr val="window" lastClr="FFFFFF">
                  <a:lumMod val="75000"/>
                </a:sysClr>
              </a:solidFill>
              <a:round/>
            </a:ln>
            <a:effectLst/>
          </c:spPr>
          <c:marker>
            <c:symbol val="none"/>
          </c:marker>
          <c:dLbls>
            <c:dLbl>
              <c:idx val="1"/>
              <c:delete val="1"/>
              <c:extLst>
                <c:ext xmlns:c15="http://schemas.microsoft.com/office/drawing/2012/chart" uri="{CE6537A1-D6FC-4f65-9D91-7224C49458BB}"/>
                <c:ext xmlns:c16="http://schemas.microsoft.com/office/drawing/2014/chart" uri="{C3380CC4-5D6E-409C-BE32-E72D297353CC}">
                  <c16:uniqueId val="{00000000-493D-4DFD-B1CC-5C21B75829E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lumMod val="65000"/>
                      </a:schemeClr>
                    </a:solidFill>
                    <a:latin typeface="Gill Sans MT" panose="020B0502020104020203" pitchFamily="34" charset="0"/>
                    <a:ea typeface="+mn-ea"/>
                    <a:cs typeface="+mn-cs"/>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'GR45.'!$D$7:$I$7</c:f>
              <c:numCache>
                <c:formatCode>m/d/yyyy</c:formatCode>
                <c:ptCount val="6"/>
                <c:pt idx="0">
                  <c:v>45115</c:v>
                </c:pt>
                <c:pt idx="1">
                  <c:v>45845</c:v>
                </c:pt>
                <c:pt idx="2">
                  <c:v>46575</c:v>
                </c:pt>
                <c:pt idx="3">
                  <c:v>48400</c:v>
                </c:pt>
                <c:pt idx="4">
                  <c:v>50225</c:v>
                </c:pt>
                <c:pt idx="5">
                  <c:v>55700</c:v>
                </c:pt>
              </c:numCache>
            </c:numRef>
          </c:cat>
          <c:val>
            <c:numRef>
              <c:f>'GR45.'!$D$11:$I$11</c:f>
              <c:numCache>
                <c:formatCode>0.00</c:formatCode>
                <c:ptCount val="6"/>
                <c:pt idx="0">
                  <c:v>-0.63</c:v>
                </c:pt>
                <c:pt idx="1">
                  <c:v>-0.55500000000000005</c:v>
                </c:pt>
                <c:pt idx="2">
                  <c:v>-0.47</c:v>
                </c:pt>
                <c:pt idx="3">
                  <c:v>5.5E-2</c:v>
                </c:pt>
                <c:pt idx="4">
                  <c:v>0.36899999999999999</c:v>
                </c:pt>
                <c:pt idx="5">
                  <c:v>0.86699999999999999</c:v>
                </c:pt>
              </c:numCache>
            </c:numRef>
          </c:val>
          <c:smooth val="0"/>
          <c:extLst>
            <c:ext xmlns:c16="http://schemas.microsoft.com/office/drawing/2014/chart" uri="{C3380CC4-5D6E-409C-BE32-E72D297353CC}">
              <c16:uniqueId val="{00000001-493D-4DFD-B1CC-5C21B75829E0}"/>
            </c:ext>
          </c:extLst>
        </c:ser>
        <c:ser>
          <c:idx val="1"/>
          <c:order val="1"/>
          <c:tx>
            <c:strRef>
              <c:f>'GR45.'!$C$10</c:f>
              <c:strCache>
                <c:ptCount val="1"/>
                <c:pt idx="0">
                  <c:v>Jan-22</c:v>
                </c:pt>
              </c:strCache>
            </c:strRef>
          </c:tx>
          <c:spPr>
            <a:ln w="34925" cap="rnd">
              <a:solidFill>
                <a:srgbClr val="E397A0">
                  <a:lumMod val="60000"/>
                  <a:lumOff val="40000"/>
                </a:srgbClr>
              </a:solidFill>
              <a:round/>
            </a:ln>
            <a:effectLst/>
          </c:spPr>
          <c:marker>
            <c:symbol val="none"/>
          </c:marker>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93D-4DFD-B1CC-5C21B75829E0}"/>
                </c:ext>
              </c:extLst>
            </c:dLbl>
            <c:dLbl>
              <c:idx val="1"/>
              <c:tx>
                <c:rich>
                  <a:bodyPr/>
                  <a:lstStyle/>
                  <a:p>
                    <a:r>
                      <a:rPr lang="en-US"/>
                      <a:t> </a:t>
                    </a:r>
                  </a:p>
                </c:rich>
              </c:tx>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93D-4DFD-B1CC-5C21B75829E0}"/>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93D-4DFD-B1CC-5C21B75829E0}"/>
                </c:ext>
              </c:extLst>
            </c:dLbl>
            <c:dLbl>
              <c:idx val="3"/>
              <c:layout>
                <c:manualLayout>
                  <c:x val="-5.2563888888888889E-2"/>
                  <c:y val="4.57984126984126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93D-4DFD-B1CC-5C21B75829E0}"/>
                </c:ext>
              </c:extLst>
            </c:dLbl>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93D-4DFD-B1CC-5C21B75829E0}"/>
                </c:ext>
              </c:extLst>
            </c:dLbl>
            <c:dLbl>
              <c:idx val="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93D-4DFD-B1CC-5C21B75829E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EFC4BF"/>
                    </a:solidFill>
                    <a:latin typeface="Gill Sans MT" panose="020B0502020104020203" pitchFamily="34" charset="0"/>
                    <a:ea typeface="+mn-ea"/>
                    <a:cs typeface="+mn-cs"/>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'GR45.'!$D$7:$I$7</c:f>
              <c:numCache>
                <c:formatCode>m/d/yyyy</c:formatCode>
                <c:ptCount val="6"/>
                <c:pt idx="0">
                  <c:v>45115</c:v>
                </c:pt>
                <c:pt idx="1">
                  <c:v>45845</c:v>
                </c:pt>
                <c:pt idx="2">
                  <c:v>46575</c:v>
                </c:pt>
                <c:pt idx="3">
                  <c:v>48400</c:v>
                </c:pt>
                <c:pt idx="4">
                  <c:v>50225</c:v>
                </c:pt>
                <c:pt idx="5">
                  <c:v>55700</c:v>
                </c:pt>
              </c:numCache>
            </c:numRef>
          </c:cat>
          <c:val>
            <c:numRef>
              <c:f>'GR45.'!$D$10:$I$10</c:f>
              <c:numCache>
                <c:formatCode>0.00</c:formatCode>
                <c:ptCount val="6"/>
                <c:pt idx="0">
                  <c:v>-0.57599999999999996</c:v>
                </c:pt>
                <c:pt idx="1">
                  <c:v>-0.436</c:v>
                </c:pt>
                <c:pt idx="2">
                  <c:v>2.1000000000000001E-2</c:v>
                </c:pt>
                <c:pt idx="3">
                  <c:v>0.59099999999999997</c:v>
                </c:pt>
                <c:pt idx="4">
                  <c:v>1.0609999999999999</c:v>
                </c:pt>
                <c:pt idx="5">
                  <c:v>1.4239999999999999</c:v>
                </c:pt>
              </c:numCache>
            </c:numRef>
          </c:val>
          <c:smooth val="0"/>
          <c:extLst>
            <c:ext xmlns:c16="http://schemas.microsoft.com/office/drawing/2014/chart" uri="{C3380CC4-5D6E-409C-BE32-E72D297353CC}">
              <c16:uniqueId val="{00000008-493D-4DFD-B1CC-5C21B75829E0}"/>
            </c:ext>
          </c:extLst>
        </c:ser>
        <c:ser>
          <c:idx val="3"/>
          <c:order val="2"/>
          <c:tx>
            <c:strRef>
              <c:f>'GR45.'!$B$13</c:f>
              <c:strCache>
                <c:ptCount val="1"/>
                <c:pt idx="0">
                  <c:v>14-jun</c:v>
                </c:pt>
              </c:strCache>
            </c:strRef>
          </c:tx>
          <c:spPr>
            <a:ln w="38100" cap="rnd">
              <a:solidFill>
                <a:srgbClr val="D00D43"/>
              </a:solidFill>
              <a:prstDash val="sysDash"/>
              <a:round/>
            </a:ln>
            <a:effectLst/>
          </c:spPr>
          <c:marker>
            <c:symbol val="none"/>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accent4"/>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'GR45.'!$D$7:$I$7</c:f>
              <c:numCache>
                <c:formatCode>m/d/yyyy</c:formatCode>
                <c:ptCount val="6"/>
                <c:pt idx="0">
                  <c:v>45115</c:v>
                </c:pt>
                <c:pt idx="1">
                  <c:v>45845</c:v>
                </c:pt>
                <c:pt idx="2">
                  <c:v>46575</c:v>
                </c:pt>
                <c:pt idx="3">
                  <c:v>48400</c:v>
                </c:pt>
                <c:pt idx="4">
                  <c:v>50225</c:v>
                </c:pt>
                <c:pt idx="5">
                  <c:v>55700</c:v>
                </c:pt>
              </c:numCache>
            </c:numRef>
          </c:cat>
          <c:val>
            <c:numRef>
              <c:f>'GR45.'!$D$13:$I$13</c:f>
              <c:numCache>
                <c:formatCode>0.00</c:formatCode>
                <c:ptCount val="6"/>
                <c:pt idx="0">
                  <c:v>0.94</c:v>
                </c:pt>
                <c:pt idx="1">
                  <c:v>1.966</c:v>
                </c:pt>
                <c:pt idx="2">
                  <c:v>2.5049999999999999</c:v>
                </c:pt>
                <c:pt idx="3">
                  <c:v>3.0979999999999999</c:v>
                </c:pt>
                <c:pt idx="4">
                  <c:v>3.3919999999999999</c:v>
                </c:pt>
                <c:pt idx="5">
                  <c:v>3.4820000000000002</c:v>
                </c:pt>
              </c:numCache>
            </c:numRef>
          </c:val>
          <c:smooth val="0"/>
          <c:extLst>
            <c:ext xmlns:c16="http://schemas.microsoft.com/office/drawing/2014/chart" uri="{C3380CC4-5D6E-409C-BE32-E72D297353CC}">
              <c16:uniqueId val="{00000009-493D-4DFD-B1CC-5C21B75829E0}"/>
            </c:ext>
          </c:extLst>
        </c:ser>
        <c:ser>
          <c:idx val="0"/>
          <c:order val="3"/>
          <c:tx>
            <c:strRef>
              <c:f>'GR45.'!$B$9</c:f>
              <c:strCache>
                <c:ptCount val="1"/>
                <c:pt idx="0">
                  <c:v>July 8th</c:v>
                </c:pt>
              </c:strCache>
            </c:strRef>
          </c:tx>
          <c:spPr>
            <a:ln w="34925" cap="rnd">
              <a:solidFill>
                <a:srgbClr val="83082A"/>
              </a:solidFill>
              <a:round/>
            </a:ln>
            <a:effectLst/>
          </c:spPr>
          <c:marker>
            <c:symbol val="none"/>
          </c:marker>
          <c:dLbls>
            <c:dLbl>
              <c:idx val="3"/>
              <c:layout>
                <c:manualLayout>
                  <c:x val="-1.7648227742736087E-2"/>
                  <c:y val="3.52777777777777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93D-4DFD-B1CC-5C21B75829E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98012E"/>
                    </a:solidFill>
                    <a:latin typeface="Gill Sans MT" panose="020B0502020104020203" pitchFamily="34" charset="0"/>
                    <a:ea typeface="+mn-ea"/>
                    <a:cs typeface="+mn-cs"/>
                  </a:defRPr>
                </a:pPr>
                <a:endParaRPr lang="es-E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'GR45.'!$D$7:$I$7</c:f>
              <c:numCache>
                <c:formatCode>m/d/yyyy</c:formatCode>
                <c:ptCount val="6"/>
                <c:pt idx="0">
                  <c:v>45115</c:v>
                </c:pt>
                <c:pt idx="1">
                  <c:v>45845</c:v>
                </c:pt>
                <c:pt idx="2">
                  <c:v>46575</c:v>
                </c:pt>
                <c:pt idx="3">
                  <c:v>48400</c:v>
                </c:pt>
                <c:pt idx="4">
                  <c:v>50225</c:v>
                </c:pt>
                <c:pt idx="5">
                  <c:v>55700</c:v>
                </c:pt>
              </c:numCache>
            </c:numRef>
          </c:cat>
          <c:val>
            <c:numRef>
              <c:f>'GR45.'!$D$9:$I$9</c:f>
              <c:numCache>
                <c:formatCode>0.00</c:formatCode>
                <c:ptCount val="6"/>
                <c:pt idx="0">
                  <c:v>0.70299999999999996</c:v>
                </c:pt>
                <c:pt idx="1">
                  <c:v>1.0529999999999999</c:v>
                </c:pt>
                <c:pt idx="2">
                  <c:v>1.621</c:v>
                </c:pt>
                <c:pt idx="3">
                  <c:v>2.419</c:v>
                </c:pt>
                <c:pt idx="4">
                  <c:v>2.8</c:v>
                </c:pt>
                <c:pt idx="5">
                  <c:v>3</c:v>
                </c:pt>
              </c:numCache>
            </c:numRef>
          </c:val>
          <c:smooth val="0"/>
          <c:extLst>
            <c:ext xmlns:c16="http://schemas.microsoft.com/office/drawing/2014/chart" uri="{C3380CC4-5D6E-409C-BE32-E72D297353CC}">
              <c16:uniqueId val="{0000000B-493D-4DFD-B1CC-5C21B75829E0}"/>
            </c:ext>
          </c:extLst>
        </c:ser>
        <c:dLbls>
          <c:showLegendKey val="0"/>
          <c:showVal val="0"/>
          <c:showCatName val="0"/>
          <c:showSerName val="0"/>
          <c:showPercent val="0"/>
          <c:showBubbleSize val="0"/>
        </c:dLbls>
        <c:smooth val="0"/>
        <c:axId val="629578344"/>
        <c:axId val="629575600"/>
      </c:lineChart>
      <c:dateAx>
        <c:axId val="629578344"/>
        <c:scaling>
          <c:orientation val="minMax"/>
        </c:scaling>
        <c:delete val="1"/>
        <c:axPos val="b"/>
        <c:numFmt formatCode="m/d/yyyy" sourceLinked="1"/>
        <c:majorTickMark val="out"/>
        <c:minorTickMark val="none"/>
        <c:tickLblPos val="nextTo"/>
        <c:crossAx val="629575600"/>
        <c:crosses val="autoZero"/>
        <c:auto val="1"/>
        <c:lblOffset val="100"/>
        <c:baseTimeUnit val="years"/>
      </c:dateAx>
      <c:valAx>
        <c:axId val="629575600"/>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29578344"/>
        <c:crosses val="autoZero"/>
        <c:crossBetween val="between"/>
      </c:valAx>
      <c:spPr>
        <a:noFill/>
        <a:ln>
          <a:noFill/>
        </a:ln>
        <a:effectLst/>
      </c:spPr>
    </c:plotArea>
    <c:legend>
      <c:legendPos val="b"/>
      <c:layout>
        <c:manualLayout>
          <c:xMode val="edge"/>
          <c:yMode val="edge"/>
          <c:x val="0.56246583479190304"/>
          <c:y val="0.54061454818147736"/>
          <c:w val="0.37723063192632222"/>
          <c:h val="0.4067911511061117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Gill Sans MT" panose="020B0502020104020203" pitchFamily="34" charset="0"/>
        </a:defRPr>
      </a:pPr>
      <a:endParaRPr lang="es-ES"/>
    </a:p>
  </c:txPr>
  <c:printSettings>
    <c:headerFooter/>
    <c:pageMargins b="0.75" l="0.7" r="0.7" t="0.75" header="0.3" footer="0.3"/>
    <c:pageSetup/>
  </c:printSettings>
  <c:userShapes r:id="rId4"/>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9656666666666671E-2"/>
          <c:y val="5.2757793764988008E-2"/>
          <c:w val="0.78964412126486316"/>
          <c:h val="0.85543553534681416"/>
        </c:manualLayout>
      </c:layout>
      <c:lineChart>
        <c:grouping val="standard"/>
        <c:varyColors val="0"/>
        <c:ser>
          <c:idx val="1"/>
          <c:order val="0"/>
          <c:tx>
            <c:strRef>
              <c:f>'GR46.'!$F$6</c:f>
              <c:strCache>
                <c:ptCount val="1"/>
                <c:pt idx="0">
                  <c:v>Italy</c:v>
                </c:pt>
              </c:strCache>
            </c:strRef>
          </c:tx>
          <c:spPr>
            <a:ln w="19050" cap="rnd">
              <a:solidFill>
                <a:srgbClr val="E397A0">
                  <a:lumMod val="60000"/>
                  <a:lumOff val="40000"/>
                </a:srgbClr>
              </a:solidFill>
              <a:round/>
            </a:ln>
            <a:effectLst/>
          </c:spPr>
          <c:marker>
            <c:symbol val="none"/>
          </c:marker>
          <c:dLbls>
            <c:dLbl>
              <c:idx val="116"/>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4AA-49E2-9622-C1241373B3E0}"/>
                </c:ext>
              </c:extLst>
            </c:dLbl>
            <c:dLbl>
              <c:idx val="13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B9C-4896-AD44-AA9015D0E646}"/>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EFB7B8"/>
                    </a:solidFill>
                    <a:latin typeface="Gill Sans MT" panose="020B0502020104020203" pitchFamily="34" charset="0"/>
                    <a:ea typeface="+mn-ea"/>
                    <a:cs typeface="+mn-cs"/>
                  </a:defRPr>
                </a:pPr>
                <a:endParaRPr lang="es-E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9525" cap="rnd">
                <a:solidFill>
                  <a:srgbClr val="E397A0"/>
                </a:solidFill>
                <a:prstDash val="sysDash"/>
              </a:ln>
              <a:effectLst/>
            </c:spPr>
            <c:trendlineType val="linear"/>
            <c:dispRSqr val="0"/>
            <c:dispEq val="0"/>
          </c:trendline>
          <c:cat>
            <c:numRef>
              <c:f>'GR46.'!$C$7:$C$141</c:f>
              <c:numCache>
                <c:formatCode>m/d/yyyy</c:formatCode>
                <c:ptCount val="135"/>
                <c:pt idx="0">
                  <c:v>44750</c:v>
                </c:pt>
                <c:pt idx="1">
                  <c:v>44749</c:v>
                </c:pt>
                <c:pt idx="2">
                  <c:v>44748</c:v>
                </c:pt>
                <c:pt idx="3">
                  <c:v>44747</c:v>
                </c:pt>
                <c:pt idx="4">
                  <c:v>44746</c:v>
                </c:pt>
                <c:pt idx="5">
                  <c:v>44743</c:v>
                </c:pt>
                <c:pt idx="6">
                  <c:v>44742</c:v>
                </c:pt>
                <c:pt idx="7">
                  <c:v>44741</c:v>
                </c:pt>
                <c:pt idx="8">
                  <c:v>44740</c:v>
                </c:pt>
                <c:pt idx="9">
                  <c:v>44739</c:v>
                </c:pt>
                <c:pt idx="10">
                  <c:v>44736</c:v>
                </c:pt>
                <c:pt idx="11">
                  <c:v>44735</c:v>
                </c:pt>
                <c:pt idx="12">
                  <c:v>44734</c:v>
                </c:pt>
                <c:pt idx="13">
                  <c:v>44733</c:v>
                </c:pt>
                <c:pt idx="14">
                  <c:v>44732</c:v>
                </c:pt>
                <c:pt idx="15">
                  <c:v>44729</c:v>
                </c:pt>
                <c:pt idx="16">
                  <c:v>44728</c:v>
                </c:pt>
                <c:pt idx="17">
                  <c:v>44727</c:v>
                </c:pt>
                <c:pt idx="18">
                  <c:v>44726</c:v>
                </c:pt>
                <c:pt idx="19">
                  <c:v>44725</c:v>
                </c:pt>
                <c:pt idx="20">
                  <c:v>44722</c:v>
                </c:pt>
                <c:pt idx="21">
                  <c:v>44721</c:v>
                </c:pt>
                <c:pt idx="22">
                  <c:v>44720</c:v>
                </c:pt>
                <c:pt idx="23">
                  <c:v>44719</c:v>
                </c:pt>
                <c:pt idx="24">
                  <c:v>44718</c:v>
                </c:pt>
                <c:pt idx="25">
                  <c:v>44715</c:v>
                </c:pt>
                <c:pt idx="26">
                  <c:v>44714</c:v>
                </c:pt>
                <c:pt idx="27">
                  <c:v>44713</c:v>
                </c:pt>
                <c:pt idx="28">
                  <c:v>44712</c:v>
                </c:pt>
                <c:pt idx="29">
                  <c:v>44711</c:v>
                </c:pt>
                <c:pt idx="30">
                  <c:v>44708</c:v>
                </c:pt>
                <c:pt idx="31">
                  <c:v>44707</c:v>
                </c:pt>
                <c:pt idx="32">
                  <c:v>44706</c:v>
                </c:pt>
                <c:pt idx="33">
                  <c:v>44705</c:v>
                </c:pt>
                <c:pt idx="34">
                  <c:v>44704</c:v>
                </c:pt>
                <c:pt idx="35">
                  <c:v>44701</c:v>
                </c:pt>
                <c:pt idx="36">
                  <c:v>44700</c:v>
                </c:pt>
                <c:pt idx="37">
                  <c:v>44699</c:v>
                </c:pt>
                <c:pt idx="38">
                  <c:v>44698</c:v>
                </c:pt>
                <c:pt idx="39">
                  <c:v>44697</c:v>
                </c:pt>
                <c:pt idx="40">
                  <c:v>44694</c:v>
                </c:pt>
                <c:pt idx="41">
                  <c:v>44693</c:v>
                </c:pt>
                <c:pt idx="42">
                  <c:v>44692</c:v>
                </c:pt>
                <c:pt idx="43">
                  <c:v>44691</c:v>
                </c:pt>
                <c:pt idx="44">
                  <c:v>44690</c:v>
                </c:pt>
                <c:pt idx="45">
                  <c:v>44687</c:v>
                </c:pt>
                <c:pt idx="46">
                  <c:v>44686</c:v>
                </c:pt>
                <c:pt idx="47">
                  <c:v>44685</c:v>
                </c:pt>
                <c:pt idx="48">
                  <c:v>44684</c:v>
                </c:pt>
                <c:pt idx="49">
                  <c:v>44683</c:v>
                </c:pt>
                <c:pt idx="50">
                  <c:v>44680</c:v>
                </c:pt>
                <c:pt idx="51">
                  <c:v>44679</c:v>
                </c:pt>
                <c:pt idx="52">
                  <c:v>44678</c:v>
                </c:pt>
                <c:pt idx="53">
                  <c:v>44677</c:v>
                </c:pt>
                <c:pt idx="54">
                  <c:v>44676</c:v>
                </c:pt>
                <c:pt idx="55">
                  <c:v>44673</c:v>
                </c:pt>
                <c:pt idx="56">
                  <c:v>44672</c:v>
                </c:pt>
                <c:pt idx="57">
                  <c:v>44671</c:v>
                </c:pt>
                <c:pt idx="58">
                  <c:v>44670</c:v>
                </c:pt>
                <c:pt idx="59">
                  <c:v>44669</c:v>
                </c:pt>
                <c:pt idx="60">
                  <c:v>44666</c:v>
                </c:pt>
                <c:pt idx="61">
                  <c:v>44665</c:v>
                </c:pt>
                <c:pt idx="62">
                  <c:v>44664</c:v>
                </c:pt>
                <c:pt idx="63">
                  <c:v>44663</c:v>
                </c:pt>
                <c:pt idx="64">
                  <c:v>44662</c:v>
                </c:pt>
                <c:pt idx="65">
                  <c:v>44659</c:v>
                </c:pt>
                <c:pt idx="66">
                  <c:v>44658</c:v>
                </c:pt>
                <c:pt idx="67">
                  <c:v>44657</c:v>
                </c:pt>
                <c:pt idx="68">
                  <c:v>44656</c:v>
                </c:pt>
                <c:pt idx="69">
                  <c:v>44655</c:v>
                </c:pt>
                <c:pt idx="70">
                  <c:v>44652</c:v>
                </c:pt>
                <c:pt idx="71">
                  <c:v>44651</c:v>
                </c:pt>
                <c:pt idx="72">
                  <c:v>44650</c:v>
                </c:pt>
                <c:pt idx="73">
                  <c:v>44649</c:v>
                </c:pt>
                <c:pt idx="74">
                  <c:v>44648</c:v>
                </c:pt>
                <c:pt idx="75">
                  <c:v>44645</c:v>
                </c:pt>
                <c:pt idx="76">
                  <c:v>44644</c:v>
                </c:pt>
                <c:pt idx="77">
                  <c:v>44643</c:v>
                </c:pt>
                <c:pt idx="78">
                  <c:v>44642</c:v>
                </c:pt>
                <c:pt idx="79">
                  <c:v>44641</c:v>
                </c:pt>
                <c:pt idx="80">
                  <c:v>44638</c:v>
                </c:pt>
                <c:pt idx="81">
                  <c:v>44637</c:v>
                </c:pt>
                <c:pt idx="82">
                  <c:v>44636</c:v>
                </c:pt>
                <c:pt idx="83">
                  <c:v>44635</c:v>
                </c:pt>
                <c:pt idx="84">
                  <c:v>44634</c:v>
                </c:pt>
                <c:pt idx="85">
                  <c:v>44631</c:v>
                </c:pt>
                <c:pt idx="86">
                  <c:v>44630</c:v>
                </c:pt>
                <c:pt idx="87">
                  <c:v>44629</c:v>
                </c:pt>
                <c:pt idx="88">
                  <c:v>44628</c:v>
                </c:pt>
                <c:pt idx="89">
                  <c:v>44627</c:v>
                </c:pt>
                <c:pt idx="90">
                  <c:v>44624</c:v>
                </c:pt>
                <c:pt idx="91">
                  <c:v>44623</c:v>
                </c:pt>
                <c:pt idx="92">
                  <c:v>44622</c:v>
                </c:pt>
                <c:pt idx="93">
                  <c:v>44621</c:v>
                </c:pt>
                <c:pt idx="94">
                  <c:v>44620</c:v>
                </c:pt>
                <c:pt idx="95">
                  <c:v>44617</c:v>
                </c:pt>
                <c:pt idx="96">
                  <c:v>44616</c:v>
                </c:pt>
                <c:pt idx="97">
                  <c:v>44615</c:v>
                </c:pt>
                <c:pt idx="98">
                  <c:v>44614</c:v>
                </c:pt>
                <c:pt idx="99">
                  <c:v>44613</c:v>
                </c:pt>
                <c:pt idx="100">
                  <c:v>44610</c:v>
                </c:pt>
                <c:pt idx="101">
                  <c:v>44609</c:v>
                </c:pt>
                <c:pt idx="102">
                  <c:v>44608</c:v>
                </c:pt>
                <c:pt idx="103">
                  <c:v>44607</c:v>
                </c:pt>
                <c:pt idx="104">
                  <c:v>44606</c:v>
                </c:pt>
                <c:pt idx="105">
                  <c:v>44603</c:v>
                </c:pt>
                <c:pt idx="106">
                  <c:v>44602</c:v>
                </c:pt>
                <c:pt idx="107">
                  <c:v>44601</c:v>
                </c:pt>
                <c:pt idx="108">
                  <c:v>44600</c:v>
                </c:pt>
                <c:pt idx="109">
                  <c:v>44599</c:v>
                </c:pt>
                <c:pt idx="110">
                  <c:v>44596</c:v>
                </c:pt>
                <c:pt idx="111">
                  <c:v>44595</c:v>
                </c:pt>
                <c:pt idx="112">
                  <c:v>44594</c:v>
                </c:pt>
                <c:pt idx="113">
                  <c:v>44593</c:v>
                </c:pt>
                <c:pt idx="114">
                  <c:v>44592</c:v>
                </c:pt>
                <c:pt idx="115">
                  <c:v>44589</c:v>
                </c:pt>
                <c:pt idx="116">
                  <c:v>44588</c:v>
                </c:pt>
                <c:pt idx="117">
                  <c:v>44587</c:v>
                </c:pt>
                <c:pt idx="118">
                  <c:v>44586</c:v>
                </c:pt>
                <c:pt idx="119">
                  <c:v>44585</c:v>
                </c:pt>
                <c:pt idx="120">
                  <c:v>44582</c:v>
                </c:pt>
                <c:pt idx="121">
                  <c:v>44581</c:v>
                </c:pt>
                <c:pt idx="122">
                  <c:v>44580</c:v>
                </c:pt>
                <c:pt idx="123">
                  <c:v>44579</c:v>
                </c:pt>
                <c:pt idx="124">
                  <c:v>44578</c:v>
                </c:pt>
                <c:pt idx="125">
                  <c:v>44575</c:v>
                </c:pt>
                <c:pt idx="126">
                  <c:v>44574</c:v>
                </c:pt>
                <c:pt idx="127">
                  <c:v>44573</c:v>
                </c:pt>
                <c:pt idx="128">
                  <c:v>44572</c:v>
                </c:pt>
                <c:pt idx="129">
                  <c:v>44571</c:v>
                </c:pt>
                <c:pt idx="130">
                  <c:v>44568</c:v>
                </c:pt>
                <c:pt idx="131">
                  <c:v>44567</c:v>
                </c:pt>
                <c:pt idx="132">
                  <c:v>44566</c:v>
                </c:pt>
                <c:pt idx="133">
                  <c:v>44565</c:v>
                </c:pt>
                <c:pt idx="134">
                  <c:v>44564</c:v>
                </c:pt>
              </c:numCache>
            </c:numRef>
          </c:cat>
          <c:val>
            <c:numRef>
              <c:f>'GR46.'!$F$7:$F$141</c:f>
              <c:numCache>
                <c:formatCode>0.00</c:formatCode>
                <c:ptCount val="135"/>
                <c:pt idx="0">
                  <c:v>3.3620000000000001</c:v>
                </c:pt>
                <c:pt idx="1">
                  <c:v>3.36</c:v>
                </c:pt>
                <c:pt idx="2">
                  <c:v>3.2440000000000002</c:v>
                </c:pt>
                <c:pt idx="3">
                  <c:v>3.2770000000000001</c:v>
                </c:pt>
                <c:pt idx="4">
                  <c:v>3.3479999999999999</c:v>
                </c:pt>
                <c:pt idx="5">
                  <c:v>3.2050000000000001</c:v>
                </c:pt>
                <c:pt idx="6">
                  <c:v>3.3919999999999999</c:v>
                </c:pt>
                <c:pt idx="7">
                  <c:v>3.4929999999999999</c:v>
                </c:pt>
                <c:pt idx="8">
                  <c:v>3.669</c:v>
                </c:pt>
                <c:pt idx="9">
                  <c:v>3.63</c:v>
                </c:pt>
                <c:pt idx="10">
                  <c:v>3.4849999999999999</c:v>
                </c:pt>
                <c:pt idx="11">
                  <c:v>3.4849999999999999</c:v>
                </c:pt>
                <c:pt idx="12">
                  <c:v>3.637</c:v>
                </c:pt>
                <c:pt idx="13">
                  <c:v>3.79</c:v>
                </c:pt>
                <c:pt idx="14">
                  <c:v>3.82</c:v>
                </c:pt>
                <c:pt idx="15">
                  <c:v>3.6749999999999998</c:v>
                </c:pt>
                <c:pt idx="16">
                  <c:v>3.859</c:v>
                </c:pt>
                <c:pt idx="17">
                  <c:v>3.9119999999999999</c:v>
                </c:pt>
                <c:pt idx="18">
                  <c:v>4.2190000000000003</c:v>
                </c:pt>
                <c:pt idx="19">
                  <c:v>4.0990000000000002</c:v>
                </c:pt>
                <c:pt idx="20">
                  <c:v>3.8450000000000002</c:v>
                </c:pt>
                <c:pt idx="21">
                  <c:v>3.7120000000000002</c:v>
                </c:pt>
                <c:pt idx="22">
                  <c:v>3.4620000000000002</c:v>
                </c:pt>
                <c:pt idx="23">
                  <c:v>3.391</c:v>
                </c:pt>
                <c:pt idx="24">
                  <c:v>3.4260000000000002</c:v>
                </c:pt>
                <c:pt idx="25">
                  <c:v>3.4020000000000001</c:v>
                </c:pt>
                <c:pt idx="26">
                  <c:v>3.29</c:v>
                </c:pt>
                <c:pt idx="27">
                  <c:v>3.1829999999999998</c:v>
                </c:pt>
                <c:pt idx="28">
                  <c:v>3.1349999999999998</c:v>
                </c:pt>
                <c:pt idx="29">
                  <c:v>2.9889999999999999</c:v>
                </c:pt>
                <c:pt idx="30">
                  <c:v>2.9</c:v>
                </c:pt>
                <c:pt idx="31">
                  <c:v>2.9089999999999998</c:v>
                </c:pt>
                <c:pt idx="32">
                  <c:v>2.9409999999999998</c:v>
                </c:pt>
                <c:pt idx="33">
                  <c:v>2.9729999999999999</c:v>
                </c:pt>
                <c:pt idx="34">
                  <c:v>3.032</c:v>
                </c:pt>
                <c:pt idx="35">
                  <c:v>2.98</c:v>
                </c:pt>
                <c:pt idx="36">
                  <c:v>2.8919999999999999</c:v>
                </c:pt>
                <c:pt idx="37">
                  <c:v>2.9409999999999998</c:v>
                </c:pt>
                <c:pt idx="38">
                  <c:v>2.97</c:v>
                </c:pt>
                <c:pt idx="39">
                  <c:v>2.8410000000000002</c:v>
                </c:pt>
                <c:pt idx="40">
                  <c:v>2.85</c:v>
                </c:pt>
                <c:pt idx="41">
                  <c:v>2.718</c:v>
                </c:pt>
                <c:pt idx="42">
                  <c:v>2.9140000000000001</c:v>
                </c:pt>
                <c:pt idx="43">
                  <c:v>3.0169999999999999</c:v>
                </c:pt>
                <c:pt idx="44">
                  <c:v>3.1379999999999999</c:v>
                </c:pt>
                <c:pt idx="45">
                  <c:v>3.15</c:v>
                </c:pt>
                <c:pt idx="46">
                  <c:v>3.0219999999999998</c:v>
                </c:pt>
                <c:pt idx="47">
                  <c:v>2.9630000000000001</c:v>
                </c:pt>
                <c:pt idx="48">
                  <c:v>2.85</c:v>
                </c:pt>
                <c:pt idx="49">
                  <c:v>2.8479999999999999</c:v>
                </c:pt>
                <c:pt idx="50">
                  <c:v>2.78</c:v>
                </c:pt>
                <c:pt idx="51">
                  <c:v>2.7269999999999999</c:v>
                </c:pt>
                <c:pt idx="52">
                  <c:v>2.5739999999999998</c:v>
                </c:pt>
                <c:pt idx="53">
                  <c:v>2.5390000000000001</c:v>
                </c:pt>
                <c:pt idx="54">
                  <c:v>2.5840000000000001</c:v>
                </c:pt>
                <c:pt idx="55">
                  <c:v>2.665</c:v>
                </c:pt>
                <c:pt idx="56">
                  <c:v>2.5779999999999998</c:v>
                </c:pt>
                <c:pt idx="57">
                  <c:v>2.5179999999999998</c:v>
                </c:pt>
                <c:pt idx="58">
                  <c:v>2.5579999999999998</c:v>
                </c:pt>
                <c:pt idx="59">
                  <c:v>2.4929999999999999</c:v>
                </c:pt>
                <c:pt idx="60">
                  <c:v>2.4929999999999999</c:v>
                </c:pt>
                <c:pt idx="61">
                  <c:v>2.4929999999999999</c:v>
                </c:pt>
                <c:pt idx="62">
                  <c:v>2.3690000000000002</c:v>
                </c:pt>
                <c:pt idx="63">
                  <c:v>2.4079999999999999</c:v>
                </c:pt>
                <c:pt idx="64">
                  <c:v>2.46</c:v>
                </c:pt>
                <c:pt idx="65">
                  <c:v>2.3639999999999999</c:v>
                </c:pt>
                <c:pt idx="66">
                  <c:v>2.339</c:v>
                </c:pt>
                <c:pt idx="67">
                  <c:v>2.3210000000000002</c:v>
                </c:pt>
                <c:pt idx="68">
                  <c:v>2.2429999999999999</c:v>
                </c:pt>
                <c:pt idx="69">
                  <c:v>2.0779999999999998</c:v>
                </c:pt>
                <c:pt idx="70">
                  <c:v>2.109</c:v>
                </c:pt>
                <c:pt idx="71">
                  <c:v>2.044</c:v>
                </c:pt>
                <c:pt idx="72">
                  <c:v>2.1440000000000001</c:v>
                </c:pt>
                <c:pt idx="73">
                  <c:v>2.1280000000000001</c:v>
                </c:pt>
                <c:pt idx="74">
                  <c:v>2.1070000000000002</c:v>
                </c:pt>
                <c:pt idx="75">
                  <c:v>2.0739999999999998</c:v>
                </c:pt>
                <c:pt idx="76">
                  <c:v>2.052</c:v>
                </c:pt>
                <c:pt idx="77">
                  <c:v>1.9970000000000001</c:v>
                </c:pt>
                <c:pt idx="78">
                  <c:v>2.0369999999999999</c:v>
                </c:pt>
                <c:pt idx="79">
                  <c:v>1.974</c:v>
                </c:pt>
                <c:pt idx="80">
                  <c:v>1.8839999999999999</c:v>
                </c:pt>
                <c:pt idx="81">
                  <c:v>1.91</c:v>
                </c:pt>
                <c:pt idx="82">
                  <c:v>1.9019999999999999</c:v>
                </c:pt>
                <c:pt idx="83">
                  <c:v>1.9079999999999999</c:v>
                </c:pt>
                <c:pt idx="84">
                  <c:v>1.966</c:v>
                </c:pt>
                <c:pt idx="85">
                  <c:v>1.867</c:v>
                </c:pt>
                <c:pt idx="86">
                  <c:v>1.919</c:v>
                </c:pt>
                <c:pt idx="87">
                  <c:v>1.6679999999999999</c:v>
                </c:pt>
                <c:pt idx="88">
                  <c:v>1.6</c:v>
                </c:pt>
                <c:pt idx="89">
                  <c:v>1.601</c:v>
                </c:pt>
                <c:pt idx="90">
                  <c:v>1.5229999999999999</c:v>
                </c:pt>
                <c:pt idx="91">
                  <c:v>1.589</c:v>
                </c:pt>
                <c:pt idx="92">
                  <c:v>1.5329999999999999</c:v>
                </c:pt>
                <c:pt idx="93">
                  <c:v>1.4159999999999999</c:v>
                </c:pt>
                <c:pt idx="94">
                  <c:v>1.758</c:v>
                </c:pt>
                <c:pt idx="95">
                  <c:v>1.847</c:v>
                </c:pt>
                <c:pt idx="96">
                  <c:v>1.8140000000000001</c:v>
                </c:pt>
                <c:pt idx="97">
                  <c:v>1.94</c:v>
                </c:pt>
                <c:pt idx="98">
                  <c:v>1.9319999999999999</c:v>
                </c:pt>
                <c:pt idx="99">
                  <c:v>1.919</c:v>
                </c:pt>
                <c:pt idx="100">
                  <c:v>1.85</c:v>
                </c:pt>
                <c:pt idx="101">
                  <c:v>1.847</c:v>
                </c:pt>
                <c:pt idx="102">
                  <c:v>1.907</c:v>
                </c:pt>
                <c:pt idx="103">
                  <c:v>1.976</c:v>
                </c:pt>
                <c:pt idx="104">
                  <c:v>1.968</c:v>
                </c:pt>
                <c:pt idx="105">
                  <c:v>1.954</c:v>
                </c:pt>
                <c:pt idx="106">
                  <c:v>1.9239999999999999</c:v>
                </c:pt>
                <c:pt idx="107">
                  <c:v>1.772</c:v>
                </c:pt>
                <c:pt idx="108">
                  <c:v>1.849</c:v>
                </c:pt>
                <c:pt idx="109">
                  <c:v>1.81</c:v>
                </c:pt>
                <c:pt idx="110">
                  <c:v>1.75</c:v>
                </c:pt>
                <c:pt idx="111">
                  <c:v>1.6439999999999999</c:v>
                </c:pt>
                <c:pt idx="112">
                  <c:v>1.4179999999999999</c:v>
                </c:pt>
                <c:pt idx="113">
                  <c:v>1.419</c:v>
                </c:pt>
                <c:pt idx="114">
                  <c:v>1.3680000000000001</c:v>
                </c:pt>
                <c:pt idx="115">
                  <c:v>1.349</c:v>
                </c:pt>
                <c:pt idx="116">
                  <c:v>1.36</c:v>
                </c:pt>
                <c:pt idx="117">
                  <c:v>1.397</c:v>
                </c:pt>
                <c:pt idx="118">
                  <c:v>1.36</c:v>
                </c:pt>
                <c:pt idx="119">
                  <c:v>1.3480000000000001</c:v>
                </c:pt>
                <c:pt idx="120">
                  <c:v>1.3560000000000001</c:v>
                </c:pt>
                <c:pt idx="121">
                  <c:v>1.37</c:v>
                </c:pt>
                <c:pt idx="122">
                  <c:v>1.411</c:v>
                </c:pt>
                <c:pt idx="123">
                  <c:v>1.39</c:v>
                </c:pt>
                <c:pt idx="124">
                  <c:v>1.3660000000000001</c:v>
                </c:pt>
                <c:pt idx="125">
                  <c:v>1.3340000000000001</c:v>
                </c:pt>
                <c:pt idx="126">
                  <c:v>1.2909999999999999</c:v>
                </c:pt>
                <c:pt idx="127">
                  <c:v>1.327</c:v>
                </c:pt>
                <c:pt idx="128">
                  <c:v>1.3740000000000001</c:v>
                </c:pt>
                <c:pt idx="129">
                  <c:v>1.2829999999999999</c:v>
                </c:pt>
                <c:pt idx="130">
                  <c:v>1.321</c:v>
                </c:pt>
                <c:pt idx="131">
                  <c:v>1.2709999999999999</c:v>
                </c:pt>
                <c:pt idx="132">
                  <c:v>1.2410000000000001</c:v>
                </c:pt>
                <c:pt idx="133">
                  <c:v>1.2150000000000001</c:v>
                </c:pt>
                <c:pt idx="134">
                  <c:v>1.196</c:v>
                </c:pt>
              </c:numCache>
            </c:numRef>
          </c:val>
          <c:smooth val="0"/>
          <c:extLst>
            <c:ext xmlns:c16="http://schemas.microsoft.com/office/drawing/2014/chart" uri="{C3380CC4-5D6E-409C-BE32-E72D297353CC}">
              <c16:uniqueId val="{00000003-F4AA-49E2-9622-C1241373B3E0}"/>
            </c:ext>
          </c:extLst>
        </c:ser>
        <c:ser>
          <c:idx val="0"/>
          <c:order val="1"/>
          <c:tx>
            <c:strRef>
              <c:f>'GR46.'!$D$6</c:f>
              <c:strCache>
                <c:ptCount val="1"/>
                <c:pt idx="0">
                  <c:v>Spain</c:v>
                </c:pt>
              </c:strCache>
            </c:strRef>
          </c:tx>
          <c:spPr>
            <a:ln w="19050" cap="rnd">
              <a:solidFill>
                <a:srgbClr val="AD1519"/>
              </a:solidFill>
              <a:round/>
            </a:ln>
            <a:effectLst/>
          </c:spPr>
          <c:marker>
            <c:symbol val="none"/>
          </c:marker>
          <c:dLbls>
            <c:dLbl>
              <c:idx val="11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4AA-49E2-9622-C1241373B3E0}"/>
                </c:ext>
              </c:extLst>
            </c:dLbl>
            <c:dLbl>
              <c:idx val="133"/>
              <c:layout>
                <c:manualLayout>
                  <c:x val="-1.2161501301558407E-2"/>
                  <c:y val="-5.427353971009530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B9C-4896-AD44-AA9015D0E646}"/>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C00000"/>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9525" cap="rnd">
                <a:solidFill>
                  <a:srgbClr val="83082A"/>
                </a:solidFill>
                <a:prstDash val="sysDash"/>
              </a:ln>
              <a:effectLst/>
            </c:spPr>
            <c:trendlineType val="linear"/>
            <c:dispRSqr val="0"/>
            <c:dispEq val="0"/>
          </c:trendline>
          <c:cat>
            <c:numRef>
              <c:f>'GR46.'!$C$7:$C$141</c:f>
              <c:numCache>
                <c:formatCode>m/d/yyyy</c:formatCode>
                <c:ptCount val="135"/>
                <c:pt idx="0">
                  <c:v>44750</c:v>
                </c:pt>
                <c:pt idx="1">
                  <c:v>44749</c:v>
                </c:pt>
                <c:pt idx="2">
                  <c:v>44748</c:v>
                </c:pt>
                <c:pt idx="3">
                  <c:v>44747</c:v>
                </c:pt>
                <c:pt idx="4">
                  <c:v>44746</c:v>
                </c:pt>
                <c:pt idx="5">
                  <c:v>44743</c:v>
                </c:pt>
                <c:pt idx="6">
                  <c:v>44742</c:v>
                </c:pt>
                <c:pt idx="7">
                  <c:v>44741</c:v>
                </c:pt>
                <c:pt idx="8">
                  <c:v>44740</c:v>
                </c:pt>
                <c:pt idx="9">
                  <c:v>44739</c:v>
                </c:pt>
                <c:pt idx="10">
                  <c:v>44736</c:v>
                </c:pt>
                <c:pt idx="11">
                  <c:v>44735</c:v>
                </c:pt>
                <c:pt idx="12">
                  <c:v>44734</c:v>
                </c:pt>
                <c:pt idx="13">
                  <c:v>44733</c:v>
                </c:pt>
                <c:pt idx="14">
                  <c:v>44732</c:v>
                </c:pt>
                <c:pt idx="15">
                  <c:v>44729</c:v>
                </c:pt>
                <c:pt idx="16">
                  <c:v>44728</c:v>
                </c:pt>
                <c:pt idx="17">
                  <c:v>44727</c:v>
                </c:pt>
                <c:pt idx="18">
                  <c:v>44726</c:v>
                </c:pt>
                <c:pt idx="19">
                  <c:v>44725</c:v>
                </c:pt>
                <c:pt idx="20">
                  <c:v>44722</c:v>
                </c:pt>
                <c:pt idx="21">
                  <c:v>44721</c:v>
                </c:pt>
                <c:pt idx="22">
                  <c:v>44720</c:v>
                </c:pt>
                <c:pt idx="23">
                  <c:v>44719</c:v>
                </c:pt>
                <c:pt idx="24">
                  <c:v>44718</c:v>
                </c:pt>
                <c:pt idx="25">
                  <c:v>44715</c:v>
                </c:pt>
                <c:pt idx="26">
                  <c:v>44714</c:v>
                </c:pt>
                <c:pt idx="27">
                  <c:v>44713</c:v>
                </c:pt>
                <c:pt idx="28">
                  <c:v>44712</c:v>
                </c:pt>
                <c:pt idx="29">
                  <c:v>44711</c:v>
                </c:pt>
                <c:pt idx="30">
                  <c:v>44708</c:v>
                </c:pt>
                <c:pt idx="31">
                  <c:v>44707</c:v>
                </c:pt>
                <c:pt idx="32">
                  <c:v>44706</c:v>
                </c:pt>
                <c:pt idx="33">
                  <c:v>44705</c:v>
                </c:pt>
                <c:pt idx="34">
                  <c:v>44704</c:v>
                </c:pt>
                <c:pt idx="35">
                  <c:v>44701</c:v>
                </c:pt>
                <c:pt idx="36">
                  <c:v>44700</c:v>
                </c:pt>
                <c:pt idx="37">
                  <c:v>44699</c:v>
                </c:pt>
                <c:pt idx="38">
                  <c:v>44698</c:v>
                </c:pt>
                <c:pt idx="39">
                  <c:v>44697</c:v>
                </c:pt>
                <c:pt idx="40">
                  <c:v>44694</c:v>
                </c:pt>
                <c:pt idx="41">
                  <c:v>44693</c:v>
                </c:pt>
                <c:pt idx="42">
                  <c:v>44692</c:v>
                </c:pt>
                <c:pt idx="43">
                  <c:v>44691</c:v>
                </c:pt>
                <c:pt idx="44">
                  <c:v>44690</c:v>
                </c:pt>
                <c:pt idx="45">
                  <c:v>44687</c:v>
                </c:pt>
                <c:pt idx="46">
                  <c:v>44686</c:v>
                </c:pt>
                <c:pt idx="47">
                  <c:v>44685</c:v>
                </c:pt>
                <c:pt idx="48">
                  <c:v>44684</c:v>
                </c:pt>
                <c:pt idx="49">
                  <c:v>44683</c:v>
                </c:pt>
                <c:pt idx="50">
                  <c:v>44680</c:v>
                </c:pt>
                <c:pt idx="51">
                  <c:v>44679</c:v>
                </c:pt>
                <c:pt idx="52">
                  <c:v>44678</c:v>
                </c:pt>
                <c:pt idx="53">
                  <c:v>44677</c:v>
                </c:pt>
                <c:pt idx="54">
                  <c:v>44676</c:v>
                </c:pt>
                <c:pt idx="55">
                  <c:v>44673</c:v>
                </c:pt>
                <c:pt idx="56">
                  <c:v>44672</c:v>
                </c:pt>
                <c:pt idx="57">
                  <c:v>44671</c:v>
                </c:pt>
                <c:pt idx="58">
                  <c:v>44670</c:v>
                </c:pt>
                <c:pt idx="59">
                  <c:v>44669</c:v>
                </c:pt>
                <c:pt idx="60">
                  <c:v>44666</c:v>
                </c:pt>
                <c:pt idx="61">
                  <c:v>44665</c:v>
                </c:pt>
                <c:pt idx="62">
                  <c:v>44664</c:v>
                </c:pt>
                <c:pt idx="63">
                  <c:v>44663</c:v>
                </c:pt>
                <c:pt idx="64">
                  <c:v>44662</c:v>
                </c:pt>
                <c:pt idx="65">
                  <c:v>44659</c:v>
                </c:pt>
                <c:pt idx="66">
                  <c:v>44658</c:v>
                </c:pt>
                <c:pt idx="67">
                  <c:v>44657</c:v>
                </c:pt>
                <c:pt idx="68">
                  <c:v>44656</c:v>
                </c:pt>
                <c:pt idx="69">
                  <c:v>44655</c:v>
                </c:pt>
                <c:pt idx="70">
                  <c:v>44652</c:v>
                </c:pt>
                <c:pt idx="71">
                  <c:v>44651</c:v>
                </c:pt>
                <c:pt idx="72">
                  <c:v>44650</c:v>
                </c:pt>
                <c:pt idx="73">
                  <c:v>44649</c:v>
                </c:pt>
                <c:pt idx="74">
                  <c:v>44648</c:v>
                </c:pt>
                <c:pt idx="75">
                  <c:v>44645</c:v>
                </c:pt>
                <c:pt idx="76">
                  <c:v>44644</c:v>
                </c:pt>
                <c:pt idx="77">
                  <c:v>44643</c:v>
                </c:pt>
                <c:pt idx="78">
                  <c:v>44642</c:v>
                </c:pt>
                <c:pt idx="79">
                  <c:v>44641</c:v>
                </c:pt>
                <c:pt idx="80">
                  <c:v>44638</c:v>
                </c:pt>
                <c:pt idx="81">
                  <c:v>44637</c:v>
                </c:pt>
                <c:pt idx="82">
                  <c:v>44636</c:v>
                </c:pt>
                <c:pt idx="83">
                  <c:v>44635</c:v>
                </c:pt>
                <c:pt idx="84">
                  <c:v>44634</c:v>
                </c:pt>
                <c:pt idx="85">
                  <c:v>44631</c:v>
                </c:pt>
                <c:pt idx="86">
                  <c:v>44630</c:v>
                </c:pt>
                <c:pt idx="87">
                  <c:v>44629</c:v>
                </c:pt>
                <c:pt idx="88">
                  <c:v>44628</c:v>
                </c:pt>
                <c:pt idx="89">
                  <c:v>44627</c:v>
                </c:pt>
                <c:pt idx="90">
                  <c:v>44624</c:v>
                </c:pt>
                <c:pt idx="91">
                  <c:v>44623</c:v>
                </c:pt>
                <c:pt idx="92">
                  <c:v>44622</c:v>
                </c:pt>
                <c:pt idx="93">
                  <c:v>44621</c:v>
                </c:pt>
                <c:pt idx="94">
                  <c:v>44620</c:v>
                </c:pt>
                <c:pt idx="95">
                  <c:v>44617</c:v>
                </c:pt>
                <c:pt idx="96">
                  <c:v>44616</c:v>
                </c:pt>
                <c:pt idx="97">
                  <c:v>44615</c:v>
                </c:pt>
                <c:pt idx="98">
                  <c:v>44614</c:v>
                </c:pt>
                <c:pt idx="99">
                  <c:v>44613</c:v>
                </c:pt>
                <c:pt idx="100">
                  <c:v>44610</c:v>
                </c:pt>
                <c:pt idx="101">
                  <c:v>44609</c:v>
                </c:pt>
                <c:pt idx="102">
                  <c:v>44608</c:v>
                </c:pt>
                <c:pt idx="103">
                  <c:v>44607</c:v>
                </c:pt>
                <c:pt idx="104">
                  <c:v>44606</c:v>
                </c:pt>
                <c:pt idx="105">
                  <c:v>44603</c:v>
                </c:pt>
                <c:pt idx="106">
                  <c:v>44602</c:v>
                </c:pt>
                <c:pt idx="107">
                  <c:v>44601</c:v>
                </c:pt>
                <c:pt idx="108">
                  <c:v>44600</c:v>
                </c:pt>
                <c:pt idx="109">
                  <c:v>44599</c:v>
                </c:pt>
                <c:pt idx="110">
                  <c:v>44596</c:v>
                </c:pt>
                <c:pt idx="111">
                  <c:v>44595</c:v>
                </c:pt>
                <c:pt idx="112">
                  <c:v>44594</c:v>
                </c:pt>
                <c:pt idx="113">
                  <c:v>44593</c:v>
                </c:pt>
                <c:pt idx="114">
                  <c:v>44592</c:v>
                </c:pt>
                <c:pt idx="115">
                  <c:v>44589</c:v>
                </c:pt>
                <c:pt idx="116">
                  <c:v>44588</c:v>
                </c:pt>
                <c:pt idx="117">
                  <c:v>44587</c:v>
                </c:pt>
                <c:pt idx="118">
                  <c:v>44586</c:v>
                </c:pt>
                <c:pt idx="119">
                  <c:v>44585</c:v>
                </c:pt>
                <c:pt idx="120">
                  <c:v>44582</c:v>
                </c:pt>
                <c:pt idx="121">
                  <c:v>44581</c:v>
                </c:pt>
                <c:pt idx="122">
                  <c:v>44580</c:v>
                </c:pt>
                <c:pt idx="123">
                  <c:v>44579</c:v>
                </c:pt>
                <c:pt idx="124">
                  <c:v>44578</c:v>
                </c:pt>
                <c:pt idx="125">
                  <c:v>44575</c:v>
                </c:pt>
                <c:pt idx="126">
                  <c:v>44574</c:v>
                </c:pt>
                <c:pt idx="127">
                  <c:v>44573</c:v>
                </c:pt>
                <c:pt idx="128">
                  <c:v>44572</c:v>
                </c:pt>
                <c:pt idx="129">
                  <c:v>44571</c:v>
                </c:pt>
                <c:pt idx="130">
                  <c:v>44568</c:v>
                </c:pt>
                <c:pt idx="131">
                  <c:v>44567</c:v>
                </c:pt>
                <c:pt idx="132">
                  <c:v>44566</c:v>
                </c:pt>
                <c:pt idx="133">
                  <c:v>44565</c:v>
                </c:pt>
                <c:pt idx="134">
                  <c:v>44564</c:v>
                </c:pt>
              </c:numCache>
            </c:numRef>
          </c:cat>
          <c:val>
            <c:numRef>
              <c:f>'GR46.'!$D$7:$D$141</c:f>
              <c:numCache>
                <c:formatCode>0.00</c:formatCode>
                <c:ptCount val="135"/>
                <c:pt idx="0">
                  <c:v>2.419</c:v>
                </c:pt>
                <c:pt idx="1">
                  <c:v>2.387</c:v>
                </c:pt>
                <c:pt idx="2">
                  <c:v>2.2810000000000001</c:v>
                </c:pt>
                <c:pt idx="3">
                  <c:v>2.3039999999999998</c:v>
                </c:pt>
                <c:pt idx="4">
                  <c:v>2.4209999999999998</c:v>
                </c:pt>
                <c:pt idx="5">
                  <c:v>2.2810000000000001</c:v>
                </c:pt>
                <c:pt idx="6">
                  <c:v>2.4609999999999999</c:v>
                </c:pt>
                <c:pt idx="7">
                  <c:v>2.5880000000000001</c:v>
                </c:pt>
                <c:pt idx="8">
                  <c:v>2.7370000000000001</c:v>
                </c:pt>
                <c:pt idx="9">
                  <c:v>2.6589999999999998</c:v>
                </c:pt>
                <c:pt idx="10">
                  <c:v>2.556</c:v>
                </c:pt>
                <c:pt idx="11">
                  <c:v>2.524</c:v>
                </c:pt>
                <c:pt idx="12">
                  <c:v>2.6949999999999998</c:v>
                </c:pt>
                <c:pt idx="13">
                  <c:v>2.8490000000000002</c:v>
                </c:pt>
                <c:pt idx="14">
                  <c:v>2.8820000000000001</c:v>
                </c:pt>
                <c:pt idx="15">
                  <c:v>2.7570000000000001</c:v>
                </c:pt>
                <c:pt idx="16">
                  <c:v>2.8849999999999998</c:v>
                </c:pt>
                <c:pt idx="17">
                  <c:v>2.8839999999999999</c:v>
                </c:pt>
                <c:pt idx="18">
                  <c:v>3.0979999999999999</c:v>
                </c:pt>
                <c:pt idx="19">
                  <c:v>2.984</c:v>
                </c:pt>
                <c:pt idx="20">
                  <c:v>2.7679999999999998</c:v>
                </c:pt>
                <c:pt idx="21">
                  <c:v>2.625</c:v>
                </c:pt>
                <c:pt idx="22">
                  <c:v>2.4769999999999999</c:v>
                </c:pt>
                <c:pt idx="23">
                  <c:v>2.4079999999999999</c:v>
                </c:pt>
                <c:pt idx="24">
                  <c:v>2.48</c:v>
                </c:pt>
                <c:pt idx="25">
                  <c:v>2.4279999999999999</c:v>
                </c:pt>
                <c:pt idx="26">
                  <c:v>2.363</c:v>
                </c:pt>
                <c:pt idx="27">
                  <c:v>2.2890000000000001</c:v>
                </c:pt>
                <c:pt idx="28">
                  <c:v>2.2320000000000002</c:v>
                </c:pt>
                <c:pt idx="29">
                  <c:v>2.1190000000000002</c:v>
                </c:pt>
                <c:pt idx="30">
                  <c:v>2.0369999999999999</c:v>
                </c:pt>
                <c:pt idx="31">
                  <c:v>2.0670000000000002</c:v>
                </c:pt>
                <c:pt idx="32">
                  <c:v>2.0569999999999999</c:v>
                </c:pt>
                <c:pt idx="33">
                  <c:v>2.0830000000000002</c:v>
                </c:pt>
                <c:pt idx="34">
                  <c:v>2.1379999999999999</c:v>
                </c:pt>
                <c:pt idx="35">
                  <c:v>2.0760000000000001</c:v>
                </c:pt>
                <c:pt idx="36">
                  <c:v>2.0299999999999998</c:v>
                </c:pt>
                <c:pt idx="37">
                  <c:v>2.09</c:v>
                </c:pt>
                <c:pt idx="38">
                  <c:v>2.1240000000000001</c:v>
                </c:pt>
                <c:pt idx="39">
                  <c:v>2.0049999999999999</c:v>
                </c:pt>
                <c:pt idx="40">
                  <c:v>2.004</c:v>
                </c:pt>
                <c:pt idx="41">
                  <c:v>1.8979999999999999</c:v>
                </c:pt>
                <c:pt idx="42">
                  <c:v>2.048</c:v>
                </c:pt>
                <c:pt idx="43">
                  <c:v>2.1080000000000001</c:v>
                </c:pt>
                <c:pt idx="44">
                  <c:v>2.2069999999999999</c:v>
                </c:pt>
                <c:pt idx="45">
                  <c:v>2.2509999999999999</c:v>
                </c:pt>
                <c:pt idx="46">
                  <c:v>2.1419999999999999</c:v>
                </c:pt>
                <c:pt idx="47">
                  <c:v>2.0760000000000001</c:v>
                </c:pt>
                <c:pt idx="48">
                  <c:v>2.0059999999999998</c:v>
                </c:pt>
                <c:pt idx="49">
                  <c:v>2.0169999999999999</c:v>
                </c:pt>
                <c:pt idx="50">
                  <c:v>1.9770000000000001</c:v>
                </c:pt>
                <c:pt idx="51">
                  <c:v>1.9039999999999999</c:v>
                </c:pt>
                <c:pt idx="52">
                  <c:v>1.7989999999999999</c:v>
                </c:pt>
                <c:pt idx="53">
                  <c:v>1.7889999999999999</c:v>
                </c:pt>
                <c:pt idx="54">
                  <c:v>1.8340000000000001</c:v>
                </c:pt>
                <c:pt idx="55">
                  <c:v>1.931</c:v>
                </c:pt>
                <c:pt idx="56">
                  <c:v>1.879</c:v>
                </c:pt>
                <c:pt idx="57">
                  <c:v>1.8140000000000001</c:v>
                </c:pt>
                <c:pt idx="58">
                  <c:v>1.85</c:v>
                </c:pt>
                <c:pt idx="59">
                  <c:v>1.788</c:v>
                </c:pt>
                <c:pt idx="60">
                  <c:v>1.788</c:v>
                </c:pt>
                <c:pt idx="61">
                  <c:v>1.788</c:v>
                </c:pt>
                <c:pt idx="62">
                  <c:v>1.7070000000000001</c:v>
                </c:pt>
                <c:pt idx="63">
                  <c:v>1.712</c:v>
                </c:pt>
                <c:pt idx="64">
                  <c:v>1.7509999999999999</c:v>
                </c:pt>
                <c:pt idx="65">
                  <c:v>1.6930000000000001</c:v>
                </c:pt>
                <c:pt idx="66">
                  <c:v>1.6679999999999999</c:v>
                </c:pt>
                <c:pt idx="67">
                  <c:v>1.6479999999999999</c:v>
                </c:pt>
                <c:pt idx="68">
                  <c:v>1.5960000000000001</c:v>
                </c:pt>
                <c:pt idx="69">
                  <c:v>1.4630000000000001</c:v>
                </c:pt>
                <c:pt idx="70">
                  <c:v>1.4870000000000001</c:v>
                </c:pt>
                <c:pt idx="71">
                  <c:v>1.4470000000000001</c:v>
                </c:pt>
                <c:pt idx="72">
                  <c:v>1.5589999999999999</c:v>
                </c:pt>
                <c:pt idx="73">
                  <c:v>1.514</c:v>
                </c:pt>
                <c:pt idx="74">
                  <c:v>1.4590000000000001</c:v>
                </c:pt>
                <c:pt idx="75">
                  <c:v>1.4370000000000001</c:v>
                </c:pt>
                <c:pt idx="76">
                  <c:v>1.4139999999999999</c:v>
                </c:pt>
                <c:pt idx="77">
                  <c:v>1.3879999999999999</c:v>
                </c:pt>
                <c:pt idx="78">
                  <c:v>1.431</c:v>
                </c:pt>
                <c:pt idx="79">
                  <c:v>1.39</c:v>
                </c:pt>
                <c:pt idx="80">
                  <c:v>1.319</c:v>
                </c:pt>
                <c:pt idx="81">
                  <c:v>1.3380000000000001</c:v>
                </c:pt>
                <c:pt idx="82">
                  <c:v>1.3420000000000001</c:v>
                </c:pt>
                <c:pt idx="83">
                  <c:v>1.3169999999999999</c:v>
                </c:pt>
                <c:pt idx="84">
                  <c:v>1.3580000000000001</c:v>
                </c:pt>
                <c:pt idx="85">
                  <c:v>1.258</c:v>
                </c:pt>
                <c:pt idx="86">
                  <c:v>1.2789999999999999</c:v>
                </c:pt>
                <c:pt idx="87">
                  <c:v>1.125</c:v>
                </c:pt>
                <c:pt idx="88">
                  <c:v>1.0589999999999999</c:v>
                </c:pt>
                <c:pt idx="89">
                  <c:v>1.014</c:v>
                </c:pt>
                <c:pt idx="90">
                  <c:v>0.95299999999999996</c:v>
                </c:pt>
                <c:pt idx="91">
                  <c:v>1.012</c:v>
                </c:pt>
                <c:pt idx="92">
                  <c:v>0.98899999999999999</c:v>
                </c:pt>
                <c:pt idx="93">
                  <c:v>0.87</c:v>
                </c:pt>
                <c:pt idx="94">
                  <c:v>1.153</c:v>
                </c:pt>
                <c:pt idx="95">
                  <c:v>1.22</c:v>
                </c:pt>
                <c:pt idx="96">
                  <c:v>1.1819999999999999</c:v>
                </c:pt>
                <c:pt idx="97">
                  <c:v>1.2649999999999999</c:v>
                </c:pt>
                <c:pt idx="98">
                  <c:v>1.2689999999999999</c:v>
                </c:pt>
                <c:pt idx="99">
                  <c:v>1.248</c:v>
                </c:pt>
                <c:pt idx="100">
                  <c:v>1.2150000000000001</c:v>
                </c:pt>
                <c:pt idx="101">
                  <c:v>1.2230000000000001</c:v>
                </c:pt>
                <c:pt idx="102">
                  <c:v>1.278</c:v>
                </c:pt>
                <c:pt idx="103">
                  <c:v>1.3169999999999999</c:v>
                </c:pt>
                <c:pt idx="104">
                  <c:v>1.296</c:v>
                </c:pt>
                <c:pt idx="105">
                  <c:v>1.2190000000000001</c:v>
                </c:pt>
                <c:pt idx="106">
                  <c:v>1.196</c:v>
                </c:pt>
                <c:pt idx="107">
                  <c:v>1.087</c:v>
                </c:pt>
                <c:pt idx="108">
                  <c:v>1.131</c:v>
                </c:pt>
                <c:pt idx="109">
                  <c:v>1.087</c:v>
                </c:pt>
                <c:pt idx="110">
                  <c:v>1.0489999999999999</c:v>
                </c:pt>
                <c:pt idx="111">
                  <c:v>0.95</c:v>
                </c:pt>
                <c:pt idx="112">
                  <c:v>0.78800000000000003</c:v>
                </c:pt>
                <c:pt idx="113">
                  <c:v>0.78300000000000003</c:v>
                </c:pt>
                <c:pt idx="114">
                  <c:v>0.75700000000000001</c:v>
                </c:pt>
                <c:pt idx="115">
                  <c:v>0.70099999999999996</c:v>
                </c:pt>
                <c:pt idx="116">
                  <c:v>0.67900000000000005</c:v>
                </c:pt>
                <c:pt idx="117">
                  <c:v>0.68</c:v>
                </c:pt>
                <c:pt idx="118">
                  <c:v>0.64700000000000002</c:v>
                </c:pt>
                <c:pt idx="119">
                  <c:v>0.63500000000000001</c:v>
                </c:pt>
                <c:pt idx="120">
                  <c:v>0.64800000000000002</c:v>
                </c:pt>
                <c:pt idx="121">
                  <c:v>0.67200000000000004</c:v>
                </c:pt>
                <c:pt idx="122">
                  <c:v>0.69099999999999995</c:v>
                </c:pt>
                <c:pt idx="123">
                  <c:v>0.67500000000000004</c:v>
                </c:pt>
                <c:pt idx="124">
                  <c:v>0.66500000000000004</c:v>
                </c:pt>
                <c:pt idx="125">
                  <c:v>0.63500000000000001</c:v>
                </c:pt>
                <c:pt idx="126">
                  <c:v>0.60499999999999998</c:v>
                </c:pt>
                <c:pt idx="127">
                  <c:v>0.63400000000000001</c:v>
                </c:pt>
                <c:pt idx="128">
                  <c:v>0.66400000000000003</c:v>
                </c:pt>
                <c:pt idx="129">
                  <c:v>0.65200000000000002</c:v>
                </c:pt>
                <c:pt idx="130">
                  <c:v>0.65900000000000003</c:v>
                </c:pt>
                <c:pt idx="131">
                  <c:v>0.627</c:v>
                </c:pt>
                <c:pt idx="132">
                  <c:v>0.60399999999999998</c:v>
                </c:pt>
                <c:pt idx="133">
                  <c:v>0.58799999999999997</c:v>
                </c:pt>
                <c:pt idx="134">
                  <c:v>0.59099999999999997</c:v>
                </c:pt>
              </c:numCache>
            </c:numRef>
          </c:val>
          <c:smooth val="0"/>
          <c:extLst>
            <c:ext xmlns:c16="http://schemas.microsoft.com/office/drawing/2014/chart" uri="{C3380CC4-5D6E-409C-BE32-E72D297353CC}">
              <c16:uniqueId val="{00000007-F4AA-49E2-9622-C1241373B3E0}"/>
            </c:ext>
          </c:extLst>
        </c:ser>
        <c:ser>
          <c:idx val="2"/>
          <c:order val="2"/>
          <c:tx>
            <c:strRef>
              <c:f>'GR46.'!$E$6</c:f>
              <c:strCache>
                <c:ptCount val="1"/>
                <c:pt idx="0">
                  <c:v>Germany</c:v>
                </c:pt>
              </c:strCache>
            </c:strRef>
          </c:tx>
          <c:spPr>
            <a:ln w="19050" cap="rnd">
              <a:solidFill>
                <a:sysClr val="windowText" lastClr="000000"/>
              </a:solidFill>
              <a:round/>
            </a:ln>
            <a:effectLst/>
          </c:spPr>
          <c:marker>
            <c:symbol val="none"/>
          </c:marker>
          <c:dLbls>
            <c:dLbl>
              <c:idx val="12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4AA-49E2-9622-C1241373B3E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Gill Sans MT" panose="020B0502020104020203" pitchFamily="34" charset="0"/>
                    <a:ea typeface="+mn-ea"/>
                    <a:cs typeface="+mn-cs"/>
                  </a:defRPr>
                </a:pPr>
                <a:endParaRPr lang="es-E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9525" cap="rnd">
                <a:solidFill>
                  <a:sysClr val="windowText" lastClr="000000"/>
                </a:solidFill>
                <a:prstDash val="sysDash"/>
              </a:ln>
              <a:effectLst/>
            </c:spPr>
            <c:trendlineType val="linear"/>
            <c:dispRSqr val="0"/>
            <c:dispEq val="0"/>
          </c:trendline>
          <c:cat>
            <c:numRef>
              <c:f>'GR46.'!$C$7:$C$141</c:f>
              <c:numCache>
                <c:formatCode>m/d/yyyy</c:formatCode>
                <c:ptCount val="135"/>
                <c:pt idx="0">
                  <c:v>44750</c:v>
                </c:pt>
                <c:pt idx="1">
                  <c:v>44749</c:v>
                </c:pt>
                <c:pt idx="2">
                  <c:v>44748</c:v>
                </c:pt>
                <c:pt idx="3">
                  <c:v>44747</c:v>
                </c:pt>
                <c:pt idx="4">
                  <c:v>44746</c:v>
                </c:pt>
                <c:pt idx="5">
                  <c:v>44743</c:v>
                </c:pt>
                <c:pt idx="6">
                  <c:v>44742</c:v>
                </c:pt>
                <c:pt idx="7">
                  <c:v>44741</c:v>
                </c:pt>
                <c:pt idx="8">
                  <c:v>44740</c:v>
                </c:pt>
                <c:pt idx="9">
                  <c:v>44739</c:v>
                </c:pt>
                <c:pt idx="10">
                  <c:v>44736</c:v>
                </c:pt>
                <c:pt idx="11">
                  <c:v>44735</c:v>
                </c:pt>
                <c:pt idx="12">
                  <c:v>44734</c:v>
                </c:pt>
                <c:pt idx="13">
                  <c:v>44733</c:v>
                </c:pt>
                <c:pt idx="14">
                  <c:v>44732</c:v>
                </c:pt>
                <c:pt idx="15">
                  <c:v>44729</c:v>
                </c:pt>
                <c:pt idx="16">
                  <c:v>44728</c:v>
                </c:pt>
                <c:pt idx="17">
                  <c:v>44727</c:v>
                </c:pt>
                <c:pt idx="18">
                  <c:v>44726</c:v>
                </c:pt>
                <c:pt idx="19">
                  <c:v>44725</c:v>
                </c:pt>
                <c:pt idx="20">
                  <c:v>44722</c:v>
                </c:pt>
                <c:pt idx="21">
                  <c:v>44721</c:v>
                </c:pt>
                <c:pt idx="22">
                  <c:v>44720</c:v>
                </c:pt>
                <c:pt idx="23">
                  <c:v>44719</c:v>
                </c:pt>
                <c:pt idx="24">
                  <c:v>44718</c:v>
                </c:pt>
                <c:pt idx="25">
                  <c:v>44715</c:v>
                </c:pt>
                <c:pt idx="26">
                  <c:v>44714</c:v>
                </c:pt>
                <c:pt idx="27">
                  <c:v>44713</c:v>
                </c:pt>
                <c:pt idx="28">
                  <c:v>44712</c:v>
                </c:pt>
                <c:pt idx="29">
                  <c:v>44711</c:v>
                </c:pt>
                <c:pt idx="30">
                  <c:v>44708</c:v>
                </c:pt>
                <c:pt idx="31">
                  <c:v>44707</c:v>
                </c:pt>
                <c:pt idx="32">
                  <c:v>44706</c:v>
                </c:pt>
                <c:pt idx="33">
                  <c:v>44705</c:v>
                </c:pt>
                <c:pt idx="34">
                  <c:v>44704</c:v>
                </c:pt>
                <c:pt idx="35">
                  <c:v>44701</c:v>
                </c:pt>
                <c:pt idx="36">
                  <c:v>44700</c:v>
                </c:pt>
                <c:pt idx="37">
                  <c:v>44699</c:v>
                </c:pt>
                <c:pt idx="38">
                  <c:v>44698</c:v>
                </c:pt>
                <c:pt idx="39">
                  <c:v>44697</c:v>
                </c:pt>
                <c:pt idx="40">
                  <c:v>44694</c:v>
                </c:pt>
                <c:pt idx="41">
                  <c:v>44693</c:v>
                </c:pt>
                <c:pt idx="42">
                  <c:v>44692</c:v>
                </c:pt>
                <c:pt idx="43">
                  <c:v>44691</c:v>
                </c:pt>
                <c:pt idx="44">
                  <c:v>44690</c:v>
                </c:pt>
                <c:pt idx="45">
                  <c:v>44687</c:v>
                </c:pt>
                <c:pt idx="46">
                  <c:v>44686</c:v>
                </c:pt>
                <c:pt idx="47">
                  <c:v>44685</c:v>
                </c:pt>
                <c:pt idx="48">
                  <c:v>44684</c:v>
                </c:pt>
                <c:pt idx="49">
                  <c:v>44683</c:v>
                </c:pt>
                <c:pt idx="50">
                  <c:v>44680</c:v>
                </c:pt>
                <c:pt idx="51">
                  <c:v>44679</c:v>
                </c:pt>
                <c:pt idx="52">
                  <c:v>44678</c:v>
                </c:pt>
                <c:pt idx="53">
                  <c:v>44677</c:v>
                </c:pt>
                <c:pt idx="54">
                  <c:v>44676</c:v>
                </c:pt>
                <c:pt idx="55">
                  <c:v>44673</c:v>
                </c:pt>
                <c:pt idx="56">
                  <c:v>44672</c:v>
                </c:pt>
                <c:pt idx="57">
                  <c:v>44671</c:v>
                </c:pt>
                <c:pt idx="58">
                  <c:v>44670</c:v>
                </c:pt>
                <c:pt idx="59">
                  <c:v>44669</c:v>
                </c:pt>
                <c:pt idx="60">
                  <c:v>44666</c:v>
                </c:pt>
                <c:pt idx="61">
                  <c:v>44665</c:v>
                </c:pt>
                <c:pt idx="62">
                  <c:v>44664</c:v>
                </c:pt>
                <c:pt idx="63">
                  <c:v>44663</c:v>
                </c:pt>
                <c:pt idx="64">
                  <c:v>44662</c:v>
                </c:pt>
                <c:pt idx="65">
                  <c:v>44659</c:v>
                </c:pt>
                <c:pt idx="66">
                  <c:v>44658</c:v>
                </c:pt>
                <c:pt idx="67">
                  <c:v>44657</c:v>
                </c:pt>
                <c:pt idx="68">
                  <c:v>44656</c:v>
                </c:pt>
                <c:pt idx="69">
                  <c:v>44655</c:v>
                </c:pt>
                <c:pt idx="70">
                  <c:v>44652</c:v>
                </c:pt>
                <c:pt idx="71">
                  <c:v>44651</c:v>
                </c:pt>
                <c:pt idx="72">
                  <c:v>44650</c:v>
                </c:pt>
                <c:pt idx="73">
                  <c:v>44649</c:v>
                </c:pt>
                <c:pt idx="74">
                  <c:v>44648</c:v>
                </c:pt>
                <c:pt idx="75">
                  <c:v>44645</c:v>
                </c:pt>
                <c:pt idx="76">
                  <c:v>44644</c:v>
                </c:pt>
                <c:pt idx="77">
                  <c:v>44643</c:v>
                </c:pt>
                <c:pt idx="78">
                  <c:v>44642</c:v>
                </c:pt>
                <c:pt idx="79">
                  <c:v>44641</c:v>
                </c:pt>
                <c:pt idx="80">
                  <c:v>44638</c:v>
                </c:pt>
                <c:pt idx="81">
                  <c:v>44637</c:v>
                </c:pt>
                <c:pt idx="82">
                  <c:v>44636</c:v>
                </c:pt>
                <c:pt idx="83">
                  <c:v>44635</c:v>
                </c:pt>
                <c:pt idx="84">
                  <c:v>44634</c:v>
                </c:pt>
                <c:pt idx="85">
                  <c:v>44631</c:v>
                </c:pt>
                <c:pt idx="86">
                  <c:v>44630</c:v>
                </c:pt>
                <c:pt idx="87">
                  <c:v>44629</c:v>
                </c:pt>
                <c:pt idx="88">
                  <c:v>44628</c:v>
                </c:pt>
                <c:pt idx="89">
                  <c:v>44627</c:v>
                </c:pt>
                <c:pt idx="90">
                  <c:v>44624</c:v>
                </c:pt>
                <c:pt idx="91">
                  <c:v>44623</c:v>
                </c:pt>
                <c:pt idx="92">
                  <c:v>44622</c:v>
                </c:pt>
                <c:pt idx="93">
                  <c:v>44621</c:v>
                </c:pt>
                <c:pt idx="94">
                  <c:v>44620</c:v>
                </c:pt>
                <c:pt idx="95">
                  <c:v>44617</c:v>
                </c:pt>
                <c:pt idx="96">
                  <c:v>44616</c:v>
                </c:pt>
                <c:pt idx="97">
                  <c:v>44615</c:v>
                </c:pt>
                <c:pt idx="98">
                  <c:v>44614</c:v>
                </c:pt>
                <c:pt idx="99">
                  <c:v>44613</c:v>
                </c:pt>
                <c:pt idx="100">
                  <c:v>44610</c:v>
                </c:pt>
                <c:pt idx="101">
                  <c:v>44609</c:v>
                </c:pt>
                <c:pt idx="102">
                  <c:v>44608</c:v>
                </c:pt>
                <c:pt idx="103">
                  <c:v>44607</c:v>
                </c:pt>
                <c:pt idx="104">
                  <c:v>44606</c:v>
                </c:pt>
                <c:pt idx="105">
                  <c:v>44603</c:v>
                </c:pt>
                <c:pt idx="106">
                  <c:v>44602</c:v>
                </c:pt>
                <c:pt idx="107">
                  <c:v>44601</c:v>
                </c:pt>
                <c:pt idx="108">
                  <c:v>44600</c:v>
                </c:pt>
                <c:pt idx="109">
                  <c:v>44599</c:v>
                </c:pt>
                <c:pt idx="110">
                  <c:v>44596</c:v>
                </c:pt>
                <c:pt idx="111">
                  <c:v>44595</c:v>
                </c:pt>
                <c:pt idx="112">
                  <c:v>44594</c:v>
                </c:pt>
                <c:pt idx="113">
                  <c:v>44593</c:v>
                </c:pt>
                <c:pt idx="114">
                  <c:v>44592</c:v>
                </c:pt>
                <c:pt idx="115">
                  <c:v>44589</c:v>
                </c:pt>
                <c:pt idx="116">
                  <c:v>44588</c:v>
                </c:pt>
                <c:pt idx="117">
                  <c:v>44587</c:v>
                </c:pt>
                <c:pt idx="118">
                  <c:v>44586</c:v>
                </c:pt>
                <c:pt idx="119">
                  <c:v>44585</c:v>
                </c:pt>
                <c:pt idx="120">
                  <c:v>44582</c:v>
                </c:pt>
                <c:pt idx="121">
                  <c:v>44581</c:v>
                </c:pt>
                <c:pt idx="122">
                  <c:v>44580</c:v>
                </c:pt>
                <c:pt idx="123">
                  <c:v>44579</c:v>
                </c:pt>
                <c:pt idx="124">
                  <c:v>44578</c:v>
                </c:pt>
                <c:pt idx="125">
                  <c:v>44575</c:v>
                </c:pt>
                <c:pt idx="126">
                  <c:v>44574</c:v>
                </c:pt>
                <c:pt idx="127">
                  <c:v>44573</c:v>
                </c:pt>
                <c:pt idx="128">
                  <c:v>44572</c:v>
                </c:pt>
                <c:pt idx="129">
                  <c:v>44571</c:v>
                </c:pt>
                <c:pt idx="130">
                  <c:v>44568</c:v>
                </c:pt>
                <c:pt idx="131">
                  <c:v>44567</c:v>
                </c:pt>
                <c:pt idx="132">
                  <c:v>44566</c:v>
                </c:pt>
                <c:pt idx="133">
                  <c:v>44565</c:v>
                </c:pt>
                <c:pt idx="134">
                  <c:v>44564</c:v>
                </c:pt>
              </c:numCache>
            </c:numRef>
          </c:cat>
          <c:val>
            <c:numRef>
              <c:f>'GR46.'!$E$7:$E$141</c:f>
              <c:numCache>
                <c:formatCode>0.00</c:formatCode>
                <c:ptCount val="135"/>
                <c:pt idx="0">
                  <c:v>1.341</c:v>
                </c:pt>
                <c:pt idx="1">
                  <c:v>1.288</c:v>
                </c:pt>
                <c:pt idx="2">
                  <c:v>1.159</c:v>
                </c:pt>
                <c:pt idx="3">
                  <c:v>1.1839999999999999</c:v>
                </c:pt>
                <c:pt idx="4">
                  <c:v>1.34</c:v>
                </c:pt>
                <c:pt idx="5">
                  <c:v>1.2310000000000001</c:v>
                </c:pt>
                <c:pt idx="6">
                  <c:v>1.367</c:v>
                </c:pt>
                <c:pt idx="7">
                  <c:v>1.506</c:v>
                </c:pt>
                <c:pt idx="8">
                  <c:v>1.639</c:v>
                </c:pt>
                <c:pt idx="9">
                  <c:v>1.542</c:v>
                </c:pt>
                <c:pt idx="10">
                  <c:v>1.4419999999999999</c:v>
                </c:pt>
                <c:pt idx="11">
                  <c:v>1.4359999999999999</c:v>
                </c:pt>
                <c:pt idx="12">
                  <c:v>1.6240000000000001</c:v>
                </c:pt>
                <c:pt idx="13">
                  <c:v>1.7629999999999999</c:v>
                </c:pt>
                <c:pt idx="14">
                  <c:v>1.7529999999999999</c:v>
                </c:pt>
                <c:pt idx="15">
                  <c:v>1.6619999999999999</c:v>
                </c:pt>
                <c:pt idx="16">
                  <c:v>1.696</c:v>
                </c:pt>
                <c:pt idx="17">
                  <c:v>1.645</c:v>
                </c:pt>
                <c:pt idx="18">
                  <c:v>1.738</c:v>
                </c:pt>
                <c:pt idx="19">
                  <c:v>1.6259999999999999</c:v>
                </c:pt>
                <c:pt idx="20">
                  <c:v>1.498</c:v>
                </c:pt>
                <c:pt idx="21">
                  <c:v>1.4350000000000001</c:v>
                </c:pt>
                <c:pt idx="22">
                  <c:v>1.349</c:v>
                </c:pt>
                <c:pt idx="23">
                  <c:v>1.2869999999999999</c:v>
                </c:pt>
                <c:pt idx="24">
                  <c:v>1.329</c:v>
                </c:pt>
                <c:pt idx="25">
                  <c:v>1.272</c:v>
                </c:pt>
                <c:pt idx="26">
                  <c:v>1.2290000000000001</c:v>
                </c:pt>
                <c:pt idx="27">
                  <c:v>1.179</c:v>
                </c:pt>
                <c:pt idx="28">
                  <c:v>1.125</c:v>
                </c:pt>
                <c:pt idx="29">
                  <c:v>1.0449999999999999</c:v>
                </c:pt>
                <c:pt idx="30">
                  <c:v>0.96099999999999997</c:v>
                </c:pt>
                <c:pt idx="31">
                  <c:v>0.99399999999999999</c:v>
                </c:pt>
                <c:pt idx="32">
                  <c:v>0.94699999999999995</c:v>
                </c:pt>
                <c:pt idx="33">
                  <c:v>0.95</c:v>
                </c:pt>
                <c:pt idx="34">
                  <c:v>1.0229999999999999</c:v>
                </c:pt>
                <c:pt idx="35">
                  <c:v>0.94399999999999995</c:v>
                </c:pt>
                <c:pt idx="36">
                  <c:v>0.93899999999999995</c:v>
                </c:pt>
                <c:pt idx="37">
                  <c:v>1.014</c:v>
                </c:pt>
                <c:pt idx="38">
                  <c:v>1.05</c:v>
                </c:pt>
                <c:pt idx="39">
                  <c:v>0.93400000000000005</c:v>
                </c:pt>
                <c:pt idx="40">
                  <c:v>0.95099999999999996</c:v>
                </c:pt>
                <c:pt idx="41">
                  <c:v>0.871</c:v>
                </c:pt>
                <c:pt idx="42">
                  <c:v>1.0009999999999999</c:v>
                </c:pt>
                <c:pt idx="43">
                  <c:v>1.0029999999999999</c:v>
                </c:pt>
                <c:pt idx="44">
                  <c:v>1.0920000000000001</c:v>
                </c:pt>
                <c:pt idx="45">
                  <c:v>1.1419999999999999</c:v>
                </c:pt>
                <c:pt idx="46">
                  <c:v>1.0429999999999999</c:v>
                </c:pt>
                <c:pt idx="47">
                  <c:v>0.98099999999999998</c:v>
                </c:pt>
                <c:pt idx="48">
                  <c:v>0.95199999999999996</c:v>
                </c:pt>
                <c:pt idx="49">
                  <c:v>0.95899999999999996</c:v>
                </c:pt>
                <c:pt idx="50">
                  <c:v>0.93799999999999994</c:v>
                </c:pt>
                <c:pt idx="51">
                  <c:v>0.89900000000000002</c:v>
                </c:pt>
                <c:pt idx="52">
                  <c:v>0.80900000000000005</c:v>
                </c:pt>
                <c:pt idx="53">
                  <c:v>0.80100000000000005</c:v>
                </c:pt>
                <c:pt idx="54">
                  <c:v>0.84399999999999997</c:v>
                </c:pt>
                <c:pt idx="55">
                  <c:v>0.92300000000000004</c:v>
                </c:pt>
                <c:pt idx="56">
                  <c:v>0.92300000000000004</c:v>
                </c:pt>
                <c:pt idx="57">
                  <c:v>0.86299999999999999</c:v>
                </c:pt>
                <c:pt idx="58">
                  <c:v>0.91800000000000004</c:v>
                </c:pt>
                <c:pt idx="59">
                  <c:v>0.84</c:v>
                </c:pt>
                <c:pt idx="60">
                  <c:v>0.84</c:v>
                </c:pt>
                <c:pt idx="61">
                  <c:v>0.84</c:v>
                </c:pt>
                <c:pt idx="62">
                  <c:v>0.77500000000000002</c:v>
                </c:pt>
                <c:pt idx="63">
                  <c:v>0.79</c:v>
                </c:pt>
                <c:pt idx="64">
                  <c:v>0.81299999999999994</c:v>
                </c:pt>
                <c:pt idx="65">
                  <c:v>0.71199999999999997</c:v>
                </c:pt>
                <c:pt idx="66">
                  <c:v>0.68</c:v>
                </c:pt>
                <c:pt idx="67">
                  <c:v>0.64700000000000002</c:v>
                </c:pt>
                <c:pt idx="68">
                  <c:v>0.61299999999999999</c:v>
                </c:pt>
                <c:pt idx="69">
                  <c:v>0.51900000000000002</c:v>
                </c:pt>
                <c:pt idx="70">
                  <c:v>0.56399999999999995</c:v>
                </c:pt>
                <c:pt idx="71">
                  <c:v>0.55400000000000005</c:v>
                </c:pt>
                <c:pt idx="72">
                  <c:v>0.65700000000000003</c:v>
                </c:pt>
                <c:pt idx="73">
                  <c:v>0.64100000000000001</c:v>
                </c:pt>
                <c:pt idx="74">
                  <c:v>0.58399999999999996</c:v>
                </c:pt>
                <c:pt idx="75">
                  <c:v>0.56899999999999995</c:v>
                </c:pt>
                <c:pt idx="76">
                  <c:v>0.52700000000000002</c:v>
                </c:pt>
                <c:pt idx="77">
                  <c:v>0.47899999999999998</c:v>
                </c:pt>
                <c:pt idx="78">
                  <c:v>0.50600000000000001</c:v>
                </c:pt>
                <c:pt idx="79">
                  <c:v>0.44600000000000001</c:v>
                </c:pt>
                <c:pt idx="80">
                  <c:v>0.37</c:v>
                </c:pt>
                <c:pt idx="81">
                  <c:v>0.39100000000000001</c:v>
                </c:pt>
                <c:pt idx="82">
                  <c:v>0.39700000000000002</c:v>
                </c:pt>
                <c:pt idx="83">
                  <c:v>0.32900000000000001</c:v>
                </c:pt>
                <c:pt idx="84">
                  <c:v>0.375</c:v>
                </c:pt>
                <c:pt idx="85">
                  <c:v>0.27</c:v>
                </c:pt>
                <c:pt idx="86">
                  <c:v>0.27300000000000002</c:v>
                </c:pt>
                <c:pt idx="87">
                  <c:v>0.19</c:v>
                </c:pt>
                <c:pt idx="88">
                  <c:v>0.11</c:v>
                </c:pt>
                <c:pt idx="89">
                  <c:v>-0.01</c:v>
                </c:pt>
                <c:pt idx="90">
                  <c:v>-0.10100000000000001</c:v>
                </c:pt>
                <c:pt idx="91">
                  <c:v>1.9E-2</c:v>
                </c:pt>
                <c:pt idx="92">
                  <c:v>0.01</c:v>
                </c:pt>
                <c:pt idx="93">
                  <c:v>-6.9000000000000006E-2</c:v>
                </c:pt>
                <c:pt idx="94">
                  <c:v>0.156</c:v>
                </c:pt>
                <c:pt idx="95">
                  <c:v>0.224</c:v>
                </c:pt>
                <c:pt idx="96">
                  <c:v>0.16900000000000001</c:v>
                </c:pt>
                <c:pt idx="97">
                  <c:v>0.224</c:v>
                </c:pt>
                <c:pt idx="98">
                  <c:v>0.24099999999999999</c:v>
                </c:pt>
                <c:pt idx="99">
                  <c:v>0.20100000000000001</c:v>
                </c:pt>
                <c:pt idx="100">
                  <c:v>0.20599999999999999</c:v>
                </c:pt>
                <c:pt idx="101">
                  <c:v>0.23100000000000001</c:v>
                </c:pt>
                <c:pt idx="102">
                  <c:v>0.27400000000000002</c:v>
                </c:pt>
                <c:pt idx="103">
                  <c:v>0.311</c:v>
                </c:pt>
                <c:pt idx="104">
                  <c:v>0.27400000000000002</c:v>
                </c:pt>
                <c:pt idx="105">
                  <c:v>0.28999999999999998</c:v>
                </c:pt>
                <c:pt idx="106">
                  <c:v>0.29199999999999998</c:v>
                </c:pt>
                <c:pt idx="107">
                  <c:v>0.22</c:v>
                </c:pt>
                <c:pt idx="108">
                  <c:v>0.26400000000000001</c:v>
                </c:pt>
                <c:pt idx="109">
                  <c:v>0.222</c:v>
                </c:pt>
                <c:pt idx="110">
                  <c:v>0.20699999999999999</c:v>
                </c:pt>
                <c:pt idx="111">
                  <c:v>0.14899999999999999</c:v>
                </c:pt>
                <c:pt idx="112">
                  <c:v>3.5000000000000003E-2</c:v>
                </c:pt>
                <c:pt idx="113">
                  <c:v>3.4000000000000002E-2</c:v>
                </c:pt>
                <c:pt idx="114">
                  <c:v>1.4E-2</c:v>
                </c:pt>
                <c:pt idx="115">
                  <c:v>-4.3999999999999997E-2</c:v>
                </c:pt>
                <c:pt idx="116">
                  <c:v>-5.7000000000000002E-2</c:v>
                </c:pt>
                <c:pt idx="117">
                  <c:v>-7.0000000000000007E-2</c:v>
                </c:pt>
                <c:pt idx="118">
                  <c:v>-8.1000000000000003E-2</c:v>
                </c:pt>
                <c:pt idx="119">
                  <c:v>-0.1</c:v>
                </c:pt>
                <c:pt idx="120">
                  <c:v>-6.0999999999999999E-2</c:v>
                </c:pt>
                <c:pt idx="121">
                  <c:v>-2.5000000000000001E-2</c:v>
                </c:pt>
                <c:pt idx="122">
                  <c:v>-8.9999999999999993E-3</c:v>
                </c:pt>
                <c:pt idx="123">
                  <c:v>-1.7000000000000001E-2</c:v>
                </c:pt>
                <c:pt idx="124">
                  <c:v>-2.4E-2</c:v>
                </c:pt>
                <c:pt idx="125">
                  <c:v>-4.7E-2</c:v>
                </c:pt>
                <c:pt idx="126">
                  <c:v>-8.6999999999999994E-2</c:v>
                </c:pt>
                <c:pt idx="127">
                  <c:v>-5.6000000000000001E-2</c:v>
                </c:pt>
                <c:pt idx="128">
                  <c:v>-3.3000000000000002E-2</c:v>
                </c:pt>
                <c:pt idx="129">
                  <c:v>-3.5999999999999997E-2</c:v>
                </c:pt>
                <c:pt idx="130">
                  <c:v>-3.1E-2</c:v>
                </c:pt>
                <c:pt idx="131">
                  <c:v>-6.8000000000000005E-2</c:v>
                </c:pt>
                <c:pt idx="132">
                  <c:v>-0.126</c:v>
                </c:pt>
                <c:pt idx="133">
                  <c:v>-0.13100000000000001</c:v>
                </c:pt>
                <c:pt idx="134">
                  <c:v>-0.124</c:v>
                </c:pt>
              </c:numCache>
            </c:numRef>
          </c:val>
          <c:smooth val="0"/>
          <c:extLst>
            <c:ext xmlns:c16="http://schemas.microsoft.com/office/drawing/2014/chart" uri="{C3380CC4-5D6E-409C-BE32-E72D297353CC}">
              <c16:uniqueId val="{0000000B-F4AA-49E2-9622-C1241373B3E0}"/>
            </c:ext>
          </c:extLst>
        </c:ser>
        <c:dLbls>
          <c:showLegendKey val="0"/>
          <c:showVal val="0"/>
          <c:showCatName val="0"/>
          <c:showSerName val="0"/>
          <c:showPercent val="0"/>
          <c:showBubbleSize val="0"/>
        </c:dLbls>
        <c:smooth val="0"/>
        <c:axId val="629572072"/>
        <c:axId val="629566584"/>
      </c:lineChart>
      <c:dateAx>
        <c:axId val="629572072"/>
        <c:scaling>
          <c:orientation val="minMax"/>
        </c:scaling>
        <c:delete val="0"/>
        <c:axPos val="b"/>
        <c:minorGridlines>
          <c:spPr>
            <a:ln w="9525" cap="flat" cmpd="sng" algn="ctr">
              <a:noFill/>
              <a:round/>
            </a:ln>
            <a:effectLst/>
          </c:spPr>
        </c:minorGridlines>
        <c:numFmt formatCode="mmm\ yy" sourceLinked="0"/>
        <c:majorTickMark val="cross"/>
        <c:minorTickMark val="none"/>
        <c:tickLblPos val="low"/>
        <c:spPr>
          <a:noFill/>
          <a:ln w="9525" cap="flat" cmpd="sng" algn="ctr">
            <a:solidFill>
              <a:schemeClr val="tx1"/>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29566584"/>
        <c:crosses val="autoZero"/>
        <c:auto val="1"/>
        <c:lblOffset val="100"/>
        <c:baseTimeUnit val="days"/>
        <c:majorUnit val="1"/>
        <c:majorTimeUnit val="months"/>
      </c:dateAx>
      <c:valAx>
        <c:axId val="629566584"/>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29572072"/>
        <c:crosses val="autoZero"/>
        <c:crossBetween val="between"/>
      </c:valAx>
      <c:spPr>
        <a:noFill/>
        <a:ln>
          <a:noFill/>
        </a:ln>
        <a:effectLst/>
      </c:spPr>
    </c:plotArea>
    <c:legend>
      <c:legendPos val="l"/>
      <c:legendEntry>
        <c:idx val="3"/>
        <c:delete val="1"/>
      </c:legendEntry>
      <c:legendEntry>
        <c:idx val="4"/>
        <c:delete val="1"/>
      </c:legendEntry>
      <c:legendEntry>
        <c:idx val="5"/>
        <c:delete val="1"/>
      </c:legendEntry>
      <c:layout>
        <c:manualLayout>
          <c:xMode val="edge"/>
          <c:yMode val="edge"/>
          <c:x val="0.13177470775770456"/>
          <c:y val="8.1498306605839801E-2"/>
          <c:w val="0.49061260009873897"/>
          <c:h val="0.22913321723522687"/>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1400">
          <a:latin typeface="Gill Sans MT" panose="020B0502020104020203" pitchFamily="34" charset="0"/>
        </a:defRPr>
      </a:pPr>
      <a:endParaRPr lang="es-E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1.7369872839039839E-2"/>
          <c:y val="2.9195389992882365E-2"/>
          <c:w val="0.91700497114545998"/>
          <c:h val="0.74019679390865234"/>
        </c:manualLayout>
      </c:layout>
      <c:lineChart>
        <c:grouping val="standard"/>
        <c:varyColors val="0"/>
        <c:ser>
          <c:idx val="3"/>
          <c:order val="0"/>
          <c:tx>
            <c:strRef>
              <c:f>'GR47.'!$G$6</c:f>
              <c:strCache>
                <c:ptCount val="1"/>
                <c:pt idx="0">
                  <c:v>Greece</c:v>
                </c:pt>
              </c:strCache>
            </c:strRef>
          </c:tx>
          <c:spPr>
            <a:ln w="12700" cap="rnd">
              <a:solidFill>
                <a:sysClr val="windowText" lastClr="000000"/>
              </a:solidFill>
              <a:round/>
            </a:ln>
            <a:effectLst/>
          </c:spPr>
          <c:marker>
            <c:symbol val="none"/>
          </c:marker>
          <c:cat>
            <c:numRef>
              <c:f>'GR47.'!$C$7:$C$2400</c:f>
              <c:numCache>
                <c:formatCode>m/d/yyyy</c:formatCode>
                <c:ptCount val="2394"/>
                <c:pt idx="0">
                  <c:v>44747</c:v>
                </c:pt>
                <c:pt idx="1">
                  <c:v>44746</c:v>
                </c:pt>
                <c:pt idx="2">
                  <c:v>44743</c:v>
                </c:pt>
                <c:pt idx="3">
                  <c:v>44742</c:v>
                </c:pt>
                <c:pt idx="4">
                  <c:v>44741</c:v>
                </c:pt>
                <c:pt idx="5">
                  <c:v>44740</c:v>
                </c:pt>
                <c:pt idx="6">
                  <c:v>44739</c:v>
                </c:pt>
                <c:pt idx="7">
                  <c:v>44736</c:v>
                </c:pt>
                <c:pt idx="8">
                  <c:v>44735</c:v>
                </c:pt>
                <c:pt idx="9">
                  <c:v>44734</c:v>
                </c:pt>
                <c:pt idx="10">
                  <c:v>44733</c:v>
                </c:pt>
                <c:pt idx="11">
                  <c:v>44732</c:v>
                </c:pt>
                <c:pt idx="12">
                  <c:v>44729</c:v>
                </c:pt>
                <c:pt idx="13">
                  <c:v>44728</c:v>
                </c:pt>
                <c:pt idx="14">
                  <c:v>44727</c:v>
                </c:pt>
                <c:pt idx="15">
                  <c:v>44726</c:v>
                </c:pt>
                <c:pt idx="16">
                  <c:v>44725</c:v>
                </c:pt>
                <c:pt idx="17">
                  <c:v>44722</c:v>
                </c:pt>
                <c:pt idx="18">
                  <c:v>44721</c:v>
                </c:pt>
                <c:pt idx="19">
                  <c:v>44720</c:v>
                </c:pt>
                <c:pt idx="20">
                  <c:v>44719</c:v>
                </c:pt>
                <c:pt idx="21">
                  <c:v>44718</c:v>
                </c:pt>
                <c:pt idx="22">
                  <c:v>44715</c:v>
                </c:pt>
                <c:pt idx="23">
                  <c:v>44714</c:v>
                </c:pt>
                <c:pt idx="24">
                  <c:v>44713</c:v>
                </c:pt>
                <c:pt idx="25">
                  <c:v>44712</c:v>
                </c:pt>
                <c:pt idx="26">
                  <c:v>44711</c:v>
                </c:pt>
                <c:pt idx="27">
                  <c:v>44708</c:v>
                </c:pt>
                <c:pt idx="28">
                  <c:v>44707</c:v>
                </c:pt>
                <c:pt idx="29">
                  <c:v>44706</c:v>
                </c:pt>
                <c:pt idx="30">
                  <c:v>44705</c:v>
                </c:pt>
                <c:pt idx="31">
                  <c:v>44704</c:v>
                </c:pt>
                <c:pt idx="32">
                  <c:v>44701</c:v>
                </c:pt>
                <c:pt idx="33">
                  <c:v>44700</c:v>
                </c:pt>
                <c:pt idx="34">
                  <c:v>44699</c:v>
                </c:pt>
                <c:pt idx="35">
                  <c:v>44698</c:v>
                </c:pt>
                <c:pt idx="36">
                  <c:v>44697</c:v>
                </c:pt>
                <c:pt idx="37">
                  <c:v>44694</c:v>
                </c:pt>
                <c:pt idx="38">
                  <c:v>44693</c:v>
                </c:pt>
                <c:pt idx="39">
                  <c:v>44692</c:v>
                </c:pt>
                <c:pt idx="40">
                  <c:v>44691</c:v>
                </c:pt>
                <c:pt idx="41">
                  <c:v>44690</c:v>
                </c:pt>
                <c:pt idx="42">
                  <c:v>44687</c:v>
                </c:pt>
                <c:pt idx="43">
                  <c:v>44686</c:v>
                </c:pt>
                <c:pt idx="44">
                  <c:v>44685</c:v>
                </c:pt>
                <c:pt idx="45">
                  <c:v>44684</c:v>
                </c:pt>
                <c:pt idx="46">
                  <c:v>44683</c:v>
                </c:pt>
                <c:pt idx="47">
                  <c:v>44680</c:v>
                </c:pt>
                <c:pt idx="48">
                  <c:v>44679</c:v>
                </c:pt>
                <c:pt idx="49">
                  <c:v>44678</c:v>
                </c:pt>
                <c:pt idx="50">
                  <c:v>44677</c:v>
                </c:pt>
                <c:pt idx="51">
                  <c:v>44676</c:v>
                </c:pt>
                <c:pt idx="52">
                  <c:v>44673</c:v>
                </c:pt>
                <c:pt idx="53">
                  <c:v>44672</c:v>
                </c:pt>
                <c:pt idx="54">
                  <c:v>44671</c:v>
                </c:pt>
                <c:pt idx="55">
                  <c:v>44670</c:v>
                </c:pt>
                <c:pt idx="56">
                  <c:v>44669</c:v>
                </c:pt>
                <c:pt idx="57">
                  <c:v>44666</c:v>
                </c:pt>
                <c:pt idx="58">
                  <c:v>44665</c:v>
                </c:pt>
                <c:pt idx="59">
                  <c:v>44664</c:v>
                </c:pt>
                <c:pt idx="60">
                  <c:v>44663</c:v>
                </c:pt>
                <c:pt idx="61">
                  <c:v>44662</c:v>
                </c:pt>
                <c:pt idx="62">
                  <c:v>44659</c:v>
                </c:pt>
                <c:pt idx="63">
                  <c:v>44658</c:v>
                </c:pt>
                <c:pt idx="64">
                  <c:v>44657</c:v>
                </c:pt>
                <c:pt idx="65">
                  <c:v>44656</c:v>
                </c:pt>
                <c:pt idx="66">
                  <c:v>44655</c:v>
                </c:pt>
                <c:pt idx="67">
                  <c:v>44652</c:v>
                </c:pt>
                <c:pt idx="68">
                  <c:v>44651</c:v>
                </c:pt>
                <c:pt idx="69">
                  <c:v>44650</c:v>
                </c:pt>
                <c:pt idx="70">
                  <c:v>44649</c:v>
                </c:pt>
                <c:pt idx="71">
                  <c:v>44648</c:v>
                </c:pt>
                <c:pt idx="72">
                  <c:v>44645</c:v>
                </c:pt>
                <c:pt idx="73">
                  <c:v>44644</c:v>
                </c:pt>
                <c:pt idx="74">
                  <c:v>44643</c:v>
                </c:pt>
                <c:pt idx="75">
                  <c:v>44642</c:v>
                </c:pt>
                <c:pt idx="76">
                  <c:v>44641</c:v>
                </c:pt>
                <c:pt idx="77">
                  <c:v>44638</c:v>
                </c:pt>
                <c:pt idx="78">
                  <c:v>44637</c:v>
                </c:pt>
                <c:pt idx="79">
                  <c:v>44636</c:v>
                </c:pt>
                <c:pt idx="80">
                  <c:v>44635</c:v>
                </c:pt>
                <c:pt idx="81">
                  <c:v>44634</c:v>
                </c:pt>
                <c:pt idx="82">
                  <c:v>44631</c:v>
                </c:pt>
                <c:pt idx="83">
                  <c:v>44630</c:v>
                </c:pt>
                <c:pt idx="84">
                  <c:v>44629</c:v>
                </c:pt>
                <c:pt idx="85">
                  <c:v>44628</c:v>
                </c:pt>
                <c:pt idx="86">
                  <c:v>44627</c:v>
                </c:pt>
                <c:pt idx="87">
                  <c:v>44624</c:v>
                </c:pt>
                <c:pt idx="88">
                  <c:v>44623</c:v>
                </c:pt>
                <c:pt idx="89">
                  <c:v>44622</c:v>
                </c:pt>
                <c:pt idx="90">
                  <c:v>44621</c:v>
                </c:pt>
                <c:pt idx="91">
                  <c:v>44620</c:v>
                </c:pt>
                <c:pt idx="92">
                  <c:v>44617</c:v>
                </c:pt>
                <c:pt idx="93">
                  <c:v>44616</c:v>
                </c:pt>
                <c:pt idx="94">
                  <c:v>44615</c:v>
                </c:pt>
                <c:pt idx="95">
                  <c:v>44614</c:v>
                </c:pt>
                <c:pt idx="96">
                  <c:v>44613</c:v>
                </c:pt>
                <c:pt idx="97">
                  <c:v>44610</c:v>
                </c:pt>
                <c:pt idx="98">
                  <c:v>44609</c:v>
                </c:pt>
                <c:pt idx="99">
                  <c:v>44608</c:v>
                </c:pt>
                <c:pt idx="100">
                  <c:v>44607</c:v>
                </c:pt>
                <c:pt idx="101">
                  <c:v>44606</c:v>
                </c:pt>
                <c:pt idx="102">
                  <c:v>44603</c:v>
                </c:pt>
                <c:pt idx="103">
                  <c:v>44602</c:v>
                </c:pt>
                <c:pt idx="104">
                  <c:v>44601</c:v>
                </c:pt>
                <c:pt idx="105">
                  <c:v>44600</c:v>
                </c:pt>
                <c:pt idx="106">
                  <c:v>44599</c:v>
                </c:pt>
                <c:pt idx="107">
                  <c:v>44596</c:v>
                </c:pt>
                <c:pt idx="108">
                  <c:v>44595</c:v>
                </c:pt>
                <c:pt idx="109">
                  <c:v>44594</c:v>
                </c:pt>
                <c:pt idx="110">
                  <c:v>44593</c:v>
                </c:pt>
                <c:pt idx="111">
                  <c:v>44592</c:v>
                </c:pt>
                <c:pt idx="112">
                  <c:v>44589</c:v>
                </c:pt>
                <c:pt idx="113">
                  <c:v>44588</c:v>
                </c:pt>
                <c:pt idx="114">
                  <c:v>44587</c:v>
                </c:pt>
                <c:pt idx="115">
                  <c:v>44586</c:v>
                </c:pt>
                <c:pt idx="116">
                  <c:v>44585</c:v>
                </c:pt>
                <c:pt idx="117">
                  <c:v>44582</c:v>
                </c:pt>
                <c:pt idx="118">
                  <c:v>44581</c:v>
                </c:pt>
                <c:pt idx="119">
                  <c:v>44580</c:v>
                </c:pt>
                <c:pt idx="120">
                  <c:v>44579</c:v>
                </c:pt>
                <c:pt idx="121">
                  <c:v>44578</c:v>
                </c:pt>
                <c:pt idx="122">
                  <c:v>44575</c:v>
                </c:pt>
                <c:pt idx="123">
                  <c:v>44574</c:v>
                </c:pt>
                <c:pt idx="124">
                  <c:v>44573</c:v>
                </c:pt>
                <c:pt idx="125">
                  <c:v>44572</c:v>
                </c:pt>
                <c:pt idx="126">
                  <c:v>44571</c:v>
                </c:pt>
                <c:pt idx="127">
                  <c:v>44568</c:v>
                </c:pt>
                <c:pt idx="128">
                  <c:v>44567</c:v>
                </c:pt>
                <c:pt idx="129">
                  <c:v>44566</c:v>
                </c:pt>
                <c:pt idx="130">
                  <c:v>44565</c:v>
                </c:pt>
                <c:pt idx="131">
                  <c:v>44564</c:v>
                </c:pt>
                <c:pt idx="132">
                  <c:v>44561</c:v>
                </c:pt>
                <c:pt idx="133">
                  <c:v>44560</c:v>
                </c:pt>
                <c:pt idx="134">
                  <c:v>44559</c:v>
                </c:pt>
                <c:pt idx="135">
                  <c:v>44558</c:v>
                </c:pt>
                <c:pt idx="136">
                  <c:v>44557</c:v>
                </c:pt>
                <c:pt idx="137">
                  <c:v>44554</c:v>
                </c:pt>
                <c:pt idx="138">
                  <c:v>44553</c:v>
                </c:pt>
                <c:pt idx="139">
                  <c:v>44552</c:v>
                </c:pt>
                <c:pt idx="140">
                  <c:v>44551</c:v>
                </c:pt>
                <c:pt idx="141">
                  <c:v>44550</c:v>
                </c:pt>
                <c:pt idx="142">
                  <c:v>44547</c:v>
                </c:pt>
                <c:pt idx="143">
                  <c:v>44546</c:v>
                </c:pt>
                <c:pt idx="144">
                  <c:v>44545</c:v>
                </c:pt>
                <c:pt idx="145">
                  <c:v>44544</c:v>
                </c:pt>
                <c:pt idx="146">
                  <c:v>44543</c:v>
                </c:pt>
                <c:pt idx="147">
                  <c:v>44540</c:v>
                </c:pt>
                <c:pt idx="148">
                  <c:v>44539</c:v>
                </c:pt>
                <c:pt idx="149">
                  <c:v>44538</c:v>
                </c:pt>
                <c:pt idx="150">
                  <c:v>44537</c:v>
                </c:pt>
                <c:pt idx="151">
                  <c:v>44536</c:v>
                </c:pt>
                <c:pt idx="152">
                  <c:v>44533</c:v>
                </c:pt>
                <c:pt idx="153">
                  <c:v>44532</c:v>
                </c:pt>
                <c:pt idx="154">
                  <c:v>44531</c:v>
                </c:pt>
                <c:pt idx="155">
                  <c:v>44530</c:v>
                </c:pt>
                <c:pt idx="156">
                  <c:v>44529</c:v>
                </c:pt>
                <c:pt idx="157">
                  <c:v>44526</c:v>
                </c:pt>
                <c:pt idx="158">
                  <c:v>44525</c:v>
                </c:pt>
                <c:pt idx="159">
                  <c:v>44524</c:v>
                </c:pt>
                <c:pt idx="160">
                  <c:v>44523</c:v>
                </c:pt>
                <c:pt idx="161">
                  <c:v>44522</c:v>
                </c:pt>
                <c:pt idx="162">
                  <c:v>44519</c:v>
                </c:pt>
                <c:pt idx="163">
                  <c:v>44518</c:v>
                </c:pt>
                <c:pt idx="164">
                  <c:v>44517</c:v>
                </c:pt>
                <c:pt idx="165">
                  <c:v>44516</c:v>
                </c:pt>
                <c:pt idx="166">
                  <c:v>44515</c:v>
                </c:pt>
                <c:pt idx="167">
                  <c:v>44512</c:v>
                </c:pt>
                <c:pt idx="168">
                  <c:v>44511</c:v>
                </c:pt>
                <c:pt idx="169">
                  <c:v>44510</c:v>
                </c:pt>
                <c:pt idx="170">
                  <c:v>44509</c:v>
                </c:pt>
                <c:pt idx="171">
                  <c:v>44508</c:v>
                </c:pt>
                <c:pt idx="172">
                  <c:v>44505</c:v>
                </c:pt>
                <c:pt idx="173">
                  <c:v>44504</c:v>
                </c:pt>
                <c:pt idx="174">
                  <c:v>44503</c:v>
                </c:pt>
                <c:pt idx="175">
                  <c:v>44502</c:v>
                </c:pt>
                <c:pt idx="176">
                  <c:v>44501</c:v>
                </c:pt>
                <c:pt idx="177">
                  <c:v>44498</c:v>
                </c:pt>
                <c:pt idx="178">
                  <c:v>44497</c:v>
                </c:pt>
                <c:pt idx="179">
                  <c:v>44496</c:v>
                </c:pt>
                <c:pt idx="180">
                  <c:v>44495</c:v>
                </c:pt>
                <c:pt idx="181">
                  <c:v>44494</c:v>
                </c:pt>
                <c:pt idx="182">
                  <c:v>44491</c:v>
                </c:pt>
                <c:pt idx="183">
                  <c:v>44490</c:v>
                </c:pt>
                <c:pt idx="184">
                  <c:v>44489</c:v>
                </c:pt>
                <c:pt idx="185">
                  <c:v>44488</c:v>
                </c:pt>
                <c:pt idx="186">
                  <c:v>44487</c:v>
                </c:pt>
                <c:pt idx="187">
                  <c:v>44484</c:v>
                </c:pt>
                <c:pt idx="188">
                  <c:v>44483</c:v>
                </c:pt>
                <c:pt idx="189">
                  <c:v>44482</c:v>
                </c:pt>
                <c:pt idx="190">
                  <c:v>44481</c:v>
                </c:pt>
                <c:pt idx="191">
                  <c:v>44480</c:v>
                </c:pt>
                <c:pt idx="192">
                  <c:v>44477</c:v>
                </c:pt>
                <c:pt idx="193">
                  <c:v>44476</c:v>
                </c:pt>
                <c:pt idx="194">
                  <c:v>44475</c:v>
                </c:pt>
                <c:pt idx="195">
                  <c:v>44474</c:v>
                </c:pt>
                <c:pt idx="196">
                  <c:v>44473</c:v>
                </c:pt>
                <c:pt idx="197">
                  <c:v>44470</c:v>
                </c:pt>
                <c:pt idx="198">
                  <c:v>44469</c:v>
                </c:pt>
                <c:pt idx="199">
                  <c:v>44468</c:v>
                </c:pt>
                <c:pt idx="200">
                  <c:v>44467</c:v>
                </c:pt>
                <c:pt idx="201">
                  <c:v>44466</c:v>
                </c:pt>
                <c:pt idx="202">
                  <c:v>44463</c:v>
                </c:pt>
                <c:pt idx="203">
                  <c:v>44462</c:v>
                </c:pt>
                <c:pt idx="204">
                  <c:v>44461</c:v>
                </c:pt>
                <c:pt idx="205">
                  <c:v>44460</c:v>
                </c:pt>
                <c:pt idx="206">
                  <c:v>44459</c:v>
                </c:pt>
                <c:pt idx="207">
                  <c:v>44456</c:v>
                </c:pt>
                <c:pt idx="208">
                  <c:v>44455</c:v>
                </c:pt>
                <c:pt idx="209">
                  <c:v>44454</c:v>
                </c:pt>
                <c:pt idx="210">
                  <c:v>44453</c:v>
                </c:pt>
                <c:pt idx="211">
                  <c:v>44452</c:v>
                </c:pt>
                <c:pt idx="212">
                  <c:v>44449</c:v>
                </c:pt>
                <c:pt idx="213">
                  <c:v>44448</c:v>
                </c:pt>
                <c:pt idx="214">
                  <c:v>44447</c:v>
                </c:pt>
                <c:pt idx="215">
                  <c:v>44446</c:v>
                </c:pt>
                <c:pt idx="216">
                  <c:v>44445</c:v>
                </c:pt>
                <c:pt idx="217">
                  <c:v>44442</c:v>
                </c:pt>
                <c:pt idx="218">
                  <c:v>44441</c:v>
                </c:pt>
                <c:pt idx="219">
                  <c:v>44440</c:v>
                </c:pt>
                <c:pt idx="220">
                  <c:v>44439</c:v>
                </c:pt>
                <c:pt idx="221">
                  <c:v>44438</c:v>
                </c:pt>
                <c:pt idx="222">
                  <c:v>44435</c:v>
                </c:pt>
                <c:pt idx="223">
                  <c:v>44434</c:v>
                </c:pt>
                <c:pt idx="224">
                  <c:v>44433</c:v>
                </c:pt>
                <c:pt idx="225">
                  <c:v>44432</c:v>
                </c:pt>
                <c:pt idx="226">
                  <c:v>44431</c:v>
                </c:pt>
                <c:pt idx="227">
                  <c:v>44428</c:v>
                </c:pt>
                <c:pt idx="228">
                  <c:v>44427</c:v>
                </c:pt>
                <c:pt idx="229">
                  <c:v>44426</c:v>
                </c:pt>
                <c:pt idx="230">
                  <c:v>44425</c:v>
                </c:pt>
                <c:pt idx="231">
                  <c:v>44424</c:v>
                </c:pt>
                <c:pt idx="232">
                  <c:v>44421</c:v>
                </c:pt>
                <c:pt idx="233">
                  <c:v>44420</c:v>
                </c:pt>
                <c:pt idx="234">
                  <c:v>44419</c:v>
                </c:pt>
                <c:pt idx="235">
                  <c:v>44418</c:v>
                </c:pt>
                <c:pt idx="236">
                  <c:v>44417</c:v>
                </c:pt>
                <c:pt idx="237">
                  <c:v>44414</c:v>
                </c:pt>
                <c:pt idx="238">
                  <c:v>44413</c:v>
                </c:pt>
                <c:pt idx="239">
                  <c:v>44412</c:v>
                </c:pt>
                <c:pt idx="240">
                  <c:v>44411</c:v>
                </c:pt>
                <c:pt idx="241">
                  <c:v>44410</c:v>
                </c:pt>
                <c:pt idx="242">
                  <c:v>44407</c:v>
                </c:pt>
                <c:pt idx="243">
                  <c:v>44406</c:v>
                </c:pt>
                <c:pt idx="244">
                  <c:v>44405</c:v>
                </c:pt>
                <c:pt idx="245">
                  <c:v>44404</c:v>
                </c:pt>
                <c:pt idx="246">
                  <c:v>44403</c:v>
                </c:pt>
                <c:pt idx="247">
                  <c:v>44400</c:v>
                </c:pt>
                <c:pt idx="248">
                  <c:v>44399</c:v>
                </c:pt>
                <c:pt idx="249">
                  <c:v>44398</c:v>
                </c:pt>
                <c:pt idx="250">
                  <c:v>44397</c:v>
                </c:pt>
                <c:pt idx="251">
                  <c:v>44396</c:v>
                </c:pt>
                <c:pt idx="252">
                  <c:v>44393</c:v>
                </c:pt>
                <c:pt idx="253">
                  <c:v>44392</c:v>
                </c:pt>
                <c:pt idx="254">
                  <c:v>44391</c:v>
                </c:pt>
                <c:pt idx="255">
                  <c:v>44390</c:v>
                </c:pt>
                <c:pt idx="256">
                  <c:v>44389</c:v>
                </c:pt>
                <c:pt idx="257">
                  <c:v>44386</c:v>
                </c:pt>
                <c:pt idx="258">
                  <c:v>44385</c:v>
                </c:pt>
                <c:pt idx="259">
                  <c:v>44384</c:v>
                </c:pt>
                <c:pt idx="260">
                  <c:v>44383</c:v>
                </c:pt>
                <c:pt idx="261">
                  <c:v>44382</c:v>
                </c:pt>
                <c:pt idx="262">
                  <c:v>44379</c:v>
                </c:pt>
                <c:pt idx="263">
                  <c:v>44378</c:v>
                </c:pt>
                <c:pt idx="264">
                  <c:v>44377</c:v>
                </c:pt>
                <c:pt idx="265">
                  <c:v>44376</c:v>
                </c:pt>
                <c:pt idx="266">
                  <c:v>44375</c:v>
                </c:pt>
                <c:pt idx="267">
                  <c:v>44372</c:v>
                </c:pt>
                <c:pt idx="268">
                  <c:v>44371</c:v>
                </c:pt>
                <c:pt idx="269">
                  <c:v>44370</c:v>
                </c:pt>
                <c:pt idx="270">
                  <c:v>44369</c:v>
                </c:pt>
                <c:pt idx="271">
                  <c:v>44368</c:v>
                </c:pt>
                <c:pt idx="272">
                  <c:v>44365</c:v>
                </c:pt>
                <c:pt idx="273">
                  <c:v>44364</c:v>
                </c:pt>
                <c:pt idx="274">
                  <c:v>44363</c:v>
                </c:pt>
                <c:pt idx="275">
                  <c:v>44362</c:v>
                </c:pt>
                <c:pt idx="276">
                  <c:v>44361</c:v>
                </c:pt>
                <c:pt idx="277">
                  <c:v>44358</c:v>
                </c:pt>
                <c:pt idx="278">
                  <c:v>44357</c:v>
                </c:pt>
                <c:pt idx="279">
                  <c:v>44356</c:v>
                </c:pt>
                <c:pt idx="280">
                  <c:v>44355</c:v>
                </c:pt>
                <c:pt idx="281">
                  <c:v>44354</c:v>
                </c:pt>
                <c:pt idx="282">
                  <c:v>44351</c:v>
                </c:pt>
                <c:pt idx="283">
                  <c:v>44350</c:v>
                </c:pt>
                <c:pt idx="284">
                  <c:v>44349</c:v>
                </c:pt>
                <c:pt idx="285">
                  <c:v>44348</c:v>
                </c:pt>
                <c:pt idx="286">
                  <c:v>44347</c:v>
                </c:pt>
                <c:pt idx="287">
                  <c:v>44344</c:v>
                </c:pt>
                <c:pt idx="288">
                  <c:v>44343</c:v>
                </c:pt>
                <c:pt idx="289">
                  <c:v>44342</c:v>
                </c:pt>
                <c:pt idx="290">
                  <c:v>44341</c:v>
                </c:pt>
                <c:pt idx="291">
                  <c:v>44340</c:v>
                </c:pt>
                <c:pt idx="292">
                  <c:v>44337</c:v>
                </c:pt>
                <c:pt idx="293">
                  <c:v>44336</c:v>
                </c:pt>
                <c:pt idx="294">
                  <c:v>44335</c:v>
                </c:pt>
                <c:pt idx="295">
                  <c:v>44334</c:v>
                </c:pt>
                <c:pt idx="296">
                  <c:v>44333</c:v>
                </c:pt>
                <c:pt idx="297">
                  <c:v>44330</c:v>
                </c:pt>
                <c:pt idx="298">
                  <c:v>44329</c:v>
                </c:pt>
                <c:pt idx="299">
                  <c:v>44328</c:v>
                </c:pt>
                <c:pt idx="300">
                  <c:v>44327</c:v>
                </c:pt>
                <c:pt idx="301">
                  <c:v>44326</c:v>
                </c:pt>
                <c:pt idx="302">
                  <c:v>44323</c:v>
                </c:pt>
                <c:pt idx="303">
                  <c:v>44322</c:v>
                </c:pt>
                <c:pt idx="304">
                  <c:v>44321</c:v>
                </c:pt>
                <c:pt idx="305">
                  <c:v>44320</c:v>
                </c:pt>
                <c:pt idx="306">
                  <c:v>44319</c:v>
                </c:pt>
                <c:pt idx="307">
                  <c:v>44316</c:v>
                </c:pt>
                <c:pt idx="308">
                  <c:v>44315</c:v>
                </c:pt>
                <c:pt idx="309">
                  <c:v>44314</c:v>
                </c:pt>
                <c:pt idx="310">
                  <c:v>44313</c:v>
                </c:pt>
                <c:pt idx="311">
                  <c:v>44312</c:v>
                </c:pt>
                <c:pt idx="312">
                  <c:v>44309</c:v>
                </c:pt>
                <c:pt idx="313">
                  <c:v>44308</c:v>
                </c:pt>
                <c:pt idx="314">
                  <c:v>44307</c:v>
                </c:pt>
                <c:pt idx="315">
                  <c:v>44306</c:v>
                </c:pt>
                <c:pt idx="316">
                  <c:v>44305</c:v>
                </c:pt>
                <c:pt idx="317">
                  <c:v>44302</c:v>
                </c:pt>
                <c:pt idx="318">
                  <c:v>44301</c:v>
                </c:pt>
                <c:pt idx="319">
                  <c:v>44300</c:v>
                </c:pt>
                <c:pt idx="320">
                  <c:v>44299</c:v>
                </c:pt>
                <c:pt idx="321">
                  <c:v>44298</c:v>
                </c:pt>
                <c:pt idx="322">
                  <c:v>44295</c:v>
                </c:pt>
                <c:pt idx="323">
                  <c:v>44294</c:v>
                </c:pt>
                <c:pt idx="324">
                  <c:v>44293</c:v>
                </c:pt>
                <c:pt idx="325">
                  <c:v>44292</c:v>
                </c:pt>
                <c:pt idx="326">
                  <c:v>44291</c:v>
                </c:pt>
                <c:pt idx="327">
                  <c:v>44288</c:v>
                </c:pt>
                <c:pt idx="328">
                  <c:v>44287</c:v>
                </c:pt>
                <c:pt idx="329">
                  <c:v>44286</c:v>
                </c:pt>
                <c:pt idx="330">
                  <c:v>44285</c:v>
                </c:pt>
                <c:pt idx="331">
                  <c:v>44284</c:v>
                </c:pt>
                <c:pt idx="332">
                  <c:v>44281</c:v>
                </c:pt>
                <c:pt idx="333">
                  <c:v>44280</c:v>
                </c:pt>
                <c:pt idx="334">
                  <c:v>44279</c:v>
                </c:pt>
                <c:pt idx="335">
                  <c:v>44278</c:v>
                </c:pt>
                <c:pt idx="336">
                  <c:v>44277</c:v>
                </c:pt>
                <c:pt idx="337">
                  <c:v>44274</c:v>
                </c:pt>
                <c:pt idx="338">
                  <c:v>44273</c:v>
                </c:pt>
                <c:pt idx="339">
                  <c:v>44272</c:v>
                </c:pt>
                <c:pt idx="340">
                  <c:v>44271</c:v>
                </c:pt>
                <c:pt idx="341">
                  <c:v>44270</c:v>
                </c:pt>
                <c:pt idx="342">
                  <c:v>44267</c:v>
                </c:pt>
                <c:pt idx="343">
                  <c:v>44266</c:v>
                </c:pt>
                <c:pt idx="344">
                  <c:v>44265</c:v>
                </c:pt>
                <c:pt idx="345">
                  <c:v>44264</c:v>
                </c:pt>
                <c:pt idx="346">
                  <c:v>44263</c:v>
                </c:pt>
                <c:pt idx="347">
                  <c:v>44260</c:v>
                </c:pt>
                <c:pt idx="348">
                  <c:v>44259</c:v>
                </c:pt>
                <c:pt idx="349">
                  <c:v>44258</c:v>
                </c:pt>
                <c:pt idx="350">
                  <c:v>44257</c:v>
                </c:pt>
                <c:pt idx="351">
                  <c:v>44256</c:v>
                </c:pt>
                <c:pt idx="352">
                  <c:v>44253</c:v>
                </c:pt>
                <c:pt idx="353">
                  <c:v>44252</c:v>
                </c:pt>
                <c:pt idx="354">
                  <c:v>44251</c:v>
                </c:pt>
                <c:pt idx="355">
                  <c:v>44250</c:v>
                </c:pt>
                <c:pt idx="356">
                  <c:v>44249</c:v>
                </c:pt>
                <c:pt idx="357">
                  <c:v>44246</c:v>
                </c:pt>
                <c:pt idx="358">
                  <c:v>44245</c:v>
                </c:pt>
                <c:pt idx="359">
                  <c:v>44244</c:v>
                </c:pt>
                <c:pt idx="360">
                  <c:v>44243</c:v>
                </c:pt>
                <c:pt idx="361">
                  <c:v>44242</c:v>
                </c:pt>
                <c:pt idx="362">
                  <c:v>44239</c:v>
                </c:pt>
                <c:pt idx="363">
                  <c:v>44238</c:v>
                </c:pt>
                <c:pt idx="364">
                  <c:v>44237</c:v>
                </c:pt>
                <c:pt idx="365">
                  <c:v>44236</c:v>
                </c:pt>
                <c:pt idx="366">
                  <c:v>44235</c:v>
                </c:pt>
                <c:pt idx="367">
                  <c:v>44232</c:v>
                </c:pt>
                <c:pt idx="368">
                  <c:v>44231</c:v>
                </c:pt>
                <c:pt idx="369">
                  <c:v>44230</c:v>
                </c:pt>
                <c:pt idx="370">
                  <c:v>44229</c:v>
                </c:pt>
                <c:pt idx="371">
                  <c:v>44228</c:v>
                </c:pt>
                <c:pt idx="372">
                  <c:v>44225</c:v>
                </c:pt>
                <c:pt idx="373">
                  <c:v>44224</c:v>
                </c:pt>
                <c:pt idx="374">
                  <c:v>44223</c:v>
                </c:pt>
                <c:pt idx="375">
                  <c:v>44222</c:v>
                </c:pt>
                <c:pt idx="376">
                  <c:v>44221</c:v>
                </c:pt>
                <c:pt idx="377">
                  <c:v>44218</c:v>
                </c:pt>
                <c:pt idx="378">
                  <c:v>44217</c:v>
                </c:pt>
                <c:pt idx="379">
                  <c:v>44216</c:v>
                </c:pt>
                <c:pt idx="380">
                  <c:v>44215</c:v>
                </c:pt>
                <c:pt idx="381">
                  <c:v>44214</c:v>
                </c:pt>
                <c:pt idx="382">
                  <c:v>44211</c:v>
                </c:pt>
                <c:pt idx="383">
                  <c:v>44210</c:v>
                </c:pt>
                <c:pt idx="384">
                  <c:v>44209</c:v>
                </c:pt>
                <c:pt idx="385">
                  <c:v>44208</c:v>
                </c:pt>
                <c:pt idx="386">
                  <c:v>44207</c:v>
                </c:pt>
                <c:pt idx="387">
                  <c:v>44204</c:v>
                </c:pt>
                <c:pt idx="388">
                  <c:v>44203</c:v>
                </c:pt>
                <c:pt idx="389">
                  <c:v>44202</c:v>
                </c:pt>
                <c:pt idx="390">
                  <c:v>44201</c:v>
                </c:pt>
                <c:pt idx="391">
                  <c:v>44200</c:v>
                </c:pt>
                <c:pt idx="392">
                  <c:v>44197</c:v>
                </c:pt>
                <c:pt idx="393">
                  <c:v>44196</c:v>
                </c:pt>
                <c:pt idx="394">
                  <c:v>44195</c:v>
                </c:pt>
                <c:pt idx="395">
                  <c:v>44194</c:v>
                </c:pt>
                <c:pt idx="396">
                  <c:v>44193</c:v>
                </c:pt>
                <c:pt idx="397">
                  <c:v>44190</c:v>
                </c:pt>
                <c:pt idx="398">
                  <c:v>44189</c:v>
                </c:pt>
                <c:pt idx="399">
                  <c:v>44188</c:v>
                </c:pt>
                <c:pt idx="400">
                  <c:v>44187</c:v>
                </c:pt>
                <c:pt idx="401">
                  <c:v>44186</c:v>
                </c:pt>
                <c:pt idx="402">
                  <c:v>44183</c:v>
                </c:pt>
                <c:pt idx="403">
                  <c:v>44182</c:v>
                </c:pt>
                <c:pt idx="404">
                  <c:v>44181</c:v>
                </c:pt>
                <c:pt idx="405">
                  <c:v>44180</c:v>
                </c:pt>
                <c:pt idx="406">
                  <c:v>44179</c:v>
                </c:pt>
                <c:pt idx="407">
                  <c:v>44176</c:v>
                </c:pt>
                <c:pt idx="408">
                  <c:v>44175</c:v>
                </c:pt>
                <c:pt idx="409">
                  <c:v>44174</c:v>
                </c:pt>
                <c:pt idx="410">
                  <c:v>44173</c:v>
                </c:pt>
                <c:pt idx="411">
                  <c:v>44172</c:v>
                </c:pt>
                <c:pt idx="412">
                  <c:v>44169</c:v>
                </c:pt>
                <c:pt idx="413">
                  <c:v>44168</c:v>
                </c:pt>
                <c:pt idx="414">
                  <c:v>44167</c:v>
                </c:pt>
                <c:pt idx="415">
                  <c:v>44166</c:v>
                </c:pt>
                <c:pt idx="416">
                  <c:v>44165</c:v>
                </c:pt>
                <c:pt idx="417">
                  <c:v>44162</c:v>
                </c:pt>
                <c:pt idx="418">
                  <c:v>44161</c:v>
                </c:pt>
                <c:pt idx="419">
                  <c:v>44160</c:v>
                </c:pt>
                <c:pt idx="420">
                  <c:v>44159</c:v>
                </c:pt>
                <c:pt idx="421">
                  <c:v>44158</c:v>
                </c:pt>
                <c:pt idx="422">
                  <c:v>44155</c:v>
                </c:pt>
                <c:pt idx="423">
                  <c:v>44154</c:v>
                </c:pt>
                <c:pt idx="424">
                  <c:v>44153</c:v>
                </c:pt>
                <c:pt idx="425">
                  <c:v>44152</c:v>
                </c:pt>
                <c:pt idx="426">
                  <c:v>44151</c:v>
                </c:pt>
                <c:pt idx="427">
                  <c:v>44148</c:v>
                </c:pt>
                <c:pt idx="428">
                  <c:v>44147</c:v>
                </c:pt>
                <c:pt idx="429">
                  <c:v>44146</c:v>
                </c:pt>
                <c:pt idx="430">
                  <c:v>44145</c:v>
                </c:pt>
                <c:pt idx="431">
                  <c:v>44144</c:v>
                </c:pt>
                <c:pt idx="432">
                  <c:v>44141</c:v>
                </c:pt>
                <c:pt idx="433">
                  <c:v>44140</c:v>
                </c:pt>
                <c:pt idx="434">
                  <c:v>44139</c:v>
                </c:pt>
                <c:pt idx="435">
                  <c:v>44138</c:v>
                </c:pt>
                <c:pt idx="436">
                  <c:v>44137</c:v>
                </c:pt>
                <c:pt idx="437">
                  <c:v>44134</c:v>
                </c:pt>
                <c:pt idx="438">
                  <c:v>44133</c:v>
                </c:pt>
                <c:pt idx="439">
                  <c:v>44132</c:v>
                </c:pt>
                <c:pt idx="440">
                  <c:v>44131</c:v>
                </c:pt>
                <c:pt idx="441">
                  <c:v>44130</c:v>
                </c:pt>
                <c:pt idx="442">
                  <c:v>44127</c:v>
                </c:pt>
                <c:pt idx="443">
                  <c:v>44126</c:v>
                </c:pt>
                <c:pt idx="444">
                  <c:v>44125</c:v>
                </c:pt>
                <c:pt idx="445">
                  <c:v>44124</c:v>
                </c:pt>
                <c:pt idx="446">
                  <c:v>44123</c:v>
                </c:pt>
                <c:pt idx="447">
                  <c:v>44120</c:v>
                </c:pt>
                <c:pt idx="448">
                  <c:v>44119</c:v>
                </c:pt>
                <c:pt idx="449">
                  <c:v>44118</c:v>
                </c:pt>
                <c:pt idx="450">
                  <c:v>44117</c:v>
                </c:pt>
                <c:pt idx="451">
                  <c:v>44116</c:v>
                </c:pt>
                <c:pt idx="452">
                  <c:v>44113</c:v>
                </c:pt>
                <c:pt idx="453">
                  <c:v>44112</c:v>
                </c:pt>
                <c:pt idx="454">
                  <c:v>44111</c:v>
                </c:pt>
                <c:pt idx="455">
                  <c:v>44110</c:v>
                </c:pt>
                <c:pt idx="456">
                  <c:v>44109</c:v>
                </c:pt>
                <c:pt idx="457">
                  <c:v>44106</c:v>
                </c:pt>
                <c:pt idx="458">
                  <c:v>44105</c:v>
                </c:pt>
                <c:pt idx="459">
                  <c:v>44104</c:v>
                </c:pt>
                <c:pt idx="460">
                  <c:v>44103</c:v>
                </c:pt>
                <c:pt idx="461">
                  <c:v>44102</c:v>
                </c:pt>
                <c:pt idx="462">
                  <c:v>44099</c:v>
                </c:pt>
                <c:pt idx="463">
                  <c:v>44098</c:v>
                </c:pt>
                <c:pt idx="464">
                  <c:v>44097</c:v>
                </c:pt>
                <c:pt idx="465">
                  <c:v>44096</c:v>
                </c:pt>
                <c:pt idx="466">
                  <c:v>44095</c:v>
                </c:pt>
                <c:pt idx="467">
                  <c:v>44092</c:v>
                </c:pt>
                <c:pt idx="468">
                  <c:v>44091</c:v>
                </c:pt>
                <c:pt idx="469">
                  <c:v>44090</c:v>
                </c:pt>
                <c:pt idx="470">
                  <c:v>44089</c:v>
                </c:pt>
                <c:pt idx="471">
                  <c:v>44088</c:v>
                </c:pt>
                <c:pt idx="472">
                  <c:v>44085</c:v>
                </c:pt>
                <c:pt idx="473">
                  <c:v>44084</c:v>
                </c:pt>
                <c:pt idx="474">
                  <c:v>44083</c:v>
                </c:pt>
                <c:pt idx="475">
                  <c:v>44082</c:v>
                </c:pt>
                <c:pt idx="476">
                  <c:v>44081</c:v>
                </c:pt>
                <c:pt idx="477">
                  <c:v>44078</c:v>
                </c:pt>
                <c:pt idx="478">
                  <c:v>44077</c:v>
                </c:pt>
                <c:pt idx="479">
                  <c:v>44076</c:v>
                </c:pt>
                <c:pt idx="480">
                  <c:v>44075</c:v>
                </c:pt>
                <c:pt idx="481">
                  <c:v>44074</c:v>
                </c:pt>
                <c:pt idx="482">
                  <c:v>44071</c:v>
                </c:pt>
                <c:pt idx="483">
                  <c:v>44070</c:v>
                </c:pt>
                <c:pt idx="484">
                  <c:v>44069</c:v>
                </c:pt>
                <c:pt idx="485">
                  <c:v>44068</c:v>
                </c:pt>
                <c:pt idx="486">
                  <c:v>44067</c:v>
                </c:pt>
                <c:pt idx="487">
                  <c:v>44064</c:v>
                </c:pt>
                <c:pt idx="488">
                  <c:v>44063</c:v>
                </c:pt>
                <c:pt idx="489">
                  <c:v>44062</c:v>
                </c:pt>
                <c:pt idx="490">
                  <c:v>44061</c:v>
                </c:pt>
                <c:pt idx="491">
                  <c:v>44060</c:v>
                </c:pt>
                <c:pt idx="492">
                  <c:v>44057</c:v>
                </c:pt>
                <c:pt idx="493">
                  <c:v>44056</c:v>
                </c:pt>
                <c:pt idx="494">
                  <c:v>44055</c:v>
                </c:pt>
                <c:pt idx="495">
                  <c:v>44054</c:v>
                </c:pt>
                <c:pt idx="496">
                  <c:v>44053</c:v>
                </c:pt>
                <c:pt idx="497">
                  <c:v>44050</c:v>
                </c:pt>
                <c:pt idx="498">
                  <c:v>44049</c:v>
                </c:pt>
                <c:pt idx="499">
                  <c:v>44048</c:v>
                </c:pt>
                <c:pt idx="500">
                  <c:v>44047</c:v>
                </c:pt>
                <c:pt idx="501">
                  <c:v>44046</c:v>
                </c:pt>
                <c:pt idx="502">
                  <c:v>44043</c:v>
                </c:pt>
                <c:pt idx="503">
                  <c:v>44042</c:v>
                </c:pt>
                <c:pt idx="504">
                  <c:v>44041</c:v>
                </c:pt>
                <c:pt idx="505">
                  <c:v>44040</c:v>
                </c:pt>
                <c:pt idx="506">
                  <c:v>44039</c:v>
                </c:pt>
                <c:pt idx="507">
                  <c:v>44036</c:v>
                </c:pt>
                <c:pt idx="508">
                  <c:v>44035</c:v>
                </c:pt>
                <c:pt idx="509">
                  <c:v>44034</c:v>
                </c:pt>
                <c:pt idx="510">
                  <c:v>44033</c:v>
                </c:pt>
                <c:pt idx="511">
                  <c:v>44032</c:v>
                </c:pt>
                <c:pt idx="512">
                  <c:v>44029</c:v>
                </c:pt>
                <c:pt idx="513">
                  <c:v>44028</c:v>
                </c:pt>
                <c:pt idx="514">
                  <c:v>44027</c:v>
                </c:pt>
                <c:pt idx="515">
                  <c:v>44026</c:v>
                </c:pt>
                <c:pt idx="516">
                  <c:v>44025</c:v>
                </c:pt>
                <c:pt idx="517">
                  <c:v>44022</c:v>
                </c:pt>
                <c:pt idx="518">
                  <c:v>44021</c:v>
                </c:pt>
                <c:pt idx="519">
                  <c:v>44020</c:v>
                </c:pt>
                <c:pt idx="520">
                  <c:v>44019</c:v>
                </c:pt>
                <c:pt idx="521">
                  <c:v>44018</c:v>
                </c:pt>
                <c:pt idx="522">
                  <c:v>44015</c:v>
                </c:pt>
                <c:pt idx="523">
                  <c:v>44014</c:v>
                </c:pt>
                <c:pt idx="524">
                  <c:v>44013</c:v>
                </c:pt>
                <c:pt idx="525">
                  <c:v>44012</c:v>
                </c:pt>
                <c:pt idx="526">
                  <c:v>44011</c:v>
                </c:pt>
                <c:pt idx="527">
                  <c:v>44008</c:v>
                </c:pt>
                <c:pt idx="528">
                  <c:v>44007</c:v>
                </c:pt>
                <c:pt idx="529">
                  <c:v>44006</c:v>
                </c:pt>
                <c:pt idx="530">
                  <c:v>44005</c:v>
                </c:pt>
                <c:pt idx="531">
                  <c:v>44004</c:v>
                </c:pt>
                <c:pt idx="532">
                  <c:v>44001</c:v>
                </c:pt>
                <c:pt idx="533">
                  <c:v>44000</c:v>
                </c:pt>
                <c:pt idx="534">
                  <c:v>43999</c:v>
                </c:pt>
                <c:pt idx="535">
                  <c:v>43998</c:v>
                </c:pt>
                <c:pt idx="536">
                  <c:v>43997</c:v>
                </c:pt>
                <c:pt idx="537">
                  <c:v>43994</c:v>
                </c:pt>
                <c:pt idx="538">
                  <c:v>43993</c:v>
                </c:pt>
                <c:pt idx="539">
                  <c:v>43992</c:v>
                </c:pt>
                <c:pt idx="540">
                  <c:v>43991</c:v>
                </c:pt>
                <c:pt idx="541">
                  <c:v>43990</c:v>
                </c:pt>
                <c:pt idx="542">
                  <c:v>43987</c:v>
                </c:pt>
                <c:pt idx="543">
                  <c:v>43986</c:v>
                </c:pt>
                <c:pt idx="544">
                  <c:v>43985</c:v>
                </c:pt>
                <c:pt idx="545">
                  <c:v>43984</c:v>
                </c:pt>
                <c:pt idx="546">
                  <c:v>43983</c:v>
                </c:pt>
                <c:pt idx="547">
                  <c:v>43980</c:v>
                </c:pt>
                <c:pt idx="548">
                  <c:v>43979</c:v>
                </c:pt>
                <c:pt idx="549">
                  <c:v>43978</c:v>
                </c:pt>
                <c:pt idx="550">
                  <c:v>43977</c:v>
                </c:pt>
                <c:pt idx="551">
                  <c:v>43976</c:v>
                </c:pt>
                <c:pt idx="552">
                  <c:v>43973</c:v>
                </c:pt>
                <c:pt idx="553">
                  <c:v>43972</c:v>
                </c:pt>
                <c:pt idx="554">
                  <c:v>43971</c:v>
                </c:pt>
                <c:pt idx="555">
                  <c:v>43970</c:v>
                </c:pt>
                <c:pt idx="556">
                  <c:v>43969</c:v>
                </c:pt>
                <c:pt idx="557">
                  <c:v>43966</c:v>
                </c:pt>
                <c:pt idx="558">
                  <c:v>43965</c:v>
                </c:pt>
                <c:pt idx="559">
                  <c:v>43964</c:v>
                </c:pt>
                <c:pt idx="560">
                  <c:v>43963</c:v>
                </c:pt>
                <c:pt idx="561">
                  <c:v>43962</c:v>
                </c:pt>
                <c:pt idx="562">
                  <c:v>43959</c:v>
                </c:pt>
                <c:pt idx="563">
                  <c:v>43958</c:v>
                </c:pt>
                <c:pt idx="564">
                  <c:v>43957</c:v>
                </c:pt>
                <c:pt idx="565">
                  <c:v>43956</c:v>
                </c:pt>
                <c:pt idx="566">
                  <c:v>43955</c:v>
                </c:pt>
                <c:pt idx="567">
                  <c:v>43952</c:v>
                </c:pt>
                <c:pt idx="568">
                  <c:v>43951</c:v>
                </c:pt>
                <c:pt idx="569">
                  <c:v>43950</c:v>
                </c:pt>
                <c:pt idx="570">
                  <c:v>43949</c:v>
                </c:pt>
                <c:pt idx="571">
                  <c:v>43948</c:v>
                </c:pt>
                <c:pt idx="572">
                  <c:v>43945</c:v>
                </c:pt>
                <c:pt idx="573">
                  <c:v>43944</c:v>
                </c:pt>
                <c:pt idx="574">
                  <c:v>43943</c:v>
                </c:pt>
                <c:pt idx="575">
                  <c:v>43942</c:v>
                </c:pt>
                <c:pt idx="576">
                  <c:v>43941</c:v>
                </c:pt>
                <c:pt idx="577">
                  <c:v>43938</c:v>
                </c:pt>
                <c:pt idx="578">
                  <c:v>43937</c:v>
                </c:pt>
                <c:pt idx="579">
                  <c:v>43936</c:v>
                </c:pt>
                <c:pt idx="580">
                  <c:v>43935</c:v>
                </c:pt>
                <c:pt idx="581">
                  <c:v>43934</c:v>
                </c:pt>
                <c:pt idx="582">
                  <c:v>43931</c:v>
                </c:pt>
                <c:pt idx="583">
                  <c:v>43930</c:v>
                </c:pt>
                <c:pt idx="584">
                  <c:v>43929</c:v>
                </c:pt>
                <c:pt idx="585">
                  <c:v>43928</c:v>
                </c:pt>
                <c:pt idx="586">
                  <c:v>43927</c:v>
                </c:pt>
                <c:pt idx="587">
                  <c:v>43924</c:v>
                </c:pt>
                <c:pt idx="588">
                  <c:v>43923</c:v>
                </c:pt>
                <c:pt idx="589">
                  <c:v>43922</c:v>
                </c:pt>
                <c:pt idx="590">
                  <c:v>43921</c:v>
                </c:pt>
                <c:pt idx="591">
                  <c:v>43920</c:v>
                </c:pt>
                <c:pt idx="592">
                  <c:v>43917</c:v>
                </c:pt>
                <c:pt idx="593">
                  <c:v>43916</c:v>
                </c:pt>
                <c:pt idx="594">
                  <c:v>43915</c:v>
                </c:pt>
                <c:pt idx="595">
                  <c:v>43914</c:v>
                </c:pt>
                <c:pt idx="596">
                  <c:v>43913</c:v>
                </c:pt>
                <c:pt idx="597">
                  <c:v>43910</c:v>
                </c:pt>
                <c:pt idx="598">
                  <c:v>43909</c:v>
                </c:pt>
                <c:pt idx="599">
                  <c:v>43908</c:v>
                </c:pt>
                <c:pt idx="600">
                  <c:v>43907</c:v>
                </c:pt>
                <c:pt idx="601">
                  <c:v>43906</c:v>
                </c:pt>
                <c:pt idx="602">
                  <c:v>43903</c:v>
                </c:pt>
                <c:pt idx="603">
                  <c:v>43902</c:v>
                </c:pt>
                <c:pt idx="604">
                  <c:v>43901</c:v>
                </c:pt>
                <c:pt idx="605">
                  <c:v>43900</c:v>
                </c:pt>
                <c:pt idx="606">
                  <c:v>43899</c:v>
                </c:pt>
                <c:pt idx="607">
                  <c:v>43896</c:v>
                </c:pt>
                <c:pt idx="608">
                  <c:v>43895</c:v>
                </c:pt>
                <c:pt idx="609">
                  <c:v>43894</c:v>
                </c:pt>
                <c:pt idx="610">
                  <c:v>43893</c:v>
                </c:pt>
                <c:pt idx="611">
                  <c:v>43892</c:v>
                </c:pt>
                <c:pt idx="612">
                  <c:v>43889</c:v>
                </c:pt>
                <c:pt idx="613">
                  <c:v>43888</c:v>
                </c:pt>
                <c:pt idx="614">
                  <c:v>43887</c:v>
                </c:pt>
                <c:pt idx="615">
                  <c:v>43886</c:v>
                </c:pt>
                <c:pt idx="616">
                  <c:v>43885</c:v>
                </c:pt>
                <c:pt idx="617">
                  <c:v>43882</c:v>
                </c:pt>
                <c:pt idx="618">
                  <c:v>43881</c:v>
                </c:pt>
                <c:pt idx="619">
                  <c:v>43880</c:v>
                </c:pt>
                <c:pt idx="620">
                  <c:v>43879</c:v>
                </c:pt>
                <c:pt idx="621">
                  <c:v>43878</c:v>
                </c:pt>
                <c:pt idx="622">
                  <c:v>43875</c:v>
                </c:pt>
                <c:pt idx="623">
                  <c:v>43874</c:v>
                </c:pt>
                <c:pt idx="624">
                  <c:v>43873</c:v>
                </c:pt>
                <c:pt idx="625">
                  <c:v>43872</c:v>
                </c:pt>
                <c:pt idx="626">
                  <c:v>43871</c:v>
                </c:pt>
                <c:pt idx="627">
                  <c:v>43868</c:v>
                </c:pt>
                <c:pt idx="628">
                  <c:v>43867</c:v>
                </c:pt>
                <c:pt idx="629">
                  <c:v>43866</c:v>
                </c:pt>
                <c:pt idx="630">
                  <c:v>43865</c:v>
                </c:pt>
                <c:pt idx="631">
                  <c:v>43864</c:v>
                </c:pt>
                <c:pt idx="632">
                  <c:v>43861</c:v>
                </c:pt>
                <c:pt idx="633">
                  <c:v>43860</c:v>
                </c:pt>
                <c:pt idx="634">
                  <c:v>43859</c:v>
                </c:pt>
                <c:pt idx="635">
                  <c:v>43858</c:v>
                </c:pt>
                <c:pt idx="636">
                  <c:v>43857</c:v>
                </c:pt>
                <c:pt idx="637">
                  <c:v>43854</c:v>
                </c:pt>
                <c:pt idx="638">
                  <c:v>43853</c:v>
                </c:pt>
                <c:pt idx="639">
                  <c:v>43852</c:v>
                </c:pt>
                <c:pt idx="640">
                  <c:v>43851</c:v>
                </c:pt>
                <c:pt idx="641">
                  <c:v>43850</c:v>
                </c:pt>
                <c:pt idx="642">
                  <c:v>43847</c:v>
                </c:pt>
                <c:pt idx="643">
                  <c:v>43846</c:v>
                </c:pt>
                <c:pt idx="644">
                  <c:v>43845</c:v>
                </c:pt>
                <c:pt idx="645">
                  <c:v>43844</c:v>
                </c:pt>
                <c:pt idx="646">
                  <c:v>43843</c:v>
                </c:pt>
                <c:pt idx="647">
                  <c:v>43840</c:v>
                </c:pt>
                <c:pt idx="648">
                  <c:v>43839</c:v>
                </c:pt>
                <c:pt idx="649">
                  <c:v>43838</c:v>
                </c:pt>
                <c:pt idx="650">
                  <c:v>43837</c:v>
                </c:pt>
                <c:pt idx="651">
                  <c:v>43836</c:v>
                </c:pt>
                <c:pt idx="652">
                  <c:v>43833</c:v>
                </c:pt>
                <c:pt idx="653">
                  <c:v>43832</c:v>
                </c:pt>
                <c:pt idx="654">
                  <c:v>43831</c:v>
                </c:pt>
                <c:pt idx="655">
                  <c:v>43830</c:v>
                </c:pt>
                <c:pt idx="656">
                  <c:v>43829</c:v>
                </c:pt>
                <c:pt idx="657">
                  <c:v>43826</c:v>
                </c:pt>
                <c:pt idx="658">
                  <c:v>43825</c:v>
                </c:pt>
                <c:pt idx="659">
                  <c:v>43824</c:v>
                </c:pt>
                <c:pt idx="660">
                  <c:v>43823</c:v>
                </c:pt>
                <c:pt idx="661">
                  <c:v>43822</c:v>
                </c:pt>
                <c:pt idx="662">
                  <c:v>43819</c:v>
                </c:pt>
                <c:pt idx="663">
                  <c:v>43818</c:v>
                </c:pt>
                <c:pt idx="664">
                  <c:v>43817</c:v>
                </c:pt>
                <c:pt idx="665">
                  <c:v>43816</c:v>
                </c:pt>
                <c:pt idx="666">
                  <c:v>43815</c:v>
                </c:pt>
                <c:pt idx="667">
                  <c:v>43812</c:v>
                </c:pt>
                <c:pt idx="668">
                  <c:v>43811</c:v>
                </c:pt>
                <c:pt idx="669">
                  <c:v>43810</c:v>
                </c:pt>
                <c:pt idx="670">
                  <c:v>43809</c:v>
                </c:pt>
                <c:pt idx="671">
                  <c:v>43808</c:v>
                </c:pt>
                <c:pt idx="672">
                  <c:v>43805</c:v>
                </c:pt>
                <c:pt idx="673">
                  <c:v>43804</c:v>
                </c:pt>
                <c:pt idx="674">
                  <c:v>43803</c:v>
                </c:pt>
                <c:pt idx="675">
                  <c:v>43802</c:v>
                </c:pt>
                <c:pt idx="676">
                  <c:v>43801</c:v>
                </c:pt>
                <c:pt idx="677">
                  <c:v>43798</c:v>
                </c:pt>
                <c:pt idx="678">
                  <c:v>43797</c:v>
                </c:pt>
                <c:pt idx="679">
                  <c:v>43796</c:v>
                </c:pt>
                <c:pt idx="680">
                  <c:v>43795</c:v>
                </c:pt>
                <c:pt idx="681">
                  <c:v>43794</c:v>
                </c:pt>
                <c:pt idx="682">
                  <c:v>43791</c:v>
                </c:pt>
                <c:pt idx="683">
                  <c:v>43790</c:v>
                </c:pt>
                <c:pt idx="684">
                  <c:v>43789</c:v>
                </c:pt>
                <c:pt idx="685">
                  <c:v>43788</c:v>
                </c:pt>
                <c:pt idx="686">
                  <c:v>43787</c:v>
                </c:pt>
                <c:pt idx="687">
                  <c:v>43784</c:v>
                </c:pt>
                <c:pt idx="688">
                  <c:v>43783</c:v>
                </c:pt>
                <c:pt idx="689">
                  <c:v>43782</c:v>
                </c:pt>
                <c:pt idx="690">
                  <c:v>43781</c:v>
                </c:pt>
                <c:pt idx="691">
                  <c:v>43780</c:v>
                </c:pt>
                <c:pt idx="692">
                  <c:v>43777</c:v>
                </c:pt>
                <c:pt idx="693">
                  <c:v>43776</c:v>
                </c:pt>
                <c:pt idx="694">
                  <c:v>43775</c:v>
                </c:pt>
                <c:pt idx="695">
                  <c:v>43774</c:v>
                </c:pt>
                <c:pt idx="696">
                  <c:v>43773</c:v>
                </c:pt>
                <c:pt idx="697">
                  <c:v>43770</c:v>
                </c:pt>
                <c:pt idx="698">
                  <c:v>43769</c:v>
                </c:pt>
                <c:pt idx="699">
                  <c:v>43768</c:v>
                </c:pt>
                <c:pt idx="700">
                  <c:v>43767</c:v>
                </c:pt>
                <c:pt idx="701">
                  <c:v>43766</c:v>
                </c:pt>
                <c:pt idx="702">
                  <c:v>43763</c:v>
                </c:pt>
                <c:pt idx="703">
                  <c:v>43762</c:v>
                </c:pt>
                <c:pt idx="704">
                  <c:v>43761</c:v>
                </c:pt>
                <c:pt idx="705">
                  <c:v>43760</c:v>
                </c:pt>
                <c:pt idx="706">
                  <c:v>43759</c:v>
                </c:pt>
                <c:pt idx="707">
                  <c:v>43756</c:v>
                </c:pt>
                <c:pt idx="708">
                  <c:v>43755</c:v>
                </c:pt>
                <c:pt idx="709">
                  <c:v>43754</c:v>
                </c:pt>
                <c:pt idx="710">
                  <c:v>43753</c:v>
                </c:pt>
                <c:pt idx="711">
                  <c:v>43752</c:v>
                </c:pt>
                <c:pt idx="712">
                  <c:v>43749</c:v>
                </c:pt>
                <c:pt idx="713">
                  <c:v>43748</c:v>
                </c:pt>
                <c:pt idx="714">
                  <c:v>43747</c:v>
                </c:pt>
                <c:pt idx="715">
                  <c:v>43746</c:v>
                </c:pt>
                <c:pt idx="716">
                  <c:v>43745</c:v>
                </c:pt>
                <c:pt idx="717">
                  <c:v>43742</c:v>
                </c:pt>
                <c:pt idx="718">
                  <c:v>43741</c:v>
                </c:pt>
                <c:pt idx="719">
                  <c:v>43740</c:v>
                </c:pt>
                <c:pt idx="720">
                  <c:v>43739</c:v>
                </c:pt>
                <c:pt idx="721">
                  <c:v>43738</c:v>
                </c:pt>
                <c:pt idx="722">
                  <c:v>43735</c:v>
                </c:pt>
                <c:pt idx="723">
                  <c:v>43734</c:v>
                </c:pt>
                <c:pt idx="724">
                  <c:v>43733</c:v>
                </c:pt>
                <c:pt idx="725">
                  <c:v>43732</c:v>
                </c:pt>
                <c:pt idx="726">
                  <c:v>43731</c:v>
                </c:pt>
                <c:pt idx="727">
                  <c:v>43728</c:v>
                </c:pt>
                <c:pt idx="728">
                  <c:v>43727</c:v>
                </c:pt>
                <c:pt idx="729">
                  <c:v>43726</c:v>
                </c:pt>
                <c:pt idx="730">
                  <c:v>43725</c:v>
                </c:pt>
                <c:pt idx="731">
                  <c:v>43724</c:v>
                </c:pt>
                <c:pt idx="732">
                  <c:v>43721</c:v>
                </c:pt>
                <c:pt idx="733">
                  <c:v>43720</c:v>
                </c:pt>
                <c:pt idx="734">
                  <c:v>43719</c:v>
                </c:pt>
                <c:pt idx="735">
                  <c:v>43718</c:v>
                </c:pt>
                <c:pt idx="736">
                  <c:v>43717</c:v>
                </c:pt>
                <c:pt idx="737">
                  <c:v>43714</c:v>
                </c:pt>
                <c:pt idx="738">
                  <c:v>43713</c:v>
                </c:pt>
                <c:pt idx="739">
                  <c:v>43712</c:v>
                </c:pt>
                <c:pt idx="740">
                  <c:v>43711</c:v>
                </c:pt>
                <c:pt idx="741">
                  <c:v>43710</c:v>
                </c:pt>
                <c:pt idx="742">
                  <c:v>43707</c:v>
                </c:pt>
                <c:pt idx="743">
                  <c:v>43706</c:v>
                </c:pt>
                <c:pt idx="744">
                  <c:v>43705</c:v>
                </c:pt>
                <c:pt idx="745">
                  <c:v>43704</c:v>
                </c:pt>
                <c:pt idx="746">
                  <c:v>43703</c:v>
                </c:pt>
                <c:pt idx="747">
                  <c:v>43700</c:v>
                </c:pt>
                <c:pt idx="748">
                  <c:v>43699</c:v>
                </c:pt>
                <c:pt idx="749">
                  <c:v>43698</c:v>
                </c:pt>
                <c:pt idx="750">
                  <c:v>43697</c:v>
                </c:pt>
                <c:pt idx="751">
                  <c:v>43696</c:v>
                </c:pt>
                <c:pt idx="752">
                  <c:v>43693</c:v>
                </c:pt>
                <c:pt idx="753">
                  <c:v>43692</c:v>
                </c:pt>
                <c:pt idx="754">
                  <c:v>43691</c:v>
                </c:pt>
                <c:pt idx="755">
                  <c:v>43690</c:v>
                </c:pt>
                <c:pt idx="756">
                  <c:v>43689</c:v>
                </c:pt>
                <c:pt idx="757">
                  <c:v>43686</c:v>
                </c:pt>
                <c:pt idx="758">
                  <c:v>43685</c:v>
                </c:pt>
                <c:pt idx="759">
                  <c:v>43684</c:v>
                </c:pt>
                <c:pt idx="760">
                  <c:v>43683</c:v>
                </c:pt>
                <c:pt idx="761">
                  <c:v>43682</c:v>
                </c:pt>
                <c:pt idx="762">
                  <c:v>43679</c:v>
                </c:pt>
                <c:pt idx="763">
                  <c:v>43678</c:v>
                </c:pt>
                <c:pt idx="764">
                  <c:v>43677</c:v>
                </c:pt>
                <c:pt idx="765">
                  <c:v>43676</c:v>
                </c:pt>
                <c:pt idx="766">
                  <c:v>43675</c:v>
                </c:pt>
                <c:pt idx="767">
                  <c:v>43672</c:v>
                </c:pt>
                <c:pt idx="768">
                  <c:v>43671</c:v>
                </c:pt>
                <c:pt idx="769">
                  <c:v>43670</c:v>
                </c:pt>
                <c:pt idx="770">
                  <c:v>43669</c:v>
                </c:pt>
                <c:pt idx="771">
                  <c:v>43668</c:v>
                </c:pt>
                <c:pt idx="772">
                  <c:v>43665</c:v>
                </c:pt>
                <c:pt idx="773">
                  <c:v>43664</c:v>
                </c:pt>
                <c:pt idx="774">
                  <c:v>43663</c:v>
                </c:pt>
                <c:pt idx="775">
                  <c:v>43662</c:v>
                </c:pt>
                <c:pt idx="776">
                  <c:v>43661</c:v>
                </c:pt>
                <c:pt idx="777">
                  <c:v>43658</c:v>
                </c:pt>
                <c:pt idx="778">
                  <c:v>43657</c:v>
                </c:pt>
                <c:pt idx="779">
                  <c:v>43656</c:v>
                </c:pt>
                <c:pt idx="780">
                  <c:v>43655</c:v>
                </c:pt>
                <c:pt idx="781">
                  <c:v>43654</c:v>
                </c:pt>
                <c:pt idx="782">
                  <c:v>43651</c:v>
                </c:pt>
                <c:pt idx="783">
                  <c:v>43650</c:v>
                </c:pt>
                <c:pt idx="784">
                  <c:v>43649</c:v>
                </c:pt>
                <c:pt idx="785">
                  <c:v>43648</c:v>
                </c:pt>
                <c:pt idx="786">
                  <c:v>43647</c:v>
                </c:pt>
                <c:pt idx="787">
                  <c:v>43644</c:v>
                </c:pt>
                <c:pt idx="788">
                  <c:v>43643</c:v>
                </c:pt>
                <c:pt idx="789">
                  <c:v>43642</c:v>
                </c:pt>
                <c:pt idx="790">
                  <c:v>43641</c:v>
                </c:pt>
                <c:pt idx="791">
                  <c:v>43640</c:v>
                </c:pt>
                <c:pt idx="792">
                  <c:v>43637</c:v>
                </c:pt>
                <c:pt idx="793">
                  <c:v>43636</c:v>
                </c:pt>
                <c:pt idx="794">
                  <c:v>43635</c:v>
                </c:pt>
                <c:pt idx="795">
                  <c:v>43634</c:v>
                </c:pt>
                <c:pt idx="796">
                  <c:v>43633</c:v>
                </c:pt>
                <c:pt idx="797">
                  <c:v>43630</c:v>
                </c:pt>
                <c:pt idx="798">
                  <c:v>43629</c:v>
                </c:pt>
                <c:pt idx="799">
                  <c:v>43628</c:v>
                </c:pt>
                <c:pt idx="800">
                  <c:v>43627</c:v>
                </c:pt>
                <c:pt idx="801">
                  <c:v>43626</c:v>
                </c:pt>
                <c:pt idx="802">
                  <c:v>43623</c:v>
                </c:pt>
                <c:pt idx="803">
                  <c:v>43622</c:v>
                </c:pt>
                <c:pt idx="804">
                  <c:v>43621</c:v>
                </c:pt>
                <c:pt idx="805">
                  <c:v>43620</c:v>
                </c:pt>
                <c:pt idx="806">
                  <c:v>43619</c:v>
                </c:pt>
                <c:pt idx="807">
                  <c:v>43616</c:v>
                </c:pt>
                <c:pt idx="808">
                  <c:v>43615</c:v>
                </c:pt>
                <c:pt idx="809">
                  <c:v>43614</c:v>
                </c:pt>
                <c:pt idx="810">
                  <c:v>43613</c:v>
                </c:pt>
                <c:pt idx="811">
                  <c:v>43612</c:v>
                </c:pt>
                <c:pt idx="812">
                  <c:v>43609</c:v>
                </c:pt>
                <c:pt idx="813">
                  <c:v>43608</c:v>
                </c:pt>
                <c:pt idx="814">
                  <c:v>43607</c:v>
                </c:pt>
                <c:pt idx="815">
                  <c:v>43606</c:v>
                </c:pt>
                <c:pt idx="816">
                  <c:v>43605</c:v>
                </c:pt>
                <c:pt idx="817">
                  <c:v>43602</c:v>
                </c:pt>
                <c:pt idx="818">
                  <c:v>43601</c:v>
                </c:pt>
                <c:pt idx="819">
                  <c:v>43600</c:v>
                </c:pt>
                <c:pt idx="820">
                  <c:v>43599</c:v>
                </c:pt>
                <c:pt idx="821">
                  <c:v>43598</c:v>
                </c:pt>
                <c:pt idx="822">
                  <c:v>43595</c:v>
                </c:pt>
                <c:pt idx="823">
                  <c:v>43594</c:v>
                </c:pt>
                <c:pt idx="824">
                  <c:v>43593</c:v>
                </c:pt>
                <c:pt idx="825">
                  <c:v>43592</c:v>
                </c:pt>
                <c:pt idx="826">
                  <c:v>43591</c:v>
                </c:pt>
                <c:pt idx="827">
                  <c:v>43588</c:v>
                </c:pt>
                <c:pt idx="828">
                  <c:v>43587</c:v>
                </c:pt>
                <c:pt idx="829">
                  <c:v>43586</c:v>
                </c:pt>
                <c:pt idx="830">
                  <c:v>43585</c:v>
                </c:pt>
                <c:pt idx="831">
                  <c:v>43584</c:v>
                </c:pt>
                <c:pt idx="832">
                  <c:v>43581</c:v>
                </c:pt>
                <c:pt idx="833">
                  <c:v>43580</c:v>
                </c:pt>
                <c:pt idx="834">
                  <c:v>43579</c:v>
                </c:pt>
                <c:pt idx="835">
                  <c:v>43578</c:v>
                </c:pt>
                <c:pt idx="836">
                  <c:v>43577</c:v>
                </c:pt>
                <c:pt idx="837">
                  <c:v>43574</c:v>
                </c:pt>
                <c:pt idx="838">
                  <c:v>43573</c:v>
                </c:pt>
                <c:pt idx="839">
                  <c:v>43572</c:v>
                </c:pt>
                <c:pt idx="840">
                  <c:v>43571</c:v>
                </c:pt>
                <c:pt idx="841">
                  <c:v>43570</c:v>
                </c:pt>
                <c:pt idx="842">
                  <c:v>43567</c:v>
                </c:pt>
                <c:pt idx="843">
                  <c:v>43566</c:v>
                </c:pt>
                <c:pt idx="844">
                  <c:v>43565</c:v>
                </c:pt>
                <c:pt idx="845">
                  <c:v>43564</c:v>
                </c:pt>
                <c:pt idx="846">
                  <c:v>43563</c:v>
                </c:pt>
                <c:pt idx="847">
                  <c:v>43560</c:v>
                </c:pt>
                <c:pt idx="848">
                  <c:v>43559</c:v>
                </c:pt>
                <c:pt idx="849">
                  <c:v>43558</c:v>
                </c:pt>
                <c:pt idx="850">
                  <c:v>43557</c:v>
                </c:pt>
                <c:pt idx="851">
                  <c:v>43556</c:v>
                </c:pt>
                <c:pt idx="852">
                  <c:v>43553</c:v>
                </c:pt>
                <c:pt idx="853">
                  <c:v>43552</c:v>
                </c:pt>
                <c:pt idx="854">
                  <c:v>43551</c:v>
                </c:pt>
                <c:pt idx="855">
                  <c:v>43550</c:v>
                </c:pt>
                <c:pt idx="856">
                  <c:v>43549</c:v>
                </c:pt>
                <c:pt idx="857">
                  <c:v>43546</c:v>
                </c:pt>
                <c:pt idx="858">
                  <c:v>43545</c:v>
                </c:pt>
                <c:pt idx="859">
                  <c:v>43544</c:v>
                </c:pt>
                <c:pt idx="860">
                  <c:v>43543</c:v>
                </c:pt>
                <c:pt idx="861">
                  <c:v>43542</c:v>
                </c:pt>
                <c:pt idx="862">
                  <c:v>43539</c:v>
                </c:pt>
                <c:pt idx="863">
                  <c:v>43538</c:v>
                </c:pt>
                <c:pt idx="864">
                  <c:v>43537</c:v>
                </c:pt>
                <c:pt idx="865">
                  <c:v>43536</c:v>
                </c:pt>
                <c:pt idx="866">
                  <c:v>43535</c:v>
                </c:pt>
                <c:pt idx="867">
                  <c:v>43532</c:v>
                </c:pt>
                <c:pt idx="868">
                  <c:v>43531</c:v>
                </c:pt>
                <c:pt idx="869">
                  <c:v>43530</c:v>
                </c:pt>
                <c:pt idx="870">
                  <c:v>43529</c:v>
                </c:pt>
                <c:pt idx="871">
                  <c:v>43528</c:v>
                </c:pt>
                <c:pt idx="872">
                  <c:v>43525</c:v>
                </c:pt>
                <c:pt idx="873">
                  <c:v>43524</c:v>
                </c:pt>
                <c:pt idx="874">
                  <c:v>43523</c:v>
                </c:pt>
                <c:pt idx="875">
                  <c:v>43522</c:v>
                </c:pt>
                <c:pt idx="876">
                  <c:v>43521</c:v>
                </c:pt>
                <c:pt idx="877">
                  <c:v>43518</c:v>
                </c:pt>
                <c:pt idx="878">
                  <c:v>43517</c:v>
                </c:pt>
                <c:pt idx="879">
                  <c:v>43516</c:v>
                </c:pt>
                <c:pt idx="880">
                  <c:v>43515</c:v>
                </c:pt>
                <c:pt idx="881">
                  <c:v>43514</c:v>
                </c:pt>
                <c:pt idx="882">
                  <c:v>43511</c:v>
                </c:pt>
                <c:pt idx="883">
                  <c:v>43510</c:v>
                </c:pt>
                <c:pt idx="884">
                  <c:v>43509</c:v>
                </c:pt>
                <c:pt idx="885">
                  <c:v>43508</c:v>
                </c:pt>
                <c:pt idx="886">
                  <c:v>43507</c:v>
                </c:pt>
                <c:pt idx="887">
                  <c:v>43504</c:v>
                </c:pt>
                <c:pt idx="888">
                  <c:v>43503</c:v>
                </c:pt>
                <c:pt idx="889">
                  <c:v>43502</c:v>
                </c:pt>
                <c:pt idx="890">
                  <c:v>43501</c:v>
                </c:pt>
                <c:pt idx="891">
                  <c:v>43500</c:v>
                </c:pt>
                <c:pt idx="892">
                  <c:v>43497</c:v>
                </c:pt>
                <c:pt idx="893">
                  <c:v>43496</c:v>
                </c:pt>
                <c:pt idx="894">
                  <c:v>43495</c:v>
                </c:pt>
                <c:pt idx="895">
                  <c:v>43494</c:v>
                </c:pt>
                <c:pt idx="896">
                  <c:v>43493</c:v>
                </c:pt>
                <c:pt idx="897">
                  <c:v>43490</c:v>
                </c:pt>
                <c:pt idx="898">
                  <c:v>43489</c:v>
                </c:pt>
                <c:pt idx="899">
                  <c:v>43488</c:v>
                </c:pt>
                <c:pt idx="900">
                  <c:v>43487</c:v>
                </c:pt>
                <c:pt idx="901">
                  <c:v>43486</c:v>
                </c:pt>
                <c:pt idx="902">
                  <c:v>43483</c:v>
                </c:pt>
                <c:pt idx="903">
                  <c:v>43482</c:v>
                </c:pt>
                <c:pt idx="904">
                  <c:v>43481</c:v>
                </c:pt>
                <c:pt idx="905">
                  <c:v>43480</c:v>
                </c:pt>
                <c:pt idx="906">
                  <c:v>43479</c:v>
                </c:pt>
                <c:pt idx="907">
                  <c:v>43476</c:v>
                </c:pt>
                <c:pt idx="908">
                  <c:v>43475</c:v>
                </c:pt>
                <c:pt idx="909">
                  <c:v>43474</c:v>
                </c:pt>
                <c:pt idx="910">
                  <c:v>43473</c:v>
                </c:pt>
                <c:pt idx="911">
                  <c:v>43472</c:v>
                </c:pt>
                <c:pt idx="912">
                  <c:v>43469</c:v>
                </c:pt>
                <c:pt idx="913">
                  <c:v>43468</c:v>
                </c:pt>
                <c:pt idx="914">
                  <c:v>43467</c:v>
                </c:pt>
                <c:pt idx="915">
                  <c:v>43466</c:v>
                </c:pt>
                <c:pt idx="916">
                  <c:v>43465</c:v>
                </c:pt>
                <c:pt idx="917">
                  <c:v>43462</c:v>
                </c:pt>
                <c:pt idx="918">
                  <c:v>43461</c:v>
                </c:pt>
                <c:pt idx="919">
                  <c:v>43460</c:v>
                </c:pt>
                <c:pt idx="920">
                  <c:v>43459</c:v>
                </c:pt>
                <c:pt idx="921">
                  <c:v>43458</c:v>
                </c:pt>
                <c:pt idx="922">
                  <c:v>43455</c:v>
                </c:pt>
                <c:pt idx="923">
                  <c:v>43454</c:v>
                </c:pt>
                <c:pt idx="924">
                  <c:v>43453</c:v>
                </c:pt>
                <c:pt idx="925">
                  <c:v>43452</c:v>
                </c:pt>
                <c:pt idx="926">
                  <c:v>43451</c:v>
                </c:pt>
                <c:pt idx="927">
                  <c:v>43448</c:v>
                </c:pt>
                <c:pt idx="928">
                  <c:v>43447</c:v>
                </c:pt>
                <c:pt idx="929">
                  <c:v>43446</c:v>
                </c:pt>
                <c:pt idx="930">
                  <c:v>43445</c:v>
                </c:pt>
                <c:pt idx="931">
                  <c:v>43444</c:v>
                </c:pt>
                <c:pt idx="932">
                  <c:v>43441</c:v>
                </c:pt>
                <c:pt idx="933">
                  <c:v>43440</c:v>
                </c:pt>
                <c:pt idx="934">
                  <c:v>43439</c:v>
                </c:pt>
                <c:pt idx="935">
                  <c:v>43438</c:v>
                </c:pt>
                <c:pt idx="936">
                  <c:v>43437</c:v>
                </c:pt>
                <c:pt idx="937">
                  <c:v>43434</c:v>
                </c:pt>
                <c:pt idx="938">
                  <c:v>43433</c:v>
                </c:pt>
                <c:pt idx="939">
                  <c:v>43432</c:v>
                </c:pt>
                <c:pt idx="940">
                  <c:v>43431</c:v>
                </c:pt>
                <c:pt idx="941">
                  <c:v>43430</c:v>
                </c:pt>
                <c:pt idx="942">
                  <c:v>43427</c:v>
                </c:pt>
                <c:pt idx="943">
                  <c:v>43426</c:v>
                </c:pt>
                <c:pt idx="944">
                  <c:v>43425</c:v>
                </c:pt>
                <c:pt idx="945">
                  <c:v>43424</c:v>
                </c:pt>
                <c:pt idx="946">
                  <c:v>43423</c:v>
                </c:pt>
                <c:pt idx="947">
                  <c:v>43420</c:v>
                </c:pt>
                <c:pt idx="948">
                  <c:v>43419</c:v>
                </c:pt>
                <c:pt idx="949">
                  <c:v>43418</c:v>
                </c:pt>
                <c:pt idx="950">
                  <c:v>43417</c:v>
                </c:pt>
                <c:pt idx="951">
                  <c:v>43416</c:v>
                </c:pt>
                <c:pt idx="952">
                  <c:v>43413</c:v>
                </c:pt>
                <c:pt idx="953">
                  <c:v>43412</c:v>
                </c:pt>
                <c:pt idx="954">
                  <c:v>43411</c:v>
                </c:pt>
                <c:pt idx="955">
                  <c:v>43410</c:v>
                </c:pt>
                <c:pt idx="956">
                  <c:v>43409</c:v>
                </c:pt>
                <c:pt idx="957">
                  <c:v>43406</c:v>
                </c:pt>
                <c:pt idx="958">
                  <c:v>43405</c:v>
                </c:pt>
                <c:pt idx="959">
                  <c:v>43404</c:v>
                </c:pt>
                <c:pt idx="960">
                  <c:v>43403</c:v>
                </c:pt>
                <c:pt idx="961">
                  <c:v>43402</c:v>
                </c:pt>
                <c:pt idx="962">
                  <c:v>43399</c:v>
                </c:pt>
                <c:pt idx="963">
                  <c:v>43398</c:v>
                </c:pt>
                <c:pt idx="964">
                  <c:v>43397</c:v>
                </c:pt>
                <c:pt idx="965">
                  <c:v>43396</c:v>
                </c:pt>
                <c:pt idx="966">
                  <c:v>43395</c:v>
                </c:pt>
                <c:pt idx="967">
                  <c:v>43392</c:v>
                </c:pt>
                <c:pt idx="968">
                  <c:v>43391</c:v>
                </c:pt>
                <c:pt idx="969">
                  <c:v>43390</c:v>
                </c:pt>
                <c:pt idx="970">
                  <c:v>43389</c:v>
                </c:pt>
                <c:pt idx="971">
                  <c:v>43388</c:v>
                </c:pt>
                <c:pt idx="972">
                  <c:v>43385</c:v>
                </c:pt>
                <c:pt idx="973">
                  <c:v>43384</c:v>
                </c:pt>
                <c:pt idx="974">
                  <c:v>43383</c:v>
                </c:pt>
                <c:pt idx="975">
                  <c:v>43382</c:v>
                </c:pt>
                <c:pt idx="976">
                  <c:v>43381</c:v>
                </c:pt>
                <c:pt idx="977">
                  <c:v>43378</c:v>
                </c:pt>
                <c:pt idx="978">
                  <c:v>43377</c:v>
                </c:pt>
                <c:pt idx="979">
                  <c:v>43376</c:v>
                </c:pt>
                <c:pt idx="980">
                  <c:v>43375</c:v>
                </c:pt>
                <c:pt idx="981">
                  <c:v>43374</c:v>
                </c:pt>
                <c:pt idx="982">
                  <c:v>43371</c:v>
                </c:pt>
                <c:pt idx="983">
                  <c:v>43370</c:v>
                </c:pt>
                <c:pt idx="984">
                  <c:v>43369</c:v>
                </c:pt>
                <c:pt idx="985">
                  <c:v>43368</c:v>
                </c:pt>
                <c:pt idx="986">
                  <c:v>43367</c:v>
                </c:pt>
                <c:pt idx="987">
                  <c:v>43364</c:v>
                </c:pt>
                <c:pt idx="988">
                  <c:v>43363</c:v>
                </c:pt>
                <c:pt idx="989">
                  <c:v>43362</c:v>
                </c:pt>
                <c:pt idx="990">
                  <c:v>43361</c:v>
                </c:pt>
                <c:pt idx="991">
                  <c:v>43360</c:v>
                </c:pt>
                <c:pt idx="992">
                  <c:v>43357</c:v>
                </c:pt>
                <c:pt idx="993">
                  <c:v>43356</c:v>
                </c:pt>
                <c:pt idx="994">
                  <c:v>43355</c:v>
                </c:pt>
                <c:pt idx="995">
                  <c:v>43354</c:v>
                </c:pt>
                <c:pt idx="996">
                  <c:v>43353</c:v>
                </c:pt>
                <c:pt idx="997">
                  <c:v>43350</c:v>
                </c:pt>
                <c:pt idx="998">
                  <c:v>43349</c:v>
                </c:pt>
                <c:pt idx="999">
                  <c:v>43348</c:v>
                </c:pt>
                <c:pt idx="1000">
                  <c:v>43347</c:v>
                </c:pt>
                <c:pt idx="1001">
                  <c:v>43346</c:v>
                </c:pt>
                <c:pt idx="1002">
                  <c:v>43343</c:v>
                </c:pt>
                <c:pt idx="1003">
                  <c:v>43342</c:v>
                </c:pt>
                <c:pt idx="1004">
                  <c:v>43341</c:v>
                </c:pt>
                <c:pt idx="1005">
                  <c:v>43340</c:v>
                </c:pt>
                <c:pt idx="1006">
                  <c:v>43339</c:v>
                </c:pt>
                <c:pt idx="1007">
                  <c:v>43336</c:v>
                </c:pt>
                <c:pt idx="1008">
                  <c:v>43335</c:v>
                </c:pt>
                <c:pt idx="1009">
                  <c:v>43334</c:v>
                </c:pt>
                <c:pt idx="1010">
                  <c:v>43333</c:v>
                </c:pt>
                <c:pt idx="1011">
                  <c:v>43332</c:v>
                </c:pt>
                <c:pt idx="1012">
                  <c:v>43329</c:v>
                </c:pt>
                <c:pt idx="1013">
                  <c:v>43328</c:v>
                </c:pt>
                <c:pt idx="1014">
                  <c:v>43327</c:v>
                </c:pt>
                <c:pt idx="1015">
                  <c:v>43326</c:v>
                </c:pt>
                <c:pt idx="1016">
                  <c:v>43325</c:v>
                </c:pt>
                <c:pt idx="1017">
                  <c:v>43322</c:v>
                </c:pt>
                <c:pt idx="1018">
                  <c:v>43321</c:v>
                </c:pt>
                <c:pt idx="1019">
                  <c:v>43320</c:v>
                </c:pt>
                <c:pt idx="1020">
                  <c:v>43319</c:v>
                </c:pt>
                <c:pt idx="1021">
                  <c:v>43318</c:v>
                </c:pt>
                <c:pt idx="1022">
                  <c:v>43315</c:v>
                </c:pt>
                <c:pt idx="1023">
                  <c:v>43314</c:v>
                </c:pt>
                <c:pt idx="1024">
                  <c:v>43313</c:v>
                </c:pt>
                <c:pt idx="1025">
                  <c:v>43312</c:v>
                </c:pt>
                <c:pt idx="1026">
                  <c:v>43311</c:v>
                </c:pt>
                <c:pt idx="1027">
                  <c:v>43308</c:v>
                </c:pt>
                <c:pt idx="1028">
                  <c:v>43307</c:v>
                </c:pt>
                <c:pt idx="1029">
                  <c:v>43306</c:v>
                </c:pt>
                <c:pt idx="1030">
                  <c:v>43305</c:v>
                </c:pt>
                <c:pt idx="1031">
                  <c:v>43304</c:v>
                </c:pt>
                <c:pt idx="1032">
                  <c:v>43301</c:v>
                </c:pt>
                <c:pt idx="1033">
                  <c:v>43300</c:v>
                </c:pt>
                <c:pt idx="1034">
                  <c:v>43299</c:v>
                </c:pt>
                <c:pt idx="1035">
                  <c:v>43298</c:v>
                </c:pt>
                <c:pt idx="1036">
                  <c:v>43297</c:v>
                </c:pt>
                <c:pt idx="1037">
                  <c:v>43294</c:v>
                </c:pt>
                <c:pt idx="1038">
                  <c:v>43293</c:v>
                </c:pt>
                <c:pt idx="1039">
                  <c:v>43292</c:v>
                </c:pt>
                <c:pt idx="1040">
                  <c:v>43291</c:v>
                </c:pt>
                <c:pt idx="1041">
                  <c:v>43290</c:v>
                </c:pt>
                <c:pt idx="1042">
                  <c:v>43287</c:v>
                </c:pt>
                <c:pt idx="1043">
                  <c:v>43286</c:v>
                </c:pt>
                <c:pt idx="1044">
                  <c:v>43285</c:v>
                </c:pt>
                <c:pt idx="1045">
                  <c:v>43284</c:v>
                </c:pt>
                <c:pt idx="1046">
                  <c:v>43283</c:v>
                </c:pt>
                <c:pt idx="1047">
                  <c:v>43280</c:v>
                </c:pt>
                <c:pt idx="1048">
                  <c:v>43279</c:v>
                </c:pt>
                <c:pt idx="1049">
                  <c:v>43278</c:v>
                </c:pt>
                <c:pt idx="1050">
                  <c:v>43277</c:v>
                </c:pt>
                <c:pt idx="1051">
                  <c:v>43276</c:v>
                </c:pt>
                <c:pt idx="1052">
                  <c:v>43273</c:v>
                </c:pt>
                <c:pt idx="1053">
                  <c:v>43272</c:v>
                </c:pt>
                <c:pt idx="1054">
                  <c:v>43271</c:v>
                </c:pt>
                <c:pt idx="1055">
                  <c:v>43270</c:v>
                </c:pt>
                <c:pt idx="1056">
                  <c:v>43269</c:v>
                </c:pt>
                <c:pt idx="1057">
                  <c:v>43266</c:v>
                </c:pt>
                <c:pt idx="1058">
                  <c:v>43265</c:v>
                </c:pt>
                <c:pt idx="1059">
                  <c:v>43264</c:v>
                </c:pt>
                <c:pt idx="1060">
                  <c:v>43263</c:v>
                </c:pt>
                <c:pt idx="1061">
                  <c:v>43262</c:v>
                </c:pt>
                <c:pt idx="1062">
                  <c:v>43259</c:v>
                </c:pt>
                <c:pt idx="1063">
                  <c:v>43258</c:v>
                </c:pt>
                <c:pt idx="1064">
                  <c:v>43257</c:v>
                </c:pt>
                <c:pt idx="1065">
                  <c:v>43256</c:v>
                </c:pt>
                <c:pt idx="1066">
                  <c:v>43255</c:v>
                </c:pt>
                <c:pt idx="1067">
                  <c:v>43252</c:v>
                </c:pt>
                <c:pt idx="1068">
                  <c:v>43251</c:v>
                </c:pt>
                <c:pt idx="1069">
                  <c:v>43250</c:v>
                </c:pt>
                <c:pt idx="1070">
                  <c:v>43249</c:v>
                </c:pt>
                <c:pt idx="1071">
                  <c:v>43248</c:v>
                </c:pt>
                <c:pt idx="1072">
                  <c:v>43245</c:v>
                </c:pt>
                <c:pt idx="1073">
                  <c:v>43244</c:v>
                </c:pt>
                <c:pt idx="1074">
                  <c:v>43243</c:v>
                </c:pt>
                <c:pt idx="1075">
                  <c:v>43242</c:v>
                </c:pt>
                <c:pt idx="1076">
                  <c:v>43241</c:v>
                </c:pt>
                <c:pt idx="1077">
                  <c:v>43238</c:v>
                </c:pt>
                <c:pt idx="1078">
                  <c:v>43237</c:v>
                </c:pt>
                <c:pt idx="1079">
                  <c:v>43236</c:v>
                </c:pt>
                <c:pt idx="1080">
                  <c:v>43235</c:v>
                </c:pt>
                <c:pt idx="1081">
                  <c:v>43234</c:v>
                </c:pt>
                <c:pt idx="1082">
                  <c:v>43231</c:v>
                </c:pt>
                <c:pt idx="1083">
                  <c:v>43230</c:v>
                </c:pt>
                <c:pt idx="1084">
                  <c:v>43229</c:v>
                </c:pt>
                <c:pt idx="1085">
                  <c:v>43228</c:v>
                </c:pt>
                <c:pt idx="1086">
                  <c:v>43227</c:v>
                </c:pt>
                <c:pt idx="1087">
                  <c:v>43224</c:v>
                </c:pt>
                <c:pt idx="1088">
                  <c:v>43223</c:v>
                </c:pt>
                <c:pt idx="1089">
                  <c:v>43222</c:v>
                </c:pt>
                <c:pt idx="1090">
                  <c:v>43221</c:v>
                </c:pt>
                <c:pt idx="1091">
                  <c:v>43220</c:v>
                </c:pt>
                <c:pt idx="1092">
                  <c:v>43217</c:v>
                </c:pt>
                <c:pt idx="1093">
                  <c:v>43216</c:v>
                </c:pt>
                <c:pt idx="1094">
                  <c:v>43215</c:v>
                </c:pt>
                <c:pt idx="1095">
                  <c:v>43214</c:v>
                </c:pt>
                <c:pt idx="1096">
                  <c:v>43213</c:v>
                </c:pt>
                <c:pt idx="1097">
                  <c:v>43210</c:v>
                </c:pt>
                <c:pt idx="1098">
                  <c:v>43209</c:v>
                </c:pt>
                <c:pt idx="1099">
                  <c:v>43208</c:v>
                </c:pt>
                <c:pt idx="1100">
                  <c:v>43207</c:v>
                </c:pt>
                <c:pt idx="1101">
                  <c:v>43206</c:v>
                </c:pt>
                <c:pt idx="1102">
                  <c:v>43203</c:v>
                </c:pt>
                <c:pt idx="1103">
                  <c:v>43202</c:v>
                </c:pt>
                <c:pt idx="1104">
                  <c:v>43201</c:v>
                </c:pt>
                <c:pt idx="1105">
                  <c:v>43200</c:v>
                </c:pt>
                <c:pt idx="1106">
                  <c:v>43199</c:v>
                </c:pt>
                <c:pt idx="1107">
                  <c:v>43196</c:v>
                </c:pt>
                <c:pt idx="1108">
                  <c:v>43195</c:v>
                </c:pt>
                <c:pt idx="1109">
                  <c:v>43194</c:v>
                </c:pt>
                <c:pt idx="1110">
                  <c:v>43193</c:v>
                </c:pt>
                <c:pt idx="1111">
                  <c:v>43192</c:v>
                </c:pt>
                <c:pt idx="1112">
                  <c:v>43189</c:v>
                </c:pt>
                <c:pt idx="1113">
                  <c:v>43188</c:v>
                </c:pt>
                <c:pt idx="1114">
                  <c:v>43187</c:v>
                </c:pt>
                <c:pt idx="1115">
                  <c:v>43186</c:v>
                </c:pt>
                <c:pt idx="1116">
                  <c:v>43185</c:v>
                </c:pt>
                <c:pt idx="1117">
                  <c:v>43182</c:v>
                </c:pt>
                <c:pt idx="1118">
                  <c:v>43181</c:v>
                </c:pt>
                <c:pt idx="1119">
                  <c:v>43180</c:v>
                </c:pt>
                <c:pt idx="1120">
                  <c:v>43179</c:v>
                </c:pt>
                <c:pt idx="1121">
                  <c:v>43178</c:v>
                </c:pt>
                <c:pt idx="1122">
                  <c:v>43175</c:v>
                </c:pt>
                <c:pt idx="1123">
                  <c:v>43174</c:v>
                </c:pt>
                <c:pt idx="1124">
                  <c:v>43173</c:v>
                </c:pt>
                <c:pt idx="1125">
                  <c:v>43172</c:v>
                </c:pt>
                <c:pt idx="1126">
                  <c:v>43171</c:v>
                </c:pt>
                <c:pt idx="1127">
                  <c:v>43168</c:v>
                </c:pt>
                <c:pt idx="1128">
                  <c:v>43167</c:v>
                </c:pt>
                <c:pt idx="1129">
                  <c:v>43166</c:v>
                </c:pt>
                <c:pt idx="1130">
                  <c:v>43165</c:v>
                </c:pt>
                <c:pt idx="1131">
                  <c:v>43164</c:v>
                </c:pt>
                <c:pt idx="1132">
                  <c:v>43161</c:v>
                </c:pt>
                <c:pt idx="1133">
                  <c:v>43160</c:v>
                </c:pt>
                <c:pt idx="1134">
                  <c:v>43159</c:v>
                </c:pt>
                <c:pt idx="1135">
                  <c:v>43158</c:v>
                </c:pt>
                <c:pt idx="1136">
                  <c:v>43157</c:v>
                </c:pt>
                <c:pt idx="1137">
                  <c:v>43154</c:v>
                </c:pt>
                <c:pt idx="1138">
                  <c:v>43153</c:v>
                </c:pt>
                <c:pt idx="1139">
                  <c:v>43152</c:v>
                </c:pt>
                <c:pt idx="1140">
                  <c:v>43151</c:v>
                </c:pt>
                <c:pt idx="1141">
                  <c:v>43150</c:v>
                </c:pt>
                <c:pt idx="1142">
                  <c:v>43147</c:v>
                </c:pt>
                <c:pt idx="1143">
                  <c:v>43146</c:v>
                </c:pt>
                <c:pt idx="1144">
                  <c:v>43145</c:v>
                </c:pt>
                <c:pt idx="1145">
                  <c:v>43144</c:v>
                </c:pt>
                <c:pt idx="1146">
                  <c:v>43143</c:v>
                </c:pt>
                <c:pt idx="1147">
                  <c:v>43140</c:v>
                </c:pt>
                <c:pt idx="1148">
                  <c:v>43139</c:v>
                </c:pt>
                <c:pt idx="1149">
                  <c:v>43138</c:v>
                </c:pt>
                <c:pt idx="1150">
                  <c:v>43137</c:v>
                </c:pt>
                <c:pt idx="1151">
                  <c:v>43136</c:v>
                </c:pt>
                <c:pt idx="1152">
                  <c:v>43133</c:v>
                </c:pt>
                <c:pt idx="1153">
                  <c:v>43132</c:v>
                </c:pt>
                <c:pt idx="1154">
                  <c:v>43131</c:v>
                </c:pt>
                <c:pt idx="1155">
                  <c:v>43130</c:v>
                </c:pt>
                <c:pt idx="1156">
                  <c:v>43129</c:v>
                </c:pt>
                <c:pt idx="1157">
                  <c:v>43126</c:v>
                </c:pt>
                <c:pt idx="1158">
                  <c:v>43125</c:v>
                </c:pt>
                <c:pt idx="1159">
                  <c:v>43124</c:v>
                </c:pt>
                <c:pt idx="1160">
                  <c:v>43123</c:v>
                </c:pt>
                <c:pt idx="1161">
                  <c:v>43122</c:v>
                </c:pt>
                <c:pt idx="1162">
                  <c:v>43119</c:v>
                </c:pt>
                <c:pt idx="1163">
                  <c:v>43118</c:v>
                </c:pt>
                <c:pt idx="1164">
                  <c:v>43117</c:v>
                </c:pt>
                <c:pt idx="1165">
                  <c:v>43116</c:v>
                </c:pt>
                <c:pt idx="1166">
                  <c:v>43115</c:v>
                </c:pt>
                <c:pt idx="1167">
                  <c:v>43112</c:v>
                </c:pt>
                <c:pt idx="1168">
                  <c:v>43111</c:v>
                </c:pt>
                <c:pt idx="1169">
                  <c:v>43110</c:v>
                </c:pt>
                <c:pt idx="1170">
                  <c:v>43109</c:v>
                </c:pt>
                <c:pt idx="1171">
                  <c:v>43108</c:v>
                </c:pt>
                <c:pt idx="1172">
                  <c:v>43105</c:v>
                </c:pt>
                <c:pt idx="1173">
                  <c:v>43104</c:v>
                </c:pt>
                <c:pt idx="1174">
                  <c:v>43103</c:v>
                </c:pt>
                <c:pt idx="1175">
                  <c:v>43102</c:v>
                </c:pt>
                <c:pt idx="1176">
                  <c:v>43101</c:v>
                </c:pt>
              </c:numCache>
            </c:numRef>
          </c:cat>
          <c:val>
            <c:numRef>
              <c:f>'GR47.'!$G$7:$G$2400</c:f>
              <c:numCache>
                <c:formatCode>0.0</c:formatCode>
                <c:ptCount val="2394"/>
                <c:pt idx="0">
                  <c:v>222.29999999999998</c:v>
                </c:pt>
                <c:pt idx="1">
                  <c:v>219.89999999999998</c:v>
                </c:pt>
                <c:pt idx="2">
                  <c:v>228.2</c:v>
                </c:pt>
                <c:pt idx="3">
                  <c:v>225.3</c:v>
                </c:pt>
                <c:pt idx="4">
                  <c:v>216.2</c:v>
                </c:pt>
                <c:pt idx="5">
                  <c:v>224.2</c:v>
                </c:pt>
                <c:pt idx="6">
                  <c:v>231.50000000000003</c:v>
                </c:pt>
                <c:pt idx="7">
                  <c:v>235.1</c:v>
                </c:pt>
                <c:pt idx="8">
                  <c:v>232.50000000000003</c:v>
                </c:pt>
                <c:pt idx="9">
                  <c:v>224.2</c:v>
                </c:pt>
                <c:pt idx="10">
                  <c:v>215</c:v>
                </c:pt>
                <c:pt idx="11">
                  <c:v>222.9</c:v>
                </c:pt>
                <c:pt idx="12">
                  <c:v>234.79999999999998</c:v>
                </c:pt>
                <c:pt idx="13">
                  <c:v>260.30000000000007</c:v>
                </c:pt>
                <c:pt idx="14">
                  <c:v>258.20000000000005</c:v>
                </c:pt>
                <c:pt idx="15">
                  <c:v>292.39999999999998</c:v>
                </c:pt>
                <c:pt idx="16">
                  <c:v>279.59999999999997</c:v>
                </c:pt>
                <c:pt idx="17">
                  <c:v>285.29999999999995</c:v>
                </c:pt>
                <c:pt idx="18">
                  <c:v>268</c:v>
                </c:pt>
                <c:pt idx="19">
                  <c:v>263.60000000000002</c:v>
                </c:pt>
                <c:pt idx="20">
                  <c:v>253.8</c:v>
                </c:pt>
                <c:pt idx="21">
                  <c:v>254.99999999999997</c:v>
                </c:pt>
                <c:pt idx="22">
                  <c:v>246.3</c:v>
                </c:pt>
                <c:pt idx="23">
                  <c:v>244.79999999999998</c:v>
                </c:pt>
                <c:pt idx="24">
                  <c:v>242.19999999999996</c:v>
                </c:pt>
                <c:pt idx="25">
                  <c:v>245.1</c:v>
                </c:pt>
                <c:pt idx="26">
                  <c:v>249.9</c:v>
                </c:pt>
                <c:pt idx="27">
                  <c:v>253.9</c:v>
                </c:pt>
                <c:pt idx="28">
                  <c:v>254.3</c:v>
                </c:pt>
                <c:pt idx="29">
                  <c:v>262.59999999999997</c:v>
                </c:pt>
                <c:pt idx="30">
                  <c:v>271.5</c:v>
                </c:pt>
                <c:pt idx="31">
                  <c:v>270.8</c:v>
                </c:pt>
                <c:pt idx="32">
                  <c:v>278.10000000000002</c:v>
                </c:pt>
                <c:pt idx="33">
                  <c:v>260.29999999999995</c:v>
                </c:pt>
                <c:pt idx="34">
                  <c:v>258.7</c:v>
                </c:pt>
                <c:pt idx="35">
                  <c:v>252.4</c:v>
                </c:pt>
                <c:pt idx="36">
                  <c:v>262.89999999999998</c:v>
                </c:pt>
                <c:pt idx="37">
                  <c:v>251.29999999999998</c:v>
                </c:pt>
                <c:pt idx="38">
                  <c:v>249.9</c:v>
                </c:pt>
                <c:pt idx="39">
                  <c:v>251.5</c:v>
                </c:pt>
                <c:pt idx="40">
                  <c:v>250.40000000000003</c:v>
                </c:pt>
                <c:pt idx="41">
                  <c:v>255.79999999999998</c:v>
                </c:pt>
                <c:pt idx="42">
                  <c:v>240.10000000000002</c:v>
                </c:pt>
                <c:pt idx="43">
                  <c:v>234.90000000000003</c:v>
                </c:pt>
                <c:pt idx="44">
                  <c:v>244.4</c:v>
                </c:pt>
                <c:pt idx="45">
                  <c:v>242.3</c:v>
                </c:pt>
                <c:pt idx="46">
                  <c:v>242.49999999999997</c:v>
                </c:pt>
                <c:pt idx="47">
                  <c:v>239.79999999999995</c:v>
                </c:pt>
                <c:pt idx="48">
                  <c:v>225.5</c:v>
                </c:pt>
                <c:pt idx="49">
                  <c:v>223.1</c:v>
                </c:pt>
                <c:pt idx="50">
                  <c:v>222.29999999999998</c:v>
                </c:pt>
                <c:pt idx="51">
                  <c:v>214.4</c:v>
                </c:pt>
                <c:pt idx="52">
                  <c:v>206.5</c:v>
                </c:pt>
                <c:pt idx="53">
                  <c:v>202.8</c:v>
                </c:pt>
                <c:pt idx="54">
                  <c:v>201.7</c:v>
                </c:pt>
                <c:pt idx="55">
                  <c:v>205.49999999999997</c:v>
                </c:pt>
                <c:pt idx="56">
                  <c:v>204.8</c:v>
                </c:pt>
                <c:pt idx="57">
                  <c:v>204.8</c:v>
                </c:pt>
                <c:pt idx="58">
                  <c:v>204.8</c:v>
                </c:pt>
                <c:pt idx="59">
                  <c:v>208.1</c:v>
                </c:pt>
                <c:pt idx="60">
                  <c:v>206.70000000000002</c:v>
                </c:pt>
                <c:pt idx="61">
                  <c:v>205.6</c:v>
                </c:pt>
                <c:pt idx="62">
                  <c:v>217.69999999999996</c:v>
                </c:pt>
                <c:pt idx="63">
                  <c:v>215.3</c:v>
                </c:pt>
                <c:pt idx="64">
                  <c:v>213.19999999999996</c:v>
                </c:pt>
                <c:pt idx="65">
                  <c:v>203.10000000000002</c:v>
                </c:pt>
                <c:pt idx="66">
                  <c:v>207.49999999999997</c:v>
                </c:pt>
                <c:pt idx="67">
                  <c:v>211.89999999999998</c:v>
                </c:pt>
                <c:pt idx="68">
                  <c:v>211.7</c:v>
                </c:pt>
                <c:pt idx="69">
                  <c:v>211.7</c:v>
                </c:pt>
                <c:pt idx="70">
                  <c:v>222.2</c:v>
                </c:pt>
                <c:pt idx="71">
                  <c:v>225</c:v>
                </c:pt>
                <c:pt idx="72">
                  <c:v>221.5</c:v>
                </c:pt>
                <c:pt idx="73">
                  <c:v>225.69999999999996</c:v>
                </c:pt>
                <c:pt idx="74">
                  <c:v>226.29999999999998</c:v>
                </c:pt>
                <c:pt idx="75">
                  <c:v>224.30000000000004</c:v>
                </c:pt>
                <c:pt idx="76">
                  <c:v>224.49999999999997</c:v>
                </c:pt>
                <c:pt idx="77">
                  <c:v>227.4</c:v>
                </c:pt>
                <c:pt idx="78">
                  <c:v>225.5</c:v>
                </c:pt>
                <c:pt idx="79">
                  <c:v>226.70000000000005</c:v>
                </c:pt>
                <c:pt idx="80">
                  <c:v>232.89999999999998</c:v>
                </c:pt>
                <c:pt idx="81">
                  <c:v>232.29999999999998</c:v>
                </c:pt>
                <c:pt idx="82">
                  <c:v>232.10000000000002</c:v>
                </c:pt>
                <c:pt idx="83">
                  <c:v>226.2</c:v>
                </c:pt>
                <c:pt idx="84">
                  <c:v>218.9</c:v>
                </c:pt>
                <c:pt idx="85">
                  <c:v>222.30000000000004</c:v>
                </c:pt>
                <c:pt idx="86">
                  <c:v>237.1</c:v>
                </c:pt>
                <c:pt idx="87">
                  <c:v>246.20000000000002</c:v>
                </c:pt>
                <c:pt idx="88">
                  <c:v>236.3</c:v>
                </c:pt>
                <c:pt idx="89">
                  <c:v>234.70000000000005</c:v>
                </c:pt>
                <c:pt idx="90">
                  <c:v>242.4</c:v>
                </c:pt>
                <c:pt idx="91">
                  <c:v>238.19999999999996</c:v>
                </c:pt>
                <c:pt idx="92">
                  <c:v>234.3</c:v>
                </c:pt>
                <c:pt idx="93">
                  <c:v>244.79999999999998</c:v>
                </c:pt>
                <c:pt idx="94">
                  <c:v>240.09999999999997</c:v>
                </c:pt>
                <c:pt idx="95">
                  <c:v>237.4</c:v>
                </c:pt>
                <c:pt idx="96">
                  <c:v>234.20000000000002</c:v>
                </c:pt>
                <c:pt idx="97">
                  <c:v>236.60000000000002</c:v>
                </c:pt>
                <c:pt idx="98">
                  <c:v>239</c:v>
                </c:pt>
                <c:pt idx="99">
                  <c:v>239</c:v>
                </c:pt>
                <c:pt idx="100">
                  <c:v>239.70000000000002</c:v>
                </c:pt>
                <c:pt idx="101">
                  <c:v>235.8</c:v>
                </c:pt>
                <c:pt idx="102">
                  <c:v>232.9</c:v>
                </c:pt>
                <c:pt idx="103">
                  <c:v>226.00000000000003</c:v>
                </c:pt>
                <c:pt idx="104">
                  <c:v>224.6</c:v>
                </c:pt>
                <c:pt idx="105">
                  <c:v>229.2</c:v>
                </c:pt>
                <c:pt idx="106">
                  <c:v>215</c:v>
                </c:pt>
                <c:pt idx="107">
                  <c:v>188.2</c:v>
                </c:pt>
                <c:pt idx="108">
                  <c:v>171.6</c:v>
                </c:pt>
                <c:pt idx="109">
                  <c:v>174.2</c:v>
                </c:pt>
                <c:pt idx="110">
                  <c:v>171.3</c:v>
                </c:pt>
                <c:pt idx="111">
                  <c:v>175.5</c:v>
                </c:pt>
                <c:pt idx="112">
                  <c:v>176.5</c:v>
                </c:pt>
                <c:pt idx="113">
                  <c:v>174.8</c:v>
                </c:pt>
                <c:pt idx="114">
                  <c:v>175.6</c:v>
                </c:pt>
                <c:pt idx="115">
                  <c:v>172.89999999999998</c:v>
                </c:pt>
                <c:pt idx="116">
                  <c:v>174.70000000000002</c:v>
                </c:pt>
                <c:pt idx="117">
                  <c:v>175.4</c:v>
                </c:pt>
                <c:pt idx="118">
                  <c:v>172.5</c:v>
                </c:pt>
                <c:pt idx="119">
                  <c:v>169.1</c:v>
                </c:pt>
                <c:pt idx="120">
                  <c:v>163.9</c:v>
                </c:pt>
                <c:pt idx="121">
                  <c:v>163</c:v>
                </c:pt>
                <c:pt idx="122">
                  <c:v>157.19999999999999</c:v>
                </c:pt>
                <c:pt idx="123">
                  <c:v>161.69999999999999</c:v>
                </c:pt>
                <c:pt idx="124">
                  <c:v>158.20000000000002</c:v>
                </c:pt>
                <c:pt idx="125">
                  <c:v>162</c:v>
                </c:pt>
                <c:pt idx="126">
                  <c:v>160.4</c:v>
                </c:pt>
                <c:pt idx="127">
                  <c:v>155.69999999999999</c:v>
                </c:pt>
                <c:pt idx="128">
                  <c:v>144.5</c:v>
                </c:pt>
                <c:pt idx="129">
                  <c:v>150.30000000000001</c:v>
                </c:pt>
                <c:pt idx="130">
                  <c:v>143.6</c:v>
                </c:pt>
                <c:pt idx="131">
                  <c:v>144.4</c:v>
                </c:pt>
                <c:pt idx="132">
                  <c:v>149.30000000000001</c:v>
                </c:pt>
                <c:pt idx="133">
                  <c:v>147.89999999999998</c:v>
                </c:pt>
                <c:pt idx="134">
                  <c:v>155.20000000000002</c:v>
                </c:pt>
                <c:pt idx="135">
                  <c:v>157.39999999999998</c:v>
                </c:pt>
                <c:pt idx="136">
                  <c:v>158.9</c:v>
                </c:pt>
                <c:pt idx="137">
                  <c:v>159.50000000000003</c:v>
                </c:pt>
                <c:pt idx="138">
                  <c:v>160</c:v>
                </c:pt>
                <c:pt idx="139">
                  <c:v>160.30000000000001</c:v>
                </c:pt>
                <c:pt idx="140">
                  <c:v>158.6</c:v>
                </c:pt>
                <c:pt idx="141">
                  <c:v>160.1</c:v>
                </c:pt>
                <c:pt idx="142">
                  <c:v>158.4</c:v>
                </c:pt>
                <c:pt idx="143">
                  <c:v>154.19999999999999</c:v>
                </c:pt>
                <c:pt idx="144">
                  <c:v>160.1</c:v>
                </c:pt>
                <c:pt idx="145">
                  <c:v>167</c:v>
                </c:pt>
                <c:pt idx="146">
                  <c:v>173.8</c:v>
                </c:pt>
                <c:pt idx="147">
                  <c:v>173.2</c:v>
                </c:pt>
                <c:pt idx="148">
                  <c:v>172.6</c:v>
                </c:pt>
                <c:pt idx="149">
                  <c:v>168.3</c:v>
                </c:pt>
                <c:pt idx="150">
                  <c:v>162.69999999999999</c:v>
                </c:pt>
                <c:pt idx="151">
                  <c:v>167.5</c:v>
                </c:pt>
                <c:pt idx="152">
                  <c:v>160.30000000000001</c:v>
                </c:pt>
                <c:pt idx="153">
                  <c:v>153.9</c:v>
                </c:pt>
                <c:pt idx="154">
                  <c:v>155.20000000000002</c:v>
                </c:pt>
                <c:pt idx="155">
                  <c:v>159.19999999999999</c:v>
                </c:pt>
                <c:pt idx="156">
                  <c:v>162.6</c:v>
                </c:pt>
                <c:pt idx="157">
                  <c:v>163.9</c:v>
                </c:pt>
                <c:pt idx="158">
                  <c:v>159.9</c:v>
                </c:pt>
                <c:pt idx="159">
                  <c:v>159.10000000000002</c:v>
                </c:pt>
                <c:pt idx="160">
                  <c:v>152.6</c:v>
                </c:pt>
                <c:pt idx="161">
                  <c:v>147.9</c:v>
                </c:pt>
                <c:pt idx="162">
                  <c:v>151.29999999999998</c:v>
                </c:pt>
                <c:pt idx="163">
                  <c:v>147.80000000000001</c:v>
                </c:pt>
                <c:pt idx="164">
                  <c:v>146.70000000000002</c:v>
                </c:pt>
                <c:pt idx="165">
                  <c:v>147.19999999999999</c:v>
                </c:pt>
                <c:pt idx="166">
                  <c:v>146.9</c:v>
                </c:pt>
                <c:pt idx="167">
                  <c:v>148.89999999999998</c:v>
                </c:pt>
                <c:pt idx="168">
                  <c:v>142.60000000000002</c:v>
                </c:pt>
                <c:pt idx="169">
                  <c:v>138.09999999999997</c:v>
                </c:pt>
                <c:pt idx="170">
                  <c:v>137.9</c:v>
                </c:pt>
                <c:pt idx="171">
                  <c:v>133.80000000000001</c:v>
                </c:pt>
                <c:pt idx="172">
                  <c:v>137.69999999999999</c:v>
                </c:pt>
                <c:pt idx="173">
                  <c:v>134.69999999999999</c:v>
                </c:pt>
                <c:pt idx="174">
                  <c:v>136.30000000000001</c:v>
                </c:pt>
                <c:pt idx="175">
                  <c:v>139.60000000000002</c:v>
                </c:pt>
                <c:pt idx="176">
                  <c:v>144.1</c:v>
                </c:pt>
                <c:pt idx="177">
                  <c:v>148.9</c:v>
                </c:pt>
                <c:pt idx="178">
                  <c:v>121.2</c:v>
                </c:pt>
                <c:pt idx="179">
                  <c:v>118.8</c:v>
                </c:pt>
                <c:pt idx="180">
                  <c:v>115.3</c:v>
                </c:pt>
                <c:pt idx="181">
                  <c:v>114.3</c:v>
                </c:pt>
                <c:pt idx="182">
                  <c:v>112.7</c:v>
                </c:pt>
                <c:pt idx="183">
                  <c:v>111.1</c:v>
                </c:pt>
                <c:pt idx="184">
                  <c:v>112.5</c:v>
                </c:pt>
                <c:pt idx="185">
                  <c:v>112.20000000000002</c:v>
                </c:pt>
                <c:pt idx="186">
                  <c:v>112.6</c:v>
                </c:pt>
                <c:pt idx="187">
                  <c:v>108.60000000000001</c:v>
                </c:pt>
                <c:pt idx="188">
                  <c:v>109.60000000000001</c:v>
                </c:pt>
                <c:pt idx="189">
                  <c:v>105.2</c:v>
                </c:pt>
                <c:pt idx="190">
                  <c:v>103.30000000000001</c:v>
                </c:pt>
                <c:pt idx="191">
                  <c:v>105.10000000000002</c:v>
                </c:pt>
                <c:pt idx="192">
                  <c:v>103.60000000000001</c:v>
                </c:pt>
                <c:pt idx="193">
                  <c:v>106.3</c:v>
                </c:pt>
                <c:pt idx="194">
                  <c:v>109.1</c:v>
                </c:pt>
                <c:pt idx="195">
                  <c:v>104.60000000000001</c:v>
                </c:pt>
                <c:pt idx="196">
                  <c:v>107.2</c:v>
                </c:pt>
                <c:pt idx="197">
                  <c:v>105.60000000000001</c:v>
                </c:pt>
                <c:pt idx="198">
                  <c:v>104.3</c:v>
                </c:pt>
                <c:pt idx="199">
                  <c:v>104.1</c:v>
                </c:pt>
                <c:pt idx="200">
                  <c:v>105.1</c:v>
                </c:pt>
                <c:pt idx="201">
                  <c:v>104.5</c:v>
                </c:pt>
                <c:pt idx="202">
                  <c:v>104.4</c:v>
                </c:pt>
                <c:pt idx="203">
                  <c:v>102.2</c:v>
                </c:pt>
                <c:pt idx="204">
                  <c:v>106.80000000000001</c:v>
                </c:pt>
                <c:pt idx="205">
                  <c:v>107.3</c:v>
                </c:pt>
                <c:pt idx="206">
                  <c:v>110.9</c:v>
                </c:pt>
                <c:pt idx="207">
                  <c:v>110.00000000000001</c:v>
                </c:pt>
                <c:pt idx="208">
                  <c:v>110.4</c:v>
                </c:pt>
                <c:pt idx="209">
                  <c:v>108.7</c:v>
                </c:pt>
                <c:pt idx="210">
                  <c:v>110.5</c:v>
                </c:pt>
                <c:pt idx="211">
                  <c:v>109.1</c:v>
                </c:pt>
                <c:pt idx="212">
                  <c:v>110.80000000000001</c:v>
                </c:pt>
                <c:pt idx="213">
                  <c:v>115.5</c:v>
                </c:pt>
                <c:pt idx="214">
                  <c:v>117.9</c:v>
                </c:pt>
                <c:pt idx="215">
                  <c:v>119.19999999999999</c:v>
                </c:pt>
                <c:pt idx="216">
                  <c:v>117.5</c:v>
                </c:pt>
                <c:pt idx="217">
                  <c:v>113.9</c:v>
                </c:pt>
                <c:pt idx="218">
                  <c:v>113.3</c:v>
                </c:pt>
                <c:pt idx="219">
                  <c:v>113.39999999999999</c:v>
                </c:pt>
                <c:pt idx="220">
                  <c:v>112.7</c:v>
                </c:pt>
                <c:pt idx="221">
                  <c:v>113.9</c:v>
                </c:pt>
                <c:pt idx="222">
                  <c:v>111.3</c:v>
                </c:pt>
                <c:pt idx="223">
                  <c:v>111.1</c:v>
                </c:pt>
                <c:pt idx="224">
                  <c:v>102.60000000000001</c:v>
                </c:pt>
                <c:pt idx="225">
                  <c:v>105.1</c:v>
                </c:pt>
                <c:pt idx="226">
                  <c:v>105.69999999999999</c:v>
                </c:pt>
                <c:pt idx="227">
                  <c:v>105.50000000000001</c:v>
                </c:pt>
                <c:pt idx="228">
                  <c:v>104.60000000000001</c:v>
                </c:pt>
                <c:pt idx="229">
                  <c:v>102.8</c:v>
                </c:pt>
                <c:pt idx="230">
                  <c:v>101.50000000000001</c:v>
                </c:pt>
                <c:pt idx="231">
                  <c:v>102.4</c:v>
                </c:pt>
                <c:pt idx="232">
                  <c:v>101.4</c:v>
                </c:pt>
                <c:pt idx="233">
                  <c:v>100.6</c:v>
                </c:pt>
                <c:pt idx="234">
                  <c:v>101</c:v>
                </c:pt>
                <c:pt idx="235">
                  <c:v>99.500000000000014</c:v>
                </c:pt>
                <c:pt idx="236">
                  <c:v>99.6</c:v>
                </c:pt>
                <c:pt idx="237">
                  <c:v>100.2</c:v>
                </c:pt>
                <c:pt idx="238">
                  <c:v>102.8</c:v>
                </c:pt>
                <c:pt idx="239">
                  <c:v>104.2</c:v>
                </c:pt>
                <c:pt idx="240">
                  <c:v>104.1</c:v>
                </c:pt>
                <c:pt idx="241">
                  <c:v>105.3</c:v>
                </c:pt>
                <c:pt idx="242">
                  <c:v>106.2</c:v>
                </c:pt>
                <c:pt idx="243">
                  <c:v>105.69999999999999</c:v>
                </c:pt>
                <c:pt idx="244">
                  <c:v>106.80000000000001</c:v>
                </c:pt>
                <c:pt idx="245">
                  <c:v>106.2</c:v>
                </c:pt>
                <c:pt idx="246">
                  <c:v>105.69999999999999</c:v>
                </c:pt>
                <c:pt idx="247">
                  <c:v>107</c:v>
                </c:pt>
                <c:pt idx="248">
                  <c:v>109.00000000000001</c:v>
                </c:pt>
                <c:pt idx="249">
                  <c:v>107.4</c:v>
                </c:pt>
                <c:pt idx="250">
                  <c:v>108.4</c:v>
                </c:pt>
                <c:pt idx="251">
                  <c:v>106.4</c:v>
                </c:pt>
                <c:pt idx="252">
                  <c:v>102.89999999999999</c:v>
                </c:pt>
                <c:pt idx="253">
                  <c:v>102</c:v>
                </c:pt>
                <c:pt idx="254">
                  <c:v>101.2</c:v>
                </c:pt>
                <c:pt idx="255">
                  <c:v>102.2</c:v>
                </c:pt>
                <c:pt idx="256">
                  <c:v>103.89999999999999</c:v>
                </c:pt>
                <c:pt idx="257">
                  <c:v>104.5</c:v>
                </c:pt>
                <c:pt idx="258">
                  <c:v>108.3</c:v>
                </c:pt>
                <c:pt idx="259">
                  <c:v>102.1</c:v>
                </c:pt>
                <c:pt idx="260">
                  <c:v>103.8</c:v>
                </c:pt>
                <c:pt idx="261">
                  <c:v>101.70000000000002</c:v>
                </c:pt>
                <c:pt idx="262">
                  <c:v>103.60000000000001</c:v>
                </c:pt>
                <c:pt idx="263">
                  <c:v>103.1</c:v>
                </c:pt>
                <c:pt idx="264">
                  <c:v>103.49999999999999</c:v>
                </c:pt>
                <c:pt idx="265">
                  <c:v>101.2</c:v>
                </c:pt>
                <c:pt idx="266">
                  <c:v>102.69999999999999</c:v>
                </c:pt>
                <c:pt idx="267">
                  <c:v>99.6</c:v>
                </c:pt>
                <c:pt idx="268">
                  <c:v>101.69999999999999</c:v>
                </c:pt>
                <c:pt idx="269">
                  <c:v>101.1</c:v>
                </c:pt>
                <c:pt idx="270">
                  <c:v>100.49999999999999</c:v>
                </c:pt>
                <c:pt idx="271">
                  <c:v>99.4</c:v>
                </c:pt>
                <c:pt idx="272">
                  <c:v>100.9</c:v>
                </c:pt>
                <c:pt idx="273">
                  <c:v>98.500000000000014</c:v>
                </c:pt>
                <c:pt idx="274">
                  <c:v>99.1</c:v>
                </c:pt>
                <c:pt idx="275">
                  <c:v>97.6</c:v>
                </c:pt>
                <c:pt idx="276">
                  <c:v>100.2</c:v>
                </c:pt>
                <c:pt idx="277">
                  <c:v>100.8</c:v>
                </c:pt>
                <c:pt idx="278">
                  <c:v>106</c:v>
                </c:pt>
                <c:pt idx="279">
                  <c:v>106.69999999999999</c:v>
                </c:pt>
                <c:pt idx="280">
                  <c:v>109.60000000000001</c:v>
                </c:pt>
                <c:pt idx="281">
                  <c:v>102.60000000000001</c:v>
                </c:pt>
                <c:pt idx="282">
                  <c:v>103.1</c:v>
                </c:pt>
                <c:pt idx="283">
                  <c:v>99</c:v>
                </c:pt>
                <c:pt idx="284">
                  <c:v>101.6</c:v>
                </c:pt>
                <c:pt idx="285">
                  <c:v>100.8</c:v>
                </c:pt>
                <c:pt idx="286">
                  <c:v>101.69999999999999</c:v>
                </c:pt>
                <c:pt idx="287">
                  <c:v>102.8</c:v>
                </c:pt>
                <c:pt idx="288">
                  <c:v>105.2</c:v>
                </c:pt>
                <c:pt idx="289">
                  <c:v>106.60000000000001</c:v>
                </c:pt>
                <c:pt idx="290">
                  <c:v>106.80000000000001</c:v>
                </c:pt>
                <c:pt idx="291">
                  <c:v>111.7</c:v>
                </c:pt>
                <c:pt idx="292">
                  <c:v>110.00000000000001</c:v>
                </c:pt>
                <c:pt idx="293">
                  <c:v>114.3</c:v>
                </c:pt>
                <c:pt idx="294">
                  <c:v>119.19999999999999</c:v>
                </c:pt>
                <c:pt idx="295">
                  <c:v>118.39999999999999</c:v>
                </c:pt>
                <c:pt idx="296">
                  <c:v>121.8</c:v>
                </c:pt>
                <c:pt idx="297">
                  <c:v>118.8</c:v>
                </c:pt>
                <c:pt idx="298">
                  <c:v>117.80000000000001</c:v>
                </c:pt>
                <c:pt idx="299">
                  <c:v>115.09999999999998</c:v>
                </c:pt>
                <c:pt idx="300">
                  <c:v>117.39999999999999</c:v>
                </c:pt>
                <c:pt idx="301">
                  <c:v>121</c:v>
                </c:pt>
                <c:pt idx="302">
                  <c:v>122.8</c:v>
                </c:pt>
                <c:pt idx="303">
                  <c:v>120.19999999999999</c:v>
                </c:pt>
                <c:pt idx="304">
                  <c:v>120.30000000000001</c:v>
                </c:pt>
                <c:pt idx="305">
                  <c:v>124.2</c:v>
                </c:pt>
                <c:pt idx="306">
                  <c:v>119</c:v>
                </c:pt>
                <c:pt idx="307">
                  <c:v>118.8</c:v>
                </c:pt>
                <c:pt idx="308">
                  <c:v>117.39999999999999</c:v>
                </c:pt>
                <c:pt idx="309">
                  <c:v>118.5</c:v>
                </c:pt>
                <c:pt idx="310">
                  <c:v>116.80000000000001</c:v>
                </c:pt>
                <c:pt idx="311">
                  <c:v>115.8</c:v>
                </c:pt>
                <c:pt idx="312">
                  <c:v>114.7</c:v>
                </c:pt>
                <c:pt idx="313">
                  <c:v>115.20000000000002</c:v>
                </c:pt>
                <c:pt idx="314">
                  <c:v>116.10000000000001</c:v>
                </c:pt>
                <c:pt idx="315">
                  <c:v>118.19999999999999</c:v>
                </c:pt>
                <c:pt idx="316">
                  <c:v>114.6</c:v>
                </c:pt>
                <c:pt idx="317">
                  <c:v>116.5</c:v>
                </c:pt>
                <c:pt idx="318">
                  <c:v>119.19999999999999</c:v>
                </c:pt>
                <c:pt idx="319">
                  <c:v>117.20000000000002</c:v>
                </c:pt>
                <c:pt idx="320">
                  <c:v>120.9</c:v>
                </c:pt>
                <c:pt idx="321">
                  <c:v>117</c:v>
                </c:pt>
                <c:pt idx="322">
                  <c:v>116.9</c:v>
                </c:pt>
                <c:pt idx="323">
                  <c:v>115.9</c:v>
                </c:pt>
                <c:pt idx="324">
                  <c:v>117.30000000000001</c:v>
                </c:pt>
                <c:pt idx="325">
                  <c:v>116.9</c:v>
                </c:pt>
                <c:pt idx="326">
                  <c:v>114.3</c:v>
                </c:pt>
                <c:pt idx="327">
                  <c:v>114.3</c:v>
                </c:pt>
                <c:pt idx="328">
                  <c:v>114.3</c:v>
                </c:pt>
                <c:pt idx="329">
                  <c:v>116.7</c:v>
                </c:pt>
                <c:pt idx="330">
                  <c:v>117.8</c:v>
                </c:pt>
                <c:pt idx="331">
                  <c:v>118.7</c:v>
                </c:pt>
                <c:pt idx="332">
                  <c:v>122.9</c:v>
                </c:pt>
                <c:pt idx="333">
                  <c:v>124.29999999999998</c:v>
                </c:pt>
                <c:pt idx="334">
                  <c:v>121.49999999999999</c:v>
                </c:pt>
                <c:pt idx="335">
                  <c:v>121.50000000000001</c:v>
                </c:pt>
                <c:pt idx="336">
                  <c:v>122.8</c:v>
                </c:pt>
                <c:pt idx="337">
                  <c:v>122.50000000000001</c:v>
                </c:pt>
                <c:pt idx="338">
                  <c:v>122.50000000000001</c:v>
                </c:pt>
                <c:pt idx="339">
                  <c:v>125</c:v>
                </c:pt>
                <c:pt idx="340">
                  <c:v>120.8</c:v>
                </c:pt>
                <c:pt idx="341">
                  <c:v>116.3</c:v>
                </c:pt>
                <c:pt idx="342">
                  <c:v>112.3</c:v>
                </c:pt>
                <c:pt idx="343">
                  <c:v>111.7</c:v>
                </c:pt>
                <c:pt idx="344">
                  <c:v>115.39999999999999</c:v>
                </c:pt>
                <c:pt idx="345">
                  <c:v>120.6</c:v>
                </c:pt>
                <c:pt idx="346">
                  <c:v>122.8</c:v>
                </c:pt>
                <c:pt idx="347">
                  <c:v>127</c:v>
                </c:pt>
                <c:pt idx="348">
                  <c:v>127.8</c:v>
                </c:pt>
                <c:pt idx="349">
                  <c:v>127.49999999999999</c:v>
                </c:pt>
                <c:pt idx="350">
                  <c:v>135</c:v>
                </c:pt>
                <c:pt idx="351">
                  <c:v>136.5</c:v>
                </c:pt>
                <c:pt idx="352">
                  <c:v>137.19999999999999</c:v>
                </c:pt>
                <c:pt idx="353">
                  <c:v>135</c:v>
                </c:pt>
                <c:pt idx="354">
                  <c:v>131.29999999999998</c:v>
                </c:pt>
                <c:pt idx="355">
                  <c:v>124.8</c:v>
                </c:pt>
                <c:pt idx="356">
                  <c:v>124.6</c:v>
                </c:pt>
                <c:pt idx="357">
                  <c:v>121.2</c:v>
                </c:pt>
                <c:pt idx="358">
                  <c:v>121.7</c:v>
                </c:pt>
                <c:pt idx="359">
                  <c:v>118.10000000000001</c:v>
                </c:pt>
                <c:pt idx="360">
                  <c:v>112.00000000000001</c:v>
                </c:pt>
                <c:pt idx="361">
                  <c:v>115.7</c:v>
                </c:pt>
                <c:pt idx="362">
                  <c:v>118.19999999999999</c:v>
                </c:pt>
                <c:pt idx="363">
                  <c:v>121.6</c:v>
                </c:pt>
                <c:pt idx="364">
                  <c:v>122.30000000000001</c:v>
                </c:pt>
                <c:pt idx="365">
                  <c:v>122.30000000000001</c:v>
                </c:pt>
                <c:pt idx="366">
                  <c:v>120.8</c:v>
                </c:pt>
                <c:pt idx="367">
                  <c:v>112.00000000000001</c:v>
                </c:pt>
                <c:pt idx="368">
                  <c:v>110.5</c:v>
                </c:pt>
                <c:pt idx="369">
                  <c:v>111.1</c:v>
                </c:pt>
                <c:pt idx="370">
                  <c:v>116.5</c:v>
                </c:pt>
                <c:pt idx="371">
                  <c:v>119.20000000000002</c:v>
                </c:pt>
                <c:pt idx="372">
                  <c:v>120.30000000000001</c:v>
                </c:pt>
                <c:pt idx="373">
                  <c:v>123.30000000000001</c:v>
                </c:pt>
                <c:pt idx="374">
                  <c:v>122.6</c:v>
                </c:pt>
                <c:pt idx="375">
                  <c:v>121.7</c:v>
                </c:pt>
                <c:pt idx="376">
                  <c:v>123.70000000000002</c:v>
                </c:pt>
                <c:pt idx="377">
                  <c:v>121</c:v>
                </c:pt>
                <c:pt idx="378">
                  <c:v>115.20000000000002</c:v>
                </c:pt>
                <c:pt idx="379">
                  <c:v>118.80000000000001</c:v>
                </c:pt>
                <c:pt idx="380">
                  <c:v>121</c:v>
                </c:pt>
                <c:pt idx="381">
                  <c:v>122.39999999999999</c:v>
                </c:pt>
                <c:pt idx="382">
                  <c:v>120.80000000000001</c:v>
                </c:pt>
                <c:pt idx="383">
                  <c:v>124.00000000000003</c:v>
                </c:pt>
                <c:pt idx="384">
                  <c:v>122.6</c:v>
                </c:pt>
                <c:pt idx="385">
                  <c:v>115.60000000000001</c:v>
                </c:pt>
                <c:pt idx="386">
                  <c:v>114.7</c:v>
                </c:pt>
                <c:pt idx="387">
                  <c:v>110.99999999999999</c:v>
                </c:pt>
                <c:pt idx="388">
                  <c:v>116.5</c:v>
                </c:pt>
                <c:pt idx="389">
                  <c:v>117.8</c:v>
                </c:pt>
                <c:pt idx="390">
                  <c:v>120.6</c:v>
                </c:pt>
                <c:pt idx="391">
                  <c:v>122.9</c:v>
                </c:pt>
                <c:pt idx="392">
                  <c:v>120.29999999999998</c:v>
                </c:pt>
                <c:pt idx="393">
                  <c:v>120.29999999999998</c:v>
                </c:pt>
                <c:pt idx="394">
                  <c:v>119.8</c:v>
                </c:pt>
                <c:pt idx="395">
                  <c:v>121.30000000000001</c:v>
                </c:pt>
                <c:pt idx="396">
                  <c:v>121.50000000000001</c:v>
                </c:pt>
                <c:pt idx="397">
                  <c:v>119.8</c:v>
                </c:pt>
                <c:pt idx="398">
                  <c:v>119.8</c:v>
                </c:pt>
                <c:pt idx="399">
                  <c:v>120.19999999999999</c:v>
                </c:pt>
                <c:pt idx="400">
                  <c:v>126</c:v>
                </c:pt>
                <c:pt idx="401">
                  <c:v>124.69999999999999</c:v>
                </c:pt>
                <c:pt idx="402">
                  <c:v>122.29999999999998</c:v>
                </c:pt>
                <c:pt idx="403">
                  <c:v>116.5</c:v>
                </c:pt>
                <c:pt idx="404">
                  <c:v>115.39999999999999</c:v>
                </c:pt>
                <c:pt idx="405">
                  <c:v>117.39999999999999</c:v>
                </c:pt>
                <c:pt idx="406">
                  <c:v>122.50000000000001</c:v>
                </c:pt>
                <c:pt idx="407">
                  <c:v>123.8</c:v>
                </c:pt>
                <c:pt idx="408">
                  <c:v>122.10000000000001</c:v>
                </c:pt>
                <c:pt idx="409">
                  <c:v>122</c:v>
                </c:pt>
                <c:pt idx="410">
                  <c:v>125.89999999999999</c:v>
                </c:pt>
                <c:pt idx="411">
                  <c:v>122.2</c:v>
                </c:pt>
                <c:pt idx="412">
                  <c:v>118.19999999999999</c:v>
                </c:pt>
                <c:pt idx="413">
                  <c:v>118.5</c:v>
                </c:pt>
                <c:pt idx="414">
                  <c:v>121.8</c:v>
                </c:pt>
                <c:pt idx="415">
                  <c:v>118.00000000000001</c:v>
                </c:pt>
                <c:pt idx="416">
                  <c:v>121.49999999999999</c:v>
                </c:pt>
                <c:pt idx="417">
                  <c:v>124.50000000000001</c:v>
                </c:pt>
                <c:pt idx="418">
                  <c:v>127.30000000000001</c:v>
                </c:pt>
                <c:pt idx="419">
                  <c:v>126.39999999999998</c:v>
                </c:pt>
                <c:pt idx="420">
                  <c:v>124.4</c:v>
                </c:pt>
                <c:pt idx="421">
                  <c:v>128.1</c:v>
                </c:pt>
                <c:pt idx="422">
                  <c:v>128.79999999999998</c:v>
                </c:pt>
                <c:pt idx="423">
                  <c:v>127.69999999999999</c:v>
                </c:pt>
                <c:pt idx="424">
                  <c:v>122.7</c:v>
                </c:pt>
                <c:pt idx="425">
                  <c:v>124.6</c:v>
                </c:pt>
                <c:pt idx="426">
                  <c:v>127.49999999999999</c:v>
                </c:pt>
                <c:pt idx="427">
                  <c:v>131.6</c:v>
                </c:pt>
                <c:pt idx="428">
                  <c:v>135.4</c:v>
                </c:pt>
                <c:pt idx="429">
                  <c:v>133.5</c:v>
                </c:pt>
                <c:pt idx="430">
                  <c:v>134.79999999999998</c:v>
                </c:pt>
                <c:pt idx="431">
                  <c:v>138.1</c:v>
                </c:pt>
                <c:pt idx="432">
                  <c:v>144.30000000000001</c:v>
                </c:pt>
                <c:pt idx="433">
                  <c:v>147.9</c:v>
                </c:pt>
                <c:pt idx="434">
                  <c:v>151</c:v>
                </c:pt>
                <c:pt idx="435">
                  <c:v>152.89999999999998</c:v>
                </c:pt>
                <c:pt idx="436">
                  <c:v>157.6</c:v>
                </c:pt>
                <c:pt idx="437">
                  <c:v>156.6</c:v>
                </c:pt>
                <c:pt idx="438">
                  <c:v>160.19999999999999</c:v>
                </c:pt>
                <c:pt idx="439">
                  <c:v>167.4</c:v>
                </c:pt>
                <c:pt idx="440">
                  <c:v>154.6</c:v>
                </c:pt>
                <c:pt idx="441">
                  <c:v>149.80000000000001</c:v>
                </c:pt>
                <c:pt idx="442">
                  <c:v>149.69999999999999</c:v>
                </c:pt>
                <c:pt idx="443">
                  <c:v>150.5</c:v>
                </c:pt>
                <c:pt idx="444">
                  <c:v>150.30000000000001</c:v>
                </c:pt>
                <c:pt idx="445">
                  <c:v>145.6</c:v>
                </c:pt>
                <c:pt idx="446">
                  <c:v>145.1</c:v>
                </c:pt>
                <c:pt idx="447">
                  <c:v>141</c:v>
                </c:pt>
                <c:pt idx="448">
                  <c:v>145</c:v>
                </c:pt>
                <c:pt idx="449">
                  <c:v>134.20000000000002</c:v>
                </c:pt>
                <c:pt idx="450">
                  <c:v>134.10000000000002</c:v>
                </c:pt>
                <c:pt idx="451">
                  <c:v>135.9</c:v>
                </c:pt>
                <c:pt idx="452">
                  <c:v>140.69999999999999</c:v>
                </c:pt>
                <c:pt idx="453">
                  <c:v>141.80000000000001</c:v>
                </c:pt>
                <c:pt idx="454">
                  <c:v>143.9</c:v>
                </c:pt>
                <c:pt idx="455">
                  <c:v>148.19999999999999</c:v>
                </c:pt>
                <c:pt idx="456">
                  <c:v>148.80000000000001</c:v>
                </c:pt>
                <c:pt idx="457">
                  <c:v>152.4</c:v>
                </c:pt>
                <c:pt idx="458">
                  <c:v>154.5</c:v>
                </c:pt>
                <c:pt idx="459">
                  <c:v>154.20000000000002</c:v>
                </c:pt>
                <c:pt idx="460">
                  <c:v>156.29999999999998</c:v>
                </c:pt>
                <c:pt idx="461">
                  <c:v>156.29999999999998</c:v>
                </c:pt>
                <c:pt idx="462">
                  <c:v>154.9</c:v>
                </c:pt>
                <c:pt idx="463">
                  <c:v>152.99999999999997</c:v>
                </c:pt>
                <c:pt idx="464">
                  <c:v>151.5</c:v>
                </c:pt>
                <c:pt idx="465">
                  <c:v>155.5</c:v>
                </c:pt>
                <c:pt idx="466">
                  <c:v>160.80000000000001</c:v>
                </c:pt>
                <c:pt idx="467">
                  <c:v>155.69999999999999</c:v>
                </c:pt>
                <c:pt idx="468">
                  <c:v>156</c:v>
                </c:pt>
                <c:pt idx="469">
                  <c:v>154.5</c:v>
                </c:pt>
                <c:pt idx="470">
                  <c:v>157.29999999999998</c:v>
                </c:pt>
                <c:pt idx="471">
                  <c:v>156.80000000000001</c:v>
                </c:pt>
                <c:pt idx="472">
                  <c:v>159.79999999999998</c:v>
                </c:pt>
                <c:pt idx="473">
                  <c:v>156.1</c:v>
                </c:pt>
                <c:pt idx="474">
                  <c:v>160.9</c:v>
                </c:pt>
                <c:pt idx="475">
                  <c:v>166.9</c:v>
                </c:pt>
                <c:pt idx="476">
                  <c:v>162</c:v>
                </c:pt>
                <c:pt idx="477">
                  <c:v>161.60000000000002</c:v>
                </c:pt>
                <c:pt idx="478">
                  <c:v>162.19999999999999</c:v>
                </c:pt>
                <c:pt idx="479">
                  <c:v>160.39999999999998</c:v>
                </c:pt>
                <c:pt idx="480">
                  <c:v>157.6</c:v>
                </c:pt>
                <c:pt idx="481">
                  <c:v>153.39999999999998</c:v>
                </c:pt>
                <c:pt idx="482">
                  <c:v>150.89999999999998</c:v>
                </c:pt>
                <c:pt idx="483">
                  <c:v>151.30000000000001</c:v>
                </c:pt>
                <c:pt idx="484">
                  <c:v>153.6</c:v>
                </c:pt>
                <c:pt idx="485">
                  <c:v>152.9</c:v>
                </c:pt>
                <c:pt idx="486">
                  <c:v>158.30000000000001</c:v>
                </c:pt>
                <c:pt idx="487">
                  <c:v>160.1</c:v>
                </c:pt>
                <c:pt idx="488">
                  <c:v>159.20000000000002</c:v>
                </c:pt>
                <c:pt idx="489">
                  <c:v>156.80000000000001</c:v>
                </c:pt>
                <c:pt idx="490">
                  <c:v>155.30000000000001</c:v>
                </c:pt>
                <c:pt idx="491">
                  <c:v>155.9</c:v>
                </c:pt>
                <c:pt idx="492">
                  <c:v>155.9</c:v>
                </c:pt>
                <c:pt idx="493">
                  <c:v>152.19999999999999</c:v>
                </c:pt>
                <c:pt idx="494">
                  <c:v>154.20000000000002</c:v>
                </c:pt>
                <c:pt idx="495">
                  <c:v>155.69999999999999</c:v>
                </c:pt>
                <c:pt idx="496">
                  <c:v>157.50000000000003</c:v>
                </c:pt>
                <c:pt idx="497">
                  <c:v>152</c:v>
                </c:pt>
                <c:pt idx="498">
                  <c:v>154.9</c:v>
                </c:pt>
                <c:pt idx="499">
                  <c:v>156.4</c:v>
                </c:pt>
                <c:pt idx="500">
                  <c:v>159.50000000000003</c:v>
                </c:pt>
                <c:pt idx="501">
                  <c:v>152.19999999999999</c:v>
                </c:pt>
                <c:pt idx="502">
                  <c:v>153.29999999999998</c:v>
                </c:pt>
                <c:pt idx="503">
                  <c:v>154.70000000000002</c:v>
                </c:pt>
                <c:pt idx="504">
                  <c:v>160.4</c:v>
                </c:pt>
                <c:pt idx="505">
                  <c:v>161.30000000000001</c:v>
                </c:pt>
                <c:pt idx="506">
                  <c:v>159.10000000000002</c:v>
                </c:pt>
                <c:pt idx="507">
                  <c:v>155.20000000000002</c:v>
                </c:pt>
                <c:pt idx="508">
                  <c:v>157</c:v>
                </c:pt>
                <c:pt idx="509">
                  <c:v>166.29999999999998</c:v>
                </c:pt>
                <c:pt idx="510">
                  <c:v>162.19999999999999</c:v>
                </c:pt>
                <c:pt idx="511">
                  <c:v>164.1</c:v>
                </c:pt>
                <c:pt idx="512">
                  <c:v>166.6</c:v>
                </c:pt>
                <c:pt idx="513">
                  <c:v>172.9</c:v>
                </c:pt>
                <c:pt idx="514">
                  <c:v>174.4</c:v>
                </c:pt>
                <c:pt idx="515">
                  <c:v>172.9</c:v>
                </c:pt>
                <c:pt idx="516">
                  <c:v>163.80000000000001</c:v>
                </c:pt>
                <c:pt idx="517">
                  <c:v>170.2</c:v>
                </c:pt>
                <c:pt idx="518">
                  <c:v>157.69999999999999</c:v>
                </c:pt>
                <c:pt idx="519">
                  <c:v>156.20000000000002</c:v>
                </c:pt>
                <c:pt idx="520">
                  <c:v>155.1</c:v>
                </c:pt>
                <c:pt idx="521">
                  <c:v>162.69999999999999</c:v>
                </c:pt>
                <c:pt idx="522">
                  <c:v>161.1</c:v>
                </c:pt>
                <c:pt idx="523">
                  <c:v>162.5</c:v>
                </c:pt>
                <c:pt idx="524">
                  <c:v>159.50000000000003</c:v>
                </c:pt>
                <c:pt idx="525">
                  <c:v>168.6</c:v>
                </c:pt>
                <c:pt idx="526">
                  <c:v>176.2</c:v>
                </c:pt>
                <c:pt idx="527">
                  <c:v>175.89999999999998</c:v>
                </c:pt>
                <c:pt idx="528">
                  <c:v>177.89999999999998</c:v>
                </c:pt>
                <c:pt idx="529">
                  <c:v>171</c:v>
                </c:pt>
                <c:pt idx="530">
                  <c:v>169.4</c:v>
                </c:pt>
                <c:pt idx="531">
                  <c:v>174.2</c:v>
                </c:pt>
                <c:pt idx="532">
                  <c:v>170.7</c:v>
                </c:pt>
                <c:pt idx="533">
                  <c:v>172.8</c:v>
                </c:pt>
                <c:pt idx="534">
                  <c:v>171.6</c:v>
                </c:pt>
                <c:pt idx="535">
                  <c:v>156.6</c:v>
                </c:pt>
                <c:pt idx="536">
                  <c:v>164.3</c:v>
                </c:pt>
                <c:pt idx="537">
                  <c:v>172.2</c:v>
                </c:pt>
                <c:pt idx="538">
                  <c:v>173.9</c:v>
                </c:pt>
                <c:pt idx="539">
                  <c:v>171.4</c:v>
                </c:pt>
                <c:pt idx="540">
                  <c:v>176.2</c:v>
                </c:pt>
                <c:pt idx="541">
                  <c:v>172.5</c:v>
                </c:pt>
                <c:pt idx="542">
                  <c:v>162.1</c:v>
                </c:pt>
                <c:pt idx="543">
                  <c:v>170.4</c:v>
                </c:pt>
                <c:pt idx="544">
                  <c:v>185.5</c:v>
                </c:pt>
                <c:pt idx="545">
                  <c:v>191.5</c:v>
                </c:pt>
                <c:pt idx="546">
                  <c:v>189.20000000000002</c:v>
                </c:pt>
                <c:pt idx="547">
                  <c:v>196</c:v>
                </c:pt>
                <c:pt idx="548">
                  <c:v>193.4</c:v>
                </c:pt>
                <c:pt idx="549">
                  <c:v>199.4</c:v>
                </c:pt>
                <c:pt idx="550">
                  <c:v>208</c:v>
                </c:pt>
                <c:pt idx="551">
                  <c:v>215.09999999999997</c:v>
                </c:pt>
                <c:pt idx="552">
                  <c:v>218.79999999999998</c:v>
                </c:pt>
                <c:pt idx="553">
                  <c:v>223.3</c:v>
                </c:pt>
                <c:pt idx="554">
                  <c:v>226.7</c:v>
                </c:pt>
                <c:pt idx="555">
                  <c:v>233.3</c:v>
                </c:pt>
                <c:pt idx="556">
                  <c:v>248</c:v>
                </c:pt>
                <c:pt idx="557">
                  <c:v>258.60000000000002</c:v>
                </c:pt>
                <c:pt idx="558">
                  <c:v>258.60000000000002</c:v>
                </c:pt>
                <c:pt idx="559">
                  <c:v>262.3</c:v>
                </c:pt>
                <c:pt idx="560">
                  <c:v>265.60000000000002</c:v>
                </c:pt>
                <c:pt idx="561">
                  <c:v>269.20000000000005</c:v>
                </c:pt>
                <c:pt idx="562">
                  <c:v>271.39999999999998</c:v>
                </c:pt>
                <c:pt idx="563">
                  <c:v>274.70000000000005</c:v>
                </c:pt>
                <c:pt idx="564">
                  <c:v>268.49999999999994</c:v>
                </c:pt>
                <c:pt idx="565">
                  <c:v>278.09999999999997</c:v>
                </c:pt>
                <c:pt idx="566">
                  <c:v>272.8</c:v>
                </c:pt>
                <c:pt idx="567">
                  <c:v>275.5</c:v>
                </c:pt>
                <c:pt idx="568">
                  <c:v>275.5</c:v>
                </c:pt>
                <c:pt idx="569">
                  <c:v>266.8</c:v>
                </c:pt>
                <c:pt idx="570">
                  <c:v>263.09999999999997</c:v>
                </c:pt>
                <c:pt idx="571">
                  <c:v>265.8</c:v>
                </c:pt>
                <c:pt idx="572">
                  <c:v>277.20000000000005</c:v>
                </c:pt>
                <c:pt idx="573">
                  <c:v>276.90000000000003</c:v>
                </c:pt>
                <c:pt idx="574">
                  <c:v>296.20000000000005</c:v>
                </c:pt>
                <c:pt idx="575">
                  <c:v>277.39999999999998</c:v>
                </c:pt>
                <c:pt idx="576">
                  <c:v>256.8</c:v>
                </c:pt>
                <c:pt idx="577">
                  <c:v>259.10000000000002</c:v>
                </c:pt>
                <c:pt idx="578">
                  <c:v>257.90000000000003</c:v>
                </c:pt>
                <c:pt idx="579">
                  <c:v>248.59999999999997</c:v>
                </c:pt>
                <c:pt idx="580">
                  <c:v>226.29999999999998</c:v>
                </c:pt>
                <c:pt idx="581">
                  <c:v>216.9</c:v>
                </c:pt>
                <c:pt idx="582">
                  <c:v>216.9</c:v>
                </c:pt>
                <c:pt idx="583">
                  <c:v>216.9</c:v>
                </c:pt>
                <c:pt idx="584">
                  <c:v>213.3</c:v>
                </c:pt>
                <c:pt idx="585">
                  <c:v>214.5</c:v>
                </c:pt>
                <c:pt idx="586">
                  <c:v>231.70000000000002</c:v>
                </c:pt>
                <c:pt idx="587">
                  <c:v>240.7</c:v>
                </c:pt>
                <c:pt idx="588">
                  <c:v>221.20000000000002</c:v>
                </c:pt>
                <c:pt idx="589">
                  <c:v>224.00000000000003</c:v>
                </c:pt>
                <c:pt idx="590">
                  <c:v>210.5</c:v>
                </c:pt>
                <c:pt idx="591">
                  <c:v>216.5</c:v>
                </c:pt>
                <c:pt idx="592">
                  <c:v>206.6</c:v>
                </c:pt>
                <c:pt idx="593">
                  <c:v>199.6</c:v>
                </c:pt>
                <c:pt idx="594">
                  <c:v>272.70000000000005</c:v>
                </c:pt>
                <c:pt idx="595">
                  <c:v>277.7</c:v>
                </c:pt>
                <c:pt idx="596">
                  <c:v>286.8</c:v>
                </c:pt>
                <c:pt idx="597">
                  <c:v>280</c:v>
                </c:pt>
                <c:pt idx="598">
                  <c:v>254.2</c:v>
                </c:pt>
                <c:pt idx="599">
                  <c:v>414.9</c:v>
                </c:pt>
                <c:pt idx="600">
                  <c:v>394.59999999999997</c:v>
                </c:pt>
                <c:pt idx="601">
                  <c:v>302.50000000000006</c:v>
                </c:pt>
                <c:pt idx="602">
                  <c:v>258.89999999999998</c:v>
                </c:pt>
                <c:pt idx="603">
                  <c:v>249.5</c:v>
                </c:pt>
                <c:pt idx="604">
                  <c:v>230.7</c:v>
                </c:pt>
                <c:pt idx="605">
                  <c:v>247.6</c:v>
                </c:pt>
                <c:pt idx="606">
                  <c:v>273.8</c:v>
                </c:pt>
                <c:pt idx="607">
                  <c:v>218.1</c:v>
                </c:pt>
                <c:pt idx="608">
                  <c:v>197.4</c:v>
                </c:pt>
                <c:pt idx="609">
                  <c:v>185.6</c:v>
                </c:pt>
                <c:pt idx="610">
                  <c:v>195.79999999999998</c:v>
                </c:pt>
                <c:pt idx="611">
                  <c:v>199.79999999999998</c:v>
                </c:pt>
                <c:pt idx="612">
                  <c:v>196.70000000000002</c:v>
                </c:pt>
                <c:pt idx="613">
                  <c:v>181.9</c:v>
                </c:pt>
                <c:pt idx="614">
                  <c:v>170.1</c:v>
                </c:pt>
                <c:pt idx="615">
                  <c:v>157.6</c:v>
                </c:pt>
                <c:pt idx="616">
                  <c:v>148.19999999999999</c:v>
                </c:pt>
                <c:pt idx="617">
                  <c:v>139.69999999999999</c:v>
                </c:pt>
                <c:pt idx="618">
                  <c:v>142.6</c:v>
                </c:pt>
                <c:pt idx="619">
                  <c:v>138.5</c:v>
                </c:pt>
                <c:pt idx="620">
                  <c:v>138.9</c:v>
                </c:pt>
                <c:pt idx="621">
                  <c:v>135.69999999999999</c:v>
                </c:pt>
                <c:pt idx="622">
                  <c:v>134.30000000000001</c:v>
                </c:pt>
                <c:pt idx="623">
                  <c:v>133.69999999999999</c:v>
                </c:pt>
                <c:pt idx="624">
                  <c:v>135.1</c:v>
                </c:pt>
                <c:pt idx="625">
                  <c:v>142.4</c:v>
                </c:pt>
                <c:pt idx="626">
                  <c:v>144</c:v>
                </c:pt>
                <c:pt idx="627">
                  <c:v>144.49999999999997</c:v>
                </c:pt>
                <c:pt idx="628">
                  <c:v>151.5</c:v>
                </c:pt>
                <c:pt idx="629">
                  <c:v>155.50000000000003</c:v>
                </c:pt>
                <c:pt idx="630">
                  <c:v>159.1</c:v>
                </c:pt>
                <c:pt idx="631">
                  <c:v>164.5</c:v>
                </c:pt>
                <c:pt idx="632">
                  <c:v>162.30000000000001</c:v>
                </c:pt>
                <c:pt idx="633">
                  <c:v>158.6</c:v>
                </c:pt>
                <c:pt idx="634">
                  <c:v>155.50000000000003</c:v>
                </c:pt>
                <c:pt idx="635">
                  <c:v>157.29999999999998</c:v>
                </c:pt>
                <c:pt idx="636">
                  <c:v>157.79999999999998</c:v>
                </c:pt>
                <c:pt idx="637">
                  <c:v>165.20000000000002</c:v>
                </c:pt>
                <c:pt idx="638">
                  <c:v>166.4</c:v>
                </c:pt>
                <c:pt idx="639">
                  <c:v>164.79999999999998</c:v>
                </c:pt>
                <c:pt idx="640">
                  <c:v>165.1</c:v>
                </c:pt>
                <c:pt idx="641">
                  <c:v>164.4</c:v>
                </c:pt>
                <c:pt idx="642">
                  <c:v>164.6</c:v>
                </c:pt>
                <c:pt idx="643">
                  <c:v>163.19999999999999</c:v>
                </c:pt>
                <c:pt idx="644">
                  <c:v>161.1</c:v>
                </c:pt>
                <c:pt idx="645">
                  <c:v>162.20000000000002</c:v>
                </c:pt>
                <c:pt idx="646">
                  <c:v>160.69999999999999</c:v>
                </c:pt>
                <c:pt idx="647">
                  <c:v>163.30000000000001</c:v>
                </c:pt>
                <c:pt idx="648">
                  <c:v>164.6</c:v>
                </c:pt>
                <c:pt idx="649">
                  <c:v>168.1</c:v>
                </c:pt>
                <c:pt idx="650">
                  <c:v>172.2</c:v>
                </c:pt>
                <c:pt idx="651">
                  <c:v>171.5</c:v>
                </c:pt>
                <c:pt idx="652">
                  <c:v>172.1</c:v>
                </c:pt>
                <c:pt idx="653">
                  <c:v>166.8</c:v>
                </c:pt>
                <c:pt idx="654">
                  <c:v>167.1</c:v>
                </c:pt>
                <c:pt idx="655">
                  <c:v>167.1</c:v>
                </c:pt>
                <c:pt idx="656">
                  <c:v>166.5</c:v>
                </c:pt>
                <c:pt idx="657">
                  <c:v>169.1</c:v>
                </c:pt>
                <c:pt idx="658">
                  <c:v>173</c:v>
                </c:pt>
                <c:pt idx="659">
                  <c:v>173</c:v>
                </c:pt>
                <c:pt idx="660">
                  <c:v>173</c:v>
                </c:pt>
                <c:pt idx="661">
                  <c:v>173.20000000000002</c:v>
                </c:pt>
                <c:pt idx="662">
                  <c:v>170.6</c:v>
                </c:pt>
                <c:pt idx="663">
                  <c:v>165.89999999999998</c:v>
                </c:pt>
                <c:pt idx="664">
                  <c:v>159.10000000000002</c:v>
                </c:pt>
                <c:pt idx="665">
                  <c:v>169.2</c:v>
                </c:pt>
                <c:pt idx="666">
                  <c:v>166.1</c:v>
                </c:pt>
                <c:pt idx="667">
                  <c:v>169</c:v>
                </c:pt>
                <c:pt idx="668">
                  <c:v>163.20000000000002</c:v>
                </c:pt>
                <c:pt idx="669">
                  <c:v>174.5</c:v>
                </c:pt>
                <c:pt idx="670">
                  <c:v>169.1</c:v>
                </c:pt>
                <c:pt idx="671">
                  <c:v>173.6</c:v>
                </c:pt>
                <c:pt idx="672">
                  <c:v>185.39999999999998</c:v>
                </c:pt>
                <c:pt idx="673">
                  <c:v>186.5</c:v>
                </c:pt>
                <c:pt idx="674">
                  <c:v>188.6</c:v>
                </c:pt>
                <c:pt idx="675">
                  <c:v>194.5</c:v>
                </c:pt>
                <c:pt idx="676">
                  <c:v>182.9</c:v>
                </c:pt>
                <c:pt idx="677">
                  <c:v>183.4</c:v>
                </c:pt>
                <c:pt idx="678">
                  <c:v>183.2</c:v>
                </c:pt>
                <c:pt idx="679">
                  <c:v>181.2</c:v>
                </c:pt>
                <c:pt idx="680">
                  <c:v>178.39999999999998</c:v>
                </c:pt>
                <c:pt idx="681">
                  <c:v>176.29999999999998</c:v>
                </c:pt>
                <c:pt idx="682">
                  <c:v>179.1</c:v>
                </c:pt>
                <c:pt idx="683">
                  <c:v>176.3</c:v>
                </c:pt>
                <c:pt idx="684">
                  <c:v>180.4</c:v>
                </c:pt>
                <c:pt idx="685">
                  <c:v>182.10000000000002</c:v>
                </c:pt>
                <c:pt idx="686">
                  <c:v>182.5</c:v>
                </c:pt>
                <c:pt idx="687">
                  <c:v>184.7</c:v>
                </c:pt>
                <c:pt idx="688">
                  <c:v>180.50000000000003</c:v>
                </c:pt>
                <c:pt idx="689">
                  <c:v>172.10000000000002</c:v>
                </c:pt>
                <c:pt idx="690">
                  <c:v>164.6</c:v>
                </c:pt>
                <c:pt idx="691">
                  <c:v>162.79999999999998</c:v>
                </c:pt>
                <c:pt idx="692">
                  <c:v>163.9</c:v>
                </c:pt>
                <c:pt idx="693">
                  <c:v>149.6</c:v>
                </c:pt>
                <c:pt idx="694">
                  <c:v>153.80000000000001</c:v>
                </c:pt>
                <c:pt idx="695">
                  <c:v>154</c:v>
                </c:pt>
                <c:pt idx="696">
                  <c:v>154</c:v>
                </c:pt>
                <c:pt idx="697">
                  <c:v>157</c:v>
                </c:pt>
                <c:pt idx="698">
                  <c:v>157.29999999999998</c:v>
                </c:pt>
                <c:pt idx="699">
                  <c:v>154.80000000000001</c:v>
                </c:pt>
                <c:pt idx="700">
                  <c:v>160.30000000000001</c:v>
                </c:pt>
                <c:pt idx="701">
                  <c:v>156</c:v>
                </c:pt>
                <c:pt idx="702">
                  <c:v>161.1</c:v>
                </c:pt>
                <c:pt idx="703">
                  <c:v>165.4</c:v>
                </c:pt>
                <c:pt idx="704">
                  <c:v>168.5</c:v>
                </c:pt>
                <c:pt idx="705">
                  <c:v>166.4</c:v>
                </c:pt>
                <c:pt idx="706">
                  <c:v>168.5</c:v>
                </c:pt>
                <c:pt idx="707">
                  <c:v>171.60000000000002</c:v>
                </c:pt>
                <c:pt idx="708">
                  <c:v>181.8</c:v>
                </c:pt>
                <c:pt idx="709">
                  <c:v>179</c:v>
                </c:pt>
                <c:pt idx="710">
                  <c:v>184.5</c:v>
                </c:pt>
                <c:pt idx="711">
                  <c:v>189.8</c:v>
                </c:pt>
                <c:pt idx="712">
                  <c:v>188.2</c:v>
                </c:pt>
                <c:pt idx="713">
                  <c:v>194.79999999999998</c:v>
                </c:pt>
                <c:pt idx="714">
                  <c:v>199.29999999999998</c:v>
                </c:pt>
                <c:pt idx="715">
                  <c:v>205.7</c:v>
                </c:pt>
                <c:pt idx="716">
                  <c:v>201.29999999999998</c:v>
                </c:pt>
                <c:pt idx="717">
                  <c:v>195.2</c:v>
                </c:pt>
                <c:pt idx="718">
                  <c:v>195.1</c:v>
                </c:pt>
                <c:pt idx="719">
                  <c:v>191.1</c:v>
                </c:pt>
                <c:pt idx="720">
                  <c:v>193.2</c:v>
                </c:pt>
                <c:pt idx="721">
                  <c:v>194.59999999999997</c:v>
                </c:pt>
                <c:pt idx="722">
                  <c:v>194.6</c:v>
                </c:pt>
                <c:pt idx="723">
                  <c:v>194.3</c:v>
                </c:pt>
                <c:pt idx="724">
                  <c:v>194.70000000000002</c:v>
                </c:pt>
                <c:pt idx="725">
                  <c:v>194.70000000000002</c:v>
                </c:pt>
                <c:pt idx="726">
                  <c:v>190.5</c:v>
                </c:pt>
                <c:pt idx="727">
                  <c:v>185.9</c:v>
                </c:pt>
                <c:pt idx="728">
                  <c:v>188.39999999999998</c:v>
                </c:pt>
                <c:pt idx="729">
                  <c:v>189.9</c:v>
                </c:pt>
                <c:pt idx="730">
                  <c:v>196.8</c:v>
                </c:pt>
                <c:pt idx="731">
                  <c:v>201.40000000000003</c:v>
                </c:pt>
                <c:pt idx="732">
                  <c:v>202.5</c:v>
                </c:pt>
                <c:pt idx="733">
                  <c:v>204.2</c:v>
                </c:pt>
                <c:pt idx="734">
                  <c:v>222.6</c:v>
                </c:pt>
                <c:pt idx="735">
                  <c:v>219.79999999999998</c:v>
                </c:pt>
                <c:pt idx="736">
                  <c:v>217.79999999999998</c:v>
                </c:pt>
                <c:pt idx="737">
                  <c:v>222.5</c:v>
                </c:pt>
                <c:pt idx="738">
                  <c:v>218.6</c:v>
                </c:pt>
                <c:pt idx="739">
                  <c:v>225.3</c:v>
                </c:pt>
                <c:pt idx="740">
                  <c:v>233.1</c:v>
                </c:pt>
                <c:pt idx="741">
                  <c:v>231</c:v>
                </c:pt>
                <c:pt idx="742">
                  <c:v>229.6</c:v>
                </c:pt>
                <c:pt idx="743">
                  <c:v>225.2</c:v>
                </c:pt>
                <c:pt idx="744">
                  <c:v>243.9</c:v>
                </c:pt>
                <c:pt idx="745">
                  <c:v>252.59999999999997</c:v>
                </c:pt>
                <c:pt idx="746">
                  <c:v>263.90000000000003</c:v>
                </c:pt>
                <c:pt idx="747">
                  <c:v>262.2</c:v>
                </c:pt>
                <c:pt idx="748">
                  <c:v>260.29999999999995</c:v>
                </c:pt>
                <c:pt idx="749">
                  <c:v>266.5</c:v>
                </c:pt>
                <c:pt idx="750">
                  <c:v>268.5</c:v>
                </c:pt>
                <c:pt idx="751">
                  <c:v>266.59999999999997</c:v>
                </c:pt>
                <c:pt idx="752">
                  <c:v>263.3</c:v>
                </c:pt>
                <c:pt idx="753">
                  <c:v>273.60000000000002</c:v>
                </c:pt>
                <c:pt idx="754">
                  <c:v>268.60000000000002</c:v>
                </c:pt>
                <c:pt idx="755">
                  <c:v>274.10000000000002</c:v>
                </c:pt>
                <c:pt idx="756">
                  <c:v>277.2</c:v>
                </c:pt>
                <c:pt idx="757">
                  <c:v>271.89999999999998</c:v>
                </c:pt>
                <c:pt idx="758">
                  <c:v>260.59999999999997</c:v>
                </c:pt>
                <c:pt idx="759">
                  <c:v>258</c:v>
                </c:pt>
                <c:pt idx="760">
                  <c:v>258.8</c:v>
                </c:pt>
                <c:pt idx="761">
                  <c:v>255.79999999999998</c:v>
                </c:pt>
                <c:pt idx="762">
                  <c:v>253.7</c:v>
                </c:pt>
                <c:pt idx="763">
                  <c:v>250.89999999999998</c:v>
                </c:pt>
                <c:pt idx="764">
                  <c:v>248.1</c:v>
                </c:pt>
                <c:pt idx="765">
                  <c:v>246.4</c:v>
                </c:pt>
                <c:pt idx="766">
                  <c:v>244.60000000000002</c:v>
                </c:pt>
                <c:pt idx="767">
                  <c:v>244.29999999999995</c:v>
                </c:pt>
                <c:pt idx="768">
                  <c:v>235</c:v>
                </c:pt>
                <c:pt idx="769">
                  <c:v>239</c:v>
                </c:pt>
                <c:pt idx="770">
                  <c:v>240.80000000000004</c:v>
                </c:pt>
                <c:pt idx="771">
                  <c:v>245.5</c:v>
                </c:pt>
                <c:pt idx="772">
                  <c:v>248.60000000000002</c:v>
                </c:pt>
                <c:pt idx="773">
                  <c:v>246</c:v>
                </c:pt>
                <c:pt idx="774">
                  <c:v>252.8</c:v>
                </c:pt>
                <c:pt idx="775">
                  <c:v>253.09999999999997</c:v>
                </c:pt>
                <c:pt idx="776">
                  <c:v>261</c:v>
                </c:pt>
                <c:pt idx="777">
                  <c:v>259.5</c:v>
                </c:pt>
                <c:pt idx="778">
                  <c:v>252.29999999999995</c:v>
                </c:pt>
                <c:pt idx="779">
                  <c:v>259.3</c:v>
                </c:pt>
                <c:pt idx="780">
                  <c:v>256.10000000000002</c:v>
                </c:pt>
                <c:pt idx="781">
                  <c:v>245.30000000000004</c:v>
                </c:pt>
                <c:pt idx="782">
                  <c:v>251.6</c:v>
                </c:pt>
                <c:pt idx="783">
                  <c:v>243.4</c:v>
                </c:pt>
                <c:pt idx="784">
                  <c:v>244.19999999999996</c:v>
                </c:pt>
                <c:pt idx="785">
                  <c:v>256.50000000000006</c:v>
                </c:pt>
                <c:pt idx="786">
                  <c:v>269.59999999999997</c:v>
                </c:pt>
                <c:pt idx="787">
                  <c:v>278.8</c:v>
                </c:pt>
                <c:pt idx="788">
                  <c:v>280.10000000000002</c:v>
                </c:pt>
                <c:pt idx="789">
                  <c:v>277.8</c:v>
                </c:pt>
                <c:pt idx="790">
                  <c:v>283</c:v>
                </c:pt>
                <c:pt idx="791">
                  <c:v>275.7</c:v>
                </c:pt>
                <c:pt idx="792">
                  <c:v>283.20000000000005</c:v>
                </c:pt>
                <c:pt idx="793">
                  <c:v>285.8</c:v>
                </c:pt>
                <c:pt idx="794">
                  <c:v>279</c:v>
                </c:pt>
                <c:pt idx="795">
                  <c:v>286</c:v>
                </c:pt>
                <c:pt idx="796">
                  <c:v>295</c:v>
                </c:pt>
                <c:pt idx="797">
                  <c:v>295.8</c:v>
                </c:pt>
                <c:pt idx="798">
                  <c:v>294.09999999999997</c:v>
                </c:pt>
                <c:pt idx="799">
                  <c:v>300</c:v>
                </c:pt>
                <c:pt idx="800">
                  <c:v>303.89999999999998</c:v>
                </c:pt>
                <c:pt idx="801">
                  <c:v>306.5</c:v>
                </c:pt>
                <c:pt idx="802">
                  <c:v>307.89999999999998</c:v>
                </c:pt>
                <c:pt idx="803">
                  <c:v>314.89999999999998</c:v>
                </c:pt>
                <c:pt idx="804">
                  <c:v>318.2</c:v>
                </c:pt>
                <c:pt idx="805">
                  <c:v>313.99999999999994</c:v>
                </c:pt>
                <c:pt idx="806">
                  <c:v>306.89999999999998</c:v>
                </c:pt>
                <c:pt idx="807">
                  <c:v>310.5</c:v>
                </c:pt>
                <c:pt idx="808">
                  <c:v>322.2</c:v>
                </c:pt>
                <c:pt idx="809">
                  <c:v>330.7</c:v>
                </c:pt>
                <c:pt idx="810">
                  <c:v>332.6</c:v>
                </c:pt>
                <c:pt idx="811">
                  <c:v>330.09999999999997</c:v>
                </c:pt>
                <c:pt idx="812">
                  <c:v>347.90000000000003</c:v>
                </c:pt>
                <c:pt idx="813">
                  <c:v>354.9</c:v>
                </c:pt>
                <c:pt idx="814">
                  <c:v>348.50000000000006</c:v>
                </c:pt>
                <c:pt idx="815">
                  <c:v>344.7</c:v>
                </c:pt>
                <c:pt idx="816">
                  <c:v>350.6</c:v>
                </c:pt>
                <c:pt idx="817">
                  <c:v>353.7</c:v>
                </c:pt>
                <c:pt idx="818">
                  <c:v>356.20000000000005</c:v>
                </c:pt>
                <c:pt idx="819">
                  <c:v>365.4</c:v>
                </c:pt>
                <c:pt idx="820">
                  <c:v>363.7</c:v>
                </c:pt>
                <c:pt idx="821">
                  <c:v>363.7</c:v>
                </c:pt>
                <c:pt idx="822">
                  <c:v>355.2</c:v>
                </c:pt>
                <c:pt idx="823">
                  <c:v>357.4</c:v>
                </c:pt>
                <c:pt idx="824">
                  <c:v>348.20000000000005</c:v>
                </c:pt>
                <c:pt idx="825">
                  <c:v>338.4</c:v>
                </c:pt>
                <c:pt idx="826">
                  <c:v>333.3</c:v>
                </c:pt>
                <c:pt idx="827">
                  <c:v>332.2</c:v>
                </c:pt>
                <c:pt idx="828">
                  <c:v>331.9</c:v>
                </c:pt>
                <c:pt idx="829">
                  <c:v>336.3</c:v>
                </c:pt>
                <c:pt idx="830">
                  <c:v>336.3</c:v>
                </c:pt>
                <c:pt idx="831">
                  <c:v>331</c:v>
                </c:pt>
                <c:pt idx="832">
                  <c:v>332.4</c:v>
                </c:pt>
                <c:pt idx="833">
                  <c:v>331.1</c:v>
                </c:pt>
                <c:pt idx="834">
                  <c:v>331.1</c:v>
                </c:pt>
                <c:pt idx="835">
                  <c:v>327.60000000000002</c:v>
                </c:pt>
                <c:pt idx="836">
                  <c:v>329</c:v>
                </c:pt>
                <c:pt idx="837">
                  <c:v>329</c:v>
                </c:pt>
                <c:pt idx="838">
                  <c:v>329</c:v>
                </c:pt>
                <c:pt idx="839">
                  <c:v>324.60000000000002</c:v>
                </c:pt>
                <c:pt idx="840">
                  <c:v>324</c:v>
                </c:pt>
                <c:pt idx="841">
                  <c:v>323.10000000000002</c:v>
                </c:pt>
                <c:pt idx="842">
                  <c:v>324.89999999999998</c:v>
                </c:pt>
                <c:pt idx="843">
                  <c:v>334.8</c:v>
                </c:pt>
                <c:pt idx="844">
                  <c:v>345.7</c:v>
                </c:pt>
                <c:pt idx="845">
                  <c:v>346.7</c:v>
                </c:pt>
                <c:pt idx="846">
                  <c:v>347.8</c:v>
                </c:pt>
                <c:pt idx="847">
                  <c:v>354</c:v>
                </c:pt>
                <c:pt idx="848">
                  <c:v>361.5</c:v>
                </c:pt>
                <c:pt idx="849">
                  <c:v>365.4</c:v>
                </c:pt>
                <c:pt idx="850">
                  <c:v>373.5</c:v>
                </c:pt>
                <c:pt idx="851">
                  <c:v>373.59999999999997</c:v>
                </c:pt>
                <c:pt idx="852">
                  <c:v>380.5</c:v>
                </c:pt>
                <c:pt idx="853">
                  <c:v>384.8</c:v>
                </c:pt>
                <c:pt idx="854">
                  <c:v>385.59999999999997</c:v>
                </c:pt>
                <c:pt idx="855">
                  <c:v>379.79999999999995</c:v>
                </c:pt>
                <c:pt idx="856">
                  <c:v>379.3</c:v>
                </c:pt>
                <c:pt idx="857">
                  <c:v>378.3</c:v>
                </c:pt>
                <c:pt idx="858">
                  <c:v>369.7</c:v>
                </c:pt>
                <c:pt idx="859">
                  <c:v>370.2</c:v>
                </c:pt>
                <c:pt idx="860">
                  <c:v>365.4</c:v>
                </c:pt>
                <c:pt idx="861">
                  <c:v>366.1</c:v>
                </c:pt>
                <c:pt idx="862">
                  <c:v>370.6</c:v>
                </c:pt>
                <c:pt idx="863">
                  <c:v>372.70000000000005</c:v>
                </c:pt>
                <c:pt idx="864">
                  <c:v>376.1</c:v>
                </c:pt>
                <c:pt idx="865">
                  <c:v>381.4</c:v>
                </c:pt>
                <c:pt idx="866">
                  <c:v>388.6</c:v>
                </c:pt>
                <c:pt idx="867">
                  <c:v>371</c:v>
                </c:pt>
                <c:pt idx="868">
                  <c:v>371.9</c:v>
                </c:pt>
                <c:pt idx="869">
                  <c:v>362.70000000000005</c:v>
                </c:pt>
                <c:pt idx="870">
                  <c:v>353.2</c:v>
                </c:pt>
                <c:pt idx="871">
                  <c:v>351.6</c:v>
                </c:pt>
                <c:pt idx="872">
                  <c:v>345.5</c:v>
                </c:pt>
                <c:pt idx="873">
                  <c:v>347.2</c:v>
                </c:pt>
                <c:pt idx="874">
                  <c:v>353.6</c:v>
                </c:pt>
                <c:pt idx="875">
                  <c:v>361.40000000000003</c:v>
                </c:pt>
                <c:pt idx="876">
                  <c:v>367.09999999999997</c:v>
                </c:pt>
                <c:pt idx="877">
                  <c:v>370.70000000000005</c:v>
                </c:pt>
                <c:pt idx="878">
                  <c:v>365.8</c:v>
                </c:pt>
                <c:pt idx="879">
                  <c:v>366.59999999999997</c:v>
                </c:pt>
                <c:pt idx="880">
                  <c:v>367.09999999999997</c:v>
                </c:pt>
                <c:pt idx="881">
                  <c:v>366</c:v>
                </c:pt>
                <c:pt idx="882">
                  <c:v>371.59999999999997</c:v>
                </c:pt>
                <c:pt idx="883">
                  <c:v>375.90000000000003</c:v>
                </c:pt>
                <c:pt idx="884">
                  <c:v>379</c:v>
                </c:pt>
                <c:pt idx="885">
                  <c:v>380.90000000000003</c:v>
                </c:pt>
                <c:pt idx="886">
                  <c:v>388.7</c:v>
                </c:pt>
                <c:pt idx="887">
                  <c:v>392.5</c:v>
                </c:pt>
                <c:pt idx="888">
                  <c:v>386</c:v>
                </c:pt>
                <c:pt idx="889">
                  <c:v>373.9</c:v>
                </c:pt>
                <c:pt idx="890">
                  <c:v>373.20000000000005</c:v>
                </c:pt>
                <c:pt idx="891">
                  <c:v>372.09999999999997</c:v>
                </c:pt>
                <c:pt idx="892">
                  <c:v>376.2</c:v>
                </c:pt>
                <c:pt idx="893">
                  <c:v>372.9</c:v>
                </c:pt>
                <c:pt idx="894">
                  <c:v>373.7</c:v>
                </c:pt>
                <c:pt idx="895">
                  <c:v>378.79999999999995</c:v>
                </c:pt>
                <c:pt idx="896">
                  <c:v>384.70000000000005</c:v>
                </c:pt>
                <c:pt idx="897">
                  <c:v>388.5</c:v>
                </c:pt>
                <c:pt idx="898">
                  <c:v>397.7</c:v>
                </c:pt>
                <c:pt idx="899">
                  <c:v>395.40000000000003</c:v>
                </c:pt>
                <c:pt idx="900">
                  <c:v>388.1</c:v>
                </c:pt>
                <c:pt idx="901">
                  <c:v>389.5</c:v>
                </c:pt>
                <c:pt idx="902">
                  <c:v>392.4</c:v>
                </c:pt>
                <c:pt idx="903">
                  <c:v>397.6</c:v>
                </c:pt>
                <c:pt idx="904">
                  <c:v>400.6</c:v>
                </c:pt>
                <c:pt idx="905">
                  <c:v>406.39999999999992</c:v>
                </c:pt>
                <c:pt idx="906">
                  <c:v>405.69999999999993</c:v>
                </c:pt>
                <c:pt idx="907">
                  <c:v>409.99999999999994</c:v>
                </c:pt>
                <c:pt idx="908">
                  <c:v>410.79999999999995</c:v>
                </c:pt>
                <c:pt idx="909">
                  <c:v>408.40000000000003</c:v>
                </c:pt>
                <c:pt idx="910">
                  <c:v>411.09999999999997</c:v>
                </c:pt>
                <c:pt idx="911">
                  <c:v>416.7</c:v>
                </c:pt>
                <c:pt idx="912">
                  <c:v>419.20000000000005</c:v>
                </c:pt>
                <c:pt idx="913">
                  <c:v>426</c:v>
                </c:pt>
                <c:pt idx="914">
                  <c:v>421.2</c:v>
                </c:pt>
                <c:pt idx="915">
                  <c:v>413.59999999999991</c:v>
                </c:pt>
                <c:pt idx="916">
                  <c:v>413.59999999999991</c:v>
                </c:pt>
                <c:pt idx="917">
                  <c:v>413.2</c:v>
                </c:pt>
                <c:pt idx="918">
                  <c:v>415.60000000000008</c:v>
                </c:pt>
                <c:pt idx="919">
                  <c:v>411.90000000000009</c:v>
                </c:pt>
                <c:pt idx="920">
                  <c:v>411.90000000000009</c:v>
                </c:pt>
                <c:pt idx="921">
                  <c:v>411.90000000000009</c:v>
                </c:pt>
                <c:pt idx="922">
                  <c:v>411.2</c:v>
                </c:pt>
                <c:pt idx="923">
                  <c:v>405.50000000000006</c:v>
                </c:pt>
                <c:pt idx="924">
                  <c:v>405.3</c:v>
                </c:pt>
                <c:pt idx="925">
                  <c:v>414.00000000000006</c:v>
                </c:pt>
                <c:pt idx="926">
                  <c:v>408.3</c:v>
                </c:pt>
                <c:pt idx="927">
                  <c:v>399.2</c:v>
                </c:pt>
                <c:pt idx="928">
                  <c:v>393.5</c:v>
                </c:pt>
                <c:pt idx="929">
                  <c:v>399.5</c:v>
                </c:pt>
                <c:pt idx="930">
                  <c:v>401.99999999999994</c:v>
                </c:pt>
                <c:pt idx="931">
                  <c:v>400.3</c:v>
                </c:pt>
                <c:pt idx="932">
                  <c:v>397.1</c:v>
                </c:pt>
                <c:pt idx="933">
                  <c:v>399.4</c:v>
                </c:pt>
                <c:pt idx="934">
                  <c:v>387.6</c:v>
                </c:pt>
                <c:pt idx="935">
                  <c:v>397</c:v>
                </c:pt>
                <c:pt idx="936">
                  <c:v>389.5</c:v>
                </c:pt>
                <c:pt idx="937">
                  <c:v>395.7</c:v>
                </c:pt>
                <c:pt idx="938">
                  <c:v>395.3</c:v>
                </c:pt>
                <c:pt idx="939">
                  <c:v>398.7</c:v>
                </c:pt>
                <c:pt idx="940">
                  <c:v>401.3</c:v>
                </c:pt>
                <c:pt idx="941">
                  <c:v>402.59999999999997</c:v>
                </c:pt>
                <c:pt idx="942">
                  <c:v>421.09999999999997</c:v>
                </c:pt>
                <c:pt idx="943">
                  <c:v>421.70000000000005</c:v>
                </c:pt>
                <c:pt idx="944">
                  <c:v>428.09999999999997</c:v>
                </c:pt>
                <c:pt idx="945">
                  <c:v>432.8</c:v>
                </c:pt>
                <c:pt idx="946">
                  <c:v>418.29999999999995</c:v>
                </c:pt>
                <c:pt idx="947">
                  <c:v>420.6</c:v>
                </c:pt>
                <c:pt idx="948">
                  <c:v>422.70000000000005</c:v>
                </c:pt>
                <c:pt idx="949">
                  <c:v>409.89999999999992</c:v>
                </c:pt>
                <c:pt idx="950">
                  <c:v>404.59999999999991</c:v>
                </c:pt>
                <c:pt idx="951">
                  <c:v>401.99999999999994</c:v>
                </c:pt>
                <c:pt idx="952">
                  <c:v>397.90000000000003</c:v>
                </c:pt>
                <c:pt idx="953">
                  <c:v>386.8</c:v>
                </c:pt>
                <c:pt idx="954">
                  <c:v>386.6</c:v>
                </c:pt>
                <c:pt idx="955">
                  <c:v>390.3</c:v>
                </c:pt>
                <c:pt idx="956">
                  <c:v>386.59999999999997</c:v>
                </c:pt>
                <c:pt idx="957">
                  <c:v>386.30000000000007</c:v>
                </c:pt>
                <c:pt idx="958">
                  <c:v>383.3</c:v>
                </c:pt>
                <c:pt idx="959">
                  <c:v>384.8</c:v>
                </c:pt>
                <c:pt idx="960">
                  <c:v>387.7</c:v>
                </c:pt>
                <c:pt idx="961">
                  <c:v>382.99999999999994</c:v>
                </c:pt>
                <c:pt idx="962">
                  <c:v>394.8</c:v>
                </c:pt>
                <c:pt idx="963">
                  <c:v>383.8</c:v>
                </c:pt>
                <c:pt idx="964">
                  <c:v>390.69999999999993</c:v>
                </c:pt>
                <c:pt idx="965">
                  <c:v>390.2</c:v>
                </c:pt>
                <c:pt idx="966">
                  <c:v>387.50000000000006</c:v>
                </c:pt>
                <c:pt idx="967">
                  <c:v>403.4</c:v>
                </c:pt>
                <c:pt idx="968">
                  <c:v>402.60000000000008</c:v>
                </c:pt>
                <c:pt idx="969">
                  <c:v>384.29999999999995</c:v>
                </c:pt>
                <c:pt idx="970">
                  <c:v>378.6</c:v>
                </c:pt>
                <c:pt idx="971">
                  <c:v>389.1</c:v>
                </c:pt>
                <c:pt idx="972">
                  <c:v>390.2</c:v>
                </c:pt>
                <c:pt idx="973">
                  <c:v>398.30000000000007</c:v>
                </c:pt>
                <c:pt idx="974">
                  <c:v>390.59999999999997</c:v>
                </c:pt>
                <c:pt idx="975">
                  <c:v>406.70000000000005</c:v>
                </c:pt>
                <c:pt idx="976">
                  <c:v>412</c:v>
                </c:pt>
                <c:pt idx="977">
                  <c:v>394.29999999999995</c:v>
                </c:pt>
                <c:pt idx="978">
                  <c:v>396.5</c:v>
                </c:pt>
                <c:pt idx="979">
                  <c:v>393.2</c:v>
                </c:pt>
                <c:pt idx="980">
                  <c:v>388.59999999999997</c:v>
                </c:pt>
                <c:pt idx="981">
                  <c:v>372.7</c:v>
                </c:pt>
                <c:pt idx="982">
                  <c:v>372.3</c:v>
                </c:pt>
                <c:pt idx="983">
                  <c:v>351.1</c:v>
                </c:pt>
                <c:pt idx="984">
                  <c:v>350.70000000000005</c:v>
                </c:pt>
                <c:pt idx="985">
                  <c:v>350.89999999999992</c:v>
                </c:pt>
                <c:pt idx="986">
                  <c:v>359.2</c:v>
                </c:pt>
                <c:pt idx="987">
                  <c:v>361.1</c:v>
                </c:pt>
                <c:pt idx="988">
                  <c:v>357.59999999999997</c:v>
                </c:pt>
                <c:pt idx="989">
                  <c:v>361.70000000000005</c:v>
                </c:pt>
                <c:pt idx="990">
                  <c:v>360.1</c:v>
                </c:pt>
                <c:pt idx="991">
                  <c:v>357.7</c:v>
                </c:pt>
                <c:pt idx="992">
                  <c:v>365.2</c:v>
                </c:pt>
                <c:pt idx="993">
                  <c:v>360.6</c:v>
                </c:pt>
                <c:pt idx="994">
                  <c:v>366.59999999999997</c:v>
                </c:pt>
                <c:pt idx="995">
                  <c:v>365.60000000000008</c:v>
                </c:pt>
                <c:pt idx="996">
                  <c:v>379.8</c:v>
                </c:pt>
                <c:pt idx="997">
                  <c:v>388.99999999999994</c:v>
                </c:pt>
                <c:pt idx="998">
                  <c:v>405.6</c:v>
                </c:pt>
                <c:pt idx="999">
                  <c:v>420.9</c:v>
                </c:pt>
                <c:pt idx="1000">
                  <c:v>416.4</c:v>
                </c:pt>
                <c:pt idx="1001">
                  <c:v>409.99999999999994</c:v>
                </c:pt>
                <c:pt idx="1002">
                  <c:v>406.50000000000006</c:v>
                </c:pt>
                <c:pt idx="1003">
                  <c:v>401.3</c:v>
                </c:pt>
                <c:pt idx="1004">
                  <c:v>382.20000000000005</c:v>
                </c:pt>
                <c:pt idx="1005">
                  <c:v>379.6</c:v>
                </c:pt>
                <c:pt idx="1006">
                  <c:v>380.6</c:v>
                </c:pt>
                <c:pt idx="1007">
                  <c:v>384.30000000000007</c:v>
                </c:pt>
                <c:pt idx="1008">
                  <c:v>384</c:v>
                </c:pt>
                <c:pt idx="1009">
                  <c:v>384.1</c:v>
                </c:pt>
                <c:pt idx="1010">
                  <c:v>389.6</c:v>
                </c:pt>
                <c:pt idx="1011">
                  <c:v>401.90000000000003</c:v>
                </c:pt>
                <c:pt idx="1012">
                  <c:v>403.10000000000008</c:v>
                </c:pt>
                <c:pt idx="1013">
                  <c:v>400.4</c:v>
                </c:pt>
                <c:pt idx="1014">
                  <c:v>396.7</c:v>
                </c:pt>
                <c:pt idx="1015">
                  <c:v>391.09999999999997</c:v>
                </c:pt>
                <c:pt idx="1016">
                  <c:v>396.6</c:v>
                </c:pt>
                <c:pt idx="1017">
                  <c:v>390.2</c:v>
                </c:pt>
                <c:pt idx="1018">
                  <c:v>376.4</c:v>
                </c:pt>
                <c:pt idx="1019">
                  <c:v>358.1</c:v>
                </c:pt>
                <c:pt idx="1020">
                  <c:v>357.6</c:v>
                </c:pt>
                <c:pt idx="1021">
                  <c:v>361.00000000000006</c:v>
                </c:pt>
                <c:pt idx="1022">
                  <c:v>370.20000000000005</c:v>
                </c:pt>
                <c:pt idx="1023">
                  <c:v>363.2</c:v>
                </c:pt>
                <c:pt idx="1024">
                  <c:v>346.8</c:v>
                </c:pt>
                <c:pt idx="1025">
                  <c:v>353</c:v>
                </c:pt>
                <c:pt idx="1026">
                  <c:v>342.2</c:v>
                </c:pt>
                <c:pt idx="1027">
                  <c:v>340.90000000000003</c:v>
                </c:pt>
                <c:pt idx="1028">
                  <c:v>342.5</c:v>
                </c:pt>
                <c:pt idx="1029">
                  <c:v>342.6</c:v>
                </c:pt>
                <c:pt idx="1030">
                  <c:v>344.9</c:v>
                </c:pt>
                <c:pt idx="1031">
                  <c:v>344.4</c:v>
                </c:pt>
                <c:pt idx="1032">
                  <c:v>348.80000000000007</c:v>
                </c:pt>
                <c:pt idx="1033">
                  <c:v>351.5</c:v>
                </c:pt>
                <c:pt idx="1034">
                  <c:v>350.4</c:v>
                </c:pt>
                <c:pt idx="1035">
                  <c:v>349</c:v>
                </c:pt>
                <c:pt idx="1036">
                  <c:v>354.59999999999997</c:v>
                </c:pt>
                <c:pt idx="1037">
                  <c:v>357.1</c:v>
                </c:pt>
                <c:pt idx="1038">
                  <c:v>357.7</c:v>
                </c:pt>
                <c:pt idx="1039">
                  <c:v>355.3</c:v>
                </c:pt>
                <c:pt idx="1040">
                  <c:v>353</c:v>
                </c:pt>
                <c:pt idx="1041">
                  <c:v>361.3</c:v>
                </c:pt>
                <c:pt idx="1042">
                  <c:v>370.1</c:v>
                </c:pt>
                <c:pt idx="1043">
                  <c:v>373.90000000000003</c:v>
                </c:pt>
                <c:pt idx="1044">
                  <c:v>366.1</c:v>
                </c:pt>
                <c:pt idx="1045">
                  <c:v>365.3</c:v>
                </c:pt>
                <c:pt idx="1046">
                  <c:v>367.2</c:v>
                </c:pt>
                <c:pt idx="1047">
                  <c:v>365.3</c:v>
                </c:pt>
                <c:pt idx="1048">
                  <c:v>373.8</c:v>
                </c:pt>
                <c:pt idx="1049">
                  <c:v>376.6</c:v>
                </c:pt>
                <c:pt idx="1050">
                  <c:v>378.6</c:v>
                </c:pt>
                <c:pt idx="1051">
                  <c:v>381.80000000000007</c:v>
                </c:pt>
                <c:pt idx="1052">
                  <c:v>381.9</c:v>
                </c:pt>
                <c:pt idx="1053">
                  <c:v>397.7</c:v>
                </c:pt>
                <c:pt idx="1054">
                  <c:v>398.7</c:v>
                </c:pt>
                <c:pt idx="1055">
                  <c:v>401.99999999999994</c:v>
                </c:pt>
                <c:pt idx="1056">
                  <c:v>402.9</c:v>
                </c:pt>
                <c:pt idx="1057">
                  <c:v>409.3</c:v>
                </c:pt>
                <c:pt idx="1058">
                  <c:v>416.6</c:v>
                </c:pt>
                <c:pt idx="1059">
                  <c:v>409.3</c:v>
                </c:pt>
                <c:pt idx="1060">
                  <c:v>404.6</c:v>
                </c:pt>
                <c:pt idx="1061">
                  <c:v>400.90000000000003</c:v>
                </c:pt>
                <c:pt idx="1062">
                  <c:v>423.30000000000007</c:v>
                </c:pt>
                <c:pt idx="1063">
                  <c:v>408.8</c:v>
                </c:pt>
                <c:pt idx="1064">
                  <c:v>414.59999999999997</c:v>
                </c:pt>
                <c:pt idx="1065">
                  <c:v>414.40000000000003</c:v>
                </c:pt>
                <c:pt idx="1066">
                  <c:v>404.7</c:v>
                </c:pt>
                <c:pt idx="1067">
                  <c:v>411.8</c:v>
                </c:pt>
                <c:pt idx="1068">
                  <c:v>423.29999999999995</c:v>
                </c:pt>
                <c:pt idx="1069">
                  <c:v>422.40000000000003</c:v>
                </c:pt>
                <c:pt idx="1070">
                  <c:v>453.90000000000003</c:v>
                </c:pt>
                <c:pt idx="1071">
                  <c:v>413.70000000000005</c:v>
                </c:pt>
                <c:pt idx="1072">
                  <c:v>399.1</c:v>
                </c:pt>
                <c:pt idx="1073">
                  <c:v>379.6</c:v>
                </c:pt>
                <c:pt idx="1074">
                  <c:v>387.90000000000003</c:v>
                </c:pt>
                <c:pt idx="1075">
                  <c:v>384.6</c:v>
                </c:pt>
                <c:pt idx="1076">
                  <c:v>395.7</c:v>
                </c:pt>
                <c:pt idx="1077">
                  <c:v>396.09999999999997</c:v>
                </c:pt>
                <c:pt idx="1078">
                  <c:v>381.20000000000005</c:v>
                </c:pt>
                <c:pt idx="1079">
                  <c:v>370.9</c:v>
                </c:pt>
                <c:pt idx="1080">
                  <c:v>347.49999999999994</c:v>
                </c:pt>
                <c:pt idx="1081">
                  <c:v>342.40000000000003</c:v>
                </c:pt>
                <c:pt idx="1082">
                  <c:v>345.29999999999995</c:v>
                </c:pt>
                <c:pt idx="1083">
                  <c:v>354.09999999999997</c:v>
                </c:pt>
                <c:pt idx="1084">
                  <c:v>363.39999999999992</c:v>
                </c:pt>
                <c:pt idx="1085">
                  <c:v>358.5</c:v>
                </c:pt>
                <c:pt idx="1086">
                  <c:v>357</c:v>
                </c:pt>
                <c:pt idx="1087">
                  <c:v>358</c:v>
                </c:pt>
                <c:pt idx="1088">
                  <c:v>345.7</c:v>
                </c:pt>
                <c:pt idx="1089">
                  <c:v>333.40000000000003</c:v>
                </c:pt>
                <c:pt idx="1090">
                  <c:v>327.9</c:v>
                </c:pt>
                <c:pt idx="1091">
                  <c:v>327.9</c:v>
                </c:pt>
                <c:pt idx="1092">
                  <c:v>334.70000000000005</c:v>
                </c:pt>
                <c:pt idx="1093">
                  <c:v>334.3</c:v>
                </c:pt>
                <c:pt idx="1094">
                  <c:v>334.40000000000003</c:v>
                </c:pt>
                <c:pt idx="1095">
                  <c:v>337.2</c:v>
                </c:pt>
                <c:pt idx="1096">
                  <c:v>340.7</c:v>
                </c:pt>
                <c:pt idx="1097">
                  <c:v>347.09999999999997</c:v>
                </c:pt>
                <c:pt idx="1098">
                  <c:v>343.19999999999993</c:v>
                </c:pt>
                <c:pt idx="1099">
                  <c:v>347.5</c:v>
                </c:pt>
                <c:pt idx="1100">
                  <c:v>351.2</c:v>
                </c:pt>
                <c:pt idx="1101">
                  <c:v>354.20000000000005</c:v>
                </c:pt>
                <c:pt idx="1102">
                  <c:v>359.29999999999995</c:v>
                </c:pt>
                <c:pt idx="1103">
                  <c:v>348.20000000000005</c:v>
                </c:pt>
                <c:pt idx="1104">
                  <c:v>360.70000000000005</c:v>
                </c:pt>
                <c:pt idx="1105">
                  <c:v>354.7</c:v>
                </c:pt>
                <c:pt idx="1106">
                  <c:v>349.3</c:v>
                </c:pt>
                <c:pt idx="1107">
                  <c:v>349.70000000000005</c:v>
                </c:pt>
                <c:pt idx="1108">
                  <c:v>346.90000000000003</c:v>
                </c:pt>
                <c:pt idx="1109">
                  <c:v>360.20000000000005</c:v>
                </c:pt>
                <c:pt idx="1110">
                  <c:v>376.40000000000003</c:v>
                </c:pt>
                <c:pt idx="1111">
                  <c:v>381.9</c:v>
                </c:pt>
                <c:pt idx="1112">
                  <c:v>381.9</c:v>
                </c:pt>
                <c:pt idx="1113">
                  <c:v>381.9</c:v>
                </c:pt>
                <c:pt idx="1114">
                  <c:v>386.60000000000008</c:v>
                </c:pt>
                <c:pt idx="1115">
                  <c:v>386.4</c:v>
                </c:pt>
                <c:pt idx="1116">
                  <c:v>389.79999999999995</c:v>
                </c:pt>
                <c:pt idx="1117">
                  <c:v>385.29999999999995</c:v>
                </c:pt>
                <c:pt idx="1118">
                  <c:v>374.3</c:v>
                </c:pt>
                <c:pt idx="1119">
                  <c:v>362.20000000000005</c:v>
                </c:pt>
                <c:pt idx="1120">
                  <c:v>359.90000000000003</c:v>
                </c:pt>
                <c:pt idx="1121">
                  <c:v>362.20000000000005</c:v>
                </c:pt>
                <c:pt idx="1122">
                  <c:v>361.6</c:v>
                </c:pt>
                <c:pt idx="1123">
                  <c:v>365.09999999999997</c:v>
                </c:pt>
                <c:pt idx="1124">
                  <c:v>357.2</c:v>
                </c:pt>
                <c:pt idx="1125">
                  <c:v>353.10000000000008</c:v>
                </c:pt>
                <c:pt idx="1126">
                  <c:v>354.59999999999997</c:v>
                </c:pt>
                <c:pt idx="1127">
                  <c:v>354.6</c:v>
                </c:pt>
                <c:pt idx="1128">
                  <c:v>351.99999999999994</c:v>
                </c:pt>
                <c:pt idx="1129">
                  <c:v>359.09999999999997</c:v>
                </c:pt>
                <c:pt idx="1130">
                  <c:v>362.59999999999997</c:v>
                </c:pt>
                <c:pt idx="1131">
                  <c:v>373.09999999999997</c:v>
                </c:pt>
                <c:pt idx="1132">
                  <c:v>373.09999999999997</c:v>
                </c:pt>
                <c:pt idx="1133">
                  <c:v>384.3</c:v>
                </c:pt>
                <c:pt idx="1134">
                  <c:v>374.9</c:v>
                </c:pt>
                <c:pt idx="1135">
                  <c:v>370.29999999999995</c:v>
                </c:pt>
                <c:pt idx="1136">
                  <c:v>377.00000000000006</c:v>
                </c:pt>
                <c:pt idx="1137">
                  <c:v>373.19999999999993</c:v>
                </c:pt>
                <c:pt idx="1138">
                  <c:v>367.2</c:v>
                </c:pt>
                <c:pt idx="1139">
                  <c:v>375.50000000000006</c:v>
                </c:pt>
                <c:pt idx="1140">
                  <c:v>364.40000000000003</c:v>
                </c:pt>
                <c:pt idx="1141">
                  <c:v>354.2</c:v>
                </c:pt>
                <c:pt idx="1142">
                  <c:v>357.4</c:v>
                </c:pt>
                <c:pt idx="1143">
                  <c:v>369.59999999999997</c:v>
                </c:pt>
                <c:pt idx="1144">
                  <c:v>374.09999999999997</c:v>
                </c:pt>
                <c:pt idx="1145">
                  <c:v>364</c:v>
                </c:pt>
                <c:pt idx="1146">
                  <c:v>353.7</c:v>
                </c:pt>
                <c:pt idx="1147">
                  <c:v>335.6</c:v>
                </c:pt>
                <c:pt idx="1148">
                  <c:v>302.09999999999997</c:v>
                </c:pt>
                <c:pt idx="1149">
                  <c:v>293.8</c:v>
                </c:pt>
                <c:pt idx="1150">
                  <c:v>306.20000000000005</c:v>
                </c:pt>
                <c:pt idx="1151">
                  <c:v>298.3</c:v>
                </c:pt>
                <c:pt idx="1152">
                  <c:v>290.8</c:v>
                </c:pt>
                <c:pt idx="1153">
                  <c:v>299.5</c:v>
                </c:pt>
                <c:pt idx="1154">
                  <c:v>304.09999999999997</c:v>
                </c:pt>
                <c:pt idx="1155">
                  <c:v>298.59999999999997</c:v>
                </c:pt>
                <c:pt idx="1156">
                  <c:v>296.7</c:v>
                </c:pt>
                <c:pt idx="1157">
                  <c:v>304.59999999999997</c:v>
                </c:pt>
                <c:pt idx="1158">
                  <c:v>306.8</c:v>
                </c:pt>
                <c:pt idx="1159">
                  <c:v>312.70000000000005</c:v>
                </c:pt>
                <c:pt idx="1160">
                  <c:v>321.5</c:v>
                </c:pt>
                <c:pt idx="1161">
                  <c:v>328.7</c:v>
                </c:pt>
                <c:pt idx="1162">
                  <c:v>322.40000000000003</c:v>
                </c:pt>
                <c:pt idx="1163">
                  <c:v>322</c:v>
                </c:pt>
                <c:pt idx="1164">
                  <c:v>318.2</c:v>
                </c:pt>
                <c:pt idx="1165">
                  <c:v>321.60000000000002</c:v>
                </c:pt>
                <c:pt idx="1166">
                  <c:v>329.29999999999995</c:v>
                </c:pt>
                <c:pt idx="1167">
                  <c:v>335.59999999999997</c:v>
                </c:pt>
                <c:pt idx="1168">
                  <c:v>324.10000000000002</c:v>
                </c:pt>
                <c:pt idx="1169">
                  <c:v>322.40000000000003</c:v>
                </c:pt>
                <c:pt idx="1170">
                  <c:v>319.39999999999998</c:v>
                </c:pt>
                <c:pt idx="1171">
                  <c:v>329.7</c:v>
                </c:pt>
                <c:pt idx="1172">
                  <c:v>330.6</c:v>
                </c:pt>
                <c:pt idx="1173">
                  <c:v>342.8</c:v>
                </c:pt>
                <c:pt idx="1174">
                  <c:v>357.70000000000005</c:v>
                </c:pt>
                <c:pt idx="1175">
                  <c:v>361.90000000000003</c:v>
                </c:pt>
                <c:pt idx="1176">
                  <c:v>369.5</c:v>
                </c:pt>
              </c:numCache>
            </c:numRef>
          </c:val>
          <c:smooth val="0"/>
          <c:extLst>
            <c:ext xmlns:c16="http://schemas.microsoft.com/office/drawing/2014/chart" uri="{C3380CC4-5D6E-409C-BE32-E72D297353CC}">
              <c16:uniqueId val="{00000000-9109-4BD8-9353-000295D67FF4}"/>
            </c:ext>
          </c:extLst>
        </c:ser>
        <c:ser>
          <c:idx val="1"/>
          <c:order val="1"/>
          <c:tx>
            <c:strRef>
              <c:f>'GR47.'!$E$6</c:f>
              <c:strCache>
                <c:ptCount val="1"/>
                <c:pt idx="0">
                  <c:v>Italy</c:v>
                </c:pt>
              </c:strCache>
            </c:strRef>
          </c:tx>
          <c:spPr>
            <a:ln w="12700" cap="rnd">
              <a:solidFill>
                <a:sysClr val="window" lastClr="FFFFFF">
                  <a:lumMod val="75000"/>
                </a:sysClr>
              </a:solidFill>
              <a:round/>
            </a:ln>
            <a:effectLst/>
          </c:spPr>
          <c:marker>
            <c:symbol val="none"/>
          </c:marker>
          <c:cat>
            <c:numRef>
              <c:f>'GR47.'!$C$7:$C$2400</c:f>
              <c:numCache>
                <c:formatCode>m/d/yyyy</c:formatCode>
                <c:ptCount val="2394"/>
                <c:pt idx="0">
                  <c:v>44747</c:v>
                </c:pt>
                <c:pt idx="1">
                  <c:v>44746</c:v>
                </c:pt>
                <c:pt idx="2">
                  <c:v>44743</c:v>
                </c:pt>
                <c:pt idx="3">
                  <c:v>44742</c:v>
                </c:pt>
                <c:pt idx="4">
                  <c:v>44741</c:v>
                </c:pt>
                <c:pt idx="5">
                  <c:v>44740</c:v>
                </c:pt>
                <c:pt idx="6">
                  <c:v>44739</c:v>
                </c:pt>
                <c:pt idx="7">
                  <c:v>44736</c:v>
                </c:pt>
                <c:pt idx="8">
                  <c:v>44735</c:v>
                </c:pt>
                <c:pt idx="9">
                  <c:v>44734</c:v>
                </c:pt>
                <c:pt idx="10">
                  <c:v>44733</c:v>
                </c:pt>
                <c:pt idx="11">
                  <c:v>44732</c:v>
                </c:pt>
                <c:pt idx="12">
                  <c:v>44729</c:v>
                </c:pt>
                <c:pt idx="13">
                  <c:v>44728</c:v>
                </c:pt>
                <c:pt idx="14">
                  <c:v>44727</c:v>
                </c:pt>
                <c:pt idx="15">
                  <c:v>44726</c:v>
                </c:pt>
                <c:pt idx="16">
                  <c:v>44725</c:v>
                </c:pt>
                <c:pt idx="17">
                  <c:v>44722</c:v>
                </c:pt>
                <c:pt idx="18">
                  <c:v>44721</c:v>
                </c:pt>
                <c:pt idx="19">
                  <c:v>44720</c:v>
                </c:pt>
                <c:pt idx="20">
                  <c:v>44719</c:v>
                </c:pt>
                <c:pt idx="21">
                  <c:v>44718</c:v>
                </c:pt>
                <c:pt idx="22">
                  <c:v>44715</c:v>
                </c:pt>
                <c:pt idx="23">
                  <c:v>44714</c:v>
                </c:pt>
                <c:pt idx="24">
                  <c:v>44713</c:v>
                </c:pt>
                <c:pt idx="25">
                  <c:v>44712</c:v>
                </c:pt>
                <c:pt idx="26">
                  <c:v>44711</c:v>
                </c:pt>
                <c:pt idx="27">
                  <c:v>44708</c:v>
                </c:pt>
                <c:pt idx="28">
                  <c:v>44707</c:v>
                </c:pt>
                <c:pt idx="29">
                  <c:v>44706</c:v>
                </c:pt>
                <c:pt idx="30">
                  <c:v>44705</c:v>
                </c:pt>
                <c:pt idx="31">
                  <c:v>44704</c:v>
                </c:pt>
                <c:pt idx="32">
                  <c:v>44701</c:v>
                </c:pt>
                <c:pt idx="33">
                  <c:v>44700</c:v>
                </c:pt>
                <c:pt idx="34">
                  <c:v>44699</c:v>
                </c:pt>
                <c:pt idx="35">
                  <c:v>44698</c:v>
                </c:pt>
                <c:pt idx="36">
                  <c:v>44697</c:v>
                </c:pt>
                <c:pt idx="37">
                  <c:v>44694</c:v>
                </c:pt>
                <c:pt idx="38">
                  <c:v>44693</c:v>
                </c:pt>
                <c:pt idx="39">
                  <c:v>44692</c:v>
                </c:pt>
                <c:pt idx="40">
                  <c:v>44691</c:v>
                </c:pt>
                <c:pt idx="41">
                  <c:v>44690</c:v>
                </c:pt>
                <c:pt idx="42">
                  <c:v>44687</c:v>
                </c:pt>
                <c:pt idx="43">
                  <c:v>44686</c:v>
                </c:pt>
                <c:pt idx="44">
                  <c:v>44685</c:v>
                </c:pt>
                <c:pt idx="45">
                  <c:v>44684</c:v>
                </c:pt>
                <c:pt idx="46">
                  <c:v>44683</c:v>
                </c:pt>
                <c:pt idx="47">
                  <c:v>44680</c:v>
                </c:pt>
                <c:pt idx="48">
                  <c:v>44679</c:v>
                </c:pt>
                <c:pt idx="49">
                  <c:v>44678</c:v>
                </c:pt>
                <c:pt idx="50">
                  <c:v>44677</c:v>
                </c:pt>
                <c:pt idx="51">
                  <c:v>44676</c:v>
                </c:pt>
                <c:pt idx="52">
                  <c:v>44673</c:v>
                </c:pt>
                <c:pt idx="53">
                  <c:v>44672</c:v>
                </c:pt>
                <c:pt idx="54">
                  <c:v>44671</c:v>
                </c:pt>
                <c:pt idx="55">
                  <c:v>44670</c:v>
                </c:pt>
                <c:pt idx="56">
                  <c:v>44669</c:v>
                </c:pt>
                <c:pt idx="57">
                  <c:v>44666</c:v>
                </c:pt>
                <c:pt idx="58">
                  <c:v>44665</c:v>
                </c:pt>
                <c:pt idx="59">
                  <c:v>44664</c:v>
                </c:pt>
                <c:pt idx="60">
                  <c:v>44663</c:v>
                </c:pt>
                <c:pt idx="61">
                  <c:v>44662</c:v>
                </c:pt>
                <c:pt idx="62">
                  <c:v>44659</c:v>
                </c:pt>
                <c:pt idx="63">
                  <c:v>44658</c:v>
                </c:pt>
                <c:pt idx="64">
                  <c:v>44657</c:v>
                </c:pt>
                <c:pt idx="65">
                  <c:v>44656</c:v>
                </c:pt>
                <c:pt idx="66">
                  <c:v>44655</c:v>
                </c:pt>
                <c:pt idx="67">
                  <c:v>44652</c:v>
                </c:pt>
                <c:pt idx="68">
                  <c:v>44651</c:v>
                </c:pt>
                <c:pt idx="69">
                  <c:v>44650</c:v>
                </c:pt>
                <c:pt idx="70">
                  <c:v>44649</c:v>
                </c:pt>
                <c:pt idx="71">
                  <c:v>44648</c:v>
                </c:pt>
                <c:pt idx="72">
                  <c:v>44645</c:v>
                </c:pt>
                <c:pt idx="73">
                  <c:v>44644</c:v>
                </c:pt>
                <c:pt idx="74">
                  <c:v>44643</c:v>
                </c:pt>
                <c:pt idx="75">
                  <c:v>44642</c:v>
                </c:pt>
                <c:pt idx="76">
                  <c:v>44641</c:v>
                </c:pt>
                <c:pt idx="77">
                  <c:v>44638</c:v>
                </c:pt>
                <c:pt idx="78">
                  <c:v>44637</c:v>
                </c:pt>
                <c:pt idx="79">
                  <c:v>44636</c:v>
                </c:pt>
                <c:pt idx="80">
                  <c:v>44635</c:v>
                </c:pt>
                <c:pt idx="81">
                  <c:v>44634</c:v>
                </c:pt>
                <c:pt idx="82">
                  <c:v>44631</c:v>
                </c:pt>
                <c:pt idx="83">
                  <c:v>44630</c:v>
                </c:pt>
                <c:pt idx="84">
                  <c:v>44629</c:v>
                </c:pt>
                <c:pt idx="85">
                  <c:v>44628</c:v>
                </c:pt>
                <c:pt idx="86">
                  <c:v>44627</c:v>
                </c:pt>
                <c:pt idx="87">
                  <c:v>44624</c:v>
                </c:pt>
                <c:pt idx="88">
                  <c:v>44623</c:v>
                </c:pt>
                <c:pt idx="89">
                  <c:v>44622</c:v>
                </c:pt>
                <c:pt idx="90">
                  <c:v>44621</c:v>
                </c:pt>
                <c:pt idx="91">
                  <c:v>44620</c:v>
                </c:pt>
                <c:pt idx="92">
                  <c:v>44617</c:v>
                </c:pt>
                <c:pt idx="93">
                  <c:v>44616</c:v>
                </c:pt>
                <c:pt idx="94">
                  <c:v>44615</c:v>
                </c:pt>
                <c:pt idx="95">
                  <c:v>44614</c:v>
                </c:pt>
                <c:pt idx="96">
                  <c:v>44613</c:v>
                </c:pt>
                <c:pt idx="97">
                  <c:v>44610</c:v>
                </c:pt>
                <c:pt idx="98">
                  <c:v>44609</c:v>
                </c:pt>
                <c:pt idx="99">
                  <c:v>44608</c:v>
                </c:pt>
                <c:pt idx="100">
                  <c:v>44607</c:v>
                </c:pt>
                <c:pt idx="101">
                  <c:v>44606</c:v>
                </c:pt>
                <c:pt idx="102">
                  <c:v>44603</c:v>
                </c:pt>
                <c:pt idx="103">
                  <c:v>44602</c:v>
                </c:pt>
                <c:pt idx="104">
                  <c:v>44601</c:v>
                </c:pt>
                <c:pt idx="105">
                  <c:v>44600</c:v>
                </c:pt>
                <c:pt idx="106">
                  <c:v>44599</c:v>
                </c:pt>
                <c:pt idx="107">
                  <c:v>44596</c:v>
                </c:pt>
                <c:pt idx="108">
                  <c:v>44595</c:v>
                </c:pt>
                <c:pt idx="109">
                  <c:v>44594</c:v>
                </c:pt>
                <c:pt idx="110">
                  <c:v>44593</c:v>
                </c:pt>
                <c:pt idx="111">
                  <c:v>44592</c:v>
                </c:pt>
                <c:pt idx="112">
                  <c:v>44589</c:v>
                </c:pt>
                <c:pt idx="113">
                  <c:v>44588</c:v>
                </c:pt>
                <c:pt idx="114">
                  <c:v>44587</c:v>
                </c:pt>
                <c:pt idx="115">
                  <c:v>44586</c:v>
                </c:pt>
                <c:pt idx="116">
                  <c:v>44585</c:v>
                </c:pt>
                <c:pt idx="117">
                  <c:v>44582</c:v>
                </c:pt>
                <c:pt idx="118">
                  <c:v>44581</c:v>
                </c:pt>
                <c:pt idx="119">
                  <c:v>44580</c:v>
                </c:pt>
                <c:pt idx="120">
                  <c:v>44579</c:v>
                </c:pt>
                <c:pt idx="121">
                  <c:v>44578</c:v>
                </c:pt>
                <c:pt idx="122">
                  <c:v>44575</c:v>
                </c:pt>
                <c:pt idx="123">
                  <c:v>44574</c:v>
                </c:pt>
                <c:pt idx="124">
                  <c:v>44573</c:v>
                </c:pt>
                <c:pt idx="125">
                  <c:v>44572</c:v>
                </c:pt>
                <c:pt idx="126">
                  <c:v>44571</c:v>
                </c:pt>
                <c:pt idx="127">
                  <c:v>44568</c:v>
                </c:pt>
                <c:pt idx="128">
                  <c:v>44567</c:v>
                </c:pt>
                <c:pt idx="129">
                  <c:v>44566</c:v>
                </c:pt>
                <c:pt idx="130">
                  <c:v>44565</c:v>
                </c:pt>
                <c:pt idx="131">
                  <c:v>44564</c:v>
                </c:pt>
                <c:pt idx="132">
                  <c:v>44561</c:v>
                </c:pt>
                <c:pt idx="133">
                  <c:v>44560</c:v>
                </c:pt>
                <c:pt idx="134">
                  <c:v>44559</c:v>
                </c:pt>
                <c:pt idx="135">
                  <c:v>44558</c:v>
                </c:pt>
                <c:pt idx="136">
                  <c:v>44557</c:v>
                </c:pt>
                <c:pt idx="137">
                  <c:v>44554</c:v>
                </c:pt>
                <c:pt idx="138">
                  <c:v>44553</c:v>
                </c:pt>
                <c:pt idx="139">
                  <c:v>44552</c:v>
                </c:pt>
                <c:pt idx="140">
                  <c:v>44551</c:v>
                </c:pt>
                <c:pt idx="141">
                  <c:v>44550</c:v>
                </c:pt>
                <c:pt idx="142">
                  <c:v>44547</c:v>
                </c:pt>
                <c:pt idx="143">
                  <c:v>44546</c:v>
                </c:pt>
                <c:pt idx="144">
                  <c:v>44545</c:v>
                </c:pt>
                <c:pt idx="145">
                  <c:v>44544</c:v>
                </c:pt>
                <c:pt idx="146">
                  <c:v>44543</c:v>
                </c:pt>
                <c:pt idx="147">
                  <c:v>44540</c:v>
                </c:pt>
                <c:pt idx="148">
                  <c:v>44539</c:v>
                </c:pt>
                <c:pt idx="149">
                  <c:v>44538</c:v>
                </c:pt>
                <c:pt idx="150">
                  <c:v>44537</c:v>
                </c:pt>
                <c:pt idx="151">
                  <c:v>44536</c:v>
                </c:pt>
                <c:pt idx="152">
                  <c:v>44533</c:v>
                </c:pt>
                <c:pt idx="153">
                  <c:v>44532</c:v>
                </c:pt>
                <c:pt idx="154">
                  <c:v>44531</c:v>
                </c:pt>
                <c:pt idx="155">
                  <c:v>44530</c:v>
                </c:pt>
                <c:pt idx="156">
                  <c:v>44529</c:v>
                </c:pt>
                <c:pt idx="157">
                  <c:v>44526</c:v>
                </c:pt>
                <c:pt idx="158">
                  <c:v>44525</c:v>
                </c:pt>
                <c:pt idx="159">
                  <c:v>44524</c:v>
                </c:pt>
                <c:pt idx="160">
                  <c:v>44523</c:v>
                </c:pt>
                <c:pt idx="161">
                  <c:v>44522</c:v>
                </c:pt>
                <c:pt idx="162">
                  <c:v>44519</c:v>
                </c:pt>
                <c:pt idx="163">
                  <c:v>44518</c:v>
                </c:pt>
                <c:pt idx="164">
                  <c:v>44517</c:v>
                </c:pt>
                <c:pt idx="165">
                  <c:v>44516</c:v>
                </c:pt>
                <c:pt idx="166">
                  <c:v>44515</c:v>
                </c:pt>
                <c:pt idx="167">
                  <c:v>44512</c:v>
                </c:pt>
                <c:pt idx="168">
                  <c:v>44511</c:v>
                </c:pt>
                <c:pt idx="169">
                  <c:v>44510</c:v>
                </c:pt>
                <c:pt idx="170">
                  <c:v>44509</c:v>
                </c:pt>
                <c:pt idx="171">
                  <c:v>44508</c:v>
                </c:pt>
                <c:pt idx="172">
                  <c:v>44505</c:v>
                </c:pt>
                <c:pt idx="173">
                  <c:v>44504</c:v>
                </c:pt>
                <c:pt idx="174">
                  <c:v>44503</c:v>
                </c:pt>
                <c:pt idx="175">
                  <c:v>44502</c:v>
                </c:pt>
                <c:pt idx="176">
                  <c:v>44501</c:v>
                </c:pt>
                <c:pt idx="177">
                  <c:v>44498</c:v>
                </c:pt>
                <c:pt idx="178">
                  <c:v>44497</c:v>
                </c:pt>
                <c:pt idx="179">
                  <c:v>44496</c:v>
                </c:pt>
                <c:pt idx="180">
                  <c:v>44495</c:v>
                </c:pt>
                <c:pt idx="181">
                  <c:v>44494</c:v>
                </c:pt>
                <c:pt idx="182">
                  <c:v>44491</c:v>
                </c:pt>
                <c:pt idx="183">
                  <c:v>44490</c:v>
                </c:pt>
                <c:pt idx="184">
                  <c:v>44489</c:v>
                </c:pt>
                <c:pt idx="185">
                  <c:v>44488</c:v>
                </c:pt>
                <c:pt idx="186">
                  <c:v>44487</c:v>
                </c:pt>
                <c:pt idx="187">
                  <c:v>44484</c:v>
                </c:pt>
                <c:pt idx="188">
                  <c:v>44483</c:v>
                </c:pt>
                <c:pt idx="189">
                  <c:v>44482</c:v>
                </c:pt>
                <c:pt idx="190">
                  <c:v>44481</c:v>
                </c:pt>
                <c:pt idx="191">
                  <c:v>44480</c:v>
                </c:pt>
                <c:pt idx="192">
                  <c:v>44477</c:v>
                </c:pt>
                <c:pt idx="193">
                  <c:v>44476</c:v>
                </c:pt>
                <c:pt idx="194">
                  <c:v>44475</c:v>
                </c:pt>
                <c:pt idx="195">
                  <c:v>44474</c:v>
                </c:pt>
                <c:pt idx="196">
                  <c:v>44473</c:v>
                </c:pt>
                <c:pt idx="197">
                  <c:v>44470</c:v>
                </c:pt>
                <c:pt idx="198">
                  <c:v>44469</c:v>
                </c:pt>
                <c:pt idx="199">
                  <c:v>44468</c:v>
                </c:pt>
                <c:pt idx="200">
                  <c:v>44467</c:v>
                </c:pt>
                <c:pt idx="201">
                  <c:v>44466</c:v>
                </c:pt>
                <c:pt idx="202">
                  <c:v>44463</c:v>
                </c:pt>
                <c:pt idx="203">
                  <c:v>44462</c:v>
                </c:pt>
                <c:pt idx="204">
                  <c:v>44461</c:v>
                </c:pt>
                <c:pt idx="205">
                  <c:v>44460</c:v>
                </c:pt>
                <c:pt idx="206">
                  <c:v>44459</c:v>
                </c:pt>
                <c:pt idx="207">
                  <c:v>44456</c:v>
                </c:pt>
                <c:pt idx="208">
                  <c:v>44455</c:v>
                </c:pt>
                <c:pt idx="209">
                  <c:v>44454</c:v>
                </c:pt>
                <c:pt idx="210">
                  <c:v>44453</c:v>
                </c:pt>
                <c:pt idx="211">
                  <c:v>44452</c:v>
                </c:pt>
                <c:pt idx="212">
                  <c:v>44449</c:v>
                </c:pt>
                <c:pt idx="213">
                  <c:v>44448</c:v>
                </c:pt>
                <c:pt idx="214">
                  <c:v>44447</c:v>
                </c:pt>
                <c:pt idx="215">
                  <c:v>44446</c:v>
                </c:pt>
                <c:pt idx="216">
                  <c:v>44445</c:v>
                </c:pt>
                <c:pt idx="217">
                  <c:v>44442</c:v>
                </c:pt>
                <c:pt idx="218">
                  <c:v>44441</c:v>
                </c:pt>
                <c:pt idx="219">
                  <c:v>44440</c:v>
                </c:pt>
                <c:pt idx="220">
                  <c:v>44439</c:v>
                </c:pt>
                <c:pt idx="221">
                  <c:v>44438</c:v>
                </c:pt>
                <c:pt idx="222">
                  <c:v>44435</c:v>
                </c:pt>
                <c:pt idx="223">
                  <c:v>44434</c:v>
                </c:pt>
                <c:pt idx="224">
                  <c:v>44433</c:v>
                </c:pt>
                <c:pt idx="225">
                  <c:v>44432</c:v>
                </c:pt>
                <c:pt idx="226">
                  <c:v>44431</c:v>
                </c:pt>
                <c:pt idx="227">
                  <c:v>44428</c:v>
                </c:pt>
                <c:pt idx="228">
                  <c:v>44427</c:v>
                </c:pt>
                <c:pt idx="229">
                  <c:v>44426</c:v>
                </c:pt>
                <c:pt idx="230">
                  <c:v>44425</c:v>
                </c:pt>
                <c:pt idx="231">
                  <c:v>44424</c:v>
                </c:pt>
                <c:pt idx="232">
                  <c:v>44421</c:v>
                </c:pt>
                <c:pt idx="233">
                  <c:v>44420</c:v>
                </c:pt>
                <c:pt idx="234">
                  <c:v>44419</c:v>
                </c:pt>
                <c:pt idx="235">
                  <c:v>44418</c:v>
                </c:pt>
                <c:pt idx="236">
                  <c:v>44417</c:v>
                </c:pt>
                <c:pt idx="237">
                  <c:v>44414</c:v>
                </c:pt>
                <c:pt idx="238">
                  <c:v>44413</c:v>
                </c:pt>
                <c:pt idx="239">
                  <c:v>44412</c:v>
                </c:pt>
                <c:pt idx="240">
                  <c:v>44411</c:v>
                </c:pt>
                <c:pt idx="241">
                  <c:v>44410</c:v>
                </c:pt>
                <c:pt idx="242">
                  <c:v>44407</c:v>
                </c:pt>
                <c:pt idx="243">
                  <c:v>44406</c:v>
                </c:pt>
                <c:pt idx="244">
                  <c:v>44405</c:v>
                </c:pt>
                <c:pt idx="245">
                  <c:v>44404</c:v>
                </c:pt>
                <c:pt idx="246">
                  <c:v>44403</c:v>
                </c:pt>
                <c:pt idx="247">
                  <c:v>44400</c:v>
                </c:pt>
                <c:pt idx="248">
                  <c:v>44399</c:v>
                </c:pt>
                <c:pt idx="249">
                  <c:v>44398</c:v>
                </c:pt>
                <c:pt idx="250">
                  <c:v>44397</c:v>
                </c:pt>
                <c:pt idx="251">
                  <c:v>44396</c:v>
                </c:pt>
                <c:pt idx="252">
                  <c:v>44393</c:v>
                </c:pt>
                <c:pt idx="253">
                  <c:v>44392</c:v>
                </c:pt>
                <c:pt idx="254">
                  <c:v>44391</c:v>
                </c:pt>
                <c:pt idx="255">
                  <c:v>44390</c:v>
                </c:pt>
                <c:pt idx="256">
                  <c:v>44389</c:v>
                </c:pt>
                <c:pt idx="257">
                  <c:v>44386</c:v>
                </c:pt>
                <c:pt idx="258">
                  <c:v>44385</c:v>
                </c:pt>
                <c:pt idx="259">
                  <c:v>44384</c:v>
                </c:pt>
                <c:pt idx="260">
                  <c:v>44383</c:v>
                </c:pt>
                <c:pt idx="261">
                  <c:v>44382</c:v>
                </c:pt>
                <c:pt idx="262">
                  <c:v>44379</c:v>
                </c:pt>
                <c:pt idx="263">
                  <c:v>44378</c:v>
                </c:pt>
                <c:pt idx="264">
                  <c:v>44377</c:v>
                </c:pt>
                <c:pt idx="265">
                  <c:v>44376</c:v>
                </c:pt>
                <c:pt idx="266">
                  <c:v>44375</c:v>
                </c:pt>
                <c:pt idx="267">
                  <c:v>44372</c:v>
                </c:pt>
                <c:pt idx="268">
                  <c:v>44371</c:v>
                </c:pt>
                <c:pt idx="269">
                  <c:v>44370</c:v>
                </c:pt>
                <c:pt idx="270">
                  <c:v>44369</c:v>
                </c:pt>
                <c:pt idx="271">
                  <c:v>44368</c:v>
                </c:pt>
                <c:pt idx="272">
                  <c:v>44365</c:v>
                </c:pt>
                <c:pt idx="273">
                  <c:v>44364</c:v>
                </c:pt>
                <c:pt idx="274">
                  <c:v>44363</c:v>
                </c:pt>
                <c:pt idx="275">
                  <c:v>44362</c:v>
                </c:pt>
                <c:pt idx="276">
                  <c:v>44361</c:v>
                </c:pt>
                <c:pt idx="277">
                  <c:v>44358</c:v>
                </c:pt>
                <c:pt idx="278">
                  <c:v>44357</c:v>
                </c:pt>
                <c:pt idx="279">
                  <c:v>44356</c:v>
                </c:pt>
                <c:pt idx="280">
                  <c:v>44355</c:v>
                </c:pt>
                <c:pt idx="281">
                  <c:v>44354</c:v>
                </c:pt>
                <c:pt idx="282">
                  <c:v>44351</c:v>
                </c:pt>
                <c:pt idx="283">
                  <c:v>44350</c:v>
                </c:pt>
                <c:pt idx="284">
                  <c:v>44349</c:v>
                </c:pt>
                <c:pt idx="285">
                  <c:v>44348</c:v>
                </c:pt>
                <c:pt idx="286">
                  <c:v>44347</c:v>
                </c:pt>
                <c:pt idx="287">
                  <c:v>44344</c:v>
                </c:pt>
                <c:pt idx="288">
                  <c:v>44343</c:v>
                </c:pt>
                <c:pt idx="289">
                  <c:v>44342</c:v>
                </c:pt>
                <c:pt idx="290">
                  <c:v>44341</c:v>
                </c:pt>
                <c:pt idx="291">
                  <c:v>44340</c:v>
                </c:pt>
                <c:pt idx="292">
                  <c:v>44337</c:v>
                </c:pt>
                <c:pt idx="293">
                  <c:v>44336</c:v>
                </c:pt>
                <c:pt idx="294">
                  <c:v>44335</c:v>
                </c:pt>
                <c:pt idx="295">
                  <c:v>44334</c:v>
                </c:pt>
                <c:pt idx="296">
                  <c:v>44333</c:v>
                </c:pt>
                <c:pt idx="297">
                  <c:v>44330</c:v>
                </c:pt>
                <c:pt idx="298">
                  <c:v>44329</c:v>
                </c:pt>
                <c:pt idx="299">
                  <c:v>44328</c:v>
                </c:pt>
                <c:pt idx="300">
                  <c:v>44327</c:v>
                </c:pt>
                <c:pt idx="301">
                  <c:v>44326</c:v>
                </c:pt>
                <c:pt idx="302">
                  <c:v>44323</c:v>
                </c:pt>
                <c:pt idx="303">
                  <c:v>44322</c:v>
                </c:pt>
                <c:pt idx="304">
                  <c:v>44321</c:v>
                </c:pt>
                <c:pt idx="305">
                  <c:v>44320</c:v>
                </c:pt>
                <c:pt idx="306">
                  <c:v>44319</c:v>
                </c:pt>
                <c:pt idx="307">
                  <c:v>44316</c:v>
                </c:pt>
                <c:pt idx="308">
                  <c:v>44315</c:v>
                </c:pt>
                <c:pt idx="309">
                  <c:v>44314</c:v>
                </c:pt>
                <c:pt idx="310">
                  <c:v>44313</c:v>
                </c:pt>
                <c:pt idx="311">
                  <c:v>44312</c:v>
                </c:pt>
                <c:pt idx="312">
                  <c:v>44309</c:v>
                </c:pt>
                <c:pt idx="313">
                  <c:v>44308</c:v>
                </c:pt>
                <c:pt idx="314">
                  <c:v>44307</c:v>
                </c:pt>
                <c:pt idx="315">
                  <c:v>44306</c:v>
                </c:pt>
                <c:pt idx="316">
                  <c:v>44305</c:v>
                </c:pt>
                <c:pt idx="317">
                  <c:v>44302</c:v>
                </c:pt>
                <c:pt idx="318">
                  <c:v>44301</c:v>
                </c:pt>
                <c:pt idx="319">
                  <c:v>44300</c:v>
                </c:pt>
                <c:pt idx="320">
                  <c:v>44299</c:v>
                </c:pt>
                <c:pt idx="321">
                  <c:v>44298</c:v>
                </c:pt>
                <c:pt idx="322">
                  <c:v>44295</c:v>
                </c:pt>
                <c:pt idx="323">
                  <c:v>44294</c:v>
                </c:pt>
                <c:pt idx="324">
                  <c:v>44293</c:v>
                </c:pt>
                <c:pt idx="325">
                  <c:v>44292</c:v>
                </c:pt>
                <c:pt idx="326">
                  <c:v>44291</c:v>
                </c:pt>
                <c:pt idx="327">
                  <c:v>44288</c:v>
                </c:pt>
                <c:pt idx="328">
                  <c:v>44287</c:v>
                </c:pt>
                <c:pt idx="329">
                  <c:v>44286</c:v>
                </c:pt>
                <c:pt idx="330">
                  <c:v>44285</c:v>
                </c:pt>
                <c:pt idx="331">
                  <c:v>44284</c:v>
                </c:pt>
                <c:pt idx="332">
                  <c:v>44281</c:v>
                </c:pt>
                <c:pt idx="333">
                  <c:v>44280</c:v>
                </c:pt>
                <c:pt idx="334">
                  <c:v>44279</c:v>
                </c:pt>
                <c:pt idx="335">
                  <c:v>44278</c:v>
                </c:pt>
                <c:pt idx="336">
                  <c:v>44277</c:v>
                </c:pt>
                <c:pt idx="337">
                  <c:v>44274</c:v>
                </c:pt>
                <c:pt idx="338">
                  <c:v>44273</c:v>
                </c:pt>
                <c:pt idx="339">
                  <c:v>44272</c:v>
                </c:pt>
                <c:pt idx="340">
                  <c:v>44271</c:v>
                </c:pt>
                <c:pt idx="341">
                  <c:v>44270</c:v>
                </c:pt>
                <c:pt idx="342">
                  <c:v>44267</c:v>
                </c:pt>
                <c:pt idx="343">
                  <c:v>44266</c:v>
                </c:pt>
                <c:pt idx="344">
                  <c:v>44265</c:v>
                </c:pt>
                <c:pt idx="345">
                  <c:v>44264</c:v>
                </c:pt>
                <c:pt idx="346">
                  <c:v>44263</c:v>
                </c:pt>
                <c:pt idx="347">
                  <c:v>44260</c:v>
                </c:pt>
                <c:pt idx="348">
                  <c:v>44259</c:v>
                </c:pt>
                <c:pt idx="349">
                  <c:v>44258</c:v>
                </c:pt>
                <c:pt idx="350">
                  <c:v>44257</c:v>
                </c:pt>
                <c:pt idx="351">
                  <c:v>44256</c:v>
                </c:pt>
                <c:pt idx="352">
                  <c:v>44253</c:v>
                </c:pt>
                <c:pt idx="353">
                  <c:v>44252</c:v>
                </c:pt>
                <c:pt idx="354">
                  <c:v>44251</c:v>
                </c:pt>
                <c:pt idx="355">
                  <c:v>44250</c:v>
                </c:pt>
                <c:pt idx="356">
                  <c:v>44249</c:v>
                </c:pt>
                <c:pt idx="357">
                  <c:v>44246</c:v>
                </c:pt>
                <c:pt idx="358">
                  <c:v>44245</c:v>
                </c:pt>
                <c:pt idx="359">
                  <c:v>44244</c:v>
                </c:pt>
                <c:pt idx="360">
                  <c:v>44243</c:v>
                </c:pt>
                <c:pt idx="361">
                  <c:v>44242</c:v>
                </c:pt>
                <c:pt idx="362">
                  <c:v>44239</c:v>
                </c:pt>
                <c:pt idx="363">
                  <c:v>44238</c:v>
                </c:pt>
                <c:pt idx="364">
                  <c:v>44237</c:v>
                </c:pt>
                <c:pt idx="365">
                  <c:v>44236</c:v>
                </c:pt>
                <c:pt idx="366">
                  <c:v>44235</c:v>
                </c:pt>
                <c:pt idx="367">
                  <c:v>44232</c:v>
                </c:pt>
                <c:pt idx="368">
                  <c:v>44231</c:v>
                </c:pt>
                <c:pt idx="369">
                  <c:v>44230</c:v>
                </c:pt>
                <c:pt idx="370">
                  <c:v>44229</c:v>
                </c:pt>
                <c:pt idx="371">
                  <c:v>44228</c:v>
                </c:pt>
                <c:pt idx="372">
                  <c:v>44225</c:v>
                </c:pt>
                <c:pt idx="373">
                  <c:v>44224</c:v>
                </c:pt>
                <c:pt idx="374">
                  <c:v>44223</c:v>
                </c:pt>
                <c:pt idx="375">
                  <c:v>44222</c:v>
                </c:pt>
                <c:pt idx="376">
                  <c:v>44221</c:v>
                </c:pt>
                <c:pt idx="377">
                  <c:v>44218</c:v>
                </c:pt>
                <c:pt idx="378">
                  <c:v>44217</c:v>
                </c:pt>
                <c:pt idx="379">
                  <c:v>44216</c:v>
                </c:pt>
                <c:pt idx="380">
                  <c:v>44215</c:v>
                </c:pt>
                <c:pt idx="381">
                  <c:v>44214</c:v>
                </c:pt>
                <c:pt idx="382">
                  <c:v>44211</c:v>
                </c:pt>
                <c:pt idx="383">
                  <c:v>44210</c:v>
                </c:pt>
                <c:pt idx="384">
                  <c:v>44209</c:v>
                </c:pt>
                <c:pt idx="385">
                  <c:v>44208</c:v>
                </c:pt>
                <c:pt idx="386">
                  <c:v>44207</c:v>
                </c:pt>
                <c:pt idx="387">
                  <c:v>44204</c:v>
                </c:pt>
                <c:pt idx="388">
                  <c:v>44203</c:v>
                </c:pt>
                <c:pt idx="389">
                  <c:v>44202</c:v>
                </c:pt>
                <c:pt idx="390">
                  <c:v>44201</c:v>
                </c:pt>
                <c:pt idx="391">
                  <c:v>44200</c:v>
                </c:pt>
                <c:pt idx="392">
                  <c:v>44197</c:v>
                </c:pt>
                <c:pt idx="393">
                  <c:v>44196</c:v>
                </c:pt>
                <c:pt idx="394">
                  <c:v>44195</c:v>
                </c:pt>
                <c:pt idx="395">
                  <c:v>44194</c:v>
                </c:pt>
                <c:pt idx="396">
                  <c:v>44193</c:v>
                </c:pt>
                <c:pt idx="397">
                  <c:v>44190</c:v>
                </c:pt>
                <c:pt idx="398">
                  <c:v>44189</c:v>
                </c:pt>
                <c:pt idx="399">
                  <c:v>44188</c:v>
                </c:pt>
                <c:pt idx="400">
                  <c:v>44187</c:v>
                </c:pt>
                <c:pt idx="401">
                  <c:v>44186</c:v>
                </c:pt>
                <c:pt idx="402">
                  <c:v>44183</c:v>
                </c:pt>
                <c:pt idx="403">
                  <c:v>44182</c:v>
                </c:pt>
                <c:pt idx="404">
                  <c:v>44181</c:v>
                </c:pt>
                <c:pt idx="405">
                  <c:v>44180</c:v>
                </c:pt>
                <c:pt idx="406">
                  <c:v>44179</c:v>
                </c:pt>
                <c:pt idx="407">
                  <c:v>44176</c:v>
                </c:pt>
                <c:pt idx="408">
                  <c:v>44175</c:v>
                </c:pt>
                <c:pt idx="409">
                  <c:v>44174</c:v>
                </c:pt>
                <c:pt idx="410">
                  <c:v>44173</c:v>
                </c:pt>
                <c:pt idx="411">
                  <c:v>44172</c:v>
                </c:pt>
                <c:pt idx="412">
                  <c:v>44169</c:v>
                </c:pt>
                <c:pt idx="413">
                  <c:v>44168</c:v>
                </c:pt>
                <c:pt idx="414">
                  <c:v>44167</c:v>
                </c:pt>
                <c:pt idx="415">
                  <c:v>44166</c:v>
                </c:pt>
                <c:pt idx="416">
                  <c:v>44165</c:v>
                </c:pt>
                <c:pt idx="417">
                  <c:v>44162</c:v>
                </c:pt>
                <c:pt idx="418">
                  <c:v>44161</c:v>
                </c:pt>
                <c:pt idx="419">
                  <c:v>44160</c:v>
                </c:pt>
                <c:pt idx="420">
                  <c:v>44159</c:v>
                </c:pt>
                <c:pt idx="421">
                  <c:v>44158</c:v>
                </c:pt>
                <c:pt idx="422">
                  <c:v>44155</c:v>
                </c:pt>
                <c:pt idx="423">
                  <c:v>44154</c:v>
                </c:pt>
                <c:pt idx="424">
                  <c:v>44153</c:v>
                </c:pt>
                <c:pt idx="425">
                  <c:v>44152</c:v>
                </c:pt>
                <c:pt idx="426">
                  <c:v>44151</c:v>
                </c:pt>
                <c:pt idx="427">
                  <c:v>44148</c:v>
                </c:pt>
                <c:pt idx="428">
                  <c:v>44147</c:v>
                </c:pt>
                <c:pt idx="429">
                  <c:v>44146</c:v>
                </c:pt>
                <c:pt idx="430">
                  <c:v>44145</c:v>
                </c:pt>
                <c:pt idx="431">
                  <c:v>44144</c:v>
                </c:pt>
                <c:pt idx="432">
                  <c:v>44141</c:v>
                </c:pt>
                <c:pt idx="433">
                  <c:v>44140</c:v>
                </c:pt>
                <c:pt idx="434">
                  <c:v>44139</c:v>
                </c:pt>
                <c:pt idx="435">
                  <c:v>44138</c:v>
                </c:pt>
                <c:pt idx="436">
                  <c:v>44137</c:v>
                </c:pt>
                <c:pt idx="437">
                  <c:v>44134</c:v>
                </c:pt>
                <c:pt idx="438">
                  <c:v>44133</c:v>
                </c:pt>
                <c:pt idx="439">
                  <c:v>44132</c:v>
                </c:pt>
                <c:pt idx="440">
                  <c:v>44131</c:v>
                </c:pt>
                <c:pt idx="441">
                  <c:v>44130</c:v>
                </c:pt>
                <c:pt idx="442">
                  <c:v>44127</c:v>
                </c:pt>
                <c:pt idx="443">
                  <c:v>44126</c:v>
                </c:pt>
                <c:pt idx="444">
                  <c:v>44125</c:v>
                </c:pt>
                <c:pt idx="445">
                  <c:v>44124</c:v>
                </c:pt>
                <c:pt idx="446">
                  <c:v>44123</c:v>
                </c:pt>
                <c:pt idx="447">
                  <c:v>44120</c:v>
                </c:pt>
                <c:pt idx="448">
                  <c:v>44119</c:v>
                </c:pt>
                <c:pt idx="449">
                  <c:v>44118</c:v>
                </c:pt>
                <c:pt idx="450">
                  <c:v>44117</c:v>
                </c:pt>
                <c:pt idx="451">
                  <c:v>44116</c:v>
                </c:pt>
                <c:pt idx="452">
                  <c:v>44113</c:v>
                </c:pt>
                <c:pt idx="453">
                  <c:v>44112</c:v>
                </c:pt>
                <c:pt idx="454">
                  <c:v>44111</c:v>
                </c:pt>
                <c:pt idx="455">
                  <c:v>44110</c:v>
                </c:pt>
                <c:pt idx="456">
                  <c:v>44109</c:v>
                </c:pt>
                <c:pt idx="457">
                  <c:v>44106</c:v>
                </c:pt>
                <c:pt idx="458">
                  <c:v>44105</c:v>
                </c:pt>
                <c:pt idx="459">
                  <c:v>44104</c:v>
                </c:pt>
                <c:pt idx="460">
                  <c:v>44103</c:v>
                </c:pt>
                <c:pt idx="461">
                  <c:v>44102</c:v>
                </c:pt>
                <c:pt idx="462">
                  <c:v>44099</c:v>
                </c:pt>
                <c:pt idx="463">
                  <c:v>44098</c:v>
                </c:pt>
                <c:pt idx="464">
                  <c:v>44097</c:v>
                </c:pt>
                <c:pt idx="465">
                  <c:v>44096</c:v>
                </c:pt>
                <c:pt idx="466">
                  <c:v>44095</c:v>
                </c:pt>
                <c:pt idx="467">
                  <c:v>44092</c:v>
                </c:pt>
                <c:pt idx="468">
                  <c:v>44091</c:v>
                </c:pt>
                <c:pt idx="469">
                  <c:v>44090</c:v>
                </c:pt>
                <c:pt idx="470">
                  <c:v>44089</c:v>
                </c:pt>
                <c:pt idx="471">
                  <c:v>44088</c:v>
                </c:pt>
                <c:pt idx="472">
                  <c:v>44085</c:v>
                </c:pt>
                <c:pt idx="473">
                  <c:v>44084</c:v>
                </c:pt>
                <c:pt idx="474">
                  <c:v>44083</c:v>
                </c:pt>
                <c:pt idx="475">
                  <c:v>44082</c:v>
                </c:pt>
                <c:pt idx="476">
                  <c:v>44081</c:v>
                </c:pt>
                <c:pt idx="477">
                  <c:v>44078</c:v>
                </c:pt>
                <c:pt idx="478">
                  <c:v>44077</c:v>
                </c:pt>
                <c:pt idx="479">
                  <c:v>44076</c:v>
                </c:pt>
                <c:pt idx="480">
                  <c:v>44075</c:v>
                </c:pt>
                <c:pt idx="481">
                  <c:v>44074</c:v>
                </c:pt>
                <c:pt idx="482">
                  <c:v>44071</c:v>
                </c:pt>
                <c:pt idx="483">
                  <c:v>44070</c:v>
                </c:pt>
                <c:pt idx="484">
                  <c:v>44069</c:v>
                </c:pt>
                <c:pt idx="485">
                  <c:v>44068</c:v>
                </c:pt>
                <c:pt idx="486">
                  <c:v>44067</c:v>
                </c:pt>
                <c:pt idx="487">
                  <c:v>44064</c:v>
                </c:pt>
                <c:pt idx="488">
                  <c:v>44063</c:v>
                </c:pt>
                <c:pt idx="489">
                  <c:v>44062</c:v>
                </c:pt>
                <c:pt idx="490">
                  <c:v>44061</c:v>
                </c:pt>
                <c:pt idx="491">
                  <c:v>44060</c:v>
                </c:pt>
                <c:pt idx="492">
                  <c:v>44057</c:v>
                </c:pt>
                <c:pt idx="493">
                  <c:v>44056</c:v>
                </c:pt>
                <c:pt idx="494">
                  <c:v>44055</c:v>
                </c:pt>
                <c:pt idx="495">
                  <c:v>44054</c:v>
                </c:pt>
                <c:pt idx="496">
                  <c:v>44053</c:v>
                </c:pt>
                <c:pt idx="497">
                  <c:v>44050</c:v>
                </c:pt>
                <c:pt idx="498">
                  <c:v>44049</c:v>
                </c:pt>
                <c:pt idx="499">
                  <c:v>44048</c:v>
                </c:pt>
                <c:pt idx="500">
                  <c:v>44047</c:v>
                </c:pt>
                <c:pt idx="501">
                  <c:v>44046</c:v>
                </c:pt>
                <c:pt idx="502">
                  <c:v>44043</c:v>
                </c:pt>
                <c:pt idx="503">
                  <c:v>44042</c:v>
                </c:pt>
                <c:pt idx="504">
                  <c:v>44041</c:v>
                </c:pt>
                <c:pt idx="505">
                  <c:v>44040</c:v>
                </c:pt>
                <c:pt idx="506">
                  <c:v>44039</c:v>
                </c:pt>
                <c:pt idx="507">
                  <c:v>44036</c:v>
                </c:pt>
                <c:pt idx="508">
                  <c:v>44035</c:v>
                </c:pt>
                <c:pt idx="509">
                  <c:v>44034</c:v>
                </c:pt>
                <c:pt idx="510">
                  <c:v>44033</c:v>
                </c:pt>
                <c:pt idx="511">
                  <c:v>44032</c:v>
                </c:pt>
                <c:pt idx="512">
                  <c:v>44029</c:v>
                </c:pt>
                <c:pt idx="513">
                  <c:v>44028</c:v>
                </c:pt>
                <c:pt idx="514">
                  <c:v>44027</c:v>
                </c:pt>
                <c:pt idx="515">
                  <c:v>44026</c:v>
                </c:pt>
                <c:pt idx="516">
                  <c:v>44025</c:v>
                </c:pt>
                <c:pt idx="517">
                  <c:v>44022</c:v>
                </c:pt>
                <c:pt idx="518">
                  <c:v>44021</c:v>
                </c:pt>
                <c:pt idx="519">
                  <c:v>44020</c:v>
                </c:pt>
                <c:pt idx="520">
                  <c:v>44019</c:v>
                </c:pt>
                <c:pt idx="521">
                  <c:v>44018</c:v>
                </c:pt>
                <c:pt idx="522">
                  <c:v>44015</c:v>
                </c:pt>
                <c:pt idx="523">
                  <c:v>44014</c:v>
                </c:pt>
                <c:pt idx="524">
                  <c:v>44013</c:v>
                </c:pt>
                <c:pt idx="525">
                  <c:v>44012</c:v>
                </c:pt>
                <c:pt idx="526">
                  <c:v>44011</c:v>
                </c:pt>
                <c:pt idx="527">
                  <c:v>44008</c:v>
                </c:pt>
                <c:pt idx="528">
                  <c:v>44007</c:v>
                </c:pt>
                <c:pt idx="529">
                  <c:v>44006</c:v>
                </c:pt>
                <c:pt idx="530">
                  <c:v>44005</c:v>
                </c:pt>
                <c:pt idx="531">
                  <c:v>44004</c:v>
                </c:pt>
                <c:pt idx="532">
                  <c:v>44001</c:v>
                </c:pt>
                <c:pt idx="533">
                  <c:v>44000</c:v>
                </c:pt>
                <c:pt idx="534">
                  <c:v>43999</c:v>
                </c:pt>
                <c:pt idx="535">
                  <c:v>43998</c:v>
                </c:pt>
                <c:pt idx="536">
                  <c:v>43997</c:v>
                </c:pt>
                <c:pt idx="537">
                  <c:v>43994</c:v>
                </c:pt>
                <c:pt idx="538">
                  <c:v>43993</c:v>
                </c:pt>
                <c:pt idx="539">
                  <c:v>43992</c:v>
                </c:pt>
                <c:pt idx="540">
                  <c:v>43991</c:v>
                </c:pt>
                <c:pt idx="541">
                  <c:v>43990</c:v>
                </c:pt>
                <c:pt idx="542">
                  <c:v>43987</c:v>
                </c:pt>
                <c:pt idx="543">
                  <c:v>43986</c:v>
                </c:pt>
                <c:pt idx="544">
                  <c:v>43985</c:v>
                </c:pt>
                <c:pt idx="545">
                  <c:v>43984</c:v>
                </c:pt>
                <c:pt idx="546">
                  <c:v>43983</c:v>
                </c:pt>
                <c:pt idx="547">
                  <c:v>43980</c:v>
                </c:pt>
                <c:pt idx="548">
                  <c:v>43979</c:v>
                </c:pt>
                <c:pt idx="549">
                  <c:v>43978</c:v>
                </c:pt>
                <c:pt idx="550">
                  <c:v>43977</c:v>
                </c:pt>
                <c:pt idx="551">
                  <c:v>43976</c:v>
                </c:pt>
                <c:pt idx="552">
                  <c:v>43973</c:v>
                </c:pt>
                <c:pt idx="553">
                  <c:v>43972</c:v>
                </c:pt>
                <c:pt idx="554">
                  <c:v>43971</c:v>
                </c:pt>
                <c:pt idx="555">
                  <c:v>43970</c:v>
                </c:pt>
                <c:pt idx="556">
                  <c:v>43969</c:v>
                </c:pt>
                <c:pt idx="557">
                  <c:v>43966</c:v>
                </c:pt>
                <c:pt idx="558">
                  <c:v>43965</c:v>
                </c:pt>
                <c:pt idx="559">
                  <c:v>43964</c:v>
                </c:pt>
                <c:pt idx="560">
                  <c:v>43963</c:v>
                </c:pt>
                <c:pt idx="561">
                  <c:v>43962</c:v>
                </c:pt>
                <c:pt idx="562">
                  <c:v>43959</c:v>
                </c:pt>
                <c:pt idx="563">
                  <c:v>43958</c:v>
                </c:pt>
                <c:pt idx="564">
                  <c:v>43957</c:v>
                </c:pt>
                <c:pt idx="565">
                  <c:v>43956</c:v>
                </c:pt>
                <c:pt idx="566">
                  <c:v>43955</c:v>
                </c:pt>
                <c:pt idx="567">
                  <c:v>43952</c:v>
                </c:pt>
                <c:pt idx="568">
                  <c:v>43951</c:v>
                </c:pt>
                <c:pt idx="569">
                  <c:v>43950</c:v>
                </c:pt>
                <c:pt idx="570">
                  <c:v>43949</c:v>
                </c:pt>
                <c:pt idx="571">
                  <c:v>43948</c:v>
                </c:pt>
                <c:pt idx="572">
                  <c:v>43945</c:v>
                </c:pt>
                <c:pt idx="573">
                  <c:v>43944</c:v>
                </c:pt>
                <c:pt idx="574">
                  <c:v>43943</c:v>
                </c:pt>
                <c:pt idx="575">
                  <c:v>43942</c:v>
                </c:pt>
                <c:pt idx="576">
                  <c:v>43941</c:v>
                </c:pt>
                <c:pt idx="577">
                  <c:v>43938</c:v>
                </c:pt>
                <c:pt idx="578">
                  <c:v>43937</c:v>
                </c:pt>
                <c:pt idx="579">
                  <c:v>43936</c:v>
                </c:pt>
                <c:pt idx="580">
                  <c:v>43935</c:v>
                </c:pt>
                <c:pt idx="581">
                  <c:v>43934</c:v>
                </c:pt>
                <c:pt idx="582">
                  <c:v>43931</c:v>
                </c:pt>
                <c:pt idx="583">
                  <c:v>43930</c:v>
                </c:pt>
                <c:pt idx="584">
                  <c:v>43929</c:v>
                </c:pt>
                <c:pt idx="585">
                  <c:v>43928</c:v>
                </c:pt>
                <c:pt idx="586">
                  <c:v>43927</c:v>
                </c:pt>
                <c:pt idx="587">
                  <c:v>43924</c:v>
                </c:pt>
                <c:pt idx="588">
                  <c:v>43923</c:v>
                </c:pt>
                <c:pt idx="589">
                  <c:v>43922</c:v>
                </c:pt>
                <c:pt idx="590">
                  <c:v>43921</c:v>
                </c:pt>
                <c:pt idx="591">
                  <c:v>43920</c:v>
                </c:pt>
                <c:pt idx="592">
                  <c:v>43917</c:v>
                </c:pt>
                <c:pt idx="593">
                  <c:v>43916</c:v>
                </c:pt>
                <c:pt idx="594">
                  <c:v>43915</c:v>
                </c:pt>
                <c:pt idx="595">
                  <c:v>43914</c:v>
                </c:pt>
                <c:pt idx="596">
                  <c:v>43913</c:v>
                </c:pt>
                <c:pt idx="597">
                  <c:v>43910</c:v>
                </c:pt>
                <c:pt idx="598">
                  <c:v>43909</c:v>
                </c:pt>
                <c:pt idx="599">
                  <c:v>43908</c:v>
                </c:pt>
                <c:pt idx="600">
                  <c:v>43907</c:v>
                </c:pt>
                <c:pt idx="601">
                  <c:v>43906</c:v>
                </c:pt>
                <c:pt idx="602">
                  <c:v>43903</c:v>
                </c:pt>
                <c:pt idx="603">
                  <c:v>43902</c:v>
                </c:pt>
                <c:pt idx="604">
                  <c:v>43901</c:v>
                </c:pt>
                <c:pt idx="605">
                  <c:v>43900</c:v>
                </c:pt>
                <c:pt idx="606">
                  <c:v>43899</c:v>
                </c:pt>
                <c:pt idx="607">
                  <c:v>43896</c:v>
                </c:pt>
                <c:pt idx="608">
                  <c:v>43895</c:v>
                </c:pt>
                <c:pt idx="609">
                  <c:v>43894</c:v>
                </c:pt>
                <c:pt idx="610">
                  <c:v>43893</c:v>
                </c:pt>
                <c:pt idx="611">
                  <c:v>43892</c:v>
                </c:pt>
                <c:pt idx="612">
                  <c:v>43889</c:v>
                </c:pt>
                <c:pt idx="613">
                  <c:v>43888</c:v>
                </c:pt>
                <c:pt idx="614">
                  <c:v>43887</c:v>
                </c:pt>
                <c:pt idx="615">
                  <c:v>43886</c:v>
                </c:pt>
                <c:pt idx="616">
                  <c:v>43885</c:v>
                </c:pt>
                <c:pt idx="617">
                  <c:v>43882</c:v>
                </c:pt>
                <c:pt idx="618">
                  <c:v>43881</c:v>
                </c:pt>
                <c:pt idx="619">
                  <c:v>43880</c:v>
                </c:pt>
                <c:pt idx="620">
                  <c:v>43879</c:v>
                </c:pt>
                <c:pt idx="621">
                  <c:v>43878</c:v>
                </c:pt>
                <c:pt idx="622">
                  <c:v>43875</c:v>
                </c:pt>
                <c:pt idx="623">
                  <c:v>43874</c:v>
                </c:pt>
                <c:pt idx="624">
                  <c:v>43873</c:v>
                </c:pt>
                <c:pt idx="625">
                  <c:v>43872</c:v>
                </c:pt>
                <c:pt idx="626">
                  <c:v>43871</c:v>
                </c:pt>
                <c:pt idx="627">
                  <c:v>43868</c:v>
                </c:pt>
                <c:pt idx="628">
                  <c:v>43867</c:v>
                </c:pt>
                <c:pt idx="629">
                  <c:v>43866</c:v>
                </c:pt>
                <c:pt idx="630">
                  <c:v>43865</c:v>
                </c:pt>
                <c:pt idx="631">
                  <c:v>43864</c:v>
                </c:pt>
                <c:pt idx="632">
                  <c:v>43861</c:v>
                </c:pt>
                <c:pt idx="633">
                  <c:v>43860</c:v>
                </c:pt>
                <c:pt idx="634">
                  <c:v>43859</c:v>
                </c:pt>
                <c:pt idx="635">
                  <c:v>43858</c:v>
                </c:pt>
                <c:pt idx="636">
                  <c:v>43857</c:v>
                </c:pt>
                <c:pt idx="637">
                  <c:v>43854</c:v>
                </c:pt>
                <c:pt idx="638">
                  <c:v>43853</c:v>
                </c:pt>
                <c:pt idx="639">
                  <c:v>43852</c:v>
                </c:pt>
                <c:pt idx="640">
                  <c:v>43851</c:v>
                </c:pt>
                <c:pt idx="641">
                  <c:v>43850</c:v>
                </c:pt>
                <c:pt idx="642">
                  <c:v>43847</c:v>
                </c:pt>
                <c:pt idx="643">
                  <c:v>43846</c:v>
                </c:pt>
                <c:pt idx="644">
                  <c:v>43845</c:v>
                </c:pt>
                <c:pt idx="645">
                  <c:v>43844</c:v>
                </c:pt>
                <c:pt idx="646">
                  <c:v>43843</c:v>
                </c:pt>
                <c:pt idx="647">
                  <c:v>43840</c:v>
                </c:pt>
                <c:pt idx="648">
                  <c:v>43839</c:v>
                </c:pt>
                <c:pt idx="649">
                  <c:v>43838</c:v>
                </c:pt>
                <c:pt idx="650">
                  <c:v>43837</c:v>
                </c:pt>
                <c:pt idx="651">
                  <c:v>43836</c:v>
                </c:pt>
                <c:pt idx="652">
                  <c:v>43833</c:v>
                </c:pt>
                <c:pt idx="653">
                  <c:v>43832</c:v>
                </c:pt>
                <c:pt idx="654">
                  <c:v>43831</c:v>
                </c:pt>
                <c:pt idx="655">
                  <c:v>43830</c:v>
                </c:pt>
                <c:pt idx="656">
                  <c:v>43829</c:v>
                </c:pt>
                <c:pt idx="657">
                  <c:v>43826</c:v>
                </c:pt>
                <c:pt idx="658">
                  <c:v>43825</c:v>
                </c:pt>
                <c:pt idx="659">
                  <c:v>43824</c:v>
                </c:pt>
                <c:pt idx="660">
                  <c:v>43823</c:v>
                </c:pt>
                <c:pt idx="661">
                  <c:v>43822</c:v>
                </c:pt>
                <c:pt idx="662">
                  <c:v>43819</c:v>
                </c:pt>
                <c:pt idx="663">
                  <c:v>43818</c:v>
                </c:pt>
                <c:pt idx="664">
                  <c:v>43817</c:v>
                </c:pt>
                <c:pt idx="665">
                  <c:v>43816</c:v>
                </c:pt>
                <c:pt idx="666">
                  <c:v>43815</c:v>
                </c:pt>
                <c:pt idx="667">
                  <c:v>43812</c:v>
                </c:pt>
                <c:pt idx="668">
                  <c:v>43811</c:v>
                </c:pt>
                <c:pt idx="669">
                  <c:v>43810</c:v>
                </c:pt>
                <c:pt idx="670">
                  <c:v>43809</c:v>
                </c:pt>
                <c:pt idx="671">
                  <c:v>43808</c:v>
                </c:pt>
                <c:pt idx="672">
                  <c:v>43805</c:v>
                </c:pt>
                <c:pt idx="673">
                  <c:v>43804</c:v>
                </c:pt>
                <c:pt idx="674">
                  <c:v>43803</c:v>
                </c:pt>
                <c:pt idx="675">
                  <c:v>43802</c:v>
                </c:pt>
                <c:pt idx="676">
                  <c:v>43801</c:v>
                </c:pt>
                <c:pt idx="677">
                  <c:v>43798</c:v>
                </c:pt>
                <c:pt idx="678">
                  <c:v>43797</c:v>
                </c:pt>
                <c:pt idx="679">
                  <c:v>43796</c:v>
                </c:pt>
                <c:pt idx="680">
                  <c:v>43795</c:v>
                </c:pt>
                <c:pt idx="681">
                  <c:v>43794</c:v>
                </c:pt>
                <c:pt idx="682">
                  <c:v>43791</c:v>
                </c:pt>
                <c:pt idx="683">
                  <c:v>43790</c:v>
                </c:pt>
                <c:pt idx="684">
                  <c:v>43789</c:v>
                </c:pt>
                <c:pt idx="685">
                  <c:v>43788</c:v>
                </c:pt>
                <c:pt idx="686">
                  <c:v>43787</c:v>
                </c:pt>
                <c:pt idx="687">
                  <c:v>43784</c:v>
                </c:pt>
                <c:pt idx="688">
                  <c:v>43783</c:v>
                </c:pt>
                <c:pt idx="689">
                  <c:v>43782</c:v>
                </c:pt>
                <c:pt idx="690">
                  <c:v>43781</c:v>
                </c:pt>
                <c:pt idx="691">
                  <c:v>43780</c:v>
                </c:pt>
                <c:pt idx="692">
                  <c:v>43777</c:v>
                </c:pt>
                <c:pt idx="693">
                  <c:v>43776</c:v>
                </c:pt>
                <c:pt idx="694">
                  <c:v>43775</c:v>
                </c:pt>
                <c:pt idx="695">
                  <c:v>43774</c:v>
                </c:pt>
                <c:pt idx="696">
                  <c:v>43773</c:v>
                </c:pt>
                <c:pt idx="697">
                  <c:v>43770</c:v>
                </c:pt>
                <c:pt idx="698">
                  <c:v>43769</c:v>
                </c:pt>
                <c:pt idx="699">
                  <c:v>43768</c:v>
                </c:pt>
                <c:pt idx="700">
                  <c:v>43767</c:v>
                </c:pt>
                <c:pt idx="701">
                  <c:v>43766</c:v>
                </c:pt>
                <c:pt idx="702">
                  <c:v>43763</c:v>
                </c:pt>
                <c:pt idx="703">
                  <c:v>43762</c:v>
                </c:pt>
                <c:pt idx="704">
                  <c:v>43761</c:v>
                </c:pt>
                <c:pt idx="705">
                  <c:v>43760</c:v>
                </c:pt>
                <c:pt idx="706">
                  <c:v>43759</c:v>
                </c:pt>
                <c:pt idx="707">
                  <c:v>43756</c:v>
                </c:pt>
                <c:pt idx="708">
                  <c:v>43755</c:v>
                </c:pt>
                <c:pt idx="709">
                  <c:v>43754</c:v>
                </c:pt>
                <c:pt idx="710">
                  <c:v>43753</c:v>
                </c:pt>
                <c:pt idx="711">
                  <c:v>43752</c:v>
                </c:pt>
                <c:pt idx="712">
                  <c:v>43749</c:v>
                </c:pt>
                <c:pt idx="713">
                  <c:v>43748</c:v>
                </c:pt>
                <c:pt idx="714">
                  <c:v>43747</c:v>
                </c:pt>
                <c:pt idx="715">
                  <c:v>43746</c:v>
                </c:pt>
                <c:pt idx="716">
                  <c:v>43745</c:v>
                </c:pt>
                <c:pt idx="717">
                  <c:v>43742</c:v>
                </c:pt>
                <c:pt idx="718">
                  <c:v>43741</c:v>
                </c:pt>
                <c:pt idx="719">
                  <c:v>43740</c:v>
                </c:pt>
                <c:pt idx="720">
                  <c:v>43739</c:v>
                </c:pt>
                <c:pt idx="721">
                  <c:v>43738</c:v>
                </c:pt>
                <c:pt idx="722">
                  <c:v>43735</c:v>
                </c:pt>
                <c:pt idx="723">
                  <c:v>43734</c:v>
                </c:pt>
                <c:pt idx="724">
                  <c:v>43733</c:v>
                </c:pt>
                <c:pt idx="725">
                  <c:v>43732</c:v>
                </c:pt>
                <c:pt idx="726">
                  <c:v>43731</c:v>
                </c:pt>
                <c:pt idx="727">
                  <c:v>43728</c:v>
                </c:pt>
                <c:pt idx="728">
                  <c:v>43727</c:v>
                </c:pt>
                <c:pt idx="729">
                  <c:v>43726</c:v>
                </c:pt>
                <c:pt idx="730">
                  <c:v>43725</c:v>
                </c:pt>
                <c:pt idx="731">
                  <c:v>43724</c:v>
                </c:pt>
                <c:pt idx="732">
                  <c:v>43721</c:v>
                </c:pt>
                <c:pt idx="733">
                  <c:v>43720</c:v>
                </c:pt>
                <c:pt idx="734">
                  <c:v>43719</c:v>
                </c:pt>
                <c:pt idx="735">
                  <c:v>43718</c:v>
                </c:pt>
                <c:pt idx="736">
                  <c:v>43717</c:v>
                </c:pt>
                <c:pt idx="737">
                  <c:v>43714</c:v>
                </c:pt>
                <c:pt idx="738">
                  <c:v>43713</c:v>
                </c:pt>
                <c:pt idx="739">
                  <c:v>43712</c:v>
                </c:pt>
                <c:pt idx="740">
                  <c:v>43711</c:v>
                </c:pt>
                <c:pt idx="741">
                  <c:v>43710</c:v>
                </c:pt>
                <c:pt idx="742">
                  <c:v>43707</c:v>
                </c:pt>
                <c:pt idx="743">
                  <c:v>43706</c:v>
                </c:pt>
                <c:pt idx="744">
                  <c:v>43705</c:v>
                </c:pt>
                <c:pt idx="745">
                  <c:v>43704</c:v>
                </c:pt>
                <c:pt idx="746">
                  <c:v>43703</c:v>
                </c:pt>
                <c:pt idx="747">
                  <c:v>43700</c:v>
                </c:pt>
                <c:pt idx="748">
                  <c:v>43699</c:v>
                </c:pt>
                <c:pt idx="749">
                  <c:v>43698</c:v>
                </c:pt>
                <c:pt idx="750">
                  <c:v>43697</c:v>
                </c:pt>
                <c:pt idx="751">
                  <c:v>43696</c:v>
                </c:pt>
                <c:pt idx="752">
                  <c:v>43693</c:v>
                </c:pt>
                <c:pt idx="753">
                  <c:v>43692</c:v>
                </c:pt>
                <c:pt idx="754">
                  <c:v>43691</c:v>
                </c:pt>
                <c:pt idx="755">
                  <c:v>43690</c:v>
                </c:pt>
                <c:pt idx="756">
                  <c:v>43689</c:v>
                </c:pt>
                <c:pt idx="757">
                  <c:v>43686</c:v>
                </c:pt>
                <c:pt idx="758">
                  <c:v>43685</c:v>
                </c:pt>
                <c:pt idx="759">
                  <c:v>43684</c:v>
                </c:pt>
                <c:pt idx="760">
                  <c:v>43683</c:v>
                </c:pt>
                <c:pt idx="761">
                  <c:v>43682</c:v>
                </c:pt>
                <c:pt idx="762">
                  <c:v>43679</c:v>
                </c:pt>
                <c:pt idx="763">
                  <c:v>43678</c:v>
                </c:pt>
                <c:pt idx="764">
                  <c:v>43677</c:v>
                </c:pt>
                <c:pt idx="765">
                  <c:v>43676</c:v>
                </c:pt>
                <c:pt idx="766">
                  <c:v>43675</c:v>
                </c:pt>
                <c:pt idx="767">
                  <c:v>43672</c:v>
                </c:pt>
                <c:pt idx="768">
                  <c:v>43671</c:v>
                </c:pt>
                <c:pt idx="769">
                  <c:v>43670</c:v>
                </c:pt>
                <c:pt idx="770">
                  <c:v>43669</c:v>
                </c:pt>
                <c:pt idx="771">
                  <c:v>43668</c:v>
                </c:pt>
                <c:pt idx="772">
                  <c:v>43665</c:v>
                </c:pt>
                <c:pt idx="773">
                  <c:v>43664</c:v>
                </c:pt>
                <c:pt idx="774">
                  <c:v>43663</c:v>
                </c:pt>
                <c:pt idx="775">
                  <c:v>43662</c:v>
                </c:pt>
                <c:pt idx="776">
                  <c:v>43661</c:v>
                </c:pt>
                <c:pt idx="777">
                  <c:v>43658</c:v>
                </c:pt>
                <c:pt idx="778">
                  <c:v>43657</c:v>
                </c:pt>
                <c:pt idx="779">
                  <c:v>43656</c:v>
                </c:pt>
                <c:pt idx="780">
                  <c:v>43655</c:v>
                </c:pt>
                <c:pt idx="781">
                  <c:v>43654</c:v>
                </c:pt>
                <c:pt idx="782">
                  <c:v>43651</c:v>
                </c:pt>
                <c:pt idx="783">
                  <c:v>43650</c:v>
                </c:pt>
                <c:pt idx="784">
                  <c:v>43649</c:v>
                </c:pt>
                <c:pt idx="785">
                  <c:v>43648</c:v>
                </c:pt>
                <c:pt idx="786">
                  <c:v>43647</c:v>
                </c:pt>
                <c:pt idx="787">
                  <c:v>43644</c:v>
                </c:pt>
                <c:pt idx="788">
                  <c:v>43643</c:v>
                </c:pt>
                <c:pt idx="789">
                  <c:v>43642</c:v>
                </c:pt>
                <c:pt idx="790">
                  <c:v>43641</c:v>
                </c:pt>
                <c:pt idx="791">
                  <c:v>43640</c:v>
                </c:pt>
                <c:pt idx="792">
                  <c:v>43637</c:v>
                </c:pt>
                <c:pt idx="793">
                  <c:v>43636</c:v>
                </c:pt>
                <c:pt idx="794">
                  <c:v>43635</c:v>
                </c:pt>
                <c:pt idx="795">
                  <c:v>43634</c:v>
                </c:pt>
                <c:pt idx="796">
                  <c:v>43633</c:v>
                </c:pt>
                <c:pt idx="797">
                  <c:v>43630</c:v>
                </c:pt>
                <c:pt idx="798">
                  <c:v>43629</c:v>
                </c:pt>
                <c:pt idx="799">
                  <c:v>43628</c:v>
                </c:pt>
                <c:pt idx="800">
                  <c:v>43627</c:v>
                </c:pt>
                <c:pt idx="801">
                  <c:v>43626</c:v>
                </c:pt>
                <c:pt idx="802">
                  <c:v>43623</c:v>
                </c:pt>
                <c:pt idx="803">
                  <c:v>43622</c:v>
                </c:pt>
                <c:pt idx="804">
                  <c:v>43621</c:v>
                </c:pt>
                <c:pt idx="805">
                  <c:v>43620</c:v>
                </c:pt>
                <c:pt idx="806">
                  <c:v>43619</c:v>
                </c:pt>
                <c:pt idx="807">
                  <c:v>43616</c:v>
                </c:pt>
                <c:pt idx="808">
                  <c:v>43615</c:v>
                </c:pt>
                <c:pt idx="809">
                  <c:v>43614</c:v>
                </c:pt>
                <c:pt idx="810">
                  <c:v>43613</c:v>
                </c:pt>
                <c:pt idx="811">
                  <c:v>43612</c:v>
                </c:pt>
                <c:pt idx="812">
                  <c:v>43609</c:v>
                </c:pt>
                <c:pt idx="813">
                  <c:v>43608</c:v>
                </c:pt>
                <c:pt idx="814">
                  <c:v>43607</c:v>
                </c:pt>
                <c:pt idx="815">
                  <c:v>43606</c:v>
                </c:pt>
                <c:pt idx="816">
                  <c:v>43605</c:v>
                </c:pt>
                <c:pt idx="817">
                  <c:v>43602</c:v>
                </c:pt>
                <c:pt idx="818">
                  <c:v>43601</c:v>
                </c:pt>
                <c:pt idx="819">
                  <c:v>43600</c:v>
                </c:pt>
                <c:pt idx="820">
                  <c:v>43599</c:v>
                </c:pt>
                <c:pt idx="821">
                  <c:v>43598</c:v>
                </c:pt>
                <c:pt idx="822">
                  <c:v>43595</c:v>
                </c:pt>
                <c:pt idx="823">
                  <c:v>43594</c:v>
                </c:pt>
                <c:pt idx="824">
                  <c:v>43593</c:v>
                </c:pt>
                <c:pt idx="825">
                  <c:v>43592</c:v>
                </c:pt>
                <c:pt idx="826">
                  <c:v>43591</c:v>
                </c:pt>
                <c:pt idx="827">
                  <c:v>43588</c:v>
                </c:pt>
                <c:pt idx="828">
                  <c:v>43587</c:v>
                </c:pt>
                <c:pt idx="829">
                  <c:v>43586</c:v>
                </c:pt>
                <c:pt idx="830">
                  <c:v>43585</c:v>
                </c:pt>
                <c:pt idx="831">
                  <c:v>43584</c:v>
                </c:pt>
                <c:pt idx="832">
                  <c:v>43581</c:v>
                </c:pt>
                <c:pt idx="833">
                  <c:v>43580</c:v>
                </c:pt>
                <c:pt idx="834">
                  <c:v>43579</c:v>
                </c:pt>
                <c:pt idx="835">
                  <c:v>43578</c:v>
                </c:pt>
                <c:pt idx="836">
                  <c:v>43577</c:v>
                </c:pt>
                <c:pt idx="837">
                  <c:v>43574</c:v>
                </c:pt>
                <c:pt idx="838">
                  <c:v>43573</c:v>
                </c:pt>
                <c:pt idx="839">
                  <c:v>43572</c:v>
                </c:pt>
                <c:pt idx="840">
                  <c:v>43571</c:v>
                </c:pt>
                <c:pt idx="841">
                  <c:v>43570</c:v>
                </c:pt>
                <c:pt idx="842">
                  <c:v>43567</c:v>
                </c:pt>
                <c:pt idx="843">
                  <c:v>43566</c:v>
                </c:pt>
                <c:pt idx="844">
                  <c:v>43565</c:v>
                </c:pt>
                <c:pt idx="845">
                  <c:v>43564</c:v>
                </c:pt>
                <c:pt idx="846">
                  <c:v>43563</c:v>
                </c:pt>
                <c:pt idx="847">
                  <c:v>43560</c:v>
                </c:pt>
                <c:pt idx="848">
                  <c:v>43559</c:v>
                </c:pt>
                <c:pt idx="849">
                  <c:v>43558</c:v>
                </c:pt>
                <c:pt idx="850">
                  <c:v>43557</c:v>
                </c:pt>
                <c:pt idx="851">
                  <c:v>43556</c:v>
                </c:pt>
                <c:pt idx="852">
                  <c:v>43553</c:v>
                </c:pt>
                <c:pt idx="853">
                  <c:v>43552</c:v>
                </c:pt>
                <c:pt idx="854">
                  <c:v>43551</c:v>
                </c:pt>
                <c:pt idx="855">
                  <c:v>43550</c:v>
                </c:pt>
                <c:pt idx="856">
                  <c:v>43549</c:v>
                </c:pt>
                <c:pt idx="857">
                  <c:v>43546</c:v>
                </c:pt>
                <c:pt idx="858">
                  <c:v>43545</c:v>
                </c:pt>
                <c:pt idx="859">
                  <c:v>43544</c:v>
                </c:pt>
                <c:pt idx="860">
                  <c:v>43543</c:v>
                </c:pt>
                <c:pt idx="861">
                  <c:v>43542</c:v>
                </c:pt>
                <c:pt idx="862">
                  <c:v>43539</c:v>
                </c:pt>
                <c:pt idx="863">
                  <c:v>43538</c:v>
                </c:pt>
                <c:pt idx="864">
                  <c:v>43537</c:v>
                </c:pt>
                <c:pt idx="865">
                  <c:v>43536</c:v>
                </c:pt>
                <c:pt idx="866">
                  <c:v>43535</c:v>
                </c:pt>
                <c:pt idx="867">
                  <c:v>43532</c:v>
                </c:pt>
                <c:pt idx="868">
                  <c:v>43531</c:v>
                </c:pt>
                <c:pt idx="869">
                  <c:v>43530</c:v>
                </c:pt>
                <c:pt idx="870">
                  <c:v>43529</c:v>
                </c:pt>
                <c:pt idx="871">
                  <c:v>43528</c:v>
                </c:pt>
                <c:pt idx="872">
                  <c:v>43525</c:v>
                </c:pt>
                <c:pt idx="873">
                  <c:v>43524</c:v>
                </c:pt>
                <c:pt idx="874">
                  <c:v>43523</c:v>
                </c:pt>
                <c:pt idx="875">
                  <c:v>43522</c:v>
                </c:pt>
                <c:pt idx="876">
                  <c:v>43521</c:v>
                </c:pt>
                <c:pt idx="877">
                  <c:v>43518</c:v>
                </c:pt>
                <c:pt idx="878">
                  <c:v>43517</c:v>
                </c:pt>
                <c:pt idx="879">
                  <c:v>43516</c:v>
                </c:pt>
                <c:pt idx="880">
                  <c:v>43515</c:v>
                </c:pt>
                <c:pt idx="881">
                  <c:v>43514</c:v>
                </c:pt>
                <c:pt idx="882">
                  <c:v>43511</c:v>
                </c:pt>
                <c:pt idx="883">
                  <c:v>43510</c:v>
                </c:pt>
                <c:pt idx="884">
                  <c:v>43509</c:v>
                </c:pt>
                <c:pt idx="885">
                  <c:v>43508</c:v>
                </c:pt>
                <c:pt idx="886">
                  <c:v>43507</c:v>
                </c:pt>
                <c:pt idx="887">
                  <c:v>43504</c:v>
                </c:pt>
                <c:pt idx="888">
                  <c:v>43503</c:v>
                </c:pt>
                <c:pt idx="889">
                  <c:v>43502</c:v>
                </c:pt>
                <c:pt idx="890">
                  <c:v>43501</c:v>
                </c:pt>
                <c:pt idx="891">
                  <c:v>43500</c:v>
                </c:pt>
                <c:pt idx="892">
                  <c:v>43497</c:v>
                </c:pt>
                <c:pt idx="893">
                  <c:v>43496</c:v>
                </c:pt>
                <c:pt idx="894">
                  <c:v>43495</c:v>
                </c:pt>
                <c:pt idx="895">
                  <c:v>43494</c:v>
                </c:pt>
                <c:pt idx="896">
                  <c:v>43493</c:v>
                </c:pt>
                <c:pt idx="897">
                  <c:v>43490</c:v>
                </c:pt>
                <c:pt idx="898">
                  <c:v>43489</c:v>
                </c:pt>
                <c:pt idx="899">
                  <c:v>43488</c:v>
                </c:pt>
                <c:pt idx="900">
                  <c:v>43487</c:v>
                </c:pt>
                <c:pt idx="901">
                  <c:v>43486</c:v>
                </c:pt>
                <c:pt idx="902">
                  <c:v>43483</c:v>
                </c:pt>
                <c:pt idx="903">
                  <c:v>43482</c:v>
                </c:pt>
                <c:pt idx="904">
                  <c:v>43481</c:v>
                </c:pt>
                <c:pt idx="905">
                  <c:v>43480</c:v>
                </c:pt>
                <c:pt idx="906">
                  <c:v>43479</c:v>
                </c:pt>
                <c:pt idx="907">
                  <c:v>43476</c:v>
                </c:pt>
                <c:pt idx="908">
                  <c:v>43475</c:v>
                </c:pt>
                <c:pt idx="909">
                  <c:v>43474</c:v>
                </c:pt>
                <c:pt idx="910">
                  <c:v>43473</c:v>
                </c:pt>
                <c:pt idx="911">
                  <c:v>43472</c:v>
                </c:pt>
                <c:pt idx="912">
                  <c:v>43469</c:v>
                </c:pt>
                <c:pt idx="913">
                  <c:v>43468</c:v>
                </c:pt>
                <c:pt idx="914">
                  <c:v>43467</c:v>
                </c:pt>
                <c:pt idx="915">
                  <c:v>43466</c:v>
                </c:pt>
                <c:pt idx="916">
                  <c:v>43465</c:v>
                </c:pt>
                <c:pt idx="917">
                  <c:v>43462</c:v>
                </c:pt>
                <c:pt idx="918">
                  <c:v>43461</c:v>
                </c:pt>
                <c:pt idx="919">
                  <c:v>43460</c:v>
                </c:pt>
                <c:pt idx="920">
                  <c:v>43459</c:v>
                </c:pt>
                <c:pt idx="921">
                  <c:v>43458</c:v>
                </c:pt>
                <c:pt idx="922">
                  <c:v>43455</c:v>
                </c:pt>
                <c:pt idx="923">
                  <c:v>43454</c:v>
                </c:pt>
                <c:pt idx="924">
                  <c:v>43453</c:v>
                </c:pt>
                <c:pt idx="925">
                  <c:v>43452</c:v>
                </c:pt>
                <c:pt idx="926">
                  <c:v>43451</c:v>
                </c:pt>
                <c:pt idx="927">
                  <c:v>43448</c:v>
                </c:pt>
                <c:pt idx="928">
                  <c:v>43447</c:v>
                </c:pt>
                <c:pt idx="929">
                  <c:v>43446</c:v>
                </c:pt>
                <c:pt idx="930">
                  <c:v>43445</c:v>
                </c:pt>
                <c:pt idx="931">
                  <c:v>43444</c:v>
                </c:pt>
                <c:pt idx="932">
                  <c:v>43441</c:v>
                </c:pt>
                <c:pt idx="933">
                  <c:v>43440</c:v>
                </c:pt>
                <c:pt idx="934">
                  <c:v>43439</c:v>
                </c:pt>
                <c:pt idx="935">
                  <c:v>43438</c:v>
                </c:pt>
                <c:pt idx="936">
                  <c:v>43437</c:v>
                </c:pt>
                <c:pt idx="937">
                  <c:v>43434</c:v>
                </c:pt>
                <c:pt idx="938">
                  <c:v>43433</c:v>
                </c:pt>
                <c:pt idx="939">
                  <c:v>43432</c:v>
                </c:pt>
                <c:pt idx="940">
                  <c:v>43431</c:v>
                </c:pt>
                <c:pt idx="941">
                  <c:v>43430</c:v>
                </c:pt>
                <c:pt idx="942">
                  <c:v>43427</c:v>
                </c:pt>
                <c:pt idx="943">
                  <c:v>43426</c:v>
                </c:pt>
                <c:pt idx="944">
                  <c:v>43425</c:v>
                </c:pt>
                <c:pt idx="945">
                  <c:v>43424</c:v>
                </c:pt>
                <c:pt idx="946">
                  <c:v>43423</c:v>
                </c:pt>
                <c:pt idx="947">
                  <c:v>43420</c:v>
                </c:pt>
                <c:pt idx="948">
                  <c:v>43419</c:v>
                </c:pt>
                <c:pt idx="949">
                  <c:v>43418</c:v>
                </c:pt>
                <c:pt idx="950">
                  <c:v>43417</c:v>
                </c:pt>
                <c:pt idx="951">
                  <c:v>43416</c:v>
                </c:pt>
                <c:pt idx="952">
                  <c:v>43413</c:v>
                </c:pt>
                <c:pt idx="953">
                  <c:v>43412</c:v>
                </c:pt>
                <c:pt idx="954">
                  <c:v>43411</c:v>
                </c:pt>
                <c:pt idx="955">
                  <c:v>43410</c:v>
                </c:pt>
                <c:pt idx="956">
                  <c:v>43409</c:v>
                </c:pt>
                <c:pt idx="957">
                  <c:v>43406</c:v>
                </c:pt>
                <c:pt idx="958">
                  <c:v>43405</c:v>
                </c:pt>
                <c:pt idx="959">
                  <c:v>43404</c:v>
                </c:pt>
                <c:pt idx="960">
                  <c:v>43403</c:v>
                </c:pt>
                <c:pt idx="961">
                  <c:v>43402</c:v>
                </c:pt>
                <c:pt idx="962">
                  <c:v>43399</c:v>
                </c:pt>
                <c:pt idx="963">
                  <c:v>43398</c:v>
                </c:pt>
                <c:pt idx="964">
                  <c:v>43397</c:v>
                </c:pt>
                <c:pt idx="965">
                  <c:v>43396</c:v>
                </c:pt>
                <c:pt idx="966">
                  <c:v>43395</c:v>
                </c:pt>
                <c:pt idx="967">
                  <c:v>43392</c:v>
                </c:pt>
                <c:pt idx="968">
                  <c:v>43391</c:v>
                </c:pt>
                <c:pt idx="969">
                  <c:v>43390</c:v>
                </c:pt>
                <c:pt idx="970">
                  <c:v>43389</c:v>
                </c:pt>
                <c:pt idx="971">
                  <c:v>43388</c:v>
                </c:pt>
                <c:pt idx="972">
                  <c:v>43385</c:v>
                </c:pt>
                <c:pt idx="973">
                  <c:v>43384</c:v>
                </c:pt>
                <c:pt idx="974">
                  <c:v>43383</c:v>
                </c:pt>
                <c:pt idx="975">
                  <c:v>43382</c:v>
                </c:pt>
                <c:pt idx="976">
                  <c:v>43381</c:v>
                </c:pt>
                <c:pt idx="977">
                  <c:v>43378</c:v>
                </c:pt>
                <c:pt idx="978">
                  <c:v>43377</c:v>
                </c:pt>
                <c:pt idx="979">
                  <c:v>43376</c:v>
                </c:pt>
                <c:pt idx="980">
                  <c:v>43375</c:v>
                </c:pt>
                <c:pt idx="981">
                  <c:v>43374</c:v>
                </c:pt>
                <c:pt idx="982">
                  <c:v>43371</c:v>
                </c:pt>
                <c:pt idx="983">
                  <c:v>43370</c:v>
                </c:pt>
                <c:pt idx="984">
                  <c:v>43369</c:v>
                </c:pt>
                <c:pt idx="985">
                  <c:v>43368</c:v>
                </c:pt>
                <c:pt idx="986">
                  <c:v>43367</c:v>
                </c:pt>
                <c:pt idx="987">
                  <c:v>43364</c:v>
                </c:pt>
                <c:pt idx="988">
                  <c:v>43363</c:v>
                </c:pt>
                <c:pt idx="989">
                  <c:v>43362</c:v>
                </c:pt>
                <c:pt idx="990">
                  <c:v>43361</c:v>
                </c:pt>
                <c:pt idx="991">
                  <c:v>43360</c:v>
                </c:pt>
                <c:pt idx="992">
                  <c:v>43357</c:v>
                </c:pt>
                <c:pt idx="993">
                  <c:v>43356</c:v>
                </c:pt>
                <c:pt idx="994">
                  <c:v>43355</c:v>
                </c:pt>
                <c:pt idx="995">
                  <c:v>43354</c:v>
                </c:pt>
                <c:pt idx="996">
                  <c:v>43353</c:v>
                </c:pt>
                <c:pt idx="997">
                  <c:v>43350</c:v>
                </c:pt>
                <c:pt idx="998">
                  <c:v>43349</c:v>
                </c:pt>
                <c:pt idx="999">
                  <c:v>43348</c:v>
                </c:pt>
                <c:pt idx="1000">
                  <c:v>43347</c:v>
                </c:pt>
                <c:pt idx="1001">
                  <c:v>43346</c:v>
                </c:pt>
                <c:pt idx="1002">
                  <c:v>43343</c:v>
                </c:pt>
                <c:pt idx="1003">
                  <c:v>43342</c:v>
                </c:pt>
                <c:pt idx="1004">
                  <c:v>43341</c:v>
                </c:pt>
                <c:pt idx="1005">
                  <c:v>43340</c:v>
                </c:pt>
                <c:pt idx="1006">
                  <c:v>43339</c:v>
                </c:pt>
                <c:pt idx="1007">
                  <c:v>43336</c:v>
                </c:pt>
                <c:pt idx="1008">
                  <c:v>43335</c:v>
                </c:pt>
                <c:pt idx="1009">
                  <c:v>43334</c:v>
                </c:pt>
                <c:pt idx="1010">
                  <c:v>43333</c:v>
                </c:pt>
                <c:pt idx="1011">
                  <c:v>43332</c:v>
                </c:pt>
                <c:pt idx="1012">
                  <c:v>43329</c:v>
                </c:pt>
                <c:pt idx="1013">
                  <c:v>43328</c:v>
                </c:pt>
                <c:pt idx="1014">
                  <c:v>43327</c:v>
                </c:pt>
                <c:pt idx="1015">
                  <c:v>43326</c:v>
                </c:pt>
                <c:pt idx="1016">
                  <c:v>43325</c:v>
                </c:pt>
                <c:pt idx="1017">
                  <c:v>43322</c:v>
                </c:pt>
                <c:pt idx="1018">
                  <c:v>43321</c:v>
                </c:pt>
                <c:pt idx="1019">
                  <c:v>43320</c:v>
                </c:pt>
                <c:pt idx="1020">
                  <c:v>43319</c:v>
                </c:pt>
                <c:pt idx="1021">
                  <c:v>43318</c:v>
                </c:pt>
                <c:pt idx="1022">
                  <c:v>43315</c:v>
                </c:pt>
                <c:pt idx="1023">
                  <c:v>43314</c:v>
                </c:pt>
                <c:pt idx="1024">
                  <c:v>43313</c:v>
                </c:pt>
                <c:pt idx="1025">
                  <c:v>43312</c:v>
                </c:pt>
                <c:pt idx="1026">
                  <c:v>43311</c:v>
                </c:pt>
                <c:pt idx="1027">
                  <c:v>43308</c:v>
                </c:pt>
                <c:pt idx="1028">
                  <c:v>43307</c:v>
                </c:pt>
                <c:pt idx="1029">
                  <c:v>43306</c:v>
                </c:pt>
                <c:pt idx="1030">
                  <c:v>43305</c:v>
                </c:pt>
                <c:pt idx="1031">
                  <c:v>43304</c:v>
                </c:pt>
                <c:pt idx="1032">
                  <c:v>43301</c:v>
                </c:pt>
                <c:pt idx="1033">
                  <c:v>43300</c:v>
                </c:pt>
                <c:pt idx="1034">
                  <c:v>43299</c:v>
                </c:pt>
                <c:pt idx="1035">
                  <c:v>43298</c:v>
                </c:pt>
                <c:pt idx="1036">
                  <c:v>43297</c:v>
                </c:pt>
                <c:pt idx="1037">
                  <c:v>43294</c:v>
                </c:pt>
                <c:pt idx="1038">
                  <c:v>43293</c:v>
                </c:pt>
                <c:pt idx="1039">
                  <c:v>43292</c:v>
                </c:pt>
                <c:pt idx="1040">
                  <c:v>43291</c:v>
                </c:pt>
                <c:pt idx="1041">
                  <c:v>43290</c:v>
                </c:pt>
                <c:pt idx="1042">
                  <c:v>43287</c:v>
                </c:pt>
                <c:pt idx="1043">
                  <c:v>43286</c:v>
                </c:pt>
                <c:pt idx="1044">
                  <c:v>43285</c:v>
                </c:pt>
                <c:pt idx="1045">
                  <c:v>43284</c:v>
                </c:pt>
                <c:pt idx="1046">
                  <c:v>43283</c:v>
                </c:pt>
                <c:pt idx="1047">
                  <c:v>43280</c:v>
                </c:pt>
                <c:pt idx="1048">
                  <c:v>43279</c:v>
                </c:pt>
                <c:pt idx="1049">
                  <c:v>43278</c:v>
                </c:pt>
                <c:pt idx="1050">
                  <c:v>43277</c:v>
                </c:pt>
                <c:pt idx="1051">
                  <c:v>43276</c:v>
                </c:pt>
                <c:pt idx="1052">
                  <c:v>43273</c:v>
                </c:pt>
                <c:pt idx="1053">
                  <c:v>43272</c:v>
                </c:pt>
                <c:pt idx="1054">
                  <c:v>43271</c:v>
                </c:pt>
                <c:pt idx="1055">
                  <c:v>43270</c:v>
                </c:pt>
                <c:pt idx="1056">
                  <c:v>43269</c:v>
                </c:pt>
                <c:pt idx="1057">
                  <c:v>43266</c:v>
                </c:pt>
                <c:pt idx="1058">
                  <c:v>43265</c:v>
                </c:pt>
                <c:pt idx="1059">
                  <c:v>43264</c:v>
                </c:pt>
                <c:pt idx="1060">
                  <c:v>43263</c:v>
                </c:pt>
                <c:pt idx="1061">
                  <c:v>43262</c:v>
                </c:pt>
                <c:pt idx="1062">
                  <c:v>43259</c:v>
                </c:pt>
                <c:pt idx="1063">
                  <c:v>43258</c:v>
                </c:pt>
                <c:pt idx="1064">
                  <c:v>43257</c:v>
                </c:pt>
                <c:pt idx="1065">
                  <c:v>43256</c:v>
                </c:pt>
                <c:pt idx="1066">
                  <c:v>43255</c:v>
                </c:pt>
                <c:pt idx="1067">
                  <c:v>43252</c:v>
                </c:pt>
                <c:pt idx="1068">
                  <c:v>43251</c:v>
                </c:pt>
                <c:pt idx="1069">
                  <c:v>43250</c:v>
                </c:pt>
                <c:pt idx="1070">
                  <c:v>43249</c:v>
                </c:pt>
                <c:pt idx="1071">
                  <c:v>43248</c:v>
                </c:pt>
                <c:pt idx="1072">
                  <c:v>43245</c:v>
                </c:pt>
                <c:pt idx="1073">
                  <c:v>43244</c:v>
                </c:pt>
                <c:pt idx="1074">
                  <c:v>43243</c:v>
                </c:pt>
                <c:pt idx="1075">
                  <c:v>43242</c:v>
                </c:pt>
                <c:pt idx="1076">
                  <c:v>43241</c:v>
                </c:pt>
                <c:pt idx="1077">
                  <c:v>43238</c:v>
                </c:pt>
                <c:pt idx="1078">
                  <c:v>43237</c:v>
                </c:pt>
                <c:pt idx="1079">
                  <c:v>43236</c:v>
                </c:pt>
                <c:pt idx="1080">
                  <c:v>43235</c:v>
                </c:pt>
                <c:pt idx="1081">
                  <c:v>43234</c:v>
                </c:pt>
                <c:pt idx="1082">
                  <c:v>43231</c:v>
                </c:pt>
                <c:pt idx="1083">
                  <c:v>43230</c:v>
                </c:pt>
                <c:pt idx="1084">
                  <c:v>43229</c:v>
                </c:pt>
                <c:pt idx="1085">
                  <c:v>43228</c:v>
                </c:pt>
                <c:pt idx="1086">
                  <c:v>43227</c:v>
                </c:pt>
                <c:pt idx="1087">
                  <c:v>43224</c:v>
                </c:pt>
                <c:pt idx="1088">
                  <c:v>43223</c:v>
                </c:pt>
                <c:pt idx="1089">
                  <c:v>43222</c:v>
                </c:pt>
                <c:pt idx="1090">
                  <c:v>43221</c:v>
                </c:pt>
                <c:pt idx="1091">
                  <c:v>43220</c:v>
                </c:pt>
                <c:pt idx="1092">
                  <c:v>43217</c:v>
                </c:pt>
                <c:pt idx="1093">
                  <c:v>43216</c:v>
                </c:pt>
                <c:pt idx="1094">
                  <c:v>43215</c:v>
                </c:pt>
                <c:pt idx="1095">
                  <c:v>43214</c:v>
                </c:pt>
                <c:pt idx="1096">
                  <c:v>43213</c:v>
                </c:pt>
                <c:pt idx="1097">
                  <c:v>43210</c:v>
                </c:pt>
                <c:pt idx="1098">
                  <c:v>43209</c:v>
                </c:pt>
                <c:pt idx="1099">
                  <c:v>43208</c:v>
                </c:pt>
                <c:pt idx="1100">
                  <c:v>43207</c:v>
                </c:pt>
                <c:pt idx="1101">
                  <c:v>43206</c:v>
                </c:pt>
                <c:pt idx="1102">
                  <c:v>43203</c:v>
                </c:pt>
                <c:pt idx="1103">
                  <c:v>43202</c:v>
                </c:pt>
                <c:pt idx="1104">
                  <c:v>43201</c:v>
                </c:pt>
                <c:pt idx="1105">
                  <c:v>43200</c:v>
                </c:pt>
                <c:pt idx="1106">
                  <c:v>43199</c:v>
                </c:pt>
                <c:pt idx="1107">
                  <c:v>43196</c:v>
                </c:pt>
                <c:pt idx="1108">
                  <c:v>43195</c:v>
                </c:pt>
                <c:pt idx="1109">
                  <c:v>43194</c:v>
                </c:pt>
                <c:pt idx="1110">
                  <c:v>43193</c:v>
                </c:pt>
                <c:pt idx="1111">
                  <c:v>43192</c:v>
                </c:pt>
                <c:pt idx="1112">
                  <c:v>43189</c:v>
                </c:pt>
                <c:pt idx="1113">
                  <c:v>43188</c:v>
                </c:pt>
                <c:pt idx="1114">
                  <c:v>43187</c:v>
                </c:pt>
                <c:pt idx="1115">
                  <c:v>43186</c:v>
                </c:pt>
                <c:pt idx="1116">
                  <c:v>43185</c:v>
                </c:pt>
                <c:pt idx="1117">
                  <c:v>43182</c:v>
                </c:pt>
                <c:pt idx="1118">
                  <c:v>43181</c:v>
                </c:pt>
                <c:pt idx="1119">
                  <c:v>43180</c:v>
                </c:pt>
                <c:pt idx="1120">
                  <c:v>43179</c:v>
                </c:pt>
                <c:pt idx="1121">
                  <c:v>43178</c:v>
                </c:pt>
                <c:pt idx="1122">
                  <c:v>43175</c:v>
                </c:pt>
                <c:pt idx="1123">
                  <c:v>43174</c:v>
                </c:pt>
                <c:pt idx="1124">
                  <c:v>43173</c:v>
                </c:pt>
                <c:pt idx="1125">
                  <c:v>43172</c:v>
                </c:pt>
                <c:pt idx="1126">
                  <c:v>43171</c:v>
                </c:pt>
                <c:pt idx="1127">
                  <c:v>43168</c:v>
                </c:pt>
                <c:pt idx="1128">
                  <c:v>43167</c:v>
                </c:pt>
                <c:pt idx="1129">
                  <c:v>43166</c:v>
                </c:pt>
                <c:pt idx="1130">
                  <c:v>43165</c:v>
                </c:pt>
                <c:pt idx="1131">
                  <c:v>43164</c:v>
                </c:pt>
                <c:pt idx="1132">
                  <c:v>43161</c:v>
                </c:pt>
                <c:pt idx="1133">
                  <c:v>43160</c:v>
                </c:pt>
                <c:pt idx="1134">
                  <c:v>43159</c:v>
                </c:pt>
                <c:pt idx="1135">
                  <c:v>43158</c:v>
                </c:pt>
                <c:pt idx="1136">
                  <c:v>43157</c:v>
                </c:pt>
                <c:pt idx="1137">
                  <c:v>43154</c:v>
                </c:pt>
                <c:pt idx="1138">
                  <c:v>43153</c:v>
                </c:pt>
                <c:pt idx="1139">
                  <c:v>43152</c:v>
                </c:pt>
                <c:pt idx="1140">
                  <c:v>43151</c:v>
                </c:pt>
                <c:pt idx="1141">
                  <c:v>43150</c:v>
                </c:pt>
                <c:pt idx="1142">
                  <c:v>43147</c:v>
                </c:pt>
                <c:pt idx="1143">
                  <c:v>43146</c:v>
                </c:pt>
                <c:pt idx="1144">
                  <c:v>43145</c:v>
                </c:pt>
                <c:pt idx="1145">
                  <c:v>43144</c:v>
                </c:pt>
                <c:pt idx="1146">
                  <c:v>43143</c:v>
                </c:pt>
                <c:pt idx="1147">
                  <c:v>43140</c:v>
                </c:pt>
                <c:pt idx="1148">
                  <c:v>43139</c:v>
                </c:pt>
                <c:pt idx="1149">
                  <c:v>43138</c:v>
                </c:pt>
                <c:pt idx="1150">
                  <c:v>43137</c:v>
                </c:pt>
                <c:pt idx="1151">
                  <c:v>43136</c:v>
                </c:pt>
                <c:pt idx="1152">
                  <c:v>43133</c:v>
                </c:pt>
                <c:pt idx="1153">
                  <c:v>43132</c:v>
                </c:pt>
                <c:pt idx="1154">
                  <c:v>43131</c:v>
                </c:pt>
                <c:pt idx="1155">
                  <c:v>43130</c:v>
                </c:pt>
                <c:pt idx="1156">
                  <c:v>43129</c:v>
                </c:pt>
                <c:pt idx="1157">
                  <c:v>43126</c:v>
                </c:pt>
                <c:pt idx="1158">
                  <c:v>43125</c:v>
                </c:pt>
                <c:pt idx="1159">
                  <c:v>43124</c:v>
                </c:pt>
                <c:pt idx="1160">
                  <c:v>43123</c:v>
                </c:pt>
                <c:pt idx="1161">
                  <c:v>43122</c:v>
                </c:pt>
                <c:pt idx="1162">
                  <c:v>43119</c:v>
                </c:pt>
                <c:pt idx="1163">
                  <c:v>43118</c:v>
                </c:pt>
                <c:pt idx="1164">
                  <c:v>43117</c:v>
                </c:pt>
                <c:pt idx="1165">
                  <c:v>43116</c:v>
                </c:pt>
                <c:pt idx="1166">
                  <c:v>43115</c:v>
                </c:pt>
                <c:pt idx="1167">
                  <c:v>43112</c:v>
                </c:pt>
                <c:pt idx="1168">
                  <c:v>43111</c:v>
                </c:pt>
                <c:pt idx="1169">
                  <c:v>43110</c:v>
                </c:pt>
                <c:pt idx="1170">
                  <c:v>43109</c:v>
                </c:pt>
                <c:pt idx="1171">
                  <c:v>43108</c:v>
                </c:pt>
                <c:pt idx="1172">
                  <c:v>43105</c:v>
                </c:pt>
                <c:pt idx="1173">
                  <c:v>43104</c:v>
                </c:pt>
                <c:pt idx="1174">
                  <c:v>43103</c:v>
                </c:pt>
                <c:pt idx="1175">
                  <c:v>43102</c:v>
                </c:pt>
                <c:pt idx="1176">
                  <c:v>43101</c:v>
                </c:pt>
              </c:numCache>
            </c:numRef>
          </c:cat>
          <c:val>
            <c:numRef>
              <c:f>'GR47.'!$E$7:$E$2400</c:f>
              <c:numCache>
                <c:formatCode>0.0</c:formatCode>
                <c:ptCount val="2394"/>
                <c:pt idx="0">
                  <c:v>209.3</c:v>
                </c:pt>
                <c:pt idx="1">
                  <c:v>200.8</c:v>
                </c:pt>
                <c:pt idx="2">
                  <c:v>197.4</c:v>
                </c:pt>
                <c:pt idx="3">
                  <c:v>202.5</c:v>
                </c:pt>
                <c:pt idx="4">
                  <c:v>198.7</c:v>
                </c:pt>
                <c:pt idx="5">
                  <c:v>203.00000000000003</c:v>
                </c:pt>
                <c:pt idx="6">
                  <c:v>208.8</c:v>
                </c:pt>
                <c:pt idx="7">
                  <c:v>204.3</c:v>
                </c:pt>
                <c:pt idx="8">
                  <c:v>204.9</c:v>
                </c:pt>
                <c:pt idx="9">
                  <c:v>201.29999999999998</c:v>
                </c:pt>
                <c:pt idx="10">
                  <c:v>202.70000000000002</c:v>
                </c:pt>
                <c:pt idx="11">
                  <c:v>206.70000000000002</c:v>
                </c:pt>
                <c:pt idx="12">
                  <c:v>201.29999999999998</c:v>
                </c:pt>
                <c:pt idx="13">
                  <c:v>216.3</c:v>
                </c:pt>
                <c:pt idx="14">
                  <c:v>226.7</c:v>
                </c:pt>
                <c:pt idx="15">
                  <c:v>248.10000000000002</c:v>
                </c:pt>
                <c:pt idx="16">
                  <c:v>247.30000000000004</c:v>
                </c:pt>
                <c:pt idx="17">
                  <c:v>234.70000000000005</c:v>
                </c:pt>
                <c:pt idx="18">
                  <c:v>227.70000000000002</c:v>
                </c:pt>
                <c:pt idx="19">
                  <c:v>211.30000000000004</c:v>
                </c:pt>
                <c:pt idx="20">
                  <c:v>210.4</c:v>
                </c:pt>
                <c:pt idx="21">
                  <c:v>209.70000000000005</c:v>
                </c:pt>
                <c:pt idx="22">
                  <c:v>213</c:v>
                </c:pt>
                <c:pt idx="23">
                  <c:v>206.1</c:v>
                </c:pt>
                <c:pt idx="24">
                  <c:v>200.39999999999995</c:v>
                </c:pt>
                <c:pt idx="25">
                  <c:v>200.99999999999997</c:v>
                </c:pt>
                <c:pt idx="26">
                  <c:v>194.4</c:v>
                </c:pt>
                <c:pt idx="27">
                  <c:v>193.9</c:v>
                </c:pt>
                <c:pt idx="28">
                  <c:v>191.49999999999997</c:v>
                </c:pt>
                <c:pt idx="29">
                  <c:v>199.39999999999998</c:v>
                </c:pt>
                <c:pt idx="30">
                  <c:v>202.29999999999995</c:v>
                </c:pt>
                <c:pt idx="31">
                  <c:v>200.90000000000003</c:v>
                </c:pt>
                <c:pt idx="32">
                  <c:v>203.6</c:v>
                </c:pt>
                <c:pt idx="33">
                  <c:v>195.29999999999998</c:v>
                </c:pt>
                <c:pt idx="34">
                  <c:v>192.7</c:v>
                </c:pt>
                <c:pt idx="35">
                  <c:v>192.00000000000003</c:v>
                </c:pt>
                <c:pt idx="36">
                  <c:v>190.7</c:v>
                </c:pt>
                <c:pt idx="37">
                  <c:v>189.9</c:v>
                </c:pt>
                <c:pt idx="38">
                  <c:v>184.7</c:v>
                </c:pt>
                <c:pt idx="39">
                  <c:v>191.3</c:v>
                </c:pt>
                <c:pt idx="40">
                  <c:v>201.40000000000003</c:v>
                </c:pt>
                <c:pt idx="41">
                  <c:v>204.6</c:v>
                </c:pt>
                <c:pt idx="42">
                  <c:v>200.8</c:v>
                </c:pt>
                <c:pt idx="43">
                  <c:v>197.89999999999998</c:v>
                </c:pt>
                <c:pt idx="44">
                  <c:v>198.20000000000002</c:v>
                </c:pt>
                <c:pt idx="45">
                  <c:v>189.8</c:v>
                </c:pt>
                <c:pt idx="46">
                  <c:v>188.89999999999998</c:v>
                </c:pt>
                <c:pt idx="47">
                  <c:v>184.2</c:v>
                </c:pt>
                <c:pt idx="48">
                  <c:v>182.79999999999998</c:v>
                </c:pt>
                <c:pt idx="49">
                  <c:v>176.49999999999997</c:v>
                </c:pt>
                <c:pt idx="50">
                  <c:v>173.8</c:v>
                </c:pt>
                <c:pt idx="51">
                  <c:v>174.00000000000003</c:v>
                </c:pt>
                <c:pt idx="52">
                  <c:v>174.2</c:v>
                </c:pt>
                <c:pt idx="53">
                  <c:v>165.49999999999997</c:v>
                </c:pt>
                <c:pt idx="54">
                  <c:v>165.49999999999997</c:v>
                </c:pt>
                <c:pt idx="55">
                  <c:v>163.99999999999997</c:v>
                </c:pt>
                <c:pt idx="56">
                  <c:v>165.3</c:v>
                </c:pt>
                <c:pt idx="57">
                  <c:v>165.3</c:v>
                </c:pt>
                <c:pt idx="58">
                  <c:v>165.3</c:v>
                </c:pt>
                <c:pt idx="59">
                  <c:v>159.40000000000003</c:v>
                </c:pt>
                <c:pt idx="60">
                  <c:v>161.79999999999998</c:v>
                </c:pt>
                <c:pt idx="61">
                  <c:v>164.7</c:v>
                </c:pt>
                <c:pt idx="62">
                  <c:v>165.2</c:v>
                </c:pt>
                <c:pt idx="63">
                  <c:v>165.89999999999998</c:v>
                </c:pt>
                <c:pt idx="64">
                  <c:v>167.4</c:v>
                </c:pt>
                <c:pt idx="65">
                  <c:v>163</c:v>
                </c:pt>
                <c:pt idx="66">
                  <c:v>155.89999999999998</c:v>
                </c:pt>
                <c:pt idx="67">
                  <c:v>154.5</c:v>
                </c:pt>
                <c:pt idx="68">
                  <c:v>149</c:v>
                </c:pt>
                <c:pt idx="69">
                  <c:v>148.70000000000002</c:v>
                </c:pt>
                <c:pt idx="70">
                  <c:v>148.70000000000002</c:v>
                </c:pt>
                <c:pt idx="71">
                  <c:v>152.30000000000001</c:v>
                </c:pt>
                <c:pt idx="72">
                  <c:v>150.5</c:v>
                </c:pt>
                <c:pt idx="73">
                  <c:v>152.5</c:v>
                </c:pt>
                <c:pt idx="74">
                  <c:v>151.80000000000001</c:v>
                </c:pt>
                <c:pt idx="75">
                  <c:v>153.1</c:v>
                </c:pt>
                <c:pt idx="76">
                  <c:v>152.80000000000001</c:v>
                </c:pt>
                <c:pt idx="77">
                  <c:v>151.39999999999998</c:v>
                </c:pt>
                <c:pt idx="78">
                  <c:v>151.89999999999998</c:v>
                </c:pt>
                <c:pt idx="79">
                  <c:v>150.5</c:v>
                </c:pt>
                <c:pt idx="80">
                  <c:v>157.9</c:v>
                </c:pt>
                <c:pt idx="81">
                  <c:v>159.1</c:v>
                </c:pt>
                <c:pt idx="82">
                  <c:v>159.69999999999999</c:v>
                </c:pt>
                <c:pt idx="83">
                  <c:v>164.6</c:v>
                </c:pt>
                <c:pt idx="84">
                  <c:v>147.80000000000001</c:v>
                </c:pt>
                <c:pt idx="85">
                  <c:v>149</c:v>
                </c:pt>
                <c:pt idx="86">
                  <c:v>161.1</c:v>
                </c:pt>
                <c:pt idx="87">
                  <c:v>162.39999999999998</c:v>
                </c:pt>
                <c:pt idx="88">
                  <c:v>157</c:v>
                </c:pt>
                <c:pt idx="89">
                  <c:v>152.29999999999998</c:v>
                </c:pt>
                <c:pt idx="90">
                  <c:v>148.5</c:v>
                </c:pt>
                <c:pt idx="91">
                  <c:v>160.20000000000002</c:v>
                </c:pt>
                <c:pt idx="92">
                  <c:v>162.30000000000001</c:v>
                </c:pt>
                <c:pt idx="93">
                  <c:v>164.5</c:v>
                </c:pt>
                <c:pt idx="94">
                  <c:v>171.6</c:v>
                </c:pt>
                <c:pt idx="95">
                  <c:v>169.1</c:v>
                </c:pt>
                <c:pt idx="96">
                  <c:v>171.8</c:v>
                </c:pt>
                <c:pt idx="97">
                  <c:v>164.4</c:v>
                </c:pt>
                <c:pt idx="98">
                  <c:v>161.6</c:v>
                </c:pt>
                <c:pt idx="99">
                  <c:v>163.30000000000001</c:v>
                </c:pt>
                <c:pt idx="100">
                  <c:v>166.5</c:v>
                </c:pt>
                <c:pt idx="101">
                  <c:v>169.4</c:v>
                </c:pt>
                <c:pt idx="102">
                  <c:v>166.4</c:v>
                </c:pt>
                <c:pt idx="103">
                  <c:v>163.19999999999999</c:v>
                </c:pt>
                <c:pt idx="104">
                  <c:v>155.20000000000002</c:v>
                </c:pt>
                <c:pt idx="105">
                  <c:v>158.5</c:v>
                </c:pt>
                <c:pt idx="106">
                  <c:v>158.80000000000001</c:v>
                </c:pt>
                <c:pt idx="107">
                  <c:v>154.29999999999998</c:v>
                </c:pt>
                <c:pt idx="108">
                  <c:v>149.5</c:v>
                </c:pt>
                <c:pt idx="109">
                  <c:v>138.30000000000001</c:v>
                </c:pt>
                <c:pt idx="110">
                  <c:v>138.5</c:v>
                </c:pt>
                <c:pt idx="111">
                  <c:v>135.4</c:v>
                </c:pt>
                <c:pt idx="112">
                  <c:v>139.30000000000001</c:v>
                </c:pt>
                <c:pt idx="113">
                  <c:v>141.70000000000002</c:v>
                </c:pt>
                <c:pt idx="114">
                  <c:v>146.70000000000002</c:v>
                </c:pt>
                <c:pt idx="115">
                  <c:v>144.1</c:v>
                </c:pt>
                <c:pt idx="116">
                  <c:v>144.80000000000001</c:v>
                </c:pt>
                <c:pt idx="117">
                  <c:v>141.70000000000002</c:v>
                </c:pt>
                <c:pt idx="118">
                  <c:v>139.5</c:v>
                </c:pt>
                <c:pt idx="119">
                  <c:v>142</c:v>
                </c:pt>
                <c:pt idx="120">
                  <c:v>140.69999999999999</c:v>
                </c:pt>
                <c:pt idx="121">
                  <c:v>139</c:v>
                </c:pt>
                <c:pt idx="122">
                  <c:v>138.1</c:v>
                </c:pt>
                <c:pt idx="123">
                  <c:v>137.79999999999998</c:v>
                </c:pt>
                <c:pt idx="124">
                  <c:v>138.30000000000001</c:v>
                </c:pt>
                <c:pt idx="125">
                  <c:v>140.69999999999999</c:v>
                </c:pt>
                <c:pt idx="126">
                  <c:v>131.9</c:v>
                </c:pt>
                <c:pt idx="127">
                  <c:v>135.19999999999999</c:v>
                </c:pt>
                <c:pt idx="128">
                  <c:v>133.9</c:v>
                </c:pt>
                <c:pt idx="129">
                  <c:v>136.69999999999999</c:v>
                </c:pt>
                <c:pt idx="130">
                  <c:v>134.60000000000002</c:v>
                </c:pt>
                <c:pt idx="131">
                  <c:v>131.99999999999997</c:v>
                </c:pt>
                <c:pt idx="132">
                  <c:v>136.4</c:v>
                </c:pt>
                <c:pt idx="133">
                  <c:v>135.39999999999998</c:v>
                </c:pt>
                <c:pt idx="134">
                  <c:v>134.80000000000001</c:v>
                </c:pt>
                <c:pt idx="135">
                  <c:v>134.20000000000002</c:v>
                </c:pt>
                <c:pt idx="136">
                  <c:v>137.30000000000001</c:v>
                </c:pt>
                <c:pt idx="137">
                  <c:v>137.80000000000001</c:v>
                </c:pt>
                <c:pt idx="138">
                  <c:v>136</c:v>
                </c:pt>
                <c:pt idx="139">
                  <c:v>134.5</c:v>
                </c:pt>
                <c:pt idx="140">
                  <c:v>131.79999999999998</c:v>
                </c:pt>
                <c:pt idx="141">
                  <c:v>129.9</c:v>
                </c:pt>
                <c:pt idx="142">
                  <c:v>128.5</c:v>
                </c:pt>
                <c:pt idx="143">
                  <c:v>131.9</c:v>
                </c:pt>
                <c:pt idx="144">
                  <c:v>128.29999999999998</c:v>
                </c:pt>
                <c:pt idx="145">
                  <c:v>129.30000000000001</c:v>
                </c:pt>
                <c:pt idx="146">
                  <c:v>129.80000000000001</c:v>
                </c:pt>
                <c:pt idx="147">
                  <c:v>130.69999999999999</c:v>
                </c:pt>
                <c:pt idx="148">
                  <c:v>135</c:v>
                </c:pt>
                <c:pt idx="149">
                  <c:v>134.4</c:v>
                </c:pt>
                <c:pt idx="150">
                  <c:v>129.20000000000002</c:v>
                </c:pt>
                <c:pt idx="151">
                  <c:v>127.2</c:v>
                </c:pt>
                <c:pt idx="152">
                  <c:v>130.20000000000002</c:v>
                </c:pt>
                <c:pt idx="153">
                  <c:v>128.9</c:v>
                </c:pt>
                <c:pt idx="154">
                  <c:v>135.39999999999998</c:v>
                </c:pt>
                <c:pt idx="155">
                  <c:v>130.6</c:v>
                </c:pt>
                <c:pt idx="156">
                  <c:v>129.9</c:v>
                </c:pt>
                <c:pt idx="157">
                  <c:v>130.80000000000001</c:v>
                </c:pt>
                <c:pt idx="158">
                  <c:v>131.1</c:v>
                </c:pt>
                <c:pt idx="159">
                  <c:v>129.6</c:v>
                </c:pt>
                <c:pt idx="160">
                  <c:v>127.90000000000002</c:v>
                </c:pt>
                <c:pt idx="161">
                  <c:v>123.69999999999999</c:v>
                </c:pt>
                <c:pt idx="162">
                  <c:v>120.8</c:v>
                </c:pt>
                <c:pt idx="163">
                  <c:v>121.20000000000002</c:v>
                </c:pt>
                <c:pt idx="164">
                  <c:v>122.2</c:v>
                </c:pt>
                <c:pt idx="165">
                  <c:v>121.39999999999999</c:v>
                </c:pt>
                <c:pt idx="166">
                  <c:v>122.9</c:v>
                </c:pt>
                <c:pt idx="167">
                  <c:v>121.39999999999999</c:v>
                </c:pt>
                <c:pt idx="168">
                  <c:v>118.5</c:v>
                </c:pt>
                <c:pt idx="169">
                  <c:v>117.9</c:v>
                </c:pt>
                <c:pt idx="170">
                  <c:v>114.1</c:v>
                </c:pt>
                <c:pt idx="171">
                  <c:v>113.60000000000001</c:v>
                </c:pt>
                <c:pt idx="172">
                  <c:v>115.60000000000001</c:v>
                </c:pt>
                <c:pt idx="173">
                  <c:v>116.3</c:v>
                </c:pt>
                <c:pt idx="174">
                  <c:v>121.7</c:v>
                </c:pt>
                <c:pt idx="175">
                  <c:v>124.50000000000001</c:v>
                </c:pt>
                <c:pt idx="176">
                  <c:v>132.9</c:v>
                </c:pt>
                <c:pt idx="177">
                  <c:v>129.1</c:v>
                </c:pt>
                <c:pt idx="178">
                  <c:v>113.5</c:v>
                </c:pt>
                <c:pt idx="179">
                  <c:v>106.80000000000001</c:v>
                </c:pt>
                <c:pt idx="180">
                  <c:v>106.5</c:v>
                </c:pt>
                <c:pt idx="181">
                  <c:v>103.2</c:v>
                </c:pt>
                <c:pt idx="182">
                  <c:v>105.60000000000001</c:v>
                </c:pt>
                <c:pt idx="183">
                  <c:v>104.80000000000001</c:v>
                </c:pt>
                <c:pt idx="184">
                  <c:v>104.1</c:v>
                </c:pt>
                <c:pt idx="185">
                  <c:v>105.2</c:v>
                </c:pt>
                <c:pt idx="186">
                  <c:v>104.69999999999999</c:v>
                </c:pt>
                <c:pt idx="187">
                  <c:v>103.49999999999999</c:v>
                </c:pt>
                <c:pt idx="188">
                  <c:v>102.49999999999999</c:v>
                </c:pt>
                <c:pt idx="189">
                  <c:v>102.89999999999999</c:v>
                </c:pt>
                <c:pt idx="190">
                  <c:v>101.4</c:v>
                </c:pt>
                <c:pt idx="191">
                  <c:v>103.8</c:v>
                </c:pt>
                <c:pt idx="192">
                  <c:v>102.60000000000001</c:v>
                </c:pt>
                <c:pt idx="193">
                  <c:v>103.89999999999999</c:v>
                </c:pt>
                <c:pt idx="194">
                  <c:v>107.3</c:v>
                </c:pt>
                <c:pt idx="195">
                  <c:v>104.89999999999999</c:v>
                </c:pt>
                <c:pt idx="196">
                  <c:v>105.1</c:v>
                </c:pt>
                <c:pt idx="197">
                  <c:v>104.1</c:v>
                </c:pt>
                <c:pt idx="198">
                  <c:v>106.2</c:v>
                </c:pt>
                <c:pt idx="199">
                  <c:v>104.1</c:v>
                </c:pt>
                <c:pt idx="200">
                  <c:v>105.69999999999999</c:v>
                </c:pt>
                <c:pt idx="201">
                  <c:v>101.9</c:v>
                </c:pt>
                <c:pt idx="202">
                  <c:v>101.30000000000001</c:v>
                </c:pt>
                <c:pt idx="203">
                  <c:v>98.2</c:v>
                </c:pt>
                <c:pt idx="204">
                  <c:v>98.700000000000017</c:v>
                </c:pt>
                <c:pt idx="205">
                  <c:v>101.2</c:v>
                </c:pt>
                <c:pt idx="206">
                  <c:v>103.2</c:v>
                </c:pt>
                <c:pt idx="207">
                  <c:v>99.8</c:v>
                </c:pt>
                <c:pt idx="208">
                  <c:v>100.29999999999998</c:v>
                </c:pt>
                <c:pt idx="209">
                  <c:v>100.69999999999999</c:v>
                </c:pt>
                <c:pt idx="210">
                  <c:v>99</c:v>
                </c:pt>
                <c:pt idx="211">
                  <c:v>101.6</c:v>
                </c:pt>
                <c:pt idx="212">
                  <c:v>103.89999999999999</c:v>
                </c:pt>
                <c:pt idx="213">
                  <c:v>102.49999999999999</c:v>
                </c:pt>
                <c:pt idx="214">
                  <c:v>107.60000000000001</c:v>
                </c:pt>
                <c:pt idx="215">
                  <c:v>108.80000000000001</c:v>
                </c:pt>
                <c:pt idx="216">
                  <c:v>105.69999999999999</c:v>
                </c:pt>
                <c:pt idx="217">
                  <c:v>106.69999999999999</c:v>
                </c:pt>
                <c:pt idx="218">
                  <c:v>105.4</c:v>
                </c:pt>
                <c:pt idx="219">
                  <c:v>106.69999999999999</c:v>
                </c:pt>
                <c:pt idx="220">
                  <c:v>108.89999999999999</c:v>
                </c:pt>
                <c:pt idx="221">
                  <c:v>105.3</c:v>
                </c:pt>
                <c:pt idx="222">
                  <c:v>105.89999999999999</c:v>
                </c:pt>
                <c:pt idx="223">
                  <c:v>108.4</c:v>
                </c:pt>
                <c:pt idx="224">
                  <c:v>108.89999999999999</c:v>
                </c:pt>
                <c:pt idx="225">
                  <c:v>104.99999999999999</c:v>
                </c:pt>
                <c:pt idx="226">
                  <c:v>106.3</c:v>
                </c:pt>
                <c:pt idx="227">
                  <c:v>104.1</c:v>
                </c:pt>
                <c:pt idx="228">
                  <c:v>105.69999999999999</c:v>
                </c:pt>
                <c:pt idx="229">
                  <c:v>103.50000000000001</c:v>
                </c:pt>
                <c:pt idx="230">
                  <c:v>104.3</c:v>
                </c:pt>
                <c:pt idx="231">
                  <c:v>103.3</c:v>
                </c:pt>
                <c:pt idx="232">
                  <c:v>101.70000000000002</c:v>
                </c:pt>
                <c:pt idx="233">
                  <c:v>100.6</c:v>
                </c:pt>
                <c:pt idx="234">
                  <c:v>103</c:v>
                </c:pt>
                <c:pt idx="235">
                  <c:v>100.6</c:v>
                </c:pt>
                <c:pt idx="236">
                  <c:v>101.4</c:v>
                </c:pt>
                <c:pt idx="237">
                  <c:v>102.4</c:v>
                </c:pt>
                <c:pt idx="238">
                  <c:v>102.49999999999999</c:v>
                </c:pt>
                <c:pt idx="239">
                  <c:v>105.79999999999998</c:v>
                </c:pt>
                <c:pt idx="240">
                  <c:v>105.3</c:v>
                </c:pt>
                <c:pt idx="241">
                  <c:v>105.5</c:v>
                </c:pt>
                <c:pt idx="242">
                  <c:v>108.5</c:v>
                </c:pt>
                <c:pt idx="243">
                  <c:v>107.4</c:v>
                </c:pt>
                <c:pt idx="244">
                  <c:v>106.80000000000001</c:v>
                </c:pt>
                <c:pt idx="245">
                  <c:v>106.4</c:v>
                </c:pt>
                <c:pt idx="246">
                  <c:v>105.2</c:v>
                </c:pt>
                <c:pt idx="247">
                  <c:v>104.3</c:v>
                </c:pt>
                <c:pt idx="248">
                  <c:v>106.89999999999999</c:v>
                </c:pt>
                <c:pt idx="249">
                  <c:v>108.5</c:v>
                </c:pt>
                <c:pt idx="250">
                  <c:v>110.3</c:v>
                </c:pt>
                <c:pt idx="251">
                  <c:v>109.60000000000001</c:v>
                </c:pt>
                <c:pt idx="252">
                  <c:v>105.1</c:v>
                </c:pt>
                <c:pt idx="253">
                  <c:v>106.1</c:v>
                </c:pt>
                <c:pt idx="254">
                  <c:v>102.69999999999999</c:v>
                </c:pt>
                <c:pt idx="255">
                  <c:v>101.29999999999998</c:v>
                </c:pt>
                <c:pt idx="256">
                  <c:v>103.8</c:v>
                </c:pt>
                <c:pt idx="257">
                  <c:v>105.69999999999999</c:v>
                </c:pt>
                <c:pt idx="258">
                  <c:v>107.4</c:v>
                </c:pt>
                <c:pt idx="259">
                  <c:v>103.8</c:v>
                </c:pt>
                <c:pt idx="260">
                  <c:v>101.50000000000001</c:v>
                </c:pt>
                <c:pt idx="261">
                  <c:v>101.50000000000001</c:v>
                </c:pt>
                <c:pt idx="262">
                  <c:v>101.2</c:v>
                </c:pt>
                <c:pt idx="263">
                  <c:v>100.6</c:v>
                </c:pt>
                <c:pt idx="264">
                  <c:v>103</c:v>
                </c:pt>
                <c:pt idx="265">
                  <c:v>105</c:v>
                </c:pt>
                <c:pt idx="266">
                  <c:v>106.69999999999999</c:v>
                </c:pt>
                <c:pt idx="267">
                  <c:v>108</c:v>
                </c:pt>
                <c:pt idx="268">
                  <c:v>105.3</c:v>
                </c:pt>
                <c:pt idx="269">
                  <c:v>107.5</c:v>
                </c:pt>
                <c:pt idx="270">
                  <c:v>106</c:v>
                </c:pt>
                <c:pt idx="271">
                  <c:v>105.1</c:v>
                </c:pt>
                <c:pt idx="272">
                  <c:v>107.3</c:v>
                </c:pt>
                <c:pt idx="273">
                  <c:v>101.69999999999999</c:v>
                </c:pt>
                <c:pt idx="274">
                  <c:v>102.60000000000001</c:v>
                </c:pt>
                <c:pt idx="275">
                  <c:v>102</c:v>
                </c:pt>
                <c:pt idx="276">
                  <c:v>102.89999999999999</c:v>
                </c:pt>
                <c:pt idx="277">
                  <c:v>101.8</c:v>
                </c:pt>
                <c:pt idx="278">
                  <c:v>105.2</c:v>
                </c:pt>
                <c:pt idx="279">
                  <c:v>108</c:v>
                </c:pt>
                <c:pt idx="280">
                  <c:v>109.1</c:v>
                </c:pt>
                <c:pt idx="281">
                  <c:v>111.60000000000001</c:v>
                </c:pt>
                <c:pt idx="282">
                  <c:v>108.1</c:v>
                </c:pt>
                <c:pt idx="283">
                  <c:v>108.2</c:v>
                </c:pt>
                <c:pt idx="284">
                  <c:v>107.80000000000001</c:v>
                </c:pt>
                <c:pt idx="285">
                  <c:v>107.89999999999999</c:v>
                </c:pt>
                <c:pt idx="286">
                  <c:v>110.00000000000001</c:v>
                </c:pt>
                <c:pt idx="287">
                  <c:v>109.80000000000001</c:v>
                </c:pt>
                <c:pt idx="288">
                  <c:v>110.99999999999999</c:v>
                </c:pt>
                <c:pt idx="289">
                  <c:v>112.7</c:v>
                </c:pt>
                <c:pt idx="290">
                  <c:v>112.9</c:v>
                </c:pt>
                <c:pt idx="291">
                  <c:v>115.8</c:v>
                </c:pt>
                <c:pt idx="292">
                  <c:v>116.6</c:v>
                </c:pt>
                <c:pt idx="293">
                  <c:v>116.19999999999999</c:v>
                </c:pt>
                <c:pt idx="294">
                  <c:v>122.9</c:v>
                </c:pt>
                <c:pt idx="295">
                  <c:v>120.30000000000001</c:v>
                </c:pt>
                <c:pt idx="296">
                  <c:v>122.7</c:v>
                </c:pt>
                <c:pt idx="297">
                  <c:v>119.9</c:v>
                </c:pt>
                <c:pt idx="298">
                  <c:v>112.9</c:v>
                </c:pt>
                <c:pt idx="299">
                  <c:v>110.9</c:v>
                </c:pt>
                <c:pt idx="300">
                  <c:v>110.39999999999999</c:v>
                </c:pt>
                <c:pt idx="301">
                  <c:v>110.3</c:v>
                </c:pt>
                <c:pt idx="302">
                  <c:v>114.1</c:v>
                </c:pt>
                <c:pt idx="303">
                  <c:v>110.5</c:v>
                </c:pt>
                <c:pt idx="304">
                  <c:v>108.2</c:v>
                </c:pt>
                <c:pt idx="305">
                  <c:v>105.60000000000001</c:v>
                </c:pt>
                <c:pt idx="306">
                  <c:v>104.5</c:v>
                </c:pt>
                <c:pt idx="307">
                  <c:v>106.5</c:v>
                </c:pt>
                <c:pt idx="308">
                  <c:v>106.80000000000001</c:v>
                </c:pt>
                <c:pt idx="309">
                  <c:v>106.3</c:v>
                </c:pt>
                <c:pt idx="310">
                  <c:v>107.5</c:v>
                </c:pt>
                <c:pt idx="311">
                  <c:v>105.50000000000001</c:v>
                </c:pt>
                <c:pt idx="312">
                  <c:v>103.90000000000002</c:v>
                </c:pt>
                <c:pt idx="313">
                  <c:v>101.29999999999998</c:v>
                </c:pt>
                <c:pt idx="314">
                  <c:v>101.9</c:v>
                </c:pt>
                <c:pt idx="315">
                  <c:v>103.90000000000002</c:v>
                </c:pt>
                <c:pt idx="316">
                  <c:v>102.89999999999999</c:v>
                </c:pt>
                <c:pt idx="317">
                  <c:v>101.4</c:v>
                </c:pt>
                <c:pt idx="318">
                  <c:v>102.4</c:v>
                </c:pt>
                <c:pt idx="319">
                  <c:v>104.4</c:v>
                </c:pt>
                <c:pt idx="320">
                  <c:v>104.69999999999999</c:v>
                </c:pt>
                <c:pt idx="321">
                  <c:v>103.1</c:v>
                </c:pt>
                <c:pt idx="322">
                  <c:v>103.69999999999999</c:v>
                </c:pt>
                <c:pt idx="323">
                  <c:v>100</c:v>
                </c:pt>
                <c:pt idx="324">
                  <c:v>102.3</c:v>
                </c:pt>
                <c:pt idx="325">
                  <c:v>101.6</c:v>
                </c:pt>
                <c:pt idx="326">
                  <c:v>95.8</c:v>
                </c:pt>
                <c:pt idx="327">
                  <c:v>95.8</c:v>
                </c:pt>
                <c:pt idx="328">
                  <c:v>95.8</c:v>
                </c:pt>
                <c:pt idx="329">
                  <c:v>96</c:v>
                </c:pt>
                <c:pt idx="330">
                  <c:v>96.8</c:v>
                </c:pt>
                <c:pt idx="331">
                  <c:v>96.399999999999991</c:v>
                </c:pt>
                <c:pt idx="332">
                  <c:v>97</c:v>
                </c:pt>
                <c:pt idx="333">
                  <c:v>96.7</c:v>
                </c:pt>
                <c:pt idx="334">
                  <c:v>94.8</c:v>
                </c:pt>
                <c:pt idx="335">
                  <c:v>94.5</c:v>
                </c:pt>
                <c:pt idx="336">
                  <c:v>96.300000000000011</c:v>
                </c:pt>
                <c:pt idx="337">
                  <c:v>96.6</c:v>
                </c:pt>
                <c:pt idx="338">
                  <c:v>95.399999999999991</c:v>
                </c:pt>
                <c:pt idx="339">
                  <c:v>99.2</c:v>
                </c:pt>
                <c:pt idx="340">
                  <c:v>96.2</c:v>
                </c:pt>
                <c:pt idx="341">
                  <c:v>94</c:v>
                </c:pt>
                <c:pt idx="342">
                  <c:v>93.5</c:v>
                </c:pt>
                <c:pt idx="343">
                  <c:v>94.100000000000009</c:v>
                </c:pt>
                <c:pt idx="344">
                  <c:v>99.100000000000009</c:v>
                </c:pt>
                <c:pt idx="345">
                  <c:v>100.29999999999998</c:v>
                </c:pt>
                <c:pt idx="346">
                  <c:v>103.3</c:v>
                </c:pt>
                <c:pt idx="347">
                  <c:v>106.80000000000001</c:v>
                </c:pt>
                <c:pt idx="348">
                  <c:v>106.69999999999999</c:v>
                </c:pt>
                <c:pt idx="349">
                  <c:v>104.3</c:v>
                </c:pt>
                <c:pt idx="350">
                  <c:v>103.10000000000001</c:v>
                </c:pt>
                <c:pt idx="351">
                  <c:v>100.4</c:v>
                </c:pt>
                <c:pt idx="352">
                  <c:v>103</c:v>
                </c:pt>
                <c:pt idx="353">
                  <c:v>102.50000000000001</c:v>
                </c:pt>
                <c:pt idx="354">
                  <c:v>99.4</c:v>
                </c:pt>
                <c:pt idx="355">
                  <c:v>96.2</c:v>
                </c:pt>
                <c:pt idx="356">
                  <c:v>94.5</c:v>
                </c:pt>
                <c:pt idx="357">
                  <c:v>93.399999999999991</c:v>
                </c:pt>
                <c:pt idx="358">
                  <c:v>99.500000000000014</c:v>
                </c:pt>
                <c:pt idx="359">
                  <c:v>95.199999999999989</c:v>
                </c:pt>
                <c:pt idx="360">
                  <c:v>91.499999999999986</c:v>
                </c:pt>
                <c:pt idx="361">
                  <c:v>91.4</c:v>
                </c:pt>
                <c:pt idx="362">
                  <c:v>91.8</c:v>
                </c:pt>
                <c:pt idx="363">
                  <c:v>91.9</c:v>
                </c:pt>
                <c:pt idx="364">
                  <c:v>94.399999999999991</c:v>
                </c:pt>
                <c:pt idx="365">
                  <c:v>96.2</c:v>
                </c:pt>
                <c:pt idx="366">
                  <c:v>96</c:v>
                </c:pt>
                <c:pt idx="367">
                  <c:v>98.700000000000017</c:v>
                </c:pt>
                <c:pt idx="368">
                  <c:v>100.50000000000001</c:v>
                </c:pt>
                <c:pt idx="369">
                  <c:v>105.60000000000001</c:v>
                </c:pt>
                <c:pt idx="370">
                  <c:v>114.00000000000001</c:v>
                </c:pt>
                <c:pt idx="371">
                  <c:v>113.7</c:v>
                </c:pt>
                <c:pt idx="372">
                  <c:v>116.6</c:v>
                </c:pt>
                <c:pt idx="373">
                  <c:v>118.19999999999999</c:v>
                </c:pt>
                <c:pt idx="374">
                  <c:v>116.3</c:v>
                </c:pt>
                <c:pt idx="375">
                  <c:v>114.5</c:v>
                </c:pt>
                <c:pt idx="376">
                  <c:v>119.8</c:v>
                </c:pt>
                <c:pt idx="377">
                  <c:v>122</c:v>
                </c:pt>
                <c:pt idx="378">
                  <c:v>115.8</c:v>
                </c:pt>
                <c:pt idx="379">
                  <c:v>111.3</c:v>
                </c:pt>
                <c:pt idx="380">
                  <c:v>108.2</c:v>
                </c:pt>
                <c:pt idx="381">
                  <c:v>112.80000000000001</c:v>
                </c:pt>
                <c:pt idx="382">
                  <c:v>112.5</c:v>
                </c:pt>
                <c:pt idx="383">
                  <c:v>116.19999999999999</c:v>
                </c:pt>
                <c:pt idx="384">
                  <c:v>107.80000000000001</c:v>
                </c:pt>
                <c:pt idx="385">
                  <c:v>110.9</c:v>
                </c:pt>
                <c:pt idx="386">
                  <c:v>103.50000000000001</c:v>
                </c:pt>
                <c:pt idx="387">
                  <c:v>101.29999999999998</c:v>
                </c:pt>
                <c:pt idx="388">
                  <c:v>107.50000000000001</c:v>
                </c:pt>
                <c:pt idx="389">
                  <c:v>108.70000000000002</c:v>
                </c:pt>
                <c:pt idx="390">
                  <c:v>111.60000000000001</c:v>
                </c:pt>
                <c:pt idx="391">
                  <c:v>111.9</c:v>
                </c:pt>
                <c:pt idx="392">
                  <c:v>109.60000000000001</c:v>
                </c:pt>
                <c:pt idx="393">
                  <c:v>109.60000000000001</c:v>
                </c:pt>
                <c:pt idx="394">
                  <c:v>109.5</c:v>
                </c:pt>
                <c:pt idx="395">
                  <c:v>109.79999999999998</c:v>
                </c:pt>
                <c:pt idx="396">
                  <c:v>107.10000000000002</c:v>
                </c:pt>
                <c:pt idx="397">
                  <c:v>110.6</c:v>
                </c:pt>
                <c:pt idx="398">
                  <c:v>110.6</c:v>
                </c:pt>
                <c:pt idx="399">
                  <c:v>110.4</c:v>
                </c:pt>
                <c:pt idx="400">
                  <c:v>111.5</c:v>
                </c:pt>
                <c:pt idx="401">
                  <c:v>112.6</c:v>
                </c:pt>
                <c:pt idx="402">
                  <c:v>110.7</c:v>
                </c:pt>
                <c:pt idx="403">
                  <c:v>108.3</c:v>
                </c:pt>
                <c:pt idx="404">
                  <c:v>107.2</c:v>
                </c:pt>
                <c:pt idx="405">
                  <c:v>109.39999999999999</c:v>
                </c:pt>
                <c:pt idx="406">
                  <c:v>112.9</c:v>
                </c:pt>
                <c:pt idx="407">
                  <c:v>116.00000000000001</c:v>
                </c:pt>
                <c:pt idx="408">
                  <c:v>112.7</c:v>
                </c:pt>
                <c:pt idx="409">
                  <c:v>114.7</c:v>
                </c:pt>
                <c:pt idx="410">
                  <c:v>116.3</c:v>
                </c:pt>
                <c:pt idx="411">
                  <c:v>116.10000000000001</c:v>
                </c:pt>
                <c:pt idx="412">
                  <c:v>113.39999999999999</c:v>
                </c:pt>
                <c:pt idx="413">
                  <c:v>111.39999999999999</c:v>
                </c:pt>
                <c:pt idx="414">
                  <c:v>112.5</c:v>
                </c:pt>
                <c:pt idx="415">
                  <c:v>116.40000000000002</c:v>
                </c:pt>
                <c:pt idx="416">
                  <c:v>115.7</c:v>
                </c:pt>
                <c:pt idx="417">
                  <c:v>114.5</c:v>
                </c:pt>
                <c:pt idx="418">
                  <c:v>115.19999999999999</c:v>
                </c:pt>
                <c:pt idx="419">
                  <c:v>114.8</c:v>
                </c:pt>
                <c:pt idx="420">
                  <c:v>113.89999999999998</c:v>
                </c:pt>
                <c:pt idx="421">
                  <c:v>116.10000000000001</c:v>
                </c:pt>
                <c:pt idx="422">
                  <c:v>118.29999999999998</c:v>
                </c:pt>
                <c:pt idx="423">
                  <c:v>118.10000000000001</c:v>
                </c:pt>
                <c:pt idx="424">
                  <c:v>117</c:v>
                </c:pt>
                <c:pt idx="425">
                  <c:v>116.40000000000002</c:v>
                </c:pt>
                <c:pt idx="426">
                  <c:v>116.10000000000001</c:v>
                </c:pt>
                <c:pt idx="427">
                  <c:v>118.40000000000002</c:v>
                </c:pt>
                <c:pt idx="428">
                  <c:v>118.40000000000002</c:v>
                </c:pt>
                <c:pt idx="429">
                  <c:v>120.39999999999999</c:v>
                </c:pt>
                <c:pt idx="430">
                  <c:v>121.09999999999998</c:v>
                </c:pt>
                <c:pt idx="431">
                  <c:v>122.8</c:v>
                </c:pt>
                <c:pt idx="432">
                  <c:v>123.49999999999999</c:v>
                </c:pt>
                <c:pt idx="433">
                  <c:v>126.6</c:v>
                </c:pt>
                <c:pt idx="434">
                  <c:v>129.9</c:v>
                </c:pt>
                <c:pt idx="435">
                  <c:v>131.9</c:v>
                </c:pt>
                <c:pt idx="436">
                  <c:v>135.4</c:v>
                </c:pt>
                <c:pt idx="437">
                  <c:v>134.20000000000002</c:v>
                </c:pt>
                <c:pt idx="438">
                  <c:v>133.80000000000001</c:v>
                </c:pt>
                <c:pt idx="439">
                  <c:v>139.6</c:v>
                </c:pt>
                <c:pt idx="440">
                  <c:v>131.1</c:v>
                </c:pt>
                <c:pt idx="441">
                  <c:v>130.29999999999998</c:v>
                </c:pt>
                <c:pt idx="442">
                  <c:v>133.6</c:v>
                </c:pt>
                <c:pt idx="443">
                  <c:v>137.1</c:v>
                </c:pt>
                <c:pt idx="444">
                  <c:v>136.69999999999999</c:v>
                </c:pt>
                <c:pt idx="445">
                  <c:v>134.39999999999998</c:v>
                </c:pt>
                <c:pt idx="446">
                  <c:v>134.5</c:v>
                </c:pt>
                <c:pt idx="447">
                  <c:v>127.8</c:v>
                </c:pt>
                <c:pt idx="448">
                  <c:v>130.9</c:v>
                </c:pt>
                <c:pt idx="449">
                  <c:v>123</c:v>
                </c:pt>
                <c:pt idx="450">
                  <c:v>121.9</c:v>
                </c:pt>
                <c:pt idx="451">
                  <c:v>121.7</c:v>
                </c:pt>
                <c:pt idx="452">
                  <c:v>124.8</c:v>
                </c:pt>
                <c:pt idx="453">
                  <c:v>128.19999999999999</c:v>
                </c:pt>
                <c:pt idx="454">
                  <c:v>127.89999999999999</c:v>
                </c:pt>
                <c:pt idx="455">
                  <c:v>129.1</c:v>
                </c:pt>
                <c:pt idx="456">
                  <c:v>131.20000000000002</c:v>
                </c:pt>
                <c:pt idx="457">
                  <c:v>132.6</c:v>
                </c:pt>
                <c:pt idx="458">
                  <c:v>136.1</c:v>
                </c:pt>
                <c:pt idx="459">
                  <c:v>139</c:v>
                </c:pt>
                <c:pt idx="460">
                  <c:v>138.30000000000001</c:v>
                </c:pt>
                <c:pt idx="461">
                  <c:v>140.69999999999999</c:v>
                </c:pt>
                <c:pt idx="462">
                  <c:v>142.30000000000001</c:v>
                </c:pt>
                <c:pt idx="463">
                  <c:v>138.5</c:v>
                </c:pt>
                <c:pt idx="464">
                  <c:v>135.4</c:v>
                </c:pt>
                <c:pt idx="465">
                  <c:v>136.69999999999999</c:v>
                </c:pt>
                <c:pt idx="466">
                  <c:v>146.89999999999998</c:v>
                </c:pt>
                <c:pt idx="467">
                  <c:v>145.19999999999999</c:v>
                </c:pt>
                <c:pt idx="468">
                  <c:v>144.6</c:v>
                </c:pt>
                <c:pt idx="469">
                  <c:v>145.19999999999999</c:v>
                </c:pt>
                <c:pt idx="470">
                  <c:v>148</c:v>
                </c:pt>
                <c:pt idx="471">
                  <c:v>149.79999999999998</c:v>
                </c:pt>
                <c:pt idx="472">
                  <c:v>152.4</c:v>
                </c:pt>
                <c:pt idx="473">
                  <c:v>150.1</c:v>
                </c:pt>
                <c:pt idx="474">
                  <c:v>155.20000000000002</c:v>
                </c:pt>
                <c:pt idx="475">
                  <c:v>159.79999999999998</c:v>
                </c:pt>
                <c:pt idx="476">
                  <c:v>158</c:v>
                </c:pt>
                <c:pt idx="477">
                  <c:v>156</c:v>
                </c:pt>
                <c:pt idx="478">
                  <c:v>155.20000000000002</c:v>
                </c:pt>
                <c:pt idx="479">
                  <c:v>150.69999999999999</c:v>
                </c:pt>
                <c:pt idx="480">
                  <c:v>152.29999999999998</c:v>
                </c:pt>
                <c:pt idx="481">
                  <c:v>155.50000000000003</c:v>
                </c:pt>
                <c:pt idx="482">
                  <c:v>151.19999999999999</c:v>
                </c:pt>
                <c:pt idx="483">
                  <c:v>148.9</c:v>
                </c:pt>
                <c:pt idx="484">
                  <c:v>149.6</c:v>
                </c:pt>
                <c:pt idx="485">
                  <c:v>152.10000000000002</c:v>
                </c:pt>
                <c:pt idx="486">
                  <c:v>150</c:v>
                </c:pt>
                <c:pt idx="487">
                  <c:v>151.29999999999998</c:v>
                </c:pt>
                <c:pt idx="488">
                  <c:v>147.6</c:v>
                </c:pt>
                <c:pt idx="489">
                  <c:v>145.29999999999998</c:v>
                </c:pt>
                <c:pt idx="490">
                  <c:v>145</c:v>
                </c:pt>
                <c:pt idx="491">
                  <c:v>145.5</c:v>
                </c:pt>
                <c:pt idx="492">
                  <c:v>147.70000000000002</c:v>
                </c:pt>
                <c:pt idx="493">
                  <c:v>148.5</c:v>
                </c:pt>
                <c:pt idx="494">
                  <c:v>147.4</c:v>
                </c:pt>
                <c:pt idx="495">
                  <c:v>148.70000000000002</c:v>
                </c:pt>
                <c:pt idx="496">
                  <c:v>151</c:v>
                </c:pt>
                <c:pt idx="497">
                  <c:v>149.4</c:v>
                </c:pt>
                <c:pt idx="498">
                  <c:v>151.9</c:v>
                </c:pt>
                <c:pt idx="499">
                  <c:v>154.5</c:v>
                </c:pt>
                <c:pt idx="500">
                  <c:v>156.99999999999997</c:v>
                </c:pt>
                <c:pt idx="501">
                  <c:v>159.69999999999999</c:v>
                </c:pt>
                <c:pt idx="502">
                  <c:v>161</c:v>
                </c:pt>
                <c:pt idx="503">
                  <c:v>158</c:v>
                </c:pt>
                <c:pt idx="504">
                  <c:v>156.19999999999999</c:v>
                </c:pt>
                <c:pt idx="505">
                  <c:v>158.6</c:v>
                </c:pt>
                <c:pt idx="506">
                  <c:v>154</c:v>
                </c:pt>
                <c:pt idx="507">
                  <c:v>151.5</c:v>
                </c:pt>
                <c:pt idx="508">
                  <c:v>153</c:v>
                </c:pt>
                <c:pt idx="509">
                  <c:v>159.30000000000001</c:v>
                </c:pt>
                <c:pt idx="510">
                  <c:v>160.6</c:v>
                </c:pt>
                <c:pt idx="511">
                  <c:v>162.1</c:v>
                </c:pt>
                <c:pt idx="512">
                  <c:v>169.2</c:v>
                </c:pt>
                <c:pt idx="513">
                  <c:v>171.4</c:v>
                </c:pt>
                <c:pt idx="514">
                  <c:v>171.4</c:v>
                </c:pt>
                <c:pt idx="515">
                  <c:v>171.8</c:v>
                </c:pt>
                <c:pt idx="516">
                  <c:v>171.5</c:v>
                </c:pt>
                <c:pt idx="517">
                  <c:v>175.8</c:v>
                </c:pt>
                <c:pt idx="518">
                  <c:v>174.2</c:v>
                </c:pt>
                <c:pt idx="519">
                  <c:v>171.6</c:v>
                </c:pt>
                <c:pt idx="520">
                  <c:v>171.2</c:v>
                </c:pt>
                <c:pt idx="521">
                  <c:v>174.10000000000002</c:v>
                </c:pt>
                <c:pt idx="522">
                  <c:v>176.2</c:v>
                </c:pt>
                <c:pt idx="523">
                  <c:v>171.3</c:v>
                </c:pt>
                <c:pt idx="524">
                  <c:v>174.29999999999998</c:v>
                </c:pt>
                <c:pt idx="525">
                  <c:v>178.7</c:v>
                </c:pt>
                <c:pt idx="526">
                  <c:v>183.5</c:v>
                </c:pt>
                <c:pt idx="527">
                  <c:v>185</c:v>
                </c:pt>
                <c:pt idx="528">
                  <c:v>183.8</c:v>
                </c:pt>
                <c:pt idx="529">
                  <c:v>177.4</c:v>
                </c:pt>
                <c:pt idx="530">
                  <c:v>173.8</c:v>
                </c:pt>
                <c:pt idx="531">
                  <c:v>179.5</c:v>
                </c:pt>
                <c:pt idx="532">
                  <c:v>173.89999999999998</c:v>
                </c:pt>
                <c:pt idx="533">
                  <c:v>178.6</c:v>
                </c:pt>
                <c:pt idx="534">
                  <c:v>180</c:v>
                </c:pt>
                <c:pt idx="535">
                  <c:v>178.4</c:v>
                </c:pt>
                <c:pt idx="536">
                  <c:v>184.5</c:v>
                </c:pt>
                <c:pt idx="537">
                  <c:v>186.3</c:v>
                </c:pt>
                <c:pt idx="538">
                  <c:v>186.3</c:v>
                </c:pt>
                <c:pt idx="539">
                  <c:v>184.5</c:v>
                </c:pt>
                <c:pt idx="540">
                  <c:v>177.3</c:v>
                </c:pt>
                <c:pt idx="541">
                  <c:v>172.4</c:v>
                </c:pt>
                <c:pt idx="542">
                  <c:v>169.2</c:v>
                </c:pt>
                <c:pt idx="543">
                  <c:v>174.4</c:v>
                </c:pt>
                <c:pt idx="544">
                  <c:v>190.1</c:v>
                </c:pt>
                <c:pt idx="545">
                  <c:v>192.4</c:v>
                </c:pt>
                <c:pt idx="546">
                  <c:v>186.20000000000002</c:v>
                </c:pt>
                <c:pt idx="547">
                  <c:v>193.8</c:v>
                </c:pt>
                <c:pt idx="548">
                  <c:v>185.5</c:v>
                </c:pt>
                <c:pt idx="549">
                  <c:v>191.1</c:v>
                </c:pt>
                <c:pt idx="550">
                  <c:v>197.89999999999998</c:v>
                </c:pt>
                <c:pt idx="551">
                  <c:v>207.6</c:v>
                </c:pt>
                <c:pt idx="552">
                  <c:v>209.40000000000003</c:v>
                </c:pt>
                <c:pt idx="553">
                  <c:v>213.3</c:v>
                </c:pt>
                <c:pt idx="554">
                  <c:v>210.1</c:v>
                </c:pt>
                <c:pt idx="555">
                  <c:v>210.8</c:v>
                </c:pt>
                <c:pt idx="556">
                  <c:v>218.4</c:v>
                </c:pt>
                <c:pt idx="557">
                  <c:v>238.10000000000002</c:v>
                </c:pt>
                <c:pt idx="558">
                  <c:v>236.00000000000003</c:v>
                </c:pt>
                <c:pt idx="559">
                  <c:v>233.3</c:v>
                </c:pt>
                <c:pt idx="560">
                  <c:v>239.9</c:v>
                </c:pt>
                <c:pt idx="561">
                  <c:v>240.7</c:v>
                </c:pt>
                <c:pt idx="562">
                  <c:v>232.09999999999997</c:v>
                </c:pt>
                <c:pt idx="563">
                  <c:v>245.4</c:v>
                </c:pt>
                <c:pt idx="564">
                  <c:v>248</c:v>
                </c:pt>
                <c:pt idx="565">
                  <c:v>245.2</c:v>
                </c:pt>
                <c:pt idx="566">
                  <c:v>231.5</c:v>
                </c:pt>
                <c:pt idx="567">
                  <c:v>236.3</c:v>
                </c:pt>
                <c:pt idx="568">
                  <c:v>236.3</c:v>
                </c:pt>
                <c:pt idx="569">
                  <c:v>225.3</c:v>
                </c:pt>
                <c:pt idx="570">
                  <c:v>219.60000000000002</c:v>
                </c:pt>
                <c:pt idx="571">
                  <c:v>220.39999999999998</c:v>
                </c:pt>
                <c:pt idx="572">
                  <c:v>236</c:v>
                </c:pt>
                <c:pt idx="573">
                  <c:v>243.39999999999998</c:v>
                </c:pt>
                <c:pt idx="574">
                  <c:v>252.60000000000002</c:v>
                </c:pt>
                <c:pt idx="575">
                  <c:v>265.3</c:v>
                </c:pt>
                <c:pt idx="576">
                  <c:v>239.8</c:v>
                </c:pt>
                <c:pt idx="577">
                  <c:v>226.9</c:v>
                </c:pt>
                <c:pt idx="578">
                  <c:v>233.3</c:v>
                </c:pt>
                <c:pt idx="579">
                  <c:v>237.2</c:v>
                </c:pt>
                <c:pt idx="580">
                  <c:v>216.8</c:v>
                </c:pt>
                <c:pt idx="581">
                  <c:v>194.1</c:v>
                </c:pt>
                <c:pt idx="582">
                  <c:v>194.1</c:v>
                </c:pt>
                <c:pt idx="583">
                  <c:v>194.1</c:v>
                </c:pt>
                <c:pt idx="584">
                  <c:v>196.7</c:v>
                </c:pt>
                <c:pt idx="585">
                  <c:v>191.60000000000002</c:v>
                </c:pt>
                <c:pt idx="586">
                  <c:v>196</c:v>
                </c:pt>
                <c:pt idx="587">
                  <c:v>197.70000000000002</c:v>
                </c:pt>
                <c:pt idx="588">
                  <c:v>192.79999999999998</c:v>
                </c:pt>
                <c:pt idx="589">
                  <c:v>201.7</c:v>
                </c:pt>
                <c:pt idx="590">
                  <c:v>199.10000000000002</c:v>
                </c:pt>
                <c:pt idx="591">
                  <c:v>201.29999999999998</c:v>
                </c:pt>
                <c:pt idx="592">
                  <c:v>181.9</c:v>
                </c:pt>
                <c:pt idx="593">
                  <c:v>161.20000000000002</c:v>
                </c:pt>
                <c:pt idx="594">
                  <c:v>186.9</c:v>
                </c:pt>
                <c:pt idx="595">
                  <c:v>191.5</c:v>
                </c:pt>
                <c:pt idx="596">
                  <c:v>198.2</c:v>
                </c:pt>
                <c:pt idx="597">
                  <c:v>197.4</c:v>
                </c:pt>
                <c:pt idx="598">
                  <c:v>198.6</c:v>
                </c:pt>
                <c:pt idx="599">
                  <c:v>253.49999999999997</c:v>
                </c:pt>
                <c:pt idx="600">
                  <c:v>282.3</c:v>
                </c:pt>
                <c:pt idx="601">
                  <c:v>262.20000000000005</c:v>
                </c:pt>
                <c:pt idx="602">
                  <c:v>238.99999999999997</c:v>
                </c:pt>
                <c:pt idx="603">
                  <c:v>247.6</c:v>
                </c:pt>
                <c:pt idx="604">
                  <c:v>193.7</c:v>
                </c:pt>
                <c:pt idx="605">
                  <c:v>218.79999999999998</c:v>
                </c:pt>
                <c:pt idx="606">
                  <c:v>225.2</c:v>
                </c:pt>
                <c:pt idx="607">
                  <c:v>180.7</c:v>
                </c:pt>
                <c:pt idx="608">
                  <c:v>174.5</c:v>
                </c:pt>
                <c:pt idx="609">
                  <c:v>165.09999999999997</c:v>
                </c:pt>
                <c:pt idx="610">
                  <c:v>162.6</c:v>
                </c:pt>
                <c:pt idx="611">
                  <c:v>177.4</c:v>
                </c:pt>
                <c:pt idx="612">
                  <c:v>173.89999999999998</c:v>
                </c:pt>
                <c:pt idx="613">
                  <c:v>162.60000000000002</c:v>
                </c:pt>
                <c:pt idx="614">
                  <c:v>148.89999999999998</c:v>
                </c:pt>
                <c:pt idx="615">
                  <c:v>149.4</c:v>
                </c:pt>
                <c:pt idx="616">
                  <c:v>144.89999999999998</c:v>
                </c:pt>
                <c:pt idx="617">
                  <c:v>134</c:v>
                </c:pt>
                <c:pt idx="618">
                  <c:v>135.69999999999999</c:v>
                </c:pt>
                <c:pt idx="619">
                  <c:v>135.79999999999998</c:v>
                </c:pt>
                <c:pt idx="620">
                  <c:v>133.80000000000001</c:v>
                </c:pt>
                <c:pt idx="621">
                  <c:v>130.50000000000003</c:v>
                </c:pt>
                <c:pt idx="622">
                  <c:v>132.4</c:v>
                </c:pt>
                <c:pt idx="623">
                  <c:v>128.4</c:v>
                </c:pt>
                <c:pt idx="624">
                  <c:v>129.80000000000001</c:v>
                </c:pt>
                <c:pt idx="625">
                  <c:v>136.30000000000001</c:v>
                </c:pt>
                <c:pt idx="626">
                  <c:v>136.30000000000001</c:v>
                </c:pt>
                <c:pt idx="627">
                  <c:v>133</c:v>
                </c:pt>
                <c:pt idx="628">
                  <c:v>133.4</c:v>
                </c:pt>
                <c:pt idx="629">
                  <c:v>133.69999999999999</c:v>
                </c:pt>
                <c:pt idx="630">
                  <c:v>135.30000000000001</c:v>
                </c:pt>
                <c:pt idx="631">
                  <c:v>139.30000000000001</c:v>
                </c:pt>
                <c:pt idx="632">
                  <c:v>136.60000000000002</c:v>
                </c:pt>
                <c:pt idx="633">
                  <c:v>134.6</c:v>
                </c:pt>
                <c:pt idx="634">
                  <c:v>133.5</c:v>
                </c:pt>
                <c:pt idx="635">
                  <c:v>140.69999999999999</c:v>
                </c:pt>
                <c:pt idx="636">
                  <c:v>142.70000000000002</c:v>
                </c:pt>
                <c:pt idx="637">
                  <c:v>156</c:v>
                </c:pt>
                <c:pt idx="638">
                  <c:v>156.69999999999999</c:v>
                </c:pt>
                <c:pt idx="639">
                  <c:v>161.20000000000002</c:v>
                </c:pt>
                <c:pt idx="640">
                  <c:v>161.60000000000002</c:v>
                </c:pt>
                <c:pt idx="641">
                  <c:v>157.50000000000003</c:v>
                </c:pt>
                <c:pt idx="642">
                  <c:v>160</c:v>
                </c:pt>
                <c:pt idx="643">
                  <c:v>165.2</c:v>
                </c:pt>
                <c:pt idx="644">
                  <c:v>159.6</c:v>
                </c:pt>
                <c:pt idx="645">
                  <c:v>159.9</c:v>
                </c:pt>
                <c:pt idx="646">
                  <c:v>157.69999999999999</c:v>
                </c:pt>
                <c:pt idx="647">
                  <c:v>156.20000000000002</c:v>
                </c:pt>
                <c:pt idx="648">
                  <c:v>160.19999999999999</c:v>
                </c:pt>
                <c:pt idx="649">
                  <c:v>166.5</c:v>
                </c:pt>
                <c:pt idx="650">
                  <c:v>167.1</c:v>
                </c:pt>
                <c:pt idx="651">
                  <c:v>164.5</c:v>
                </c:pt>
                <c:pt idx="652">
                  <c:v>162.79999999999998</c:v>
                </c:pt>
                <c:pt idx="653">
                  <c:v>164.60000000000002</c:v>
                </c:pt>
                <c:pt idx="654">
                  <c:v>161.4</c:v>
                </c:pt>
                <c:pt idx="655">
                  <c:v>161.4</c:v>
                </c:pt>
                <c:pt idx="656">
                  <c:v>160.30000000000001</c:v>
                </c:pt>
                <c:pt idx="657">
                  <c:v>165.2</c:v>
                </c:pt>
                <c:pt idx="658">
                  <c:v>168.2</c:v>
                </c:pt>
                <c:pt idx="659">
                  <c:v>168.2</c:v>
                </c:pt>
                <c:pt idx="660">
                  <c:v>168.2</c:v>
                </c:pt>
                <c:pt idx="661">
                  <c:v>168.4</c:v>
                </c:pt>
                <c:pt idx="662">
                  <c:v>166.70000000000002</c:v>
                </c:pt>
                <c:pt idx="663">
                  <c:v>163.09999999999997</c:v>
                </c:pt>
                <c:pt idx="664">
                  <c:v>158.9</c:v>
                </c:pt>
                <c:pt idx="665">
                  <c:v>156.5</c:v>
                </c:pt>
                <c:pt idx="666">
                  <c:v>157.20000000000002</c:v>
                </c:pt>
                <c:pt idx="667">
                  <c:v>155.20000000000002</c:v>
                </c:pt>
                <c:pt idx="668">
                  <c:v>160.70000000000002</c:v>
                </c:pt>
                <c:pt idx="669">
                  <c:v>164.3</c:v>
                </c:pt>
                <c:pt idx="670">
                  <c:v>164.4</c:v>
                </c:pt>
                <c:pt idx="671">
                  <c:v>169.3</c:v>
                </c:pt>
                <c:pt idx="672">
                  <c:v>173.8</c:v>
                </c:pt>
                <c:pt idx="673">
                  <c:v>177.70000000000002</c:v>
                </c:pt>
                <c:pt idx="674">
                  <c:v>169.6</c:v>
                </c:pt>
                <c:pt idx="675">
                  <c:v>173</c:v>
                </c:pt>
                <c:pt idx="676">
                  <c:v>172.4</c:v>
                </c:pt>
                <c:pt idx="677">
                  <c:v>169.20000000000002</c:v>
                </c:pt>
                <c:pt idx="678">
                  <c:v>171.3</c:v>
                </c:pt>
                <c:pt idx="679">
                  <c:v>169.1</c:v>
                </c:pt>
                <c:pt idx="680">
                  <c:v>165</c:v>
                </c:pt>
                <c:pt idx="681">
                  <c:v>162.80000000000001</c:v>
                </c:pt>
                <c:pt idx="682">
                  <c:v>165.6</c:v>
                </c:pt>
                <c:pt idx="683">
                  <c:v>160.60000000000002</c:v>
                </c:pt>
                <c:pt idx="684">
                  <c:v>165.39999999999998</c:v>
                </c:pt>
                <c:pt idx="685">
                  <c:v>167.1</c:v>
                </c:pt>
                <c:pt idx="686">
                  <c:v>162.9</c:v>
                </c:pt>
                <c:pt idx="687">
                  <c:v>166.20000000000002</c:v>
                </c:pt>
                <c:pt idx="688">
                  <c:v>177.89999999999998</c:v>
                </c:pt>
                <c:pt idx="689">
                  <c:v>163.5</c:v>
                </c:pt>
                <c:pt idx="690">
                  <c:v>154.9</c:v>
                </c:pt>
                <c:pt idx="691">
                  <c:v>159</c:v>
                </c:pt>
                <c:pt idx="692">
                  <c:v>153.80000000000001</c:v>
                </c:pt>
                <c:pt idx="693">
                  <c:v>149.9</c:v>
                </c:pt>
                <c:pt idx="694">
                  <c:v>144.70000000000002</c:v>
                </c:pt>
                <c:pt idx="695">
                  <c:v>143.19999999999999</c:v>
                </c:pt>
                <c:pt idx="696">
                  <c:v>144.1</c:v>
                </c:pt>
                <c:pt idx="697">
                  <c:v>147.4</c:v>
                </c:pt>
                <c:pt idx="698">
                  <c:v>142.9</c:v>
                </c:pt>
                <c:pt idx="699">
                  <c:v>145.1</c:v>
                </c:pt>
                <c:pt idx="700">
                  <c:v>145.4</c:v>
                </c:pt>
                <c:pt idx="701">
                  <c:v>143.1</c:v>
                </c:pt>
                <c:pt idx="702">
                  <c:v>142.19999999999999</c:v>
                </c:pt>
                <c:pt idx="703">
                  <c:v>141.5</c:v>
                </c:pt>
                <c:pt idx="704">
                  <c:v>143.9</c:v>
                </c:pt>
                <c:pt idx="705">
                  <c:v>140</c:v>
                </c:pt>
                <c:pt idx="706">
                  <c:v>143.4</c:v>
                </c:pt>
                <c:pt idx="707">
                  <c:v>141.6</c:v>
                </c:pt>
                <c:pt idx="708">
                  <c:v>139.80000000000001</c:v>
                </c:pt>
                <c:pt idx="709">
                  <c:v>141.9</c:v>
                </c:pt>
                <c:pt idx="710">
                  <c:v>145.89999999999998</c:v>
                </c:pt>
                <c:pt idx="711">
                  <c:v>147.70000000000002</c:v>
                </c:pt>
                <c:pt idx="712">
                  <c:v>149.4</c:v>
                </c:pt>
                <c:pt idx="713">
                  <c:v>154.9</c:v>
                </c:pt>
                <c:pt idx="714">
                  <c:v>152.89999999999998</c:v>
                </c:pt>
                <c:pt idx="715">
                  <c:v>154.5</c:v>
                </c:pt>
                <c:pt idx="716">
                  <c:v>153.1</c:v>
                </c:pt>
                <c:pt idx="717">
                  <c:v>141.79999999999998</c:v>
                </c:pt>
                <c:pt idx="718">
                  <c:v>141.19999999999999</c:v>
                </c:pt>
                <c:pt idx="719">
                  <c:v>144</c:v>
                </c:pt>
                <c:pt idx="720">
                  <c:v>141.30000000000001</c:v>
                </c:pt>
                <c:pt idx="721">
                  <c:v>139.79999999999998</c:v>
                </c:pt>
                <c:pt idx="722">
                  <c:v>140.6</c:v>
                </c:pt>
                <c:pt idx="723">
                  <c:v>140.89999999999998</c:v>
                </c:pt>
                <c:pt idx="724">
                  <c:v>142.19999999999999</c:v>
                </c:pt>
                <c:pt idx="725">
                  <c:v>143.5</c:v>
                </c:pt>
                <c:pt idx="726">
                  <c:v>141.5</c:v>
                </c:pt>
                <c:pt idx="727">
                  <c:v>144.1</c:v>
                </c:pt>
                <c:pt idx="728">
                  <c:v>139.30000000000001</c:v>
                </c:pt>
                <c:pt idx="729">
                  <c:v>138.39999999999998</c:v>
                </c:pt>
                <c:pt idx="730">
                  <c:v>140.30000000000001</c:v>
                </c:pt>
                <c:pt idx="731">
                  <c:v>132.69999999999999</c:v>
                </c:pt>
                <c:pt idx="732">
                  <c:v>132.20000000000002</c:v>
                </c:pt>
                <c:pt idx="733">
                  <c:v>138.20000000000002</c:v>
                </c:pt>
                <c:pt idx="734">
                  <c:v>154.29999999999998</c:v>
                </c:pt>
                <c:pt idx="735">
                  <c:v>157.6</c:v>
                </c:pt>
                <c:pt idx="736">
                  <c:v>153.79999999999998</c:v>
                </c:pt>
                <c:pt idx="737">
                  <c:v>151.6</c:v>
                </c:pt>
                <c:pt idx="738">
                  <c:v>150.19999999999999</c:v>
                </c:pt>
                <c:pt idx="739">
                  <c:v>149.9</c:v>
                </c:pt>
                <c:pt idx="740">
                  <c:v>157.69999999999999</c:v>
                </c:pt>
                <c:pt idx="741">
                  <c:v>167.2</c:v>
                </c:pt>
                <c:pt idx="742">
                  <c:v>173.99999999999997</c:v>
                </c:pt>
                <c:pt idx="743">
                  <c:v>168.29999999999998</c:v>
                </c:pt>
                <c:pt idx="744">
                  <c:v>174.7</c:v>
                </c:pt>
                <c:pt idx="745">
                  <c:v>183.5</c:v>
                </c:pt>
                <c:pt idx="746">
                  <c:v>200.3</c:v>
                </c:pt>
                <c:pt idx="747">
                  <c:v>199.00000000000003</c:v>
                </c:pt>
                <c:pt idx="748">
                  <c:v>197.3</c:v>
                </c:pt>
                <c:pt idx="749">
                  <c:v>200.99999999999997</c:v>
                </c:pt>
                <c:pt idx="750">
                  <c:v>203.9</c:v>
                </c:pt>
                <c:pt idx="751">
                  <c:v>207.7</c:v>
                </c:pt>
                <c:pt idx="752">
                  <c:v>208.2</c:v>
                </c:pt>
                <c:pt idx="753">
                  <c:v>204.3</c:v>
                </c:pt>
                <c:pt idx="754">
                  <c:v>216.39999999999998</c:v>
                </c:pt>
                <c:pt idx="755">
                  <c:v>222.9</c:v>
                </c:pt>
                <c:pt idx="756">
                  <c:v>233</c:v>
                </c:pt>
                <c:pt idx="757">
                  <c:v>240.60000000000002</c:v>
                </c:pt>
                <c:pt idx="758">
                  <c:v>209.60000000000002</c:v>
                </c:pt>
                <c:pt idx="759">
                  <c:v>197.7</c:v>
                </c:pt>
                <c:pt idx="760">
                  <c:v>204.6</c:v>
                </c:pt>
                <c:pt idx="761">
                  <c:v>207.29999999999998</c:v>
                </c:pt>
                <c:pt idx="762">
                  <c:v>203.09999999999997</c:v>
                </c:pt>
                <c:pt idx="763">
                  <c:v>200.59999999999997</c:v>
                </c:pt>
                <c:pt idx="764">
                  <c:v>198.29999999999998</c:v>
                </c:pt>
                <c:pt idx="765">
                  <c:v>198.1</c:v>
                </c:pt>
                <c:pt idx="766">
                  <c:v>197.2</c:v>
                </c:pt>
                <c:pt idx="767">
                  <c:v>195.2</c:v>
                </c:pt>
                <c:pt idx="768">
                  <c:v>188.5</c:v>
                </c:pt>
                <c:pt idx="769">
                  <c:v>187.60000000000002</c:v>
                </c:pt>
                <c:pt idx="770">
                  <c:v>196</c:v>
                </c:pt>
                <c:pt idx="771">
                  <c:v>201.40000000000003</c:v>
                </c:pt>
                <c:pt idx="772">
                  <c:v>192.60000000000002</c:v>
                </c:pt>
                <c:pt idx="773">
                  <c:v>186.7</c:v>
                </c:pt>
                <c:pt idx="774">
                  <c:v>189.4</c:v>
                </c:pt>
                <c:pt idx="775">
                  <c:v>190.4</c:v>
                </c:pt>
                <c:pt idx="776">
                  <c:v>193.6</c:v>
                </c:pt>
                <c:pt idx="777">
                  <c:v>197.8</c:v>
                </c:pt>
                <c:pt idx="778">
                  <c:v>197.9</c:v>
                </c:pt>
                <c:pt idx="779">
                  <c:v>203.00000000000003</c:v>
                </c:pt>
                <c:pt idx="780">
                  <c:v>209.79999999999998</c:v>
                </c:pt>
                <c:pt idx="781">
                  <c:v>215.7</c:v>
                </c:pt>
                <c:pt idx="782">
                  <c:v>210.5</c:v>
                </c:pt>
                <c:pt idx="783">
                  <c:v>206.70000000000002</c:v>
                </c:pt>
                <c:pt idx="784">
                  <c:v>199.6</c:v>
                </c:pt>
                <c:pt idx="785">
                  <c:v>222.2</c:v>
                </c:pt>
                <c:pt idx="786">
                  <c:v>230.29999999999998</c:v>
                </c:pt>
                <c:pt idx="787">
                  <c:v>241.6</c:v>
                </c:pt>
                <c:pt idx="788">
                  <c:v>244.79999999999998</c:v>
                </c:pt>
                <c:pt idx="789">
                  <c:v>244.89999999999998</c:v>
                </c:pt>
                <c:pt idx="790">
                  <c:v>248.89999999999998</c:v>
                </c:pt>
                <c:pt idx="791">
                  <c:v>246.90000000000003</c:v>
                </c:pt>
                <c:pt idx="792">
                  <c:v>244.4</c:v>
                </c:pt>
                <c:pt idx="793">
                  <c:v>247.29999999999998</c:v>
                </c:pt>
                <c:pt idx="794">
                  <c:v>240.7</c:v>
                </c:pt>
                <c:pt idx="795">
                  <c:v>242.79999999999998</c:v>
                </c:pt>
                <c:pt idx="796">
                  <c:v>253.5</c:v>
                </c:pt>
                <c:pt idx="797">
                  <c:v>257.59999999999997</c:v>
                </c:pt>
                <c:pt idx="798">
                  <c:v>261.3</c:v>
                </c:pt>
                <c:pt idx="799">
                  <c:v>266.10000000000002</c:v>
                </c:pt>
                <c:pt idx="800">
                  <c:v>254.1</c:v>
                </c:pt>
                <c:pt idx="801">
                  <c:v>257.09999999999997</c:v>
                </c:pt>
                <c:pt idx="802">
                  <c:v>261.60000000000002</c:v>
                </c:pt>
                <c:pt idx="803">
                  <c:v>272.40000000000003</c:v>
                </c:pt>
                <c:pt idx="804">
                  <c:v>270.8</c:v>
                </c:pt>
                <c:pt idx="805">
                  <c:v>273.2</c:v>
                </c:pt>
                <c:pt idx="806">
                  <c:v>277.29999999999995</c:v>
                </c:pt>
                <c:pt idx="807">
                  <c:v>286.39999999999998</c:v>
                </c:pt>
                <c:pt idx="808">
                  <c:v>281.8</c:v>
                </c:pt>
                <c:pt idx="809">
                  <c:v>281.89999999999998</c:v>
                </c:pt>
                <c:pt idx="810">
                  <c:v>284.2</c:v>
                </c:pt>
                <c:pt idx="811">
                  <c:v>280</c:v>
                </c:pt>
                <c:pt idx="812">
                  <c:v>266.7</c:v>
                </c:pt>
                <c:pt idx="813">
                  <c:v>275.89999999999998</c:v>
                </c:pt>
                <c:pt idx="814">
                  <c:v>271.3</c:v>
                </c:pt>
                <c:pt idx="815">
                  <c:v>270.2</c:v>
                </c:pt>
                <c:pt idx="816">
                  <c:v>279.3</c:v>
                </c:pt>
                <c:pt idx="817">
                  <c:v>277.8</c:v>
                </c:pt>
                <c:pt idx="818">
                  <c:v>277.60000000000002</c:v>
                </c:pt>
                <c:pt idx="819">
                  <c:v>284.3</c:v>
                </c:pt>
                <c:pt idx="820">
                  <c:v>281</c:v>
                </c:pt>
                <c:pt idx="821">
                  <c:v>276.79999999999995</c:v>
                </c:pt>
                <c:pt idx="822">
                  <c:v>273.3</c:v>
                </c:pt>
                <c:pt idx="823">
                  <c:v>272.2</c:v>
                </c:pt>
                <c:pt idx="824">
                  <c:v>265.3</c:v>
                </c:pt>
                <c:pt idx="825">
                  <c:v>262.29999999999995</c:v>
                </c:pt>
                <c:pt idx="826">
                  <c:v>256.5</c:v>
                </c:pt>
                <c:pt idx="827">
                  <c:v>253.2</c:v>
                </c:pt>
                <c:pt idx="828">
                  <c:v>252.8</c:v>
                </c:pt>
                <c:pt idx="829">
                  <c:v>255.10000000000002</c:v>
                </c:pt>
                <c:pt idx="830">
                  <c:v>255.10000000000002</c:v>
                </c:pt>
                <c:pt idx="831">
                  <c:v>258.70000000000005</c:v>
                </c:pt>
                <c:pt idx="832">
                  <c:v>259.89999999999998</c:v>
                </c:pt>
                <c:pt idx="833">
                  <c:v>270.10000000000002</c:v>
                </c:pt>
                <c:pt idx="834">
                  <c:v>263.7</c:v>
                </c:pt>
                <c:pt idx="835">
                  <c:v>263.8</c:v>
                </c:pt>
                <c:pt idx="836">
                  <c:v>257</c:v>
                </c:pt>
                <c:pt idx="837">
                  <c:v>257</c:v>
                </c:pt>
                <c:pt idx="838">
                  <c:v>257</c:v>
                </c:pt>
                <c:pt idx="839">
                  <c:v>253.29999999999998</c:v>
                </c:pt>
                <c:pt idx="840">
                  <c:v>253.29999999999998</c:v>
                </c:pt>
                <c:pt idx="841">
                  <c:v>251.40000000000003</c:v>
                </c:pt>
                <c:pt idx="842">
                  <c:v>248.5</c:v>
                </c:pt>
                <c:pt idx="843">
                  <c:v>251.79999999999998</c:v>
                </c:pt>
                <c:pt idx="844">
                  <c:v>258.8</c:v>
                </c:pt>
                <c:pt idx="845">
                  <c:v>258.2</c:v>
                </c:pt>
                <c:pt idx="846">
                  <c:v>263.60000000000002</c:v>
                </c:pt>
                <c:pt idx="847">
                  <c:v>246.8</c:v>
                </c:pt>
                <c:pt idx="848">
                  <c:v>251.39999999999998</c:v>
                </c:pt>
                <c:pt idx="849">
                  <c:v>254.69999999999996</c:v>
                </c:pt>
                <c:pt idx="850">
                  <c:v>257.99999999999994</c:v>
                </c:pt>
                <c:pt idx="851">
                  <c:v>254.2</c:v>
                </c:pt>
                <c:pt idx="852">
                  <c:v>255.40000000000003</c:v>
                </c:pt>
                <c:pt idx="853">
                  <c:v>254.69999999999996</c:v>
                </c:pt>
                <c:pt idx="854">
                  <c:v>251.9</c:v>
                </c:pt>
                <c:pt idx="855">
                  <c:v>248.4</c:v>
                </c:pt>
                <c:pt idx="856">
                  <c:v>252.20000000000002</c:v>
                </c:pt>
                <c:pt idx="857">
                  <c:v>247.39999999999998</c:v>
                </c:pt>
                <c:pt idx="858">
                  <c:v>240.39999999999998</c:v>
                </c:pt>
                <c:pt idx="859">
                  <c:v>243.00000000000003</c:v>
                </c:pt>
                <c:pt idx="860">
                  <c:v>238.39999999999998</c:v>
                </c:pt>
                <c:pt idx="861">
                  <c:v>234.39999999999998</c:v>
                </c:pt>
                <c:pt idx="862">
                  <c:v>240.90000000000003</c:v>
                </c:pt>
                <c:pt idx="863">
                  <c:v>241.3</c:v>
                </c:pt>
                <c:pt idx="864">
                  <c:v>249.5</c:v>
                </c:pt>
                <c:pt idx="865">
                  <c:v>248</c:v>
                </c:pt>
                <c:pt idx="866">
                  <c:v>249.9</c:v>
                </c:pt>
                <c:pt idx="867">
                  <c:v>243.2</c:v>
                </c:pt>
                <c:pt idx="868">
                  <c:v>242</c:v>
                </c:pt>
                <c:pt idx="869">
                  <c:v>248.4</c:v>
                </c:pt>
                <c:pt idx="870">
                  <c:v>254</c:v>
                </c:pt>
                <c:pt idx="871">
                  <c:v>257.70000000000005</c:v>
                </c:pt>
                <c:pt idx="872">
                  <c:v>254.60000000000002</c:v>
                </c:pt>
                <c:pt idx="873">
                  <c:v>257.39999999999998</c:v>
                </c:pt>
                <c:pt idx="874">
                  <c:v>263</c:v>
                </c:pt>
                <c:pt idx="875">
                  <c:v>259.7</c:v>
                </c:pt>
                <c:pt idx="876">
                  <c:v>265.8</c:v>
                </c:pt>
                <c:pt idx="877">
                  <c:v>275.50000000000006</c:v>
                </c:pt>
                <c:pt idx="878">
                  <c:v>270.10000000000002</c:v>
                </c:pt>
                <c:pt idx="879">
                  <c:v>275.89999999999998</c:v>
                </c:pt>
                <c:pt idx="880">
                  <c:v>268.60000000000002</c:v>
                </c:pt>
                <c:pt idx="881">
                  <c:v>265.8</c:v>
                </c:pt>
                <c:pt idx="882">
                  <c:v>269.7</c:v>
                </c:pt>
                <c:pt idx="883">
                  <c:v>270.40000000000003</c:v>
                </c:pt>
                <c:pt idx="884">
                  <c:v>266.3</c:v>
                </c:pt>
                <c:pt idx="885">
                  <c:v>271.3</c:v>
                </c:pt>
                <c:pt idx="886">
                  <c:v>277.39999999999998</c:v>
                </c:pt>
                <c:pt idx="887">
                  <c:v>289.2</c:v>
                </c:pt>
                <c:pt idx="888">
                  <c:v>283.5</c:v>
                </c:pt>
                <c:pt idx="889">
                  <c:v>267.3</c:v>
                </c:pt>
                <c:pt idx="890">
                  <c:v>262.89999999999998</c:v>
                </c:pt>
                <c:pt idx="891">
                  <c:v>257.3</c:v>
                </c:pt>
                <c:pt idx="892">
                  <c:v>256.8</c:v>
                </c:pt>
                <c:pt idx="893">
                  <c:v>243.6</c:v>
                </c:pt>
                <c:pt idx="894">
                  <c:v>241.4</c:v>
                </c:pt>
                <c:pt idx="895">
                  <c:v>243.7</c:v>
                </c:pt>
                <c:pt idx="896">
                  <c:v>246.10000000000002</c:v>
                </c:pt>
                <c:pt idx="897">
                  <c:v>245.1</c:v>
                </c:pt>
                <c:pt idx="898">
                  <c:v>249.2</c:v>
                </c:pt>
                <c:pt idx="899">
                  <c:v>252.99999999999997</c:v>
                </c:pt>
                <c:pt idx="900">
                  <c:v>251.10000000000002</c:v>
                </c:pt>
                <c:pt idx="901">
                  <c:v>249.9</c:v>
                </c:pt>
                <c:pt idx="902">
                  <c:v>247.2</c:v>
                </c:pt>
                <c:pt idx="903">
                  <c:v>251.79999999999998</c:v>
                </c:pt>
                <c:pt idx="904">
                  <c:v>253.6</c:v>
                </c:pt>
                <c:pt idx="905">
                  <c:v>266.3</c:v>
                </c:pt>
                <c:pt idx="906">
                  <c:v>261.7</c:v>
                </c:pt>
                <c:pt idx="907">
                  <c:v>268.3</c:v>
                </c:pt>
                <c:pt idx="908">
                  <c:v>269.7</c:v>
                </c:pt>
                <c:pt idx="909">
                  <c:v>268.40000000000003</c:v>
                </c:pt>
                <c:pt idx="910">
                  <c:v>273.5</c:v>
                </c:pt>
                <c:pt idx="911">
                  <c:v>268.79999999999995</c:v>
                </c:pt>
                <c:pt idx="912">
                  <c:v>268.39999999999998</c:v>
                </c:pt>
                <c:pt idx="913">
                  <c:v>273.7</c:v>
                </c:pt>
                <c:pt idx="914">
                  <c:v>252</c:v>
                </c:pt>
                <c:pt idx="915">
                  <c:v>252.70000000000002</c:v>
                </c:pt>
                <c:pt idx="916">
                  <c:v>252.70000000000002</c:v>
                </c:pt>
                <c:pt idx="917">
                  <c:v>250.99999999999997</c:v>
                </c:pt>
                <c:pt idx="918">
                  <c:v>252.1</c:v>
                </c:pt>
                <c:pt idx="919">
                  <c:v>260.2</c:v>
                </c:pt>
                <c:pt idx="920">
                  <c:v>260.2</c:v>
                </c:pt>
                <c:pt idx="921">
                  <c:v>260.2</c:v>
                </c:pt>
                <c:pt idx="922">
                  <c:v>256.89999999999998</c:v>
                </c:pt>
                <c:pt idx="923">
                  <c:v>250.5</c:v>
                </c:pt>
                <c:pt idx="924">
                  <c:v>254.4</c:v>
                </c:pt>
                <c:pt idx="925">
                  <c:v>269.89999999999998</c:v>
                </c:pt>
                <c:pt idx="926">
                  <c:v>269.7</c:v>
                </c:pt>
                <c:pt idx="927">
                  <c:v>269.10000000000002</c:v>
                </c:pt>
                <c:pt idx="928">
                  <c:v>268.40000000000003</c:v>
                </c:pt>
                <c:pt idx="929">
                  <c:v>274.2</c:v>
                </c:pt>
                <c:pt idx="930">
                  <c:v>288.09999999999997</c:v>
                </c:pt>
                <c:pt idx="931">
                  <c:v>285.50000000000006</c:v>
                </c:pt>
                <c:pt idx="932">
                  <c:v>287.89999999999998</c:v>
                </c:pt>
                <c:pt idx="933">
                  <c:v>297.10000000000002</c:v>
                </c:pt>
                <c:pt idx="934">
                  <c:v>279.2</c:v>
                </c:pt>
                <c:pt idx="935">
                  <c:v>288.69999999999993</c:v>
                </c:pt>
                <c:pt idx="936">
                  <c:v>283.10000000000002</c:v>
                </c:pt>
                <c:pt idx="937">
                  <c:v>290.3</c:v>
                </c:pt>
                <c:pt idx="938">
                  <c:v>287.8</c:v>
                </c:pt>
                <c:pt idx="939">
                  <c:v>291.39999999999998</c:v>
                </c:pt>
                <c:pt idx="940">
                  <c:v>294.20000000000005</c:v>
                </c:pt>
                <c:pt idx="941">
                  <c:v>290.2</c:v>
                </c:pt>
                <c:pt idx="942">
                  <c:v>307.60000000000002</c:v>
                </c:pt>
                <c:pt idx="943">
                  <c:v>306.79999999999995</c:v>
                </c:pt>
                <c:pt idx="944">
                  <c:v>311.09999999999997</c:v>
                </c:pt>
                <c:pt idx="945">
                  <c:v>327.09999999999997</c:v>
                </c:pt>
                <c:pt idx="946">
                  <c:v>320.3</c:v>
                </c:pt>
                <c:pt idx="947">
                  <c:v>311.8</c:v>
                </c:pt>
                <c:pt idx="948">
                  <c:v>313.2</c:v>
                </c:pt>
                <c:pt idx="949">
                  <c:v>310.40000000000003</c:v>
                </c:pt>
                <c:pt idx="950">
                  <c:v>304.09999999999997</c:v>
                </c:pt>
                <c:pt idx="951">
                  <c:v>306.10000000000002</c:v>
                </c:pt>
                <c:pt idx="952">
                  <c:v>298.7</c:v>
                </c:pt>
                <c:pt idx="953">
                  <c:v>294.3</c:v>
                </c:pt>
                <c:pt idx="954">
                  <c:v>289.39999999999998</c:v>
                </c:pt>
                <c:pt idx="955">
                  <c:v>297.5</c:v>
                </c:pt>
                <c:pt idx="956">
                  <c:v>289.89999999999998</c:v>
                </c:pt>
                <c:pt idx="957">
                  <c:v>287.10000000000002</c:v>
                </c:pt>
                <c:pt idx="958">
                  <c:v>298.29999999999995</c:v>
                </c:pt>
                <c:pt idx="959">
                  <c:v>305</c:v>
                </c:pt>
                <c:pt idx="960">
                  <c:v>311.00000000000006</c:v>
                </c:pt>
                <c:pt idx="961">
                  <c:v>296</c:v>
                </c:pt>
                <c:pt idx="962">
                  <c:v>308.8</c:v>
                </c:pt>
                <c:pt idx="963">
                  <c:v>310.29999999999995</c:v>
                </c:pt>
                <c:pt idx="964">
                  <c:v>322.39999999999998</c:v>
                </c:pt>
                <c:pt idx="965">
                  <c:v>316</c:v>
                </c:pt>
                <c:pt idx="966">
                  <c:v>302.39999999999998</c:v>
                </c:pt>
                <c:pt idx="967">
                  <c:v>315.2</c:v>
                </c:pt>
                <c:pt idx="968">
                  <c:v>325.09999999999997</c:v>
                </c:pt>
                <c:pt idx="969">
                  <c:v>308.29999999999995</c:v>
                </c:pt>
                <c:pt idx="970">
                  <c:v>297</c:v>
                </c:pt>
                <c:pt idx="971">
                  <c:v>305</c:v>
                </c:pt>
                <c:pt idx="972">
                  <c:v>307.89999999999998</c:v>
                </c:pt>
                <c:pt idx="973">
                  <c:v>305.90000000000003</c:v>
                </c:pt>
                <c:pt idx="974">
                  <c:v>295.89999999999998</c:v>
                </c:pt>
                <c:pt idx="975">
                  <c:v>299.2</c:v>
                </c:pt>
                <c:pt idx="976">
                  <c:v>302.79999999999995</c:v>
                </c:pt>
                <c:pt idx="977">
                  <c:v>284.5</c:v>
                </c:pt>
                <c:pt idx="978">
                  <c:v>279.5</c:v>
                </c:pt>
                <c:pt idx="979">
                  <c:v>282.90000000000003</c:v>
                </c:pt>
                <c:pt idx="980">
                  <c:v>300.60000000000002</c:v>
                </c:pt>
                <c:pt idx="981">
                  <c:v>282.3</c:v>
                </c:pt>
                <c:pt idx="982">
                  <c:v>266.89999999999998</c:v>
                </c:pt>
                <c:pt idx="983">
                  <c:v>237.8</c:v>
                </c:pt>
                <c:pt idx="984">
                  <c:v>230.79999999999998</c:v>
                </c:pt>
                <c:pt idx="985">
                  <c:v>234.49999999999997</c:v>
                </c:pt>
                <c:pt idx="986">
                  <c:v>243.9</c:v>
                </c:pt>
                <c:pt idx="987">
                  <c:v>237.9</c:v>
                </c:pt>
                <c:pt idx="988">
                  <c:v>241.6</c:v>
                </c:pt>
                <c:pt idx="989">
                  <c:v>237.3</c:v>
                </c:pt>
                <c:pt idx="990">
                  <c:v>230.6</c:v>
                </c:pt>
                <c:pt idx="991">
                  <c:v>241.29999999999998</c:v>
                </c:pt>
                <c:pt idx="992">
                  <c:v>235.79999999999995</c:v>
                </c:pt>
                <c:pt idx="993">
                  <c:v>235.8</c:v>
                </c:pt>
                <c:pt idx="994">
                  <c:v>237.8</c:v>
                </c:pt>
                <c:pt idx="995">
                  <c:v>234.10000000000002</c:v>
                </c:pt>
                <c:pt idx="996">
                  <c:v>233.7</c:v>
                </c:pt>
                <c:pt idx="997">
                  <c:v>248.59999999999997</c:v>
                </c:pt>
                <c:pt idx="998">
                  <c:v>255.29999999999998</c:v>
                </c:pt>
                <c:pt idx="999">
                  <c:v>256.89999999999998</c:v>
                </c:pt>
                <c:pt idx="1000">
                  <c:v>267.7</c:v>
                </c:pt>
                <c:pt idx="1001">
                  <c:v>285.10000000000002</c:v>
                </c:pt>
                <c:pt idx="1002">
                  <c:v>290.7</c:v>
                </c:pt>
                <c:pt idx="1003">
                  <c:v>285.3</c:v>
                </c:pt>
                <c:pt idx="1004">
                  <c:v>272</c:v>
                </c:pt>
                <c:pt idx="1005">
                  <c:v>280.40000000000003</c:v>
                </c:pt>
                <c:pt idx="1006">
                  <c:v>279</c:v>
                </c:pt>
                <c:pt idx="1007">
                  <c:v>280.10000000000002</c:v>
                </c:pt>
                <c:pt idx="1008">
                  <c:v>275.7</c:v>
                </c:pt>
                <c:pt idx="1009">
                  <c:v>270.3</c:v>
                </c:pt>
                <c:pt idx="1010">
                  <c:v>264.10000000000002</c:v>
                </c:pt>
                <c:pt idx="1011">
                  <c:v>274.79999999999995</c:v>
                </c:pt>
                <c:pt idx="1012">
                  <c:v>282.09999999999997</c:v>
                </c:pt>
                <c:pt idx="1013">
                  <c:v>279.89999999999998</c:v>
                </c:pt>
                <c:pt idx="1014">
                  <c:v>274.60000000000002</c:v>
                </c:pt>
                <c:pt idx="1015">
                  <c:v>271.7</c:v>
                </c:pt>
                <c:pt idx="1016">
                  <c:v>278.49999999999994</c:v>
                </c:pt>
                <c:pt idx="1017">
                  <c:v>267.39999999999998</c:v>
                </c:pt>
                <c:pt idx="1018">
                  <c:v>251.79999999999998</c:v>
                </c:pt>
                <c:pt idx="1019">
                  <c:v>247.79999999999998</c:v>
                </c:pt>
                <c:pt idx="1020">
                  <c:v>246.3</c:v>
                </c:pt>
                <c:pt idx="1021">
                  <c:v>251.29999999999998</c:v>
                </c:pt>
                <c:pt idx="1022">
                  <c:v>253.40000000000003</c:v>
                </c:pt>
                <c:pt idx="1023">
                  <c:v>245.70000000000002</c:v>
                </c:pt>
                <c:pt idx="1024">
                  <c:v>230.50000000000003</c:v>
                </c:pt>
                <c:pt idx="1025">
                  <c:v>229.70000000000002</c:v>
                </c:pt>
                <c:pt idx="1026">
                  <c:v>234.10000000000002</c:v>
                </c:pt>
                <c:pt idx="1027">
                  <c:v>233.10000000000005</c:v>
                </c:pt>
                <c:pt idx="1028">
                  <c:v>229.99999999999997</c:v>
                </c:pt>
                <c:pt idx="1029">
                  <c:v>228.39999999999998</c:v>
                </c:pt>
                <c:pt idx="1030">
                  <c:v>227.89999999999998</c:v>
                </c:pt>
                <c:pt idx="1031">
                  <c:v>224.09999999999997</c:v>
                </c:pt>
                <c:pt idx="1032">
                  <c:v>220.8</c:v>
                </c:pt>
                <c:pt idx="1033">
                  <c:v>217.59999999999997</c:v>
                </c:pt>
                <c:pt idx="1034">
                  <c:v>217.3</c:v>
                </c:pt>
                <c:pt idx="1035">
                  <c:v>212.70000000000002</c:v>
                </c:pt>
                <c:pt idx="1036">
                  <c:v>227.59999999999997</c:v>
                </c:pt>
                <c:pt idx="1037">
                  <c:v>227.70000000000002</c:v>
                </c:pt>
                <c:pt idx="1038">
                  <c:v>234.79999999999998</c:v>
                </c:pt>
                <c:pt idx="1039">
                  <c:v>238.10000000000002</c:v>
                </c:pt>
                <c:pt idx="1040">
                  <c:v>236.20000000000002</c:v>
                </c:pt>
                <c:pt idx="1041">
                  <c:v>236.59999999999997</c:v>
                </c:pt>
                <c:pt idx="1042">
                  <c:v>242.99999999999997</c:v>
                </c:pt>
                <c:pt idx="1043">
                  <c:v>242.00000000000003</c:v>
                </c:pt>
                <c:pt idx="1044">
                  <c:v>234.20000000000002</c:v>
                </c:pt>
                <c:pt idx="1045">
                  <c:v>235.39999999999998</c:v>
                </c:pt>
                <c:pt idx="1046">
                  <c:v>234.90000000000003</c:v>
                </c:pt>
                <c:pt idx="1047">
                  <c:v>238.00000000000003</c:v>
                </c:pt>
                <c:pt idx="1048">
                  <c:v>247.00000000000003</c:v>
                </c:pt>
                <c:pt idx="1049">
                  <c:v>250.5</c:v>
                </c:pt>
                <c:pt idx="1050">
                  <c:v>257.2</c:v>
                </c:pt>
                <c:pt idx="1051">
                  <c:v>252.90000000000003</c:v>
                </c:pt>
                <c:pt idx="1052">
                  <c:v>237.9</c:v>
                </c:pt>
                <c:pt idx="1053">
                  <c:v>242</c:v>
                </c:pt>
                <c:pt idx="1054">
                  <c:v>218.7</c:v>
                </c:pt>
                <c:pt idx="1055">
                  <c:v>218.70000000000002</c:v>
                </c:pt>
                <c:pt idx="1056">
                  <c:v>215.90000000000003</c:v>
                </c:pt>
                <c:pt idx="1057">
                  <c:v>221.2</c:v>
                </c:pt>
                <c:pt idx="1058">
                  <c:v>232.20000000000002</c:v>
                </c:pt>
                <c:pt idx="1059">
                  <c:v>233.9</c:v>
                </c:pt>
                <c:pt idx="1060">
                  <c:v>238.50000000000003</c:v>
                </c:pt>
                <c:pt idx="1061">
                  <c:v>236.50000000000003</c:v>
                </c:pt>
                <c:pt idx="1062">
                  <c:v>268.10000000000002</c:v>
                </c:pt>
                <c:pt idx="1063">
                  <c:v>252.3</c:v>
                </c:pt>
                <c:pt idx="1064">
                  <c:v>246.89999999999998</c:v>
                </c:pt>
                <c:pt idx="1065">
                  <c:v>238.90000000000003</c:v>
                </c:pt>
                <c:pt idx="1066">
                  <c:v>213.90000000000003</c:v>
                </c:pt>
                <c:pt idx="1067">
                  <c:v>236.20000000000002</c:v>
                </c:pt>
                <c:pt idx="1068">
                  <c:v>249.29999999999998</c:v>
                </c:pt>
                <c:pt idx="1069">
                  <c:v>270.3</c:v>
                </c:pt>
                <c:pt idx="1070">
                  <c:v>282.8</c:v>
                </c:pt>
                <c:pt idx="1071">
                  <c:v>234</c:v>
                </c:pt>
                <c:pt idx="1072">
                  <c:v>204.5</c:v>
                </c:pt>
                <c:pt idx="1073">
                  <c:v>193.2</c:v>
                </c:pt>
                <c:pt idx="1074">
                  <c:v>190.5</c:v>
                </c:pt>
                <c:pt idx="1075">
                  <c:v>176.40000000000003</c:v>
                </c:pt>
                <c:pt idx="1076">
                  <c:v>181.29999999999998</c:v>
                </c:pt>
                <c:pt idx="1077">
                  <c:v>164.1</c:v>
                </c:pt>
                <c:pt idx="1078">
                  <c:v>147.79999999999998</c:v>
                </c:pt>
                <c:pt idx="1079">
                  <c:v>147.80000000000001</c:v>
                </c:pt>
                <c:pt idx="1080">
                  <c:v>129.4</c:v>
                </c:pt>
                <c:pt idx="1081">
                  <c:v>129.9</c:v>
                </c:pt>
                <c:pt idx="1082">
                  <c:v>132.1</c:v>
                </c:pt>
                <c:pt idx="1083">
                  <c:v>138.1</c:v>
                </c:pt>
                <c:pt idx="1084">
                  <c:v>131.69999999999996</c:v>
                </c:pt>
                <c:pt idx="1085">
                  <c:v>130.29999999999998</c:v>
                </c:pt>
                <c:pt idx="1086">
                  <c:v>123.49999999999999</c:v>
                </c:pt>
                <c:pt idx="1087">
                  <c:v>124.79999999999998</c:v>
                </c:pt>
                <c:pt idx="1088">
                  <c:v>120.6</c:v>
                </c:pt>
                <c:pt idx="1089">
                  <c:v>120.00000000000001</c:v>
                </c:pt>
                <c:pt idx="1090">
                  <c:v>121.7</c:v>
                </c:pt>
                <c:pt idx="1091">
                  <c:v>121.7</c:v>
                </c:pt>
                <c:pt idx="1092">
                  <c:v>116.80000000000001</c:v>
                </c:pt>
                <c:pt idx="1093">
                  <c:v>115.20000000000002</c:v>
                </c:pt>
                <c:pt idx="1094">
                  <c:v>114.39999999999999</c:v>
                </c:pt>
                <c:pt idx="1095">
                  <c:v>114.5</c:v>
                </c:pt>
                <c:pt idx="1096">
                  <c:v>115.9</c:v>
                </c:pt>
                <c:pt idx="1097">
                  <c:v>117.9</c:v>
                </c:pt>
                <c:pt idx="1098">
                  <c:v>117.8</c:v>
                </c:pt>
                <c:pt idx="1099">
                  <c:v>118.80000000000001</c:v>
                </c:pt>
                <c:pt idx="1100">
                  <c:v>124.8</c:v>
                </c:pt>
                <c:pt idx="1101">
                  <c:v>127.2</c:v>
                </c:pt>
                <c:pt idx="1102">
                  <c:v>127.8</c:v>
                </c:pt>
                <c:pt idx="1103">
                  <c:v>129.6</c:v>
                </c:pt>
                <c:pt idx="1104">
                  <c:v>128.29999999999998</c:v>
                </c:pt>
                <c:pt idx="1105">
                  <c:v>128.1</c:v>
                </c:pt>
                <c:pt idx="1106">
                  <c:v>125.89999999999999</c:v>
                </c:pt>
                <c:pt idx="1107">
                  <c:v>128.69999999999999</c:v>
                </c:pt>
                <c:pt idx="1108">
                  <c:v>125.19999999999997</c:v>
                </c:pt>
                <c:pt idx="1109">
                  <c:v>124.10000000000001</c:v>
                </c:pt>
                <c:pt idx="1110">
                  <c:v>128.4</c:v>
                </c:pt>
                <c:pt idx="1111">
                  <c:v>129.29999999999998</c:v>
                </c:pt>
                <c:pt idx="1112">
                  <c:v>129.29999999999998</c:v>
                </c:pt>
                <c:pt idx="1113">
                  <c:v>129.29999999999998</c:v>
                </c:pt>
                <c:pt idx="1114">
                  <c:v>134.39999999999998</c:v>
                </c:pt>
                <c:pt idx="1115">
                  <c:v>137</c:v>
                </c:pt>
                <c:pt idx="1116">
                  <c:v>138.9</c:v>
                </c:pt>
                <c:pt idx="1117">
                  <c:v>134.4</c:v>
                </c:pt>
                <c:pt idx="1118">
                  <c:v>135.1</c:v>
                </c:pt>
                <c:pt idx="1119">
                  <c:v>133.80000000000001</c:v>
                </c:pt>
                <c:pt idx="1120">
                  <c:v>131.6</c:v>
                </c:pt>
                <c:pt idx="1121">
                  <c:v>139.4</c:v>
                </c:pt>
                <c:pt idx="1122">
                  <c:v>140.79999999999998</c:v>
                </c:pt>
                <c:pt idx="1123">
                  <c:v>140.5</c:v>
                </c:pt>
                <c:pt idx="1124">
                  <c:v>142</c:v>
                </c:pt>
                <c:pt idx="1125">
                  <c:v>136.9</c:v>
                </c:pt>
                <c:pt idx="1126">
                  <c:v>137</c:v>
                </c:pt>
                <c:pt idx="1127">
                  <c:v>135.30000000000001</c:v>
                </c:pt>
                <c:pt idx="1128">
                  <c:v>135</c:v>
                </c:pt>
                <c:pt idx="1129">
                  <c:v>138.69999999999999</c:v>
                </c:pt>
                <c:pt idx="1130">
                  <c:v>141.30000000000001</c:v>
                </c:pt>
                <c:pt idx="1131">
                  <c:v>144.69999999999999</c:v>
                </c:pt>
                <c:pt idx="1132">
                  <c:v>139.4</c:v>
                </c:pt>
                <c:pt idx="1133">
                  <c:v>138.39999999999998</c:v>
                </c:pt>
                <c:pt idx="1134">
                  <c:v>140.60000000000002</c:v>
                </c:pt>
                <c:pt idx="1135">
                  <c:v>141.4</c:v>
                </c:pt>
                <c:pt idx="1136">
                  <c:v>145.79999999999998</c:v>
                </c:pt>
                <c:pt idx="1137">
                  <c:v>150.10000000000002</c:v>
                </c:pt>
                <c:pt idx="1138">
                  <c:v>146.30000000000001</c:v>
                </c:pt>
                <c:pt idx="1139">
                  <c:v>142.1</c:v>
                </c:pt>
                <c:pt idx="1140">
                  <c:v>133.19999999999999</c:v>
                </c:pt>
                <c:pt idx="1141">
                  <c:v>130.79999999999998</c:v>
                </c:pt>
                <c:pt idx="1142">
                  <c:v>128.4</c:v>
                </c:pt>
                <c:pt idx="1143">
                  <c:v>130.00000000000003</c:v>
                </c:pt>
                <c:pt idx="1144">
                  <c:v>130.1</c:v>
                </c:pt>
                <c:pt idx="1145">
                  <c:v>132.89999999999998</c:v>
                </c:pt>
                <c:pt idx="1146">
                  <c:v>126.99999999999999</c:v>
                </c:pt>
                <c:pt idx="1147">
                  <c:v>128.39999999999998</c:v>
                </c:pt>
                <c:pt idx="1148">
                  <c:v>123.50000000000001</c:v>
                </c:pt>
                <c:pt idx="1149">
                  <c:v>120.80000000000001</c:v>
                </c:pt>
                <c:pt idx="1150">
                  <c:v>129.70000000000002</c:v>
                </c:pt>
                <c:pt idx="1151">
                  <c:v>128.80000000000001</c:v>
                </c:pt>
                <c:pt idx="1152">
                  <c:v>127.20000000000002</c:v>
                </c:pt>
                <c:pt idx="1153">
                  <c:v>124.50000000000001</c:v>
                </c:pt>
                <c:pt idx="1154">
                  <c:v>132.79999999999998</c:v>
                </c:pt>
                <c:pt idx="1155">
                  <c:v>134.39999999999998</c:v>
                </c:pt>
                <c:pt idx="1156">
                  <c:v>133.1</c:v>
                </c:pt>
                <c:pt idx="1157">
                  <c:v>137.9</c:v>
                </c:pt>
                <c:pt idx="1158">
                  <c:v>134.79999999999998</c:v>
                </c:pt>
                <c:pt idx="1159">
                  <c:v>131.80000000000001</c:v>
                </c:pt>
                <c:pt idx="1160">
                  <c:v>132.79999999999998</c:v>
                </c:pt>
                <c:pt idx="1161">
                  <c:v>135.4</c:v>
                </c:pt>
                <c:pt idx="1162">
                  <c:v>139.19999999999999</c:v>
                </c:pt>
                <c:pt idx="1163">
                  <c:v>141</c:v>
                </c:pt>
                <c:pt idx="1164">
                  <c:v>142.70000000000002</c:v>
                </c:pt>
                <c:pt idx="1165">
                  <c:v>140.6</c:v>
                </c:pt>
                <c:pt idx="1166">
                  <c:v>140.79999999999998</c:v>
                </c:pt>
                <c:pt idx="1167">
                  <c:v>146.30000000000001</c:v>
                </c:pt>
                <c:pt idx="1168">
                  <c:v>153.29999999999998</c:v>
                </c:pt>
                <c:pt idx="1169">
                  <c:v>156.1</c:v>
                </c:pt>
                <c:pt idx="1170">
                  <c:v>157</c:v>
                </c:pt>
                <c:pt idx="1171">
                  <c:v>154.9</c:v>
                </c:pt>
                <c:pt idx="1172">
                  <c:v>155.4</c:v>
                </c:pt>
                <c:pt idx="1173">
                  <c:v>157.80000000000001</c:v>
                </c:pt>
                <c:pt idx="1174">
                  <c:v>162.80000000000001</c:v>
                </c:pt>
                <c:pt idx="1175">
                  <c:v>163.70000000000002</c:v>
                </c:pt>
                <c:pt idx="1176">
                  <c:v>157.4</c:v>
                </c:pt>
              </c:numCache>
            </c:numRef>
          </c:val>
          <c:smooth val="0"/>
          <c:extLst>
            <c:ext xmlns:c16="http://schemas.microsoft.com/office/drawing/2014/chart" uri="{C3380CC4-5D6E-409C-BE32-E72D297353CC}">
              <c16:uniqueId val="{00000001-9109-4BD8-9353-000295D67FF4}"/>
            </c:ext>
          </c:extLst>
        </c:ser>
        <c:ser>
          <c:idx val="2"/>
          <c:order val="2"/>
          <c:tx>
            <c:strRef>
              <c:f>'GR47.'!$F$6</c:f>
              <c:strCache>
                <c:ptCount val="1"/>
                <c:pt idx="0">
                  <c:v>Portugal</c:v>
                </c:pt>
              </c:strCache>
            </c:strRef>
          </c:tx>
          <c:spPr>
            <a:ln w="12700" cap="rnd">
              <a:solidFill>
                <a:srgbClr val="E397A0">
                  <a:lumMod val="60000"/>
                  <a:lumOff val="40000"/>
                </a:srgbClr>
              </a:solidFill>
              <a:round/>
            </a:ln>
            <a:effectLst/>
          </c:spPr>
          <c:marker>
            <c:symbol val="none"/>
          </c:marker>
          <c:cat>
            <c:numRef>
              <c:f>'GR47.'!$C$7:$C$2400</c:f>
              <c:numCache>
                <c:formatCode>m/d/yyyy</c:formatCode>
                <c:ptCount val="2394"/>
                <c:pt idx="0">
                  <c:v>44747</c:v>
                </c:pt>
                <c:pt idx="1">
                  <c:v>44746</c:v>
                </c:pt>
                <c:pt idx="2">
                  <c:v>44743</c:v>
                </c:pt>
                <c:pt idx="3">
                  <c:v>44742</c:v>
                </c:pt>
                <c:pt idx="4">
                  <c:v>44741</c:v>
                </c:pt>
                <c:pt idx="5">
                  <c:v>44740</c:v>
                </c:pt>
                <c:pt idx="6">
                  <c:v>44739</c:v>
                </c:pt>
                <c:pt idx="7">
                  <c:v>44736</c:v>
                </c:pt>
                <c:pt idx="8">
                  <c:v>44735</c:v>
                </c:pt>
                <c:pt idx="9">
                  <c:v>44734</c:v>
                </c:pt>
                <c:pt idx="10">
                  <c:v>44733</c:v>
                </c:pt>
                <c:pt idx="11">
                  <c:v>44732</c:v>
                </c:pt>
                <c:pt idx="12">
                  <c:v>44729</c:v>
                </c:pt>
                <c:pt idx="13">
                  <c:v>44728</c:v>
                </c:pt>
                <c:pt idx="14">
                  <c:v>44727</c:v>
                </c:pt>
                <c:pt idx="15">
                  <c:v>44726</c:v>
                </c:pt>
                <c:pt idx="16">
                  <c:v>44725</c:v>
                </c:pt>
                <c:pt idx="17">
                  <c:v>44722</c:v>
                </c:pt>
                <c:pt idx="18">
                  <c:v>44721</c:v>
                </c:pt>
                <c:pt idx="19">
                  <c:v>44720</c:v>
                </c:pt>
                <c:pt idx="20">
                  <c:v>44719</c:v>
                </c:pt>
                <c:pt idx="21">
                  <c:v>44718</c:v>
                </c:pt>
                <c:pt idx="22">
                  <c:v>44715</c:v>
                </c:pt>
                <c:pt idx="23">
                  <c:v>44714</c:v>
                </c:pt>
                <c:pt idx="24">
                  <c:v>44713</c:v>
                </c:pt>
                <c:pt idx="25">
                  <c:v>44712</c:v>
                </c:pt>
                <c:pt idx="26">
                  <c:v>44711</c:v>
                </c:pt>
                <c:pt idx="27">
                  <c:v>44708</c:v>
                </c:pt>
                <c:pt idx="28">
                  <c:v>44707</c:v>
                </c:pt>
                <c:pt idx="29">
                  <c:v>44706</c:v>
                </c:pt>
                <c:pt idx="30">
                  <c:v>44705</c:v>
                </c:pt>
                <c:pt idx="31">
                  <c:v>44704</c:v>
                </c:pt>
                <c:pt idx="32">
                  <c:v>44701</c:v>
                </c:pt>
                <c:pt idx="33">
                  <c:v>44700</c:v>
                </c:pt>
                <c:pt idx="34">
                  <c:v>44699</c:v>
                </c:pt>
                <c:pt idx="35">
                  <c:v>44698</c:v>
                </c:pt>
                <c:pt idx="36">
                  <c:v>44697</c:v>
                </c:pt>
                <c:pt idx="37">
                  <c:v>44694</c:v>
                </c:pt>
                <c:pt idx="38">
                  <c:v>44693</c:v>
                </c:pt>
                <c:pt idx="39">
                  <c:v>44692</c:v>
                </c:pt>
                <c:pt idx="40">
                  <c:v>44691</c:v>
                </c:pt>
                <c:pt idx="41">
                  <c:v>44690</c:v>
                </c:pt>
                <c:pt idx="42">
                  <c:v>44687</c:v>
                </c:pt>
                <c:pt idx="43">
                  <c:v>44686</c:v>
                </c:pt>
                <c:pt idx="44">
                  <c:v>44685</c:v>
                </c:pt>
                <c:pt idx="45">
                  <c:v>44684</c:v>
                </c:pt>
                <c:pt idx="46">
                  <c:v>44683</c:v>
                </c:pt>
                <c:pt idx="47">
                  <c:v>44680</c:v>
                </c:pt>
                <c:pt idx="48">
                  <c:v>44679</c:v>
                </c:pt>
                <c:pt idx="49">
                  <c:v>44678</c:v>
                </c:pt>
                <c:pt idx="50">
                  <c:v>44677</c:v>
                </c:pt>
                <c:pt idx="51">
                  <c:v>44676</c:v>
                </c:pt>
                <c:pt idx="52">
                  <c:v>44673</c:v>
                </c:pt>
                <c:pt idx="53">
                  <c:v>44672</c:v>
                </c:pt>
                <c:pt idx="54">
                  <c:v>44671</c:v>
                </c:pt>
                <c:pt idx="55">
                  <c:v>44670</c:v>
                </c:pt>
                <c:pt idx="56">
                  <c:v>44669</c:v>
                </c:pt>
                <c:pt idx="57">
                  <c:v>44666</c:v>
                </c:pt>
                <c:pt idx="58">
                  <c:v>44665</c:v>
                </c:pt>
                <c:pt idx="59">
                  <c:v>44664</c:v>
                </c:pt>
                <c:pt idx="60">
                  <c:v>44663</c:v>
                </c:pt>
                <c:pt idx="61">
                  <c:v>44662</c:v>
                </c:pt>
                <c:pt idx="62">
                  <c:v>44659</c:v>
                </c:pt>
                <c:pt idx="63">
                  <c:v>44658</c:v>
                </c:pt>
                <c:pt idx="64">
                  <c:v>44657</c:v>
                </c:pt>
                <c:pt idx="65">
                  <c:v>44656</c:v>
                </c:pt>
                <c:pt idx="66">
                  <c:v>44655</c:v>
                </c:pt>
                <c:pt idx="67">
                  <c:v>44652</c:v>
                </c:pt>
                <c:pt idx="68">
                  <c:v>44651</c:v>
                </c:pt>
                <c:pt idx="69">
                  <c:v>44650</c:v>
                </c:pt>
                <c:pt idx="70">
                  <c:v>44649</c:v>
                </c:pt>
                <c:pt idx="71">
                  <c:v>44648</c:v>
                </c:pt>
                <c:pt idx="72">
                  <c:v>44645</c:v>
                </c:pt>
                <c:pt idx="73">
                  <c:v>44644</c:v>
                </c:pt>
                <c:pt idx="74">
                  <c:v>44643</c:v>
                </c:pt>
                <c:pt idx="75">
                  <c:v>44642</c:v>
                </c:pt>
                <c:pt idx="76">
                  <c:v>44641</c:v>
                </c:pt>
                <c:pt idx="77">
                  <c:v>44638</c:v>
                </c:pt>
                <c:pt idx="78">
                  <c:v>44637</c:v>
                </c:pt>
                <c:pt idx="79">
                  <c:v>44636</c:v>
                </c:pt>
                <c:pt idx="80">
                  <c:v>44635</c:v>
                </c:pt>
                <c:pt idx="81">
                  <c:v>44634</c:v>
                </c:pt>
                <c:pt idx="82">
                  <c:v>44631</c:v>
                </c:pt>
                <c:pt idx="83">
                  <c:v>44630</c:v>
                </c:pt>
                <c:pt idx="84">
                  <c:v>44629</c:v>
                </c:pt>
                <c:pt idx="85">
                  <c:v>44628</c:v>
                </c:pt>
                <c:pt idx="86">
                  <c:v>44627</c:v>
                </c:pt>
                <c:pt idx="87">
                  <c:v>44624</c:v>
                </c:pt>
                <c:pt idx="88">
                  <c:v>44623</c:v>
                </c:pt>
                <c:pt idx="89">
                  <c:v>44622</c:v>
                </c:pt>
                <c:pt idx="90">
                  <c:v>44621</c:v>
                </c:pt>
                <c:pt idx="91">
                  <c:v>44620</c:v>
                </c:pt>
                <c:pt idx="92">
                  <c:v>44617</c:v>
                </c:pt>
                <c:pt idx="93">
                  <c:v>44616</c:v>
                </c:pt>
                <c:pt idx="94">
                  <c:v>44615</c:v>
                </c:pt>
                <c:pt idx="95">
                  <c:v>44614</c:v>
                </c:pt>
                <c:pt idx="96">
                  <c:v>44613</c:v>
                </c:pt>
                <c:pt idx="97">
                  <c:v>44610</c:v>
                </c:pt>
                <c:pt idx="98">
                  <c:v>44609</c:v>
                </c:pt>
                <c:pt idx="99">
                  <c:v>44608</c:v>
                </c:pt>
                <c:pt idx="100">
                  <c:v>44607</c:v>
                </c:pt>
                <c:pt idx="101">
                  <c:v>44606</c:v>
                </c:pt>
                <c:pt idx="102">
                  <c:v>44603</c:v>
                </c:pt>
                <c:pt idx="103">
                  <c:v>44602</c:v>
                </c:pt>
                <c:pt idx="104">
                  <c:v>44601</c:v>
                </c:pt>
                <c:pt idx="105">
                  <c:v>44600</c:v>
                </c:pt>
                <c:pt idx="106">
                  <c:v>44599</c:v>
                </c:pt>
                <c:pt idx="107">
                  <c:v>44596</c:v>
                </c:pt>
                <c:pt idx="108">
                  <c:v>44595</c:v>
                </c:pt>
                <c:pt idx="109">
                  <c:v>44594</c:v>
                </c:pt>
                <c:pt idx="110">
                  <c:v>44593</c:v>
                </c:pt>
                <c:pt idx="111">
                  <c:v>44592</c:v>
                </c:pt>
                <c:pt idx="112">
                  <c:v>44589</c:v>
                </c:pt>
                <c:pt idx="113">
                  <c:v>44588</c:v>
                </c:pt>
                <c:pt idx="114">
                  <c:v>44587</c:v>
                </c:pt>
                <c:pt idx="115">
                  <c:v>44586</c:v>
                </c:pt>
                <c:pt idx="116">
                  <c:v>44585</c:v>
                </c:pt>
                <c:pt idx="117">
                  <c:v>44582</c:v>
                </c:pt>
                <c:pt idx="118">
                  <c:v>44581</c:v>
                </c:pt>
                <c:pt idx="119">
                  <c:v>44580</c:v>
                </c:pt>
                <c:pt idx="120">
                  <c:v>44579</c:v>
                </c:pt>
                <c:pt idx="121">
                  <c:v>44578</c:v>
                </c:pt>
                <c:pt idx="122">
                  <c:v>44575</c:v>
                </c:pt>
                <c:pt idx="123">
                  <c:v>44574</c:v>
                </c:pt>
                <c:pt idx="124">
                  <c:v>44573</c:v>
                </c:pt>
                <c:pt idx="125">
                  <c:v>44572</c:v>
                </c:pt>
                <c:pt idx="126">
                  <c:v>44571</c:v>
                </c:pt>
                <c:pt idx="127">
                  <c:v>44568</c:v>
                </c:pt>
                <c:pt idx="128">
                  <c:v>44567</c:v>
                </c:pt>
                <c:pt idx="129">
                  <c:v>44566</c:v>
                </c:pt>
                <c:pt idx="130">
                  <c:v>44565</c:v>
                </c:pt>
                <c:pt idx="131">
                  <c:v>44564</c:v>
                </c:pt>
                <c:pt idx="132">
                  <c:v>44561</c:v>
                </c:pt>
                <c:pt idx="133">
                  <c:v>44560</c:v>
                </c:pt>
                <c:pt idx="134">
                  <c:v>44559</c:v>
                </c:pt>
                <c:pt idx="135">
                  <c:v>44558</c:v>
                </c:pt>
                <c:pt idx="136">
                  <c:v>44557</c:v>
                </c:pt>
                <c:pt idx="137">
                  <c:v>44554</c:v>
                </c:pt>
                <c:pt idx="138">
                  <c:v>44553</c:v>
                </c:pt>
                <c:pt idx="139">
                  <c:v>44552</c:v>
                </c:pt>
                <c:pt idx="140">
                  <c:v>44551</c:v>
                </c:pt>
                <c:pt idx="141">
                  <c:v>44550</c:v>
                </c:pt>
                <c:pt idx="142">
                  <c:v>44547</c:v>
                </c:pt>
                <c:pt idx="143">
                  <c:v>44546</c:v>
                </c:pt>
                <c:pt idx="144">
                  <c:v>44545</c:v>
                </c:pt>
                <c:pt idx="145">
                  <c:v>44544</c:v>
                </c:pt>
                <c:pt idx="146">
                  <c:v>44543</c:v>
                </c:pt>
                <c:pt idx="147">
                  <c:v>44540</c:v>
                </c:pt>
                <c:pt idx="148">
                  <c:v>44539</c:v>
                </c:pt>
                <c:pt idx="149">
                  <c:v>44538</c:v>
                </c:pt>
                <c:pt idx="150">
                  <c:v>44537</c:v>
                </c:pt>
                <c:pt idx="151">
                  <c:v>44536</c:v>
                </c:pt>
                <c:pt idx="152">
                  <c:v>44533</c:v>
                </c:pt>
                <c:pt idx="153">
                  <c:v>44532</c:v>
                </c:pt>
                <c:pt idx="154">
                  <c:v>44531</c:v>
                </c:pt>
                <c:pt idx="155">
                  <c:v>44530</c:v>
                </c:pt>
                <c:pt idx="156">
                  <c:v>44529</c:v>
                </c:pt>
                <c:pt idx="157">
                  <c:v>44526</c:v>
                </c:pt>
                <c:pt idx="158">
                  <c:v>44525</c:v>
                </c:pt>
                <c:pt idx="159">
                  <c:v>44524</c:v>
                </c:pt>
                <c:pt idx="160">
                  <c:v>44523</c:v>
                </c:pt>
                <c:pt idx="161">
                  <c:v>44522</c:v>
                </c:pt>
                <c:pt idx="162">
                  <c:v>44519</c:v>
                </c:pt>
                <c:pt idx="163">
                  <c:v>44518</c:v>
                </c:pt>
                <c:pt idx="164">
                  <c:v>44517</c:v>
                </c:pt>
                <c:pt idx="165">
                  <c:v>44516</c:v>
                </c:pt>
                <c:pt idx="166">
                  <c:v>44515</c:v>
                </c:pt>
                <c:pt idx="167">
                  <c:v>44512</c:v>
                </c:pt>
                <c:pt idx="168">
                  <c:v>44511</c:v>
                </c:pt>
                <c:pt idx="169">
                  <c:v>44510</c:v>
                </c:pt>
                <c:pt idx="170">
                  <c:v>44509</c:v>
                </c:pt>
                <c:pt idx="171">
                  <c:v>44508</c:v>
                </c:pt>
                <c:pt idx="172">
                  <c:v>44505</c:v>
                </c:pt>
                <c:pt idx="173">
                  <c:v>44504</c:v>
                </c:pt>
                <c:pt idx="174">
                  <c:v>44503</c:v>
                </c:pt>
                <c:pt idx="175">
                  <c:v>44502</c:v>
                </c:pt>
                <c:pt idx="176">
                  <c:v>44501</c:v>
                </c:pt>
                <c:pt idx="177">
                  <c:v>44498</c:v>
                </c:pt>
                <c:pt idx="178">
                  <c:v>44497</c:v>
                </c:pt>
                <c:pt idx="179">
                  <c:v>44496</c:v>
                </c:pt>
                <c:pt idx="180">
                  <c:v>44495</c:v>
                </c:pt>
                <c:pt idx="181">
                  <c:v>44494</c:v>
                </c:pt>
                <c:pt idx="182">
                  <c:v>44491</c:v>
                </c:pt>
                <c:pt idx="183">
                  <c:v>44490</c:v>
                </c:pt>
                <c:pt idx="184">
                  <c:v>44489</c:v>
                </c:pt>
                <c:pt idx="185">
                  <c:v>44488</c:v>
                </c:pt>
                <c:pt idx="186">
                  <c:v>44487</c:v>
                </c:pt>
                <c:pt idx="187">
                  <c:v>44484</c:v>
                </c:pt>
                <c:pt idx="188">
                  <c:v>44483</c:v>
                </c:pt>
                <c:pt idx="189">
                  <c:v>44482</c:v>
                </c:pt>
                <c:pt idx="190">
                  <c:v>44481</c:v>
                </c:pt>
                <c:pt idx="191">
                  <c:v>44480</c:v>
                </c:pt>
                <c:pt idx="192">
                  <c:v>44477</c:v>
                </c:pt>
                <c:pt idx="193">
                  <c:v>44476</c:v>
                </c:pt>
                <c:pt idx="194">
                  <c:v>44475</c:v>
                </c:pt>
                <c:pt idx="195">
                  <c:v>44474</c:v>
                </c:pt>
                <c:pt idx="196">
                  <c:v>44473</c:v>
                </c:pt>
                <c:pt idx="197">
                  <c:v>44470</c:v>
                </c:pt>
                <c:pt idx="198">
                  <c:v>44469</c:v>
                </c:pt>
                <c:pt idx="199">
                  <c:v>44468</c:v>
                </c:pt>
                <c:pt idx="200">
                  <c:v>44467</c:v>
                </c:pt>
                <c:pt idx="201">
                  <c:v>44466</c:v>
                </c:pt>
                <c:pt idx="202">
                  <c:v>44463</c:v>
                </c:pt>
                <c:pt idx="203">
                  <c:v>44462</c:v>
                </c:pt>
                <c:pt idx="204">
                  <c:v>44461</c:v>
                </c:pt>
                <c:pt idx="205">
                  <c:v>44460</c:v>
                </c:pt>
                <c:pt idx="206">
                  <c:v>44459</c:v>
                </c:pt>
                <c:pt idx="207">
                  <c:v>44456</c:v>
                </c:pt>
                <c:pt idx="208">
                  <c:v>44455</c:v>
                </c:pt>
                <c:pt idx="209">
                  <c:v>44454</c:v>
                </c:pt>
                <c:pt idx="210">
                  <c:v>44453</c:v>
                </c:pt>
                <c:pt idx="211">
                  <c:v>44452</c:v>
                </c:pt>
                <c:pt idx="212">
                  <c:v>44449</c:v>
                </c:pt>
                <c:pt idx="213">
                  <c:v>44448</c:v>
                </c:pt>
                <c:pt idx="214">
                  <c:v>44447</c:v>
                </c:pt>
                <c:pt idx="215">
                  <c:v>44446</c:v>
                </c:pt>
                <c:pt idx="216">
                  <c:v>44445</c:v>
                </c:pt>
                <c:pt idx="217">
                  <c:v>44442</c:v>
                </c:pt>
                <c:pt idx="218">
                  <c:v>44441</c:v>
                </c:pt>
                <c:pt idx="219">
                  <c:v>44440</c:v>
                </c:pt>
                <c:pt idx="220">
                  <c:v>44439</c:v>
                </c:pt>
                <c:pt idx="221">
                  <c:v>44438</c:v>
                </c:pt>
                <c:pt idx="222">
                  <c:v>44435</c:v>
                </c:pt>
                <c:pt idx="223">
                  <c:v>44434</c:v>
                </c:pt>
                <c:pt idx="224">
                  <c:v>44433</c:v>
                </c:pt>
                <c:pt idx="225">
                  <c:v>44432</c:v>
                </c:pt>
                <c:pt idx="226">
                  <c:v>44431</c:v>
                </c:pt>
                <c:pt idx="227">
                  <c:v>44428</c:v>
                </c:pt>
                <c:pt idx="228">
                  <c:v>44427</c:v>
                </c:pt>
                <c:pt idx="229">
                  <c:v>44426</c:v>
                </c:pt>
                <c:pt idx="230">
                  <c:v>44425</c:v>
                </c:pt>
                <c:pt idx="231">
                  <c:v>44424</c:v>
                </c:pt>
                <c:pt idx="232">
                  <c:v>44421</c:v>
                </c:pt>
                <c:pt idx="233">
                  <c:v>44420</c:v>
                </c:pt>
                <c:pt idx="234">
                  <c:v>44419</c:v>
                </c:pt>
                <c:pt idx="235">
                  <c:v>44418</c:v>
                </c:pt>
                <c:pt idx="236">
                  <c:v>44417</c:v>
                </c:pt>
                <c:pt idx="237">
                  <c:v>44414</c:v>
                </c:pt>
                <c:pt idx="238">
                  <c:v>44413</c:v>
                </c:pt>
                <c:pt idx="239">
                  <c:v>44412</c:v>
                </c:pt>
                <c:pt idx="240">
                  <c:v>44411</c:v>
                </c:pt>
                <c:pt idx="241">
                  <c:v>44410</c:v>
                </c:pt>
                <c:pt idx="242">
                  <c:v>44407</c:v>
                </c:pt>
                <c:pt idx="243">
                  <c:v>44406</c:v>
                </c:pt>
                <c:pt idx="244">
                  <c:v>44405</c:v>
                </c:pt>
                <c:pt idx="245">
                  <c:v>44404</c:v>
                </c:pt>
                <c:pt idx="246">
                  <c:v>44403</c:v>
                </c:pt>
                <c:pt idx="247">
                  <c:v>44400</c:v>
                </c:pt>
                <c:pt idx="248">
                  <c:v>44399</c:v>
                </c:pt>
                <c:pt idx="249">
                  <c:v>44398</c:v>
                </c:pt>
                <c:pt idx="250">
                  <c:v>44397</c:v>
                </c:pt>
                <c:pt idx="251">
                  <c:v>44396</c:v>
                </c:pt>
                <c:pt idx="252">
                  <c:v>44393</c:v>
                </c:pt>
                <c:pt idx="253">
                  <c:v>44392</c:v>
                </c:pt>
                <c:pt idx="254">
                  <c:v>44391</c:v>
                </c:pt>
                <c:pt idx="255">
                  <c:v>44390</c:v>
                </c:pt>
                <c:pt idx="256">
                  <c:v>44389</c:v>
                </c:pt>
                <c:pt idx="257">
                  <c:v>44386</c:v>
                </c:pt>
                <c:pt idx="258">
                  <c:v>44385</c:v>
                </c:pt>
                <c:pt idx="259">
                  <c:v>44384</c:v>
                </c:pt>
                <c:pt idx="260">
                  <c:v>44383</c:v>
                </c:pt>
                <c:pt idx="261">
                  <c:v>44382</c:v>
                </c:pt>
                <c:pt idx="262">
                  <c:v>44379</c:v>
                </c:pt>
                <c:pt idx="263">
                  <c:v>44378</c:v>
                </c:pt>
                <c:pt idx="264">
                  <c:v>44377</c:v>
                </c:pt>
                <c:pt idx="265">
                  <c:v>44376</c:v>
                </c:pt>
                <c:pt idx="266">
                  <c:v>44375</c:v>
                </c:pt>
                <c:pt idx="267">
                  <c:v>44372</c:v>
                </c:pt>
                <c:pt idx="268">
                  <c:v>44371</c:v>
                </c:pt>
                <c:pt idx="269">
                  <c:v>44370</c:v>
                </c:pt>
                <c:pt idx="270">
                  <c:v>44369</c:v>
                </c:pt>
                <c:pt idx="271">
                  <c:v>44368</c:v>
                </c:pt>
                <c:pt idx="272">
                  <c:v>44365</c:v>
                </c:pt>
                <c:pt idx="273">
                  <c:v>44364</c:v>
                </c:pt>
                <c:pt idx="274">
                  <c:v>44363</c:v>
                </c:pt>
                <c:pt idx="275">
                  <c:v>44362</c:v>
                </c:pt>
                <c:pt idx="276">
                  <c:v>44361</c:v>
                </c:pt>
                <c:pt idx="277">
                  <c:v>44358</c:v>
                </c:pt>
                <c:pt idx="278">
                  <c:v>44357</c:v>
                </c:pt>
                <c:pt idx="279">
                  <c:v>44356</c:v>
                </c:pt>
                <c:pt idx="280">
                  <c:v>44355</c:v>
                </c:pt>
                <c:pt idx="281">
                  <c:v>44354</c:v>
                </c:pt>
                <c:pt idx="282">
                  <c:v>44351</c:v>
                </c:pt>
                <c:pt idx="283">
                  <c:v>44350</c:v>
                </c:pt>
                <c:pt idx="284">
                  <c:v>44349</c:v>
                </c:pt>
                <c:pt idx="285">
                  <c:v>44348</c:v>
                </c:pt>
                <c:pt idx="286">
                  <c:v>44347</c:v>
                </c:pt>
                <c:pt idx="287">
                  <c:v>44344</c:v>
                </c:pt>
                <c:pt idx="288">
                  <c:v>44343</c:v>
                </c:pt>
                <c:pt idx="289">
                  <c:v>44342</c:v>
                </c:pt>
                <c:pt idx="290">
                  <c:v>44341</c:v>
                </c:pt>
                <c:pt idx="291">
                  <c:v>44340</c:v>
                </c:pt>
                <c:pt idx="292">
                  <c:v>44337</c:v>
                </c:pt>
                <c:pt idx="293">
                  <c:v>44336</c:v>
                </c:pt>
                <c:pt idx="294">
                  <c:v>44335</c:v>
                </c:pt>
                <c:pt idx="295">
                  <c:v>44334</c:v>
                </c:pt>
                <c:pt idx="296">
                  <c:v>44333</c:v>
                </c:pt>
                <c:pt idx="297">
                  <c:v>44330</c:v>
                </c:pt>
                <c:pt idx="298">
                  <c:v>44329</c:v>
                </c:pt>
                <c:pt idx="299">
                  <c:v>44328</c:v>
                </c:pt>
                <c:pt idx="300">
                  <c:v>44327</c:v>
                </c:pt>
                <c:pt idx="301">
                  <c:v>44326</c:v>
                </c:pt>
                <c:pt idx="302">
                  <c:v>44323</c:v>
                </c:pt>
                <c:pt idx="303">
                  <c:v>44322</c:v>
                </c:pt>
                <c:pt idx="304">
                  <c:v>44321</c:v>
                </c:pt>
                <c:pt idx="305">
                  <c:v>44320</c:v>
                </c:pt>
                <c:pt idx="306">
                  <c:v>44319</c:v>
                </c:pt>
                <c:pt idx="307">
                  <c:v>44316</c:v>
                </c:pt>
                <c:pt idx="308">
                  <c:v>44315</c:v>
                </c:pt>
                <c:pt idx="309">
                  <c:v>44314</c:v>
                </c:pt>
                <c:pt idx="310">
                  <c:v>44313</c:v>
                </c:pt>
                <c:pt idx="311">
                  <c:v>44312</c:v>
                </c:pt>
                <c:pt idx="312">
                  <c:v>44309</c:v>
                </c:pt>
                <c:pt idx="313">
                  <c:v>44308</c:v>
                </c:pt>
                <c:pt idx="314">
                  <c:v>44307</c:v>
                </c:pt>
                <c:pt idx="315">
                  <c:v>44306</c:v>
                </c:pt>
                <c:pt idx="316">
                  <c:v>44305</c:v>
                </c:pt>
                <c:pt idx="317">
                  <c:v>44302</c:v>
                </c:pt>
                <c:pt idx="318">
                  <c:v>44301</c:v>
                </c:pt>
                <c:pt idx="319">
                  <c:v>44300</c:v>
                </c:pt>
                <c:pt idx="320">
                  <c:v>44299</c:v>
                </c:pt>
                <c:pt idx="321">
                  <c:v>44298</c:v>
                </c:pt>
                <c:pt idx="322">
                  <c:v>44295</c:v>
                </c:pt>
                <c:pt idx="323">
                  <c:v>44294</c:v>
                </c:pt>
                <c:pt idx="324">
                  <c:v>44293</c:v>
                </c:pt>
                <c:pt idx="325">
                  <c:v>44292</c:v>
                </c:pt>
                <c:pt idx="326">
                  <c:v>44291</c:v>
                </c:pt>
                <c:pt idx="327">
                  <c:v>44288</c:v>
                </c:pt>
                <c:pt idx="328">
                  <c:v>44287</c:v>
                </c:pt>
                <c:pt idx="329">
                  <c:v>44286</c:v>
                </c:pt>
                <c:pt idx="330">
                  <c:v>44285</c:v>
                </c:pt>
                <c:pt idx="331">
                  <c:v>44284</c:v>
                </c:pt>
                <c:pt idx="332">
                  <c:v>44281</c:v>
                </c:pt>
                <c:pt idx="333">
                  <c:v>44280</c:v>
                </c:pt>
                <c:pt idx="334">
                  <c:v>44279</c:v>
                </c:pt>
                <c:pt idx="335">
                  <c:v>44278</c:v>
                </c:pt>
                <c:pt idx="336">
                  <c:v>44277</c:v>
                </c:pt>
                <c:pt idx="337">
                  <c:v>44274</c:v>
                </c:pt>
                <c:pt idx="338">
                  <c:v>44273</c:v>
                </c:pt>
                <c:pt idx="339">
                  <c:v>44272</c:v>
                </c:pt>
                <c:pt idx="340">
                  <c:v>44271</c:v>
                </c:pt>
                <c:pt idx="341">
                  <c:v>44270</c:v>
                </c:pt>
                <c:pt idx="342">
                  <c:v>44267</c:v>
                </c:pt>
                <c:pt idx="343">
                  <c:v>44266</c:v>
                </c:pt>
                <c:pt idx="344">
                  <c:v>44265</c:v>
                </c:pt>
                <c:pt idx="345">
                  <c:v>44264</c:v>
                </c:pt>
                <c:pt idx="346">
                  <c:v>44263</c:v>
                </c:pt>
                <c:pt idx="347">
                  <c:v>44260</c:v>
                </c:pt>
                <c:pt idx="348">
                  <c:v>44259</c:v>
                </c:pt>
                <c:pt idx="349">
                  <c:v>44258</c:v>
                </c:pt>
                <c:pt idx="350">
                  <c:v>44257</c:v>
                </c:pt>
                <c:pt idx="351">
                  <c:v>44256</c:v>
                </c:pt>
                <c:pt idx="352">
                  <c:v>44253</c:v>
                </c:pt>
                <c:pt idx="353">
                  <c:v>44252</c:v>
                </c:pt>
                <c:pt idx="354">
                  <c:v>44251</c:v>
                </c:pt>
                <c:pt idx="355">
                  <c:v>44250</c:v>
                </c:pt>
                <c:pt idx="356">
                  <c:v>44249</c:v>
                </c:pt>
                <c:pt idx="357">
                  <c:v>44246</c:v>
                </c:pt>
                <c:pt idx="358">
                  <c:v>44245</c:v>
                </c:pt>
                <c:pt idx="359">
                  <c:v>44244</c:v>
                </c:pt>
                <c:pt idx="360">
                  <c:v>44243</c:v>
                </c:pt>
                <c:pt idx="361">
                  <c:v>44242</c:v>
                </c:pt>
                <c:pt idx="362">
                  <c:v>44239</c:v>
                </c:pt>
                <c:pt idx="363">
                  <c:v>44238</c:v>
                </c:pt>
                <c:pt idx="364">
                  <c:v>44237</c:v>
                </c:pt>
                <c:pt idx="365">
                  <c:v>44236</c:v>
                </c:pt>
                <c:pt idx="366">
                  <c:v>44235</c:v>
                </c:pt>
                <c:pt idx="367">
                  <c:v>44232</c:v>
                </c:pt>
                <c:pt idx="368">
                  <c:v>44231</c:v>
                </c:pt>
                <c:pt idx="369">
                  <c:v>44230</c:v>
                </c:pt>
                <c:pt idx="370">
                  <c:v>44229</c:v>
                </c:pt>
                <c:pt idx="371">
                  <c:v>44228</c:v>
                </c:pt>
                <c:pt idx="372">
                  <c:v>44225</c:v>
                </c:pt>
                <c:pt idx="373">
                  <c:v>44224</c:v>
                </c:pt>
                <c:pt idx="374">
                  <c:v>44223</c:v>
                </c:pt>
                <c:pt idx="375">
                  <c:v>44222</c:v>
                </c:pt>
                <c:pt idx="376">
                  <c:v>44221</c:v>
                </c:pt>
                <c:pt idx="377">
                  <c:v>44218</c:v>
                </c:pt>
                <c:pt idx="378">
                  <c:v>44217</c:v>
                </c:pt>
                <c:pt idx="379">
                  <c:v>44216</c:v>
                </c:pt>
                <c:pt idx="380">
                  <c:v>44215</c:v>
                </c:pt>
                <c:pt idx="381">
                  <c:v>44214</c:v>
                </c:pt>
                <c:pt idx="382">
                  <c:v>44211</c:v>
                </c:pt>
                <c:pt idx="383">
                  <c:v>44210</c:v>
                </c:pt>
                <c:pt idx="384">
                  <c:v>44209</c:v>
                </c:pt>
                <c:pt idx="385">
                  <c:v>44208</c:v>
                </c:pt>
                <c:pt idx="386">
                  <c:v>44207</c:v>
                </c:pt>
                <c:pt idx="387">
                  <c:v>44204</c:v>
                </c:pt>
                <c:pt idx="388">
                  <c:v>44203</c:v>
                </c:pt>
                <c:pt idx="389">
                  <c:v>44202</c:v>
                </c:pt>
                <c:pt idx="390">
                  <c:v>44201</c:v>
                </c:pt>
                <c:pt idx="391">
                  <c:v>44200</c:v>
                </c:pt>
                <c:pt idx="392">
                  <c:v>44197</c:v>
                </c:pt>
                <c:pt idx="393">
                  <c:v>44196</c:v>
                </c:pt>
                <c:pt idx="394">
                  <c:v>44195</c:v>
                </c:pt>
                <c:pt idx="395">
                  <c:v>44194</c:v>
                </c:pt>
                <c:pt idx="396">
                  <c:v>44193</c:v>
                </c:pt>
                <c:pt idx="397">
                  <c:v>44190</c:v>
                </c:pt>
                <c:pt idx="398">
                  <c:v>44189</c:v>
                </c:pt>
                <c:pt idx="399">
                  <c:v>44188</c:v>
                </c:pt>
                <c:pt idx="400">
                  <c:v>44187</c:v>
                </c:pt>
                <c:pt idx="401">
                  <c:v>44186</c:v>
                </c:pt>
                <c:pt idx="402">
                  <c:v>44183</c:v>
                </c:pt>
                <c:pt idx="403">
                  <c:v>44182</c:v>
                </c:pt>
                <c:pt idx="404">
                  <c:v>44181</c:v>
                </c:pt>
                <c:pt idx="405">
                  <c:v>44180</c:v>
                </c:pt>
                <c:pt idx="406">
                  <c:v>44179</c:v>
                </c:pt>
                <c:pt idx="407">
                  <c:v>44176</c:v>
                </c:pt>
                <c:pt idx="408">
                  <c:v>44175</c:v>
                </c:pt>
                <c:pt idx="409">
                  <c:v>44174</c:v>
                </c:pt>
                <c:pt idx="410">
                  <c:v>44173</c:v>
                </c:pt>
                <c:pt idx="411">
                  <c:v>44172</c:v>
                </c:pt>
                <c:pt idx="412">
                  <c:v>44169</c:v>
                </c:pt>
                <c:pt idx="413">
                  <c:v>44168</c:v>
                </c:pt>
                <c:pt idx="414">
                  <c:v>44167</c:v>
                </c:pt>
                <c:pt idx="415">
                  <c:v>44166</c:v>
                </c:pt>
                <c:pt idx="416">
                  <c:v>44165</c:v>
                </c:pt>
                <c:pt idx="417">
                  <c:v>44162</c:v>
                </c:pt>
                <c:pt idx="418">
                  <c:v>44161</c:v>
                </c:pt>
                <c:pt idx="419">
                  <c:v>44160</c:v>
                </c:pt>
                <c:pt idx="420">
                  <c:v>44159</c:v>
                </c:pt>
                <c:pt idx="421">
                  <c:v>44158</c:v>
                </c:pt>
                <c:pt idx="422">
                  <c:v>44155</c:v>
                </c:pt>
                <c:pt idx="423">
                  <c:v>44154</c:v>
                </c:pt>
                <c:pt idx="424">
                  <c:v>44153</c:v>
                </c:pt>
                <c:pt idx="425">
                  <c:v>44152</c:v>
                </c:pt>
                <c:pt idx="426">
                  <c:v>44151</c:v>
                </c:pt>
                <c:pt idx="427">
                  <c:v>44148</c:v>
                </c:pt>
                <c:pt idx="428">
                  <c:v>44147</c:v>
                </c:pt>
                <c:pt idx="429">
                  <c:v>44146</c:v>
                </c:pt>
                <c:pt idx="430">
                  <c:v>44145</c:v>
                </c:pt>
                <c:pt idx="431">
                  <c:v>44144</c:v>
                </c:pt>
                <c:pt idx="432">
                  <c:v>44141</c:v>
                </c:pt>
                <c:pt idx="433">
                  <c:v>44140</c:v>
                </c:pt>
                <c:pt idx="434">
                  <c:v>44139</c:v>
                </c:pt>
                <c:pt idx="435">
                  <c:v>44138</c:v>
                </c:pt>
                <c:pt idx="436">
                  <c:v>44137</c:v>
                </c:pt>
                <c:pt idx="437">
                  <c:v>44134</c:v>
                </c:pt>
                <c:pt idx="438">
                  <c:v>44133</c:v>
                </c:pt>
                <c:pt idx="439">
                  <c:v>44132</c:v>
                </c:pt>
                <c:pt idx="440">
                  <c:v>44131</c:v>
                </c:pt>
                <c:pt idx="441">
                  <c:v>44130</c:v>
                </c:pt>
                <c:pt idx="442">
                  <c:v>44127</c:v>
                </c:pt>
                <c:pt idx="443">
                  <c:v>44126</c:v>
                </c:pt>
                <c:pt idx="444">
                  <c:v>44125</c:v>
                </c:pt>
                <c:pt idx="445">
                  <c:v>44124</c:v>
                </c:pt>
                <c:pt idx="446">
                  <c:v>44123</c:v>
                </c:pt>
                <c:pt idx="447">
                  <c:v>44120</c:v>
                </c:pt>
                <c:pt idx="448">
                  <c:v>44119</c:v>
                </c:pt>
                <c:pt idx="449">
                  <c:v>44118</c:v>
                </c:pt>
                <c:pt idx="450">
                  <c:v>44117</c:v>
                </c:pt>
                <c:pt idx="451">
                  <c:v>44116</c:v>
                </c:pt>
                <c:pt idx="452">
                  <c:v>44113</c:v>
                </c:pt>
                <c:pt idx="453">
                  <c:v>44112</c:v>
                </c:pt>
                <c:pt idx="454">
                  <c:v>44111</c:v>
                </c:pt>
                <c:pt idx="455">
                  <c:v>44110</c:v>
                </c:pt>
                <c:pt idx="456">
                  <c:v>44109</c:v>
                </c:pt>
                <c:pt idx="457">
                  <c:v>44106</c:v>
                </c:pt>
                <c:pt idx="458">
                  <c:v>44105</c:v>
                </c:pt>
                <c:pt idx="459">
                  <c:v>44104</c:v>
                </c:pt>
                <c:pt idx="460">
                  <c:v>44103</c:v>
                </c:pt>
                <c:pt idx="461">
                  <c:v>44102</c:v>
                </c:pt>
                <c:pt idx="462">
                  <c:v>44099</c:v>
                </c:pt>
                <c:pt idx="463">
                  <c:v>44098</c:v>
                </c:pt>
                <c:pt idx="464">
                  <c:v>44097</c:v>
                </c:pt>
                <c:pt idx="465">
                  <c:v>44096</c:v>
                </c:pt>
                <c:pt idx="466">
                  <c:v>44095</c:v>
                </c:pt>
                <c:pt idx="467">
                  <c:v>44092</c:v>
                </c:pt>
                <c:pt idx="468">
                  <c:v>44091</c:v>
                </c:pt>
                <c:pt idx="469">
                  <c:v>44090</c:v>
                </c:pt>
                <c:pt idx="470">
                  <c:v>44089</c:v>
                </c:pt>
                <c:pt idx="471">
                  <c:v>44088</c:v>
                </c:pt>
                <c:pt idx="472">
                  <c:v>44085</c:v>
                </c:pt>
                <c:pt idx="473">
                  <c:v>44084</c:v>
                </c:pt>
                <c:pt idx="474">
                  <c:v>44083</c:v>
                </c:pt>
                <c:pt idx="475">
                  <c:v>44082</c:v>
                </c:pt>
                <c:pt idx="476">
                  <c:v>44081</c:v>
                </c:pt>
                <c:pt idx="477">
                  <c:v>44078</c:v>
                </c:pt>
                <c:pt idx="478">
                  <c:v>44077</c:v>
                </c:pt>
                <c:pt idx="479">
                  <c:v>44076</c:v>
                </c:pt>
                <c:pt idx="480">
                  <c:v>44075</c:v>
                </c:pt>
                <c:pt idx="481">
                  <c:v>44074</c:v>
                </c:pt>
                <c:pt idx="482">
                  <c:v>44071</c:v>
                </c:pt>
                <c:pt idx="483">
                  <c:v>44070</c:v>
                </c:pt>
                <c:pt idx="484">
                  <c:v>44069</c:v>
                </c:pt>
                <c:pt idx="485">
                  <c:v>44068</c:v>
                </c:pt>
                <c:pt idx="486">
                  <c:v>44067</c:v>
                </c:pt>
                <c:pt idx="487">
                  <c:v>44064</c:v>
                </c:pt>
                <c:pt idx="488">
                  <c:v>44063</c:v>
                </c:pt>
                <c:pt idx="489">
                  <c:v>44062</c:v>
                </c:pt>
                <c:pt idx="490">
                  <c:v>44061</c:v>
                </c:pt>
                <c:pt idx="491">
                  <c:v>44060</c:v>
                </c:pt>
                <c:pt idx="492">
                  <c:v>44057</c:v>
                </c:pt>
                <c:pt idx="493">
                  <c:v>44056</c:v>
                </c:pt>
                <c:pt idx="494">
                  <c:v>44055</c:v>
                </c:pt>
                <c:pt idx="495">
                  <c:v>44054</c:v>
                </c:pt>
                <c:pt idx="496">
                  <c:v>44053</c:v>
                </c:pt>
                <c:pt idx="497">
                  <c:v>44050</c:v>
                </c:pt>
                <c:pt idx="498">
                  <c:v>44049</c:v>
                </c:pt>
                <c:pt idx="499">
                  <c:v>44048</c:v>
                </c:pt>
                <c:pt idx="500">
                  <c:v>44047</c:v>
                </c:pt>
                <c:pt idx="501">
                  <c:v>44046</c:v>
                </c:pt>
                <c:pt idx="502">
                  <c:v>44043</c:v>
                </c:pt>
                <c:pt idx="503">
                  <c:v>44042</c:v>
                </c:pt>
                <c:pt idx="504">
                  <c:v>44041</c:v>
                </c:pt>
                <c:pt idx="505">
                  <c:v>44040</c:v>
                </c:pt>
                <c:pt idx="506">
                  <c:v>44039</c:v>
                </c:pt>
                <c:pt idx="507">
                  <c:v>44036</c:v>
                </c:pt>
                <c:pt idx="508">
                  <c:v>44035</c:v>
                </c:pt>
                <c:pt idx="509">
                  <c:v>44034</c:v>
                </c:pt>
                <c:pt idx="510">
                  <c:v>44033</c:v>
                </c:pt>
                <c:pt idx="511">
                  <c:v>44032</c:v>
                </c:pt>
                <c:pt idx="512">
                  <c:v>44029</c:v>
                </c:pt>
                <c:pt idx="513">
                  <c:v>44028</c:v>
                </c:pt>
                <c:pt idx="514">
                  <c:v>44027</c:v>
                </c:pt>
                <c:pt idx="515">
                  <c:v>44026</c:v>
                </c:pt>
                <c:pt idx="516">
                  <c:v>44025</c:v>
                </c:pt>
                <c:pt idx="517">
                  <c:v>44022</c:v>
                </c:pt>
                <c:pt idx="518">
                  <c:v>44021</c:v>
                </c:pt>
                <c:pt idx="519">
                  <c:v>44020</c:v>
                </c:pt>
                <c:pt idx="520">
                  <c:v>44019</c:v>
                </c:pt>
                <c:pt idx="521">
                  <c:v>44018</c:v>
                </c:pt>
                <c:pt idx="522">
                  <c:v>44015</c:v>
                </c:pt>
                <c:pt idx="523">
                  <c:v>44014</c:v>
                </c:pt>
                <c:pt idx="524">
                  <c:v>44013</c:v>
                </c:pt>
                <c:pt idx="525">
                  <c:v>44012</c:v>
                </c:pt>
                <c:pt idx="526">
                  <c:v>44011</c:v>
                </c:pt>
                <c:pt idx="527">
                  <c:v>44008</c:v>
                </c:pt>
                <c:pt idx="528">
                  <c:v>44007</c:v>
                </c:pt>
                <c:pt idx="529">
                  <c:v>44006</c:v>
                </c:pt>
                <c:pt idx="530">
                  <c:v>44005</c:v>
                </c:pt>
                <c:pt idx="531">
                  <c:v>44004</c:v>
                </c:pt>
                <c:pt idx="532">
                  <c:v>44001</c:v>
                </c:pt>
                <c:pt idx="533">
                  <c:v>44000</c:v>
                </c:pt>
                <c:pt idx="534">
                  <c:v>43999</c:v>
                </c:pt>
                <c:pt idx="535">
                  <c:v>43998</c:v>
                </c:pt>
                <c:pt idx="536">
                  <c:v>43997</c:v>
                </c:pt>
                <c:pt idx="537">
                  <c:v>43994</c:v>
                </c:pt>
                <c:pt idx="538">
                  <c:v>43993</c:v>
                </c:pt>
                <c:pt idx="539">
                  <c:v>43992</c:v>
                </c:pt>
                <c:pt idx="540">
                  <c:v>43991</c:v>
                </c:pt>
                <c:pt idx="541">
                  <c:v>43990</c:v>
                </c:pt>
                <c:pt idx="542">
                  <c:v>43987</c:v>
                </c:pt>
                <c:pt idx="543">
                  <c:v>43986</c:v>
                </c:pt>
                <c:pt idx="544">
                  <c:v>43985</c:v>
                </c:pt>
                <c:pt idx="545">
                  <c:v>43984</c:v>
                </c:pt>
                <c:pt idx="546">
                  <c:v>43983</c:v>
                </c:pt>
                <c:pt idx="547">
                  <c:v>43980</c:v>
                </c:pt>
                <c:pt idx="548">
                  <c:v>43979</c:v>
                </c:pt>
                <c:pt idx="549">
                  <c:v>43978</c:v>
                </c:pt>
                <c:pt idx="550">
                  <c:v>43977</c:v>
                </c:pt>
                <c:pt idx="551">
                  <c:v>43976</c:v>
                </c:pt>
                <c:pt idx="552">
                  <c:v>43973</c:v>
                </c:pt>
                <c:pt idx="553">
                  <c:v>43972</c:v>
                </c:pt>
                <c:pt idx="554">
                  <c:v>43971</c:v>
                </c:pt>
                <c:pt idx="555">
                  <c:v>43970</c:v>
                </c:pt>
                <c:pt idx="556">
                  <c:v>43969</c:v>
                </c:pt>
                <c:pt idx="557">
                  <c:v>43966</c:v>
                </c:pt>
                <c:pt idx="558">
                  <c:v>43965</c:v>
                </c:pt>
                <c:pt idx="559">
                  <c:v>43964</c:v>
                </c:pt>
                <c:pt idx="560">
                  <c:v>43963</c:v>
                </c:pt>
                <c:pt idx="561">
                  <c:v>43962</c:v>
                </c:pt>
                <c:pt idx="562">
                  <c:v>43959</c:v>
                </c:pt>
                <c:pt idx="563">
                  <c:v>43958</c:v>
                </c:pt>
                <c:pt idx="564">
                  <c:v>43957</c:v>
                </c:pt>
                <c:pt idx="565">
                  <c:v>43956</c:v>
                </c:pt>
                <c:pt idx="566">
                  <c:v>43955</c:v>
                </c:pt>
                <c:pt idx="567">
                  <c:v>43952</c:v>
                </c:pt>
                <c:pt idx="568">
                  <c:v>43951</c:v>
                </c:pt>
                <c:pt idx="569">
                  <c:v>43950</c:v>
                </c:pt>
                <c:pt idx="570">
                  <c:v>43949</c:v>
                </c:pt>
                <c:pt idx="571">
                  <c:v>43948</c:v>
                </c:pt>
                <c:pt idx="572">
                  <c:v>43945</c:v>
                </c:pt>
                <c:pt idx="573">
                  <c:v>43944</c:v>
                </c:pt>
                <c:pt idx="574">
                  <c:v>43943</c:v>
                </c:pt>
                <c:pt idx="575">
                  <c:v>43942</c:v>
                </c:pt>
                <c:pt idx="576">
                  <c:v>43941</c:v>
                </c:pt>
                <c:pt idx="577">
                  <c:v>43938</c:v>
                </c:pt>
                <c:pt idx="578">
                  <c:v>43937</c:v>
                </c:pt>
                <c:pt idx="579">
                  <c:v>43936</c:v>
                </c:pt>
                <c:pt idx="580">
                  <c:v>43935</c:v>
                </c:pt>
                <c:pt idx="581">
                  <c:v>43934</c:v>
                </c:pt>
                <c:pt idx="582">
                  <c:v>43931</c:v>
                </c:pt>
                <c:pt idx="583">
                  <c:v>43930</c:v>
                </c:pt>
                <c:pt idx="584">
                  <c:v>43929</c:v>
                </c:pt>
                <c:pt idx="585">
                  <c:v>43928</c:v>
                </c:pt>
                <c:pt idx="586">
                  <c:v>43927</c:v>
                </c:pt>
                <c:pt idx="587">
                  <c:v>43924</c:v>
                </c:pt>
                <c:pt idx="588">
                  <c:v>43923</c:v>
                </c:pt>
                <c:pt idx="589">
                  <c:v>43922</c:v>
                </c:pt>
                <c:pt idx="590">
                  <c:v>43921</c:v>
                </c:pt>
                <c:pt idx="591">
                  <c:v>43920</c:v>
                </c:pt>
                <c:pt idx="592">
                  <c:v>43917</c:v>
                </c:pt>
                <c:pt idx="593">
                  <c:v>43916</c:v>
                </c:pt>
                <c:pt idx="594">
                  <c:v>43915</c:v>
                </c:pt>
                <c:pt idx="595">
                  <c:v>43914</c:v>
                </c:pt>
                <c:pt idx="596">
                  <c:v>43913</c:v>
                </c:pt>
                <c:pt idx="597">
                  <c:v>43910</c:v>
                </c:pt>
                <c:pt idx="598">
                  <c:v>43909</c:v>
                </c:pt>
                <c:pt idx="599">
                  <c:v>43908</c:v>
                </c:pt>
                <c:pt idx="600">
                  <c:v>43907</c:v>
                </c:pt>
                <c:pt idx="601">
                  <c:v>43906</c:v>
                </c:pt>
                <c:pt idx="602">
                  <c:v>43903</c:v>
                </c:pt>
                <c:pt idx="603">
                  <c:v>43902</c:v>
                </c:pt>
                <c:pt idx="604">
                  <c:v>43901</c:v>
                </c:pt>
                <c:pt idx="605">
                  <c:v>43900</c:v>
                </c:pt>
                <c:pt idx="606">
                  <c:v>43899</c:v>
                </c:pt>
                <c:pt idx="607">
                  <c:v>43896</c:v>
                </c:pt>
                <c:pt idx="608">
                  <c:v>43895</c:v>
                </c:pt>
                <c:pt idx="609">
                  <c:v>43894</c:v>
                </c:pt>
                <c:pt idx="610">
                  <c:v>43893</c:v>
                </c:pt>
                <c:pt idx="611">
                  <c:v>43892</c:v>
                </c:pt>
                <c:pt idx="612">
                  <c:v>43889</c:v>
                </c:pt>
                <c:pt idx="613">
                  <c:v>43888</c:v>
                </c:pt>
                <c:pt idx="614">
                  <c:v>43887</c:v>
                </c:pt>
                <c:pt idx="615">
                  <c:v>43886</c:v>
                </c:pt>
                <c:pt idx="616">
                  <c:v>43885</c:v>
                </c:pt>
                <c:pt idx="617">
                  <c:v>43882</c:v>
                </c:pt>
                <c:pt idx="618">
                  <c:v>43881</c:v>
                </c:pt>
                <c:pt idx="619">
                  <c:v>43880</c:v>
                </c:pt>
                <c:pt idx="620">
                  <c:v>43879</c:v>
                </c:pt>
                <c:pt idx="621">
                  <c:v>43878</c:v>
                </c:pt>
                <c:pt idx="622">
                  <c:v>43875</c:v>
                </c:pt>
                <c:pt idx="623">
                  <c:v>43874</c:v>
                </c:pt>
                <c:pt idx="624">
                  <c:v>43873</c:v>
                </c:pt>
                <c:pt idx="625">
                  <c:v>43872</c:v>
                </c:pt>
                <c:pt idx="626">
                  <c:v>43871</c:v>
                </c:pt>
                <c:pt idx="627">
                  <c:v>43868</c:v>
                </c:pt>
                <c:pt idx="628">
                  <c:v>43867</c:v>
                </c:pt>
                <c:pt idx="629">
                  <c:v>43866</c:v>
                </c:pt>
                <c:pt idx="630">
                  <c:v>43865</c:v>
                </c:pt>
                <c:pt idx="631">
                  <c:v>43864</c:v>
                </c:pt>
                <c:pt idx="632">
                  <c:v>43861</c:v>
                </c:pt>
                <c:pt idx="633">
                  <c:v>43860</c:v>
                </c:pt>
                <c:pt idx="634">
                  <c:v>43859</c:v>
                </c:pt>
                <c:pt idx="635">
                  <c:v>43858</c:v>
                </c:pt>
                <c:pt idx="636">
                  <c:v>43857</c:v>
                </c:pt>
                <c:pt idx="637">
                  <c:v>43854</c:v>
                </c:pt>
                <c:pt idx="638">
                  <c:v>43853</c:v>
                </c:pt>
                <c:pt idx="639">
                  <c:v>43852</c:v>
                </c:pt>
                <c:pt idx="640">
                  <c:v>43851</c:v>
                </c:pt>
                <c:pt idx="641">
                  <c:v>43850</c:v>
                </c:pt>
                <c:pt idx="642">
                  <c:v>43847</c:v>
                </c:pt>
                <c:pt idx="643">
                  <c:v>43846</c:v>
                </c:pt>
                <c:pt idx="644">
                  <c:v>43845</c:v>
                </c:pt>
                <c:pt idx="645">
                  <c:v>43844</c:v>
                </c:pt>
                <c:pt idx="646">
                  <c:v>43843</c:v>
                </c:pt>
                <c:pt idx="647">
                  <c:v>43840</c:v>
                </c:pt>
                <c:pt idx="648">
                  <c:v>43839</c:v>
                </c:pt>
                <c:pt idx="649">
                  <c:v>43838</c:v>
                </c:pt>
                <c:pt idx="650">
                  <c:v>43837</c:v>
                </c:pt>
                <c:pt idx="651">
                  <c:v>43836</c:v>
                </c:pt>
                <c:pt idx="652">
                  <c:v>43833</c:v>
                </c:pt>
                <c:pt idx="653">
                  <c:v>43832</c:v>
                </c:pt>
                <c:pt idx="654">
                  <c:v>43831</c:v>
                </c:pt>
                <c:pt idx="655">
                  <c:v>43830</c:v>
                </c:pt>
                <c:pt idx="656">
                  <c:v>43829</c:v>
                </c:pt>
                <c:pt idx="657">
                  <c:v>43826</c:v>
                </c:pt>
                <c:pt idx="658">
                  <c:v>43825</c:v>
                </c:pt>
                <c:pt idx="659">
                  <c:v>43824</c:v>
                </c:pt>
                <c:pt idx="660">
                  <c:v>43823</c:v>
                </c:pt>
                <c:pt idx="661">
                  <c:v>43822</c:v>
                </c:pt>
                <c:pt idx="662">
                  <c:v>43819</c:v>
                </c:pt>
                <c:pt idx="663">
                  <c:v>43818</c:v>
                </c:pt>
                <c:pt idx="664">
                  <c:v>43817</c:v>
                </c:pt>
                <c:pt idx="665">
                  <c:v>43816</c:v>
                </c:pt>
                <c:pt idx="666">
                  <c:v>43815</c:v>
                </c:pt>
                <c:pt idx="667">
                  <c:v>43812</c:v>
                </c:pt>
                <c:pt idx="668">
                  <c:v>43811</c:v>
                </c:pt>
                <c:pt idx="669">
                  <c:v>43810</c:v>
                </c:pt>
                <c:pt idx="670">
                  <c:v>43809</c:v>
                </c:pt>
                <c:pt idx="671">
                  <c:v>43808</c:v>
                </c:pt>
                <c:pt idx="672">
                  <c:v>43805</c:v>
                </c:pt>
                <c:pt idx="673">
                  <c:v>43804</c:v>
                </c:pt>
                <c:pt idx="674">
                  <c:v>43803</c:v>
                </c:pt>
                <c:pt idx="675">
                  <c:v>43802</c:v>
                </c:pt>
                <c:pt idx="676">
                  <c:v>43801</c:v>
                </c:pt>
                <c:pt idx="677">
                  <c:v>43798</c:v>
                </c:pt>
                <c:pt idx="678">
                  <c:v>43797</c:v>
                </c:pt>
                <c:pt idx="679">
                  <c:v>43796</c:v>
                </c:pt>
                <c:pt idx="680">
                  <c:v>43795</c:v>
                </c:pt>
                <c:pt idx="681">
                  <c:v>43794</c:v>
                </c:pt>
                <c:pt idx="682">
                  <c:v>43791</c:v>
                </c:pt>
                <c:pt idx="683">
                  <c:v>43790</c:v>
                </c:pt>
                <c:pt idx="684">
                  <c:v>43789</c:v>
                </c:pt>
                <c:pt idx="685">
                  <c:v>43788</c:v>
                </c:pt>
                <c:pt idx="686">
                  <c:v>43787</c:v>
                </c:pt>
                <c:pt idx="687">
                  <c:v>43784</c:v>
                </c:pt>
                <c:pt idx="688">
                  <c:v>43783</c:v>
                </c:pt>
                <c:pt idx="689">
                  <c:v>43782</c:v>
                </c:pt>
                <c:pt idx="690">
                  <c:v>43781</c:v>
                </c:pt>
                <c:pt idx="691">
                  <c:v>43780</c:v>
                </c:pt>
                <c:pt idx="692">
                  <c:v>43777</c:v>
                </c:pt>
                <c:pt idx="693">
                  <c:v>43776</c:v>
                </c:pt>
                <c:pt idx="694">
                  <c:v>43775</c:v>
                </c:pt>
                <c:pt idx="695">
                  <c:v>43774</c:v>
                </c:pt>
                <c:pt idx="696">
                  <c:v>43773</c:v>
                </c:pt>
                <c:pt idx="697">
                  <c:v>43770</c:v>
                </c:pt>
                <c:pt idx="698">
                  <c:v>43769</c:v>
                </c:pt>
                <c:pt idx="699">
                  <c:v>43768</c:v>
                </c:pt>
                <c:pt idx="700">
                  <c:v>43767</c:v>
                </c:pt>
                <c:pt idx="701">
                  <c:v>43766</c:v>
                </c:pt>
                <c:pt idx="702">
                  <c:v>43763</c:v>
                </c:pt>
                <c:pt idx="703">
                  <c:v>43762</c:v>
                </c:pt>
                <c:pt idx="704">
                  <c:v>43761</c:v>
                </c:pt>
                <c:pt idx="705">
                  <c:v>43760</c:v>
                </c:pt>
                <c:pt idx="706">
                  <c:v>43759</c:v>
                </c:pt>
                <c:pt idx="707">
                  <c:v>43756</c:v>
                </c:pt>
                <c:pt idx="708">
                  <c:v>43755</c:v>
                </c:pt>
                <c:pt idx="709">
                  <c:v>43754</c:v>
                </c:pt>
                <c:pt idx="710">
                  <c:v>43753</c:v>
                </c:pt>
                <c:pt idx="711">
                  <c:v>43752</c:v>
                </c:pt>
                <c:pt idx="712">
                  <c:v>43749</c:v>
                </c:pt>
                <c:pt idx="713">
                  <c:v>43748</c:v>
                </c:pt>
                <c:pt idx="714">
                  <c:v>43747</c:v>
                </c:pt>
                <c:pt idx="715">
                  <c:v>43746</c:v>
                </c:pt>
                <c:pt idx="716">
                  <c:v>43745</c:v>
                </c:pt>
                <c:pt idx="717">
                  <c:v>43742</c:v>
                </c:pt>
                <c:pt idx="718">
                  <c:v>43741</c:v>
                </c:pt>
                <c:pt idx="719">
                  <c:v>43740</c:v>
                </c:pt>
                <c:pt idx="720">
                  <c:v>43739</c:v>
                </c:pt>
                <c:pt idx="721">
                  <c:v>43738</c:v>
                </c:pt>
                <c:pt idx="722">
                  <c:v>43735</c:v>
                </c:pt>
                <c:pt idx="723">
                  <c:v>43734</c:v>
                </c:pt>
                <c:pt idx="724">
                  <c:v>43733</c:v>
                </c:pt>
                <c:pt idx="725">
                  <c:v>43732</c:v>
                </c:pt>
                <c:pt idx="726">
                  <c:v>43731</c:v>
                </c:pt>
                <c:pt idx="727">
                  <c:v>43728</c:v>
                </c:pt>
                <c:pt idx="728">
                  <c:v>43727</c:v>
                </c:pt>
                <c:pt idx="729">
                  <c:v>43726</c:v>
                </c:pt>
                <c:pt idx="730">
                  <c:v>43725</c:v>
                </c:pt>
                <c:pt idx="731">
                  <c:v>43724</c:v>
                </c:pt>
                <c:pt idx="732">
                  <c:v>43721</c:v>
                </c:pt>
                <c:pt idx="733">
                  <c:v>43720</c:v>
                </c:pt>
                <c:pt idx="734">
                  <c:v>43719</c:v>
                </c:pt>
                <c:pt idx="735">
                  <c:v>43718</c:v>
                </c:pt>
                <c:pt idx="736">
                  <c:v>43717</c:v>
                </c:pt>
                <c:pt idx="737">
                  <c:v>43714</c:v>
                </c:pt>
                <c:pt idx="738">
                  <c:v>43713</c:v>
                </c:pt>
                <c:pt idx="739">
                  <c:v>43712</c:v>
                </c:pt>
                <c:pt idx="740">
                  <c:v>43711</c:v>
                </c:pt>
                <c:pt idx="741">
                  <c:v>43710</c:v>
                </c:pt>
                <c:pt idx="742">
                  <c:v>43707</c:v>
                </c:pt>
                <c:pt idx="743">
                  <c:v>43706</c:v>
                </c:pt>
                <c:pt idx="744">
                  <c:v>43705</c:v>
                </c:pt>
                <c:pt idx="745">
                  <c:v>43704</c:v>
                </c:pt>
                <c:pt idx="746">
                  <c:v>43703</c:v>
                </c:pt>
                <c:pt idx="747">
                  <c:v>43700</c:v>
                </c:pt>
                <c:pt idx="748">
                  <c:v>43699</c:v>
                </c:pt>
                <c:pt idx="749">
                  <c:v>43698</c:v>
                </c:pt>
                <c:pt idx="750">
                  <c:v>43697</c:v>
                </c:pt>
                <c:pt idx="751">
                  <c:v>43696</c:v>
                </c:pt>
                <c:pt idx="752">
                  <c:v>43693</c:v>
                </c:pt>
                <c:pt idx="753">
                  <c:v>43692</c:v>
                </c:pt>
                <c:pt idx="754">
                  <c:v>43691</c:v>
                </c:pt>
                <c:pt idx="755">
                  <c:v>43690</c:v>
                </c:pt>
                <c:pt idx="756">
                  <c:v>43689</c:v>
                </c:pt>
                <c:pt idx="757">
                  <c:v>43686</c:v>
                </c:pt>
                <c:pt idx="758">
                  <c:v>43685</c:v>
                </c:pt>
                <c:pt idx="759">
                  <c:v>43684</c:v>
                </c:pt>
                <c:pt idx="760">
                  <c:v>43683</c:v>
                </c:pt>
                <c:pt idx="761">
                  <c:v>43682</c:v>
                </c:pt>
                <c:pt idx="762">
                  <c:v>43679</c:v>
                </c:pt>
                <c:pt idx="763">
                  <c:v>43678</c:v>
                </c:pt>
                <c:pt idx="764">
                  <c:v>43677</c:v>
                </c:pt>
                <c:pt idx="765">
                  <c:v>43676</c:v>
                </c:pt>
                <c:pt idx="766">
                  <c:v>43675</c:v>
                </c:pt>
                <c:pt idx="767">
                  <c:v>43672</c:v>
                </c:pt>
                <c:pt idx="768">
                  <c:v>43671</c:v>
                </c:pt>
                <c:pt idx="769">
                  <c:v>43670</c:v>
                </c:pt>
                <c:pt idx="770">
                  <c:v>43669</c:v>
                </c:pt>
                <c:pt idx="771">
                  <c:v>43668</c:v>
                </c:pt>
                <c:pt idx="772">
                  <c:v>43665</c:v>
                </c:pt>
                <c:pt idx="773">
                  <c:v>43664</c:v>
                </c:pt>
                <c:pt idx="774">
                  <c:v>43663</c:v>
                </c:pt>
                <c:pt idx="775">
                  <c:v>43662</c:v>
                </c:pt>
                <c:pt idx="776">
                  <c:v>43661</c:v>
                </c:pt>
                <c:pt idx="777">
                  <c:v>43658</c:v>
                </c:pt>
                <c:pt idx="778">
                  <c:v>43657</c:v>
                </c:pt>
                <c:pt idx="779">
                  <c:v>43656</c:v>
                </c:pt>
                <c:pt idx="780">
                  <c:v>43655</c:v>
                </c:pt>
                <c:pt idx="781">
                  <c:v>43654</c:v>
                </c:pt>
                <c:pt idx="782">
                  <c:v>43651</c:v>
                </c:pt>
                <c:pt idx="783">
                  <c:v>43650</c:v>
                </c:pt>
                <c:pt idx="784">
                  <c:v>43649</c:v>
                </c:pt>
                <c:pt idx="785">
                  <c:v>43648</c:v>
                </c:pt>
                <c:pt idx="786">
                  <c:v>43647</c:v>
                </c:pt>
                <c:pt idx="787">
                  <c:v>43644</c:v>
                </c:pt>
                <c:pt idx="788">
                  <c:v>43643</c:v>
                </c:pt>
                <c:pt idx="789">
                  <c:v>43642</c:v>
                </c:pt>
                <c:pt idx="790">
                  <c:v>43641</c:v>
                </c:pt>
                <c:pt idx="791">
                  <c:v>43640</c:v>
                </c:pt>
                <c:pt idx="792">
                  <c:v>43637</c:v>
                </c:pt>
                <c:pt idx="793">
                  <c:v>43636</c:v>
                </c:pt>
                <c:pt idx="794">
                  <c:v>43635</c:v>
                </c:pt>
                <c:pt idx="795">
                  <c:v>43634</c:v>
                </c:pt>
                <c:pt idx="796">
                  <c:v>43633</c:v>
                </c:pt>
                <c:pt idx="797">
                  <c:v>43630</c:v>
                </c:pt>
                <c:pt idx="798">
                  <c:v>43629</c:v>
                </c:pt>
                <c:pt idx="799">
                  <c:v>43628</c:v>
                </c:pt>
                <c:pt idx="800">
                  <c:v>43627</c:v>
                </c:pt>
                <c:pt idx="801">
                  <c:v>43626</c:v>
                </c:pt>
                <c:pt idx="802">
                  <c:v>43623</c:v>
                </c:pt>
                <c:pt idx="803">
                  <c:v>43622</c:v>
                </c:pt>
                <c:pt idx="804">
                  <c:v>43621</c:v>
                </c:pt>
                <c:pt idx="805">
                  <c:v>43620</c:v>
                </c:pt>
                <c:pt idx="806">
                  <c:v>43619</c:v>
                </c:pt>
                <c:pt idx="807">
                  <c:v>43616</c:v>
                </c:pt>
                <c:pt idx="808">
                  <c:v>43615</c:v>
                </c:pt>
                <c:pt idx="809">
                  <c:v>43614</c:v>
                </c:pt>
                <c:pt idx="810">
                  <c:v>43613</c:v>
                </c:pt>
                <c:pt idx="811">
                  <c:v>43612</c:v>
                </c:pt>
                <c:pt idx="812">
                  <c:v>43609</c:v>
                </c:pt>
                <c:pt idx="813">
                  <c:v>43608</c:v>
                </c:pt>
                <c:pt idx="814">
                  <c:v>43607</c:v>
                </c:pt>
                <c:pt idx="815">
                  <c:v>43606</c:v>
                </c:pt>
                <c:pt idx="816">
                  <c:v>43605</c:v>
                </c:pt>
                <c:pt idx="817">
                  <c:v>43602</c:v>
                </c:pt>
                <c:pt idx="818">
                  <c:v>43601</c:v>
                </c:pt>
                <c:pt idx="819">
                  <c:v>43600</c:v>
                </c:pt>
                <c:pt idx="820">
                  <c:v>43599</c:v>
                </c:pt>
                <c:pt idx="821">
                  <c:v>43598</c:v>
                </c:pt>
                <c:pt idx="822">
                  <c:v>43595</c:v>
                </c:pt>
                <c:pt idx="823">
                  <c:v>43594</c:v>
                </c:pt>
                <c:pt idx="824">
                  <c:v>43593</c:v>
                </c:pt>
                <c:pt idx="825">
                  <c:v>43592</c:v>
                </c:pt>
                <c:pt idx="826">
                  <c:v>43591</c:v>
                </c:pt>
                <c:pt idx="827">
                  <c:v>43588</c:v>
                </c:pt>
                <c:pt idx="828">
                  <c:v>43587</c:v>
                </c:pt>
                <c:pt idx="829">
                  <c:v>43586</c:v>
                </c:pt>
                <c:pt idx="830">
                  <c:v>43585</c:v>
                </c:pt>
                <c:pt idx="831">
                  <c:v>43584</c:v>
                </c:pt>
                <c:pt idx="832">
                  <c:v>43581</c:v>
                </c:pt>
                <c:pt idx="833">
                  <c:v>43580</c:v>
                </c:pt>
                <c:pt idx="834">
                  <c:v>43579</c:v>
                </c:pt>
                <c:pt idx="835">
                  <c:v>43578</c:v>
                </c:pt>
                <c:pt idx="836">
                  <c:v>43577</c:v>
                </c:pt>
                <c:pt idx="837">
                  <c:v>43574</c:v>
                </c:pt>
                <c:pt idx="838">
                  <c:v>43573</c:v>
                </c:pt>
                <c:pt idx="839">
                  <c:v>43572</c:v>
                </c:pt>
                <c:pt idx="840">
                  <c:v>43571</c:v>
                </c:pt>
                <c:pt idx="841">
                  <c:v>43570</c:v>
                </c:pt>
                <c:pt idx="842">
                  <c:v>43567</c:v>
                </c:pt>
                <c:pt idx="843">
                  <c:v>43566</c:v>
                </c:pt>
                <c:pt idx="844">
                  <c:v>43565</c:v>
                </c:pt>
                <c:pt idx="845">
                  <c:v>43564</c:v>
                </c:pt>
                <c:pt idx="846">
                  <c:v>43563</c:v>
                </c:pt>
                <c:pt idx="847">
                  <c:v>43560</c:v>
                </c:pt>
                <c:pt idx="848">
                  <c:v>43559</c:v>
                </c:pt>
                <c:pt idx="849">
                  <c:v>43558</c:v>
                </c:pt>
                <c:pt idx="850">
                  <c:v>43557</c:v>
                </c:pt>
                <c:pt idx="851">
                  <c:v>43556</c:v>
                </c:pt>
                <c:pt idx="852">
                  <c:v>43553</c:v>
                </c:pt>
                <c:pt idx="853">
                  <c:v>43552</c:v>
                </c:pt>
                <c:pt idx="854">
                  <c:v>43551</c:v>
                </c:pt>
                <c:pt idx="855">
                  <c:v>43550</c:v>
                </c:pt>
                <c:pt idx="856">
                  <c:v>43549</c:v>
                </c:pt>
                <c:pt idx="857">
                  <c:v>43546</c:v>
                </c:pt>
                <c:pt idx="858">
                  <c:v>43545</c:v>
                </c:pt>
                <c:pt idx="859">
                  <c:v>43544</c:v>
                </c:pt>
                <c:pt idx="860">
                  <c:v>43543</c:v>
                </c:pt>
                <c:pt idx="861">
                  <c:v>43542</c:v>
                </c:pt>
                <c:pt idx="862">
                  <c:v>43539</c:v>
                </c:pt>
                <c:pt idx="863">
                  <c:v>43538</c:v>
                </c:pt>
                <c:pt idx="864">
                  <c:v>43537</c:v>
                </c:pt>
                <c:pt idx="865">
                  <c:v>43536</c:v>
                </c:pt>
                <c:pt idx="866">
                  <c:v>43535</c:v>
                </c:pt>
                <c:pt idx="867">
                  <c:v>43532</c:v>
                </c:pt>
                <c:pt idx="868">
                  <c:v>43531</c:v>
                </c:pt>
                <c:pt idx="869">
                  <c:v>43530</c:v>
                </c:pt>
                <c:pt idx="870">
                  <c:v>43529</c:v>
                </c:pt>
                <c:pt idx="871">
                  <c:v>43528</c:v>
                </c:pt>
                <c:pt idx="872">
                  <c:v>43525</c:v>
                </c:pt>
                <c:pt idx="873">
                  <c:v>43524</c:v>
                </c:pt>
                <c:pt idx="874">
                  <c:v>43523</c:v>
                </c:pt>
                <c:pt idx="875">
                  <c:v>43522</c:v>
                </c:pt>
                <c:pt idx="876">
                  <c:v>43521</c:v>
                </c:pt>
                <c:pt idx="877">
                  <c:v>43518</c:v>
                </c:pt>
                <c:pt idx="878">
                  <c:v>43517</c:v>
                </c:pt>
                <c:pt idx="879">
                  <c:v>43516</c:v>
                </c:pt>
                <c:pt idx="880">
                  <c:v>43515</c:v>
                </c:pt>
                <c:pt idx="881">
                  <c:v>43514</c:v>
                </c:pt>
                <c:pt idx="882">
                  <c:v>43511</c:v>
                </c:pt>
                <c:pt idx="883">
                  <c:v>43510</c:v>
                </c:pt>
                <c:pt idx="884">
                  <c:v>43509</c:v>
                </c:pt>
                <c:pt idx="885">
                  <c:v>43508</c:v>
                </c:pt>
                <c:pt idx="886">
                  <c:v>43507</c:v>
                </c:pt>
                <c:pt idx="887">
                  <c:v>43504</c:v>
                </c:pt>
                <c:pt idx="888">
                  <c:v>43503</c:v>
                </c:pt>
                <c:pt idx="889">
                  <c:v>43502</c:v>
                </c:pt>
                <c:pt idx="890">
                  <c:v>43501</c:v>
                </c:pt>
                <c:pt idx="891">
                  <c:v>43500</c:v>
                </c:pt>
                <c:pt idx="892">
                  <c:v>43497</c:v>
                </c:pt>
                <c:pt idx="893">
                  <c:v>43496</c:v>
                </c:pt>
                <c:pt idx="894">
                  <c:v>43495</c:v>
                </c:pt>
                <c:pt idx="895">
                  <c:v>43494</c:v>
                </c:pt>
                <c:pt idx="896">
                  <c:v>43493</c:v>
                </c:pt>
                <c:pt idx="897">
                  <c:v>43490</c:v>
                </c:pt>
                <c:pt idx="898">
                  <c:v>43489</c:v>
                </c:pt>
                <c:pt idx="899">
                  <c:v>43488</c:v>
                </c:pt>
                <c:pt idx="900">
                  <c:v>43487</c:v>
                </c:pt>
                <c:pt idx="901">
                  <c:v>43486</c:v>
                </c:pt>
                <c:pt idx="902">
                  <c:v>43483</c:v>
                </c:pt>
                <c:pt idx="903">
                  <c:v>43482</c:v>
                </c:pt>
                <c:pt idx="904">
                  <c:v>43481</c:v>
                </c:pt>
                <c:pt idx="905">
                  <c:v>43480</c:v>
                </c:pt>
                <c:pt idx="906">
                  <c:v>43479</c:v>
                </c:pt>
                <c:pt idx="907">
                  <c:v>43476</c:v>
                </c:pt>
                <c:pt idx="908">
                  <c:v>43475</c:v>
                </c:pt>
                <c:pt idx="909">
                  <c:v>43474</c:v>
                </c:pt>
                <c:pt idx="910">
                  <c:v>43473</c:v>
                </c:pt>
                <c:pt idx="911">
                  <c:v>43472</c:v>
                </c:pt>
                <c:pt idx="912">
                  <c:v>43469</c:v>
                </c:pt>
                <c:pt idx="913">
                  <c:v>43468</c:v>
                </c:pt>
                <c:pt idx="914">
                  <c:v>43467</c:v>
                </c:pt>
                <c:pt idx="915">
                  <c:v>43466</c:v>
                </c:pt>
                <c:pt idx="916">
                  <c:v>43465</c:v>
                </c:pt>
                <c:pt idx="917">
                  <c:v>43462</c:v>
                </c:pt>
                <c:pt idx="918">
                  <c:v>43461</c:v>
                </c:pt>
                <c:pt idx="919">
                  <c:v>43460</c:v>
                </c:pt>
                <c:pt idx="920">
                  <c:v>43459</c:v>
                </c:pt>
                <c:pt idx="921">
                  <c:v>43458</c:v>
                </c:pt>
                <c:pt idx="922">
                  <c:v>43455</c:v>
                </c:pt>
                <c:pt idx="923">
                  <c:v>43454</c:v>
                </c:pt>
                <c:pt idx="924">
                  <c:v>43453</c:v>
                </c:pt>
                <c:pt idx="925">
                  <c:v>43452</c:v>
                </c:pt>
                <c:pt idx="926">
                  <c:v>43451</c:v>
                </c:pt>
                <c:pt idx="927">
                  <c:v>43448</c:v>
                </c:pt>
                <c:pt idx="928">
                  <c:v>43447</c:v>
                </c:pt>
                <c:pt idx="929">
                  <c:v>43446</c:v>
                </c:pt>
                <c:pt idx="930">
                  <c:v>43445</c:v>
                </c:pt>
                <c:pt idx="931">
                  <c:v>43444</c:v>
                </c:pt>
                <c:pt idx="932">
                  <c:v>43441</c:v>
                </c:pt>
                <c:pt idx="933">
                  <c:v>43440</c:v>
                </c:pt>
                <c:pt idx="934">
                  <c:v>43439</c:v>
                </c:pt>
                <c:pt idx="935">
                  <c:v>43438</c:v>
                </c:pt>
                <c:pt idx="936">
                  <c:v>43437</c:v>
                </c:pt>
                <c:pt idx="937">
                  <c:v>43434</c:v>
                </c:pt>
                <c:pt idx="938">
                  <c:v>43433</c:v>
                </c:pt>
                <c:pt idx="939">
                  <c:v>43432</c:v>
                </c:pt>
                <c:pt idx="940">
                  <c:v>43431</c:v>
                </c:pt>
                <c:pt idx="941">
                  <c:v>43430</c:v>
                </c:pt>
                <c:pt idx="942">
                  <c:v>43427</c:v>
                </c:pt>
                <c:pt idx="943">
                  <c:v>43426</c:v>
                </c:pt>
                <c:pt idx="944">
                  <c:v>43425</c:v>
                </c:pt>
                <c:pt idx="945">
                  <c:v>43424</c:v>
                </c:pt>
                <c:pt idx="946">
                  <c:v>43423</c:v>
                </c:pt>
                <c:pt idx="947">
                  <c:v>43420</c:v>
                </c:pt>
                <c:pt idx="948">
                  <c:v>43419</c:v>
                </c:pt>
                <c:pt idx="949">
                  <c:v>43418</c:v>
                </c:pt>
                <c:pt idx="950">
                  <c:v>43417</c:v>
                </c:pt>
                <c:pt idx="951">
                  <c:v>43416</c:v>
                </c:pt>
                <c:pt idx="952">
                  <c:v>43413</c:v>
                </c:pt>
                <c:pt idx="953">
                  <c:v>43412</c:v>
                </c:pt>
                <c:pt idx="954">
                  <c:v>43411</c:v>
                </c:pt>
                <c:pt idx="955">
                  <c:v>43410</c:v>
                </c:pt>
                <c:pt idx="956">
                  <c:v>43409</c:v>
                </c:pt>
                <c:pt idx="957">
                  <c:v>43406</c:v>
                </c:pt>
                <c:pt idx="958">
                  <c:v>43405</c:v>
                </c:pt>
                <c:pt idx="959">
                  <c:v>43404</c:v>
                </c:pt>
                <c:pt idx="960">
                  <c:v>43403</c:v>
                </c:pt>
                <c:pt idx="961">
                  <c:v>43402</c:v>
                </c:pt>
                <c:pt idx="962">
                  <c:v>43399</c:v>
                </c:pt>
                <c:pt idx="963">
                  <c:v>43398</c:v>
                </c:pt>
                <c:pt idx="964">
                  <c:v>43397</c:v>
                </c:pt>
                <c:pt idx="965">
                  <c:v>43396</c:v>
                </c:pt>
                <c:pt idx="966">
                  <c:v>43395</c:v>
                </c:pt>
                <c:pt idx="967">
                  <c:v>43392</c:v>
                </c:pt>
                <c:pt idx="968">
                  <c:v>43391</c:v>
                </c:pt>
                <c:pt idx="969">
                  <c:v>43390</c:v>
                </c:pt>
                <c:pt idx="970">
                  <c:v>43389</c:v>
                </c:pt>
                <c:pt idx="971">
                  <c:v>43388</c:v>
                </c:pt>
                <c:pt idx="972">
                  <c:v>43385</c:v>
                </c:pt>
                <c:pt idx="973">
                  <c:v>43384</c:v>
                </c:pt>
                <c:pt idx="974">
                  <c:v>43383</c:v>
                </c:pt>
                <c:pt idx="975">
                  <c:v>43382</c:v>
                </c:pt>
                <c:pt idx="976">
                  <c:v>43381</c:v>
                </c:pt>
                <c:pt idx="977">
                  <c:v>43378</c:v>
                </c:pt>
                <c:pt idx="978">
                  <c:v>43377</c:v>
                </c:pt>
                <c:pt idx="979">
                  <c:v>43376</c:v>
                </c:pt>
                <c:pt idx="980">
                  <c:v>43375</c:v>
                </c:pt>
                <c:pt idx="981">
                  <c:v>43374</c:v>
                </c:pt>
                <c:pt idx="982">
                  <c:v>43371</c:v>
                </c:pt>
                <c:pt idx="983">
                  <c:v>43370</c:v>
                </c:pt>
                <c:pt idx="984">
                  <c:v>43369</c:v>
                </c:pt>
                <c:pt idx="985">
                  <c:v>43368</c:v>
                </c:pt>
                <c:pt idx="986">
                  <c:v>43367</c:v>
                </c:pt>
                <c:pt idx="987">
                  <c:v>43364</c:v>
                </c:pt>
                <c:pt idx="988">
                  <c:v>43363</c:v>
                </c:pt>
                <c:pt idx="989">
                  <c:v>43362</c:v>
                </c:pt>
                <c:pt idx="990">
                  <c:v>43361</c:v>
                </c:pt>
                <c:pt idx="991">
                  <c:v>43360</c:v>
                </c:pt>
                <c:pt idx="992">
                  <c:v>43357</c:v>
                </c:pt>
                <c:pt idx="993">
                  <c:v>43356</c:v>
                </c:pt>
                <c:pt idx="994">
                  <c:v>43355</c:v>
                </c:pt>
                <c:pt idx="995">
                  <c:v>43354</c:v>
                </c:pt>
                <c:pt idx="996">
                  <c:v>43353</c:v>
                </c:pt>
                <c:pt idx="997">
                  <c:v>43350</c:v>
                </c:pt>
                <c:pt idx="998">
                  <c:v>43349</c:v>
                </c:pt>
                <c:pt idx="999">
                  <c:v>43348</c:v>
                </c:pt>
                <c:pt idx="1000">
                  <c:v>43347</c:v>
                </c:pt>
                <c:pt idx="1001">
                  <c:v>43346</c:v>
                </c:pt>
                <c:pt idx="1002">
                  <c:v>43343</c:v>
                </c:pt>
                <c:pt idx="1003">
                  <c:v>43342</c:v>
                </c:pt>
                <c:pt idx="1004">
                  <c:v>43341</c:v>
                </c:pt>
                <c:pt idx="1005">
                  <c:v>43340</c:v>
                </c:pt>
                <c:pt idx="1006">
                  <c:v>43339</c:v>
                </c:pt>
                <c:pt idx="1007">
                  <c:v>43336</c:v>
                </c:pt>
                <c:pt idx="1008">
                  <c:v>43335</c:v>
                </c:pt>
                <c:pt idx="1009">
                  <c:v>43334</c:v>
                </c:pt>
                <c:pt idx="1010">
                  <c:v>43333</c:v>
                </c:pt>
                <c:pt idx="1011">
                  <c:v>43332</c:v>
                </c:pt>
                <c:pt idx="1012">
                  <c:v>43329</c:v>
                </c:pt>
                <c:pt idx="1013">
                  <c:v>43328</c:v>
                </c:pt>
                <c:pt idx="1014">
                  <c:v>43327</c:v>
                </c:pt>
                <c:pt idx="1015">
                  <c:v>43326</c:v>
                </c:pt>
                <c:pt idx="1016">
                  <c:v>43325</c:v>
                </c:pt>
                <c:pt idx="1017">
                  <c:v>43322</c:v>
                </c:pt>
                <c:pt idx="1018">
                  <c:v>43321</c:v>
                </c:pt>
                <c:pt idx="1019">
                  <c:v>43320</c:v>
                </c:pt>
                <c:pt idx="1020">
                  <c:v>43319</c:v>
                </c:pt>
                <c:pt idx="1021">
                  <c:v>43318</c:v>
                </c:pt>
                <c:pt idx="1022">
                  <c:v>43315</c:v>
                </c:pt>
                <c:pt idx="1023">
                  <c:v>43314</c:v>
                </c:pt>
                <c:pt idx="1024">
                  <c:v>43313</c:v>
                </c:pt>
                <c:pt idx="1025">
                  <c:v>43312</c:v>
                </c:pt>
                <c:pt idx="1026">
                  <c:v>43311</c:v>
                </c:pt>
                <c:pt idx="1027">
                  <c:v>43308</c:v>
                </c:pt>
                <c:pt idx="1028">
                  <c:v>43307</c:v>
                </c:pt>
                <c:pt idx="1029">
                  <c:v>43306</c:v>
                </c:pt>
                <c:pt idx="1030">
                  <c:v>43305</c:v>
                </c:pt>
                <c:pt idx="1031">
                  <c:v>43304</c:v>
                </c:pt>
                <c:pt idx="1032">
                  <c:v>43301</c:v>
                </c:pt>
                <c:pt idx="1033">
                  <c:v>43300</c:v>
                </c:pt>
                <c:pt idx="1034">
                  <c:v>43299</c:v>
                </c:pt>
                <c:pt idx="1035">
                  <c:v>43298</c:v>
                </c:pt>
                <c:pt idx="1036">
                  <c:v>43297</c:v>
                </c:pt>
                <c:pt idx="1037">
                  <c:v>43294</c:v>
                </c:pt>
                <c:pt idx="1038">
                  <c:v>43293</c:v>
                </c:pt>
                <c:pt idx="1039">
                  <c:v>43292</c:v>
                </c:pt>
                <c:pt idx="1040">
                  <c:v>43291</c:v>
                </c:pt>
                <c:pt idx="1041">
                  <c:v>43290</c:v>
                </c:pt>
                <c:pt idx="1042">
                  <c:v>43287</c:v>
                </c:pt>
                <c:pt idx="1043">
                  <c:v>43286</c:v>
                </c:pt>
                <c:pt idx="1044">
                  <c:v>43285</c:v>
                </c:pt>
                <c:pt idx="1045">
                  <c:v>43284</c:v>
                </c:pt>
                <c:pt idx="1046">
                  <c:v>43283</c:v>
                </c:pt>
                <c:pt idx="1047">
                  <c:v>43280</c:v>
                </c:pt>
                <c:pt idx="1048">
                  <c:v>43279</c:v>
                </c:pt>
                <c:pt idx="1049">
                  <c:v>43278</c:v>
                </c:pt>
                <c:pt idx="1050">
                  <c:v>43277</c:v>
                </c:pt>
                <c:pt idx="1051">
                  <c:v>43276</c:v>
                </c:pt>
                <c:pt idx="1052">
                  <c:v>43273</c:v>
                </c:pt>
                <c:pt idx="1053">
                  <c:v>43272</c:v>
                </c:pt>
                <c:pt idx="1054">
                  <c:v>43271</c:v>
                </c:pt>
                <c:pt idx="1055">
                  <c:v>43270</c:v>
                </c:pt>
                <c:pt idx="1056">
                  <c:v>43269</c:v>
                </c:pt>
                <c:pt idx="1057">
                  <c:v>43266</c:v>
                </c:pt>
                <c:pt idx="1058">
                  <c:v>43265</c:v>
                </c:pt>
                <c:pt idx="1059">
                  <c:v>43264</c:v>
                </c:pt>
                <c:pt idx="1060">
                  <c:v>43263</c:v>
                </c:pt>
                <c:pt idx="1061">
                  <c:v>43262</c:v>
                </c:pt>
                <c:pt idx="1062">
                  <c:v>43259</c:v>
                </c:pt>
                <c:pt idx="1063">
                  <c:v>43258</c:v>
                </c:pt>
                <c:pt idx="1064">
                  <c:v>43257</c:v>
                </c:pt>
                <c:pt idx="1065">
                  <c:v>43256</c:v>
                </c:pt>
                <c:pt idx="1066">
                  <c:v>43255</c:v>
                </c:pt>
                <c:pt idx="1067">
                  <c:v>43252</c:v>
                </c:pt>
                <c:pt idx="1068">
                  <c:v>43251</c:v>
                </c:pt>
                <c:pt idx="1069">
                  <c:v>43250</c:v>
                </c:pt>
                <c:pt idx="1070">
                  <c:v>43249</c:v>
                </c:pt>
                <c:pt idx="1071">
                  <c:v>43248</c:v>
                </c:pt>
                <c:pt idx="1072">
                  <c:v>43245</c:v>
                </c:pt>
                <c:pt idx="1073">
                  <c:v>43244</c:v>
                </c:pt>
                <c:pt idx="1074">
                  <c:v>43243</c:v>
                </c:pt>
                <c:pt idx="1075">
                  <c:v>43242</c:v>
                </c:pt>
                <c:pt idx="1076">
                  <c:v>43241</c:v>
                </c:pt>
                <c:pt idx="1077">
                  <c:v>43238</c:v>
                </c:pt>
                <c:pt idx="1078">
                  <c:v>43237</c:v>
                </c:pt>
                <c:pt idx="1079">
                  <c:v>43236</c:v>
                </c:pt>
                <c:pt idx="1080">
                  <c:v>43235</c:v>
                </c:pt>
                <c:pt idx="1081">
                  <c:v>43234</c:v>
                </c:pt>
                <c:pt idx="1082">
                  <c:v>43231</c:v>
                </c:pt>
                <c:pt idx="1083">
                  <c:v>43230</c:v>
                </c:pt>
                <c:pt idx="1084">
                  <c:v>43229</c:v>
                </c:pt>
                <c:pt idx="1085">
                  <c:v>43228</c:v>
                </c:pt>
                <c:pt idx="1086">
                  <c:v>43227</c:v>
                </c:pt>
                <c:pt idx="1087">
                  <c:v>43224</c:v>
                </c:pt>
                <c:pt idx="1088">
                  <c:v>43223</c:v>
                </c:pt>
                <c:pt idx="1089">
                  <c:v>43222</c:v>
                </c:pt>
                <c:pt idx="1090">
                  <c:v>43221</c:v>
                </c:pt>
                <c:pt idx="1091">
                  <c:v>43220</c:v>
                </c:pt>
                <c:pt idx="1092">
                  <c:v>43217</c:v>
                </c:pt>
                <c:pt idx="1093">
                  <c:v>43216</c:v>
                </c:pt>
                <c:pt idx="1094">
                  <c:v>43215</c:v>
                </c:pt>
                <c:pt idx="1095">
                  <c:v>43214</c:v>
                </c:pt>
                <c:pt idx="1096">
                  <c:v>43213</c:v>
                </c:pt>
                <c:pt idx="1097">
                  <c:v>43210</c:v>
                </c:pt>
                <c:pt idx="1098">
                  <c:v>43209</c:v>
                </c:pt>
                <c:pt idx="1099">
                  <c:v>43208</c:v>
                </c:pt>
                <c:pt idx="1100">
                  <c:v>43207</c:v>
                </c:pt>
                <c:pt idx="1101">
                  <c:v>43206</c:v>
                </c:pt>
                <c:pt idx="1102">
                  <c:v>43203</c:v>
                </c:pt>
                <c:pt idx="1103">
                  <c:v>43202</c:v>
                </c:pt>
                <c:pt idx="1104">
                  <c:v>43201</c:v>
                </c:pt>
                <c:pt idx="1105">
                  <c:v>43200</c:v>
                </c:pt>
                <c:pt idx="1106">
                  <c:v>43199</c:v>
                </c:pt>
                <c:pt idx="1107">
                  <c:v>43196</c:v>
                </c:pt>
                <c:pt idx="1108">
                  <c:v>43195</c:v>
                </c:pt>
                <c:pt idx="1109">
                  <c:v>43194</c:v>
                </c:pt>
                <c:pt idx="1110">
                  <c:v>43193</c:v>
                </c:pt>
                <c:pt idx="1111">
                  <c:v>43192</c:v>
                </c:pt>
                <c:pt idx="1112">
                  <c:v>43189</c:v>
                </c:pt>
                <c:pt idx="1113">
                  <c:v>43188</c:v>
                </c:pt>
                <c:pt idx="1114">
                  <c:v>43187</c:v>
                </c:pt>
                <c:pt idx="1115">
                  <c:v>43186</c:v>
                </c:pt>
                <c:pt idx="1116">
                  <c:v>43185</c:v>
                </c:pt>
                <c:pt idx="1117">
                  <c:v>43182</c:v>
                </c:pt>
                <c:pt idx="1118">
                  <c:v>43181</c:v>
                </c:pt>
                <c:pt idx="1119">
                  <c:v>43180</c:v>
                </c:pt>
                <c:pt idx="1120">
                  <c:v>43179</c:v>
                </c:pt>
                <c:pt idx="1121">
                  <c:v>43178</c:v>
                </c:pt>
                <c:pt idx="1122">
                  <c:v>43175</c:v>
                </c:pt>
                <c:pt idx="1123">
                  <c:v>43174</c:v>
                </c:pt>
                <c:pt idx="1124">
                  <c:v>43173</c:v>
                </c:pt>
                <c:pt idx="1125">
                  <c:v>43172</c:v>
                </c:pt>
                <c:pt idx="1126">
                  <c:v>43171</c:v>
                </c:pt>
                <c:pt idx="1127">
                  <c:v>43168</c:v>
                </c:pt>
                <c:pt idx="1128">
                  <c:v>43167</c:v>
                </c:pt>
                <c:pt idx="1129">
                  <c:v>43166</c:v>
                </c:pt>
                <c:pt idx="1130">
                  <c:v>43165</c:v>
                </c:pt>
                <c:pt idx="1131">
                  <c:v>43164</c:v>
                </c:pt>
                <c:pt idx="1132">
                  <c:v>43161</c:v>
                </c:pt>
                <c:pt idx="1133">
                  <c:v>43160</c:v>
                </c:pt>
                <c:pt idx="1134">
                  <c:v>43159</c:v>
                </c:pt>
                <c:pt idx="1135">
                  <c:v>43158</c:v>
                </c:pt>
                <c:pt idx="1136">
                  <c:v>43157</c:v>
                </c:pt>
                <c:pt idx="1137">
                  <c:v>43154</c:v>
                </c:pt>
                <c:pt idx="1138">
                  <c:v>43153</c:v>
                </c:pt>
                <c:pt idx="1139">
                  <c:v>43152</c:v>
                </c:pt>
                <c:pt idx="1140">
                  <c:v>43151</c:v>
                </c:pt>
                <c:pt idx="1141">
                  <c:v>43150</c:v>
                </c:pt>
                <c:pt idx="1142">
                  <c:v>43147</c:v>
                </c:pt>
                <c:pt idx="1143">
                  <c:v>43146</c:v>
                </c:pt>
                <c:pt idx="1144">
                  <c:v>43145</c:v>
                </c:pt>
                <c:pt idx="1145">
                  <c:v>43144</c:v>
                </c:pt>
                <c:pt idx="1146">
                  <c:v>43143</c:v>
                </c:pt>
                <c:pt idx="1147">
                  <c:v>43140</c:v>
                </c:pt>
                <c:pt idx="1148">
                  <c:v>43139</c:v>
                </c:pt>
                <c:pt idx="1149">
                  <c:v>43138</c:v>
                </c:pt>
                <c:pt idx="1150">
                  <c:v>43137</c:v>
                </c:pt>
                <c:pt idx="1151">
                  <c:v>43136</c:v>
                </c:pt>
                <c:pt idx="1152">
                  <c:v>43133</c:v>
                </c:pt>
                <c:pt idx="1153">
                  <c:v>43132</c:v>
                </c:pt>
                <c:pt idx="1154">
                  <c:v>43131</c:v>
                </c:pt>
                <c:pt idx="1155">
                  <c:v>43130</c:v>
                </c:pt>
                <c:pt idx="1156">
                  <c:v>43129</c:v>
                </c:pt>
                <c:pt idx="1157">
                  <c:v>43126</c:v>
                </c:pt>
                <c:pt idx="1158">
                  <c:v>43125</c:v>
                </c:pt>
                <c:pt idx="1159">
                  <c:v>43124</c:v>
                </c:pt>
                <c:pt idx="1160">
                  <c:v>43123</c:v>
                </c:pt>
                <c:pt idx="1161">
                  <c:v>43122</c:v>
                </c:pt>
                <c:pt idx="1162">
                  <c:v>43119</c:v>
                </c:pt>
                <c:pt idx="1163">
                  <c:v>43118</c:v>
                </c:pt>
                <c:pt idx="1164">
                  <c:v>43117</c:v>
                </c:pt>
                <c:pt idx="1165">
                  <c:v>43116</c:v>
                </c:pt>
                <c:pt idx="1166">
                  <c:v>43115</c:v>
                </c:pt>
                <c:pt idx="1167">
                  <c:v>43112</c:v>
                </c:pt>
                <c:pt idx="1168">
                  <c:v>43111</c:v>
                </c:pt>
                <c:pt idx="1169">
                  <c:v>43110</c:v>
                </c:pt>
                <c:pt idx="1170">
                  <c:v>43109</c:v>
                </c:pt>
                <c:pt idx="1171">
                  <c:v>43108</c:v>
                </c:pt>
                <c:pt idx="1172">
                  <c:v>43105</c:v>
                </c:pt>
                <c:pt idx="1173">
                  <c:v>43104</c:v>
                </c:pt>
                <c:pt idx="1174">
                  <c:v>43103</c:v>
                </c:pt>
                <c:pt idx="1175">
                  <c:v>43102</c:v>
                </c:pt>
                <c:pt idx="1176">
                  <c:v>43101</c:v>
                </c:pt>
              </c:numCache>
            </c:numRef>
          </c:cat>
          <c:val>
            <c:numRef>
              <c:f>'GR47.'!$F$7:$F$2400</c:f>
              <c:numCache>
                <c:formatCode>0.0</c:formatCode>
                <c:ptCount val="2394"/>
                <c:pt idx="0">
                  <c:v>112.90000000000002</c:v>
                </c:pt>
                <c:pt idx="1">
                  <c:v>107.99999999999999</c:v>
                </c:pt>
                <c:pt idx="2">
                  <c:v>104.89999999999998</c:v>
                </c:pt>
                <c:pt idx="3">
                  <c:v>108.99999999999999</c:v>
                </c:pt>
                <c:pt idx="4">
                  <c:v>106.90000000000002</c:v>
                </c:pt>
                <c:pt idx="5">
                  <c:v>108.10000000000002</c:v>
                </c:pt>
                <c:pt idx="6">
                  <c:v>109.69999999999997</c:v>
                </c:pt>
                <c:pt idx="7">
                  <c:v>108.39999999999999</c:v>
                </c:pt>
                <c:pt idx="8">
                  <c:v>106.59999999999998</c:v>
                </c:pt>
                <c:pt idx="9">
                  <c:v>105.09999999999997</c:v>
                </c:pt>
                <c:pt idx="10">
                  <c:v>105.00000000000003</c:v>
                </c:pt>
                <c:pt idx="11">
                  <c:v>103.89999999999999</c:v>
                </c:pt>
                <c:pt idx="12">
                  <c:v>105.2</c:v>
                </c:pt>
                <c:pt idx="13">
                  <c:v>113.99999999999999</c:v>
                </c:pt>
                <c:pt idx="14">
                  <c:v>121.30000000000001</c:v>
                </c:pt>
                <c:pt idx="15">
                  <c:v>136.79999999999998</c:v>
                </c:pt>
                <c:pt idx="16">
                  <c:v>137.30000000000001</c:v>
                </c:pt>
                <c:pt idx="17">
                  <c:v>129.79999999999998</c:v>
                </c:pt>
                <c:pt idx="18">
                  <c:v>122.79999999999998</c:v>
                </c:pt>
                <c:pt idx="19">
                  <c:v>115.80000000000001</c:v>
                </c:pt>
                <c:pt idx="20">
                  <c:v>117.10000000000002</c:v>
                </c:pt>
                <c:pt idx="21">
                  <c:v>120</c:v>
                </c:pt>
                <c:pt idx="22">
                  <c:v>120.89999999999999</c:v>
                </c:pt>
                <c:pt idx="23">
                  <c:v>118.69999999999999</c:v>
                </c:pt>
                <c:pt idx="24">
                  <c:v>115.10000000000001</c:v>
                </c:pt>
                <c:pt idx="25">
                  <c:v>115.20000000000002</c:v>
                </c:pt>
                <c:pt idx="26">
                  <c:v>112.70000000000002</c:v>
                </c:pt>
                <c:pt idx="27">
                  <c:v>112.4</c:v>
                </c:pt>
                <c:pt idx="28">
                  <c:v>112.90000000000002</c:v>
                </c:pt>
                <c:pt idx="29">
                  <c:v>116.00000000000001</c:v>
                </c:pt>
                <c:pt idx="30">
                  <c:v>118.20000000000002</c:v>
                </c:pt>
                <c:pt idx="31">
                  <c:v>116.39999999999999</c:v>
                </c:pt>
                <c:pt idx="32">
                  <c:v>119</c:v>
                </c:pt>
                <c:pt idx="33">
                  <c:v>115.60000000000001</c:v>
                </c:pt>
                <c:pt idx="34">
                  <c:v>114.09999999999998</c:v>
                </c:pt>
                <c:pt idx="35">
                  <c:v>113.4</c:v>
                </c:pt>
                <c:pt idx="36">
                  <c:v>113.09999999999998</c:v>
                </c:pt>
                <c:pt idx="37">
                  <c:v>112.69999999999997</c:v>
                </c:pt>
                <c:pt idx="38">
                  <c:v>109.00000000000001</c:v>
                </c:pt>
                <c:pt idx="39">
                  <c:v>110.9</c:v>
                </c:pt>
                <c:pt idx="40">
                  <c:v>116.39999999999999</c:v>
                </c:pt>
                <c:pt idx="41">
                  <c:v>116.10000000000001</c:v>
                </c:pt>
                <c:pt idx="42">
                  <c:v>114.80000000000001</c:v>
                </c:pt>
                <c:pt idx="43">
                  <c:v>114.3</c:v>
                </c:pt>
                <c:pt idx="44">
                  <c:v>114.80000000000001</c:v>
                </c:pt>
                <c:pt idx="45">
                  <c:v>110.99999999999999</c:v>
                </c:pt>
                <c:pt idx="46">
                  <c:v>111.60000000000001</c:v>
                </c:pt>
                <c:pt idx="47">
                  <c:v>109.4</c:v>
                </c:pt>
                <c:pt idx="48">
                  <c:v>105.89999999999999</c:v>
                </c:pt>
                <c:pt idx="49">
                  <c:v>105.2</c:v>
                </c:pt>
                <c:pt idx="50">
                  <c:v>105.39999999999998</c:v>
                </c:pt>
                <c:pt idx="51">
                  <c:v>105.39999999999998</c:v>
                </c:pt>
                <c:pt idx="52">
                  <c:v>107.4</c:v>
                </c:pt>
                <c:pt idx="53">
                  <c:v>101.69999999999999</c:v>
                </c:pt>
                <c:pt idx="54">
                  <c:v>100.4</c:v>
                </c:pt>
                <c:pt idx="55">
                  <c:v>98.7</c:v>
                </c:pt>
                <c:pt idx="56">
                  <c:v>101.10000000000001</c:v>
                </c:pt>
                <c:pt idx="57">
                  <c:v>101.10000000000001</c:v>
                </c:pt>
                <c:pt idx="58">
                  <c:v>101.10000000000001</c:v>
                </c:pt>
                <c:pt idx="59">
                  <c:v>100.89999999999999</c:v>
                </c:pt>
                <c:pt idx="60">
                  <c:v>87.3</c:v>
                </c:pt>
                <c:pt idx="61">
                  <c:v>89.9</c:v>
                </c:pt>
                <c:pt idx="62">
                  <c:v>92.7</c:v>
                </c:pt>
                <c:pt idx="63">
                  <c:v>91.699999999999989</c:v>
                </c:pt>
                <c:pt idx="64">
                  <c:v>93.199999999999989</c:v>
                </c:pt>
                <c:pt idx="65">
                  <c:v>89.9</c:v>
                </c:pt>
                <c:pt idx="66">
                  <c:v>84.9</c:v>
                </c:pt>
                <c:pt idx="67">
                  <c:v>83.500000000000014</c:v>
                </c:pt>
                <c:pt idx="68">
                  <c:v>81.699999999999989</c:v>
                </c:pt>
                <c:pt idx="69">
                  <c:v>80</c:v>
                </c:pt>
                <c:pt idx="70">
                  <c:v>77.2</c:v>
                </c:pt>
                <c:pt idx="71">
                  <c:v>76.800000000000011</c:v>
                </c:pt>
                <c:pt idx="72">
                  <c:v>75.599999999999994</c:v>
                </c:pt>
                <c:pt idx="73">
                  <c:v>77.8</c:v>
                </c:pt>
                <c:pt idx="74">
                  <c:v>79.8</c:v>
                </c:pt>
                <c:pt idx="75">
                  <c:v>80</c:v>
                </c:pt>
                <c:pt idx="76">
                  <c:v>81.2</c:v>
                </c:pt>
                <c:pt idx="77">
                  <c:v>81.5</c:v>
                </c:pt>
                <c:pt idx="78">
                  <c:v>82.899999999999991</c:v>
                </c:pt>
                <c:pt idx="79">
                  <c:v>81.099999999999994</c:v>
                </c:pt>
                <c:pt idx="80">
                  <c:v>84.7</c:v>
                </c:pt>
                <c:pt idx="81">
                  <c:v>85.1</c:v>
                </c:pt>
                <c:pt idx="82">
                  <c:v>86.5</c:v>
                </c:pt>
                <c:pt idx="83">
                  <c:v>87.299999999999983</c:v>
                </c:pt>
                <c:pt idx="84">
                  <c:v>79.699999999999989</c:v>
                </c:pt>
                <c:pt idx="85">
                  <c:v>81.7</c:v>
                </c:pt>
                <c:pt idx="86">
                  <c:v>89.7</c:v>
                </c:pt>
                <c:pt idx="87">
                  <c:v>91.899999999999991</c:v>
                </c:pt>
                <c:pt idx="88">
                  <c:v>84.899999999999991</c:v>
                </c:pt>
                <c:pt idx="89">
                  <c:v>83.399999999999991</c:v>
                </c:pt>
                <c:pt idx="90">
                  <c:v>80.3</c:v>
                </c:pt>
                <c:pt idx="91">
                  <c:v>87.6</c:v>
                </c:pt>
                <c:pt idx="92">
                  <c:v>88.7</c:v>
                </c:pt>
                <c:pt idx="93">
                  <c:v>90.6</c:v>
                </c:pt>
                <c:pt idx="94">
                  <c:v>93.100000000000009</c:v>
                </c:pt>
                <c:pt idx="95">
                  <c:v>91.2</c:v>
                </c:pt>
                <c:pt idx="96">
                  <c:v>92.499999999999986</c:v>
                </c:pt>
                <c:pt idx="97">
                  <c:v>89.1</c:v>
                </c:pt>
                <c:pt idx="98">
                  <c:v>87.100000000000009</c:v>
                </c:pt>
                <c:pt idx="99">
                  <c:v>87.6</c:v>
                </c:pt>
                <c:pt idx="100">
                  <c:v>88.800000000000011</c:v>
                </c:pt>
                <c:pt idx="101">
                  <c:v>90.100000000000009</c:v>
                </c:pt>
                <c:pt idx="102">
                  <c:v>88.199999999999989</c:v>
                </c:pt>
                <c:pt idx="103">
                  <c:v>84.3</c:v>
                </c:pt>
                <c:pt idx="104">
                  <c:v>80.400000000000006</c:v>
                </c:pt>
                <c:pt idx="105">
                  <c:v>75.499999999999986</c:v>
                </c:pt>
                <c:pt idx="106">
                  <c:v>79.699999999999989</c:v>
                </c:pt>
                <c:pt idx="107">
                  <c:v>77.100000000000009</c:v>
                </c:pt>
                <c:pt idx="108">
                  <c:v>73.400000000000006</c:v>
                </c:pt>
                <c:pt idx="109">
                  <c:v>68</c:v>
                </c:pt>
                <c:pt idx="110">
                  <c:v>66.699999999999989</c:v>
                </c:pt>
                <c:pt idx="111">
                  <c:v>65.8</c:v>
                </c:pt>
                <c:pt idx="112">
                  <c:v>66.600000000000009</c:v>
                </c:pt>
                <c:pt idx="113">
                  <c:v>65.900000000000006</c:v>
                </c:pt>
                <c:pt idx="114">
                  <c:v>67.599999999999994</c:v>
                </c:pt>
                <c:pt idx="115">
                  <c:v>65.899999999999991</c:v>
                </c:pt>
                <c:pt idx="116">
                  <c:v>65.8</c:v>
                </c:pt>
                <c:pt idx="117">
                  <c:v>62.999999999999986</c:v>
                </c:pt>
                <c:pt idx="118">
                  <c:v>61.5</c:v>
                </c:pt>
                <c:pt idx="119">
                  <c:v>62.6</c:v>
                </c:pt>
                <c:pt idx="120">
                  <c:v>62</c:v>
                </c:pt>
                <c:pt idx="121">
                  <c:v>61</c:v>
                </c:pt>
                <c:pt idx="122">
                  <c:v>61</c:v>
                </c:pt>
                <c:pt idx="123">
                  <c:v>62.6</c:v>
                </c:pt>
                <c:pt idx="124">
                  <c:v>62.7</c:v>
                </c:pt>
                <c:pt idx="125">
                  <c:v>64</c:v>
                </c:pt>
                <c:pt idx="126">
                  <c:v>62.3</c:v>
                </c:pt>
                <c:pt idx="127">
                  <c:v>63.5</c:v>
                </c:pt>
                <c:pt idx="128">
                  <c:v>60.699999999999996</c:v>
                </c:pt>
                <c:pt idx="129">
                  <c:v>63.6</c:v>
                </c:pt>
                <c:pt idx="130">
                  <c:v>62.8</c:v>
                </c:pt>
                <c:pt idx="131">
                  <c:v>63.6</c:v>
                </c:pt>
                <c:pt idx="132">
                  <c:v>66.399999999999991</c:v>
                </c:pt>
                <c:pt idx="133">
                  <c:v>65.5</c:v>
                </c:pt>
                <c:pt idx="134">
                  <c:v>64.400000000000006</c:v>
                </c:pt>
                <c:pt idx="135">
                  <c:v>65.7</c:v>
                </c:pt>
                <c:pt idx="136">
                  <c:v>65.599999999999994</c:v>
                </c:pt>
                <c:pt idx="137">
                  <c:v>66.100000000000009</c:v>
                </c:pt>
                <c:pt idx="138">
                  <c:v>66.599999999999994</c:v>
                </c:pt>
                <c:pt idx="139">
                  <c:v>66.199999999999989</c:v>
                </c:pt>
                <c:pt idx="140">
                  <c:v>65.199999999999989</c:v>
                </c:pt>
                <c:pt idx="141">
                  <c:v>63.5</c:v>
                </c:pt>
                <c:pt idx="142">
                  <c:v>63.5</c:v>
                </c:pt>
                <c:pt idx="143">
                  <c:v>66.7</c:v>
                </c:pt>
                <c:pt idx="144">
                  <c:v>63</c:v>
                </c:pt>
                <c:pt idx="145">
                  <c:v>63</c:v>
                </c:pt>
                <c:pt idx="146">
                  <c:v>64.5</c:v>
                </c:pt>
                <c:pt idx="147">
                  <c:v>65.8</c:v>
                </c:pt>
                <c:pt idx="148">
                  <c:v>67.100000000000009</c:v>
                </c:pt>
                <c:pt idx="149">
                  <c:v>66.100000000000009</c:v>
                </c:pt>
                <c:pt idx="150">
                  <c:v>63.7</c:v>
                </c:pt>
                <c:pt idx="151">
                  <c:v>64.600000000000009</c:v>
                </c:pt>
                <c:pt idx="152">
                  <c:v>66.5</c:v>
                </c:pt>
                <c:pt idx="153">
                  <c:v>64</c:v>
                </c:pt>
                <c:pt idx="154">
                  <c:v>70</c:v>
                </c:pt>
                <c:pt idx="155">
                  <c:v>67.300000000000011</c:v>
                </c:pt>
                <c:pt idx="156">
                  <c:v>67.7</c:v>
                </c:pt>
                <c:pt idx="157">
                  <c:v>69</c:v>
                </c:pt>
                <c:pt idx="158">
                  <c:v>68.5</c:v>
                </c:pt>
                <c:pt idx="159">
                  <c:v>67.300000000000011</c:v>
                </c:pt>
                <c:pt idx="160">
                  <c:v>66.600000000000009</c:v>
                </c:pt>
                <c:pt idx="161">
                  <c:v>65.199999999999989</c:v>
                </c:pt>
                <c:pt idx="162">
                  <c:v>64.900000000000006</c:v>
                </c:pt>
                <c:pt idx="163">
                  <c:v>63.3</c:v>
                </c:pt>
                <c:pt idx="164">
                  <c:v>63.4</c:v>
                </c:pt>
                <c:pt idx="165">
                  <c:v>61.7</c:v>
                </c:pt>
                <c:pt idx="166">
                  <c:v>62.2</c:v>
                </c:pt>
                <c:pt idx="167">
                  <c:v>63.800000000000004</c:v>
                </c:pt>
                <c:pt idx="168">
                  <c:v>62.2</c:v>
                </c:pt>
                <c:pt idx="169">
                  <c:v>61.8</c:v>
                </c:pt>
                <c:pt idx="170">
                  <c:v>60.099999999999994</c:v>
                </c:pt>
                <c:pt idx="171">
                  <c:v>58.400000000000006</c:v>
                </c:pt>
                <c:pt idx="172">
                  <c:v>58.800000000000011</c:v>
                </c:pt>
                <c:pt idx="173">
                  <c:v>57.599999999999994</c:v>
                </c:pt>
                <c:pt idx="174">
                  <c:v>59.599999999999994</c:v>
                </c:pt>
                <c:pt idx="175">
                  <c:v>61</c:v>
                </c:pt>
                <c:pt idx="176">
                  <c:v>66.3</c:v>
                </c:pt>
                <c:pt idx="177">
                  <c:v>68.2</c:v>
                </c:pt>
                <c:pt idx="178">
                  <c:v>55.999999999999993</c:v>
                </c:pt>
                <c:pt idx="179">
                  <c:v>55.499999999999993</c:v>
                </c:pt>
                <c:pt idx="180">
                  <c:v>54.099999999999994</c:v>
                </c:pt>
                <c:pt idx="181">
                  <c:v>50.9</c:v>
                </c:pt>
                <c:pt idx="182">
                  <c:v>51.4</c:v>
                </c:pt>
                <c:pt idx="183">
                  <c:v>51.1</c:v>
                </c:pt>
                <c:pt idx="184">
                  <c:v>51.2</c:v>
                </c:pt>
                <c:pt idx="185">
                  <c:v>52.300000000000004</c:v>
                </c:pt>
                <c:pt idx="186">
                  <c:v>53.1</c:v>
                </c:pt>
                <c:pt idx="187">
                  <c:v>51.9</c:v>
                </c:pt>
                <c:pt idx="188">
                  <c:v>51.4</c:v>
                </c:pt>
                <c:pt idx="189">
                  <c:v>50.9</c:v>
                </c:pt>
                <c:pt idx="190">
                  <c:v>50.7</c:v>
                </c:pt>
                <c:pt idx="191">
                  <c:v>51.9</c:v>
                </c:pt>
                <c:pt idx="192">
                  <c:v>52.1</c:v>
                </c:pt>
                <c:pt idx="193">
                  <c:v>55.099999999999994</c:v>
                </c:pt>
                <c:pt idx="194">
                  <c:v>55.499999999999993</c:v>
                </c:pt>
                <c:pt idx="195">
                  <c:v>55.2</c:v>
                </c:pt>
                <c:pt idx="196">
                  <c:v>55.500000000000007</c:v>
                </c:pt>
                <c:pt idx="197">
                  <c:v>55.2</c:v>
                </c:pt>
                <c:pt idx="198">
                  <c:v>56.499999999999993</c:v>
                </c:pt>
                <c:pt idx="199">
                  <c:v>55.699999999999996</c:v>
                </c:pt>
                <c:pt idx="200">
                  <c:v>54.6</c:v>
                </c:pt>
                <c:pt idx="201">
                  <c:v>54.300000000000004</c:v>
                </c:pt>
                <c:pt idx="202">
                  <c:v>54.900000000000006</c:v>
                </c:pt>
                <c:pt idx="203">
                  <c:v>54</c:v>
                </c:pt>
                <c:pt idx="204">
                  <c:v>54.400000000000006</c:v>
                </c:pt>
                <c:pt idx="205">
                  <c:v>56.499999999999993</c:v>
                </c:pt>
                <c:pt idx="206">
                  <c:v>56.699999999999996</c:v>
                </c:pt>
                <c:pt idx="207">
                  <c:v>53.400000000000006</c:v>
                </c:pt>
                <c:pt idx="208">
                  <c:v>55.600000000000009</c:v>
                </c:pt>
                <c:pt idx="209">
                  <c:v>55.099999999999994</c:v>
                </c:pt>
                <c:pt idx="210">
                  <c:v>54.7</c:v>
                </c:pt>
                <c:pt idx="211">
                  <c:v>55.7</c:v>
                </c:pt>
                <c:pt idx="212">
                  <c:v>57.099999999999994</c:v>
                </c:pt>
                <c:pt idx="213">
                  <c:v>55.800000000000004</c:v>
                </c:pt>
                <c:pt idx="214">
                  <c:v>58.099999999999994</c:v>
                </c:pt>
                <c:pt idx="215">
                  <c:v>58.5</c:v>
                </c:pt>
                <c:pt idx="216">
                  <c:v>57.000000000000007</c:v>
                </c:pt>
                <c:pt idx="217">
                  <c:v>58.4</c:v>
                </c:pt>
                <c:pt idx="218">
                  <c:v>59.599999999999994</c:v>
                </c:pt>
                <c:pt idx="219">
                  <c:v>58.8</c:v>
                </c:pt>
                <c:pt idx="220">
                  <c:v>59.8</c:v>
                </c:pt>
                <c:pt idx="221">
                  <c:v>60.8</c:v>
                </c:pt>
                <c:pt idx="222">
                  <c:v>60.8</c:v>
                </c:pt>
                <c:pt idx="223">
                  <c:v>61.5</c:v>
                </c:pt>
                <c:pt idx="224">
                  <c:v>61.5</c:v>
                </c:pt>
                <c:pt idx="225">
                  <c:v>61.1</c:v>
                </c:pt>
                <c:pt idx="226">
                  <c:v>60.8</c:v>
                </c:pt>
                <c:pt idx="227">
                  <c:v>61.1</c:v>
                </c:pt>
                <c:pt idx="228">
                  <c:v>60.3</c:v>
                </c:pt>
                <c:pt idx="229">
                  <c:v>58.9</c:v>
                </c:pt>
                <c:pt idx="230">
                  <c:v>59.400000000000006</c:v>
                </c:pt>
                <c:pt idx="231">
                  <c:v>58.400000000000006</c:v>
                </c:pt>
                <c:pt idx="232">
                  <c:v>57.800000000000004</c:v>
                </c:pt>
                <c:pt idx="233">
                  <c:v>56.500000000000007</c:v>
                </c:pt>
                <c:pt idx="234">
                  <c:v>59.000000000000007</c:v>
                </c:pt>
                <c:pt idx="235">
                  <c:v>57.400000000000006</c:v>
                </c:pt>
                <c:pt idx="236">
                  <c:v>58.3</c:v>
                </c:pt>
                <c:pt idx="237">
                  <c:v>58.800000000000011</c:v>
                </c:pt>
                <c:pt idx="238">
                  <c:v>60.199999999999996</c:v>
                </c:pt>
                <c:pt idx="239">
                  <c:v>63.1</c:v>
                </c:pt>
                <c:pt idx="240">
                  <c:v>61.9</c:v>
                </c:pt>
                <c:pt idx="241">
                  <c:v>62.4</c:v>
                </c:pt>
                <c:pt idx="242">
                  <c:v>64</c:v>
                </c:pt>
                <c:pt idx="243">
                  <c:v>63.5</c:v>
                </c:pt>
                <c:pt idx="244">
                  <c:v>64.099999999999994</c:v>
                </c:pt>
                <c:pt idx="245">
                  <c:v>63.6</c:v>
                </c:pt>
                <c:pt idx="246">
                  <c:v>62.2</c:v>
                </c:pt>
                <c:pt idx="247">
                  <c:v>61</c:v>
                </c:pt>
                <c:pt idx="248">
                  <c:v>62.9</c:v>
                </c:pt>
                <c:pt idx="249">
                  <c:v>64.600000000000009</c:v>
                </c:pt>
                <c:pt idx="250">
                  <c:v>65.399999999999991</c:v>
                </c:pt>
                <c:pt idx="251">
                  <c:v>63.6</c:v>
                </c:pt>
                <c:pt idx="252">
                  <c:v>63.399999999999991</c:v>
                </c:pt>
                <c:pt idx="253">
                  <c:v>61.7</c:v>
                </c:pt>
                <c:pt idx="254">
                  <c:v>60.5</c:v>
                </c:pt>
                <c:pt idx="255">
                  <c:v>60.199999999999996</c:v>
                </c:pt>
                <c:pt idx="256">
                  <c:v>62.2</c:v>
                </c:pt>
                <c:pt idx="257">
                  <c:v>63.1</c:v>
                </c:pt>
                <c:pt idx="258">
                  <c:v>63.5</c:v>
                </c:pt>
                <c:pt idx="259">
                  <c:v>60.3</c:v>
                </c:pt>
                <c:pt idx="260">
                  <c:v>58.3</c:v>
                </c:pt>
                <c:pt idx="261">
                  <c:v>58.699999999999996</c:v>
                </c:pt>
                <c:pt idx="262">
                  <c:v>59.3</c:v>
                </c:pt>
                <c:pt idx="263">
                  <c:v>58.3</c:v>
                </c:pt>
                <c:pt idx="264">
                  <c:v>61.1</c:v>
                </c:pt>
                <c:pt idx="265">
                  <c:v>61.7</c:v>
                </c:pt>
                <c:pt idx="266">
                  <c:v>61.6</c:v>
                </c:pt>
                <c:pt idx="267">
                  <c:v>62.3</c:v>
                </c:pt>
                <c:pt idx="268">
                  <c:v>60.4</c:v>
                </c:pt>
                <c:pt idx="269">
                  <c:v>61.7</c:v>
                </c:pt>
                <c:pt idx="270">
                  <c:v>61.1</c:v>
                </c:pt>
                <c:pt idx="271">
                  <c:v>61.1</c:v>
                </c:pt>
                <c:pt idx="272">
                  <c:v>63.6</c:v>
                </c:pt>
                <c:pt idx="273">
                  <c:v>60.4</c:v>
                </c:pt>
                <c:pt idx="274">
                  <c:v>63</c:v>
                </c:pt>
                <c:pt idx="275">
                  <c:v>63</c:v>
                </c:pt>
                <c:pt idx="276">
                  <c:v>63.800000000000004</c:v>
                </c:pt>
                <c:pt idx="277">
                  <c:v>62.7</c:v>
                </c:pt>
                <c:pt idx="278">
                  <c:v>64.600000000000009</c:v>
                </c:pt>
                <c:pt idx="279">
                  <c:v>68.199999999999989</c:v>
                </c:pt>
                <c:pt idx="280">
                  <c:v>65.7</c:v>
                </c:pt>
                <c:pt idx="281">
                  <c:v>67.199999999999989</c:v>
                </c:pt>
                <c:pt idx="282">
                  <c:v>66.3</c:v>
                </c:pt>
                <c:pt idx="283">
                  <c:v>65.399999999999991</c:v>
                </c:pt>
                <c:pt idx="284">
                  <c:v>64.8</c:v>
                </c:pt>
                <c:pt idx="285">
                  <c:v>64.3</c:v>
                </c:pt>
                <c:pt idx="286">
                  <c:v>64.900000000000006</c:v>
                </c:pt>
                <c:pt idx="287">
                  <c:v>65.3</c:v>
                </c:pt>
                <c:pt idx="288">
                  <c:v>65.7</c:v>
                </c:pt>
                <c:pt idx="289">
                  <c:v>66</c:v>
                </c:pt>
                <c:pt idx="290">
                  <c:v>66.5</c:v>
                </c:pt>
                <c:pt idx="291">
                  <c:v>68.800000000000011</c:v>
                </c:pt>
                <c:pt idx="292">
                  <c:v>69.599999999999994</c:v>
                </c:pt>
                <c:pt idx="293">
                  <c:v>68.8</c:v>
                </c:pt>
                <c:pt idx="294">
                  <c:v>72.899999999999991</c:v>
                </c:pt>
                <c:pt idx="295">
                  <c:v>71.099999999999994</c:v>
                </c:pt>
                <c:pt idx="296">
                  <c:v>73.599999999999994</c:v>
                </c:pt>
                <c:pt idx="297">
                  <c:v>72.399999999999991</c:v>
                </c:pt>
                <c:pt idx="298">
                  <c:v>71.2</c:v>
                </c:pt>
                <c:pt idx="299">
                  <c:v>70.7</c:v>
                </c:pt>
                <c:pt idx="300">
                  <c:v>70.600000000000009</c:v>
                </c:pt>
                <c:pt idx="301">
                  <c:v>70.7</c:v>
                </c:pt>
                <c:pt idx="302">
                  <c:v>72.7</c:v>
                </c:pt>
                <c:pt idx="303">
                  <c:v>70.099999999999994</c:v>
                </c:pt>
                <c:pt idx="304">
                  <c:v>69.300000000000011</c:v>
                </c:pt>
                <c:pt idx="305">
                  <c:v>68</c:v>
                </c:pt>
                <c:pt idx="306">
                  <c:v>67.8</c:v>
                </c:pt>
                <c:pt idx="307">
                  <c:v>68.599999999999994</c:v>
                </c:pt>
                <c:pt idx="308">
                  <c:v>67.5</c:v>
                </c:pt>
                <c:pt idx="309">
                  <c:v>67.7</c:v>
                </c:pt>
                <c:pt idx="310">
                  <c:v>67.199999999999989</c:v>
                </c:pt>
                <c:pt idx="311">
                  <c:v>66.3</c:v>
                </c:pt>
                <c:pt idx="312">
                  <c:v>66.399999999999991</c:v>
                </c:pt>
                <c:pt idx="313">
                  <c:v>66.2</c:v>
                </c:pt>
                <c:pt idx="314">
                  <c:v>66.3</c:v>
                </c:pt>
                <c:pt idx="315">
                  <c:v>67.199999999999989</c:v>
                </c:pt>
                <c:pt idx="316">
                  <c:v>65.599999999999994</c:v>
                </c:pt>
                <c:pt idx="317">
                  <c:v>66.2</c:v>
                </c:pt>
                <c:pt idx="318">
                  <c:v>68.100000000000009</c:v>
                </c:pt>
                <c:pt idx="319">
                  <c:v>58.099999999999994</c:v>
                </c:pt>
                <c:pt idx="320">
                  <c:v>58.599999999999994</c:v>
                </c:pt>
                <c:pt idx="321">
                  <c:v>58.4</c:v>
                </c:pt>
                <c:pt idx="322">
                  <c:v>58.4</c:v>
                </c:pt>
                <c:pt idx="323">
                  <c:v>57.3</c:v>
                </c:pt>
                <c:pt idx="324">
                  <c:v>56.499999999999993</c:v>
                </c:pt>
                <c:pt idx="325">
                  <c:v>56.3</c:v>
                </c:pt>
                <c:pt idx="326">
                  <c:v>53.800000000000004</c:v>
                </c:pt>
                <c:pt idx="327">
                  <c:v>53.800000000000004</c:v>
                </c:pt>
                <c:pt idx="328">
                  <c:v>53.800000000000004</c:v>
                </c:pt>
                <c:pt idx="329">
                  <c:v>52.400000000000006</c:v>
                </c:pt>
                <c:pt idx="330">
                  <c:v>51.6</c:v>
                </c:pt>
                <c:pt idx="331">
                  <c:v>51.800000000000004</c:v>
                </c:pt>
                <c:pt idx="332">
                  <c:v>53.6</c:v>
                </c:pt>
                <c:pt idx="333">
                  <c:v>53.7</c:v>
                </c:pt>
                <c:pt idx="334">
                  <c:v>52</c:v>
                </c:pt>
                <c:pt idx="335">
                  <c:v>51.7</c:v>
                </c:pt>
                <c:pt idx="336">
                  <c:v>53.7</c:v>
                </c:pt>
                <c:pt idx="337">
                  <c:v>52.899999999999991</c:v>
                </c:pt>
                <c:pt idx="338">
                  <c:v>53</c:v>
                </c:pt>
                <c:pt idx="339">
                  <c:v>55.400000000000006</c:v>
                </c:pt>
                <c:pt idx="340">
                  <c:v>53.800000000000004</c:v>
                </c:pt>
                <c:pt idx="341">
                  <c:v>52.1</c:v>
                </c:pt>
                <c:pt idx="342">
                  <c:v>50.5</c:v>
                </c:pt>
                <c:pt idx="343">
                  <c:v>51.9</c:v>
                </c:pt>
                <c:pt idx="344">
                  <c:v>55.899999999999991</c:v>
                </c:pt>
                <c:pt idx="345">
                  <c:v>57.3</c:v>
                </c:pt>
                <c:pt idx="346">
                  <c:v>57.9</c:v>
                </c:pt>
                <c:pt idx="347">
                  <c:v>59.9</c:v>
                </c:pt>
                <c:pt idx="348">
                  <c:v>58.9</c:v>
                </c:pt>
                <c:pt idx="349">
                  <c:v>56.800000000000004</c:v>
                </c:pt>
                <c:pt idx="350">
                  <c:v>57.099999999999994</c:v>
                </c:pt>
                <c:pt idx="351">
                  <c:v>56.100000000000009</c:v>
                </c:pt>
                <c:pt idx="352">
                  <c:v>58.099999999999994</c:v>
                </c:pt>
                <c:pt idx="353">
                  <c:v>60.199999999999996</c:v>
                </c:pt>
                <c:pt idx="354">
                  <c:v>58.599999999999994</c:v>
                </c:pt>
                <c:pt idx="355">
                  <c:v>57.2</c:v>
                </c:pt>
                <c:pt idx="356">
                  <c:v>56.199999999999996</c:v>
                </c:pt>
                <c:pt idx="357">
                  <c:v>56.099999999999994</c:v>
                </c:pt>
                <c:pt idx="358">
                  <c:v>58.600000000000009</c:v>
                </c:pt>
                <c:pt idx="359">
                  <c:v>55.600000000000009</c:v>
                </c:pt>
                <c:pt idx="360">
                  <c:v>53.499999999999993</c:v>
                </c:pt>
                <c:pt idx="361">
                  <c:v>54.1</c:v>
                </c:pt>
                <c:pt idx="362">
                  <c:v>54.1</c:v>
                </c:pt>
                <c:pt idx="363">
                  <c:v>53.1</c:v>
                </c:pt>
                <c:pt idx="364">
                  <c:v>52.6</c:v>
                </c:pt>
                <c:pt idx="365">
                  <c:v>51.1</c:v>
                </c:pt>
                <c:pt idx="366">
                  <c:v>50.7</c:v>
                </c:pt>
                <c:pt idx="367">
                  <c:v>50.6</c:v>
                </c:pt>
                <c:pt idx="368">
                  <c:v>51.7</c:v>
                </c:pt>
                <c:pt idx="369">
                  <c:v>52.400000000000006</c:v>
                </c:pt>
                <c:pt idx="370">
                  <c:v>54.1</c:v>
                </c:pt>
                <c:pt idx="371">
                  <c:v>55.1</c:v>
                </c:pt>
                <c:pt idx="372">
                  <c:v>56.000000000000007</c:v>
                </c:pt>
                <c:pt idx="373">
                  <c:v>56.500000000000007</c:v>
                </c:pt>
                <c:pt idx="374">
                  <c:v>57.300000000000004</c:v>
                </c:pt>
                <c:pt idx="375">
                  <c:v>56.000000000000007</c:v>
                </c:pt>
                <c:pt idx="376">
                  <c:v>58.400000000000006</c:v>
                </c:pt>
                <c:pt idx="377">
                  <c:v>58.9</c:v>
                </c:pt>
                <c:pt idx="378">
                  <c:v>57.8</c:v>
                </c:pt>
                <c:pt idx="379">
                  <c:v>56.500000000000007</c:v>
                </c:pt>
                <c:pt idx="380">
                  <c:v>53.7</c:v>
                </c:pt>
                <c:pt idx="381">
                  <c:v>55.600000000000009</c:v>
                </c:pt>
                <c:pt idx="382">
                  <c:v>54.6</c:v>
                </c:pt>
                <c:pt idx="383">
                  <c:v>56.800000000000004</c:v>
                </c:pt>
                <c:pt idx="384">
                  <c:v>52.400000000000006</c:v>
                </c:pt>
                <c:pt idx="385">
                  <c:v>52.400000000000006</c:v>
                </c:pt>
                <c:pt idx="386">
                  <c:v>49.5</c:v>
                </c:pt>
                <c:pt idx="387">
                  <c:v>49.4</c:v>
                </c:pt>
                <c:pt idx="388">
                  <c:v>56.2</c:v>
                </c:pt>
                <c:pt idx="389">
                  <c:v>57.70000000000001</c:v>
                </c:pt>
                <c:pt idx="390">
                  <c:v>59.099999999999994</c:v>
                </c:pt>
                <c:pt idx="391">
                  <c:v>61.8</c:v>
                </c:pt>
                <c:pt idx="392">
                  <c:v>63.599999999999987</c:v>
                </c:pt>
                <c:pt idx="393">
                  <c:v>63.599999999999987</c:v>
                </c:pt>
                <c:pt idx="394">
                  <c:v>61.7</c:v>
                </c:pt>
                <c:pt idx="395">
                  <c:v>61.3</c:v>
                </c:pt>
                <c:pt idx="396">
                  <c:v>60.400000000000006</c:v>
                </c:pt>
                <c:pt idx="397">
                  <c:v>63.6</c:v>
                </c:pt>
                <c:pt idx="398">
                  <c:v>63.6</c:v>
                </c:pt>
                <c:pt idx="399">
                  <c:v>61.3</c:v>
                </c:pt>
                <c:pt idx="400">
                  <c:v>64</c:v>
                </c:pt>
                <c:pt idx="401">
                  <c:v>62.8</c:v>
                </c:pt>
                <c:pt idx="402">
                  <c:v>61.9</c:v>
                </c:pt>
                <c:pt idx="403">
                  <c:v>58.599999999999994</c:v>
                </c:pt>
                <c:pt idx="404">
                  <c:v>56.699999999999996</c:v>
                </c:pt>
                <c:pt idx="405">
                  <c:v>55.899999999999991</c:v>
                </c:pt>
                <c:pt idx="406">
                  <c:v>58.4</c:v>
                </c:pt>
                <c:pt idx="407">
                  <c:v>60.699999999999996</c:v>
                </c:pt>
                <c:pt idx="408">
                  <c:v>58.4</c:v>
                </c:pt>
                <c:pt idx="409">
                  <c:v>59.099999999999994</c:v>
                </c:pt>
                <c:pt idx="410">
                  <c:v>60.699999999999996</c:v>
                </c:pt>
                <c:pt idx="411">
                  <c:v>60.4</c:v>
                </c:pt>
                <c:pt idx="412">
                  <c:v>59.000000000000007</c:v>
                </c:pt>
                <c:pt idx="413">
                  <c:v>58.800000000000011</c:v>
                </c:pt>
                <c:pt idx="414">
                  <c:v>59.199999999999996</c:v>
                </c:pt>
                <c:pt idx="415">
                  <c:v>60.5</c:v>
                </c:pt>
                <c:pt idx="416">
                  <c:v>60.699999999999996</c:v>
                </c:pt>
                <c:pt idx="417">
                  <c:v>60.4</c:v>
                </c:pt>
                <c:pt idx="418">
                  <c:v>60</c:v>
                </c:pt>
                <c:pt idx="419">
                  <c:v>59.8</c:v>
                </c:pt>
                <c:pt idx="420">
                  <c:v>60.3</c:v>
                </c:pt>
                <c:pt idx="421">
                  <c:v>60.9</c:v>
                </c:pt>
                <c:pt idx="422">
                  <c:v>61.4</c:v>
                </c:pt>
                <c:pt idx="423">
                  <c:v>61.3</c:v>
                </c:pt>
                <c:pt idx="424">
                  <c:v>60.800000000000011</c:v>
                </c:pt>
                <c:pt idx="425">
                  <c:v>61.300000000000011</c:v>
                </c:pt>
                <c:pt idx="426">
                  <c:v>62.7</c:v>
                </c:pt>
                <c:pt idx="427">
                  <c:v>64.400000000000006</c:v>
                </c:pt>
                <c:pt idx="428">
                  <c:v>64.600000000000009</c:v>
                </c:pt>
                <c:pt idx="429">
                  <c:v>64</c:v>
                </c:pt>
                <c:pt idx="430">
                  <c:v>64.400000000000006</c:v>
                </c:pt>
                <c:pt idx="431">
                  <c:v>66.8</c:v>
                </c:pt>
                <c:pt idx="432">
                  <c:v>70.599999999999994</c:v>
                </c:pt>
                <c:pt idx="433">
                  <c:v>71.599999999999994</c:v>
                </c:pt>
                <c:pt idx="434">
                  <c:v>71.099999999999994</c:v>
                </c:pt>
                <c:pt idx="435">
                  <c:v>70.899999999999991</c:v>
                </c:pt>
                <c:pt idx="436">
                  <c:v>74.5</c:v>
                </c:pt>
                <c:pt idx="437">
                  <c:v>73.900000000000006</c:v>
                </c:pt>
                <c:pt idx="438">
                  <c:v>74.8</c:v>
                </c:pt>
                <c:pt idx="439">
                  <c:v>78.900000000000006</c:v>
                </c:pt>
                <c:pt idx="440">
                  <c:v>74.900000000000006</c:v>
                </c:pt>
                <c:pt idx="441">
                  <c:v>74</c:v>
                </c:pt>
                <c:pt idx="442">
                  <c:v>75.699999999999989</c:v>
                </c:pt>
                <c:pt idx="443">
                  <c:v>77.599999999999994</c:v>
                </c:pt>
                <c:pt idx="444">
                  <c:v>77.600000000000009</c:v>
                </c:pt>
                <c:pt idx="445">
                  <c:v>77.400000000000006</c:v>
                </c:pt>
                <c:pt idx="446">
                  <c:v>77.400000000000006</c:v>
                </c:pt>
                <c:pt idx="447">
                  <c:v>74.8</c:v>
                </c:pt>
                <c:pt idx="448">
                  <c:v>76.900000000000006</c:v>
                </c:pt>
                <c:pt idx="449">
                  <c:v>71.2</c:v>
                </c:pt>
                <c:pt idx="450">
                  <c:v>70.900000000000006</c:v>
                </c:pt>
                <c:pt idx="451">
                  <c:v>70.2</c:v>
                </c:pt>
                <c:pt idx="452">
                  <c:v>71.7</c:v>
                </c:pt>
                <c:pt idx="453">
                  <c:v>73.400000000000006</c:v>
                </c:pt>
                <c:pt idx="454">
                  <c:v>73.7</c:v>
                </c:pt>
                <c:pt idx="455">
                  <c:v>74.5</c:v>
                </c:pt>
                <c:pt idx="456">
                  <c:v>75.7</c:v>
                </c:pt>
                <c:pt idx="457">
                  <c:v>76.5</c:v>
                </c:pt>
                <c:pt idx="458">
                  <c:v>78.8</c:v>
                </c:pt>
                <c:pt idx="459">
                  <c:v>79</c:v>
                </c:pt>
                <c:pt idx="460">
                  <c:v>78.2</c:v>
                </c:pt>
                <c:pt idx="461">
                  <c:v>79.2</c:v>
                </c:pt>
                <c:pt idx="462">
                  <c:v>80.100000000000009</c:v>
                </c:pt>
                <c:pt idx="463">
                  <c:v>78.2</c:v>
                </c:pt>
                <c:pt idx="464">
                  <c:v>75.599999999999994</c:v>
                </c:pt>
                <c:pt idx="465">
                  <c:v>76.3</c:v>
                </c:pt>
                <c:pt idx="466">
                  <c:v>80.800000000000011</c:v>
                </c:pt>
                <c:pt idx="467">
                  <c:v>79.099999999999994</c:v>
                </c:pt>
                <c:pt idx="468">
                  <c:v>78</c:v>
                </c:pt>
                <c:pt idx="469">
                  <c:v>77.499999999999986</c:v>
                </c:pt>
                <c:pt idx="470">
                  <c:v>78.400000000000006</c:v>
                </c:pt>
                <c:pt idx="471">
                  <c:v>78.600000000000009</c:v>
                </c:pt>
                <c:pt idx="472">
                  <c:v>82.1</c:v>
                </c:pt>
                <c:pt idx="473">
                  <c:v>80.2</c:v>
                </c:pt>
                <c:pt idx="474">
                  <c:v>83.1</c:v>
                </c:pt>
                <c:pt idx="475">
                  <c:v>86</c:v>
                </c:pt>
                <c:pt idx="476">
                  <c:v>84.800000000000011</c:v>
                </c:pt>
                <c:pt idx="477">
                  <c:v>85.9</c:v>
                </c:pt>
                <c:pt idx="478">
                  <c:v>83.7</c:v>
                </c:pt>
                <c:pt idx="479">
                  <c:v>82.8</c:v>
                </c:pt>
                <c:pt idx="480">
                  <c:v>85.3</c:v>
                </c:pt>
                <c:pt idx="481">
                  <c:v>83.7</c:v>
                </c:pt>
                <c:pt idx="482">
                  <c:v>81.5</c:v>
                </c:pt>
                <c:pt idx="483">
                  <c:v>82.4</c:v>
                </c:pt>
                <c:pt idx="484">
                  <c:v>82</c:v>
                </c:pt>
                <c:pt idx="485">
                  <c:v>85.5</c:v>
                </c:pt>
                <c:pt idx="486">
                  <c:v>85.9</c:v>
                </c:pt>
                <c:pt idx="487">
                  <c:v>85.2</c:v>
                </c:pt>
                <c:pt idx="488">
                  <c:v>84.2</c:v>
                </c:pt>
                <c:pt idx="489">
                  <c:v>81.8</c:v>
                </c:pt>
                <c:pt idx="490">
                  <c:v>82.2</c:v>
                </c:pt>
                <c:pt idx="491">
                  <c:v>81.400000000000006</c:v>
                </c:pt>
                <c:pt idx="492">
                  <c:v>80.3</c:v>
                </c:pt>
                <c:pt idx="493">
                  <c:v>81.400000000000006</c:v>
                </c:pt>
                <c:pt idx="494">
                  <c:v>78.600000000000009</c:v>
                </c:pt>
                <c:pt idx="495">
                  <c:v>78.600000000000009</c:v>
                </c:pt>
                <c:pt idx="496">
                  <c:v>81.099999999999994</c:v>
                </c:pt>
                <c:pt idx="497">
                  <c:v>81.2</c:v>
                </c:pt>
                <c:pt idx="498">
                  <c:v>84.3</c:v>
                </c:pt>
                <c:pt idx="499">
                  <c:v>84.7</c:v>
                </c:pt>
                <c:pt idx="500">
                  <c:v>86.3</c:v>
                </c:pt>
                <c:pt idx="501">
                  <c:v>87.9</c:v>
                </c:pt>
                <c:pt idx="502">
                  <c:v>88.5</c:v>
                </c:pt>
                <c:pt idx="503">
                  <c:v>87.4</c:v>
                </c:pt>
                <c:pt idx="504">
                  <c:v>86.1</c:v>
                </c:pt>
                <c:pt idx="505">
                  <c:v>88.3</c:v>
                </c:pt>
                <c:pt idx="506">
                  <c:v>85.3</c:v>
                </c:pt>
                <c:pt idx="507">
                  <c:v>81.5</c:v>
                </c:pt>
                <c:pt idx="508">
                  <c:v>81.800000000000011</c:v>
                </c:pt>
                <c:pt idx="509">
                  <c:v>84.6</c:v>
                </c:pt>
                <c:pt idx="510">
                  <c:v>83.2</c:v>
                </c:pt>
                <c:pt idx="511">
                  <c:v>83.800000000000011</c:v>
                </c:pt>
                <c:pt idx="512">
                  <c:v>88.1</c:v>
                </c:pt>
                <c:pt idx="513">
                  <c:v>90.199999999999989</c:v>
                </c:pt>
                <c:pt idx="514">
                  <c:v>88.5</c:v>
                </c:pt>
                <c:pt idx="515">
                  <c:v>87.1</c:v>
                </c:pt>
                <c:pt idx="516">
                  <c:v>87.3</c:v>
                </c:pt>
                <c:pt idx="517">
                  <c:v>90.399999999999991</c:v>
                </c:pt>
                <c:pt idx="518">
                  <c:v>88.4</c:v>
                </c:pt>
                <c:pt idx="519">
                  <c:v>85.8</c:v>
                </c:pt>
                <c:pt idx="520">
                  <c:v>84.899999999999991</c:v>
                </c:pt>
                <c:pt idx="521">
                  <c:v>86</c:v>
                </c:pt>
                <c:pt idx="522">
                  <c:v>88.1</c:v>
                </c:pt>
                <c:pt idx="523">
                  <c:v>88.9</c:v>
                </c:pt>
                <c:pt idx="524">
                  <c:v>88.9</c:v>
                </c:pt>
                <c:pt idx="525">
                  <c:v>94.7</c:v>
                </c:pt>
                <c:pt idx="526">
                  <c:v>95.8</c:v>
                </c:pt>
                <c:pt idx="527">
                  <c:v>95</c:v>
                </c:pt>
                <c:pt idx="528">
                  <c:v>94.3</c:v>
                </c:pt>
                <c:pt idx="529">
                  <c:v>90.6</c:v>
                </c:pt>
                <c:pt idx="530">
                  <c:v>90.3</c:v>
                </c:pt>
                <c:pt idx="531">
                  <c:v>93.8</c:v>
                </c:pt>
                <c:pt idx="532">
                  <c:v>93.5</c:v>
                </c:pt>
                <c:pt idx="533">
                  <c:v>95</c:v>
                </c:pt>
                <c:pt idx="534">
                  <c:v>98.6</c:v>
                </c:pt>
                <c:pt idx="535">
                  <c:v>96.7</c:v>
                </c:pt>
                <c:pt idx="536">
                  <c:v>99.700000000000017</c:v>
                </c:pt>
                <c:pt idx="537">
                  <c:v>102.3</c:v>
                </c:pt>
                <c:pt idx="538">
                  <c:v>102.1</c:v>
                </c:pt>
                <c:pt idx="539">
                  <c:v>98.100000000000009</c:v>
                </c:pt>
                <c:pt idx="540">
                  <c:v>90.999999999999986</c:v>
                </c:pt>
                <c:pt idx="541">
                  <c:v>85.3</c:v>
                </c:pt>
                <c:pt idx="542">
                  <c:v>82.100000000000009</c:v>
                </c:pt>
                <c:pt idx="543">
                  <c:v>85.800000000000011</c:v>
                </c:pt>
                <c:pt idx="544">
                  <c:v>94</c:v>
                </c:pt>
                <c:pt idx="545">
                  <c:v>94.199999999999989</c:v>
                </c:pt>
                <c:pt idx="546">
                  <c:v>91</c:v>
                </c:pt>
                <c:pt idx="547">
                  <c:v>96.8</c:v>
                </c:pt>
                <c:pt idx="548">
                  <c:v>98.100000000000009</c:v>
                </c:pt>
                <c:pt idx="549">
                  <c:v>105.69999999999999</c:v>
                </c:pt>
                <c:pt idx="550">
                  <c:v>112.39999999999999</c:v>
                </c:pt>
                <c:pt idx="551">
                  <c:v>120.69999999999999</c:v>
                </c:pt>
                <c:pt idx="552">
                  <c:v>122.9</c:v>
                </c:pt>
                <c:pt idx="553">
                  <c:v>126.29999999999998</c:v>
                </c:pt>
                <c:pt idx="554">
                  <c:v>123.6</c:v>
                </c:pt>
                <c:pt idx="555">
                  <c:v>124.10000000000001</c:v>
                </c:pt>
                <c:pt idx="556">
                  <c:v>133.5</c:v>
                </c:pt>
                <c:pt idx="557">
                  <c:v>142</c:v>
                </c:pt>
                <c:pt idx="558">
                  <c:v>141.30000000000001</c:v>
                </c:pt>
                <c:pt idx="559">
                  <c:v>138.39999999999998</c:v>
                </c:pt>
                <c:pt idx="560">
                  <c:v>143.4</c:v>
                </c:pt>
                <c:pt idx="561">
                  <c:v>147.19999999999999</c:v>
                </c:pt>
                <c:pt idx="562">
                  <c:v>146.5</c:v>
                </c:pt>
                <c:pt idx="563">
                  <c:v>150.5</c:v>
                </c:pt>
                <c:pt idx="564">
                  <c:v>149.19999999999999</c:v>
                </c:pt>
                <c:pt idx="565">
                  <c:v>148.70000000000002</c:v>
                </c:pt>
                <c:pt idx="566">
                  <c:v>143.5</c:v>
                </c:pt>
                <c:pt idx="567">
                  <c:v>141.19999999999999</c:v>
                </c:pt>
                <c:pt idx="568">
                  <c:v>141.19999999999999</c:v>
                </c:pt>
                <c:pt idx="569">
                  <c:v>139.9</c:v>
                </c:pt>
                <c:pt idx="570">
                  <c:v>144</c:v>
                </c:pt>
                <c:pt idx="571">
                  <c:v>148.9</c:v>
                </c:pt>
                <c:pt idx="572">
                  <c:v>156.80000000000001</c:v>
                </c:pt>
                <c:pt idx="573">
                  <c:v>163.5</c:v>
                </c:pt>
                <c:pt idx="574">
                  <c:v>170.9</c:v>
                </c:pt>
                <c:pt idx="575">
                  <c:v>165.89999999999998</c:v>
                </c:pt>
                <c:pt idx="576">
                  <c:v>150.19999999999999</c:v>
                </c:pt>
                <c:pt idx="577">
                  <c:v>145.9</c:v>
                </c:pt>
                <c:pt idx="578">
                  <c:v>146</c:v>
                </c:pt>
                <c:pt idx="579">
                  <c:v>140.5</c:v>
                </c:pt>
                <c:pt idx="580">
                  <c:v>129.80000000000001</c:v>
                </c:pt>
                <c:pt idx="581">
                  <c:v>123.10000000000001</c:v>
                </c:pt>
                <c:pt idx="582">
                  <c:v>123.10000000000001</c:v>
                </c:pt>
                <c:pt idx="583">
                  <c:v>123.10000000000001</c:v>
                </c:pt>
                <c:pt idx="584">
                  <c:v>125</c:v>
                </c:pt>
                <c:pt idx="585">
                  <c:v>120.7</c:v>
                </c:pt>
                <c:pt idx="586">
                  <c:v>124.69999999999999</c:v>
                </c:pt>
                <c:pt idx="587">
                  <c:v>131</c:v>
                </c:pt>
                <c:pt idx="588">
                  <c:v>126.8</c:v>
                </c:pt>
                <c:pt idx="589">
                  <c:v>133.29999999999998</c:v>
                </c:pt>
                <c:pt idx="590">
                  <c:v>129.20000000000002</c:v>
                </c:pt>
                <c:pt idx="591">
                  <c:v>120.00000000000001</c:v>
                </c:pt>
                <c:pt idx="592">
                  <c:v>110.99999999999999</c:v>
                </c:pt>
                <c:pt idx="593">
                  <c:v>106.69999999999999</c:v>
                </c:pt>
                <c:pt idx="594">
                  <c:v>129.69999999999999</c:v>
                </c:pt>
                <c:pt idx="595">
                  <c:v>137</c:v>
                </c:pt>
                <c:pt idx="596">
                  <c:v>131.30000000000001</c:v>
                </c:pt>
                <c:pt idx="597">
                  <c:v>125.4</c:v>
                </c:pt>
                <c:pt idx="598">
                  <c:v>125.8</c:v>
                </c:pt>
                <c:pt idx="599">
                  <c:v>163.4</c:v>
                </c:pt>
                <c:pt idx="600">
                  <c:v>169.4</c:v>
                </c:pt>
                <c:pt idx="601">
                  <c:v>152.19999999999999</c:v>
                </c:pt>
                <c:pt idx="602">
                  <c:v>137.6</c:v>
                </c:pt>
                <c:pt idx="603">
                  <c:v>141.19999999999999</c:v>
                </c:pt>
                <c:pt idx="604">
                  <c:v>112.7</c:v>
                </c:pt>
                <c:pt idx="605">
                  <c:v>123</c:v>
                </c:pt>
                <c:pt idx="606">
                  <c:v>118.30000000000001</c:v>
                </c:pt>
                <c:pt idx="607">
                  <c:v>98.1</c:v>
                </c:pt>
                <c:pt idx="608">
                  <c:v>93</c:v>
                </c:pt>
                <c:pt idx="609">
                  <c:v>83.1</c:v>
                </c:pt>
                <c:pt idx="610">
                  <c:v>84.5</c:v>
                </c:pt>
                <c:pt idx="611">
                  <c:v>92.5</c:v>
                </c:pt>
                <c:pt idx="612">
                  <c:v>91.5</c:v>
                </c:pt>
                <c:pt idx="613">
                  <c:v>87.1</c:v>
                </c:pt>
                <c:pt idx="614">
                  <c:v>70.899999999999991</c:v>
                </c:pt>
                <c:pt idx="615">
                  <c:v>69.300000000000011</c:v>
                </c:pt>
                <c:pt idx="616">
                  <c:v>66.3</c:v>
                </c:pt>
                <c:pt idx="617">
                  <c:v>62.1</c:v>
                </c:pt>
                <c:pt idx="618">
                  <c:v>63.6</c:v>
                </c:pt>
                <c:pt idx="619">
                  <c:v>63.9</c:v>
                </c:pt>
                <c:pt idx="620">
                  <c:v>64.099999999999994</c:v>
                </c:pt>
                <c:pt idx="621">
                  <c:v>64</c:v>
                </c:pt>
                <c:pt idx="622">
                  <c:v>64</c:v>
                </c:pt>
                <c:pt idx="623">
                  <c:v>63.2</c:v>
                </c:pt>
                <c:pt idx="624">
                  <c:v>64.099999999999994</c:v>
                </c:pt>
                <c:pt idx="625">
                  <c:v>66</c:v>
                </c:pt>
                <c:pt idx="626">
                  <c:v>66.3</c:v>
                </c:pt>
                <c:pt idx="627">
                  <c:v>65.5</c:v>
                </c:pt>
                <c:pt idx="628">
                  <c:v>65.999999999999986</c:v>
                </c:pt>
                <c:pt idx="629">
                  <c:v>64.900000000000006</c:v>
                </c:pt>
                <c:pt idx="630">
                  <c:v>66.400000000000006</c:v>
                </c:pt>
                <c:pt idx="631">
                  <c:v>67.100000000000009</c:v>
                </c:pt>
                <c:pt idx="632">
                  <c:v>66</c:v>
                </c:pt>
                <c:pt idx="633">
                  <c:v>65.199999999999989</c:v>
                </c:pt>
                <c:pt idx="634">
                  <c:v>64.5</c:v>
                </c:pt>
                <c:pt idx="635">
                  <c:v>67.100000000000009</c:v>
                </c:pt>
                <c:pt idx="636">
                  <c:v>65.2</c:v>
                </c:pt>
                <c:pt idx="637">
                  <c:v>66.8</c:v>
                </c:pt>
                <c:pt idx="638">
                  <c:v>67.5</c:v>
                </c:pt>
                <c:pt idx="639">
                  <c:v>66.8</c:v>
                </c:pt>
                <c:pt idx="640">
                  <c:v>66.7</c:v>
                </c:pt>
                <c:pt idx="641">
                  <c:v>59.9</c:v>
                </c:pt>
                <c:pt idx="642">
                  <c:v>60.6</c:v>
                </c:pt>
                <c:pt idx="643">
                  <c:v>62.3</c:v>
                </c:pt>
                <c:pt idx="644">
                  <c:v>59.9</c:v>
                </c:pt>
                <c:pt idx="645">
                  <c:v>63.5</c:v>
                </c:pt>
                <c:pt idx="646">
                  <c:v>62.8</c:v>
                </c:pt>
                <c:pt idx="647">
                  <c:v>63.4</c:v>
                </c:pt>
                <c:pt idx="648">
                  <c:v>62.9</c:v>
                </c:pt>
                <c:pt idx="649">
                  <c:v>64.8</c:v>
                </c:pt>
                <c:pt idx="650">
                  <c:v>65.900000000000006</c:v>
                </c:pt>
                <c:pt idx="651">
                  <c:v>65.8</c:v>
                </c:pt>
                <c:pt idx="652">
                  <c:v>64.3</c:v>
                </c:pt>
                <c:pt idx="653">
                  <c:v>64.3</c:v>
                </c:pt>
                <c:pt idx="654">
                  <c:v>63.4</c:v>
                </c:pt>
                <c:pt idx="655">
                  <c:v>63.4</c:v>
                </c:pt>
                <c:pt idx="656">
                  <c:v>62.1</c:v>
                </c:pt>
                <c:pt idx="657">
                  <c:v>64.400000000000006</c:v>
                </c:pt>
                <c:pt idx="658">
                  <c:v>65.5</c:v>
                </c:pt>
                <c:pt idx="659">
                  <c:v>65.5</c:v>
                </c:pt>
                <c:pt idx="660">
                  <c:v>65.5</c:v>
                </c:pt>
                <c:pt idx="661">
                  <c:v>65.5</c:v>
                </c:pt>
                <c:pt idx="662">
                  <c:v>66.199999999999989</c:v>
                </c:pt>
                <c:pt idx="663">
                  <c:v>64.5</c:v>
                </c:pt>
                <c:pt idx="664">
                  <c:v>64.099999999999994</c:v>
                </c:pt>
                <c:pt idx="665">
                  <c:v>64.7</c:v>
                </c:pt>
                <c:pt idx="666">
                  <c:v>65.7</c:v>
                </c:pt>
                <c:pt idx="667">
                  <c:v>66.7</c:v>
                </c:pt>
                <c:pt idx="668">
                  <c:v>67.5</c:v>
                </c:pt>
                <c:pt idx="669">
                  <c:v>68.100000000000009</c:v>
                </c:pt>
                <c:pt idx="670">
                  <c:v>69.100000000000009</c:v>
                </c:pt>
                <c:pt idx="671">
                  <c:v>69.300000000000011</c:v>
                </c:pt>
                <c:pt idx="672">
                  <c:v>71.899999999999991</c:v>
                </c:pt>
                <c:pt idx="673">
                  <c:v>72</c:v>
                </c:pt>
                <c:pt idx="674">
                  <c:v>69.300000000000011</c:v>
                </c:pt>
                <c:pt idx="675">
                  <c:v>71.399999999999991</c:v>
                </c:pt>
                <c:pt idx="676">
                  <c:v>74.100000000000009</c:v>
                </c:pt>
                <c:pt idx="677">
                  <c:v>76.299999999999983</c:v>
                </c:pt>
                <c:pt idx="678">
                  <c:v>76.5</c:v>
                </c:pt>
                <c:pt idx="679">
                  <c:v>75.599999999999994</c:v>
                </c:pt>
                <c:pt idx="680">
                  <c:v>75</c:v>
                </c:pt>
                <c:pt idx="681">
                  <c:v>72.7</c:v>
                </c:pt>
                <c:pt idx="682">
                  <c:v>76.2</c:v>
                </c:pt>
                <c:pt idx="683">
                  <c:v>74.900000000000006</c:v>
                </c:pt>
                <c:pt idx="684">
                  <c:v>74</c:v>
                </c:pt>
                <c:pt idx="685">
                  <c:v>71.300000000000011</c:v>
                </c:pt>
                <c:pt idx="686">
                  <c:v>68.7</c:v>
                </c:pt>
                <c:pt idx="687">
                  <c:v>70.300000000000011</c:v>
                </c:pt>
                <c:pt idx="688">
                  <c:v>73.2</c:v>
                </c:pt>
                <c:pt idx="689">
                  <c:v>66.5</c:v>
                </c:pt>
                <c:pt idx="690">
                  <c:v>61.5</c:v>
                </c:pt>
                <c:pt idx="691">
                  <c:v>59.5</c:v>
                </c:pt>
                <c:pt idx="692">
                  <c:v>58.699999999999996</c:v>
                </c:pt>
                <c:pt idx="693">
                  <c:v>54.800000000000004</c:v>
                </c:pt>
                <c:pt idx="694">
                  <c:v>55.600000000000009</c:v>
                </c:pt>
                <c:pt idx="695">
                  <c:v>56.400000000000006</c:v>
                </c:pt>
                <c:pt idx="696">
                  <c:v>59.099999999999994</c:v>
                </c:pt>
                <c:pt idx="697">
                  <c:v>58.599999999999994</c:v>
                </c:pt>
                <c:pt idx="698">
                  <c:v>56.800000000000004</c:v>
                </c:pt>
                <c:pt idx="699">
                  <c:v>56.999999999999993</c:v>
                </c:pt>
                <c:pt idx="700">
                  <c:v>58.599999999999994</c:v>
                </c:pt>
                <c:pt idx="701">
                  <c:v>58.20000000000001</c:v>
                </c:pt>
                <c:pt idx="702">
                  <c:v>58.9</c:v>
                </c:pt>
                <c:pt idx="703">
                  <c:v>58.9</c:v>
                </c:pt>
                <c:pt idx="704">
                  <c:v>59.20000000000001</c:v>
                </c:pt>
                <c:pt idx="705">
                  <c:v>58.199999999999996</c:v>
                </c:pt>
                <c:pt idx="706">
                  <c:v>58.8</c:v>
                </c:pt>
                <c:pt idx="707">
                  <c:v>58.5</c:v>
                </c:pt>
                <c:pt idx="708">
                  <c:v>58.9</c:v>
                </c:pt>
                <c:pt idx="709">
                  <c:v>59.5</c:v>
                </c:pt>
                <c:pt idx="710">
                  <c:v>59.9</c:v>
                </c:pt>
                <c:pt idx="711">
                  <c:v>63.4</c:v>
                </c:pt>
                <c:pt idx="712">
                  <c:v>64.2</c:v>
                </c:pt>
                <c:pt idx="713">
                  <c:v>67.900000000000006</c:v>
                </c:pt>
                <c:pt idx="714">
                  <c:v>68.900000000000006</c:v>
                </c:pt>
                <c:pt idx="715">
                  <c:v>71.599999999999994</c:v>
                </c:pt>
                <c:pt idx="716">
                  <c:v>71.599999999999994</c:v>
                </c:pt>
                <c:pt idx="717">
                  <c:v>73.5</c:v>
                </c:pt>
                <c:pt idx="718">
                  <c:v>73.3</c:v>
                </c:pt>
                <c:pt idx="719">
                  <c:v>73</c:v>
                </c:pt>
                <c:pt idx="720">
                  <c:v>73.599999999999994</c:v>
                </c:pt>
                <c:pt idx="721">
                  <c:v>73.2</c:v>
                </c:pt>
                <c:pt idx="722">
                  <c:v>74.5</c:v>
                </c:pt>
                <c:pt idx="723">
                  <c:v>75.899999999999991</c:v>
                </c:pt>
                <c:pt idx="724">
                  <c:v>74.2</c:v>
                </c:pt>
                <c:pt idx="725">
                  <c:v>75.099999999999994</c:v>
                </c:pt>
                <c:pt idx="726">
                  <c:v>75.400000000000006</c:v>
                </c:pt>
                <c:pt idx="727">
                  <c:v>76.900000000000006</c:v>
                </c:pt>
                <c:pt idx="728">
                  <c:v>77.7</c:v>
                </c:pt>
                <c:pt idx="729">
                  <c:v>75.400000000000006</c:v>
                </c:pt>
                <c:pt idx="730">
                  <c:v>79.699999999999989</c:v>
                </c:pt>
                <c:pt idx="731">
                  <c:v>75.8</c:v>
                </c:pt>
                <c:pt idx="732">
                  <c:v>76.099999999999994</c:v>
                </c:pt>
                <c:pt idx="733">
                  <c:v>76.900000000000006</c:v>
                </c:pt>
                <c:pt idx="734">
                  <c:v>83.3</c:v>
                </c:pt>
                <c:pt idx="735">
                  <c:v>83</c:v>
                </c:pt>
                <c:pt idx="736">
                  <c:v>83.399999999999991</c:v>
                </c:pt>
                <c:pt idx="737">
                  <c:v>83.1</c:v>
                </c:pt>
                <c:pt idx="738">
                  <c:v>84.6</c:v>
                </c:pt>
                <c:pt idx="739">
                  <c:v>84.4</c:v>
                </c:pt>
                <c:pt idx="740">
                  <c:v>83.1</c:v>
                </c:pt>
                <c:pt idx="741">
                  <c:v>84.6</c:v>
                </c:pt>
                <c:pt idx="742">
                  <c:v>83.2</c:v>
                </c:pt>
                <c:pt idx="743">
                  <c:v>82.5</c:v>
                </c:pt>
                <c:pt idx="744">
                  <c:v>80.8</c:v>
                </c:pt>
                <c:pt idx="745">
                  <c:v>81</c:v>
                </c:pt>
                <c:pt idx="746">
                  <c:v>84.4</c:v>
                </c:pt>
                <c:pt idx="747">
                  <c:v>83.7</c:v>
                </c:pt>
                <c:pt idx="748">
                  <c:v>82.5</c:v>
                </c:pt>
                <c:pt idx="749">
                  <c:v>80.300000000000011</c:v>
                </c:pt>
                <c:pt idx="750">
                  <c:v>81.399999999999991</c:v>
                </c:pt>
                <c:pt idx="751">
                  <c:v>80.600000000000009</c:v>
                </c:pt>
                <c:pt idx="752">
                  <c:v>80.300000000000011</c:v>
                </c:pt>
                <c:pt idx="753">
                  <c:v>78.199999999999989</c:v>
                </c:pt>
                <c:pt idx="754">
                  <c:v>83</c:v>
                </c:pt>
                <c:pt idx="755">
                  <c:v>84.1</c:v>
                </c:pt>
                <c:pt idx="756">
                  <c:v>84.2</c:v>
                </c:pt>
                <c:pt idx="757">
                  <c:v>86.399999999999991</c:v>
                </c:pt>
                <c:pt idx="758">
                  <c:v>80.5</c:v>
                </c:pt>
                <c:pt idx="759">
                  <c:v>75.599999999999994</c:v>
                </c:pt>
                <c:pt idx="760">
                  <c:v>79.7</c:v>
                </c:pt>
                <c:pt idx="761">
                  <c:v>79.800000000000011</c:v>
                </c:pt>
                <c:pt idx="762">
                  <c:v>79</c:v>
                </c:pt>
                <c:pt idx="763">
                  <c:v>79.600000000000009</c:v>
                </c:pt>
                <c:pt idx="764">
                  <c:v>78.8</c:v>
                </c:pt>
                <c:pt idx="765">
                  <c:v>80.899999999999991</c:v>
                </c:pt>
                <c:pt idx="766">
                  <c:v>81.400000000000006</c:v>
                </c:pt>
                <c:pt idx="767">
                  <c:v>82.2</c:v>
                </c:pt>
                <c:pt idx="768">
                  <c:v>79.800000000000011</c:v>
                </c:pt>
                <c:pt idx="769">
                  <c:v>80.5</c:v>
                </c:pt>
                <c:pt idx="770">
                  <c:v>81.800000000000011</c:v>
                </c:pt>
                <c:pt idx="771">
                  <c:v>81.099999999999994</c:v>
                </c:pt>
                <c:pt idx="772">
                  <c:v>78.8</c:v>
                </c:pt>
                <c:pt idx="773">
                  <c:v>78.600000000000009</c:v>
                </c:pt>
                <c:pt idx="774">
                  <c:v>80.800000000000011</c:v>
                </c:pt>
                <c:pt idx="775">
                  <c:v>84.7</c:v>
                </c:pt>
                <c:pt idx="776">
                  <c:v>88.6</c:v>
                </c:pt>
                <c:pt idx="777">
                  <c:v>89.600000000000009</c:v>
                </c:pt>
                <c:pt idx="778">
                  <c:v>83.399999999999991</c:v>
                </c:pt>
                <c:pt idx="779">
                  <c:v>81</c:v>
                </c:pt>
                <c:pt idx="780">
                  <c:v>83.399999999999991</c:v>
                </c:pt>
                <c:pt idx="781">
                  <c:v>87</c:v>
                </c:pt>
                <c:pt idx="782">
                  <c:v>79.800000000000011</c:v>
                </c:pt>
                <c:pt idx="783">
                  <c:v>74</c:v>
                </c:pt>
                <c:pt idx="784">
                  <c:v>68.399999999999991</c:v>
                </c:pt>
                <c:pt idx="785">
                  <c:v>73.5</c:v>
                </c:pt>
                <c:pt idx="786">
                  <c:v>77.400000000000006</c:v>
                </c:pt>
                <c:pt idx="787">
                  <c:v>80.699999999999989</c:v>
                </c:pt>
                <c:pt idx="788">
                  <c:v>80.2</c:v>
                </c:pt>
                <c:pt idx="789">
                  <c:v>78.3</c:v>
                </c:pt>
                <c:pt idx="790">
                  <c:v>81.699999999999989</c:v>
                </c:pt>
                <c:pt idx="791">
                  <c:v>84.000000000000014</c:v>
                </c:pt>
                <c:pt idx="792">
                  <c:v>86.1</c:v>
                </c:pt>
                <c:pt idx="793">
                  <c:v>86.1</c:v>
                </c:pt>
                <c:pt idx="794">
                  <c:v>84.5</c:v>
                </c:pt>
                <c:pt idx="795">
                  <c:v>85.600000000000009</c:v>
                </c:pt>
                <c:pt idx="796">
                  <c:v>87.8</c:v>
                </c:pt>
                <c:pt idx="797">
                  <c:v>86.7</c:v>
                </c:pt>
                <c:pt idx="798">
                  <c:v>88.6</c:v>
                </c:pt>
                <c:pt idx="799">
                  <c:v>89.5</c:v>
                </c:pt>
                <c:pt idx="800">
                  <c:v>86.9</c:v>
                </c:pt>
                <c:pt idx="801">
                  <c:v>90.5</c:v>
                </c:pt>
                <c:pt idx="802">
                  <c:v>88.1</c:v>
                </c:pt>
                <c:pt idx="803">
                  <c:v>91.3</c:v>
                </c:pt>
                <c:pt idx="804">
                  <c:v>90.8</c:v>
                </c:pt>
                <c:pt idx="805">
                  <c:v>93.3</c:v>
                </c:pt>
                <c:pt idx="806">
                  <c:v>96.7</c:v>
                </c:pt>
                <c:pt idx="807">
                  <c:v>101.49999999999999</c:v>
                </c:pt>
                <c:pt idx="808">
                  <c:v>103.8</c:v>
                </c:pt>
                <c:pt idx="809">
                  <c:v>103.3</c:v>
                </c:pt>
                <c:pt idx="810">
                  <c:v>108.3</c:v>
                </c:pt>
                <c:pt idx="811">
                  <c:v>110.79999999999998</c:v>
                </c:pt>
                <c:pt idx="812">
                  <c:v>109.4</c:v>
                </c:pt>
                <c:pt idx="813">
                  <c:v>113.7</c:v>
                </c:pt>
                <c:pt idx="814">
                  <c:v>111.3</c:v>
                </c:pt>
                <c:pt idx="815">
                  <c:v>109.79999999999998</c:v>
                </c:pt>
                <c:pt idx="816">
                  <c:v>115.40000000000002</c:v>
                </c:pt>
                <c:pt idx="817">
                  <c:v>116.7</c:v>
                </c:pt>
                <c:pt idx="818">
                  <c:v>117.5</c:v>
                </c:pt>
                <c:pt idx="819">
                  <c:v>122.9</c:v>
                </c:pt>
                <c:pt idx="820">
                  <c:v>121.89999999999999</c:v>
                </c:pt>
                <c:pt idx="821">
                  <c:v>123.70000000000002</c:v>
                </c:pt>
                <c:pt idx="822">
                  <c:v>117.20000000000002</c:v>
                </c:pt>
                <c:pt idx="823">
                  <c:v>116.80000000000001</c:v>
                </c:pt>
                <c:pt idx="824">
                  <c:v>113.79999999999998</c:v>
                </c:pt>
                <c:pt idx="825">
                  <c:v>113.6</c:v>
                </c:pt>
                <c:pt idx="826">
                  <c:v>113.60000000000001</c:v>
                </c:pt>
                <c:pt idx="827">
                  <c:v>110.5</c:v>
                </c:pt>
                <c:pt idx="828">
                  <c:v>108.80000000000001</c:v>
                </c:pt>
                <c:pt idx="829">
                  <c:v>110.9</c:v>
                </c:pt>
                <c:pt idx="830">
                  <c:v>110.9</c:v>
                </c:pt>
                <c:pt idx="831">
                  <c:v>112.60000000000001</c:v>
                </c:pt>
                <c:pt idx="832">
                  <c:v>114.99999999999999</c:v>
                </c:pt>
                <c:pt idx="833">
                  <c:v>119.89999999999998</c:v>
                </c:pt>
                <c:pt idx="834">
                  <c:v>119.49999999999999</c:v>
                </c:pt>
                <c:pt idx="835">
                  <c:v>116.5</c:v>
                </c:pt>
                <c:pt idx="836">
                  <c:v>114.9</c:v>
                </c:pt>
                <c:pt idx="837">
                  <c:v>114.9</c:v>
                </c:pt>
                <c:pt idx="838">
                  <c:v>114.9</c:v>
                </c:pt>
                <c:pt idx="839">
                  <c:v>113.1</c:v>
                </c:pt>
                <c:pt idx="840">
                  <c:v>113.9</c:v>
                </c:pt>
                <c:pt idx="841">
                  <c:v>114.3</c:v>
                </c:pt>
                <c:pt idx="842">
                  <c:v>111.60000000000001</c:v>
                </c:pt>
                <c:pt idx="843">
                  <c:v>114.09999999999998</c:v>
                </c:pt>
                <c:pt idx="844">
                  <c:v>119.9</c:v>
                </c:pt>
                <c:pt idx="845">
                  <c:v>120.69999999999999</c:v>
                </c:pt>
                <c:pt idx="846">
                  <c:v>123.70000000000002</c:v>
                </c:pt>
                <c:pt idx="847">
                  <c:v>126.2</c:v>
                </c:pt>
                <c:pt idx="848">
                  <c:v>127.59999999999998</c:v>
                </c:pt>
                <c:pt idx="849">
                  <c:v>127.3</c:v>
                </c:pt>
                <c:pt idx="850">
                  <c:v>130.6</c:v>
                </c:pt>
                <c:pt idx="851">
                  <c:v>130.6</c:v>
                </c:pt>
                <c:pt idx="852">
                  <c:v>132.79999999999998</c:v>
                </c:pt>
                <c:pt idx="853">
                  <c:v>133.9</c:v>
                </c:pt>
                <c:pt idx="854">
                  <c:v>133.69999999999999</c:v>
                </c:pt>
                <c:pt idx="855">
                  <c:v>131.1</c:v>
                </c:pt>
                <c:pt idx="856">
                  <c:v>133.1</c:v>
                </c:pt>
                <c:pt idx="857">
                  <c:v>128.9</c:v>
                </c:pt>
                <c:pt idx="858">
                  <c:v>125</c:v>
                </c:pt>
                <c:pt idx="859">
                  <c:v>124</c:v>
                </c:pt>
                <c:pt idx="860">
                  <c:v>120.10000000000001</c:v>
                </c:pt>
                <c:pt idx="861">
                  <c:v>118.29999999999998</c:v>
                </c:pt>
                <c:pt idx="862">
                  <c:v>122.2</c:v>
                </c:pt>
                <c:pt idx="863">
                  <c:v>124.6</c:v>
                </c:pt>
                <c:pt idx="864">
                  <c:v>128.4</c:v>
                </c:pt>
                <c:pt idx="865">
                  <c:v>128.10000000000002</c:v>
                </c:pt>
                <c:pt idx="866">
                  <c:v>126.2</c:v>
                </c:pt>
                <c:pt idx="867">
                  <c:v>128.29999999999998</c:v>
                </c:pt>
                <c:pt idx="868">
                  <c:v>128.5</c:v>
                </c:pt>
                <c:pt idx="869">
                  <c:v>129.30000000000001</c:v>
                </c:pt>
                <c:pt idx="870">
                  <c:v>129</c:v>
                </c:pt>
                <c:pt idx="871">
                  <c:v>131.4</c:v>
                </c:pt>
                <c:pt idx="872">
                  <c:v>130.29999999999998</c:v>
                </c:pt>
                <c:pt idx="873">
                  <c:v>129.20000000000002</c:v>
                </c:pt>
                <c:pt idx="874">
                  <c:v>130</c:v>
                </c:pt>
                <c:pt idx="875">
                  <c:v>132.6</c:v>
                </c:pt>
                <c:pt idx="876">
                  <c:v>136.5</c:v>
                </c:pt>
                <c:pt idx="877">
                  <c:v>138.79999999999998</c:v>
                </c:pt>
                <c:pt idx="878">
                  <c:v>139.19999999999999</c:v>
                </c:pt>
                <c:pt idx="879">
                  <c:v>141.70000000000002</c:v>
                </c:pt>
                <c:pt idx="880">
                  <c:v>140.39999999999998</c:v>
                </c:pt>
                <c:pt idx="881">
                  <c:v>140.6</c:v>
                </c:pt>
                <c:pt idx="882">
                  <c:v>146.4</c:v>
                </c:pt>
                <c:pt idx="883">
                  <c:v>148.6</c:v>
                </c:pt>
                <c:pt idx="884">
                  <c:v>148.4</c:v>
                </c:pt>
                <c:pt idx="885">
                  <c:v>152.19999999999999</c:v>
                </c:pt>
                <c:pt idx="886">
                  <c:v>155.39999999999998</c:v>
                </c:pt>
                <c:pt idx="887">
                  <c:v>158.29999999999998</c:v>
                </c:pt>
                <c:pt idx="888">
                  <c:v>155.69999999999999</c:v>
                </c:pt>
                <c:pt idx="889">
                  <c:v>150.80000000000001</c:v>
                </c:pt>
                <c:pt idx="890">
                  <c:v>150.9</c:v>
                </c:pt>
                <c:pt idx="891">
                  <c:v>149.9</c:v>
                </c:pt>
                <c:pt idx="892">
                  <c:v>148.6</c:v>
                </c:pt>
                <c:pt idx="893">
                  <c:v>147.70000000000002</c:v>
                </c:pt>
                <c:pt idx="894">
                  <c:v>149.5</c:v>
                </c:pt>
                <c:pt idx="895">
                  <c:v>148.29999999999998</c:v>
                </c:pt>
                <c:pt idx="896">
                  <c:v>145.6</c:v>
                </c:pt>
                <c:pt idx="897">
                  <c:v>146.70000000000002</c:v>
                </c:pt>
                <c:pt idx="898">
                  <c:v>150.1</c:v>
                </c:pt>
                <c:pt idx="899">
                  <c:v>136.19999999999999</c:v>
                </c:pt>
                <c:pt idx="900">
                  <c:v>136.5</c:v>
                </c:pt>
                <c:pt idx="901">
                  <c:v>135.9</c:v>
                </c:pt>
                <c:pt idx="902">
                  <c:v>134.1</c:v>
                </c:pt>
                <c:pt idx="903">
                  <c:v>137.60000000000002</c:v>
                </c:pt>
                <c:pt idx="904">
                  <c:v>143</c:v>
                </c:pt>
                <c:pt idx="905">
                  <c:v>145.1</c:v>
                </c:pt>
                <c:pt idx="906">
                  <c:v>145.6</c:v>
                </c:pt>
                <c:pt idx="907">
                  <c:v>153.19999999999999</c:v>
                </c:pt>
                <c:pt idx="908">
                  <c:v>152.4</c:v>
                </c:pt>
                <c:pt idx="909">
                  <c:v>157.6</c:v>
                </c:pt>
                <c:pt idx="910">
                  <c:v>159.69999999999999</c:v>
                </c:pt>
                <c:pt idx="911">
                  <c:v>160.4</c:v>
                </c:pt>
                <c:pt idx="912">
                  <c:v>160.1</c:v>
                </c:pt>
                <c:pt idx="913">
                  <c:v>161.39999999999998</c:v>
                </c:pt>
                <c:pt idx="914">
                  <c:v>154.20000000000002</c:v>
                </c:pt>
                <c:pt idx="915">
                  <c:v>147.70000000000002</c:v>
                </c:pt>
                <c:pt idx="916">
                  <c:v>147.70000000000002</c:v>
                </c:pt>
                <c:pt idx="917">
                  <c:v>148.4</c:v>
                </c:pt>
                <c:pt idx="918">
                  <c:v>144.70000000000002</c:v>
                </c:pt>
                <c:pt idx="919">
                  <c:v>143.29999999999998</c:v>
                </c:pt>
                <c:pt idx="920">
                  <c:v>143.29999999999998</c:v>
                </c:pt>
                <c:pt idx="921">
                  <c:v>143.29999999999998</c:v>
                </c:pt>
                <c:pt idx="922">
                  <c:v>143.79999999999998</c:v>
                </c:pt>
                <c:pt idx="923">
                  <c:v>142</c:v>
                </c:pt>
                <c:pt idx="924">
                  <c:v>141.9</c:v>
                </c:pt>
                <c:pt idx="925">
                  <c:v>139.69999999999999</c:v>
                </c:pt>
                <c:pt idx="926">
                  <c:v>140.09999999999997</c:v>
                </c:pt>
                <c:pt idx="927">
                  <c:v>141.6</c:v>
                </c:pt>
                <c:pt idx="928">
                  <c:v>139.60000000000002</c:v>
                </c:pt>
                <c:pt idx="929">
                  <c:v>146.30000000000001</c:v>
                </c:pt>
                <c:pt idx="930">
                  <c:v>152.70000000000002</c:v>
                </c:pt>
                <c:pt idx="931">
                  <c:v>154.6</c:v>
                </c:pt>
                <c:pt idx="932">
                  <c:v>154.80000000000001</c:v>
                </c:pt>
                <c:pt idx="933">
                  <c:v>157</c:v>
                </c:pt>
                <c:pt idx="934">
                  <c:v>152.19999999999999</c:v>
                </c:pt>
                <c:pt idx="935">
                  <c:v>154.5</c:v>
                </c:pt>
                <c:pt idx="936">
                  <c:v>150.5</c:v>
                </c:pt>
                <c:pt idx="937">
                  <c:v>152.19999999999999</c:v>
                </c:pt>
                <c:pt idx="938">
                  <c:v>151.19999999999999</c:v>
                </c:pt>
                <c:pt idx="939">
                  <c:v>152.69999999999999</c:v>
                </c:pt>
                <c:pt idx="940">
                  <c:v>152.99999999999997</c:v>
                </c:pt>
                <c:pt idx="941">
                  <c:v>153.4</c:v>
                </c:pt>
                <c:pt idx="942">
                  <c:v>160.20000000000002</c:v>
                </c:pt>
                <c:pt idx="943">
                  <c:v>157.80000000000001</c:v>
                </c:pt>
                <c:pt idx="944">
                  <c:v>159.80000000000001</c:v>
                </c:pt>
                <c:pt idx="945">
                  <c:v>164.1</c:v>
                </c:pt>
                <c:pt idx="946">
                  <c:v>160.80000000000001</c:v>
                </c:pt>
                <c:pt idx="947">
                  <c:v>160.6</c:v>
                </c:pt>
                <c:pt idx="948">
                  <c:v>161.4</c:v>
                </c:pt>
                <c:pt idx="949">
                  <c:v>156.6</c:v>
                </c:pt>
                <c:pt idx="950">
                  <c:v>154.70000000000002</c:v>
                </c:pt>
                <c:pt idx="951">
                  <c:v>155.9</c:v>
                </c:pt>
                <c:pt idx="952">
                  <c:v>153.4</c:v>
                </c:pt>
                <c:pt idx="953">
                  <c:v>148.89999999999998</c:v>
                </c:pt>
                <c:pt idx="954">
                  <c:v>147.9</c:v>
                </c:pt>
                <c:pt idx="955">
                  <c:v>146.80000000000001</c:v>
                </c:pt>
                <c:pt idx="956">
                  <c:v>146.29999999999998</c:v>
                </c:pt>
                <c:pt idx="957">
                  <c:v>145.6</c:v>
                </c:pt>
                <c:pt idx="958">
                  <c:v>148.4</c:v>
                </c:pt>
                <c:pt idx="959">
                  <c:v>149.29999999999998</c:v>
                </c:pt>
                <c:pt idx="960">
                  <c:v>152</c:v>
                </c:pt>
                <c:pt idx="961">
                  <c:v>149.69999999999999</c:v>
                </c:pt>
                <c:pt idx="962">
                  <c:v>157.39999999999998</c:v>
                </c:pt>
                <c:pt idx="963">
                  <c:v>154.6</c:v>
                </c:pt>
                <c:pt idx="964">
                  <c:v>158.4</c:v>
                </c:pt>
                <c:pt idx="965">
                  <c:v>158.30000000000001</c:v>
                </c:pt>
                <c:pt idx="966">
                  <c:v>155.80000000000001</c:v>
                </c:pt>
                <c:pt idx="967">
                  <c:v>160.69999999999999</c:v>
                </c:pt>
                <c:pt idx="968">
                  <c:v>161.70000000000002</c:v>
                </c:pt>
                <c:pt idx="969">
                  <c:v>149.10000000000002</c:v>
                </c:pt>
                <c:pt idx="970">
                  <c:v>145.19999999999999</c:v>
                </c:pt>
                <c:pt idx="971">
                  <c:v>150.30000000000001</c:v>
                </c:pt>
                <c:pt idx="972">
                  <c:v>153.1</c:v>
                </c:pt>
                <c:pt idx="973">
                  <c:v>149.70000000000002</c:v>
                </c:pt>
                <c:pt idx="974">
                  <c:v>141.5</c:v>
                </c:pt>
                <c:pt idx="975">
                  <c:v>143.80000000000001</c:v>
                </c:pt>
                <c:pt idx="976">
                  <c:v>142.9</c:v>
                </c:pt>
                <c:pt idx="977">
                  <c:v>138</c:v>
                </c:pt>
                <c:pt idx="978">
                  <c:v>137.69999999999999</c:v>
                </c:pt>
                <c:pt idx="979">
                  <c:v>142.30000000000001</c:v>
                </c:pt>
                <c:pt idx="980">
                  <c:v>147.19999999999999</c:v>
                </c:pt>
                <c:pt idx="981">
                  <c:v>143.19999999999999</c:v>
                </c:pt>
                <c:pt idx="982">
                  <c:v>140.30000000000001</c:v>
                </c:pt>
                <c:pt idx="983">
                  <c:v>135.9</c:v>
                </c:pt>
                <c:pt idx="984">
                  <c:v>136.30000000000001</c:v>
                </c:pt>
                <c:pt idx="985">
                  <c:v>135.30000000000001</c:v>
                </c:pt>
                <c:pt idx="986">
                  <c:v>138.89999999999998</c:v>
                </c:pt>
                <c:pt idx="987">
                  <c:v>141.69999999999999</c:v>
                </c:pt>
                <c:pt idx="988">
                  <c:v>140.49999999999997</c:v>
                </c:pt>
                <c:pt idx="989">
                  <c:v>140.39999999999998</c:v>
                </c:pt>
                <c:pt idx="990">
                  <c:v>138</c:v>
                </c:pt>
                <c:pt idx="991">
                  <c:v>137.9</c:v>
                </c:pt>
                <c:pt idx="992">
                  <c:v>141</c:v>
                </c:pt>
                <c:pt idx="993">
                  <c:v>144.1</c:v>
                </c:pt>
                <c:pt idx="994">
                  <c:v>145.60000000000002</c:v>
                </c:pt>
                <c:pt idx="995">
                  <c:v>145.49999999999997</c:v>
                </c:pt>
                <c:pt idx="996">
                  <c:v>147.69999999999999</c:v>
                </c:pt>
                <c:pt idx="997">
                  <c:v>151.80000000000001</c:v>
                </c:pt>
                <c:pt idx="998">
                  <c:v>152.5</c:v>
                </c:pt>
                <c:pt idx="999">
                  <c:v>149.6</c:v>
                </c:pt>
                <c:pt idx="1000">
                  <c:v>150.80000000000001</c:v>
                </c:pt>
                <c:pt idx="1001">
                  <c:v>157.29999999999998</c:v>
                </c:pt>
                <c:pt idx="1002">
                  <c:v>158.79999999999998</c:v>
                </c:pt>
                <c:pt idx="1003">
                  <c:v>156.5</c:v>
                </c:pt>
                <c:pt idx="1004">
                  <c:v>149.9</c:v>
                </c:pt>
                <c:pt idx="1005">
                  <c:v>149.40000000000003</c:v>
                </c:pt>
                <c:pt idx="1006">
                  <c:v>147.9</c:v>
                </c:pt>
                <c:pt idx="1007">
                  <c:v>147.5</c:v>
                </c:pt>
                <c:pt idx="1008">
                  <c:v>145.70000000000002</c:v>
                </c:pt>
                <c:pt idx="1009">
                  <c:v>144.4</c:v>
                </c:pt>
                <c:pt idx="1010">
                  <c:v>143.49999999999997</c:v>
                </c:pt>
                <c:pt idx="1011">
                  <c:v>150.6</c:v>
                </c:pt>
                <c:pt idx="1012">
                  <c:v>155.10000000000002</c:v>
                </c:pt>
                <c:pt idx="1013">
                  <c:v>153.5</c:v>
                </c:pt>
                <c:pt idx="1014">
                  <c:v>154.9</c:v>
                </c:pt>
                <c:pt idx="1015">
                  <c:v>149.1</c:v>
                </c:pt>
                <c:pt idx="1016">
                  <c:v>152.30000000000001</c:v>
                </c:pt>
                <c:pt idx="1017">
                  <c:v>145.19999999999999</c:v>
                </c:pt>
                <c:pt idx="1018">
                  <c:v>139.1</c:v>
                </c:pt>
                <c:pt idx="1019">
                  <c:v>135.4</c:v>
                </c:pt>
                <c:pt idx="1020">
                  <c:v>133.9</c:v>
                </c:pt>
                <c:pt idx="1021">
                  <c:v>136</c:v>
                </c:pt>
                <c:pt idx="1022">
                  <c:v>137.30000000000001</c:v>
                </c:pt>
                <c:pt idx="1023">
                  <c:v>133.9</c:v>
                </c:pt>
                <c:pt idx="1024">
                  <c:v>128.80000000000001</c:v>
                </c:pt>
                <c:pt idx="1025">
                  <c:v>130</c:v>
                </c:pt>
                <c:pt idx="1026">
                  <c:v>132.29999999999998</c:v>
                </c:pt>
                <c:pt idx="1027">
                  <c:v>131.69999999999999</c:v>
                </c:pt>
                <c:pt idx="1028">
                  <c:v>132.69999999999999</c:v>
                </c:pt>
                <c:pt idx="1029">
                  <c:v>134.4</c:v>
                </c:pt>
                <c:pt idx="1030">
                  <c:v>138.89999999999998</c:v>
                </c:pt>
                <c:pt idx="1031">
                  <c:v>137.1</c:v>
                </c:pt>
                <c:pt idx="1032">
                  <c:v>140.1</c:v>
                </c:pt>
                <c:pt idx="1033">
                  <c:v>141.19999999999999</c:v>
                </c:pt>
                <c:pt idx="1034">
                  <c:v>141.29999999999998</c:v>
                </c:pt>
                <c:pt idx="1035">
                  <c:v>139.9</c:v>
                </c:pt>
                <c:pt idx="1036">
                  <c:v>147.4</c:v>
                </c:pt>
                <c:pt idx="1037">
                  <c:v>145.5</c:v>
                </c:pt>
                <c:pt idx="1038">
                  <c:v>145.5</c:v>
                </c:pt>
                <c:pt idx="1039">
                  <c:v>146.1</c:v>
                </c:pt>
                <c:pt idx="1040">
                  <c:v>144.29999999999998</c:v>
                </c:pt>
                <c:pt idx="1041">
                  <c:v>148.70000000000002</c:v>
                </c:pt>
                <c:pt idx="1042">
                  <c:v>151.9</c:v>
                </c:pt>
                <c:pt idx="1043">
                  <c:v>150.29999999999998</c:v>
                </c:pt>
                <c:pt idx="1044">
                  <c:v>144.89999999999998</c:v>
                </c:pt>
                <c:pt idx="1045">
                  <c:v>144.70000000000002</c:v>
                </c:pt>
                <c:pt idx="1046">
                  <c:v>145.5</c:v>
                </c:pt>
                <c:pt idx="1047">
                  <c:v>148</c:v>
                </c:pt>
                <c:pt idx="1048">
                  <c:v>150.6</c:v>
                </c:pt>
                <c:pt idx="1049">
                  <c:v>153</c:v>
                </c:pt>
                <c:pt idx="1050">
                  <c:v>154.9</c:v>
                </c:pt>
                <c:pt idx="1051">
                  <c:v>150.80000000000001</c:v>
                </c:pt>
                <c:pt idx="1052">
                  <c:v>148.80000000000001</c:v>
                </c:pt>
                <c:pt idx="1053">
                  <c:v>151.10000000000002</c:v>
                </c:pt>
                <c:pt idx="1054">
                  <c:v>137.9</c:v>
                </c:pt>
                <c:pt idx="1055">
                  <c:v>136.69999999999999</c:v>
                </c:pt>
                <c:pt idx="1056">
                  <c:v>134.60000000000002</c:v>
                </c:pt>
                <c:pt idx="1057">
                  <c:v>141.1</c:v>
                </c:pt>
                <c:pt idx="1058">
                  <c:v>148.1</c:v>
                </c:pt>
                <c:pt idx="1059">
                  <c:v>146.4</c:v>
                </c:pt>
                <c:pt idx="1060">
                  <c:v>151.40000000000003</c:v>
                </c:pt>
                <c:pt idx="1061">
                  <c:v>148.70000000000002</c:v>
                </c:pt>
                <c:pt idx="1062">
                  <c:v>159.9</c:v>
                </c:pt>
                <c:pt idx="1063">
                  <c:v>151.19999999999999</c:v>
                </c:pt>
                <c:pt idx="1064">
                  <c:v>147.30000000000001</c:v>
                </c:pt>
                <c:pt idx="1065">
                  <c:v>145.4</c:v>
                </c:pt>
                <c:pt idx="1066">
                  <c:v>134.60000000000002</c:v>
                </c:pt>
                <c:pt idx="1067">
                  <c:v>151.69999999999999</c:v>
                </c:pt>
                <c:pt idx="1068">
                  <c:v>162.1</c:v>
                </c:pt>
                <c:pt idx="1069">
                  <c:v>180.29999999999998</c:v>
                </c:pt>
                <c:pt idx="1070">
                  <c:v>190.29999999999998</c:v>
                </c:pt>
                <c:pt idx="1071">
                  <c:v>171.4</c:v>
                </c:pt>
                <c:pt idx="1072">
                  <c:v>152.70000000000002</c:v>
                </c:pt>
                <c:pt idx="1073">
                  <c:v>142.5</c:v>
                </c:pt>
                <c:pt idx="1074">
                  <c:v>144.19999999999999</c:v>
                </c:pt>
                <c:pt idx="1075">
                  <c:v>139</c:v>
                </c:pt>
                <c:pt idx="1076">
                  <c:v>150.39999999999998</c:v>
                </c:pt>
                <c:pt idx="1077">
                  <c:v>127.60000000000002</c:v>
                </c:pt>
                <c:pt idx="1078">
                  <c:v>116.19999999999999</c:v>
                </c:pt>
                <c:pt idx="1079">
                  <c:v>117</c:v>
                </c:pt>
                <c:pt idx="1080">
                  <c:v>109.2</c:v>
                </c:pt>
                <c:pt idx="1081">
                  <c:v>108.30000000000001</c:v>
                </c:pt>
                <c:pt idx="1082">
                  <c:v>112.99999999999999</c:v>
                </c:pt>
                <c:pt idx="1083">
                  <c:v>117.10000000000001</c:v>
                </c:pt>
                <c:pt idx="1084">
                  <c:v>115.20000000000002</c:v>
                </c:pt>
                <c:pt idx="1085">
                  <c:v>117.49999999999999</c:v>
                </c:pt>
                <c:pt idx="1086">
                  <c:v>113.5</c:v>
                </c:pt>
                <c:pt idx="1087">
                  <c:v>114.19999999999999</c:v>
                </c:pt>
                <c:pt idx="1088">
                  <c:v>111.9</c:v>
                </c:pt>
                <c:pt idx="1089">
                  <c:v>109.50000000000001</c:v>
                </c:pt>
                <c:pt idx="1090">
                  <c:v>109.80000000000001</c:v>
                </c:pt>
                <c:pt idx="1091">
                  <c:v>109.80000000000001</c:v>
                </c:pt>
                <c:pt idx="1092">
                  <c:v>107.4</c:v>
                </c:pt>
                <c:pt idx="1093">
                  <c:v>108.60000000000001</c:v>
                </c:pt>
                <c:pt idx="1094">
                  <c:v>107.89999999999999</c:v>
                </c:pt>
                <c:pt idx="1095">
                  <c:v>105</c:v>
                </c:pt>
                <c:pt idx="1096">
                  <c:v>105.69999999999999</c:v>
                </c:pt>
                <c:pt idx="1097">
                  <c:v>105.69999999999999</c:v>
                </c:pt>
                <c:pt idx="1098">
                  <c:v>105.60000000000001</c:v>
                </c:pt>
                <c:pt idx="1099">
                  <c:v>107.2</c:v>
                </c:pt>
                <c:pt idx="1100">
                  <c:v>110.60000000000001</c:v>
                </c:pt>
                <c:pt idx="1101">
                  <c:v>111.9</c:v>
                </c:pt>
                <c:pt idx="1102">
                  <c:v>114.19999999999999</c:v>
                </c:pt>
                <c:pt idx="1103">
                  <c:v>118</c:v>
                </c:pt>
                <c:pt idx="1104">
                  <c:v>119.20000000000002</c:v>
                </c:pt>
                <c:pt idx="1105">
                  <c:v>120.39999999999999</c:v>
                </c:pt>
                <c:pt idx="1106">
                  <c:v>117.39999999999999</c:v>
                </c:pt>
                <c:pt idx="1107">
                  <c:v>119.09999999999998</c:v>
                </c:pt>
                <c:pt idx="1108">
                  <c:v>112.99999999999999</c:v>
                </c:pt>
                <c:pt idx="1109">
                  <c:v>112.20000000000002</c:v>
                </c:pt>
                <c:pt idx="1110">
                  <c:v>112.7</c:v>
                </c:pt>
                <c:pt idx="1111">
                  <c:v>111.4</c:v>
                </c:pt>
                <c:pt idx="1112">
                  <c:v>111.4</c:v>
                </c:pt>
                <c:pt idx="1113">
                  <c:v>111.4</c:v>
                </c:pt>
                <c:pt idx="1114">
                  <c:v>115.09999999999998</c:v>
                </c:pt>
                <c:pt idx="1115">
                  <c:v>115.39999999999999</c:v>
                </c:pt>
                <c:pt idx="1116">
                  <c:v>118.7</c:v>
                </c:pt>
                <c:pt idx="1117">
                  <c:v>119.39999999999999</c:v>
                </c:pt>
                <c:pt idx="1118">
                  <c:v>122.6</c:v>
                </c:pt>
                <c:pt idx="1119">
                  <c:v>116.10000000000001</c:v>
                </c:pt>
                <c:pt idx="1120">
                  <c:v>114.70000000000002</c:v>
                </c:pt>
                <c:pt idx="1121">
                  <c:v>116.19999999999999</c:v>
                </c:pt>
                <c:pt idx="1122">
                  <c:v>118.6</c:v>
                </c:pt>
                <c:pt idx="1123">
                  <c:v>121.6</c:v>
                </c:pt>
                <c:pt idx="1124">
                  <c:v>120.10000000000001</c:v>
                </c:pt>
                <c:pt idx="1125">
                  <c:v>118.19999999999999</c:v>
                </c:pt>
                <c:pt idx="1126">
                  <c:v>120.10000000000001</c:v>
                </c:pt>
                <c:pt idx="1127">
                  <c:v>120.9</c:v>
                </c:pt>
                <c:pt idx="1128">
                  <c:v>118.39999999999999</c:v>
                </c:pt>
                <c:pt idx="1129">
                  <c:v>119.7</c:v>
                </c:pt>
                <c:pt idx="1130">
                  <c:v>124.6</c:v>
                </c:pt>
                <c:pt idx="1131">
                  <c:v>131.69999999999999</c:v>
                </c:pt>
                <c:pt idx="1132">
                  <c:v>131.80000000000001</c:v>
                </c:pt>
                <c:pt idx="1133">
                  <c:v>129.4</c:v>
                </c:pt>
                <c:pt idx="1134">
                  <c:v>132.69999999999999</c:v>
                </c:pt>
                <c:pt idx="1135">
                  <c:v>133.29999999999998</c:v>
                </c:pt>
                <c:pt idx="1136">
                  <c:v>134.4</c:v>
                </c:pt>
                <c:pt idx="1137">
                  <c:v>138</c:v>
                </c:pt>
                <c:pt idx="1138">
                  <c:v>132.29999999999998</c:v>
                </c:pt>
                <c:pt idx="1139">
                  <c:v>127.89999999999999</c:v>
                </c:pt>
                <c:pt idx="1140">
                  <c:v>131.99999999999997</c:v>
                </c:pt>
                <c:pt idx="1141">
                  <c:v>129.80000000000001</c:v>
                </c:pt>
                <c:pt idx="1142">
                  <c:v>131.19999999999999</c:v>
                </c:pt>
                <c:pt idx="1143">
                  <c:v>128.40000000000003</c:v>
                </c:pt>
                <c:pt idx="1144">
                  <c:v>131.69999999999999</c:v>
                </c:pt>
                <c:pt idx="1145">
                  <c:v>137.9</c:v>
                </c:pt>
                <c:pt idx="1146">
                  <c:v>131.6</c:v>
                </c:pt>
                <c:pt idx="1147">
                  <c:v>132.89999999999998</c:v>
                </c:pt>
                <c:pt idx="1148">
                  <c:v>126.99999999999999</c:v>
                </c:pt>
                <c:pt idx="1149">
                  <c:v>127.60000000000002</c:v>
                </c:pt>
                <c:pt idx="1150">
                  <c:v>137.20000000000005</c:v>
                </c:pt>
                <c:pt idx="1151">
                  <c:v>130.40000000000003</c:v>
                </c:pt>
                <c:pt idx="1152">
                  <c:v>123.70000000000002</c:v>
                </c:pt>
                <c:pt idx="1153">
                  <c:v>122.40000000000002</c:v>
                </c:pt>
                <c:pt idx="1154">
                  <c:v>126.40000000000002</c:v>
                </c:pt>
                <c:pt idx="1155">
                  <c:v>126.79999999999998</c:v>
                </c:pt>
                <c:pt idx="1156">
                  <c:v>125.6</c:v>
                </c:pt>
                <c:pt idx="1157">
                  <c:v>131.6</c:v>
                </c:pt>
                <c:pt idx="1158">
                  <c:v>129.6</c:v>
                </c:pt>
                <c:pt idx="1159">
                  <c:v>109.2</c:v>
                </c:pt>
                <c:pt idx="1160">
                  <c:v>110.79999999999998</c:v>
                </c:pt>
                <c:pt idx="1161">
                  <c:v>114.00000000000001</c:v>
                </c:pt>
                <c:pt idx="1162">
                  <c:v>117.60000000000002</c:v>
                </c:pt>
                <c:pt idx="1163">
                  <c:v>120.5</c:v>
                </c:pt>
                <c:pt idx="1164">
                  <c:v>122.29999999999998</c:v>
                </c:pt>
                <c:pt idx="1165">
                  <c:v>121.89999999999999</c:v>
                </c:pt>
                <c:pt idx="1166">
                  <c:v>120.5</c:v>
                </c:pt>
                <c:pt idx="1167">
                  <c:v>127.4</c:v>
                </c:pt>
                <c:pt idx="1168">
                  <c:v>130.10000000000002</c:v>
                </c:pt>
                <c:pt idx="1169">
                  <c:v>136.50000000000003</c:v>
                </c:pt>
                <c:pt idx="1170">
                  <c:v>138.80000000000001</c:v>
                </c:pt>
                <c:pt idx="1171">
                  <c:v>143.1</c:v>
                </c:pt>
                <c:pt idx="1172">
                  <c:v>147.6</c:v>
                </c:pt>
                <c:pt idx="1173">
                  <c:v>147.29999999999998</c:v>
                </c:pt>
                <c:pt idx="1174">
                  <c:v>154.4</c:v>
                </c:pt>
                <c:pt idx="1175">
                  <c:v>153</c:v>
                </c:pt>
                <c:pt idx="1176">
                  <c:v>150.80000000000001</c:v>
                </c:pt>
              </c:numCache>
            </c:numRef>
          </c:val>
          <c:smooth val="0"/>
          <c:extLst>
            <c:ext xmlns:c16="http://schemas.microsoft.com/office/drawing/2014/chart" uri="{C3380CC4-5D6E-409C-BE32-E72D297353CC}">
              <c16:uniqueId val="{00000002-9109-4BD8-9353-000295D67FF4}"/>
            </c:ext>
          </c:extLst>
        </c:ser>
        <c:ser>
          <c:idx val="0"/>
          <c:order val="3"/>
          <c:tx>
            <c:strRef>
              <c:f>'GR47.'!$D$6</c:f>
              <c:strCache>
                <c:ptCount val="1"/>
                <c:pt idx="0">
                  <c:v>Spain</c:v>
                </c:pt>
              </c:strCache>
            </c:strRef>
          </c:tx>
          <c:spPr>
            <a:ln w="12700" cap="rnd">
              <a:solidFill>
                <a:srgbClr val="D00D43">
                  <a:lumMod val="75000"/>
                </a:srgbClr>
              </a:solidFill>
              <a:round/>
            </a:ln>
            <a:effectLst/>
          </c:spPr>
          <c:marker>
            <c:symbol val="none"/>
          </c:marker>
          <c:cat>
            <c:numRef>
              <c:f>'GR47.'!$C$7:$C$2400</c:f>
              <c:numCache>
                <c:formatCode>m/d/yyyy</c:formatCode>
                <c:ptCount val="2394"/>
                <c:pt idx="0">
                  <c:v>44747</c:v>
                </c:pt>
                <c:pt idx="1">
                  <c:v>44746</c:v>
                </c:pt>
                <c:pt idx="2">
                  <c:v>44743</c:v>
                </c:pt>
                <c:pt idx="3">
                  <c:v>44742</c:v>
                </c:pt>
                <c:pt idx="4">
                  <c:v>44741</c:v>
                </c:pt>
                <c:pt idx="5">
                  <c:v>44740</c:v>
                </c:pt>
                <c:pt idx="6">
                  <c:v>44739</c:v>
                </c:pt>
                <c:pt idx="7">
                  <c:v>44736</c:v>
                </c:pt>
                <c:pt idx="8">
                  <c:v>44735</c:v>
                </c:pt>
                <c:pt idx="9">
                  <c:v>44734</c:v>
                </c:pt>
                <c:pt idx="10">
                  <c:v>44733</c:v>
                </c:pt>
                <c:pt idx="11">
                  <c:v>44732</c:v>
                </c:pt>
                <c:pt idx="12">
                  <c:v>44729</c:v>
                </c:pt>
                <c:pt idx="13">
                  <c:v>44728</c:v>
                </c:pt>
                <c:pt idx="14">
                  <c:v>44727</c:v>
                </c:pt>
                <c:pt idx="15">
                  <c:v>44726</c:v>
                </c:pt>
                <c:pt idx="16">
                  <c:v>44725</c:v>
                </c:pt>
                <c:pt idx="17">
                  <c:v>44722</c:v>
                </c:pt>
                <c:pt idx="18">
                  <c:v>44721</c:v>
                </c:pt>
                <c:pt idx="19">
                  <c:v>44720</c:v>
                </c:pt>
                <c:pt idx="20">
                  <c:v>44719</c:v>
                </c:pt>
                <c:pt idx="21">
                  <c:v>44718</c:v>
                </c:pt>
                <c:pt idx="22">
                  <c:v>44715</c:v>
                </c:pt>
                <c:pt idx="23">
                  <c:v>44714</c:v>
                </c:pt>
                <c:pt idx="24">
                  <c:v>44713</c:v>
                </c:pt>
                <c:pt idx="25">
                  <c:v>44712</c:v>
                </c:pt>
                <c:pt idx="26">
                  <c:v>44711</c:v>
                </c:pt>
                <c:pt idx="27">
                  <c:v>44708</c:v>
                </c:pt>
                <c:pt idx="28">
                  <c:v>44707</c:v>
                </c:pt>
                <c:pt idx="29">
                  <c:v>44706</c:v>
                </c:pt>
                <c:pt idx="30">
                  <c:v>44705</c:v>
                </c:pt>
                <c:pt idx="31">
                  <c:v>44704</c:v>
                </c:pt>
                <c:pt idx="32">
                  <c:v>44701</c:v>
                </c:pt>
                <c:pt idx="33">
                  <c:v>44700</c:v>
                </c:pt>
                <c:pt idx="34">
                  <c:v>44699</c:v>
                </c:pt>
                <c:pt idx="35">
                  <c:v>44698</c:v>
                </c:pt>
                <c:pt idx="36">
                  <c:v>44697</c:v>
                </c:pt>
                <c:pt idx="37">
                  <c:v>44694</c:v>
                </c:pt>
                <c:pt idx="38">
                  <c:v>44693</c:v>
                </c:pt>
                <c:pt idx="39">
                  <c:v>44692</c:v>
                </c:pt>
                <c:pt idx="40">
                  <c:v>44691</c:v>
                </c:pt>
                <c:pt idx="41">
                  <c:v>44690</c:v>
                </c:pt>
                <c:pt idx="42">
                  <c:v>44687</c:v>
                </c:pt>
                <c:pt idx="43">
                  <c:v>44686</c:v>
                </c:pt>
                <c:pt idx="44">
                  <c:v>44685</c:v>
                </c:pt>
                <c:pt idx="45">
                  <c:v>44684</c:v>
                </c:pt>
                <c:pt idx="46">
                  <c:v>44683</c:v>
                </c:pt>
                <c:pt idx="47">
                  <c:v>44680</c:v>
                </c:pt>
                <c:pt idx="48">
                  <c:v>44679</c:v>
                </c:pt>
                <c:pt idx="49">
                  <c:v>44678</c:v>
                </c:pt>
                <c:pt idx="50">
                  <c:v>44677</c:v>
                </c:pt>
                <c:pt idx="51">
                  <c:v>44676</c:v>
                </c:pt>
                <c:pt idx="52">
                  <c:v>44673</c:v>
                </c:pt>
                <c:pt idx="53">
                  <c:v>44672</c:v>
                </c:pt>
                <c:pt idx="54">
                  <c:v>44671</c:v>
                </c:pt>
                <c:pt idx="55">
                  <c:v>44670</c:v>
                </c:pt>
                <c:pt idx="56">
                  <c:v>44669</c:v>
                </c:pt>
                <c:pt idx="57">
                  <c:v>44666</c:v>
                </c:pt>
                <c:pt idx="58">
                  <c:v>44665</c:v>
                </c:pt>
                <c:pt idx="59">
                  <c:v>44664</c:v>
                </c:pt>
                <c:pt idx="60">
                  <c:v>44663</c:v>
                </c:pt>
                <c:pt idx="61">
                  <c:v>44662</c:v>
                </c:pt>
                <c:pt idx="62">
                  <c:v>44659</c:v>
                </c:pt>
                <c:pt idx="63">
                  <c:v>44658</c:v>
                </c:pt>
                <c:pt idx="64">
                  <c:v>44657</c:v>
                </c:pt>
                <c:pt idx="65">
                  <c:v>44656</c:v>
                </c:pt>
                <c:pt idx="66">
                  <c:v>44655</c:v>
                </c:pt>
                <c:pt idx="67">
                  <c:v>44652</c:v>
                </c:pt>
                <c:pt idx="68">
                  <c:v>44651</c:v>
                </c:pt>
                <c:pt idx="69">
                  <c:v>44650</c:v>
                </c:pt>
                <c:pt idx="70">
                  <c:v>44649</c:v>
                </c:pt>
                <c:pt idx="71">
                  <c:v>44648</c:v>
                </c:pt>
                <c:pt idx="72">
                  <c:v>44645</c:v>
                </c:pt>
                <c:pt idx="73">
                  <c:v>44644</c:v>
                </c:pt>
                <c:pt idx="74">
                  <c:v>44643</c:v>
                </c:pt>
                <c:pt idx="75">
                  <c:v>44642</c:v>
                </c:pt>
                <c:pt idx="76">
                  <c:v>44641</c:v>
                </c:pt>
                <c:pt idx="77">
                  <c:v>44638</c:v>
                </c:pt>
                <c:pt idx="78">
                  <c:v>44637</c:v>
                </c:pt>
                <c:pt idx="79">
                  <c:v>44636</c:v>
                </c:pt>
                <c:pt idx="80">
                  <c:v>44635</c:v>
                </c:pt>
                <c:pt idx="81">
                  <c:v>44634</c:v>
                </c:pt>
                <c:pt idx="82">
                  <c:v>44631</c:v>
                </c:pt>
                <c:pt idx="83">
                  <c:v>44630</c:v>
                </c:pt>
                <c:pt idx="84">
                  <c:v>44629</c:v>
                </c:pt>
                <c:pt idx="85">
                  <c:v>44628</c:v>
                </c:pt>
                <c:pt idx="86">
                  <c:v>44627</c:v>
                </c:pt>
                <c:pt idx="87">
                  <c:v>44624</c:v>
                </c:pt>
                <c:pt idx="88">
                  <c:v>44623</c:v>
                </c:pt>
                <c:pt idx="89">
                  <c:v>44622</c:v>
                </c:pt>
                <c:pt idx="90">
                  <c:v>44621</c:v>
                </c:pt>
                <c:pt idx="91">
                  <c:v>44620</c:v>
                </c:pt>
                <c:pt idx="92">
                  <c:v>44617</c:v>
                </c:pt>
                <c:pt idx="93">
                  <c:v>44616</c:v>
                </c:pt>
                <c:pt idx="94">
                  <c:v>44615</c:v>
                </c:pt>
                <c:pt idx="95">
                  <c:v>44614</c:v>
                </c:pt>
                <c:pt idx="96">
                  <c:v>44613</c:v>
                </c:pt>
                <c:pt idx="97">
                  <c:v>44610</c:v>
                </c:pt>
                <c:pt idx="98">
                  <c:v>44609</c:v>
                </c:pt>
                <c:pt idx="99">
                  <c:v>44608</c:v>
                </c:pt>
                <c:pt idx="100">
                  <c:v>44607</c:v>
                </c:pt>
                <c:pt idx="101">
                  <c:v>44606</c:v>
                </c:pt>
                <c:pt idx="102">
                  <c:v>44603</c:v>
                </c:pt>
                <c:pt idx="103">
                  <c:v>44602</c:v>
                </c:pt>
                <c:pt idx="104">
                  <c:v>44601</c:v>
                </c:pt>
                <c:pt idx="105">
                  <c:v>44600</c:v>
                </c:pt>
                <c:pt idx="106">
                  <c:v>44599</c:v>
                </c:pt>
                <c:pt idx="107">
                  <c:v>44596</c:v>
                </c:pt>
                <c:pt idx="108">
                  <c:v>44595</c:v>
                </c:pt>
                <c:pt idx="109">
                  <c:v>44594</c:v>
                </c:pt>
                <c:pt idx="110">
                  <c:v>44593</c:v>
                </c:pt>
                <c:pt idx="111">
                  <c:v>44592</c:v>
                </c:pt>
                <c:pt idx="112">
                  <c:v>44589</c:v>
                </c:pt>
                <c:pt idx="113">
                  <c:v>44588</c:v>
                </c:pt>
                <c:pt idx="114">
                  <c:v>44587</c:v>
                </c:pt>
                <c:pt idx="115">
                  <c:v>44586</c:v>
                </c:pt>
                <c:pt idx="116">
                  <c:v>44585</c:v>
                </c:pt>
                <c:pt idx="117">
                  <c:v>44582</c:v>
                </c:pt>
                <c:pt idx="118">
                  <c:v>44581</c:v>
                </c:pt>
                <c:pt idx="119">
                  <c:v>44580</c:v>
                </c:pt>
                <c:pt idx="120">
                  <c:v>44579</c:v>
                </c:pt>
                <c:pt idx="121">
                  <c:v>44578</c:v>
                </c:pt>
                <c:pt idx="122">
                  <c:v>44575</c:v>
                </c:pt>
                <c:pt idx="123">
                  <c:v>44574</c:v>
                </c:pt>
                <c:pt idx="124">
                  <c:v>44573</c:v>
                </c:pt>
                <c:pt idx="125">
                  <c:v>44572</c:v>
                </c:pt>
                <c:pt idx="126">
                  <c:v>44571</c:v>
                </c:pt>
                <c:pt idx="127">
                  <c:v>44568</c:v>
                </c:pt>
                <c:pt idx="128">
                  <c:v>44567</c:v>
                </c:pt>
                <c:pt idx="129">
                  <c:v>44566</c:v>
                </c:pt>
                <c:pt idx="130">
                  <c:v>44565</c:v>
                </c:pt>
                <c:pt idx="131">
                  <c:v>44564</c:v>
                </c:pt>
                <c:pt idx="132">
                  <c:v>44561</c:v>
                </c:pt>
                <c:pt idx="133">
                  <c:v>44560</c:v>
                </c:pt>
                <c:pt idx="134">
                  <c:v>44559</c:v>
                </c:pt>
                <c:pt idx="135">
                  <c:v>44558</c:v>
                </c:pt>
                <c:pt idx="136">
                  <c:v>44557</c:v>
                </c:pt>
                <c:pt idx="137">
                  <c:v>44554</c:v>
                </c:pt>
                <c:pt idx="138">
                  <c:v>44553</c:v>
                </c:pt>
                <c:pt idx="139">
                  <c:v>44552</c:v>
                </c:pt>
                <c:pt idx="140">
                  <c:v>44551</c:v>
                </c:pt>
                <c:pt idx="141">
                  <c:v>44550</c:v>
                </c:pt>
                <c:pt idx="142">
                  <c:v>44547</c:v>
                </c:pt>
                <c:pt idx="143">
                  <c:v>44546</c:v>
                </c:pt>
                <c:pt idx="144">
                  <c:v>44545</c:v>
                </c:pt>
                <c:pt idx="145">
                  <c:v>44544</c:v>
                </c:pt>
                <c:pt idx="146">
                  <c:v>44543</c:v>
                </c:pt>
                <c:pt idx="147">
                  <c:v>44540</c:v>
                </c:pt>
                <c:pt idx="148">
                  <c:v>44539</c:v>
                </c:pt>
                <c:pt idx="149">
                  <c:v>44538</c:v>
                </c:pt>
                <c:pt idx="150">
                  <c:v>44537</c:v>
                </c:pt>
                <c:pt idx="151">
                  <c:v>44536</c:v>
                </c:pt>
                <c:pt idx="152">
                  <c:v>44533</c:v>
                </c:pt>
                <c:pt idx="153">
                  <c:v>44532</c:v>
                </c:pt>
                <c:pt idx="154">
                  <c:v>44531</c:v>
                </c:pt>
                <c:pt idx="155">
                  <c:v>44530</c:v>
                </c:pt>
                <c:pt idx="156">
                  <c:v>44529</c:v>
                </c:pt>
                <c:pt idx="157">
                  <c:v>44526</c:v>
                </c:pt>
                <c:pt idx="158">
                  <c:v>44525</c:v>
                </c:pt>
                <c:pt idx="159">
                  <c:v>44524</c:v>
                </c:pt>
                <c:pt idx="160">
                  <c:v>44523</c:v>
                </c:pt>
                <c:pt idx="161">
                  <c:v>44522</c:v>
                </c:pt>
                <c:pt idx="162">
                  <c:v>44519</c:v>
                </c:pt>
                <c:pt idx="163">
                  <c:v>44518</c:v>
                </c:pt>
                <c:pt idx="164">
                  <c:v>44517</c:v>
                </c:pt>
                <c:pt idx="165">
                  <c:v>44516</c:v>
                </c:pt>
                <c:pt idx="166">
                  <c:v>44515</c:v>
                </c:pt>
                <c:pt idx="167">
                  <c:v>44512</c:v>
                </c:pt>
                <c:pt idx="168">
                  <c:v>44511</c:v>
                </c:pt>
                <c:pt idx="169">
                  <c:v>44510</c:v>
                </c:pt>
                <c:pt idx="170">
                  <c:v>44509</c:v>
                </c:pt>
                <c:pt idx="171">
                  <c:v>44508</c:v>
                </c:pt>
                <c:pt idx="172">
                  <c:v>44505</c:v>
                </c:pt>
                <c:pt idx="173">
                  <c:v>44504</c:v>
                </c:pt>
                <c:pt idx="174">
                  <c:v>44503</c:v>
                </c:pt>
                <c:pt idx="175">
                  <c:v>44502</c:v>
                </c:pt>
                <c:pt idx="176">
                  <c:v>44501</c:v>
                </c:pt>
                <c:pt idx="177">
                  <c:v>44498</c:v>
                </c:pt>
                <c:pt idx="178">
                  <c:v>44497</c:v>
                </c:pt>
                <c:pt idx="179">
                  <c:v>44496</c:v>
                </c:pt>
                <c:pt idx="180">
                  <c:v>44495</c:v>
                </c:pt>
                <c:pt idx="181">
                  <c:v>44494</c:v>
                </c:pt>
                <c:pt idx="182">
                  <c:v>44491</c:v>
                </c:pt>
                <c:pt idx="183">
                  <c:v>44490</c:v>
                </c:pt>
                <c:pt idx="184">
                  <c:v>44489</c:v>
                </c:pt>
                <c:pt idx="185">
                  <c:v>44488</c:v>
                </c:pt>
                <c:pt idx="186">
                  <c:v>44487</c:v>
                </c:pt>
                <c:pt idx="187">
                  <c:v>44484</c:v>
                </c:pt>
                <c:pt idx="188">
                  <c:v>44483</c:v>
                </c:pt>
                <c:pt idx="189">
                  <c:v>44482</c:v>
                </c:pt>
                <c:pt idx="190">
                  <c:v>44481</c:v>
                </c:pt>
                <c:pt idx="191">
                  <c:v>44480</c:v>
                </c:pt>
                <c:pt idx="192">
                  <c:v>44477</c:v>
                </c:pt>
                <c:pt idx="193">
                  <c:v>44476</c:v>
                </c:pt>
                <c:pt idx="194">
                  <c:v>44475</c:v>
                </c:pt>
                <c:pt idx="195">
                  <c:v>44474</c:v>
                </c:pt>
                <c:pt idx="196">
                  <c:v>44473</c:v>
                </c:pt>
                <c:pt idx="197">
                  <c:v>44470</c:v>
                </c:pt>
                <c:pt idx="198">
                  <c:v>44469</c:v>
                </c:pt>
                <c:pt idx="199">
                  <c:v>44468</c:v>
                </c:pt>
                <c:pt idx="200">
                  <c:v>44467</c:v>
                </c:pt>
                <c:pt idx="201">
                  <c:v>44466</c:v>
                </c:pt>
                <c:pt idx="202">
                  <c:v>44463</c:v>
                </c:pt>
                <c:pt idx="203">
                  <c:v>44462</c:v>
                </c:pt>
                <c:pt idx="204">
                  <c:v>44461</c:v>
                </c:pt>
                <c:pt idx="205">
                  <c:v>44460</c:v>
                </c:pt>
                <c:pt idx="206">
                  <c:v>44459</c:v>
                </c:pt>
                <c:pt idx="207">
                  <c:v>44456</c:v>
                </c:pt>
                <c:pt idx="208">
                  <c:v>44455</c:v>
                </c:pt>
                <c:pt idx="209">
                  <c:v>44454</c:v>
                </c:pt>
                <c:pt idx="210">
                  <c:v>44453</c:v>
                </c:pt>
                <c:pt idx="211">
                  <c:v>44452</c:v>
                </c:pt>
                <c:pt idx="212">
                  <c:v>44449</c:v>
                </c:pt>
                <c:pt idx="213">
                  <c:v>44448</c:v>
                </c:pt>
                <c:pt idx="214">
                  <c:v>44447</c:v>
                </c:pt>
                <c:pt idx="215">
                  <c:v>44446</c:v>
                </c:pt>
                <c:pt idx="216">
                  <c:v>44445</c:v>
                </c:pt>
                <c:pt idx="217">
                  <c:v>44442</c:v>
                </c:pt>
                <c:pt idx="218">
                  <c:v>44441</c:v>
                </c:pt>
                <c:pt idx="219">
                  <c:v>44440</c:v>
                </c:pt>
                <c:pt idx="220">
                  <c:v>44439</c:v>
                </c:pt>
                <c:pt idx="221">
                  <c:v>44438</c:v>
                </c:pt>
                <c:pt idx="222">
                  <c:v>44435</c:v>
                </c:pt>
                <c:pt idx="223">
                  <c:v>44434</c:v>
                </c:pt>
                <c:pt idx="224">
                  <c:v>44433</c:v>
                </c:pt>
                <c:pt idx="225">
                  <c:v>44432</c:v>
                </c:pt>
                <c:pt idx="226">
                  <c:v>44431</c:v>
                </c:pt>
                <c:pt idx="227">
                  <c:v>44428</c:v>
                </c:pt>
                <c:pt idx="228">
                  <c:v>44427</c:v>
                </c:pt>
                <c:pt idx="229">
                  <c:v>44426</c:v>
                </c:pt>
                <c:pt idx="230">
                  <c:v>44425</c:v>
                </c:pt>
                <c:pt idx="231">
                  <c:v>44424</c:v>
                </c:pt>
                <c:pt idx="232">
                  <c:v>44421</c:v>
                </c:pt>
                <c:pt idx="233">
                  <c:v>44420</c:v>
                </c:pt>
                <c:pt idx="234">
                  <c:v>44419</c:v>
                </c:pt>
                <c:pt idx="235">
                  <c:v>44418</c:v>
                </c:pt>
                <c:pt idx="236">
                  <c:v>44417</c:v>
                </c:pt>
                <c:pt idx="237">
                  <c:v>44414</c:v>
                </c:pt>
                <c:pt idx="238">
                  <c:v>44413</c:v>
                </c:pt>
                <c:pt idx="239">
                  <c:v>44412</c:v>
                </c:pt>
                <c:pt idx="240">
                  <c:v>44411</c:v>
                </c:pt>
                <c:pt idx="241">
                  <c:v>44410</c:v>
                </c:pt>
                <c:pt idx="242">
                  <c:v>44407</c:v>
                </c:pt>
                <c:pt idx="243">
                  <c:v>44406</c:v>
                </c:pt>
                <c:pt idx="244">
                  <c:v>44405</c:v>
                </c:pt>
                <c:pt idx="245">
                  <c:v>44404</c:v>
                </c:pt>
                <c:pt idx="246">
                  <c:v>44403</c:v>
                </c:pt>
                <c:pt idx="247">
                  <c:v>44400</c:v>
                </c:pt>
                <c:pt idx="248">
                  <c:v>44399</c:v>
                </c:pt>
                <c:pt idx="249">
                  <c:v>44398</c:v>
                </c:pt>
                <c:pt idx="250">
                  <c:v>44397</c:v>
                </c:pt>
                <c:pt idx="251">
                  <c:v>44396</c:v>
                </c:pt>
                <c:pt idx="252">
                  <c:v>44393</c:v>
                </c:pt>
                <c:pt idx="253">
                  <c:v>44392</c:v>
                </c:pt>
                <c:pt idx="254">
                  <c:v>44391</c:v>
                </c:pt>
                <c:pt idx="255">
                  <c:v>44390</c:v>
                </c:pt>
                <c:pt idx="256">
                  <c:v>44389</c:v>
                </c:pt>
                <c:pt idx="257">
                  <c:v>44386</c:v>
                </c:pt>
                <c:pt idx="258">
                  <c:v>44385</c:v>
                </c:pt>
                <c:pt idx="259">
                  <c:v>44384</c:v>
                </c:pt>
                <c:pt idx="260">
                  <c:v>44383</c:v>
                </c:pt>
                <c:pt idx="261">
                  <c:v>44382</c:v>
                </c:pt>
                <c:pt idx="262">
                  <c:v>44379</c:v>
                </c:pt>
                <c:pt idx="263">
                  <c:v>44378</c:v>
                </c:pt>
                <c:pt idx="264">
                  <c:v>44377</c:v>
                </c:pt>
                <c:pt idx="265">
                  <c:v>44376</c:v>
                </c:pt>
                <c:pt idx="266">
                  <c:v>44375</c:v>
                </c:pt>
                <c:pt idx="267">
                  <c:v>44372</c:v>
                </c:pt>
                <c:pt idx="268">
                  <c:v>44371</c:v>
                </c:pt>
                <c:pt idx="269">
                  <c:v>44370</c:v>
                </c:pt>
                <c:pt idx="270">
                  <c:v>44369</c:v>
                </c:pt>
                <c:pt idx="271">
                  <c:v>44368</c:v>
                </c:pt>
                <c:pt idx="272">
                  <c:v>44365</c:v>
                </c:pt>
                <c:pt idx="273">
                  <c:v>44364</c:v>
                </c:pt>
                <c:pt idx="274">
                  <c:v>44363</c:v>
                </c:pt>
                <c:pt idx="275">
                  <c:v>44362</c:v>
                </c:pt>
                <c:pt idx="276">
                  <c:v>44361</c:v>
                </c:pt>
                <c:pt idx="277">
                  <c:v>44358</c:v>
                </c:pt>
                <c:pt idx="278">
                  <c:v>44357</c:v>
                </c:pt>
                <c:pt idx="279">
                  <c:v>44356</c:v>
                </c:pt>
                <c:pt idx="280">
                  <c:v>44355</c:v>
                </c:pt>
                <c:pt idx="281">
                  <c:v>44354</c:v>
                </c:pt>
                <c:pt idx="282">
                  <c:v>44351</c:v>
                </c:pt>
                <c:pt idx="283">
                  <c:v>44350</c:v>
                </c:pt>
                <c:pt idx="284">
                  <c:v>44349</c:v>
                </c:pt>
                <c:pt idx="285">
                  <c:v>44348</c:v>
                </c:pt>
                <c:pt idx="286">
                  <c:v>44347</c:v>
                </c:pt>
                <c:pt idx="287">
                  <c:v>44344</c:v>
                </c:pt>
                <c:pt idx="288">
                  <c:v>44343</c:v>
                </c:pt>
                <c:pt idx="289">
                  <c:v>44342</c:v>
                </c:pt>
                <c:pt idx="290">
                  <c:v>44341</c:v>
                </c:pt>
                <c:pt idx="291">
                  <c:v>44340</c:v>
                </c:pt>
                <c:pt idx="292">
                  <c:v>44337</c:v>
                </c:pt>
                <c:pt idx="293">
                  <c:v>44336</c:v>
                </c:pt>
                <c:pt idx="294">
                  <c:v>44335</c:v>
                </c:pt>
                <c:pt idx="295">
                  <c:v>44334</c:v>
                </c:pt>
                <c:pt idx="296">
                  <c:v>44333</c:v>
                </c:pt>
                <c:pt idx="297">
                  <c:v>44330</c:v>
                </c:pt>
                <c:pt idx="298">
                  <c:v>44329</c:v>
                </c:pt>
                <c:pt idx="299">
                  <c:v>44328</c:v>
                </c:pt>
                <c:pt idx="300">
                  <c:v>44327</c:v>
                </c:pt>
                <c:pt idx="301">
                  <c:v>44326</c:v>
                </c:pt>
                <c:pt idx="302">
                  <c:v>44323</c:v>
                </c:pt>
                <c:pt idx="303">
                  <c:v>44322</c:v>
                </c:pt>
                <c:pt idx="304">
                  <c:v>44321</c:v>
                </c:pt>
                <c:pt idx="305">
                  <c:v>44320</c:v>
                </c:pt>
                <c:pt idx="306">
                  <c:v>44319</c:v>
                </c:pt>
                <c:pt idx="307">
                  <c:v>44316</c:v>
                </c:pt>
                <c:pt idx="308">
                  <c:v>44315</c:v>
                </c:pt>
                <c:pt idx="309">
                  <c:v>44314</c:v>
                </c:pt>
                <c:pt idx="310">
                  <c:v>44313</c:v>
                </c:pt>
                <c:pt idx="311">
                  <c:v>44312</c:v>
                </c:pt>
                <c:pt idx="312">
                  <c:v>44309</c:v>
                </c:pt>
                <c:pt idx="313">
                  <c:v>44308</c:v>
                </c:pt>
                <c:pt idx="314">
                  <c:v>44307</c:v>
                </c:pt>
                <c:pt idx="315">
                  <c:v>44306</c:v>
                </c:pt>
                <c:pt idx="316">
                  <c:v>44305</c:v>
                </c:pt>
                <c:pt idx="317">
                  <c:v>44302</c:v>
                </c:pt>
                <c:pt idx="318">
                  <c:v>44301</c:v>
                </c:pt>
                <c:pt idx="319">
                  <c:v>44300</c:v>
                </c:pt>
                <c:pt idx="320">
                  <c:v>44299</c:v>
                </c:pt>
                <c:pt idx="321">
                  <c:v>44298</c:v>
                </c:pt>
                <c:pt idx="322">
                  <c:v>44295</c:v>
                </c:pt>
                <c:pt idx="323">
                  <c:v>44294</c:v>
                </c:pt>
                <c:pt idx="324">
                  <c:v>44293</c:v>
                </c:pt>
                <c:pt idx="325">
                  <c:v>44292</c:v>
                </c:pt>
                <c:pt idx="326">
                  <c:v>44291</c:v>
                </c:pt>
                <c:pt idx="327">
                  <c:v>44288</c:v>
                </c:pt>
                <c:pt idx="328">
                  <c:v>44287</c:v>
                </c:pt>
                <c:pt idx="329">
                  <c:v>44286</c:v>
                </c:pt>
                <c:pt idx="330">
                  <c:v>44285</c:v>
                </c:pt>
                <c:pt idx="331">
                  <c:v>44284</c:v>
                </c:pt>
                <c:pt idx="332">
                  <c:v>44281</c:v>
                </c:pt>
                <c:pt idx="333">
                  <c:v>44280</c:v>
                </c:pt>
                <c:pt idx="334">
                  <c:v>44279</c:v>
                </c:pt>
                <c:pt idx="335">
                  <c:v>44278</c:v>
                </c:pt>
                <c:pt idx="336">
                  <c:v>44277</c:v>
                </c:pt>
                <c:pt idx="337">
                  <c:v>44274</c:v>
                </c:pt>
                <c:pt idx="338">
                  <c:v>44273</c:v>
                </c:pt>
                <c:pt idx="339">
                  <c:v>44272</c:v>
                </c:pt>
                <c:pt idx="340">
                  <c:v>44271</c:v>
                </c:pt>
                <c:pt idx="341">
                  <c:v>44270</c:v>
                </c:pt>
                <c:pt idx="342">
                  <c:v>44267</c:v>
                </c:pt>
                <c:pt idx="343">
                  <c:v>44266</c:v>
                </c:pt>
                <c:pt idx="344">
                  <c:v>44265</c:v>
                </c:pt>
                <c:pt idx="345">
                  <c:v>44264</c:v>
                </c:pt>
                <c:pt idx="346">
                  <c:v>44263</c:v>
                </c:pt>
                <c:pt idx="347">
                  <c:v>44260</c:v>
                </c:pt>
                <c:pt idx="348">
                  <c:v>44259</c:v>
                </c:pt>
                <c:pt idx="349">
                  <c:v>44258</c:v>
                </c:pt>
                <c:pt idx="350">
                  <c:v>44257</c:v>
                </c:pt>
                <c:pt idx="351">
                  <c:v>44256</c:v>
                </c:pt>
                <c:pt idx="352">
                  <c:v>44253</c:v>
                </c:pt>
                <c:pt idx="353">
                  <c:v>44252</c:v>
                </c:pt>
                <c:pt idx="354">
                  <c:v>44251</c:v>
                </c:pt>
                <c:pt idx="355">
                  <c:v>44250</c:v>
                </c:pt>
                <c:pt idx="356">
                  <c:v>44249</c:v>
                </c:pt>
                <c:pt idx="357">
                  <c:v>44246</c:v>
                </c:pt>
                <c:pt idx="358">
                  <c:v>44245</c:v>
                </c:pt>
                <c:pt idx="359">
                  <c:v>44244</c:v>
                </c:pt>
                <c:pt idx="360">
                  <c:v>44243</c:v>
                </c:pt>
                <c:pt idx="361">
                  <c:v>44242</c:v>
                </c:pt>
                <c:pt idx="362">
                  <c:v>44239</c:v>
                </c:pt>
                <c:pt idx="363">
                  <c:v>44238</c:v>
                </c:pt>
                <c:pt idx="364">
                  <c:v>44237</c:v>
                </c:pt>
                <c:pt idx="365">
                  <c:v>44236</c:v>
                </c:pt>
                <c:pt idx="366">
                  <c:v>44235</c:v>
                </c:pt>
                <c:pt idx="367">
                  <c:v>44232</c:v>
                </c:pt>
                <c:pt idx="368">
                  <c:v>44231</c:v>
                </c:pt>
                <c:pt idx="369">
                  <c:v>44230</c:v>
                </c:pt>
                <c:pt idx="370">
                  <c:v>44229</c:v>
                </c:pt>
                <c:pt idx="371">
                  <c:v>44228</c:v>
                </c:pt>
                <c:pt idx="372">
                  <c:v>44225</c:v>
                </c:pt>
                <c:pt idx="373">
                  <c:v>44224</c:v>
                </c:pt>
                <c:pt idx="374">
                  <c:v>44223</c:v>
                </c:pt>
                <c:pt idx="375">
                  <c:v>44222</c:v>
                </c:pt>
                <c:pt idx="376">
                  <c:v>44221</c:v>
                </c:pt>
                <c:pt idx="377">
                  <c:v>44218</c:v>
                </c:pt>
                <c:pt idx="378">
                  <c:v>44217</c:v>
                </c:pt>
                <c:pt idx="379">
                  <c:v>44216</c:v>
                </c:pt>
                <c:pt idx="380">
                  <c:v>44215</c:v>
                </c:pt>
                <c:pt idx="381">
                  <c:v>44214</c:v>
                </c:pt>
                <c:pt idx="382">
                  <c:v>44211</c:v>
                </c:pt>
                <c:pt idx="383">
                  <c:v>44210</c:v>
                </c:pt>
                <c:pt idx="384">
                  <c:v>44209</c:v>
                </c:pt>
                <c:pt idx="385">
                  <c:v>44208</c:v>
                </c:pt>
                <c:pt idx="386">
                  <c:v>44207</c:v>
                </c:pt>
                <c:pt idx="387">
                  <c:v>44204</c:v>
                </c:pt>
                <c:pt idx="388">
                  <c:v>44203</c:v>
                </c:pt>
                <c:pt idx="389">
                  <c:v>44202</c:v>
                </c:pt>
                <c:pt idx="390">
                  <c:v>44201</c:v>
                </c:pt>
                <c:pt idx="391">
                  <c:v>44200</c:v>
                </c:pt>
                <c:pt idx="392">
                  <c:v>44197</c:v>
                </c:pt>
                <c:pt idx="393">
                  <c:v>44196</c:v>
                </c:pt>
                <c:pt idx="394">
                  <c:v>44195</c:v>
                </c:pt>
                <c:pt idx="395">
                  <c:v>44194</c:v>
                </c:pt>
                <c:pt idx="396">
                  <c:v>44193</c:v>
                </c:pt>
                <c:pt idx="397">
                  <c:v>44190</c:v>
                </c:pt>
                <c:pt idx="398">
                  <c:v>44189</c:v>
                </c:pt>
                <c:pt idx="399">
                  <c:v>44188</c:v>
                </c:pt>
                <c:pt idx="400">
                  <c:v>44187</c:v>
                </c:pt>
                <c:pt idx="401">
                  <c:v>44186</c:v>
                </c:pt>
                <c:pt idx="402">
                  <c:v>44183</c:v>
                </c:pt>
                <c:pt idx="403">
                  <c:v>44182</c:v>
                </c:pt>
                <c:pt idx="404">
                  <c:v>44181</c:v>
                </c:pt>
                <c:pt idx="405">
                  <c:v>44180</c:v>
                </c:pt>
                <c:pt idx="406">
                  <c:v>44179</c:v>
                </c:pt>
                <c:pt idx="407">
                  <c:v>44176</c:v>
                </c:pt>
                <c:pt idx="408">
                  <c:v>44175</c:v>
                </c:pt>
                <c:pt idx="409">
                  <c:v>44174</c:v>
                </c:pt>
                <c:pt idx="410">
                  <c:v>44173</c:v>
                </c:pt>
                <c:pt idx="411">
                  <c:v>44172</c:v>
                </c:pt>
                <c:pt idx="412">
                  <c:v>44169</c:v>
                </c:pt>
                <c:pt idx="413">
                  <c:v>44168</c:v>
                </c:pt>
                <c:pt idx="414">
                  <c:v>44167</c:v>
                </c:pt>
                <c:pt idx="415">
                  <c:v>44166</c:v>
                </c:pt>
                <c:pt idx="416">
                  <c:v>44165</c:v>
                </c:pt>
                <c:pt idx="417">
                  <c:v>44162</c:v>
                </c:pt>
                <c:pt idx="418">
                  <c:v>44161</c:v>
                </c:pt>
                <c:pt idx="419">
                  <c:v>44160</c:v>
                </c:pt>
                <c:pt idx="420">
                  <c:v>44159</c:v>
                </c:pt>
                <c:pt idx="421">
                  <c:v>44158</c:v>
                </c:pt>
                <c:pt idx="422">
                  <c:v>44155</c:v>
                </c:pt>
                <c:pt idx="423">
                  <c:v>44154</c:v>
                </c:pt>
                <c:pt idx="424">
                  <c:v>44153</c:v>
                </c:pt>
                <c:pt idx="425">
                  <c:v>44152</c:v>
                </c:pt>
                <c:pt idx="426">
                  <c:v>44151</c:v>
                </c:pt>
                <c:pt idx="427">
                  <c:v>44148</c:v>
                </c:pt>
                <c:pt idx="428">
                  <c:v>44147</c:v>
                </c:pt>
                <c:pt idx="429">
                  <c:v>44146</c:v>
                </c:pt>
                <c:pt idx="430">
                  <c:v>44145</c:v>
                </c:pt>
                <c:pt idx="431">
                  <c:v>44144</c:v>
                </c:pt>
                <c:pt idx="432">
                  <c:v>44141</c:v>
                </c:pt>
                <c:pt idx="433">
                  <c:v>44140</c:v>
                </c:pt>
                <c:pt idx="434">
                  <c:v>44139</c:v>
                </c:pt>
                <c:pt idx="435">
                  <c:v>44138</c:v>
                </c:pt>
                <c:pt idx="436">
                  <c:v>44137</c:v>
                </c:pt>
                <c:pt idx="437">
                  <c:v>44134</c:v>
                </c:pt>
                <c:pt idx="438">
                  <c:v>44133</c:v>
                </c:pt>
                <c:pt idx="439">
                  <c:v>44132</c:v>
                </c:pt>
                <c:pt idx="440">
                  <c:v>44131</c:v>
                </c:pt>
                <c:pt idx="441">
                  <c:v>44130</c:v>
                </c:pt>
                <c:pt idx="442">
                  <c:v>44127</c:v>
                </c:pt>
                <c:pt idx="443">
                  <c:v>44126</c:v>
                </c:pt>
                <c:pt idx="444">
                  <c:v>44125</c:v>
                </c:pt>
                <c:pt idx="445">
                  <c:v>44124</c:v>
                </c:pt>
                <c:pt idx="446">
                  <c:v>44123</c:v>
                </c:pt>
                <c:pt idx="447">
                  <c:v>44120</c:v>
                </c:pt>
                <c:pt idx="448">
                  <c:v>44119</c:v>
                </c:pt>
                <c:pt idx="449">
                  <c:v>44118</c:v>
                </c:pt>
                <c:pt idx="450">
                  <c:v>44117</c:v>
                </c:pt>
                <c:pt idx="451">
                  <c:v>44116</c:v>
                </c:pt>
                <c:pt idx="452">
                  <c:v>44113</c:v>
                </c:pt>
                <c:pt idx="453">
                  <c:v>44112</c:v>
                </c:pt>
                <c:pt idx="454">
                  <c:v>44111</c:v>
                </c:pt>
                <c:pt idx="455">
                  <c:v>44110</c:v>
                </c:pt>
                <c:pt idx="456">
                  <c:v>44109</c:v>
                </c:pt>
                <c:pt idx="457">
                  <c:v>44106</c:v>
                </c:pt>
                <c:pt idx="458">
                  <c:v>44105</c:v>
                </c:pt>
                <c:pt idx="459">
                  <c:v>44104</c:v>
                </c:pt>
                <c:pt idx="460">
                  <c:v>44103</c:v>
                </c:pt>
                <c:pt idx="461">
                  <c:v>44102</c:v>
                </c:pt>
                <c:pt idx="462">
                  <c:v>44099</c:v>
                </c:pt>
                <c:pt idx="463">
                  <c:v>44098</c:v>
                </c:pt>
                <c:pt idx="464">
                  <c:v>44097</c:v>
                </c:pt>
                <c:pt idx="465">
                  <c:v>44096</c:v>
                </c:pt>
                <c:pt idx="466">
                  <c:v>44095</c:v>
                </c:pt>
                <c:pt idx="467">
                  <c:v>44092</c:v>
                </c:pt>
                <c:pt idx="468">
                  <c:v>44091</c:v>
                </c:pt>
                <c:pt idx="469">
                  <c:v>44090</c:v>
                </c:pt>
                <c:pt idx="470">
                  <c:v>44089</c:v>
                </c:pt>
                <c:pt idx="471">
                  <c:v>44088</c:v>
                </c:pt>
                <c:pt idx="472">
                  <c:v>44085</c:v>
                </c:pt>
                <c:pt idx="473">
                  <c:v>44084</c:v>
                </c:pt>
                <c:pt idx="474">
                  <c:v>44083</c:v>
                </c:pt>
                <c:pt idx="475">
                  <c:v>44082</c:v>
                </c:pt>
                <c:pt idx="476">
                  <c:v>44081</c:v>
                </c:pt>
                <c:pt idx="477">
                  <c:v>44078</c:v>
                </c:pt>
                <c:pt idx="478">
                  <c:v>44077</c:v>
                </c:pt>
                <c:pt idx="479">
                  <c:v>44076</c:v>
                </c:pt>
                <c:pt idx="480">
                  <c:v>44075</c:v>
                </c:pt>
                <c:pt idx="481">
                  <c:v>44074</c:v>
                </c:pt>
                <c:pt idx="482">
                  <c:v>44071</c:v>
                </c:pt>
                <c:pt idx="483">
                  <c:v>44070</c:v>
                </c:pt>
                <c:pt idx="484">
                  <c:v>44069</c:v>
                </c:pt>
                <c:pt idx="485">
                  <c:v>44068</c:v>
                </c:pt>
                <c:pt idx="486">
                  <c:v>44067</c:v>
                </c:pt>
                <c:pt idx="487">
                  <c:v>44064</c:v>
                </c:pt>
                <c:pt idx="488">
                  <c:v>44063</c:v>
                </c:pt>
                <c:pt idx="489">
                  <c:v>44062</c:v>
                </c:pt>
                <c:pt idx="490">
                  <c:v>44061</c:v>
                </c:pt>
                <c:pt idx="491">
                  <c:v>44060</c:v>
                </c:pt>
                <c:pt idx="492">
                  <c:v>44057</c:v>
                </c:pt>
                <c:pt idx="493">
                  <c:v>44056</c:v>
                </c:pt>
                <c:pt idx="494">
                  <c:v>44055</c:v>
                </c:pt>
                <c:pt idx="495">
                  <c:v>44054</c:v>
                </c:pt>
                <c:pt idx="496">
                  <c:v>44053</c:v>
                </c:pt>
                <c:pt idx="497">
                  <c:v>44050</c:v>
                </c:pt>
                <c:pt idx="498">
                  <c:v>44049</c:v>
                </c:pt>
                <c:pt idx="499">
                  <c:v>44048</c:v>
                </c:pt>
                <c:pt idx="500">
                  <c:v>44047</c:v>
                </c:pt>
                <c:pt idx="501">
                  <c:v>44046</c:v>
                </c:pt>
                <c:pt idx="502">
                  <c:v>44043</c:v>
                </c:pt>
                <c:pt idx="503">
                  <c:v>44042</c:v>
                </c:pt>
                <c:pt idx="504">
                  <c:v>44041</c:v>
                </c:pt>
                <c:pt idx="505">
                  <c:v>44040</c:v>
                </c:pt>
                <c:pt idx="506">
                  <c:v>44039</c:v>
                </c:pt>
                <c:pt idx="507">
                  <c:v>44036</c:v>
                </c:pt>
                <c:pt idx="508">
                  <c:v>44035</c:v>
                </c:pt>
                <c:pt idx="509">
                  <c:v>44034</c:v>
                </c:pt>
                <c:pt idx="510">
                  <c:v>44033</c:v>
                </c:pt>
                <c:pt idx="511">
                  <c:v>44032</c:v>
                </c:pt>
                <c:pt idx="512">
                  <c:v>44029</c:v>
                </c:pt>
                <c:pt idx="513">
                  <c:v>44028</c:v>
                </c:pt>
                <c:pt idx="514">
                  <c:v>44027</c:v>
                </c:pt>
                <c:pt idx="515">
                  <c:v>44026</c:v>
                </c:pt>
                <c:pt idx="516">
                  <c:v>44025</c:v>
                </c:pt>
                <c:pt idx="517">
                  <c:v>44022</c:v>
                </c:pt>
                <c:pt idx="518">
                  <c:v>44021</c:v>
                </c:pt>
                <c:pt idx="519">
                  <c:v>44020</c:v>
                </c:pt>
                <c:pt idx="520">
                  <c:v>44019</c:v>
                </c:pt>
                <c:pt idx="521">
                  <c:v>44018</c:v>
                </c:pt>
                <c:pt idx="522">
                  <c:v>44015</c:v>
                </c:pt>
                <c:pt idx="523">
                  <c:v>44014</c:v>
                </c:pt>
                <c:pt idx="524">
                  <c:v>44013</c:v>
                </c:pt>
                <c:pt idx="525">
                  <c:v>44012</c:v>
                </c:pt>
                <c:pt idx="526">
                  <c:v>44011</c:v>
                </c:pt>
                <c:pt idx="527">
                  <c:v>44008</c:v>
                </c:pt>
                <c:pt idx="528">
                  <c:v>44007</c:v>
                </c:pt>
                <c:pt idx="529">
                  <c:v>44006</c:v>
                </c:pt>
                <c:pt idx="530">
                  <c:v>44005</c:v>
                </c:pt>
                <c:pt idx="531">
                  <c:v>44004</c:v>
                </c:pt>
                <c:pt idx="532">
                  <c:v>44001</c:v>
                </c:pt>
                <c:pt idx="533">
                  <c:v>44000</c:v>
                </c:pt>
                <c:pt idx="534">
                  <c:v>43999</c:v>
                </c:pt>
                <c:pt idx="535">
                  <c:v>43998</c:v>
                </c:pt>
                <c:pt idx="536">
                  <c:v>43997</c:v>
                </c:pt>
                <c:pt idx="537">
                  <c:v>43994</c:v>
                </c:pt>
                <c:pt idx="538">
                  <c:v>43993</c:v>
                </c:pt>
                <c:pt idx="539">
                  <c:v>43992</c:v>
                </c:pt>
                <c:pt idx="540">
                  <c:v>43991</c:v>
                </c:pt>
                <c:pt idx="541">
                  <c:v>43990</c:v>
                </c:pt>
                <c:pt idx="542">
                  <c:v>43987</c:v>
                </c:pt>
                <c:pt idx="543">
                  <c:v>43986</c:v>
                </c:pt>
                <c:pt idx="544">
                  <c:v>43985</c:v>
                </c:pt>
                <c:pt idx="545">
                  <c:v>43984</c:v>
                </c:pt>
                <c:pt idx="546">
                  <c:v>43983</c:v>
                </c:pt>
                <c:pt idx="547">
                  <c:v>43980</c:v>
                </c:pt>
                <c:pt idx="548">
                  <c:v>43979</c:v>
                </c:pt>
                <c:pt idx="549">
                  <c:v>43978</c:v>
                </c:pt>
                <c:pt idx="550">
                  <c:v>43977</c:v>
                </c:pt>
                <c:pt idx="551">
                  <c:v>43976</c:v>
                </c:pt>
                <c:pt idx="552">
                  <c:v>43973</c:v>
                </c:pt>
                <c:pt idx="553">
                  <c:v>43972</c:v>
                </c:pt>
                <c:pt idx="554">
                  <c:v>43971</c:v>
                </c:pt>
                <c:pt idx="555">
                  <c:v>43970</c:v>
                </c:pt>
                <c:pt idx="556">
                  <c:v>43969</c:v>
                </c:pt>
                <c:pt idx="557">
                  <c:v>43966</c:v>
                </c:pt>
                <c:pt idx="558">
                  <c:v>43965</c:v>
                </c:pt>
                <c:pt idx="559">
                  <c:v>43964</c:v>
                </c:pt>
                <c:pt idx="560">
                  <c:v>43963</c:v>
                </c:pt>
                <c:pt idx="561">
                  <c:v>43962</c:v>
                </c:pt>
                <c:pt idx="562">
                  <c:v>43959</c:v>
                </c:pt>
                <c:pt idx="563">
                  <c:v>43958</c:v>
                </c:pt>
                <c:pt idx="564">
                  <c:v>43957</c:v>
                </c:pt>
                <c:pt idx="565">
                  <c:v>43956</c:v>
                </c:pt>
                <c:pt idx="566">
                  <c:v>43955</c:v>
                </c:pt>
                <c:pt idx="567">
                  <c:v>43952</c:v>
                </c:pt>
                <c:pt idx="568">
                  <c:v>43951</c:v>
                </c:pt>
                <c:pt idx="569">
                  <c:v>43950</c:v>
                </c:pt>
                <c:pt idx="570">
                  <c:v>43949</c:v>
                </c:pt>
                <c:pt idx="571">
                  <c:v>43948</c:v>
                </c:pt>
                <c:pt idx="572">
                  <c:v>43945</c:v>
                </c:pt>
                <c:pt idx="573">
                  <c:v>43944</c:v>
                </c:pt>
                <c:pt idx="574">
                  <c:v>43943</c:v>
                </c:pt>
                <c:pt idx="575">
                  <c:v>43942</c:v>
                </c:pt>
                <c:pt idx="576">
                  <c:v>43941</c:v>
                </c:pt>
                <c:pt idx="577">
                  <c:v>43938</c:v>
                </c:pt>
                <c:pt idx="578">
                  <c:v>43937</c:v>
                </c:pt>
                <c:pt idx="579">
                  <c:v>43936</c:v>
                </c:pt>
                <c:pt idx="580">
                  <c:v>43935</c:v>
                </c:pt>
                <c:pt idx="581">
                  <c:v>43934</c:v>
                </c:pt>
                <c:pt idx="582">
                  <c:v>43931</c:v>
                </c:pt>
                <c:pt idx="583">
                  <c:v>43930</c:v>
                </c:pt>
                <c:pt idx="584">
                  <c:v>43929</c:v>
                </c:pt>
                <c:pt idx="585">
                  <c:v>43928</c:v>
                </c:pt>
                <c:pt idx="586">
                  <c:v>43927</c:v>
                </c:pt>
                <c:pt idx="587">
                  <c:v>43924</c:v>
                </c:pt>
                <c:pt idx="588">
                  <c:v>43923</c:v>
                </c:pt>
                <c:pt idx="589">
                  <c:v>43922</c:v>
                </c:pt>
                <c:pt idx="590">
                  <c:v>43921</c:v>
                </c:pt>
                <c:pt idx="591">
                  <c:v>43920</c:v>
                </c:pt>
                <c:pt idx="592">
                  <c:v>43917</c:v>
                </c:pt>
                <c:pt idx="593">
                  <c:v>43916</c:v>
                </c:pt>
                <c:pt idx="594">
                  <c:v>43915</c:v>
                </c:pt>
                <c:pt idx="595">
                  <c:v>43914</c:v>
                </c:pt>
                <c:pt idx="596">
                  <c:v>43913</c:v>
                </c:pt>
                <c:pt idx="597">
                  <c:v>43910</c:v>
                </c:pt>
                <c:pt idx="598">
                  <c:v>43909</c:v>
                </c:pt>
                <c:pt idx="599">
                  <c:v>43908</c:v>
                </c:pt>
                <c:pt idx="600">
                  <c:v>43907</c:v>
                </c:pt>
                <c:pt idx="601">
                  <c:v>43906</c:v>
                </c:pt>
                <c:pt idx="602">
                  <c:v>43903</c:v>
                </c:pt>
                <c:pt idx="603">
                  <c:v>43902</c:v>
                </c:pt>
                <c:pt idx="604">
                  <c:v>43901</c:v>
                </c:pt>
                <c:pt idx="605">
                  <c:v>43900</c:v>
                </c:pt>
                <c:pt idx="606">
                  <c:v>43899</c:v>
                </c:pt>
                <c:pt idx="607">
                  <c:v>43896</c:v>
                </c:pt>
                <c:pt idx="608">
                  <c:v>43895</c:v>
                </c:pt>
                <c:pt idx="609">
                  <c:v>43894</c:v>
                </c:pt>
                <c:pt idx="610">
                  <c:v>43893</c:v>
                </c:pt>
                <c:pt idx="611">
                  <c:v>43892</c:v>
                </c:pt>
                <c:pt idx="612">
                  <c:v>43889</c:v>
                </c:pt>
                <c:pt idx="613">
                  <c:v>43888</c:v>
                </c:pt>
                <c:pt idx="614">
                  <c:v>43887</c:v>
                </c:pt>
                <c:pt idx="615">
                  <c:v>43886</c:v>
                </c:pt>
                <c:pt idx="616">
                  <c:v>43885</c:v>
                </c:pt>
                <c:pt idx="617">
                  <c:v>43882</c:v>
                </c:pt>
                <c:pt idx="618">
                  <c:v>43881</c:v>
                </c:pt>
                <c:pt idx="619">
                  <c:v>43880</c:v>
                </c:pt>
                <c:pt idx="620">
                  <c:v>43879</c:v>
                </c:pt>
                <c:pt idx="621">
                  <c:v>43878</c:v>
                </c:pt>
                <c:pt idx="622">
                  <c:v>43875</c:v>
                </c:pt>
                <c:pt idx="623">
                  <c:v>43874</c:v>
                </c:pt>
                <c:pt idx="624">
                  <c:v>43873</c:v>
                </c:pt>
                <c:pt idx="625">
                  <c:v>43872</c:v>
                </c:pt>
                <c:pt idx="626">
                  <c:v>43871</c:v>
                </c:pt>
                <c:pt idx="627">
                  <c:v>43868</c:v>
                </c:pt>
                <c:pt idx="628">
                  <c:v>43867</c:v>
                </c:pt>
                <c:pt idx="629">
                  <c:v>43866</c:v>
                </c:pt>
                <c:pt idx="630">
                  <c:v>43865</c:v>
                </c:pt>
                <c:pt idx="631">
                  <c:v>43864</c:v>
                </c:pt>
                <c:pt idx="632">
                  <c:v>43861</c:v>
                </c:pt>
                <c:pt idx="633">
                  <c:v>43860</c:v>
                </c:pt>
                <c:pt idx="634">
                  <c:v>43859</c:v>
                </c:pt>
                <c:pt idx="635">
                  <c:v>43858</c:v>
                </c:pt>
                <c:pt idx="636">
                  <c:v>43857</c:v>
                </c:pt>
                <c:pt idx="637">
                  <c:v>43854</c:v>
                </c:pt>
                <c:pt idx="638">
                  <c:v>43853</c:v>
                </c:pt>
                <c:pt idx="639">
                  <c:v>43852</c:v>
                </c:pt>
                <c:pt idx="640">
                  <c:v>43851</c:v>
                </c:pt>
                <c:pt idx="641">
                  <c:v>43850</c:v>
                </c:pt>
                <c:pt idx="642">
                  <c:v>43847</c:v>
                </c:pt>
                <c:pt idx="643">
                  <c:v>43846</c:v>
                </c:pt>
                <c:pt idx="644">
                  <c:v>43845</c:v>
                </c:pt>
                <c:pt idx="645">
                  <c:v>43844</c:v>
                </c:pt>
                <c:pt idx="646">
                  <c:v>43843</c:v>
                </c:pt>
                <c:pt idx="647">
                  <c:v>43840</c:v>
                </c:pt>
                <c:pt idx="648">
                  <c:v>43839</c:v>
                </c:pt>
                <c:pt idx="649">
                  <c:v>43838</c:v>
                </c:pt>
                <c:pt idx="650">
                  <c:v>43837</c:v>
                </c:pt>
                <c:pt idx="651">
                  <c:v>43836</c:v>
                </c:pt>
                <c:pt idx="652">
                  <c:v>43833</c:v>
                </c:pt>
                <c:pt idx="653">
                  <c:v>43832</c:v>
                </c:pt>
                <c:pt idx="654">
                  <c:v>43831</c:v>
                </c:pt>
                <c:pt idx="655">
                  <c:v>43830</c:v>
                </c:pt>
                <c:pt idx="656">
                  <c:v>43829</c:v>
                </c:pt>
                <c:pt idx="657">
                  <c:v>43826</c:v>
                </c:pt>
                <c:pt idx="658">
                  <c:v>43825</c:v>
                </c:pt>
                <c:pt idx="659">
                  <c:v>43824</c:v>
                </c:pt>
                <c:pt idx="660">
                  <c:v>43823</c:v>
                </c:pt>
                <c:pt idx="661">
                  <c:v>43822</c:v>
                </c:pt>
                <c:pt idx="662">
                  <c:v>43819</c:v>
                </c:pt>
                <c:pt idx="663">
                  <c:v>43818</c:v>
                </c:pt>
                <c:pt idx="664">
                  <c:v>43817</c:v>
                </c:pt>
                <c:pt idx="665">
                  <c:v>43816</c:v>
                </c:pt>
                <c:pt idx="666">
                  <c:v>43815</c:v>
                </c:pt>
                <c:pt idx="667">
                  <c:v>43812</c:v>
                </c:pt>
                <c:pt idx="668">
                  <c:v>43811</c:v>
                </c:pt>
                <c:pt idx="669">
                  <c:v>43810</c:v>
                </c:pt>
                <c:pt idx="670">
                  <c:v>43809</c:v>
                </c:pt>
                <c:pt idx="671">
                  <c:v>43808</c:v>
                </c:pt>
                <c:pt idx="672">
                  <c:v>43805</c:v>
                </c:pt>
                <c:pt idx="673">
                  <c:v>43804</c:v>
                </c:pt>
                <c:pt idx="674">
                  <c:v>43803</c:v>
                </c:pt>
                <c:pt idx="675">
                  <c:v>43802</c:v>
                </c:pt>
                <c:pt idx="676">
                  <c:v>43801</c:v>
                </c:pt>
                <c:pt idx="677">
                  <c:v>43798</c:v>
                </c:pt>
                <c:pt idx="678">
                  <c:v>43797</c:v>
                </c:pt>
                <c:pt idx="679">
                  <c:v>43796</c:v>
                </c:pt>
                <c:pt idx="680">
                  <c:v>43795</c:v>
                </c:pt>
                <c:pt idx="681">
                  <c:v>43794</c:v>
                </c:pt>
                <c:pt idx="682">
                  <c:v>43791</c:v>
                </c:pt>
                <c:pt idx="683">
                  <c:v>43790</c:v>
                </c:pt>
                <c:pt idx="684">
                  <c:v>43789</c:v>
                </c:pt>
                <c:pt idx="685">
                  <c:v>43788</c:v>
                </c:pt>
                <c:pt idx="686">
                  <c:v>43787</c:v>
                </c:pt>
                <c:pt idx="687">
                  <c:v>43784</c:v>
                </c:pt>
                <c:pt idx="688">
                  <c:v>43783</c:v>
                </c:pt>
                <c:pt idx="689">
                  <c:v>43782</c:v>
                </c:pt>
                <c:pt idx="690">
                  <c:v>43781</c:v>
                </c:pt>
                <c:pt idx="691">
                  <c:v>43780</c:v>
                </c:pt>
                <c:pt idx="692">
                  <c:v>43777</c:v>
                </c:pt>
                <c:pt idx="693">
                  <c:v>43776</c:v>
                </c:pt>
                <c:pt idx="694">
                  <c:v>43775</c:v>
                </c:pt>
                <c:pt idx="695">
                  <c:v>43774</c:v>
                </c:pt>
                <c:pt idx="696">
                  <c:v>43773</c:v>
                </c:pt>
                <c:pt idx="697">
                  <c:v>43770</c:v>
                </c:pt>
                <c:pt idx="698">
                  <c:v>43769</c:v>
                </c:pt>
                <c:pt idx="699">
                  <c:v>43768</c:v>
                </c:pt>
                <c:pt idx="700">
                  <c:v>43767</c:v>
                </c:pt>
                <c:pt idx="701">
                  <c:v>43766</c:v>
                </c:pt>
                <c:pt idx="702">
                  <c:v>43763</c:v>
                </c:pt>
                <c:pt idx="703">
                  <c:v>43762</c:v>
                </c:pt>
                <c:pt idx="704">
                  <c:v>43761</c:v>
                </c:pt>
                <c:pt idx="705">
                  <c:v>43760</c:v>
                </c:pt>
                <c:pt idx="706">
                  <c:v>43759</c:v>
                </c:pt>
                <c:pt idx="707">
                  <c:v>43756</c:v>
                </c:pt>
                <c:pt idx="708">
                  <c:v>43755</c:v>
                </c:pt>
                <c:pt idx="709">
                  <c:v>43754</c:v>
                </c:pt>
                <c:pt idx="710">
                  <c:v>43753</c:v>
                </c:pt>
                <c:pt idx="711">
                  <c:v>43752</c:v>
                </c:pt>
                <c:pt idx="712">
                  <c:v>43749</c:v>
                </c:pt>
                <c:pt idx="713">
                  <c:v>43748</c:v>
                </c:pt>
                <c:pt idx="714">
                  <c:v>43747</c:v>
                </c:pt>
                <c:pt idx="715">
                  <c:v>43746</c:v>
                </c:pt>
                <c:pt idx="716">
                  <c:v>43745</c:v>
                </c:pt>
                <c:pt idx="717">
                  <c:v>43742</c:v>
                </c:pt>
                <c:pt idx="718">
                  <c:v>43741</c:v>
                </c:pt>
                <c:pt idx="719">
                  <c:v>43740</c:v>
                </c:pt>
                <c:pt idx="720">
                  <c:v>43739</c:v>
                </c:pt>
                <c:pt idx="721">
                  <c:v>43738</c:v>
                </c:pt>
                <c:pt idx="722">
                  <c:v>43735</c:v>
                </c:pt>
                <c:pt idx="723">
                  <c:v>43734</c:v>
                </c:pt>
                <c:pt idx="724">
                  <c:v>43733</c:v>
                </c:pt>
                <c:pt idx="725">
                  <c:v>43732</c:v>
                </c:pt>
                <c:pt idx="726">
                  <c:v>43731</c:v>
                </c:pt>
                <c:pt idx="727">
                  <c:v>43728</c:v>
                </c:pt>
                <c:pt idx="728">
                  <c:v>43727</c:v>
                </c:pt>
                <c:pt idx="729">
                  <c:v>43726</c:v>
                </c:pt>
                <c:pt idx="730">
                  <c:v>43725</c:v>
                </c:pt>
                <c:pt idx="731">
                  <c:v>43724</c:v>
                </c:pt>
                <c:pt idx="732">
                  <c:v>43721</c:v>
                </c:pt>
                <c:pt idx="733">
                  <c:v>43720</c:v>
                </c:pt>
                <c:pt idx="734">
                  <c:v>43719</c:v>
                </c:pt>
                <c:pt idx="735">
                  <c:v>43718</c:v>
                </c:pt>
                <c:pt idx="736">
                  <c:v>43717</c:v>
                </c:pt>
                <c:pt idx="737">
                  <c:v>43714</c:v>
                </c:pt>
                <c:pt idx="738">
                  <c:v>43713</c:v>
                </c:pt>
                <c:pt idx="739">
                  <c:v>43712</c:v>
                </c:pt>
                <c:pt idx="740">
                  <c:v>43711</c:v>
                </c:pt>
                <c:pt idx="741">
                  <c:v>43710</c:v>
                </c:pt>
                <c:pt idx="742">
                  <c:v>43707</c:v>
                </c:pt>
                <c:pt idx="743">
                  <c:v>43706</c:v>
                </c:pt>
                <c:pt idx="744">
                  <c:v>43705</c:v>
                </c:pt>
                <c:pt idx="745">
                  <c:v>43704</c:v>
                </c:pt>
                <c:pt idx="746">
                  <c:v>43703</c:v>
                </c:pt>
                <c:pt idx="747">
                  <c:v>43700</c:v>
                </c:pt>
                <c:pt idx="748">
                  <c:v>43699</c:v>
                </c:pt>
                <c:pt idx="749">
                  <c:v>43698</c:v>
                </c:pt>
                <c:pt idx="750">
                  <c:v>43697</c:v>
                </c:pt>
                <c:pt idx="751">
                  <c:v>43696</c:v>
                </c:pt>
                <c:pt idx="752">
                  <c:v>43693</c:v>
                </c:pt>
                <c:pt idx="753">
                  <c:v>43692</c:v>
                </c:pt>
                <c:pt idx="754">
                  <c:v>43691</c:v>
                </c:pt>
                <c:pt idx="755">
                  <c:v>43690</c:v>
                </c:pt>
                <c:pt idx="756">
                  <c:v>43689</c:v>
                </c:pt>
                <c:pt idx="757">
                  <c:v>43686</c:v>
                </c:pt>
                <c:pt idx="758">
                  <c:v>43685</c:v>
                </c:pt>
                <c:pt idx="759">
                  <c:v>43684</c:v>
                </c:pt>
                <c:pt idx="760">
                  <c:v>43683</c:v>
                </c:pt>
                <c:pt idx="761">
                  <c:v>43682</c:v>
                </c:pt>
                <c:pt idx="762">
                  <c:v>43679</c:v>
                </c:pt>
                <c:pt idx="763">
                  <c:v>43678</c:v>
                </c:pt>
                <c:pt idx="764">
                  <c:v>43677</c:v>
                </c:pt>
                <c:pt idx="765">
                  <c:v>43676</c:v>
                </c:pt>
                <c:pt idx="766">
                  <c:v>43675</c:v>
                </c:pt>
                <c:pt idx="767">
                  <c:v>43672</c:v>
                </c:pt>
                <c:pt idx="768">
                  <c:v>43671</c:v>
                </c:pt>
                <c:pt idx="769">
                  <c:v>43670</c:v>
                </c:pt>
                <c:pt idx="770">
                  <c:v>43669</c:v>
                </c:pt>
                <c:pt idx="771">
                  <c:v>43668</c:v>
                </c:pt>
                <c:pt idx="772">
                  <c:v>43665</c:v>
                </c:pt>
                <c:pt idx="773">
                  <c:v>43664</c:v>
                </c:pt>
                <c:pt idx="774">
                  <c:v>43663</c:v>
                </c:pt>
                <c:pt idx="775">
                  <c:v>43662</c:v>
                </c:pt>
                <c:pt idx="776">
                  <c:v>43661</c:v>
                </c:pt>
                <c:pt idx="777">
                  <c:v>43658</c:v>
                </c:pt>
                <c:pt idx="778">
                  <c:v>43657</c:v>
                </c:pt>
                <c:pt idx="779">
                  <c:v>43656</c:v>
                </c:pt>
                <c:pt idx="780">
                  <c:v>43655</c:v>
                </c:pt>
                <c:pt idx="781">
                  <c:v>43654</c:v>
                </c:pt>
                <c:pt idx="782">
                  <c:v>43651</c:v>
                </c:pt>
                <c:pt idx="783">
                  <c:v>43650</c:v>
                </c:pt>
                <c:pt idx="784">
                  <c:v>43649</c:v>
                </c:pt>
                <c:pt idx="785">
                  <c:v>43648</c:v>
                </c:pt>
                <c:pt idx="786">
                  <c:v>43647</c:v>
                </c:pt>
                <c:pt idx="787">
                  <c:v>43644</c:v>
                </c:pt>
                <c:pt idx="788">
                  <c:v>43643</c:v>
                </c:pt>
                <c:pt idx="789">
                  <c:v>43642</c:v>
                </c:pt>
                <c:pt idx="790">
                  <c:v>43641</c:v>
                </c:pt>
                <c:pt idx="791">
                  <c:v>43640</c:v>
                </c:pt>
                <c:pt idx="792">
                  <c:v>43637</c:v>
                </c:pt>
                <c:pt idx="793">
                  <c:v>43636</c:v>
                </c:pt>
                <c:pt idx="794">
                  <c:v>43635</c:v>
                </c:pt>
                <c:pt idx="795">
                  <c:v>43634</c:v>
                </c:pt>
                <c:pt idx="796">
                  <c:v>43633</c:v>
                </c:pt>
                <c:pt idx="797">
                  <c:v>43630</c:v>
                </c:pt>
                <c:pt idx="798">
                  <c:v>43629</c:v>
                </c:pt>
                <c:pt idx="799">
                  <c:v>43628</c:v>
                </c:pt>
                <c:pt idx="800">
                  <c:v>43627</c:v>
                </c:pt>
                <c:pt idx="801">
                  <c:v>43626</c:v>
                </c:pt>
                <c:pt idx="802">
                  <c:v>43623</c:v>
                </c:pt>
                <c:pt idx="803">
                  <c:v>43622</c:v>
                </c:pt>
                <c:pt idx="804">
                  <c:v>43621</c:v>
                </c:pt>
                <c:pt idx="805">
                  <c:v>43620</c:v>
                </c:pt>
                <c:pt idx="806">
                  <c:v>43619</c:v>
                </c:pt>
                <c:pt idx="807">
                  <c:v>43616</c:v>
                </c:pt>
                <c:pt idx="808">
                  <c:v>43615</c:v>
                </c:pt>
                <c:pt idx="809">
                  <c:v>43614</c:v>
                </c:pt>
                <c:pt idx="810">
                  <c:v>43613</c:v>
                </c:pt>
                <c:pt idx="811">
                  <c:v>43612</c:v>
                </c:pt>
                <c:pt idx="812">
                  <c:v>43609</c:v>
                </c:pt>
                <c:pt idx="813">
                  <c:v>43608</c:v>
                </c:pt>
                <c:pt idx="814">
                  <c:v>43607</c:v>
                </c:pt>
                <c:pt idx="815">
                  <c:v>43606</c:v>
                </c:pt>
                <c:pt idx="816">
                  <c:v>43605</c:v>
                </c:pt>
                <c:pt idx="817">
                  <c:v>43602</c:v>
                </c:pt>
                <c:pt idx="818">
                  <c:v>43601</c:v>
                </c:pt>
                <c:pt idx="819">
                  <c:v>43600</c:v>
                </c:pt>
                <c:pt idx="820">
                  <c:v>43599</c:v>
                </c:pt>
                <c:pt idx="821">
                  <c:v>43598</c:v>
                </c:pt>
                <c:pt idx="822">
                  <c:v>43595</c:v>
                </c:pt>
                <c:pt idx="823">
                  <c:v>43594</c:v>
                </c:pt>
                <c:pt idx="824">
                  <c:v>43593</c:v>
                </c:pt>
                <c:pt idx="825">
                  <c:v>43592</c:v>
                </c:pt>
                <c:pt idx="826">
                  <c:v>43591</c:v>
                </c:pt>
                <c:pt idx="827">
                  <c:v>43588</c:v>
                </c:pt>
                <c:pt idx="828">
                  <c:v>43587</c:v>
                </c:pt>
                <c:pt idx="829">
                  <c:v>43586</c:v>
                </c:pt>
                <c:pt idx="830">
                  <c:v>43585</c:v>
                </c:pt>
                <c:pt idx="831">
                  <c:v>43584</c:v>
                </c:pt>
                <c:pt idx="832">
                  <c:v>43581</c:v>
                </c:pt>
                <c:pt idx="833">
                  <c:v>43580</c:v>
                </c:pt>
                <c:pt idx="834">
                  <c:v>43579</c:v>
                </c:pt>
                <c:pt idx="835">
                  <c:v>43578</c:v>
                </c:pt>
                <c:pt idx="836">
                  <c:v>43577</c:v>
                </c:pt>
                <c:pt idx="837">
                  <c:v>43574</c:v>
                </c:pt>
                <c:pt idx="838">
                  <c:v>43573</c:v>
                </c:pt>
                <c:pt idx="839">
                  <c:v>43572</c:v>
                </c:pt>
                <c:pt idx="840">
                  <c:v>43571</c:v>
                </c:pt>
                <c:pt idx="841">
                  <c:v>43570</c:v>
                </c:pt>
                <c:pt idx="842">
                  <c:v>43567</c:v>
                </c:pt>
                <c:pt idx="843">
                  <c:v>43566</c:v>
                </c:pt>
                <c:pt idx="844">
                  <c:v>43565</c:v>
                </c:pt>
                <c:pt idx="845">
                  <c:v>43564</c:v>
                </c:pt>
                <c:pt idx="846">
                  <c:v>43563</c:v>
                </c:pt>
                <c:pt idx="847">
                  <c:v>43560</c:v>
                </c:pt>
                <c:pt idx="848">
                  <c:v>43559</c:v>
                </c:pt>
                <c:pt idx="849">
                  <c:v>43558</c:v>
                </c:pt>
                <c:pt idx="850">
                  <c:v>43557</c:v>
                </c:pt>
                <c:pt idx="851">
                  <c:v>43556</c:v>
                </c:pt>
                <c:pt idx="852">
                  <c:v>43553</c:v>
                </c:pt>
                <c:pt idx="853">
                  <c:v>43552</c:v>
                </c:pt>
                <c:pt idx="854">
                  <c:v>43551</c:v>
                </c:pt>
                <c:pt idx="855">
                  <c:v>43550</c:v>
                </c:pt>
                <c:pt idx="856">
                  <c:v>43549</c:v>
                </c:pt>
                <c:pt idx="857">
                  <c:v>43546</c:v>
                </c:pt>
                <c:pt idx="858">
                  <c:v>43545</c:v>
                </c:pt>
                <c:pt idx="859">
                  <c:v>43544</c:v>
                </c:pt>
                <c:pt idx="860">
                  <c:v>43543</c:v>
                </c:pt>
                <c:pt idx="861">
                  <c:v>43542</c:v>
                </c:pt>
                <c:pt idx="862">
                  <c:v>43539</c:v>
                </c:pt>
                <c:pt idx="863">
                  <c:v>43538</c:v>
                </c:pt>
                <c:pt idx="864">
                  <c:v>43537</c:v>
                </c:pt>
                <c:pt idx="865">
                  <c:v>43536</c:v>
                </c:pt>
                <c:pt idx="866">
                  <c:v>43535</c:v>
                </c:pt>
                <c:pt idx="867">
                  <c:v>43532</c:v>
                </c:pt>
                <c:pt idx="868">
                  <c:v>43531</c:v>
                </c:pt>
                <c:pt idx="869">
                  <c:v>43530</c:v>
                </c:pt>
                <c:pt idx="870">
                  <c:v>43529</c:v>
                </c:pt>
                <c:pt idx="871">
                  <c:v>43528</c:v>
                </c:pt>
                <c:pt idx="872">
                  <c:v>43525</c:v>
                </c:pt>
                <c:pt idx="873">
                  <c:v>43524</c:v>
                </c:pt>
                <c:pt idx="874">
                  <c:v>43523</c:v>
                </c:pt>
                <c:pt idx="875">
                  <c:v>43522</c:v>
                </c:pt>
                <c:pt idx="876">
                  <c:v>43521</c:v>
                </c:pt>
                <c:pt idx="877">
                  <c:v>43518</c:v>
                </c:pt>
                <c:pt idx="878">
                  <c:v>43517</c:v>
                </c:pt>
                <c:pt idx="879">
                  <c:v>43516</c:v>
                </c:pt>
                <c:pt idx="880">
                  <c:v>43515</c:v>
                </c:pt>
                <c:pt idx="881">
                  <c:v>43514</c:v>
                </c:pt>
                <c:pt idx="882">
                  <c:v>43511</c:v>
                </c:pt>
                <c:pt idx="883">
                  <c:v>43510</c:v>
                </c:pt>
                <c:pt idx="884">
                  <c:v>43509</c:v>
                </c:pt>
                <c:pt idx="885">
                  <c:v>43508</c:v>
                </c:pt>
                <c:pt idx="886">
                  <c:v>43507</c:v>
                </c:pt>
                <c:pt idx="887">
                  <c:v>43504</c:v>
                </c:pt>
                <c:pt idx="888">
                  <c:v>43503</c:v>
                </c:pt>
                <c:pt idx="889">
                  <c:v>43502</c:v>
                </c:pt>
                <c:pt idx="890">
                  <c:v>43501</c:v>
                </c:pt>
                <c:pt idx="891">
                  <c:v>43500</c:v>
                </c:pt>
                <c:pt idx="892">
                  <c:v>43497</c:v>
                </c:pt>
                <c:pt idx="893">
                  <c:v>43496</c:v>
                </c:pt>
                <c:pt idx="894">
                  <c:v>43495</c:v>
                </c:pt>
                <c:pt idx="895">
                  <c:v>43494</c:v>
                </c:pt>
                <c:pt idx="896">
                  <c:v>43493</c:v>
                </c:pt>
                <c:pt idx="897">
                  <c:v>43490</c:v>
                </c:pt>
                <c:pt idx="898">
                  <c:v>43489</c:v>
                </c:pt>
                <c:pt idx="899">
                  <c:v>43488</c:v>
                </c:pt>
                <c:pt idx="900">
                  <c:v>43487</c:v>
                </c:pt>
                <c:pt idx="901">
                  <c:v>43486</c:v>
                </c:pt>
                <c:pt idx="902">
                  <c:v>43483</c:v>
                </c:pt>
                <c:pt idx="903">
                  <c:v>43482</c:v>
                </c:pt>
                <c:pt idx="904">
                  <c:v>43481</c:v>
                </c:pt>
                <c:pt idx="905">
                  <c:v>43480</c:v>
                </c:pt>
                <c:pt idx="906">
                  <c:v>43479</c:v>
                </c:pt>
                <c:pt idx="907">
                  <c:v>43476</c:v>
                </c:pt>
                <c:pt idx="908">
                  <c:v>43475</c:v>
                </c:pt>
                <c:pt idx="909">
                  <c:v>43474</c:v>
                </c:pt>
                <c:pt idx="910">
                  <c:v>43473</c:v>
                </c:pt>
                <c:pt idx="911">
                  <c:v>43472</c:v>
                </c:pt>
                <c:pt idx="912">
                  <c:v>43469</c:v>
                </c:pt>
                <c:pt idx="913">
                  <c:v>43468</c:v>
                </c:pt>
                <c:pt idx="914">
                  <c:v>43467</c:v>
                </c:pt>
                <c:pt idx="915">
                  <c:v>43466</c:v>
                </c:pt>
                <c:pt idx="916">
                  <c:v>43465</c:v>
                </c:pt>
                <c:pt idx="917">
                  <c:v>43462</c:v>
                </c:pt>
                <c:pt idx="918">
                  <c:v>43461</c:v>
                </c:pt>
                <c:pt idx="919">
                  <c:v>43460</c:v>
                </c:pt>
                <c:pt idx="920">
                  <c:v>43459</c:v>
                </c:pt>
                <c:pt idx="921">
                  <c:v>43458</c:v>
                </c:pt>
                <c:pt idx="922">
                  <c:v>43455</c:v>
                </c:pt>
                <c:pt idx="923">
                  <c:v>43454</c:v>
                </c:pt>
                <c:pt idx="924">
                  <c:v>43453</c:v>
                </c:pt>
                <c:pt idx="925">
                  <c:v>43452</c:v>
                </c:pt>
                <c:pt idx="926">
                  <c:v>43451</c:v>
                </c:pt>
                <c:pt idx="927">
                  <c:v>43448</c:v>
                </c:pt>
                <c:pt idx="928">
                  <c:v>43447</c:v>
                </c:pt>
                <c:pt idx="929">
                  <c:v>43446</c:v>
                </c:pt>
                <c:pt idx="930">
                  <c:v>43445</c:v>
                </c:pt>
                <c:pt idx="931">
                  <c:v>43444</c:v>
                </c:pt>
                <c:pt idx="932">
                  <c:v>43441</c:v>
                </c:pt>
                <c:pt idx="933">
                  <c:v>43440</c:v>
                </c:pt>
                <c:pt idx="934">
                  <c:v>43439</c:v>
                </c:pt>
                <c:pt idx="935">
                  <c:v>43438</c:v>
                </c:pt>
                <c:pt idx="936">
                  <c:v>43437</c:v>
                </c:pt>
                <c:pt idx="937">
                  <c:v>43434</c:v>
                </c:pt>
                <c:pt idx="938">
                  <c:v>43433</c:v>
                </c:pt>
                <c:pt idx="939">
                  <c:v>43432</c:v>
                </c:pt>
                <c:pt idx="940">
                  <c:v>43431</c:v>
                </c:pt>
                <c:pt idx="941">
                  <c:v>43430</c:v>
                </c:pt>
                <c:pt idx="942">
                  <c:v>43427</c:v>
                </c:pt>
                <c:pt idx="943">
                  <c:v>43426</c:v>
                </c:pt>
                <c:pt idx="944">
                  <c:v>43425</c:v>
                </c:pt>
                <c:pt idx="945">
                  <c:v>43424</c:v>
                </c:pt>
                <c:pt idx="946">
                  <c:v>43423</c:v>
                </c:pt>
                <c:pt idx="947">
                  <c:v>43420</c:v>
                </c:pt>
                <c:pt idx="948">
                  <c:v>43419</c:v>
                </c:pt>
                <c:pt idx="949">
                  <c:v>43418</c:v>
                </c:pt>
                <c:pt idx="950">
                  <c:v>43417</c:v>
                </c:pt>
                <c:pt idx="951">
                  <c:v>43416</c:v>
                </c:pt>
                <c:pt idx="952">
                  <c:v>43413</c:v>
                </c:pt>
                <c:pt idx="953">
                  <c:v>43412</c:v>
                </c:pt>
                <c:pt idx="954">
                  <c:v>43411</c:v>
                </c:pt>
                <c:pt idx="955">
                  <c:v>43410</c:v>
                </c:pt>
                <c:pt idx="956">
                  <c:v>43409</c:v>
                </c:pt>
                <c:pt idx="957">
                  <c:v>43406</c:v>
                </c:pt>
                <c:pt idx="958">
                  <c:v>43405</c:v>
                </c:pt>
                <c:pt idx="959">
                  <c:v>43404</c:v>
                </c:pt>
                <c:pt idx="960">
                  <c:v>43403</c:v>
                </c:pt>
                <c:pt idx="961">
                  <c:v>43402</c:v>
                </c:pt>
                <c:pt idx="962">
                  <c:v>43399</c:v>
                </c:pt>
                <c:pt idx="963">
                  <c:v>43398</c:v>
                </c:pt>
                <c:pt idx="964">
                  <c:v>43397</c:v>
                </c:pt>
                <c:pt idx="965">
                  <c:v>43396</c:v>
                </c:pt>
                <c:pt idx="966">
                  <c:v>43395</c:v>
                </c:pt>
                <c:pt idx="967">
                  <c:v>43392</c:v>
                </c:pt>
                <c:pt idx="968">
                  <c:v>43391</c:v>
                </c:pt>
                <c:pt idx="969">
                  <c:v>43390</c:v>
                </c:pt>
                <c:pt idx="970">
                  <c:v>43389</c:v>
                </c:pt>
                <c:pt idx="971">
                  <c:v>43388</c:v>
                </c:pt>
                <c:pt idx="972">
                  <c:v>43385</c:v>
                </c:pt>
                <c:pt idx="973">
                  <c:v>43384</c:v>
                </c:pt>
                <c:pt idx="974">
                  <c:v>43383</c:v>
                </c:pt>
                <c:pt idx="975">
                  <c:v>43382</c:v>
                </c:pt>
                <c:pt idx="976">
                  <c:v>43381</c:v>
                </c:pt>
                <c:pt idx="977">
                  <c:v>43378</c:v>
                </c:pt>
                <c:pt idx="978">
                  <c:v>43377</c:v>
                </c:pt>
                <c:pt idx="979">
                  <c:v>43376</c:v>
                </c:pt>
                <c:pt idx="980">
                  <c:v>43375</c:v>
                </c:pt>
                <c:pt idx="981">
                  <c:v>43374</c:v>
                </c:pt>
                <c:pt idx="982">
                  <c:v>43371</c:v>
                </c:pt>
                <c:pt idx="983">
                  <c:v>43370</c:v>
                </c:pt>
                <c:pt idx="984">
                  <c:v>43369</c:v>
                </c:pt>
                <c:pt idx="985">
                  <c:v>43368</c:v>
                </c:pt>
                <c:pt idx="986">
                  <c:v>43367</c:v>
                </c:pt>
                <c:pt idx="987">
                  <c:v>43364</c:v>
                </c:pt>
                <c:pt idx="988">
                  <c:v>43363</c:v>
                </c:pt>
                <c:pt idx="989">
                  <c:v>43362</c:v>
                </c:pt>
                <c:pt idx="990">
                  <c:v>43361</c:v>
                </c:pt>
                <c:pt idx="991">
                  <c:v>43360</c:v>
                </c:pt>
                <c:pt idx="992">
                  <c:v>43357</c:v>
                </c:pt>
                <c:pt idx="993">
                  <c:v>43356</c:v>
                </c:pt>
                <c:pt idx="994">
                  <c:v>43355</c:v>
                </c:pt>
                <c:pt idx="995">
                  <c:v>43354</c:v>
                </c:pt>
                <c:pt idx="996">
                  <c:v>43353</c:v>
                </c:pt>
                <c:pt idx="997">
                  <c:v>43350</c:v>
                </c:pt>
                <c:pt idx="998">
                  <c:v>43349</c:v>
                </c:pt>
                <c:pt idx="999">
                  <c:v>43348</c:v>
                </c:pt>
                <c:pt idx="1000">
                  <c:v>43347</c:v>
                </c:pt>
                <c:pt idx="1001">
                  <c:v>43346</c:v>
                </c:pt>
                <c:pt idx="1002">
                  <c:v>43343</c:v>
                </c:pt>
                <c:pt idx="1003">
                  <c:v>43342</c:v>
                </c:pt>
                <c:pt idx="1004">
                  <c:v>43341</c:v>
                </c:pt>
                <c:pt idx="1005">
                  <c:v>43340</c:v>
                </c:pt>
                <c:pt idx="1006">
                  <c:v>43339</c:v>
                </c:pt>
                <c:pt idx="1007">
                  <c:v>43336</c:v>
                </c:pt>
                <c:pt idx="1008">
                  <c:v>43335</c:v>
                </c:pt>
                <c:pt idx="1009">
                  <c:v>43334</c:v>
                </c:pt>
                <c:pt idx="1010">
                  <c:v>43333</c:v>
                </c:pt>
                <c:pt idx="1011">
                  <c:v>43332</c:v>
                </c:pt>
                <c:pt idx="1012">
                  <c:v>43329</c:v>
                </c:pt>
                <c:pt idx="1013">
                  <c:v>43328</c:v>
                </c:pt>
                <c:pt idx="1014">
                  <c:v>43327</c:v>
                </c:pt>
                <c:pt idx="1015">
                  <c:v>43326</c:v>
                </c:pt>
                <c:pt idx="1016">
                  <c:v>43325</c:v>
                </c:pt>
                <c:pt idx="1017">
                  <c:v>43322</c:v>
                </c:pt>
                <c:pt idx="1018">
                  <c:v>43321</c:v>
                </c:pt>
                <c:pt idx="1019">
                  <c:v>43320</c:v>
                </c:pt>
                <c:pt idx="1020">
                  <c:v>43319</c:v>
                </c:pt>
                <c:pt idx="1021">
                  <c:v>43318</c:v>
                </c:pt>
                <c:pt idx="1022">
                  <c:v>43315</c:v>
                </c:pt>
                <c:pt idx="1023">
                  <c:v>43314</c:v>
                </c:pt>
                <c:pt idx="1024">
                  <c:v>43313</c:v>
                </c:pt>
                <c:pt idx="1025">
                  <c:v>43312</c:v>
                </c:pt>
                <c:pt idx="1026">
                  <c:v>43311</c:v>
                </c:pt>
                <c:pt idx="1027">
                  <c:v>43308</c:v>
                </c:pt>
                <c:pt idx="1028">
                  <c:v>43307</c:v>
                </c:pt>
                <c:pt idx="1029">
                  <c:v>43306</c:v>
                </c:pt>
                <c:pt idx="1030">
                  <c:v>43305</c:v>
                </c:pt>
                <c:pt idx="1031">
                  <c:v>43304</c:v>
                </c:pt>
                <c:pt idx="1032">
                  <c:v>43301</c:v>
                </c:pt>
                <c:pt idx="1033">
                  <c:v>43300</c:v>
                </c:pt>
                <c:pt idx="1034">
                  <c:v>43299</c:v>
                </c:pt>
                <c:pt idx="1035">
                  <c:v>43298</c:v>
                </c:pt>
                <c:pt idx="1036">
                  <c:v>43297</c:v>
                </c:pt>
                <c:pt idx="1037">
                  <c:v>43294</c:v>
                </c:pt>
                <c:pt idx="1038">
                  <c:v>43293</c:v>
                </c:pt>
                <c:pt idx="1039">
                  <c:v>43292</c:v>
                </c:pt>
                <c:pt idx="1040">
                  <c:v>43291</c:v>
                </c:pt>
                <c:pt idx="1041">
                  <c:v>43290</c:v>
                </c:pt>
                <c:pt idx="1042">
                  <c:v>43287</c:v>
                </c:pt>
                <c:pt idx="1043">
                  <c:v>43286</c:v>
                </c:pt>
                <c:pt idx="1044">
                  <c:v>43285</c:v>
                </c:pt>
                <c:pt idx="1045">
                  <c:v>43284</c:v>
                </c:pt>
                <c:pt idx="1046">
                  <c:v>43283</c:v>
                </c:pt>
                <c:pt idx="1047">
                  <c:v>43280</c:v>
                </c:pt>
                <c:pt idx="1048">
                  <c:v>43279</c:v>
                </c:pt>
                <c:pt idx="1049">
                  <c:v>43278</c:v>
                </c:pt>
                <c:pt idx="1050">
                  <c:v>43277</c:v>
                </c:pt>
                <c:pt idx="1051">
                  <c:v>43276</c:v>
                </c:pt>
                <c:pt idx="1052">
                  <c:v>43273</c:v>
                </c:pt>
                <c:pt idx="1053">
                  <c:v>43272</c:v>
                </c:pt>
                <c:pt idx="1054">
                  <c:v>43271</c:v>
                </c:pt>
                <c:pt idx="1055">
                  <c:v>43270</c:v>
                </c:pt>
                <c:pt idx="1056">
                  <c:v>43269</c:v>
                </c:pt>
                <c:pt idx="1057">
                  <c:v>43266</c:v>
                </c:pt>
                <c:pt idx="1058">
                  <c:v>43265</c:v>
                </c:pt>
                <c:pt idx="1059">
                  <c:v>43264</c:v>
                </c:pt>
                <c:pt idx="1060">
                  <c:v>43263</c:v>
                </c:pt>
                <c:pt idx="1061">
                  <c:v>43262</c:v>
                </c:pt>
                <c:pt idx="1062">
                  <c:v>43259</c:v>
                </c:pt>
                <c:pt idx="1063">
                  <c:v>43258</c:v>
                </c:pt>
                <c:pt idx="1064">
                  <c:v>43257</c:v>
                </c:pt>
                <c:pt idx="1065">
                  <c:v>43256</c:v>
                </c:pt>
                <c:pt idx="1066">
                  <c:v>43255</c:v>
                </c:pt>
                <c:pt idx="1067">
                  <c:v>43252</c:v>
                </c:pt>
                <c:pt idx="1068">
                  <c:v>43251</c:v>
                </c:pt>
                <c:pt idx="1069">
                  <c:v>43250</c:v>
                </c:pt>
                <c:pt idx="1070">
                  <c:v>43249</c:v>
                </c:pt>
                <c:pt idx="1071">
                  <c:v>43248</c:v>
                </c:pt>
                <c:pt idx="1072">
                  <c:v>43245</c:v>
                </c:pt>
                <c:pt idx="1073">
                  <c:v>43244</c:v>
                </c:pt>
                <c:pt idx="1074">
                  <c:v>43243</c:v>
                </c:pt>
                <c:pt idx="1075">
                  <c:v>43242</c:v>
                </c:pt>
                <c:pt idx="1076">
                  <c:v>43241</c:v>
                </c:pt>
                <c:pt idx="1077">
                  <c:v>43238</c:v>
                </c:pt>
                <c:pt idx="1078">
                  <c:v>43237</c:v>
                </c:pt>
                <c:pt idx="1079">
                  <c:v>43236</c:v>
                </c:pt>
                <c:pt idx="1080">
                  <c:v>43235</c:v>
                </c:pt>
                <c:pt idx="1081">
                  <c:v>43234</c:v>
                </c:pt>
                <c:pt idx="1082">
                  <c:v>43231</c:v>
                </c:pt>
                <c:pt idx="1083">
                  <c:v>43230</c:v>
                </c:pt>
                <c:pt idx="1084">
                  <c:v>43229</c:v>
                </c:pt>
                <c:pt idx="1085">
                  <c:v>43228</c:v>
                </c:pt>
                <c:pt idx="1086">
                  <c:v>43227</c:v>
                </c:pt>
                <c:pt idx="1087">
                  <c:v>43224</c:v>
                </c:pt>
                <c:pt idx="1088">
                  <c:v>43223</c:v>
                </c:pt>
                <c:pt idx="1089">
                  <c:v>43222</c:v>
                </c:pt>
                <c:pt idx="1090">
                  <c:v>43221</c:v>
                </c:pt>
                <c:pt idx="1091">
                  <c:v>43220</c:v>
                </c:pt>
                <c:pt idx="1092">
                  <c:v>43217</c:v>
                </c:pt>
                <c:pt idx="1093">
                  <c:v>43216</c:v>
                </c:pt>
                <c:pt idx="1094">
                  <c:v>43215</c:v>
                </c:pt>
                <c:pt idx="1095">
                  <c:v>43214</c:v>
                </c:pt>
                <c:pt idx="1096">
                  <c:v>43213</c:v>
                </c:pt>
                <c:pt idx="1097">
                  <c:v>43210</c:v>
                </c:pt>
                <c:pt idx="1098">
                  <c:v>43209</c:v>
                </c:pt>
                <c:pt idx="1099">
                  <c:v>43208</c:v>
                </c:pt>
                <c:pt idx="1100">
                  <c:v>43207</c:v>
                </c:pt>
                <c:pt idx="1101">
                  <c:v>43206</c:v>
                </c:pt>
                <c:pt idx="1102">
                  <c:v>43203</c:v>
                </c:pt>
                <c:pt idx="1103">
                  <c:v>43202</c:v>
                </c:pt>
                <c:pt idx="1104">
                  <c:v>43201</c:v>
                </c:pt>
                <c:pt idx="1105">
                  <c:v>43200</c:v>
                </c:pt>
                <c:pt idx="1106">
                  <c:v>43199</c:v>
                </c:pt>
                <c:pt idx="1107">
                  <c:v>43196</c:v>
                </c:pt>
                <c:pt idx="1108">
                  <c:v>43195</c:v>
                </c:pt>
                <c:pt idx="1109">
                  <c:v>43194</c:v>
                </c:pt>
                <c:pt idx="1110">
                  <c:v>43193</c:v>
                </c:pt>
                <c:pt idx="1111">
                  <c:v>43192</c:v>
                </c:pt>
                <c:pt idx="1112">
                  <c:v>43189</c:v>
                </c:pt>
                <c:pt idx="1113">
                  <c:v>43188</c:v>
                </c:pt>
                <c:pt idx="1114">
                  <c:v>43187</c:v>
                </c:pt>
                <c:pt idx="1115">
                  <c:v>43186</c:v>
                </c:pt>
                <c:pt idx="1116">
                  <c:v>43185</c:v>
                </c:pt>
                <c:pt idx="1117">
                  <c:v>43182</c:v>
                </c:pt>
                <c:pt idx="1118">
                  <c:v>43181</c:v>
                </c:pt>
                <c:pt idx="1119">
                  <c:v>43180</c:v>
                </c:pt>
                <c:pt idx="1120">
                  <c:v>43179</c:v>
                </c:pt>
                <c:pt idx="1121">
                  <c:v>43178</c:v>
                </c:pt>
                <c:pt idx="1122">
                  <c:v>43175</c:v>
                </c:pt>
                <c:pt idx="1123">
                  <c:v>43174</c:v>
                </c:pt>
                <c:pt idx="1124">
                  <c:v>43173</c:v>
                </c:pt>
                <c:pt idx="1125">
                  <c:v>43172</c:v>
                </c:pt>
                <c:pt idx="1126">
                  <c:v>43171</c:v>
                </c:pt>
                <c:pt idx="1127">
                  <c:v>43168</c:v>
                </c:pt>
                <c:pt idx="1128">
                  <c:v>43167</c:v>
                </c:pt>
                <c:pt idx="1129">
                  <c:v>43166</c:v>
                </c:pt>
                <c:pt idx="1130">
                  <c:v>43165</c:v>
                </c:pt>
                <c:pt idx="1131">
                  <c:v>43164</c:v>
                </c:pt>
                <c:pt idx="1132">
                  <c:v>43161</c:v>
                </c:pt>
                <c:pt idx="1133">
                  <c:v>43160</c:v>
                </c:pt>
                <c:pt idx="1134">
                  <c:v>43159</c:v>
                </c:pt>
                <c:pt idx="1135">
                  <c:v>43158</c:v>
                </c:pt>
                <c:pt idx="1136">
                  <c:v>43157</c:v>
                </c:pt>
                <c:pt idx="1137">
                  <c:v>43154</c:v>
                </c:pt>
                <c:pt idx="1138">
                  <c:v>43153</c:v>
                </c:pt>
                <c:pt idx="1139">
                  <c:v>43152</c:v>
                </c:pt>
                <c:pt idx="1140">
                  <c:v>43151</c:v>
                </c:pt>
                <c:pt idx="1141">
                  <c:v>43150</c:v>
                </c:pt>
                <c:pt idx="1142">
                  <c:v>43147</c:v>
                </c:pt>
                <c:pt idx="1143">
                  <c:v>43146</c:v>
                </c:pt>
                <c:pt idx="1144">
                  <c:v>43145</c:v>
                </c:pt>
                <c:pt idx="1145">
                  <c:v>43144</c:v>
                </c:pt>
                <c:pt idx="1146">
                  <c:v>43143</c:v>
                </c:pt>
                <c:pt idx="1147">
                  <c:v>43140</c:v>
                </c:pt>
                <c:pt idx="1148">
                  <c:v>43139</c:v>
                </c:pt>
                <c:pt idx="1149">
                  <c:v>43138</c:v>
                </c:pt>
                <c:pt idx="1150">
                  <c:v>43137</c:v>
                </c:pt>
                <c:pt idx="1151">
                  <c:v>43136</c:v>
                </c:pt>
                <c:pt idx="1152">
                  <c:v>43133</c:v>
                </c:pt>
                <c:pt idx="1153">
                  <c:v>43132</c:v>
                </c:pt>
                <c:pt idx="1154">
                  <c:v>43131</c:v>
                </c:pt>
                <c:pt idx="1155">
                  <c:v>43130</c:v>
                </c:pt>
                <c:pt idx="1156">
                  <c:v>43129</c:v>
                </c:pt>
                <c:pt idx="1157">
                  <c:v>43126</c:v>
                </c:pt>
                <c:pt idx="1158">
                  <c:v>43125</c:v>
                </c:pt>
                <c:pt idx="1159">
                  <c:v>43124</c:v>
                </c:pt>
                <c:pt idx="1160">
                  <c:v>43123</c:v>
                </c:pt>
                <c:pt idx="1161">
                  <c:v>43122</c:v>
                </c:pt>
                <c:pt idx="1162">
                  <c:v>43119</c:v>
                </c:pt>
                <c:pt idx="1163">
                  <c:v>43118</c:v>
                </c:pt>
                <c:pt idx="1164">
                  <c:v>43117</c:v>
                </c:pt>
                <c:pt idx="1165">
                  <c:v>43116</c:v>
                </c:pt>
                <c:pt idx="1166">
                  <c:v>43115</c:v>
                </c:pt>
                <c:pt idx="1167">
                  <c:v>43112</c:v>
                </c:pt>
                <c:pt idx="1168">
                  <c:v>43111</c:v>
                </c:pt>
                <c:pt idx="1169">
                  <c:v>43110</c:v>
                </c:pt>
                <c:pt idx="1170">
                  <c:v>43109</c:v>
                </c:pt>
                <c:pt idx="1171">
                  <c:v>43108</c:v>
                </c:pt>
                <c:pt idx="1172">
                  <c:v>43105</c:v>
                </c:pt>
                <c:pt idx="1173">
                  <c:v>43104</c:v>
                </c:pt>
                <c:pt idx="1174">
                  <c:v>43103</c:v>
                </c:pt>
                <c:pt idx="1175">
                  <c:v>43102</c:v>
                </c:pt>
                <c:pt idx="1176">
                  <c:v>43101</c:v>
                </c:pt>
              </c:numCache>
            </c:numRef>
          </c:cat>
          <c:val>
            <c:numRef>
              <c:f>'GR47.'!$D$7:$D$2400</c:f>
              <c:numCache>
                <c:formatCode>0.0</c:formatCode>
                <c:ptCount val="2394"/>
                <c:pt idx="0">
                  <c:v>111.99999999999999</c:v>
                </c:pt>
                <c:pt idx="1">
                  <c:v>108.09999999999998</c:v>
                </c:pt>
                <c:pt idx="2">
                  <c:v>105</c:v>
                </c:pt>
                <c:pt idx="3">
                  <c:v>109.39999999999999</c:v>
                </c:pt>
                <c:pt idx="4">
                  <c:v>108.2</c:v>
                </c:pt>
                <c:pt idx="5">
                  <c:v>109.80000000000001</c:v>
                </c:pt>
                <c:pt idx="6">
                  <c:v>111.69999999999997</c:v>
                </c:pt>
                <c:pt idx="7">
                  <c:v>111.4</c:v>
                </c:pt>
                <c:pt idx="8">
                  <c:v>108.80000000000001</c:v>
                </c:pt>
                <c:pt idx="9">
                  <c:v>107.09999999999997</c:v>
                </c:pt>
                <c:pt idx="10">
                  <c:v>108.60000000000002</c:v>
                </c:pt>
                <c:pt idx="11">
                  <c:v>112.90000000000002</c:v>
                </c:pt>
                <c:pt idx="12">
                  <c:v>109.50000000000001</c:v>
                </c:pt>
                <c:pt idx="13">
                  <c:v>118.89999999999998</c:v>
                </c:pt>
                <c:pt idx="14">
                  <c:v>123.89999999999999</c:v>
                </c:pt>
                <c:pt idx="15">
                  <c:v>136</c:v>
                </c:pt>
                <c:pt idx="16">
                  <c:v>135.80000000000001</c:v>
                </c:pt>
                <c:pt idx="17">
                  <c:v>126.99999999999999</c:v>
                </c:pt>
                <c:pt idx="18">
                  <c:v>119</c:v>
                </c:pt>
                <c:pt idx="19">
                  <c:v>112.79999999999998</c:v>
                </c:pt>
                <c:pt idx="20">
                  <c:v>112.1</c:v>
                </c:pt>
                <c:pt idx="21">
                  <c:v>115.10000000000001</c:v>
                </c:pt>
                <c:pt idx="22">
                  <c:v>115.6</c:v>
                </c:pt>
                <c:pt idx="23">
                  <c:v>113.39999999999999</c:v>
                </c:pt>
                <c:pt idx="24">
                  <c:v>111.00000000000001</c:v>
                </c:pt>
                <c:pt idx="25">
                  <c:v>110.70000000000002</c:v>
                </c:pt>
                <c:pt idx="26">
                  <c:v>107.40000000000003</c:v>
                </c:pt>
                <c:pt idx="27">
                  <c:v>107.60000000000001</c:v>
                </c:pt>
                <c:pt idx="28">
                  <c:v>107.30000000000001</c:v>
                </c:pt>
                <c:pt idx="29">
                  <c:v>110.99999999999999</c:v>
                </c:pt>
                <c:pt idx="30">
                  <c:v>113.30000000000003</c:v>
                </c:pt>
                <c:pt idx="31">
                  <c:v>111.5</c:v>
                </c:pt>
                <c:pt idx="32">
                  <c:v>113.20000000000002</c:v>
                </c:pt>
                <c:pt idx="33">
                  <c:v>109.09999999999998</c:v>
                </c:pt>
                <c:pt idx="34">
                  <c:v>107.59999999999998</c:v>
                </c:pt>
                <c:pt idx="35">
                  <c:v>107.4</c:v>
                </c:pt>
                <c:pt idx="36">
                  <c:v>107.09999999999997</c:v>
                </c:pt>
                <c:pt idx="37">
                  <c:v>105.3</c:v>
                </c:pt>
                <c:pt idx="38">
                  <c:v>102.69999999999999</c:v>
                </c:pt>
                <c:pt idx="39">
                  <c:v>104.70000000000002</c:v>
                </c:pt>
                <c:pt idx="40">
                  <c:v>110.50000000000001</c:v>
                </c:pt>
                <c:pt idx="41">
                  <c:v>111.49999999999997</c:v>
                </c:pt>
                <c:pt idx="42">
                  <c:v>110.9</c:v>
                </c:pt>
                <c:pt idx="43">
                  <c:v>109.89999999999999</c:v>
                </c:pt>
                <c:pt idx="44">
                  <c:v>109.50000000000001</c:v>
                </c:pt>
                <c:pt idx="45">
                  <c:v>105.39999999999998</c:v>
                </c:pt>
                <c:pt idx="46">
                  <c:v>105.79999999999998</c:v>
                </c:pt>
                <c:pt idx="47">
                  <c:v>103.90000000000002</c:v>
                </c:pt>
                <c:pt idx="48">
                  <c:v>100.49999999999999</c:v>
                </c:pt>
                <c:pt idx="49">
                  <c:v>98.999999999999986</c:v>
                </c:pt>
                <c:pt idx="50">
                  <c:v>98.799999999999983</c:v>
                </c:pt>
                <c:pt idx="51">
                  <c:v>99.000000000000014</c:v>
                </c:pt>
                <c:pt idx="52">
                  <c:v>100.8</c:v>
                </c:pt>
                <c:pt idx="53">
                  <c:v>95.6</c:v>
                </c:pt>
                <c:pt idx="54">
                  <c:v>95.100000000000009</c:v>
                </c:pt>
                <c:pt idx="55">
                  <c:v>93.2</c:v>
                </c:pt>
                <c:pt idx="56">
                  <c:v>94.800000000000011</c:v>
                </c:pt>
                <c:pt idx="57">
                  <c:v>94.800000000000011</c:v>
                </c:pt>
                <c:pt idx="58">
                  <c:v>94.800000000000011</c:v>
                </c:pt>
                <c:pt idx="59">
                  <c:v>93.2</c:v>
                </c:pt>
                <c:pt idx="60">
                  <c:v>92.199999999999989</c:v>
                </c:pt>
                <c:pt idx="61">
                  <c:v>93.8</c:v>
                </c:pt>
                <c:pt idx="62">
                  <c:v>98.100000000000009</c:v>
                </c:pt>
                <c:pt idx="63">
                  <c:v>98.799999999999983</c:v>
                </c:pt>
                <c:pt idx="64">
                  <c:v>100.1</c:v>
                </c:pt>
                <c:pt idx="65">
                  <c:v>98.300000000000011</c:v>
                </c:pt>
                <c:pt idx="66">
                  <c:v>94.4</c:v>
                </c:pt>
                <c:pt idx="67">
                  <c:v>92.300000000000011</c:v>
                </c:pt>
                <c:pt idx="68">
                  <c:v>89.3</c:v>
                </c:pt>
                <c:pt idx="69">
                  <c:v>90.199999999999989</c:v>
                </c:pt>
                <c:pt idx="70">
                  <c:v>87.3</c:v>
                </c:pt>
                <c:pt idx="71">
                  <c:v>87.500000000000014</c:v>
                </c:pt>
                <c:pt idx="72">
                  <c:v>86.800000000000011</c:v>
                </c:pt>
                <c:pt idx="73">
                  <c:v>88.699999999999989</c:v>
                </c:pt>
                <c:pt idx="74">
                  <c:v>90.899999999999991</c:v>
                </c:pt>
                <c:pt idx="75">
                  <c:v>92.5</c:v>
                </c:pt>
                <c:pt idx="76">
                  <c:v>94.399999999999991</c:v>
                </c:pt>
                <c:pt idx="77">
                  <c:v>94.899999999999991</c:v>
                </c:pt>
                <c:pt idx="78">
                  <c:v>94.7</c:v>
                </c:pt>
                <c:pt idx="79">
                  <c:v>94.5</c:v>
                </c:pt>
                <c:pt idx="80">
                  <c:v>98.8</c:v>
                </c:pt>
                <c:pt idx="81">
                  <c:v>98.300000000000011</c:v>
                </c:pt>
                <c:pt idx="82">
                  <c:v>98.8</c:v>
                </c:pt>
                <c:pt idx="83">
                  <c:v>100.59999999999998</c:v>
                </c:pt>
                <c:pt idx="84">
                  <c:v>93.5</c:v>
                </c:pt>
                <c:pt idx="85">
                  <c:v>94.899999999999991</c:v>
                </c:pt>
                <c:pt idx="86">
                  <c:v>102.4</c:v>
                </c:pt>
                <c:pt idx="87">
                  <c:v>105.4</c:v>
                </c:pt>
                <c:pt idx="88">
                  <c:v>99.3</c:v>
                </c:pt>
                <c:pt idx="89">
                  <c:v>97.899999999999991</c:v>
                </c:pt>
                <c:pt idx="90">
                  <c:v>93.9</c:v>
                </c:pt>
                <c:pt idx="91">
                  <c:v>99.7</c:v>
                </c:pt>
                <c:pt idx="92">
                  <c:v>99.6</c:v>
                </c:pt>
                <c:pt idx="93">
                  <c:v>101.29999999999998</c:v>
                </c:pt>
                <c:pt idx="94">
                  <c:v>104.1</c:v>
                </c:pt>
                <c:pt idx="95">
                  <c:v>102.8</c:v>
                </c:pt>
                <c:pt idx="96">
                  <c:v>104.69999999999999</c:v>
                </c:pt>
                <c:pt idx="97">
                  <c:v>100.9</c:v>
                </c:pt>
                <c:pt idx="98">
                  <c:v>99.200000000000017</c:v>
                </c:pt>
                <c:pt idx="99">
                  <c:v>100.4</c:v>
                </c:pt>
                <c:pt idx="100">
                  <c:v>100.6</c:v>
                </c:pt>
                <c:pt idx="101">
                  <c:v>102.2</c:v>
                </c:pt>
                <c:pt idx="102">
                  <c:v>92.9</c:v>
                </c:pt>
                <c:pt idx="103">
                  <c:v>90.399999999999991</c:v>
                </c:pt>
                <c:pt idx="104">
                  <c:v>86.7</c:v>
                </c:pt>
                <c:pt idx="105">
                  <c:v>86.7</c:v>
                </c:pt>
                <c:pt idx="106">
                  <c:v>86.5</c:v>
                </c:pt>
                <c:pt idx="107">
                  <c:v>84.2</c:v>
                </c:pt>
                <c:pt idx="108">
                  <c:v>80.099999999999994</c:v>
                </c:pt>
                <c:pt idx="109">
                  <c:v>75.3</c:v>
                </c:pt>
                <c:pt idx="110">
                  <c:v>74.900000000000006</c:v>
                </c:pt>
                <c:pt idx="111">
                  <c:v>74.3</c:v>
                </c:pt>
                <c:pt idx="112">
                  <c:v>74.5</c:v>
                </c:pt>
                <c:pt idx="113">
                  <c:v>73.600000000000009</c:v>
                </c:pt>
                <c:pt idx="114">
                  <c:v>75</c:v>
                </c:pt>
                <c:pt idx="115">
                  <c:v>72.8</c:v>
                </c:pt>
                <c:pt idx="116">
                  <c:v>73.5</c:v>
                </c:pt>
                <c:pt idx="117">
                  <c:v>70.900000000000006</c:v>
                </c:pt>
                <c:pt idx="118">
                  <c:v>69.7</c:v>
                </c:pt>
                <c:pt idx="119">
                  <c:v>70</c:v>
                </c:pt>
                <c:pt idx="120">
                  <c:v>69.2</c:v>
                </c:pt>
                <c:pt idx="121">
                  <c:v>68.900000000000006</c:v>
                </c:pt>
                <c:pt idx="122">
                  <c:v>68.2</c:v>
                </c:pt>
                <c:pt idx="123">
                  <c:v>69.199999999999989</c:v>
                </c:pt>
                <c:pt idx="124">
                  <c:v>69</c:v>
                </c:pt>
                <c:pt idx="125">
                  <c:v>69.7</c:v>
                </c:pt>
                <c:pt idx="126">
                  <c:v>68.800000000000011</c:v>
                </c:pt>
                <c:pt idx="127">
                  <c:v>69</c:v>
                </c:pt>
                <c:pt idx="128">
                  <c:v>69.5</c:v>
                </c:pt>
                <c:pt idx="129">
                  <c:v>73</c:v>
                </c:pt>
                <c:pt idx="130">
                  <c:v>71.899999999999991</c:v>
                </c:pt>
                <c:pt idx="131">
                  <c:v>71.5</c:v>
                </c:pt>
                <c:pt idx="132">
                  <c:v>77.400000000000006</c:v>
                </c:pt>
                <c:pt idx="133">
                  <c:v>74.8</c:v>
                </c:pt>
                <c:pt idx="134">
                  <c:v>75.499999999999986</c:v>
                </c:pt>
                <c:pt idx="135">
                  <c:v>76.099999999999994</c:v>
                </c:pt>
                <c:pt idx="136">
                  <c:v>75.900000000000006</c:v>
                </c:pt>
                <c:pt idx="137">
                  <c:v>77.8</c:v>
                </c:pt>
                <c:pt idx="138">
                  <c:v>77</c:v>
                </c:pt>
                <c:pt idx="139">
                  <c:v>76.499999999999986</c:v>
                </c:pt>
                <c:pt idx="140">
                  <c:v>75.2</c:v>
                </c:pt>
                <c:pt idx="141">
                  <c:v>72.7</c:v>
                </c:pt>
                <c:pt idx="142">
                  <c:v>71.599999999999994</c:v>
                </c:pt>
                <c:pt idx="143">
                  <c:v>73.7</c:v>
                </c:pt>
                <c:pt idx="144">
                  <c:v>71</c:v>
                </c:pt>
                <c:pt idx="145">
                  <c:v>69.8</c:v>
                </c:pt>
                <c:pt idx="146">
                  <c:v>69.7</c:v>
                </c:pt>
                <c:pt idx="147">
                  <c:v>71.099999999999994</c:v>
                </c:pt>
                <c:pt idx="148">
                  <c:v>72.899999999999991</c:v>
                </c:pt>
                <c:pt idx="149">
                  <c:v>72.7</c:v>
                </c:pt>
                <c:pt idx="150">
                  <c:v>70.8</c:v>
                </c:pt>
                <c:pt idx="151">
                  <c:v>73.2</c:v>
                </c:pt>
                <c:pt idx="152">
                  <c:v>73.3</c:v>
                </c:pt>
                <c:pt idx="153">
                  <c:v>71.2</c:v>
                </c:pt>
                <c:pt idx="154">
                  <c:v>76.599999999999994</c:v>
                </c:pt>
                <c:pt idx="155">
                  <c:v>74.8</c:v>
                </c:pt>
                <c:pt idx="156">
                  <c:v>75.099999999999994</c:v>
                </c:pt>
                <c:pt idx="157">
                  <c:v>76.400000000000006</c:v>
                </c:pt>
                <c:pt idx="158">
                  <c:v>76.599999999999994</c:v>
                </c:pt>
                <c:pt idx="159">
                  <c:v>74.900000000000006</c:v>
                </c:pt>
                <c:pt idx="160">
                  <c:v>73.5</c:v>
                </c:pt>
                <c:pt idx="161">
                  <c:v>72.399999999999991</c:v>
                </c:pt>
                <c:pt idx="162">
                  <c:v>73</c:v>
                </c:pt>
                <c:pt idx="163">
                  <c:v>72.300000000000011</c:v>
                </c:pt>
                <c:pt idx="164">
                  <c:v>73.2</c:v>
                </c:pt>
                <c:pt idx="165">
                  <c:v>72.399999999999991</c:v>
                </c:pt>
                <c:pt idx="166">
                  <c:v>72.399999999999991</c:v>
                </c:pt>
                <c:pt idx="167">
                  <c:v>72.100000000000009</c:v>
                </c:pt>
                <c:pt idx="168">
                  <c:v>70.199999999999989</c:v>
                </c:pt>
                <c:pt idx="169">
                  <c:v>70.8</c:v>
                </c:pt>
                <c:pt idx="170">
                  <c:v>68.100000000000009</c:v>
                </c:pt>
                <c:pt idx="171">
                  <c:v>68.100000000000009</c:v>
                </c:pt>
                <c:pt idx="172">
                  <c:v>68.300000000000011</c:v>
                </c:pt>
                <c:pt idx="173">
                  <c:v>68.100000000000009</c:v>
                </c:pt>
                <c:pt idx="174">
                  <c:v>69.300000000000011</c:v>
                </c:pt>
                <c:pt idx="175">
                  <c:v>70</c:v>
                </c:pt>
                <c:pt idx="176">
                  <c:v>74</c:v>
                </c:pt>
                <c:pt idx="177">
                  <c:v>77.3</c:v>
                </c:pt>
                <c:pt idx="178">
                  <c:v>66.2</c:v>
                </c:pt>
                <c:pt idx="179">
                  <c:v>65.100000000000009</c:v>
                </c:pt>
                <c:pt idx="180">
                  <c:v>64.5</c:v>
                </c:pt>
                <c:pt idx="181">
                  <c:v>62.8</c:v>
                </c:pt>
                <c:pt idx="182">
                  <c:v>62.9</c:v>
                </c:pt>
                <c:pt idx="183">
                  <c:v>62.9</c:v>
                </c:pt>
                <c:pt idx="184">
                  <c:v>63.1</c:v>
                </c:pt>
                <c:pt idx="185">
                  <c:v>63.7</c:v>
                </c:pt>
                <c:pt idx="186">
                  <c:v>63.9</c:v>
                </c:pt>
                <c:pt idx="187">
                  <c:v>62.7</c:v>
                </c:pt>
                <c:pt idx="188">
                  <c:v>62.2</c:v>
                </c:pt>
                <c:pt idx="189">
                  <c:v>62.5</c:v>
                </c:pt>
                <c:pt idx="190">
                  <c:v>62.6</c:v>
                </c:pt>
                <c:pt idx="191">
                  <c:v>63.7</c:v>
                </c:pt>
                <c:pt idx="192">
                  <c:v>64.3</c:v>
                </c:pt>
                <c:pt idx="193">
                  <c:v>65.3</c:v>
                </c:pt>
                <c:pt idx="194">
                  <c:v>65.5</c:v>
                </c:pt>
                <c:pt idx="195">
                  <c:v>65.100000000000009</c:v>
                </c:pt>
                <c:pt idx="196">
                  <c:v>65.600000000000009</c:v>
                </c:pt>
                <c:pt idx="197">
                  <c:v>65.3</c:v>
                </c:pt>
                <c:pt idx="198">
                  <c:v>65.8</c:v>
                </c:pt>
                <c:pt idx="199">
                  <c:v>65.7</c:v>
                </c:pt>
                <c:pt idx="200">
                  <c:v>64.5</c:v>
                </c:pt>
                <c:pt idx="201">
                  <c:v>63.9</c:v>
                </c:pt>
                <c:pt idx="202">
                  <c:v>64</c:v>
                </c:pt>
                <c:pt idx="203">
                  <c:v>63.9</c:v>
                </c:pt>
                <c:pt idx="204">
                  <c:v>64.099999999999994</c:v>
                </c:pt>
                <c:pt idx="205">
                  <c:v>65.400000000000006</c:v>
                </c:pt>
                <c:pt idx="206">
                  <c:v>65.8</c:v>
                </c:pt>
                <c:pt idx="207">
                  <c:v>63.800000000000004</c:v>
                </c:pt>
                <c:pt idx="208">
                  <c:v>65.3</c:v>
                </c:pt>
                <c:pt idx="209">
                  <c:v>65.399999999999991</c:v>
                </c:pt>
                <c:pt idx="210">
                  <c:v>65.100000000000009</c:v>
                </c:pt>
                <c:pt idx="211">
                  <c:v>66.3</c:v>
                </c:pt>
                <c:pt idx="212">
                  <c:v>67.100000000000009</c:v>
                </c:pt>
                <c:pt idx="213">
                  <c:v>66.599999999999994</c:v>
                </c:pt>
                <c:pt idx="214">
                  <c:v>69.100000000000009</c:v>
                </c:pt>
                <c:pt idx="215">
                  <c:v>69.599999999999994</c:v>
                </c:pt>
                <c:pt idx="216">
                  <c:v>68.900000000000006</c:v>
                </c:pt>
                <c:pt idx="217">
                  <c:v>70</c:v>
                </c:pt>
                <c:pt idx="218">
                  <c:v>70.300000000000011</c:v>
                </c:pt>
                <c:pt idx="219">
                  <c:v>71.399999999999991</c:v>
                </c:pt>
                <c:pt idx="220">
                  <c:v>72.300000000000011</c:v>
                </c:pt>
                <c:pt idx="221">
                  <c:v>71.899999999999991</c:v>
                </c:pt>
                <c:pt idx="222">
                  <c:v>72.399999999999991</c:v>
                </c:pt>
                <c:pt idx="223">
                  <c:v>72.899999999999991</c:v>
                </c:pt>
                <c:pt idx="224">
                  <c:v>72.599999999999994</c:v>
                </c:pt>
                <c:pt idx="225">
                  <c:v>71.599999999999994</c:v>
                </c:pt>
                <c:pt idx="226">
                  <c:v>71.5</c:v>
                </c:pt>
                <c:pt idx="227">
                  <c:v>71.599999999999994</c:v>
                </c:pt>
                <c:pt idx="228">
                  <c:v>71.399999999999991</c:v>
                </c:pt>
                <c:pt idx="229">
                  <c:v>70.199999999999989</c:v>
                </c:pt>
                <c:pt idx="230">
                  <c:v>70.599999999999994</c:v>
                </c:pt>
                <c:pt idx="231">
                  <c:v>69.5</c:v>
                </c:pt>
                <c:pt idx="232">
                  <c:v>68.7</c:v>
                </c:pt>
                <c:pt idx="233">
                  <c:v>68.5</c:v>
                </c:pt>
                <c:pt idx="234">
                  <c:v>70.399999999999991</c:v>
                </c:pt>
                <c:pt idx="235">
                  <c:v>68.900000000000006</c:v>
                </c:pt>
                <c:pt idx="236">
                  <c:v>70.100000000000009</c:v>
                </c:pt>
                <c:pt idx="237">
                  <c:v>69.900000000000006</c:v>
                </c:pt>
                <c:pt idx="238">
                  <c:v>70.5</c:v>
                </c:pt>
                <c:pt idx="239">
                  <c:v>73.099999999999994</c:v>
                </c:pt>
                <c:pt idx="240">
                  <c:v>72.099999999999994</c:v>
                </c:pt>
                <c:pt idx="241">
                  <c:v>71.599999999999994</c:v>
                </c:pt>
                <c:pt idx="242">
                  <c:v>73</c:v>
                </c:pt>
                <c:pt idx="243">
                  <c:v>72.2</c:v>
                </c:pt>
                <c:pt idx="244">
                  <c:v>72.399999999999991</c:v>
                </c:pt>
                <c:pt idx="245">
                  <c:v>71.2</c:v>
                </c:pt>
                <c:pt idx="246">
                  <c:v>69.8</c:v>
                </c:pt>
                <c:pt idx="247">
                  <c:v>68.7</c:v>
                </c:pt>
                <c:pt idx="248">
                  <c:v>71.5</c:v>
                </c:pt>
                <c:pt idx="249">
                  <c:v>74.099999999999994</c:v>
                </c:pt>
                <c:pt idx="250">
                  <c:v>74.8</c:v>
                </c:pt>
                <c:pt idx="251">
                  <c:v>73.8</c:v>
                </c:pt>
                <c:pt idx="252">
                  <c:v>71.3</c:v>
                </c:pt>
                <c:pt idx="253">
                  <c:v>64.2</c:v>
                </c:pt>
                <c:pt idx="254">
                  <c:v>63</c:v>
                </c:pt>
                <c:pt idx="255">
                  <c:v>62.4</c:v>
                </c:pt>
                <c:pt idx="256">
                  <c:v>64.7</c:v>
                </c:pt>
                <c:pt idx="257">
                  <c:v>65.199999999999989</c:v>
                </c:pt>
                <c:pt idx="258">
                  <c:v>65.900000000000006</c:v>
                </c:pt>
                <c:pt idx="259">
                  <c:v>63.3</c:v>
                </c:pt>
                <c:pt idx="260">
                  <c:v>61.3</c:v>
                </c:pt>
                <c:pt idx="261">
                  <c:v>61.199999999999996</c:v>
                </c:pt>
                <c:pt idx="262">
                  <c:v>61.199999999999996</c:v>
                </c:pt>
                <c:pt idx="263">
                  <c:v>60.8</c:v>
                </c:pt>
                <c:pt idx="264">
                  <c:v>62.5</c:v>
                </c:pt>
                <c:pt idx="265">
                  <c:v>62.9</c:v>
                </c:pt>
                <c:pt idx="266">
                  <c:v>63.5</c:v>
                </c:pt>
                <c:pt idx="267">
                  <c:v>63.9</c:v>
                </c:pt>
                <c:pt idx="268">
                  <c:v>62</c:v>
                </c:pt>
                <c:pt idx="269">
                  <c:v>62.9</c:v>
                </c:pt>
                <c:pt idx="270">
                  <c:v>62.7</c:v>
                </c:pt>
                <c:pt idx="271">
                  <c:v>63</c:v>
                </c:pt>
                <c:pt idx="272">
                  <c:v>65.400000000000006</c:v>
                </c:pt>
                <c:pt idx="273">
                  <c:v>62.5</c:v>
                </c:pt>
                <c:pt idx="274">
                  <c:v>64.900000000000006</c:v>
                </c:pt>
                <c:pt idx="275">
                  <c:v>64.600000000000009</c:v>
                </c:pt>
                <c:pt idx="276">
                  <c:v>64.7</c:v>
                </c:pt>
                <c:pt idx="277">
                  <c:v>63.6</c:v>
                </c:pt>
                <c:pt idx="278">
                  <c:v>64.7</c:v>
                </c:pt>
                <c:pt idx="279">
                  <c:v>65.3</c:v>
                </c:pt>
                <c:pt idx="280">
                  <c:v>66.100000000000009</c:v>
                </c:pt>
                <c:pt idx="281">
                  <c:v>67.599999999999994</c:v>
                </c:pt>
                <c:pt idx="282">
                  <c:v>66.600000000000009</c:v>
                </c:pt>
                <c:pt idx="283">
                  <c:v>65.999999999999986</c:v>
                </c:pt>
                <c:pt idx="284">
                  <c:v>65.7</c:v>
                </c:pt>
                <c:pt idx="285">
                  <c:v>64.999999999999986</c:v>
                </c:pt>
                <c:pt idx="286">
                  <c:v>65.5</c:v>
                </c:pt>
                <c:pt idx="287">
                  <c:v>66.100000000000009</c:v>
                </c:pt>
                <c:pt idx="288">
                  <c:v>65.900000000000006</c:v>
                </c:pt>
                <c:pt idx="289">
                  <c:v>66</c:v>
                </c:pt>
                <c:pt idx="290">
                  <c:v>66.7</c:v>
                </c:pt>
                <c:pt idx="291">
                  <c:v>68.5</c:v>
                </c:pt>
                <c:pt idx="292">
                  <c:v>68.800000000000011</c:v>
                </c:pt>
                <c:pt idx="293">
                  <c:v>68.599999999999994</c:v>
                </c:pt>
                <c:pt idx="294">
                  <c:v>72.5</c:v>
                </c:pt>
                <c:pt idx="295">
                  <c:v>71.3</c:v>
                </c:pt>
                <c:pt idx="296">
                  <c:v>73.3</c:v>
                </c:pt>
                <c:pt idx="297">
                  <c:v>71.7</c:v>
                </c:pt>
                <c:pt idx="298">
                  <c:v>70.599999999999994</c:v>
                </c:pt>
                <c:pt idx="299">
                  <c:v>69.199999999999989</c:v>
                </c:pt>
                <c:pt idx="300">
                  <c:v>68.7</c:v>
                </c:pt>
                <c:pt idx="301">
                  <c:v>68.8</c:v>
                </c:pt>
                <c:pt idx="302">
                  <c:v>70.899999999999991</c:v>
                </c:pt>
                <c:pt idx="303">
                  <c:v>68.800000000000011</c:v>
                </c:pt>
                <c:pt idx="304">
                  <c:v>67.900000000000006</c:v>
                </c:pt>
                <c:pt idx="305">
                  <c:v>67</c:v>
                </c:pt>
                <c:pt idx="306">
                  <c:v>66.8</c:v>
                </c:pt>
                <c:pt idx="307">
                  <c:v>68.100000000000009</c:v>
                </c:pt>
                <c:pt idx="308">
                  <c:v>67.199999999999989</c:v>
                </c:pt>
                <c:pt idx="309">
                  <c:v>66.900000000000006</c:v>
                </c:pt>
                <c:pt idx="310">
                  <c:v>67</c:v>
                </c:pt>
                <c:pt idx="311">
                  <c:v>66.2</c:v>
                </c:pt>
                <c:pt idx="312">
                  <c:v>65.8</c:v>
                </c:pt>
                <c:pt idx="313">
                  <c:v>65</c:v>
                </c:pt>
                <c:pt idx="314">
                  <c:v>65.8</c:v>
                </c:pt>
                <c:pt idx="315">
                  <c:v>66.5</c:v>
                </c:pt>
                <c:pt idx="316">
                  <c:v>65.5</c:v>
                </c:pt>
                <c:pt idx="317">
                  <c:v>66.2</c:v>
                </c:pt>
                <c:pt idx="318">
                  <c:v>67.100000000000009</c:v>
                </c:pt>
                <c:pt idx="319">
                  <c:v>67.8</c:v>
                </c:pt>
                <c:pt idx="320">
                  <c:v>68.399999999999991</c:v>
                </c:pt>
                <c:pt idx="321">
                  <c:v>68.599999999999994</c:v>
                </c:pt>
                <c:pt idx="322">
                  <c:v>68.100000000000009</c:v>
                </c:pt>
                <c:pt idx="323">
                  <c:v>67.300000000000011</c:v>
                </c:pt>
                <c:pt idx="324">
                  <c:v>67.100000000000009</c:v>
                </c:pt>
                <c:pt idx="325">
                  <c:v>66.599999999999994</c:v>
                </c:pt>
                <c:pt idx="326">
                  <c:v>64.099999999999994</c:v>
                </c:pt>
                <c:pt idx="327">
                  <c:v>64.099999999999994</c:v>
                </c:pt>
                <c:pt idx="328">
                  <c:v>64.099999999999994</c:v>
                </c:pt>
                <c:pt idx="329">
                  <c:v>63.3</c:v>
                </c:pt>
                <c:pt idx="330">
                  <c:v>62.9</c:v>
                </c:pt>
                <c:pt idx="331">
                  <c:v>63.7</c:v>
                </c:pt>
                <c:pt idx="332">
                  <c:v>64.3</c:v>
                </c:pt>
                <c:pt idx="333">
                  <c:v>65.100000000000009</c:v>
                </c:pt>
                <c:pt idx="334">
                  <c:v>63.6</c:v>
                </c:pt>
                <c:pt idx="335">
                  <c:v>63.800000000000004</c:v>
                </c:pt>
                <c:pt idx="336">
                  <c:v>65.399999999999991</c:v>
                </c:pt>
                <c:pt idx="337">
                  <c:v>64.599999999999994</c:v>
                </c:pt>
                <c:pt idx="338">
                  <c:v>64.5</c:v>
                </c:pt>
                <c:pt idx="339">
                  <c:v>67.300000000000011</c:v>
                </c:pt>
                <c:pt idx="340">
                  <c:v>65.600000000000009</c:v>
                </c:pt>
                <c:pt idx="341">
                  <c:v>64.099999999999994</c:v>
                </c:pt>
                <c:pt idx="342">
                  <c:v>63.2</c:v>
                </c:pt>
                <c:pt idx="343">
                  <c:v>64</c:v>
                </c:pt>
                <c:pt idx="344">
                  <c:v>67.399999999999991</c:v>
                </c:pt>
                <c:pt idx="345">
                  <c:v>67.7</c:v>
                </c:pt>
                <c:pt idx="346">
                  <c:v>68.100000000000009</c:v>
                </c:pt>
                <c:pt idx="347">
                  <c:v>70.399999999999991</c:v>
                </c:pt>
                <c:pt idx="348">
                  <c:v>69.399999999999991</c:v>
                </c:pt>
                <c:pt idx="349">
                  <c:v>68.300000000000011</c:v>
                </c:pt>
                <c:pt idx="350">
                  <c:v>67.8</c:v>
                </c:pt>
                <c:pt idx="351">
                  <c:v>67.100000000000009</c:v>
                </c:pt>
                <c:pt idx="352">
                  <c:v>68.599999999999994</c:v>
                </c:pt>
                <c:pt idx="353">
                  <c:v>71</c:v>
                </c:pt>
                <c:pt idx="354">
                  <c:v>70</c:v>
                </c:pt>
                <c:pt idx="355">
                  <c:v>68.300000000000011</c:v>
                </c:pt>
                <c:pt idx="356">
                  <c:v>67.100000000000009</c:v>
                </c:pt>
                <c:pt idx="357">
                  <c:v>66.5</c:v>
                </c:pt>
                <c:pt idx="358">
                  <c:v>68.7</c:v>
                </c:pt>
                <c:pt idx="359">
                  <c:v>65.7</c:v>
                </c:pt>
                <c:pt idx="360">
                  <c:v>58.3</c:v>
                </c:pt>
                <c:pt idx="361">
                  <c:v>58.600000000000009</c:v>
                </c:pt>
                <c:pt idx="362">
                  <c:v>59</c:v>
                </c:pt>
                <c:pt idx="363">
                  <c:v>58.099999999999994</c:v>
                </c:pt>
                <c:pt idx="364">
                  <c:v>58.599999999999994</c:v>
                </c:pt>
                <c:pt idx="365">
                  <c:v>58.000000000000007</c:v>
                </c:pt>
                <c:pt idx="366">
                  <c:v>57.400000000000006</c:v>
                </c:pt>
                <c:pt idx="367">
                  <c:v>57.499999999999993</c:v>
                </c:pt>
                <c:pt idx="368">
                  <c:v>58.000000000000007</c:v>
                </c:pt>
                <c:pt idx="369">
                  <c:v>59.3</c:v>
                </c:pt>
                <c:pt idx="370">
                  <c:v>60.6</c:v>
                </c:pt>
                <c:pt idx="371">
                  <c:v>61</c:v>
                </c:pt>
                <c:pt idx="372">
                  <c:v>61.7</c:v>
                </c:pt>
                <c:pt idx="373">
                  <c:v>61.5</c:v>
                </c:pt>
                <c:pt idx="374">
                  <c:v>62.4</c:v>
                </c:pt>
                <c:pt idx="375">
                  <c:v>60.9</c:v>
                </c:pt>
                <c:pt idx="376">
                  <c:v>62.8</c:v>
                </c:pt>
                <c:pt idx="377">
                  <c:v>63.800000000000004</c:v>
                </c:pt>
                <c:pt idx="378">
                  <c:v>62.6</c:v>
                </c:pt>
                <c:pt idx="379">
                  <c:v>60.699999999999996</c:v>
                </c:pt>
                <c:pt idx="380">
                  <c:v>59.400000000000006</c:v>
                </c:pt>
                <c:pt idx="381">
                  <c:v>60.6</c:v>
                </c:pt>
                <c:pt idx="382">
                  <c:v>60.20000000000001</c:v>
                </c:pt>
                <c:pt idx="383">
                  <c:v>61.600000000000009</c:v>
                </c:pt>
                <c:pt idx="384">
                  <c:v>58.5</c:v>
                </c:pt>
                <c:pt idx="385">
                  <c:v>58.5</c:v>
                </c:pt>
                <c:pt idx="386">
                  <c:v>55.800000000000004</c:v>
                </c:pt>
                <c:pt idx="387">
                  <c:v>55.600000000000009</c:v>
                </c:pt>
                <c:pt idx="388">
                  <c:v>59.600000000000009</c:v>
                </c:pt>
                <c:pt idx="389">
                  <c:v>60.20000000000001</c:v>
                </c:pt>
                <c:pt idx="390">
                  <c:v>61.6</c:v>
                </c:pt>
                <c:pt idx="391">
                  <c:v>62.9</c:v>
                </c:pt>
                <c:pt idx="392">
                  <c:v>63</c:v>
                </c:pt>
                <c:pt idx="393">
                  <c:v>63</c:v>
                </c:pt>
                <c:pt idx="394">
                  <c:v>62.6</c:v>
                </c:pt>
                <c:pt idx="395">
                  <c:v>62.6</c:v>
                </c:pt>
                <c:pt idx="396">
                  <c:v>61.600000000000009</c:v>
                </c:pt>
                <c:pt idx="397">
                  <c:v>64</c:v>
                </c:pt>
                <c:pt idx="398">
                  <c:v>64</c:v>
                </c:pt>
                <c:pt idx="399">
                  <c:v>62.1</c:v>
                </c:pt>
                <c:pt idx="400">
                  <c:v>64.3</c:v>
                </c:pt>
                <c:pt idx="401">
                  <c:v>63.7</c:v>
                </c:pt>
                <c:pt idx="402">
                  <c:v>62</c:v>
                </c:pt>
                <c:pt idx="403">
                  <c:v>60.5</c:v>
                </c:pt>
                <c:pt idx="404">
                  <c:v>59.4</c:v>
                </c:pt>
                <c:pt idx="405">
                  <c:v>59.699999999999996</c:v>
                </c:pt>
                <c:pt idx="406">
                  <c:v>62.3</c:v>
                </c:pt>
                <c:pt idx="407">
                  <c:v>64.400000000000006</c:v>
                </c:pt>
                <c:pt idx="408">
                  <c:v>62.5</c:v>
                </c:pt>
                <c:pt idx="409">
                  <c:v>62.6</c:v>
                </c:pt>
                <c:pt idx="410">
                  <c:v>64</c:v>
                </c:pt>
                <c:pt idx="411">
                  <c:v>63.800000000000004</c:v>
                </c:pt>
                <c:pt idx="412">
                  <c:v>62.7</c:v>
                </c:pt>
                <c:pt idx="413">
                  <c:v>62.2</c:v>
                </c:pt>
                <c:pt idx="414">
                  <c:v>62.7</c:v>
                </c:pt>
                <c:pt idx="415">
                  <c:v>64.5</c:v>
                </c:pt>
                <c:pt idx="416">
                  <c:v>65.199999999999989</c:v>
                </c:pt>
                <c:pt idx="417">
                  <c:v>64.5</c:v>
                </c:pt>
                <c:pt idx="418">
                  <c:v>63.9</c:v>
                </c:pt>
                <c:pt idx="419">
                  <c:v>63.79999999999999</c:v>
                </c:pt>
                <c:pt idx="420">
                  <c:v>64.099999999999994</c:v>
                </c:pt>
                <c:pt idx="421">
                  <c:v>64.999999999999986</c:v>
                </c:pt>
                <c:pt idx="422">
                  <c:v>65.100000000000009</c:v>
                </c:pt>
                <c:pt idx="423">
                  <c:v>64.399999999999991</c:v>
                </c:pt>
                <c:pt idx="424">
                  <c:v>63.7</c:v>
                </c:pt>
                <c:pt idx="425">
                  <c:v>63.9</c:v>
                </c:pt>
                <c:pt idx="426">
                  <c:v>64.600000000000009</c:v>
                </c:pt>
                <c:pt idx="427">
                  <c:v>66.3</c:v>
                </c:pt>
                <c:pt idx="428">
                  <c:v>66.7</c:v>
                </c:pt>
                <c:pt idx="429">
                  <c:v>66.5</c:v>
                </c:pt>
                <c:pt idx="430">
                  <c:v>67.399999999999991</c:v>
                </c:pt>
                <c:pt idx="431">
                  <c:v>69.900000000000006</c:v>
                </c:pt>
                <c:pt idx="432">
                  <c:v>71.8</c:v>
                </c:pt>
                <c:pt idx="433">
                  <c:v>72.599999999999994</c:v>
                </c:pt>
                <c:pt idx="434">
                  <c:v>73.099999999999994</c:v>
                </c:pt>
                <c:pt idx="435">
                  <c:v>73.3</c:v>
                </c:pt>
                <c:pt idx="436">
                  <c:v>76.3</c:v>
                </c:pt>
                <c:pt idx="437">
                  <c:v>76.099999999999994</c:v>
                </c:pt>
                <c:pt idx="438">
                  <c:v>77.400000000000006</c:v>
                </c:pt>
                <c:pt idx="439">
                  <c:v>80.800000000000011</c:v>
                </c:pt>
                <c:pt idx="440">
                  <c:v>76.7</c:v>
                </c:pt>
                <c:pt idx="441">
                  <c:v>76.299999999999983</c:v>
                </c:pt>
                <c:pt idx="442">
                  <c:v>77.2</c:v>
                </c:pt>
                <c:pt idx="443">
                  <c:v>79.399999999999991</c:v>
                </c:pt>
                <c:pt idx="444">
                  <c:v>79.199999999999989</c:v>
                </c:pt>
                <c:pt idx="445">
                  <c:v>78.8</c:v>
                </c:pt>
                <c:pt idx="446">
                  <c:v>78.8</c:v>
                </c:pt>
                <c:pt idx="447">
                  <c:v>74.8</c:v>
                </c:pt>
                <c:pt idx="448">
                  <c:v>76.400000000000006</c:v>
                </c:pt>
                <c:pt idx="449">
                  <c:v>71.099999999999994</c:v>
                </c:pt>
                <c:pt idx="450">
                  <c:v>70.300000000000011</c:v>
                </c:pt>
                <c:pt idx="451">
                  <c:v>68.800000000000011</c:v>
                </c:pt>
                <c:pt idx="452">
                  <c:v>70.300000000000011</c:v>
                </c:pt>
                <c:pt idx="453">
                  <c:v>72.599999999999994</c:v>
                </c:pt>
                <c:pt idx="454">
                  <c:v>73.599999999999994</c:v>
                </c:pt>
                <c:pt idx="455">
                  <c:v>74.7</c:v>
                </c:pt>
                <c:pt idx="456">
                  <c:v>76.7</c:v>
                </c:pt>
                <c:pt idx="457">
                  <c:v>76</c:v>
                </c:pt>
                <c:pt idx="458">
                  <c:v>76.8</c:v>
                </c:pt>
                <c:pt idx="459">
                  <c:v>77.2</c:v>
                </c:pt>
                <c:pt idx="460">
                  <c:v>76.3</c:v>
                </c:pt>
                <c:pt idx="461">
                  <c:v>77.3</c:v>
                </c:pt>
                <c:pt idx="462">
                  <c:v>77.7</c:v>
                </c:pt>
                <c:pt idx="463">
                  <c:v>75.400000000000006</c:v>
                </c:pt>
                <c:pt idx="464">
                  <c:v>73</c:v>
                </c:pt>
                <c:pt idx="465">
                  <c:v>73.7</c:v>
                </c:pt>
                <c:pt idx="466">
                  <c:v>78.600000000000009</c:v>
                </c:pt>
                <c:pt idx="467">
                  <c:v>77</c:v>
                </c:pt>
                <c:pt idx="468">
                  <c:v>75.599999999999994</c:v>
                </c:pt>
                <c:pt idx="469">
                  <c:v>74.5</c:v>
                </c:pt>
                <c:pt idx="470">
                  <c:v>75.400000000000006</c:v>
                </c:pt>
                <c:pt idx="471">
                  <c:v>76</c:v>
                </c:pt>
                <c:pt idx="472">
                  <c:v>79.2</c:v>
                </c:pt>
                <c:pt idx="473">
                  <c:v>78</c:v>
                </c:pt>
                <c:pt idx="474">
                  <c:v>80.300000000000011</c:v>
                </c:pt>
                <c:pt idx="475">
                  <c:v>82.800000000000011</c:v>
                </c:pt>
                <c:pt idx="476">
                  <c:v>81.600000000000009</c:v>
                </c:pt>
                <c:pt idx="477">
                  <c:v>82.8</c:v>
                </c:pt>
                <c:pt idx="478">
                  <c:v>82</c:v>
                </c:pt>
                <c:pt idx="479">
                  <c:v>80.600000000000009</c:v>
                </c:pt>
                <c:pt idx="480">
                  <c:v>81.600000000000009</c:v>
                </c:pt>
                <c:pt idx="481">
                  <c:v>80.400000000000006</c:v>
                </c:pt>
                <c:pt idx="482">
                  <c:v>78.899999999999991</c:v>
                </c:pt>
                <c:pt idx="483">
                  <c:v>79.5</c:v>
                </c:pt>
                <c:pt idx="484">
                  <c:v>79.2</c:v>
                </c:pt>
                <c:pt idx="485">
                  <c:v>81.400000000000006</c:v>
                </c:pt>
                <c:pt idx="486">
                  <c:v>82</c:v>
                </c:pt>
                <c:pt idx="487">
                  <c:v>80.699999999999989</c:v>
                </c:pt>
                <c:pt idx="488">
                  <c:v>79</c:v>
                </c:pt>
                <c:pt idx="489">
                  <c:v>76.599999999999994</c:v>
                </c:pt>
                <c:pt idx="490">
                  <c:v>77.400000000000006</c:v>
                </c:pt>
                <c:pt idx="491">
                  <c:v>78</c:v>
                </c:pt>
                <c:pt idx="492">
                  <c:v>78.2</c:v>
                </c:pt>
                <c:pt idx="493">
                  <c:v>78.3</c:v>
                </c:pt>
                <c:pt idx="494">
                  <c:v>75.2</c:v>
                </c:pt>
                <c:pt idx="495">
                  <c:v>75.699999999999989</c:v>
                </c:pt>
                <c:pt idx="496">
                  <c:v>78.2</c:v>
                </c:pt>
                <c:pt idx="497">
                  <c:v>78.600000000000009</c:v>
                </c:pt>
                <c:pt idx="498">
                  <c:v>80.800000000000011</c:v>
                </c:pt>
                <c:pt idx="499">
                  <c:v>82.5</c:v>
                </c:pt>
                <c:pt idx="500">
                  <c:v>84.3</c:v>
                </c:pt>
                <c:pt idx="501">
                  <c:v>86.000000000000014</c:v>
                </c:pt>
                <c:pt idx="502">
                  <c:v>87.3</c:v>
                </c:pt>
                <c:pt idx="503">
                  <c:v>86.3</c:v>
                </c:pt>
                <c:pt idx="504">
                  <c:v>85</c:v>
                </c:pt>
                <c:pt idx="505">
                  <c:v>86.8</c:v>
                </c:pt>
                <c:pt idx="506">
                  <c:v>83.4</c:v>
                </c:pt>
                <c:pt idx="507">
                  <c:v>81.699999999999989</c:v>
                </c:pt>
                <c:pt idx="508">
                  <c:v>80.899999999999991</c:v>
                </c:pt>
                <c:pt idx="509">
                  <c:v>83</c:v>
                </c:pt>
                <c:pt idx="510">
                  <c:v>81.699999999999989</c:v>
                </c:pt>
                <c:pt idx="511">
                  <c:v>82.600000000000009</c:v>
                </c:pt>
                <c:pt idx="512">
                  <c:v>86.1</c:v>
                </c:pt>
                <c:pt idx="513">
                  <c:v>87.3</c:v>
                </c:pt>
                <c:pt idx="514">
                  <c:v>87</c:v>
                </c:pt>
                <c:pt idx="515">
                  <c:v>85.5</c:v>
                </c:pt>
                <c:pt idx="516">
                  <c:v>85.8</c:v>
                </c:pt>
                <c:pt idx="517">
                  <c:v>88.7</c:v>
                </c:pt>
                <c:pt idx="518">
                  <c:v>87</c:v>
                </c:pt>
                <c:pt idx="519">
                  <c:v>85.6</c:v>
                </c:pt>
                <c:pt idx="520">
                  <c:v>84.8</c:v>
                </c:pt>
                <c:pt idx="521">
                  <c:v>86.1</c:v>
                </c:pt>
                <c:pt idx="522">
                  <c:v>88.6</c:v>
                </c:pt>
                <c:pt idx="523">
                  <c:v>88.7</c:v>
                </c:pt>
                <c:pt idx="524">
                  <c:v>90.9</c:v>
                </c:pt>
                <c:pt idx="525">
                  <c:v>93.399999999999991</c:v>
                </c:pt>
                <c:pt idx="526">
                  <c:v>95.1</c:v>
                </c:pt>
                <c:pt idx="527">
                  <c:v>94.199999999999989</c:v>
                </c:pt>
                <c:pt idx="528">
                  <c:v>93</c:v>
                </c:pt>
                <c:pt idx="529">
                  <c:v>90.6</c:v>
                </c:pt>
                <c:pt idx="530">
                  <c:v>89.7</c:v>
                </c:pt>
                <c:pt idx="531">
                  <c:v>90.600000000000009</c:v>
                </c:pt>
                <c:pt idx="532">
                  <c:v>91.5</c:v>
                </c:pt>
                <c:pt idx="533">
                  <c:v>96.100000000000009</c:v>
                </c:pt>
                <c:pt idx="534">
                  <c:v>99.1</c:v>
                </c:pt>
                <c:pt idx="535">
                  <c:v>96.300000000000011</c:v>
                </c:pt>
                <c:pt idx="536">
                  <c:v>100.89999999999999</c:v>
                </c:pt>
                <c:pt idx="537">
                  <c:v>104.69999999999999</c:v>
                </c:pt>
                <c:pt idx="538">
                  <c:v>105</c:v>
                </c:pt>
                <c:pt idx="539">
                  <c:v>101.4</c:v>
                </c:pt>
                <c:pt idx="540">
                  <c:v>94.9</c:v>
                </c:pt>
                <c:pt idx="541">
                  <c:v>87.600000000000009</c:v>
                </c:pt>
                <c:pt idx="542">
                  <c:v>83.6</c:v>
                </c:pt>
                <c:pt idx="543">
                  <c:v>88.600000000000009</c:v>
                </c:pt>
                <c:pt idx="544">
                  <c:v>96.8</c:v>
                </c:pt>
                <c:pt idx="545">
                  <c:v>98.1</c:v>
                </c:pt>
                <c:pt idx="546">
                  <c:v>97.7</c:v>
                </c:pt>
                <c:pt idx="547">
                  <c:v>102</c:v>
                </c:pt>
                <c:pt idx="548">
                  <c:v>100.89999999999999</c:v>
                </c:pt>
                <c:pt idx="549">
                  <c:v>106.1</c:v>
                </c:pt>
                <c:pt idx="550">
                  <c:v>112.39999999999999</c:v>
                </c:pt>
                <c:pt idx="551">
                  <c:v>117.7</c:v>
                </c:pt>
                <c:pt idx="552">
                  <c:v>119</c:v>
                </c:pt>
                <c:pt idx="553">
                  <c:v>121.09999999999998</c:v>
                </c:pt>
                <c:pt idx="554">
                  <c:v>118</c:v>
                </c:pt>
                <c:pt idx="555">
                  <c:v>118.10000000000001</c:v>
                </c:pt>
                <c:pt idx="556">
                  <c:v>128.80000000000001</c:v>
                </c:pt>
                <c:pt idx="557">
                  <c:v>136.20000000000002</c:v>
                </c:pt>
                <c:pt idx="558">
                  <c:v>136.20000000000002</c:v>
                </c:pt>
                <c:pt idx="559">
                  <c:v>133.70000000000002</c:v>
                </c:pt>
                <c:pt idx="560">
                  <c:v>137.30000000000001</c:v>
                </c:pt>
                <c:pt idx="561">
                  <c:v>140.60000000000002</c:v>
                </c:pt>
                <c:pt idx="562">
                  <c:v>139.80000000000001</c:v>
                </c:pt>
                <c:pt idx="563">
                  <c:v>144</c:v>
                </c:pt>
                <c:pt idx="564">
                  <c:v>142.9</c:v>
                </c:pt>
                <c:pt idx="565">
                  <c:v>144</c:v>
                </c:pt>
                <c:pt idx="566">
                  <c:v>139.30000000000001</c:v>
                </c:pt>
                <c:pt idx="567">
                  <c:v>131.69999999999999</c:v>
                </c:pt>
                <c:pt idx="568">
                  <c:v>131.69999999999999</c:v>
                </c:pt>
                <c:pt idx="569">
                  <c:v>129.20000000000002</c:v>
                </c:pt>
                <c:pt idx="570">
                  <c:v>131.20000000000002</c:v>
                </c:pt>
                <c:pt idx="571">
                  <c:v>134.60000000000002</c:v>
                </c:pt>
                <c:pt idx="572">
                  <c:v>142.79999999999998</c:v>
                </c:pt>
                <c:pt idx="573">
                  <c:v>147.80000000000001</c:v>
                </c:pt>
                <c:pt idx="574">
                  <c:v>156</c:v>
                </c:pt>
                <c:pt idx="575">
                  <c:v>148.99999999999997</c:v>
                </c:pt>
                <c:pt idx="576">
                  <c:v>134.30000000000001</c:v>
                </c:pt>
                <c:pt idx="577">
                  <c:v>129.19999999999999</c:v>
                </c:pt>
                <c:pt idx="578">
                  <c:v>130.6</c:v>
                </c:pt>
                <c:pt idx="579">
                  <c:v>133</c:v>
                </c:pt>
                <c:pt idx="580">
                  <c:v>122.2</c:v>
                </c:pt>
                <c:pt idx="581">
                  <c:v>113.3</c:v>
                </c:pt>
                <c:pt idx="582">
                  <c:v>113.3</c:v>
                </c:pt>
                <c:pt idx="583">
                  <c:v>113.3</c:v>
                </c:pt>
                <c:pt idx="584">
                  <c:v>115.3</c:v>
                </c:pt>
                <c:pt idx="585">
                  <c:v>112.5</c:v>
                </c:pt>
                <c:pt idx="586">
                  <c:v>114.1</c:v>
                </c:pt>
                <c:pt idx="587">
                  <c:v>118.30000000000001</c:v>
                </c:pt>
                <c:pt idx="588">
                  <c:v>114.7</c:v>
                </c:pt>
                <c:pt idx="589">
                  <c:v>118.10000000000001</c:v>
                </c:pt>
                <c:pt idx="590">
                  <c:v>114.1</c:v>
                </c:pt>
                <c:pt idx="591">
                  <c:v>110.19999999999999</c:v>
                </c:pt>
                <c:pt idx="592">
                  <c:v>101.6</c:v>
                </c:pt>
                <c:pt idx="593">
                  <c:v>94.1</c:v>
                </c:pt>
                <c:pt idx="594">
                  <c:v>115.8</c:v>
                </c:pt>
                <c:pt idx="595">
                  <c:v>121.6</c:v>
                </c:pt>
                <c:pt idx="596">
                  <c:v>114.3</c:v>
                </c:pt>
                <c:pt idx="597">
                  <c:v>107.89999999999999</c:v>
                </c:pt>
                <c:pt idx="598">
                  <c:v>108.60000000000001</c:v>
                </c:pt>
                <c:pt idx="599">
                  <c:v>146.00000000000003</c:v>
                </c:pt>
                <c:pt idx="600">
                  <c:v>148.19999999999999</c:v>
                </c:pt>
                <c:pt idx="601">
                  <c:v>130.5</c:v>
                </c:pt>
                <c:pt idx="602">
                  <c:v>119.19999999999999</c:v>
                </c:pt>
                <c:pt idx="603">
                  <c:v>120.8</c:v>
                </c:pt>
                <c:pt idx="604">
                  <c:v>101.29999999999998</c:v>
                </c:pt>
                <c:pt idx="605">
                  <c:v>114.6</c:v>
                </c:pt>
                <c:pt idx="606">
                  <c:v>110.9</c:v>
                </c:pt>
                <c:pt idx="607">
                  <c:v>93.8</c:v>
                </c:pt>
                <c:pt idx="608">
                  <c:v>89.8</c:v>
                </c:pt>
                <c:pt idx="609">
                  <c:v>80.800000000000011</c:v>
                </c:pt>
                <c:pt idx="610">
                  <c:v>82.5</c:v>
                </c:pt>
                <c:pt idx="611">
                  <c:v>91.5</c:v>
                </c:pt>
                <c:pt idx="612">
                  <c:v>89.5</c:v>
                </c:pt>
                <c:pt idx="613">
                  <c:v>85.9</c:v>
                </c:pt>
                <c:pt idx="614">
                  <c:v>74.400000000000006</c:v>
                </c:pt>
                <c:pt idx="615">
                  <c:v>72.7</c:v>
                </c:pt>
                <c:pt idx="616">
                  <c:v>69</c:v>
                </c:pt>
                <c:pt idx="617">
                  <c:v>65.7</c:v>
                </c:pt>
                <c:pt idx="618">
                  <c:v>67.2</c:v>
                </c:pt>
                <c:pt idx="619">
                  <c:v>68.7</c:v>
                </c:pt>
                <c:pt idx="620">
                  <c:v>69.599999999999994</c:v>
                </c:pt>
                <c:pt idx="621">
                  <c:v>68.8</c:v>
                </c:pt>
                <c:pt idx="622">
                  <c:v>69.5</c:v>
                </c:pt>
                <c:pt idx="623">
                  <c:v>68.300000000000011</c:v>
                </c:pt>
                <c:pt idx="624">
                  <c:v>68.8</c:v>
                </c:pt>
                <c:pt idx="625">
                  <c:v>66.3</c:v>
                </c:pt>
                <c:pt idx="626">
                  <c:v>67.300000000000011</c:v>
                </c:pt>
                <c:pt idx="627">
                  <c:v>66.900000000000006</c:v>
                </c:pt>
                <c:pt idx="628">
                  <c:v>66.5</c:v>
                </c:pt>
                <c:pt idx="629">
                  <c:v>66.399999999999991</c:v>
                </c:pt>
                <c:pt idx="630">
                  <c:v>67.100000000000009</c:v>
                </c:pt>
                <c:pt idx="631">
                  <c:v>68.5</c:v>
                </c:pt>
                <c:pt idx="632">
                  <c:v>66.900000000000006</c:v>
                </c:pt>
                <c:pt idx="633">
                  <c:v>67.7</c:v>
                </c:pt>
                <c:pt idx="634">
                  <c:v>67.5</c:v>
                </c:pt>
                <c:pt idx="635">
                  <c:v>69</c:v>
                </c:pt>
                <c:pt idx="636">
                  <c:v>66.599999999999994</c:v>
                </c:pt>
                <c:pt idx="637">
                  <c:v>68.100000000000009</c:v>
                </c:pt>
                <c:pt idx="638">
                  <c:v>67.300000000000011</c:v>
                </c:pt>
                <c:pt idx="639">
                  <c:v>67.5</c:v>
                </c:pt>
                <c:pt idx="640">
                  <c:v>67.100000000000009</c:v>
                </c:pt>
                <c:pt idx="641">
                  <c:v>66.400000000000006</c:v>
                </c:pt>
                <c:pt idx="642">
                  <c:v>67.7</c:v>
                </c:pt>
                <c:pt idx="643">
                  <c:v>68.5</c:v>
                </c:pt>
                <c:pt idx="644">
                  <c:v>65.5</c:v>
                </c:pt>
                <c:pt idx="645">
                  <c:v>68.699999999999989</c:v>
                </c:pt>
                <c:pt idx="646">
                  <c:v>67.5</c:v>
                </c:pt>
                <c:pt idx="647">
                  <c:v>67.5</c:v>
                </c:pt>
                <c:pt idx="648">
                  <c:v>67.300000000000011</c:v>
                </c:pt>
                <c:pt idx="649">
                  <c:v>67.900000000000006</c:v>
                </c:pt>
                <c:pt idx="650">
                  <c:v>68.7</c:v>
                </c:pt>
                <c:pt idx="651">
                  <c:v>68.100000000000009</c:v>
                </c:pt>
                <c:pt idx="652">
                  <c:v>67.7</c:v>
                </c:pt>
                <c:pt idx="653">
                  <c:v>67.100000000000009</c:v>
                </c:pt>
                <c:pt idx="654">
                  <c:v>65.599999999999994</c:v>
                </c:pt>
                <c:pt idx="655">
                  <c:v>65.599999999999994</c:v>
                </c:pt>
                <c:pt idx="656">
                  <c:v>65.199999999999989</c:v>
                </c:pt>
                <c:pt idx="657">
                  <c:v>67.300000000000011</c:v>
                </c:pt>
                <c:pt idx="658">
                  <c:v>67.199999999999989</c:v>
                </c:pt>
                <c:pt idx="659">
                  <c:v>67.199999999999989</c:v>
                </c:pt>
                <c:pt idx="660">
                  <c:v>67.199999999999989</c:v>
                </c:pt>
                <c:pt idx="661">
                  <c:v>68.5</c:v>
                </c:pt>
                <c:pt idx="662">
                  <c:v>69.8</c:v>
                </c:pt>
                <c:pt idx="663">
                  <c:v>69.300000000000011</c:v>
                </c:pt>
                <c:pt idx="664">
                  <c:v>68.300000000000011</c:v>
                </c:pt>
                <c:pt idx="665">
                  <c:v>69</c:v>
                </c:pt>
                <c:pt idx="666">
                  <c:v>69.900000000000006</c:v>
                </c:pt>
                <c:pt idx="667">
                  <c:v>71.5</c:v>
                </c:pt>
                <c:pt idx="668">
                  <c:v>72.500000000000014</c:v>
                </c:pt>
                <c:pt idx="669">
                  <c:v>74</c:v>
                </c:pt>
                <c:pt idx="670">
                  <c:v>75.900000000000006</c:v>
                </c:pt>
                <c:pt idx="671">
                  <c:v>76.900000000000006</c:v>
                </c:pt>
                <c:pt idx="672">
                  <c:v>78.899999999999991</c:v>
                </c:pt>
                <c:pt idx="673">
                  <c:v>79.099999999999994</c:v>
                </c:pt>
                <c:pt idx="674">
                  <c:v>75.8</c:v>
                </c:pt>
                <c:pt idx="675">
                  <c:v>76</c:v>
                </c:pt>
                <c:pt idx="676">
                  <c:v>77.2</c:v>
                </c:pt>
                <c:pt idx="677">
                  <c:v>77.8</c:v>
                </c:pt>
                <c:pt idx="678">
                  <c:v>77.499999999999986</c:v>
                </c:pt>
                <c:pt idx="679">
                  <c:v>77.2</c:v>
                </c:pt>
                <c:pt idx="680">
                  <c:v>77.400000000000006</c:v>
                </c:pt>
                <c:pt idx="681">
                  <c:v>76.2</c:v>
                </c:pt>
                <c:pt idx="682">
                  <c:v>77</c:v>
                </c:pt>
                <c:pt idx="683">
                  <c:v>78.400000000000006</c:v>
                </c:pt>
                <c:pt idx="684">
                  <c:v>78</c:v>
                </c:pt>
                <c:pt idx="685">
                  <c:v>77.400000000000006</c:v>
                </c:pt>
                <c:pt idx="686">
                  <c:v>75.2</c:v>
                </c:pt>
                <c:pt idx="687">
                  <c:v>77.2</c:v>
                </c:pt>
                <c:pt idx="688">
                  <c:v>81.099999999999994</c:v>
                </c:pt>
                <c:pt idx="689">
                  <c:v>74.900000000000006</c:v>
                </c:pt>
                <c:pt idx="690">
                  <c:v>70.100000000000009</c:v>
                </c:pt>
                <c:pt idx="691">
                  <c:v>67.199999999999989</c:v>
                </c:pt>
                <c:pt idx="692">
                  <c:v>65.8</c:v>
                </c:pt>
                <c:pt idx="693">
                  <c:v>62.9</c:v>
                </c:pt>
                <c:pt idx="694">
                  <c:v>62.9</c:v>
                </c:pt>
                <c:pt idx="695">
                  <c:v>64.900000000000006</c:v>
                </c:pt>
                <c:pt idx="696">
                  <c:v>67.100000000000009</c:v>
                </c:pt>
                <c:pt idx="697">
                  <c:v>66.3</c:v>
                </c:pt>
                <c:pt idx="698">
                  <c:v>64.3</c:v>
                </c:pt>
                <c:pt idx="699">
                  <c:v>64.7</c:v>
                </c:pt>
                <c:pt idx="700">
                  <c:v>65.100000000000009</c:v>
                </c:pt>
                <c:pt idx="701">
                  <c:v>64.600000000000009</c:v>
                </c:pt>
                <c:pt idx="702">
                  <c:v>64</c:v>
                </c:pt>
                <c:pt idx="703">
                  <c:v>65.100000000000009</c:v>
                </c:pt>
                <c:pt idx="704">
                  <c:v>64.600000000000009</c:v>
                </c:pt>
                <c:pt idx="705">
                  <c:v>63.800000000000004</c:v>
                </c:pt>
                <c:pt idx="706">
                  <c:v>63.3</c:v>
                </c:pt>
                <c:pt idx="707">
                  <c:v>64.3</c:v>
                </c:pt>
                <c:pt idx="708">
                  <c:v>63.9</c:v>
                </c:pt>
                <c:pt idx="709">
                  <c:v>64.600000000000009</c:v>
                </c:pt>
                <c:pt idx="710">
                  <c:v>65</c:v>
                </c:pt>
                <c:pt idx="711">
                  <c:v>67.900000000000006</c:v>
                </c:pt>
                <c:pt idx="712">
                  <c:v>69.199999999999989</c:v>
                </c:pt>
                <c:pt idx="713">
                  <c:v>70.5</c:v>
                </c:pt>
                <c:pt idx="714">
                  <c:v>71.600000000000009</c:v>
                </c:pt>
                <c:pt idx="715">
                  <c:v>73.099999999999994</c:v>
                </c:pt>
                <c:pt idx="716">
                  <c:v>72.899999999999991</c:v>
                </c:pt>
                <c:pt idx="717">
                  <c:v>73.099999999999994</c:v>
                </c:pt>
                <c:pt idx="718">
                  <c:v>72.899999999999991</c:v>
                </c:pt>
                <c:pt idx="719">
                  <c:v>71.599999999999994</c:v>
                </c:pt>
                <c:pt idx="720">
                  <c:v>71.900000000000006</c:v>
                </c:pt>
                <c:pt idx="721">
                  <c:v>72</c:v>
                </c:pt>
                <c:pt idx="722">
                  <c:v>72.8</c:v>
                </c:pt>
                <c:pt idx="723">
                  <c:v>73.599999999999994</c:v>
                </c:pt>
                <c:pt idx="724">
                  <c:v>72.399999999999991</c:v>
                </c:pt>
                <c:pt idx="725">
                  <c:v>72.599999999999994</c:v>
                </c:pt>
                <c:pt idx="726">
                  <c:v>72.8</c:v>
                </c:pt>
                <c:pt idx="727">
                  <c:v>76</c:v>
                </c:pt>
                <c:pt idx="728">
                  <c:v>76.599999999999994</c:v>
                </c:pt>
                <c:pt idx="729">
                  <c:v>74</c:v>
                </c:pt>
                <c:pt idx="730">
                  <c:v>77</c:v>
                </c:pt>
                <c:pt idx="731">
                  <c:v>74.8</c:v>
                </c:pt>
                <c:pt idx="732">
                  <c:v>75.8</c:v>
                </c:pt>
                <c:pt idx="733">
                  <c:v>75.8</c:v>
                </c:pt>
                <c:pt idx="734">
                  <c:v>82.899999999999991</c:v>
                </c:pt>
                <c:pt idx="735">
                  <c:v>81.5</c:v>
                </c:pt>
                <c:pt idx="736">
                  <c:v>81.399999999999991</c:v>
                </c:pt>
                <c:pt idx="737">
                  <c:v>81.5</c:v>
                </c:pt>
                <c:pt idx="738">
                  <c:v>83.5</c:v>
                </c:pt>
                <c:pt idx="739">
                  <c:v>83.800000000000011</c:v>
                </c:pt>
                <c:pt idx="740">
                  <c:v>82.199999999999989</c:v>
                </c:pt>
                <c:pt idx="741">
                  <c:v>84</c:v>
                </c:pt>
                <c:pt idx="742">
                  <c:v>82.399999999999991</c:v>
                </c:pt>
                <c:pt idx="743">
                  <c:v>80.5</c:v>
                </c:pt>
                <c:pt idx="744">
                  <c:v>78.400000000000006</c:v>
                </c:pt>
                <c:pt idx="745">
                  <c:v>78.3</c:v>
                </c:pt>
                <c:pt idx="746">
                  <c:v>81.2</c:v>
                </c:pt>
                <c:pt idx="747">
                  <c:v>81.900000000000006</c:v>
                </c:pt>
                <c:pt idx="748">
                  <c:v>79.600000000000009</c:v>
                </c:pt>
                <c:pt idx="749">
                  <c:v>77.5</c:v>
                </c:pt>
                <c:pt idx="750">
                  <c:v>78.8</c:v>
                </c:pt>
                <c:pt idx="751">
                  <c:v>78.3</c:v>
                </c:pt>
                <c:pt idx="752">
                  <c:v>77.7</c:v>
                </c:pt>
                <c:pt idx="753">
                  <c:v>74.3</c:v>
                </c:pt>
                <c:pt idx="754">
                  <c:v>79.400000000000006</c:v>
                </c:pt>
                <c:pt idx="755">
                  <c:v>82</c:v>
                </c:pt>
                <c:pt idx="756">
                  <c:v>83.2</c:v>
                </c:pt>
                <c:pt idx="757">
                  <c:v>84.399999999999991</c:v>
                </c:pt>
                <c:pt idx="758">
                  <c:v>79.400000000000006</c:v>
                </c:pt>
                <c:pt idx="759">
                  <c:v>74.400000000000006</c:v>
                </c:pt>
                <c:pt idx="760">
                  <c:v>76.400000000000006</c:v>
                </c:pt>
                <c:pt idx="761">
                  <c:v>75.900000000000006</c:v>
                </c:pt>
                <c:pt idx="762">
                  <c:v>74.5</c:v>
                </c:pt>
                <c:pt idx="763">
                  <c:v>73.5</c:v>
                </c:pt>
                <c:pt idx="764">
                  <c:v>72.7</c:v>
                </c:pt>
                <c:pt idx="765">
                  <c:v>74.8</c:v>
                </c:pt>
                <c:pt idx="766">
                  <c:v>75</c:v>
                </c:pt>
                <c:pt idx="767">
                  <c:v>75.400000000000006</c:v>
                </c:pt>
                <c:pt idx="768">
                  <c:v>72.8</c:v>
                </c:pt>
                <c:pt idx="769">
                  <c:v>72.599999999999994</c:v>
                </c:pt>
                <c:pt idx="770">
                  <c:v>74.900000000000006</c:v>
                </c:pt>
                <c:pt idx="771">
                  <c:v>74.599999999999994</c:v>
                </c:pt>
                <c:pt idx="772">
                  <c:v>72.300000000000011</c:v>
                </c:pt>
                <c:pt idx="773">
                  <c:v>71.599999999999994</c:v>
                </c:pt>
                <c:pt idx="774">
                  <c:v>74.900000000000006</c:v>
                </c:pt>
                <c:pt idx="775">
                  <c:v>78</c:v>
                </c:pt>
                <c:pt idx="776">
                  <c:v>80.2</c:v>
                </c:pt>
                <c:pt idx="777">
                  <c:v>81.599999999999994</c:v>
                </c:pt>
                <c:pt idx="778">
                  <c:v>74.599999999999994</c:v>
                </c:pt>
                <c:pt idx="779">
                  <c:v>74.3</c:v>
                </c:pt>
                <c:pt idx="780">
                  <c:v>77.8</c:v>
                </c:pt>
                <c:pt idx="781">
                  <c:v>81.2</c:v>
                </c:pt>
                <c:pt idx="782">
                  <c:v>68.8</c:v>
                </c:pt>
                <c:pt idx="783">
                  <c:v>64.8</c:v>
                </c:pt>
                <c:pt idx="784">
                  <c:v>60.3</c:v>
                </c:pt>
                <c:pt idx="785">
                  <c:v>66.100000000000009</c:v>
                </c:pt>
                <c:pt idx="786">
                  <c:v>69.599999999999994</c:v>
                </c:pt>
                <c:pt idx="787">
                  <c:v>72.100000000000009</c:v>
                </c:pt>
                <c:pt idx="788">
                  <c:v>71.300000000000011</c:v>
                </c:pt>
                <c:pt idx="789">
                  <c:v>69.7</c:v>
                </c:pt>
                <c:pt idx="790">
                  <c:v>71.399999999999991</c:v>
                </c:pt>
                <c:pt idx="791">
                  <c:v>71.899999999999991</c:v>
                </c:pt>
                <c:pt idx="792">
                  <c:v>72.599999999999994</c:v>
                </c:pt>
                <c:pt idx="793">
                  <c:v>71.100000000000009</c:v>
                </c:pt>
                <c:pt idx="794">
                  <c:v>69.699999999999989</c:v>
                </c:pt>
                <c:pt idx="795">
                  <c:v>71.300000000000011</c:v>
                </c:pt>
                <c:pt idx="796">
                  <c:v>77.100000000000009</c:v>
                </c:pt>
                <c:pt idx="797">
                  <c:v>75.599999999999994</c:v>
                </c:pt>
                <c:pt idx="798">
                  <c:v>78.900000000000006</c:v>
                </c:pt>
                <c:pt idx="799">
                  <c:v>80.8</c:v>
                </c:pt>
                <c:pt idx="800">
                  <c:v>80.5</c:v>
                </c:pt>
                <c:pt idx="801">
                  <c:v>82.399999999999991</c:v>
                </c:pt>
                <c:pt idx="802">
                  <c:v>80.900000000000006</c:v>
                </c:pt>
                <c:pt idx="803">
                  <c:v>84.7</c:v>
                </c:pt>
                <c:pt idx="804">
                  <c:v>85.5</c:v>
                </c:pt>
                <c:pt idx="805">
                  <c:v>87.3</c:v>
                </c:pt>
                <c:pt idx="806">
                  <c:v>89.399999999999991</c:v>
                </c:pt>
                <c:pt idx="807">
                  <c:v>91.6</c:v>
                </c:pt>
                <c:pt idx="808">
                  <c:v>93.5</c:v>
                </c:pt>
                <c:pt idx="809">
                  <c:v>91.100000000000009</c:v>
                </c:pt>
                <c:pt idx="810">
                  <c:v>94.600000000000009</c:v>
                </c:pt>
                <c:pt idx="811">
                  <c:v>95.2</c:v>
                </c:pt>
                <c:pt idx="812">
                  <c:v>94.199999999999989</c:v>
                </c:pt>
                <c:pt idx="813">
                  <c:v>97.6</c:v>
                </c:pt>
                <c:pt idx="814">
                  <c:v>95.1</c:v>
                </c:pt>
                <c:pt idx="815">
                  <c:v>93.9</c:v>
                </c:pt>
                <c:pt idx="816">
                  <c:v>97.5</c:v>
                </c:pt>
                <c:pt idx="817">
                  <c:v>98.5</c:v>
                </c:pt>
                <c:pt idx="818">
                  <c:v>100.10000000000001</c:v>
                </c:pt>
                <c:pt idx="819">
                  <c:v>105</c:v>
                </c:pt>
                <c:pt idx="820">
                  <c:v>105.1</c:v>
                </c:pt>
                <c:pt idx="821">
                  <c:v>106.89999999999999</c:v>
                </c:pt>
                <c:pt idx="822">
                  <c:v>102.69999999999999</c:v>
                </c:pt>
                <c:pt idx="823">
                  <c:v>104.1</c:v>
                </c:pt>
                <c:pt idx="824">
                  <c:v>100.2</c:v>
                </c:pt>
                <c:pt idx="825">
                  <c:v>100.2</c:v>
                </c:pt>
                <c:pt idx="826">
                  <c:v>97.5</c:v>
                </c:pt>
                <c:pt idx="827">
                  <c:v>96.8</c:v>
                </c:pt>
                <c:pt idx="828">
                  <c:v>97.399999999999991</c:v>
                </c:pt>
                <c:pt idx="829">
                  <c:v>99.1</c:v>
                </c:pt>
                <c:pt idx="830">
                  <c:v>99.1</c:v>
                </c:pt>
                <c:pt idx="831">
                  <c:v>101.50000000000001</c:v>
                </c:pt>
                <c:pt idx="832">
                  <c:v>104.60000000000001</c:v>
                </c:pt>
                <c:pt idx="833">
                  <c:v>110.39999999999999</c:v>
                </c:pt>
                <c:pt idx="834">
                  <c:v>108.79999999999998</c:v>
                </c:pt>
                <c:pt idx="835">
                  <c:v>107.80000000000001</c:v>
                </c:pt>
                <c:pt idx="836">
                  <c:v>104.4</c:v>
                </c:pt>
                <c:pt idx="837">
                  <c:v>104.4</c:v>
                </c:pt>
                <c:pt idx="838">
                  <c:v>104.4</c:v>
                </c:pt>
                <c:pt idx="839">
                  <c:v>102.8</c:v>
                </c:pt>
                <c:pt idx="840">
                  <c:v>102.30000000000001</c:v>
                </c:pt>
                <c:pt idx="841">
                  <c:v>103.2</c:v>
                </c:pt>
                <c:pt idx="842">
                  <c:v>99.7</c:v>
                </c:pt>
                <c:pt idx="843">
                  <c:v>101.59999999999998</c:v>
                </c:pt>
                <c:pt idx="844">
                  <c:v>107.89999999999999</c:v>
                </c:pt>
                <c:pt idx="845">
                  <c:v>108.59999999999998</c:v>
                </c:pt>
                <c:pt idx="846">
                  <c:v>108.89999999999999</c:v>
                </c:pt>
                <c:pt idx="847">
                  <c:v>109.89999999999999</c:v>
                </c:pt>
                <c:pt idx="848">
                  <c:v>111.7</c:v>
                </c:pt>
                <c:pt idx="849">
                  <c:v>114.7</c:v>
                </c:pt>
                <c:pt idx="850">
                  <c:v>117.5</c:v>
                </c:pt>
                <c:pt idx="851">
                  <c:v>117.7</c:v>
                </c:pt>
                <c:pt idx="852">
                  <c:v>117.6</c:v>
                </c:pt>
                <c:pt idx="853">
                  <c:v>117.40000000000002</c:v>
                </c:pt>
                <c:pt idx="854">
                  <c:v>113.9</c:v>
                </c:pt>
                <c:pt idx="855">
                  <c:v>112.1</c:v>
                </c:pt>
                <c:pt idx="856">
                  <c:v>113.39999999999999</c:v>
                </c:pt>
                <c:pt idx="857">
                  <c:v>110.1</c:v>
                </c:pt>
                <c:pt idx="858">
                  <c:v>107</c:v>
                </c:pt>
                <c:pt idx="859">
                  <c:v>109.2</c:v>
                </c:pt>
                <c:pt idx="860">
                  <c:v>107.80000000000001</c:v>
                </c:pt>
                <c:pt idx="861">
                  <c:v>108.3</c:v>
                </c:pt>
                <c:pt idx="862">
                  <c:v>111.5</c:v>
                </c:pt>
                <c:pt idx="863">
                  <c:v>112.3</c:v>
                </c:pt>
                <c:pt idx="864">
                  <c:v>114.4</c:v>
                </c:pt>
                <c:pt idx="865">
                  <c:v>112.00000000000001</c:v>
                </c:pt>
                <c:pt idx="866">
                  <c:v>110.1</c:v>
                </c:pt>
                <c:pt idx="867">
                  <c:v>99.200000000000017</c:v>
                </c:pt>
                <c:pt idx="868">
                  <c:v>98.500000000000014</c:v>
                </c:pt>
                <c:pt idx="869">
                  <c:v>99.4</c:v>
                </c:pt>
                <c:pt idx="870">
                  <c:v>99.699999999999989</c:v>
                </c:pt>
                <c:pt idx="871">
                  <c:v>101.69999999999999</c:v>
                </c:pt>
                <c:pt idx="872">
                  <c:v>101.89999999999999</c:v>
                </c:pt>
                <c:pt idx="873">
                  <c:v>99.700000000000017</c:v>
                </c:pt>
                <c:pt idx="874">
                  <c:v>101.4</c:v>
                </c:pt>
                <c:pt idx="875">
                  <c:v>103.49999999999999</c:v>
                </c:pt>
                <c:pt idx="876">
                  <c:v>105.89999999999999</c:v>
                </c:pt>
                <c:pt idx="877">
                  <c:v>108.3</c:v>
                </c:pt>
                <c:pt idx="878">
                  <c:v>108.1</c:v>
                </c:pt>
                <c:pt idx="879">
                  <c:v>110.80000000000001</c:v>
                </c:pt>
                <c:pt idx="880">
                  <c:v>110.9</c:v>
                </c:pt>
                <c:pt idx="881">
                  <c:v>112.19999999999999</c:v>
                </c:pt>
                <c:pt idx="882">
                  <c:v>114.3</c:v>
                </c:pt>
                <c:pt idx="883">
                  <c:v>113.79999999999998</c:v>
                </c:pt>
                <c:pt idx="884">
                  <c:v>111.39999999999999</c:v>
                </c:pt>
                <c:pt idx="885">
                  <c:v>111.7</c:v>
                </c:pt>
                <c:pt idx="886">
                  <c:v>113.19999999999999</c:v>
                </c:pt>
                <c:pt idx="887">
                  <c:v>116.00000000000001</c:v>
                </c:pt>
                <c:pt idx="888">
                  <c:v>113.1</c:v>
                </c:pt>
                <c:pt idx="889">
                  <c:v>109.60000000000001</c:v>
                </c:pt>
                <c:pt idx="890">
                  <c:v>109.3</c:v>
                </c:pt>
                <c:pt idx="891">
                  <c:v>107.60000000000001</c:v>
                </c:pt>
                <c:pt idx="892">
                  <c:v>106.60000000000001</c:v>
                </c:pt>
                <c:pt idx="893">
                  <c:v>104.50000000000001</c:v>
                </c:pt>
                <c:pt idx="894">
                  <c:v>107.60000000000001</c:v>
                </c:pt>
                <c:pt idx="895">
                  <c:v>104.5</c:v>
                </c:pt>
                <c:pt idx="896">
                  <c:v>101.49999999999999</c:v>
                </c:pt>
                <c:pt idx="897">
                  <c:v>104.60000000000001</c:v>
                </c:pt>
                <c:pt idx="898">
                  <c:v>106.60000000000001</c:v>
                </c:pt>
                <c:pt idx="899">
                  <c:v>109.3</c:v>
                </c:pt>
                <c:pt idx="900">
                  <c:v>110.4</c:v>
                </c:pt>
                <c:pt idx="901">
                  <c:v>111.3</c:v>
                </c:pt>
                <c:pt idx="902">
                  <c:v>109.80000000000001</c:v>
                </c:pt>
                <c:pt idx="903">
                  <c:v>112.80000000000001</c:v>
                </c:pt>
                <c:pt idx="904">
                  <c:v>115.49999999999999</c:v>
                </c:pt>
                <c:pt idx="905">
                  <c:v>119.30000000000001</c:v>
                </c:pt>
                <c:pt idx="906">
                  <c:v>118.8</c:v>
                </c:pt>
                <c:pt idx="907">
                  <c:v>127.60000000000001</c:v>
                </c:pt>
                <c:pt idx="908">
                  <c:v>126.1</c:v>
                </c:pt>
                <c:pt idx="909">
                  <c:v>128.19999999999999</c:v>
                </c:pt>
                <c:pt idx="910">
                  <c:v>129.1</c:v>
                </c:pt>
                <c:pt idx="911">
                  <c:v>129.4</c:v>
                </c:pt>
                <c:pt idx="912">
                  <c:v>127.2</c:v>
                </c:pt>
                <c:pt idx="913">
                  <c:v>128.69999999999999</c:v>
                </c:pt>
                <c:pt idx="914">
                  <c:v>123.49999999999999</c:v>
                </c:pt>
                <c:pt idx="915">
                  <c:v>117.6</c:v>
                </c:pt>
                <c:pt idx="916">
                  <c:v>117.6</c:v>
                </c:pt>
                <c:pt idx="917">
                  <c:v>118.9</c:v>
                </c:pt>
                <c:pt idx="918">
                  <c:v>116.39999999999999</c:v>
                </c:pt>
                <c:pt idx="919">
                  <c:v>114.6</c:v>
                </c:pt>
                <c:pt idx="920">
                  <c:v>114.6</c:v>
                </c:pt>
                <c:pt idx="921">
                  <c:v>114.6</c:v>
                </c:pt>
                <c:pt idx="922">
                  <c:v>114.7</c:v>
                </c:pt>
                <c:pt idx="923">
                  <c:v>114.49999999999999</c:v>
                </c:pt>
                <c:pt idx="924">
                  <c:v>114.5</c:v>
                </c:pt>
                <c:pt idx="925">
                  <c:v>113.9</c:v>
                </c:pt>
                <c:pt idx="926">
                  <c:v>114.6</c:v>
                </c:pt>
                <c:pt idx="927">
                  <c:v>116.40000000000002</c:v>
                </c:pt>
                <c:pt idx="928">
                  <c:v>114.4</c:v>
                </c:pt>
                <c:pt idx="929">
                  <c:v>116.69999999999999</c:v>
                </c:pt>
                <c:pt idx="930">
                  <c:v>120.6</c:v>
                </c:pt>
                <c:pt idx="931">
                  <c:v>120.9</c:v>
                </c:pt>
                <c:pt idx="932">
                  <c:v>120.6</c:v>
                </c:pt>
                <c:pt idx="933">
                  <c:v>123.8</c:v>
                </c:pt>
                <c:pt idx="934">
                  <c:v>119.19999999999999</c:v>
                </c:pt>
                <c:pt idx="935">
                  <c:v>122.9</c:v>
                </c:pt>
                <c:pt idx="936">
                  <c:v>119.00000000000001</c:v>
                </c:pt>
                <c:pt idx="937">
                  <c:v>120.39999999999999</c:v>
                </c:pt>
                <c:pt idx="938">
                  <c:v>119.09999999999998</c:v>
                </c:pt>
                <c:pt idx="939">
                  <c:v>120.19999999999999</c:v>
                </c:pt>
                <c:pt idx="940">
                  <c:v>121.30000000000001</c:v>
                </c:pt>
                <c:pt idx="941">
                  <c:v>121</c:v>
                </c:pt>
                <c:pt idx="942">
                  <c:v>130.69999999999999</c:v>
                </c:pt>
                <c:pt idx="943">
                  <c:v>128.1</c:v>
                </c:pt>
                <c:pt idx="944">
                  <c:v>127.8</c:v>
                </c:pt>
                <c:pt idx="945">
                  <c:v>130.9</c:v>
                </c:pt>
                <c:pt idx="946">
                  <c:v>128.19999999999999</c:v>
                </c:pt>
                <c:pt idx="947">
                  <c:v>127.4</c:v>
                </c:pt>
                <c:pt idx="948">
                  <c:v>127.8</c:v>
                </c:pt>
                <c:pt idx="949">
                  <c:v>123.49999999999999</c:v>
                </c:pt>
                <c:pt idx="950">
                  <c:v>120.40000000000002</c:v>
                </c:pt>
                <c:pt idx="951">
                  <c:v>122.7</c:v>
                </c:pt>
                <c:pt idx="952">
                  <c:v>119.7</c:v>
                </c:pt>
                <c:pt idx="953">
                  <c:v>115.99999999999999</c:v>
                </c:pt>
                <c:pt idx="954">
                  <c:v>117.20000000000002</c:v>
                </c:pt>
                <c:pt idx="955">
                  <c:v>117.10000000000001</c:v>
                </c:pt>
                <c:pt idx="956">
                  <c:v>115.10000000000001</c:v>
                </c:pt>
                <c:pt idx="957">
                  <c:v>116.80000000000001</c:v>
                </c:pt>
                <c:pt idx="958">
                  <c:v>118</c:v>
                </c:pt>
                <c:pt idx="959">
                  <c:v>118.10000000000001</c:v>
                </c:pt>
                <c:pt idx="960">
                  <c:v>120.19999999999999</c:v>
                </c:pt>
                <c:pt idx="961">
                  <c:v>117.39999999999999</c:v>
                </c:pt>
                <c:pt idx="962">
                  <c:v>124.10000000000001</c:v>
                </c:pt>
                <c:pt idx="963">
                  <c:v>120</c:v>
                </c:pt>
                <c:pt idx="964">
                  <c:v>125</c:v>
                </c:pt>
                <c:pt idx="965">
                  <c:v>125.4</c:v>
                </c:pt>
                <c:pt idx="966">
                  <c:v>126.1</c:v>
                </c:pt>
                <c:pt idx="967">
                  <c:v>132.9</c:v>
                </c:pt>
                <c:pt idx="968">
                  <c:v>131.9</c:v>
                </c:pt>
                <c:pt idx="969">
                  <c:v>119.7</c:v>
                </c:pt>
                <c:pt idx="970">
                  <c:v>116.8</c:v>
                </c:pt>
                <c:pt idx="971">
                  <c:v>118.69999999999999</c:v>
                </c:pt>
                <c:pt idx="972">
                  <c:v>118.10000000000001</c:v>
                </c:pt>
                <c:pt idx="973">
                  <c:v>113.3</c:v>
                </c:pt>
                <c:pt idx="974">
                  <c:v>107.3</c:v>
                </c:pt>
                <c:pt idx="975">
                  <c:v>107.10000000000002</c:v>
                </c:pt>
                <c:pt idx="976">
                  <c:v>106.60000000000001</c:v>
                </c:pt>
                <c:pt idx="977">
                  <c:v>102</c:v>
                </c:pt>
                <c:pt idx="978">
                  <c:v>103.69999999999999</c:v>
                </c:pt>
                <c:pt idx="979">
                  <c:v>106.60000000000001</c:v>
                </c:pt>
                <c:pt idx="980">
                  <c:v>111.7</c:v>
                </c:pt>
                <c:pt idx="981">
                  <c:v>105.90000000000002</c:v>
                </c:pt>
                <c:pt idx="982">
                  <c:v>103.4</c:v>
                </c:pt>
                <c:pt idx="983">
                  <c:v>98.9</c:v>
                </c:pt>
                <c:pt idx="984">
                  <c:v>99.499999999999986</c:v>
                </c:pt>
                <c:pt idx="985">
                  <c:v>100</c:v>
                </c:pt>
                <c:pt idx="986">
                  <c:v>102.99999999999999</c:v>
                </c:pt>
                <c:pt idx="987">
                  <c:v>105.3</c:v>
                </c:pt>
                <c:pt idx="988">
                  <c:v>106.4</c:v>
                </c:pt>
                <c:pt idx="989">
                  <c:v>107.1</c:v>
                </c:pt>
                <c:pt idx="990">
                  <c:v>104.89999999999999</c:v>
                </c:pt>
                <c:pt idx="991">
                  <c:v>105</c:v>
                </c:pt>
                <c:pt idx="992">
                  <c:v>105.2</c:v>
                </c:pt>
                <c:pt idx="993">
                  <c:v>107</c:v>
                </c:pt>
                <c:pt idx="994">
                  <c:v>106.4</c:v>
                </c:pt>
                <c:pt idx="995">
                  <c:v>104.80000000000001</c:v>
                </c:pt>
                <c:pt idx="996">
                  <c:v>108.2</c:v>
                </c:pt>
                <c:pt idx="997">
                  <c:v>110.4</c:v>
                </c:pt>
                <c:pt idx="998">
                  <c:v>111.39999999999999</c:v>
                </c:pt>
                <c:pt idx="999">
                  <c:v>108.59999999999998</c:v>
                </c:pt>
                <c:pt idx="1000">
                  <c:v>108.89999999999999</c:v>
                </c:pt>
                <c:pt idx="1001">
                  <c:v>115.5</c:v>
                </c:pt>
                <c:pt idx="1002">
                  <c:v>115.7</c:v>
                </c:pt>
                <c:pt idx="1003">
                  <c:v>114.1</c:v>
                </c:pt>
                <c:pt idx="1004">
                  <c:v>107.60000000000001</c:v>
                </c:pt>
                <c:pt idx="1005">
                  <c:v>110.4</c:v>
                </c:pt>
                <c:pt idx="1006">
                  <c:v>106.5</c:v>
                </c:pt>
                <c:pt idx="1007">
                  <c:v>106.70000000000002</c:v>
                </c:pt>
                <c:pt idx="1008">
                  <c:v>105.2</c:v>
                </c:pt>
                <c:pt idx="1009">
                  <c:v>104.4</c:v>
                </c:pt>
                <c:pt idx="1010">
                  <c:v>104.5</c:v>
                </c:pt>
                <c:pt idx="1011">
                  <c:v>111.19999999999999</c:v>
                </c:pt>
                <c:pt idx="1012">
                  <c:v>116.5</c:v>
                </c:pt>
                <c:pt idx="1013">
                  <c:v>114.3</c:v>
                </c:pt>
                <c:pt idx="1014">
                  <c:v>115.7</c:v>
                </c:pt>
                <c:pt idx="1015">
                  <c:v>110.5</c:v>
                </c:pt>
                <c:pt idx="1016">
                  <c:v>114.80000000000001</c:v>
                </c:pt>
                <c:pt idx="1017">
                  <c:v>111.00000000000001</c:v>
                </c:pt>
                <c:pt idx="1018">
                  <c:v>104.80000000000001</c:v>
                </c:pt>
                <c:pt idx="1019">
                  <c:v>102.59999999999998</c:v>
                </c:pt>
                <c:pt idx="1020">
                  <c:v>100.2</c:v>
                </c:pt>
                <c:pt idx="1021">
                  <c:v>102.60000000000001</c:v>
                </c:pt>
                <c:pt idx="1022">
                  <c:v>104.80000000000001</c:v>
                </c:pt>
                <c:pt idx="1023">
                  <c:v>101.1</c:v>
                </c:pt>
                <c:pt idx="1024">
                  <c:v>97.6</c:v>
                </c:pt>
                <c:pt idx="1025">
                  <c:v>97.09999999999998</c:v>
                </c:pt>
                <c:pt idx="1026">
                  <c:v>98.8</c:v>
                </c:pt>
                <c:pt idx="1027">
                  <c:v>98.6</c:v>
                </c:pt>
                <c:pt idx="1028">
                  <c:v>97.09999999999998</c:v>
                </c:pt>
                <c:pt idx="1029">
                  <c:v>97.100000000000009</c:v>
                </c:pt>
                <c:pt idx="1030">
                  <c:v>91.699999999999989</c:v>
                </c:pt>
                <c:pt idx="1031">
                  <c:v>91.6</c:v>
                </c:pt>
                <c:pt idx="1032">
                  <c:v>94.5</c:v>
                </c:pt>
                <c:pt idx="1033">
                  <c:v>95.499999999999986</c:v>
                </c:pt>
                <c:pt idx="1034">
                  <c:v>94.6</c:v>
                </c:pt>
                <c:pt idx="1035">
                  <c:v>90.8</c:v>
                </c:pt>
                <c:pt idx="1036">
                  <c:v>98.300000000000011</c:v>
                </c:pt>
                <c:pt idx="1037">
                  <c:v>99.300000000000011</c:v>
                </c:pt>
                <c:pt idx="1038">
                  <c:v>100.49999999999999</c:v>
                </c:pt>
                <c:pt idx="1039">
                  <c:v>100.29999999999998</c:v>
                </c:pt>
                <c:pt idx="1040">
                  <c:v>97</c:v>
                </c:pt>
                <c:pt idx="1041">
                  <c:v>99.8</c:v>
                </c:pt>
                <c:pt idx="1042">
                  <c:v>103.50000000000001</c:v>
                </c:pt>
                <c:pt idx="1043">
                  <c:v>104.4</c:v>
                </c:pt>
                <c:pt idx="1044">
                  <c:v>100.6</c:v>
                </c:pt>
                <c:pt idx="1045">
                  <c:v>100.9</c:v>
                </c:pt>
                <c:pt idx="1046">
                  <c:v>99.6</c:v>
                </c:pt>
                <c:pt idx="1047">
                  <c:v>102.2</c:v>
                </c:pt>
                <c:pt idx="1048">
                  <c:v>105.60000000000001</c:v>
                </c:pt>
                <c:pt idx="1049">
                  <c:v>104.4</c:v>
                </c:pt>
                <c:pt idx="1050">
                  <c:v>106.99999999999999</c:v>
                </c:pt>
                <c:pt idx="1051">
                  <c:v>103.89999999999999</c:v>
                </c:pt>
                <c:pt idx="1052">
                  <c:v>103</c:v>
                </c:pt>
                <c:pt idx="1053">
                  <c:v>101.6</c:v>
                </c:pt>
                <c:pt idx="1054">
                  <c:v>87.899999999999991</c:v>
                </c:pt>
                <c:pt idx="1055">
                  <c:v>87.600000000000009</c:v>
                </c:pt>
                <c:pt idx="1056">
                  <c:v>86.299999999999983</c:v>
                </c:pt>
                <c:pt idx="1057">
                  <c:v>90.3</c:v>
                </c:pt>
                <c:pt idx="1058">
                  <c:v>93.199999999999989</c:v>
                </c:pt>
                <c:pt idx="1059">
                  <c:v>94.199999999999989</c:v>
                </c:pt>
                <c:pt idx="1060">
                  <c:v>96.1</c:v>
                </c:pt>
                <c:pt idx="1061">
                  <c:v>95.8</c:v>
                </c:pt>
                <c:pt idx="1062">
                  <c:v>102.3</c:v>
                </c:pt>
                <c:pt idx="1063">
                  <c:v>96.5</c:v>
                </c:pt>
                <c:pt idx="1064">
                  <c:v>103.8</c:v>
                </c:pt>
                <c:pt idx="1065">
                  <c:v>102.1</c:v>
                </c:pt>
                <c:pt idx="1066">
                  <c:v>92.7</c:v>
                </c:pt>
                <c:pt idx="1067">
                  <c:v>108.1</c:v>
                </c:pt>
                <c:pt idx="1068">
                  <c:v>115.40000000000002</c:v>
                </c:pt>
                <c:pt idx="1069">
                  <c:v>125.30000000000001</c:v>
                </c:pt>
                <c:pt idx="1070">
                  <c:v>133.6</c:v>
                </c:pt>
                <c:pt idx="1071">
                  <c:v>118.39999999999999</c:v>
                </c:pt>
                <c:pt idx="1072">
                  <c:v>104.70000000000002</c:v>
                </c:pt>
                <c:pt idx="1073">
                  <c:v>92.9</c:v>
                </c:pt>
                <c:pt idx="1074">
                  <c:v>93.399999999999991</c:v>
                </c:pt>
                <c:pt idx="1075">
                  <c:v>89.4</c:v>
                </c:pt>
                <c:pt idx="1076">
                  <c:v>99.6</c:v>
                </c:pt>
                <c:pt idx="1077">
                  <c:v>85.300000000000011</c:v>
                </c:pt>
                <c:pt idx="1078">
                  <c:v>77.599999999999994</c:v>
                </c:pt>
                <c:pt idx="1079">
                  <c:v>79.2</c:v>
                </c:pt>
                <c:pt idx="1080">
                  <c:v>70.899999999999991</c:v>
                </c:pt>
                <c:pt idx="1081">
                  <c:v>69.800000000000011</c:v>
                </c:pt>
                <c:pt idx="1082">
                  <c:v>71.499999999999986</c:v>
                </c:pt>
                <c:pt idx="1083">
                  <c:v>75.699999999999989</c:v>
                </c:pt>
                <c:pt idx="1084">
                  <c:v>74.099999999999994</c:v>
                </c:pt>
                <c:pt idx="1085">
                  <c:v>75.799999999999983</c:v>
                </c:pt>
                <c:pt idx="1086">
                  <c:v>73.599999999999994</c:v>
                </c:pt>
                <c:pt idx="1087">
                  <c:v>75.099999999999994</c:v>
                </c:pt>
                <c:pt idx="1088">
                  <c:v>72.2</c:v>
                </c:pt>
                <c:pt idx="1089">
                  <c:v>72.600000000000009</c:v>
                </c:pt>
                <c:pt idx="1090">
                  <c:v>71.399999999999991</c:v>
                </c:pt>
                <c:pt idx="1091">
                  <c:v>71.399999999999991</c:v>
                </c:pt>
                <c:pt idx="1092">
                  <c:v>68.900000000000006</c:v>
                </c:pt>
                <c:pt idx="1093">
                  <c:v>67.300000000000011</c:v>
                </c:pt>
                <c:pt idx="1094">
                  <c:v>66.900000000000006</c:v>
                </c:pt>
                <c:pt idx="1095">
                  <c:v>66.5</c:v>
                </c:pt>
                <c:pt idx="1096">
                  <c:v>67.599999999999994</c:v>
                </c:pt>
                <c:pt idx="1097">
                  <c:v>68.399999999999991</c:v>
                </c:pt>
                <c:pt idx="1098">
                  <c:v>68.100000000000009</c:v>
                </c:pt>
                <c:pt idx="1099">
                  <c:v>68.2</c:v>
                </c:pt>
                <c:pt idx="1100">
                  <c:v>71.100000000000009</c:v>
                </c:pt>
                <c:pt idx="1101">
                  <c:v>71.599999999999994</c:v>
                </c:pt>
                <c:pt idx="1102">
                  <c:v>72.099999999999994</c:v>
                </c:pt>
                <c:pt idx="1103">
                  <c:v>73.8</c:v>
                </c:pt>
                <c:pt idx="1104">
                  <c:v>75.7</c:v>
                </c:pt>
                <c:pt idx="1105">
                  <c:v>74.400000000000006</c:v>
                </c:pt>
                <c:pt idx="1106">
                  <c:v>72.400000000000006</c:v>
                </c:pt>
                <c:pt idx="1107">
                  <c:v>73.3</c:v>
                </c:pt>
                <c:pt idx="1108">
                  <c:v>69.400000000000006</c:v>
                </c:pt>
                <c:pt idx="1109">
                  <c:v>66.199999999999989</c:v>
                </c:pt>
                <c:pt idx="1110">
                  <c:v>67.7</c:v>
                </c:pt>
                <c:pt idx="1111">
                  <c:v>66.8</c:v>
                </c:pt>
                <c:pt idx="1112">
                  <c:v>66.8</c:v>
                </c:pt>
                <c:pt idx="1113">
                  <c:v>66.8</c:v>
                </c:pt>
                <c:pt idx="1114">
                  <c:v>71.5</c:v>
                </c:pt>
                <c:pt idx="1115">
                  <c:v>73.2</c:v>
                </c:pt>
                <c:pt idx="1116">
                  <c:v>73.299999999999983</c:v>
                </c:pt>
                <c:pt idx="1117">
                  <c:v>73.599999999999994</c:v>
                </c:pt>
                <c:pt idx="1118">
                  <c:v>75.799999999999983</c:v>
                </c:pt>
                <c:pt idx="1119">
                  <c:v>74.000000000000014</c:v>
                </c:pt>
                <c:pt idx="1120">
                  <c:v>72.600000000000009</c:v>
                </c:pt>
                <c:pt idx="1121">
                  <c:v>76.600000000000009</c:v>
                </c:pt>
                <c:pt idx="1122">
                  <c:v>80.000000000000014</c:v>
                </c:pt>
                <c:pt idx="1123">
                  <c:v>80.400000000000006</c:v>
                </c:pt>
                <c:pt idx="1124">
                  <c:v>80.399999999999991</c:v>
                </c:pt>
                <c:pt idx="1125">
                  <c:v>77</c:v>
                </c:pt>
                <c:pt idx="1126">
                  <c:v>76.899999999999991</c:v>
                </c:pt>
                <c:pt idx="1127">
                  <c:v>78.3</c:v>
                </c:pt>
                <c:pt idx="1128">
                  <c:v>77.499999999999986</c:v>
                </c:pt>
                <c:pt idx="1129">
                  <c:v>78.8</c:v>
                </c:pt>
                <c:pt idx="1130">
                  <c:v>81.5</c:v>
                </c:pt>
                <c:pt idx="1131">
                  <c:v>84.899999999999991</c:v>
                </c:pt>
                <c:pt idx="1132">
                  <c:v>88.299999999999983</c:v>
                </c:pt>
                <c:pt idx="1133">
                  <c:v>85.300000000000011</c:v>
                </c:pt>
                <c:pt idx="1134">
                  <c:v>87.499999999999986</c:v>
                </c:pt>
                <c:pt idx="1135">
                  <c:v>88.1</c:v>
                </c:pt>
                <c:pt idx="1136">
                  <c:v>90.6</c:v>
                </c:pt>
                <c:pt idx="1137">
                  <c:v>93.8</c:v>
                </c:pt>
                <c:pt idx="1138">
                  <c:v>89.3</c:v>
                </c:pt>
                <c:pt idx="1139">
                  <c:v>79.2</c:v>
                </c:pt>
                <c:pt idx="1140">
                  <c:v>79.5</c:v>
                </c:pt>
                <c:pt idx="1141">
                  <c:v>77.3</c:v>
                </c:pt>
                <c:pt idx="1142">
                  <c:v>75.900000000000006</c:v>
                </c:pt>
                <c:pt idx="1143">
                  <c:v>74.599999999999994</c:v>
                </c:pt>
                <c:pt idx="1144">
                  <c:v>75.299999999999983</c:v>
                </c:pt>
                <c:pt idx="1145">
                  <c:v>77.199999999999989</c:v>
                </c:pt>
                <c:pt idx="1146">
                  <c:v>72.100000000000009</c:v>
                </c:pt>
                <c:pt idx="1147">
                  <c:v>71.800000000000011</c:v>
                </c:pt>
                <c:pt idx="1148">
                  <c:v>69.399999999999991</c:v>
                </c:pt>
                <c:pt idx="1149">
                  <c:v>67.5</c:v>
                </c:pt>
                <c:pt idx="1150">
                  <c:v>73.600000000000009</c:v>
                </c:pt>
                <c:pt idx="1151">
                  <c:v>71.800000000000011</c:v>
                </c:pt>
                <c:pt idx="1152">
                  <c:v>68.400000000000006</c:v>
                </c:pt>
                <c:pt idx="1153">
                  <c:v>70.099999999999994</c:v>
                </c:pt>
                <c:pt idx="1154">
                  <c:v>72.3</c:v>
                </c:pt>
                <c:pt idx="1155">
                  <c:v>72.5</c:v>
                </c:pt>
                <c:pt idx="1156">
                  <c:v>72.2</c:v>
                </c:pt>
                <c:pt idx="1157">
                  <c:v>77.199999999999989</c:v>
                </c:pt>
                <c:pt idx="1158">
                  <c:v>79.7</c:v>
                </c:pt>
                <c:pt idx="1159">
                  <c:v>77.3</c:v>
                </c:pt>
                <c:pt idx="1160">
                  <c:v>79.800000000000011</c:v>
                </c:pt>
                <c:pt idx="1161">
                  <c:v>82.800000000000011</c:v>
                </c:pt>
                <c:pt idx="1162">
                  <c:v>87.700000000000017</c:v>
                </c:pt>
                <c:pt idx="1163">
                  <c:v>92.100000000000009</c:v>
                </c:pt>
                <c:pt idx="1164">
                  <c:v>93.1</c:v>
                </c:pt>
                <c:pt idx="1165">
                  <c:v>94</c:v>
                </c:pt>
                <c:pt idx="1166">
                  <c:v>93.899999999999991</c:v>
                </c:pt>
                <c:pt idx="1167">
                  <c:v>97.8</c:v>
                </c:pt>
                <c:pt idx="1168">
                  <c:v>102.30000000000001</c:v>
                </c:pt>
                <c:pt idx="1169">
                  <c:v>107.50000000000001</c:v>
                </c:pt>
                <c:pt idx="1170">
                  <c:v>105</c:v>
                </c:pt>
                <c:pt idx="1171">
                  <c:v>105.10000000000002</c:v>
                </c:pt>
                <c:pt idx="1172">
                  <c:v>107.3</c:v>
                </c:pt>
                <c:pt idx="1173">
                  <c:v>110.79999999999998</c:v>
                </c:pt>
                <c:pt idx="1174">
                  <c:v>115.7</c:v>
                </c:pt>
                <c:pt idx="1175">
                  <c:v>115.3</c:v>
                </c:pt>
                <c:pt idx="1176">
                  <c:v>114.20000000000002</c:v>
                </c:pt>
              </c:numCache>
            </c:numRef>
          </c:val>
          <c:smooth val="0"/>
          <c:extLst>
            <c:ext xmlns:c16="http://schemas.microsoft.com/office/drawing/2014/chart" uri="{C3380CC4-5D6E-409C-BE32-E72D297353CC}">
              <c16:uniqueId val="{00000003-9109-4BD8-9353-000295D67FF4}"/>
            </c:ext>
          </c:extLst>
        </c:ser>
        <c:dLbls>
          <c:showLegendKey val="0"/>
          <c:showVal val="0"/>
          <c:showCatName val="0"/>
          <c:showSerName val="0"/>
          <c:showPercent val="0"/>
          <c:showBubbleSize val="0"/>
        </c:dLbls>
        <c:smooth val="0"/>
        <c:axId val="629573248"/>
        <c:axId val="629573640"/>
      </c:lineChart>
      <c:dateAx>
        <c:axId val="629573248"/>
        <c:scaling>
          <c:orientation val="minMax"/>
        </c:scaling>
        <c:delete val="0"/>
        <c:axPos val="b"/>
        <c:numFmt formatCode="[$-409]mmm\-yy;@" sourceLinked="0"/>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29573640"/>
        <c:crosses val="autoZero"/>
        <c:auto val="0"/>
        <c:lblOffset val="100"/>
        <c:baseTimeUnit val="days"/>
      </c:dateAx>
      <c:valAx>
        <c:axId val="629573640"/>
        <c:scaling>
          <c:orientation val="minMax"/>
          <c:max val="500"/>
        </c:scaling>
        <c:delete val="0"/>
        <c:axPos val="l"/>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29573248"/>
        <c:crosses val="autoZero"/>
        <c:crossBetween val="between"/>
      </c:valAx>
      <c:spPr>
        <a:noFill/>
        <a:ln>
          <a:noFill/>
        </a:ln>
        <a:effectLst/>
      </c:spPr>
    </c:plotArea>
    <c:legend>
      <c:legendPos val="t"/>
      <c:layout>
        <c:manualLayout>
          <c:xMode val="edge"/>
          <c:yMode val="edge"/>
          <c:x val="0.68009551781097921"/>
          <c:y val="2.339520328968922E-2"/>
          <c:w val="0.20439385634180482"/>
          <c:h val="0.31435149515923133"/>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latin typeface="Gill Sans MT" panose="020B0502020104020203" pitchFamily="34" charset="0"/>
        </a:defRPr>
      </a:pPr>
      <a:endParaRPr lang="es-ES"/>
    </a:p>
  </c:txPr>
  <c:printSettings>
    <c:headerFooter/>
    <c:pageMargins b="0.75" l="0.7" r="0.7" t="0.75" header="0.3" footer="0.3"/>
    <c:pageSetup/>
  </c:printSettings>
  <c:userShapes r:id="rId4"/>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4605208333333339E-2"/>
          <c:y val="5.0925793650793652E-2"/>
          <c:w val="0.8654740319102191"/>
          <c:h val="0.75671903044582378"/>
        </c:manualLayout>
      </c:layout>
      <c:lineChart>
        <c:grouping val="standard"/>
        <c:varyColors val="0"/>
        <c:ser>
          <c:idx val="0"/>
          <c:order val="0"/>
          <c:tx>
            <c:strRef>
              <c:f>'GR48.'!$E$6</c:f>
              <c:strCache>
                <c:ptCount val="1"/>
                <c:pt idx="0">
                  <c:v>Rise of 100 bps</c:v>
                </c:pt>
              </c:strCache>
            </c:strRef>
          </c:tx>
          <c:spPr>
            <a:ln w="22225" cap="rnd">
              <a:solidFill>
                <a:sysClr val="window" lastClr="FFFFFF">
                  <a:lumMod val="75000"/>
                </a:sysClr>
              </a:solidFill>
              <a:prstDash val="sysDash"/>
              <a:round/>
            </a:ln>
            <a:effectLst/>
          </c:spPr>
          <c:marker>
            <c:symbol val="none"/>
          </c:marker>
          <c:dLbls>
            <c:dLbl>
              <c:idx val="12"/>
              <c:delete val="1"/>
              <c:extLst>
                <c:ext xmlns:c15="http://schemas.microsoft.com/office/drawing/2012/chart" uri="{CE6537A1-D6FC-4f65-9D91-7224C49458BB}"/>
                <c:ext xmlns:c16="http://schemas.microsoft.com/office/drawing/2014/chart" uri="{C3380CC4-5D6E-409C-BE32-E72D297353CC}">
                  <c16:uniqueId val="{00000000-3D21-475D-BB29-BFAE4682C55C}"/>
                </c:ext>
              </c:extLst>
            </c:dLbl>
            <c:dLbl>
              <c:idx val="1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D21-475D-BB29-BFAE4682C55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Gill Sans MT" panose="020B0502020104020203" pitchFamily="34" charset="0"/>
                    <a:ea typeface="+mn-ea"/>
                    <a:cs typeface="+mn-cs"/>
                  </a:defRPr>
                </a:pPr>
                <a:endParaRPr lang="es-ES"/>
              </a:p>
            </c:txPr>
            <c:dLblPos val="t"/>
            <c:showLegendKey val="0"/>
            <c:showVal val="0"/>
            <c:showCatName val="0"/>
            <c:showSerName val="0"/>
            <c:showPercent val="0"/>
            <c:showBubbleSize val="0"/>
            <c:extLst>
              <c:ext xmlns:c15="http://schemas.microsoft.com/office/drawing/2012/chart" uri="{CE6537A1-D6FC-4f65-9D91-7224C49458BB}">
                <c15:showLeaderLines val="0"/>
              </c:ext>
            </c:extLst>
          </c:dLbls>
          <c:cat>
            <c:numRef>
              <c:f>'GR48.'!$B$7:$B$21</c:f>
              <c:numCache>
                <c:formatCode>General</c:formatCode>
                <c:ptCount val="1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numCache>
            </c:numRef>
          </c:cat>
          <c:val>
            <c:numRef>
              <c:f>'GR48.'!$E$7:$E$21</c:f>
              <c:numCache>
                <c:formatCode>0.0</c:formatCode>
                <c:ptCount val="15"/>
                <c:pt idx="0">
                  <c:v>3.8969999999999998</c:v>
                </c:pt>
                <c:pt idx="1">
                  <c:v>3.008</c:v>
                </c:pt>
                <c:pt idx="2">
                  <c:v>2.452</c:v>
                </c:pt>
                <c:pt idx="3">
                  <c:v>1.5189999999999999</c:v>
                </c:pt>
                <c:pt idx="4">
                  <c:v>0.84099999999999997</c:v>
                </c:pt>
                <c:pt idx="5">
                  <c:v>0.61099999999999999</c:v>
                </c:pt>
                <c:pt idx="6">
                  <c:v>0.622</c:v>
                </c:pt>
                <c:pt idx="7">
                  <c:v>0.64600000000000002</c:v>
                </c:pt>
                <c:pt idx="8">
                  <c:v>0.23100000000000001</c:v>
                </c:pt>
                <c:pt idx="9">
                  <c:v>0.17799999999999999</c:v>
                </c:pt>
                <c:pt idx="10">
                  <c:v>-3.5000000000000003E-2</c:v>
                </c:pt>
                <c:pt idx="11">
                  <c:v>1.6866534895772056</c:v>
                </c:pt>
                <c:pt idx="12">
                  <c:v>2.5616319022036849</c:v>
                </c:pt>
                <c:pt idx="13">
                  <c:v>2.7823941770224376</c:v>
                </c:pt>
                <c:pt idx="14">
                  <c:v>2.9591951832330405</c:v>
                </c:pt>
              </c:numCache>
            </c:numRef>
          </c:val>
          <c:smooth val="0"/>
          <c:extLst>
            <c:ext xmlns:c16="http://schemas.microsoft.com/office/drawing/2014/chart" uri="{C3380CC4-5D6E-409C-BE32-E72D297353CC}">
              <c16:uniqueId val="{00000002-3D21-475D-BB29-BFAE4682C55C}"/>
            </c:ext>
          </c:extLst>
        </c:ser>
        <c:ser>
          <c:idx val="1"/>
          <c:order val="1"/>
          <c:tx>
            <c:strRef>
              <c:f>'GR48.'!$D$6</c:f>
              <c:strCache>
                <c:ptCount val="1"/>
                <c:pt idx="0">
                  <c:v>Scenario of current rates</c:v>
                </c:pt>
              </c:strCache>
            </c:strRef>
          </c:tx>
          <c:spPr>
            <a:ln w="22225" cap="rnd">
              <a:solidFill>
                <a:srgbClr val="8C2633"/>
              </a:solidFill>
              <a:prstDash val="sysDash"/>
              <a:round/>
            </a:ln>
            <a:effectLst/>
          </c:spPr>
          <c:marker>
            <c:symbol val="none"/>
          </c:marker>
          <c:dLbls>
            <c:dLbl>
              <c:idx val="12"/>
              <c:delete val="1"/>
              <c:extLst>
                <c:ext xmlns:c15="http://schemas.microsoft.com/office/drawing/2012/chart" uri="{CE6537A1-D6FC-4f65-9D91-7224C49458BB}"/>
                <c:ext xmlns:c16="http://schemas.microsoft.com/office/drawing/2014/chart" uri="{C3380CC4-5D6E-409C-BE32-E72D297353CC}">
                  <c16:uniqueId val="{00000003-3D21-475D-BB29-BFAE4682C55C}"/>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D21-475D-BB29-BFAE4682C55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Gill Sans MT" panose="020B0502020104020203" pitchFamily="34" charset="0"/>
                    <a:ea typeface="+mn-ea"/>
                    <a:cs typeface="+mn-cs"/>
                  </a:defRPr>
                </a:pPr>
                <a:endParaRPr lang="es-ES"/>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'GR48.'!$B$7:$B$21</c:f>
              <c:numCache>
                <c:formatCode>General</c:formatCode>
                <c:ptCount val="1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numCache>
            </c:numRef>
          </c:cat>
          <c:val>
            <c:numRef>
              <c:f>'GR48.'!$D$7:$D$21</c:f>
              <c:numCache>
                <c:formatCode>0.0</c:formatCode>
                <c:ptCount val="15"/>
                <c:pt idx="0">
                  <c:v>3.8969999999999998</c:v>
                </c:pt>
                <c:pt idx="1">
                  <c:v>3.008</c:v>
                </c:pt>
                <c:pt idx="2">
                  <c:v>2.452</c:v>
                </c:pt>
                <c:pt idx="3">
                  <c:v>1.5189999999999999</c:v>
                </c:pt>
                <c:pt idx="4">
                  <c:v>0.84099999999999997</c:v>
                </c:pt>
                <c:pt idx="5">
                  <c:v>0.61099999999999999</c:v>
                </c:pt>
                <c:pt idx="6">
                  <c:v>0.622</c:v>
                </c:pt>
                <c:pt idx="7">
                  <c:v>0.64600000000000002</c:v>
                </c:pt>
                <c:pt idx="8">
                  <c:v>0.23100000000000001</c:v>
                </c:pt>
                <c:pt idx="9">
                  <c:v>0.17799999999999999</c:v>
                </c:pt>
                <c:pt idx="10">
                  <c:v>-3.5000000000000003E-2</c:v>
                </c:pt>
                <c:pt idx="11">
                  <c:v>0.93665348957720584</c:v>
                </c:pt>
                <c:pt idx="12">
                  <c:v>1.5616319022036849</c:v>
                </c:pt>
                <c:pt idx="13">
                  <c:v>1.7823941770224374</c:v>
                </c:pt>
                <c:pt idx="14">
                  <c:v>1.9591951832330405</c:v>
                </c:pt>
              </c:numCache>
            </c:numRef>
          </c:val>
          <c:smooth val="0"/>
          <c:extLst>
            <c:ext xmlns:c16="http://schemas.microsoft.com/office/drawing/2014/chart" uri="{C3380CC4-5D6E-409C-BE32-E72D297353CC}">
              <c16:uniqueId val="{00000005-3D21-475D-BB29-BFAE4682C55C}"/>
            </c:ext>
          </c:extLst>
        </c:ser>
        <c:ser>
          <c:idx val="3"/>
          <c:order val="2"/>
          <c:spPr>
            <a:ln w="25400" cap="rnd">
              <a:solidFill>
                <a:srgbClr val="8C2633"/>
              </a:solidFill>
              <a:round/>
            </a:ln>
            <a:effectLst/>
          </c:spPr>
          <c:marker>
            <c:symbol val="none"/>
          </c:marker>
          <c:cat>
            <c:numRef>
              <c:f>'GR48.'!$B$7:$B$21</c:f>
              <c:numCache>
                <c:formatCode>General</c:formatCode>
                <c:ptCount val="1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numCache>
            </c:numRef>
          </c:cat>
          <c:val>
            <c:numRef>
              <c:f>'GR48.'!$D$7:$D$17</c:f>
              <c:numCache>
                <c:formatCode>0.0</c:formatCode>
                <c:ptCount val="11"/>
                <c:pt idx="0">
                  <c:v>3.8969999999999998</c:v>
                </c:pt>
                <c:pt idx="1">
                  <c:v>3.008</c:v>
                </c:pt>
                <c:pt idx="2">
                  <c:v>2.452</c:v>
                </c:pt>
                <c:pt idx="3">
                  <c:v>1.5189999999999999</c:v>
                </c:pt>
                <c:pt idx="4">
                  <c:v>0.84099999999999997</c:v>
                </c:pt>
                <c:pt idx="5">
                  <c:v>0.61099999999999999</c:v>
                </c:pt>
                <c:pt idx="6">
                  <c:v>0.622</c:v>
                </c:pt>
                <c:pt idx="7">
                  <c:v>0.64600000000000002</c:v>
                </c:pt>
                <c:pt idx="8">
                  <c:v>0.23100000000000001</c:v>
                </c:pt>
                <c:pt idx="9">
                  <c:v>0.17799999999999999</c:v>
                </c:pt>
                <c:pt idx="10">
                  <c:v>-3.5000000000000003E-2</c:v>
                </c:pt>
              </c:numCache>
            </c:numRef>
          </c:val>
          <c:smooth val="0"/>
          <c:extLst>
            <c:ext xmlns:c16="http://schemas.microsoft.com/office/drawing/2014/chart" uri="{C3380CC4-5D6E-409C-BE32-E72D297353CC}">
              <c16:uniqueId val="{00000006-3D21-475D-BB29-BFAE4682C55C}"/>
            </c:ext>
          </c:extLst>
        </c:ser>
        <c:dLbls>
          <c:showLegendKey val="0"/>
          <c:showVal val="0"/>
          <c:showCatName val="0"/>
          <c:showSerName val="0"/>
          <c:showPercent val="0"/>
          <c:showBubbleSize val="0"/>
        </c:dLbls>
        <c:smooth val="0"/>
        <c:axId val="629574032"/>
        <c:axId val="629574424"/>
      </c:lineChart>
      <c:catAx>
        <c:axId val="62957403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Gill Sans MT" panose="020B0502020104020203" pitchFamily="34" charset="0"/>
                <a:ea typeface="+mn-ea"/>
                <a:cs typeface="+mn-cs"/>
              </a:defRPr>
            </a:pPr>
            <a:endParaRPr lang="es-ES"/>
          </a:p>
        </c:txPr>
        <c:crossAx val="629574424"/>
        <c:crosses val="autoZero"/>
        <c:auto val="1"/>
        <c:lblAlgn val="ctr"/>
        <c:lblOffset val="100"/>
        <c:tickLblSkip val="1"/>
        <c:tickMarkSkip val="2"/>
        <c:noMultiLvlLbl val="0"/>
      </c:catAx>
      <c:valAx>
        <c:axId val="629574424"/>
        <c:scaling>
          <c:orientation val="minMax"/>
          <c:max val="4"/>
          <c:min val="0"/>
        </c:scaling>
        <c:delete val="0"/>
        <c:axPos val="l"/>
        <c:numFmt formatCode="0" sourceLinked="0"/>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29574032"/>
        <c:crosses val="autoZero"/>
        <c:crossBetween val="midCat"/>
        <c:majorUnit val="1"/>
      </c:valAx>
      <c:spPr>
        <a:noFill/>
        <a:ln>
          <a:noFill/>
        </a:ln>
        <a:effectLst/>
      </c:spPr>
    </c:plotArea>
    <c:plotVisOnly val="1"/>
    <c:dispBlanksAs val="gap"/>
    <c:showDLblsOverMax val="0"/>
  </c:chart>
  <c:spPr>
    <a:solidFill>
      <a:schemeClr val="lt1"/>
    </a:solidFill>
    <a:ln w="9525" cap="flat" cmpd="sng" algn="ctr">
      <a:noFill/>
      <a:round/>
    </a:ln>
    <a:effectLst/>
  </c:spPr>
  <c:txPr>
    <a:bodyPr/>
    <a:lstStyle/>
    <a:p>
      <a:pPr>
        <a:defRPr>
          <a:latin typeface="Gill Sans MT" panose="020B0502020104020203" pitchFamily="34" charset="0"/>
        </a:defRPr>
      </a:pPr>
      <a:endParaRPr lang="es-E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4605208333333339E-2"/>
          <c:y val="5.0925793650793652E-2"/>
          <c:w val="0.8716590990590577"/>
          <c:h val="0.75671903044582378"/>
        </c:manualLayout>
      </c:layout>
      <c:lineChart>
        <c:grouping val="standard"/>
        <c:varyColors val="0"/>
        <c:ser>
          <c:idx val="0"/>
          <c:order val="0"/>
          <c:spPr>
            <a:ln w="22225" cap="rnd">
              <a:solidFill>
                <a:sysClr val="window" lastClr="FFFFFF">
                  <a:lumMod val="75000"/>
                </a:sysClr>
              </a:solidFill>
              <a:prstDash val="sysDash"/>
              <a:round/>
            </a:ln>
            <a:effectLst/>
          </c:spPr>
          <c:marker>
            <c:symbol val="none"/>
          </c:marker>
          <c:dLbls>
            <c:dLbl>
              <c:idx val="12"/>
              <c:delete val="1"/>
              <c:extLst>
                <c:ext xmlns:c15="http://schemas.microsoft.com/office/drawing/2012/chart" uri="{CE6537A1-D6FC-4f65-9D91-7224C49458BB}"/>
                <c:ext xmlns:c16="http://schemas.microsoft.com/office/drawing/2014/chart" uri="{C3380CC4-5D6E-409C-BE32-E72D297353CC}">
                  <c16:uniqueId val="{00000000-CCA2-4C36-970B-020374E01AF4}"/>
                </c:ext>
              </c:extLst>
            </c:dLbl>
            <c:dLbl>
              <c:idx val="1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CA2-4C36-970B-020374E01AF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Gill Sans MT" panose="020B0502020104020203" pitchFamily="34" charset="0"/>
                    <a:ea typeface="+mn-ea"/>
                    <a:cs typeface="+mn-cs"/>
                  </a:defRPr>
                </a:pPr>
                <a:endParaRPr lang="es-E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'GR49.'!$B$7:$B$21</c:f>
              <c:numCache>
                <c:formatCode>General</c:formatCode>
                <c:ptCount val="1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numCache>
            </c:numRef>
          </c:cat>
          <c:val>
            <c:numRef>
              <c:f>'GR49.'!$E$7:$E$21</c:f>
              <c:numCache>
                <c:formatCode>0.0</c:formatCode>
                <c:ptCount val="15"/>
                <c:pt idx="0">
                  <c:v>2.4852340229919636</c:v>
                </c:pt>
                <c:pt idx="1">
                  <c:v>3.0310377568012385</c:v>
                </c:pt>
                <c:pt idx="2">
                  <c:v>3.5945579351358559</c:v>
                </c:pt>
                <c:pt idx="3">
                  <c:v>3.533276882027752</c:v>
                </c:pt>
                <c:pt idx="4">
                  <c:v>3.045963678207853</c:v>
                </c:pt>
                <c:pt idx="5">
                  <c:v>2.7588343029519504</c:v>
                </c:pt>
                <c:pt idx="6">
                  <c:v>2.5195654924358815</c:v>
                </c:pt>
                <c:pt idx="7">
                  <c:v>2.4358014359335769</c:v>
                </c:pt>
                <c:pt idx="8">
                  <c:v>2.2791361125062783</c:v>
                </c:pt>
                <c:pt idx="9">
                  <c:v>2.2493912373835507</c:v>
                </c:pt>
                <c:pt idx="10">
                  <c:v>2.1646171196028754</c:v>
                </c:pt>
                <c:pt idx="11">
                  <c:v>2.0941658404129311</c:v>
                </c:pt>
                <c:pt idx="12">
                  <c:v>2.1585774466106473</c:v>
                </c:pt>
                <c:pt idx="13">
                  <c:v>2.267123137345191</c:v>
                </c:pt>
                <c:pt idx="14">
                  <c:v>2.3633916436817586</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6="http://schemas.microsoft.com/office/drawing/2014/chart" uri="{C3380CC4-5D6E-409C-BE32-E72D297353CC}">
              <c16:uniqueId val="{00000002-CCA2-4C36-970B-020374E01AF4}"/>
            </c:ext>
          </c:extLst>
        </c:ser>
        <c:ser>
          <c:idx val="1"/>
          <c:order val="1"/>
          <c:spPr>
            <a:ln w="22225" cap="rnd">
              <a:solidFill>
                <a:srgbClr val="8C2633"/>
              </a:solidFill>
              <a:prstDash val="sysDash"/>
              <a:round/>
            </a:ln>
            <a:effectLst/>
          </c:spPr>
          <c:marker>
            <c:symbol val="none"/>
          </c:marker>
          <c:dLbls>
            <c:dLbl>
              <c:idx val="12"/>
              <c:delete val="1"/>
              <c:extLst>
                <c:ext xmlns:c15="http://schemas.microsoft.com/office/drawing/2012/chart" uri="{CE6537A1-D6FC-4f65-9D91-7224C49458BB}"/>
                <c:ext xmlns:c16="http://schemas.microsoft.com/office/drawing/2014/chart" uri="{C3380CC4-5D6E-409C-BE32-E72D297353CC}">
                  <c16:uniqueId val="{00000003-CCA2-4C36-970B-020374E01AF4}"/>
                </c:ext>
              </c:extLst>
            </c:dLbl>
            <c:dLbl>
              <c:idx val="14"/>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CA2-4C36-970B-020374E01AF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Gill Sans MT" panose="020B0502020104020203" pitchFamily="34" charset="0"/>
                    <a:ea typeface="+mn-ea"/>
                    <a:cs typeface="+mn-cs"/>
                  </a:defRPr>
                </a:pPr>
                <a:endParaRPr lang="es-ES"/>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'GR49.'!$B$7:$B$21</c:f>
              <c:numCache>
                <c:formatCode>General</c:formatCode>
                <c:ptCount val="1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numCache>
            </c:numRef>
          </c:cat>
          <c:val>
            <c:numRef>
              <c:f>'GR49.'!$D$7:$D$21</c:f>
              <c:numCache>
                <c:formatCode>0.0</c:formatCode>
                <c:ptCount val="15"/>
                <c:pt idx="0">
                  <c:v>2.4852340229919636</c:v>
                </c:pt>
                <c:pt idx="1">
                  <c:v>3.0310377568012385</c:v>
                </c:pt>
                <c:pt idx="2">
                  <c:v>3.5945579351358559</c:v>
                </c:pt>
                <c:pt idx="3">
                  <c:v>3.533276882027752</c:v>
                </c:pt>
                <c:pt idx="4">
                  <c:v>3.045963678207853</c:v>
                </c:pt>
                <c:pt idx="5">
                  <c:v>2.7588343029519504</c:v>
                </c:pt>
                <c:pt idx="6">
                  <c:v>2.5195654924358815</c:v>
                </c:pt>
                <c:pt idx="7">
                  <c:v>2.4358014359335769</c:v>
                </c:pt>
                <c:pt idx="8">
                  <c:v>2.2791361125062783</c:v>
                </c:pt>
                <c:pt idx="9">
                  <c:v>2.2493912373835507</c:v>
                </c:pt>
                <c:pt idx="10">
                  <c:v>2.1646171196028754</c:v>
                </c:pt>
                <c:pt idx="11">
                  <c:v>2.0904193713681183</c:v>
                </c:pt>
                <c:pt idx="12">
                  <c:v>2.0351811307355296</c:v>
                </c:pt>
                <c:pt idx="13">
                  <c:v>2.0233195420154959</c:v>
                </c:pt>
                <c:pt idx="14">
                  <c:v>1.9965698688062428</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Ref>
                </c15:tx>
              </c15:filteredSeriesTitle>
            </c:ext>
            <c:ext xmlns:c16="http://schemas.microsoft.com/office/drawing/2014/chart" uri="{C3380CC4-5D6E-409C-BE32-E72D297353CC}">
              <c16:uniqueId val="{00000005-CCA2-4C36-970B-020374E01AF4}"/>
            </c:ext>
          </c:extLst>
        </c:ser>
        <c:ser>
          <c:idx val="3"/>
          <c:order val="2"/>
          <c:spPr>
            <a:ln w="25400" cap="rnd">
              <a:solidFill>
                <a:srgbClr val="8C2633"/>
              </a:solidFill>
              <a:round/>
            </a:ln>
            <a:effectLst/>
          </c:spPr>
          <c:marker>
            <c:symbol val="none"/>
          </c:marker>
          <c:cat>
            <c:numRef>
              <c:f>'GR49.'!$B$7:$B$21</c:f>
              <c:numCache>
                <c:formatCode>General</c:formatCode>
                <c:ptCount val="1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numCache>
            </c:numRef>
          </c:cat>
          <c:val>
            <c:numRef>
              <c:f>'GR49.'!$D$7:$D$17</c:f>
              <c:numCache>
                <c:formatCode>0.0</c:formatCode>
                <c:ptCount val="11"/>
                <c:pt idx="0">
                  <c:v>2.4852340229919636</c:v>
                </c:pt>
                <c:pt idx="1">
                  <c:v>3.0310377568012385</c:v>
                </c:pt>
                <c:pt idx="2">
                  <c:v>3.5945579351358559</c:v>
                </c:pt>
                <c:pt idx="3">
                  <c:v>3.533276882027752</c:v>
                </c:pt>
                <c:pt idx="4">
                  <c:v>3.045963678207853</c:v>
                </c:pt>
                <c:pt idx="5">
                  <c:v>2.7588343029519504</c:v>
                </c:pt>
                <c:pt idx="6">
                  <c:v>2.5195654924358815</c:v>
                </c:pt>
                <c:pt idx="7">
                  <c:v>2.4358014359335769</c:v>
                </c:pt>
                <c:pt idx="8">
                  <c:v>2.2791361125062783</c:v>
                </c:pt>
                <c:pt idx="9">
                  <c:v>2.2493912373835507</c:v>
                </c:pt>
                <c:pt idx="10">
                  <c:v>2.1646171196028754</c:v>
                </c:pt>
              </c:numCache>
            </c:numRef>
          </c:val>
          <c:smooth val="0"/>
          <c:extLst>
            <c:ext xmlns:c16="http://schemas.microsoft.com/office/drawing/2014/chart" uri="{C3380CC4-5D6E-409C-BE32-E72D297353CC}">
              <c16:uniqueId val="{00000006-CCA2-4C36-970B-020374E01AF4}"/>
            </c:ext>
          </c:extLst>
        </c:ser>
        <c:dLbls>
          <c:showLegendKey val="0"/>
          <c:showVal val="0"/>
          <c:showCatName val="0"/>
          <c:showSerName val="0"/>
          <c:showPercent val="0"/>
          <c:showBubbleSize val="0"/>
        </c:dLbls>
        <c:smooth val="0"/>
        <c:axId val="629590104"/>
        <c:axId val="629586576"/>
      </c:lineChart>
      <c:catAx>
        <c:axId val="62959010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Gill Sans MT" panose="020B0502020104020203" pitchFamily="34" charset="0"/>
                <a:ea typeface="+mn-ea"/>
                <a:cs typeface="+mn-cs"/>
              </a:defRPr>
            </a:pPr>
            <a:endParaRPr lang="es-ES"/>
          </a:p>
        </c:txPr>
        <c:crossAx val="629586576"/>
        <c:crosses val="autoZero"/>
        <c:auto val="1"/>
        <c:lblAlgn val="ctr"/>
        <c:lblOffset val="100"/>
        <c:tickLblSkip val="1"/>
        <c:tickMarkSkip val="2"/>
        <c:noMultiLvlLbl val="0"/>
      </c:catAx>
      <c:valAx>
        <c:axId val="629586576"/>
        <c:scaling>
          <c:orientation val="minMax"/>
        </c:scaling>
        <c:delete val="0"/>
        <c:axPos val="l"/>
        <c:numFmt formatCode="0" sourceLinked="0"/>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29590104"/>
        <c:crosses val="autoZero"/>
        <c:crossBetween val="midCat"/>
        <c:majorUnit val="1"/>
      </c:valAx>
      <c:spPr>
        <a:noFill/>
        <a:ln>
          <a:noFill/>
        </a:ln>
        <a:effectLst/>
      </c:spPr>
    </c:plotArea>
    <c:plotVisOnly val="1"/>
    <c:dispBlanksAs val="gap"/>
    <c:showDLblsOverMax val="0"/>
  </c:chart>
  <c:spPr>
    <a:solidFill>
      <a:schemeClr val="lt1"/>
    </a:solidFill>
    <a:ln w="9525" cap="flat" cmpd="sng" algn="ctr">
      <a:noFill/>
      <a:round/>
    </a:ln>
    <a:effectLst/>
  </c:spPr>
  <c:txPr>
    <a:bodyPr/>
    <a:lstStyle/>
    <a:p>
      <a:pPr>
        <a:defRPr>
          <a:latin typeface="Gill Sans MT" panose="020B0502020104020203" pitchFamily="34" charset="0"/>
        </a:defRPr>
      </a:pPr>
      <a:endParaRPr lang="es-E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65194582473246"/>
          <c:y val="6.2411533796861811E-2"/>
          <c:w val="0.83771881407105631"/>
          <c:h val="0.77316646811120682"/>
        </c:manualLayout>
      </c:layout>
      <c:lineChart>
        <c:grouping val="standard"/>
        <c:varyColors val="0"/>
        <c:ser>
          <c:idx val="2"/>
          <c:order val="0"/>
          <c:tx>
            <c:strRef>
              <c:f>'GR50-55.'!$D$6</c:f>
              <c:strCache>
                <c:ptCount val="1"/>
                <c:pt idx="0">
                  <c:v>Consolidation path of 0.35 points </c:v>
                </c:pt>
              </c:strCache>
            </c:strRef>
          </c:tx>
          <c:spPr>
            <a:ln w="25400" cap="rnd">
              <a:solidFill>
                <a:srgbClr val="D00D43"/>
              </a:solidFill>
              <a:prstDash val="sysDash"/>
              <a:round/>
            </a:ln>
            <a:effectLst/>
          </c:spPr>
          <c:marker>
            <c:symbol val="none"/>
          </c:marker>
          <c:cat>
            <c:numRef>
              <c:f>'GR50-55.'!$B$7:$B$26</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'GR50-55.'!$D$7:$D$26</c:f>
              <c:numCache>
                <c:formatCode>0.0</c:formatCode>
                <c:ptCount val="20"/>
                <c:pt idx="0">
                  <c:v>-4.7079696248245941</c:v>
                </c:pt>
                <c:pt idx="1">
                  <c:v>-2.0885325680374178</c:v>
                </c:pt>
                <c:pt idx="2">
                  <c:v>-1.2159813467770155</c:v>
                </c:pt>
                <c:pt idx="3">
                  <c:v>-0.93146942963059698</c:v>
                </c:pt>
                <c:pt idx="4">
                  <c:v>-0.96902458789787838</c:v>
                </c:pt>
                <c:pt idx="5">
                  <c:v>-0.6190245878978784</c:v>
                </c:pt>
                <c:pt idx="6">
                  <c:v>-0.26902458789787842</c:v>
                </c:pt>
                <c:pt idx="7">
                  <c:v>8.0975412102121558E-2</c:v>
                </c:pt>
                <c:pt idx="8">
                  <c:v>0.43097541210212148</c:v>
                </c:pt>
                <c:pt idx="9">
                  <c:v>0.7809754121021214</c:v>
                </c:pt>
                <c:pt idx="10">
                  <c:v>1.1309754121021214</c:v>
                </c:pt>
                <c:pt idx="11">
                  <c:v>1.4809754121021212</c:v>
                </c:pt>
                <c:pt idx="12">
                  <c:v>1.8309754121021216</c:v>
                </c:pt>
                <c:pt idx="13">
                  <c:v>2.180975412102121</c:v>
                </c:pt>
                <c:pt idx="14">
                  <c:v>2.5</c:v>
                </c:pt>
                <c:pt idx="15">
                  <c:v>2.5</c:v>
                </c:pt>
                <c:pt idx="16">
                  <c:v>2.5</c:v>
                </c:pt>
                <c:pt idx="17">
                  <c:v>2.5</c:v>
                </c:pt>
                <c:pt idx="18">
                  <c:v>2.5</c:v>
                </c:pt>
                <c:pt idx="19">
                  <c:v>2.5</c:v>
                </c:pt>
              </c:numCache>
            </c:numRef>
          </c:val>
          <c:smooth val="0"/>
          <c:extLst>
            <c:ext xmlns:c16="http://schemas.microsoft.com/office/drawing/2014/chart" uri="{C3380CC4-5D6E-409C-BE32-E72D297353CC}">
              <c16:uniqueId val="{00000000-38C7-4EDA-88EF-C4B0F04C5D6E}"/>
            </c:ext>
          </c:extLst>
        </c:ser>
        <c:ser>
          <c:idx val="0"/>
          <c:order val="1"/>
          <c:tx>
            <c:strRef>
              <c:f>'GR50-55.'!$E$6</c:f>
              <c:strCache>
                <c:ptCount val="1"/>
                <c:pt idx="0">
                  <c:v>Adjustment of 0.1 GDP points per year</c:v>
                </c:pt>
              </c:strCache>
            </c:strRef>
          </c:tx>
          <c:spPr>
            <a:ln w="25400" cap="rnd">
              <a:solidFill>
                <a:srgbClr val="E397A0">
                  <a:lumMod val="60000"/>
                  <a:lumOff val="40000"/>
                </a:srgbClr>
              </a:solidFill>
              <a:prstDash val="sysDash"/>
              <a:round/>
            </a:ln>
            <a:effectLst/>
          </c:spPr>
          <c:marker>
            <c:symbol val="none"/>
          </c:marker>
          <c:cat>
            <c:numRef>
              <c:f>'GR50-55.'!$B$7:$B$26</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'GR50-55.'!$E$7:$E$26</c:f>
              <c:numCache>
                <c:formatCode>0.0</c:formatCode>
                <c:ptCount val="20"/>
                <c:pt idx="0">
                  <c:v>-4.7079696248245941</c:v>
                </c:pt>
                <c:pt idx="1">
                  <c:v>-2.0885325680374178</c:v>
                </c:pt>
                <c:pt idx="2">
                  <c:v>-1.2159813467770155</c:v>
                </c:pt>
                <c:pt idx="3">
                  <c:v>-0.93146942963059698</c:v>
                </c:pt>
                <c:pt idx="4">
                  <c:v>-0.96902458789787838</c:v>
                </c:pt>
                <c:pt idx="5">
                  <c:v>-0.86902458789787829</c:v>
                </c:pt>
                <c:pt idx="6">
                  <c:v>-0.7690245878978782</c:v>
                </c:pt>
                <c:pt idx="7">
                  <c:v>-0.66902458789787822</c:v>
                </c:pt>
                <c:pt idx="8">
                  <c:v>-0.56902458789787824</c:v>
                </c:pt>
                <c:pt idx="9">
                  <c:v>-0.46902458789787821</c:v>
                </c:pt>
                <c:pt idx="10">
                  <c:v>-0.36902458789787818</c:v>
                </c:pt>
                <c:pt idx="11">
                  <c:v>-0.26902458789787814</c:v>
                </c:pt>
                <c:pt idx="12">
                  <c:v>-0.16902458789787814</c:v>
                </c:pt>
                <c:pt idx="13">
                  <c:v>-6.9024587897878145E-2</c:v>
                </c:pt>
                <c:pt idx="14">
                  <c:v>3.0975412102121864E-2</c:v>
                </c:pt>
                <c:pt idx="15">
                  <c:v>0.13097541210212188</c:v>
                </c:pt>
                <c:pt idx="16">
                  <c:v>0.23097541210212189</c:v>
                </c:pt>
                <c:pt idx="17">
                  <c:v>0.33097541210212184</c:v>
                </c:pt>
                <c:pt idx="18">
                  <c:v>0.43097541210212187</c:v>
                </c:pt>
                <c:pt idx="19">
                  <c:v>0.53097541210212185</c:v>
                </c:pt>
              </c:numCache>
            </c:numRef>
          </c:val>
          <c:smooth val="0"/>
          <c:extLst>
            <c:ext xmlns:c16="http://schemas.microsoft.com/office/drawing/2014/chart" uri="{C3380CC4-5D6E-409C-BE32-E72D297353CC}">
              <c16:uniqueId val="{00000001-38C7-4EDA-88EF-C4B0F04C5D6E}"/>
            </c:ext>
          </c:extLst>
        </c:ser>
        <c:ser>
          <c:idx val="5"/>
          <c:order val="2"/>
          <c:tx>
            <c:strRef>
              <c:f>'GR50-55.'!$F$6</c:f>
              <c:strCache>
                <c:ptCount val="1"/>
                <c:pt idx="0">
                  <c:v>Structural Primary Deficit of 1.5%</c:v>
                </c:pt>
              </c:strCache>
            </c:strRef>
          </c:tx>
          <c:spPr>
            <a:ln w="25400" cap="rnd">
              <a:solidFill>
                <a:sysClr val="window" lastClr="FFFFFF">
                  <a:lumMod val="75000"/>
                </a:sysClr>
              </a:solidFill>
              <a:prstDash val="sysDash"/>
              <a:round/>
            </a:ln>
            <a:effectLst/>
          </c:spPr>
          <c:marker>
            <c:symbol val="none"/>
          </c:marker>
          <c:cat>
            <c:numRef>
              <c:f>'GR50-55.'!$B$7:$B$26</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'GR50-55.'!$F$7:$F$26</c:f>
              <c:numCache>
                <c:formatCode>0.0</c:formatCode>
                <c:ptCount val="20"/>
                <c:pt idx="0">
                  <c:v>-4.7079696248245941</c:v>
                </c:pt>
                <c:pt idx="1">
                  <c:v>-2.0885325680374178</c:v>
                </c:pt>
                <c:pt idx="2">
                  <c:v>-1.2159813467770155</c:v>
                </c:pt>
                <c:pt idx="3">
                  <c:v>-0.93146942963059698</c:v>
                </c:pt>
                <c:pt idx="4">
                  <c:v>-0.96902458789787838</c:v>
                </c:pt>
                <c:pt idx="5">
                  <c:v>-1.5000000000000002</c:v>
                </c:pt>
                <c:pt idx="6">
                  <c:v>-1.5000000000000002</c:v>
                </c:pt>
                <c:pt idx="7">
                  <c:v>-1.5000000000000002</c:v>
                </c:pt>
                <c:pt idx="8">
                  <c:v>-1.5000000000000002</c:v>
                </c:pt>
                <c:pt idx="9">
                  <c:v>-1.5000000000000002</c:v>
                </c:pt>
                <c:pt idx="10">
                  <c:v>-1.5000000000000002</c:v>
                </c:pt>
                <c:pt idx="11">
                  <c:v>-1.5000000000000002</c:v>
                </c:pt>
                <c:pt idx="12">
                  <c:v>-1.5000000000000002</c:v>
                </c:pt>
                <c:pt idx="13">
                  <c:v>-1.5000000000000002</c:v>
                </c:pt>
                <c:pt idx="14">
                  <c:v>-1.5000000000000002</c:v>
                </c:pt>
                <c:pt idx="15">
                  <c:v>-1.5000000000000002</c:v>
                </c:pt>
                <c:pt idx="16">
                  <c:v>-1.5000000000000004</c:v>
                </c:pt>
                <c:pt idx="17">
                  <c:v>-1.5000000000000002</c:v>
                </c:pt>
                <c:pt idx="18">
                  <c:v>-1.5000000000000002</c:v>
                </c:pt>
                <c:pt idx="19">
                  <c:v>-1.5000000000000002</c:v>
                </c:pt>
              </c:numCache>
            </c:numRef>
          </c:val>
          <c:smooth val="0"/>
          <c:extLst>
            <c:ext xmlns:c16="http://schemas.microsoft.com/office/drawing/2014/chart" uri="{C3380CC4-5D6E-409C-BE32-E72D297353CC}">
              <c16:uniqueId val="{00000002-38C7-4EDA-88EF-C4B0F04C5D6E}"/>
            </c:ext>
          </c:extLst>
        </c:ser>
        <c:ser>
          <c:idx val="6"/>
          <c:order val="3"/>
          <c:tx>
            <c:strRef>
              <c:f>'GR50-55.'!$G$6</c:f>
              <c:strCache>
                <c:ptCount val="1"/>
                <c:pt idx="0">
                  <c:v>Structural Primary Deficit of 2.5%</c:v>
                </c:pt>
              </c:strCache>
            </c:strRef>
          </c:tx>
          <c:spPr>
            <a:ln w="25400" cap="rnd">
              <a:solidFill>
                <a:srgbClr val="E7E6E6">
                  <a:lumMod val="50000"/>
                </a:srgbClr>
              </a:solidFill>
              <a:prstDash val="sysDash"/>
              <a:round/>
            </a:ln>
            <a:effectLst/>
          </c:spPr>
          <c:marker>
            <c:symbol val="none"/>
          </c:marker>
          <c:cat>
            <c:numRef>
              <c:f>'GR50-55.'!$B$7:$B$26</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'GR50-55.'!$G$7:$G$26</c:f>
              <c:numCache>
                <c:formatCode>0.0</c:formatCode>
                <c:ptCount val="20"/>
                <c:pt idx="0">
                  <c:v>-4.7079696248245941</c:v>
                </c:pt>
                <c:pt idx="1">
                  <c:v>-2.0885325680374178</c:v>
                </c:pt>
                <c:pt idx="2">
                  <c:v>-1.2159813467770155</c:v>
                </c:pt>
                <c:pt idx="3">
                  <c:v>-0.93146942963059698</c:v>
                </c:pt>
                <c:pt idx="4">
                  <c:v>-0.96902458789787838</c:v>
                </c:pt>
                <c:pt idx="5">
                  <c:v>-2.5</c:v>
                </c:pt>
                <c:pt idx="6">
                  <c:v>-2.5</c:v>
                </c:pt>
                <c:pt idx="7">
                  <c:v>-2.5</c:v>
                </c:pt>
                <c:pt idx="8">
                  <c:v>-2.5000000000000004</c:v>
                </c:pt>
                <c:pt idx="9">
                  <c:v>-2.5000000000000004</c:v>
                </c:pt>
                <c:pt idx="10">
                  <c:v>-2.5000000000000004</c:v>
                </c:pt>
                <c:pt idx="11">
                  <c:v>-2.5000000000000009</c:v>
                </c:pt>
                <c:pt idx="12">
                  <c:v>-2.5000000000000004</c:v>
                </c:pt>
                <c:pt idx="13">
                  <c:v>-2.5000000000000009</c:v>
                </c:pt>
                <c:pt idx="14">
                  <c:v>-2.5000000000000013</c:v>
                </c:pt>
                <c:pt idx="15">
                  <c:v>-2.5000000000000013</c:v>
                </c:pt>
                <c:pt idx="16">
                  <c:v>-2.5000000000000013</c:v>
                </c:pt>
                <c:pt idx="17">
                  <c:v>-2.5000000000000013</c:v>
                </c:pt>
                <c:pt idx="18">
                  <c:v>-2.5000000000000013</c:v>
                </c:pt>
                <c:pt idx="19">
                  <c:v>-2.5000000000000013</c:v>
                </c:pt>
              </c:numCache>
            </c:numRef>
          </c:val>
          <c:smooth val="0"/>
          <c:extLst>
            <c:ext xmlns:c16="http://schemas.microsoft.com/office/drawing/2014/chart" uri="{C3380CC4-5D6E-409C-BE32-E72D297353CC}">
              <c16:uniqueId val="{00000003-38C7-4EDA-88EF-C4B0F04C5D6E}"/>
            </c:ext>
          </c:extLst>
        </c:ser>
        <c:ser>
          <c:idx val="4"/>
          <c:order val="4"/>
          <c:tx>
            <c:v>Previsión AIReF</c:v>
          </c:tx>
          <c:spPr>
            <a:ln w="28575" cap="rnd">
              <a:solidFill>
                <a:srgbClr val="83082A"/>
              </a:solidFill>
              <a:prstDash val="solid"/>
              <a:round/>
            </a:ln>
            <a:effectLst/>
          </c:spPr>
          <c:marker>
            <c:symbol val="none"/>
          </c:marker>
          <c:val>
            <c:numRef>
              <c:f>'GR50-55.'!$C$7:$C$11</c:f>
              <c:numCache>
                <c:formatCode>0.0</c:formatCode>
                <c:ptCount val="5"/>
                <c:pt idx="0">
                  <c:v>-4.7079696248245941</c:v>
                </c:pt>
                <c:pt idx="1">
                  <c:v>-2.0885325680374178</c:v>
                </c:pt>
                <c:pt idx="2">
                  <c:v>-1.2159813467770155</c:v>
                </c:pt>
                <c:pt idx="3">
                  <c:v>-0.93146942963059698</c:v>
                </c:pt>
                <c:pt idx="4">
                  <c:v>-0.96902458789787838</c:v>
                </c:pt>
              </c:numCache>
            </c:numRef>
          </c:val>
          <c:smooth val="0"/>
          <c:extLst>
            <c:ext xmlns:c16="http://schemas.microsoft.com/office/drawing/2014/chart" uri="{C3380CC4-5D6E-409C-BE32-E72D297353CC}">
              <c16:uniqueId val="{00000004-38C7-4EDA-88EF-C4B0F04C5D6E}"/>
            </c:ext>
          </c:extLst>
        </c:ser>
        <c:dLbls>
          <c:showLegendKey val="0"/>
          <c:showVal val="0"/>
          <c:showCatName val="0"/>
          <c:showSerName val="0"/>
          <c:showPercent val="0"/>
          <c:showBubbleSize val="0"/>
        </c:dLbls>
        <c:smooth val="0"/>
        <c:axId val="629591280"/>
        <c:axId val="629584616"/>
      </c:lineChart>
      <c:catAx>
        <c:axId val="629591280"/>
        <c:scaling>
          <c:orientation val="minMax"/>
        </c:scaling>
        <c:delete val="0"/>
        <c:axPos val="b"/>
        <c:numFmt formatCode="General" sourceLinked="1"/>
        <c:majorTickMark val="none"/>
        <c:minorTickMark val="none"/>
        <c:tickLblPos val="low"/>
        <c:spPr>
          <a:noFill/>
          <a:ln w="12700" cap="flat" cmpd="sng" algn="ctr">
            <a:solidFill>
              <a:schemeClr val="tx1">
                <a:lumMod val="50000"/>
                <a:lumOff val="50000"/>
              </a:schemeClr>
            </a:solidFill>
            <a:prstDash val="solid"/>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Times New Roman" panose="02020603050405020304" pitchFamily="18" charset="0"/>
              </a:defRPr>
            </a:pPr>
            <a:endParaRPr lang="es-ES"/>
          </a:p>
        </c:txPr>
        <c:crossAx val="629584616"/>
        <c:crosses val="autoZero"/>
        <c:auto val="1"/>
        <c:lblAlgn val="ctr"/>
        <c:lblOffset val="100"/>
        <c:tickLblSkip val="2"/>
        <c:noMultiLvlLbl val="0"/>
      </c:catAx>
      <c:valAx>
        <c:axId val="629584616"/>
        <c:scaling>
          <c:orientation val="minMax"/>
        </c:scaling>
        <c:delete val="0"/>
        <c:axPos val="l"/>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Times New Roman" panose="02020603050405020304" pitchFamily="18" charset="0"/>
              </a:defRPr>
            </a:pPr>
            <a:endParaRPr lang="es-ES"/>
          </a:p>
        </c:txPr>
        <c:crossAx val="629591280"/>
        <c:crosses val="autoZero"/>
        <c:crossBetween val="between"/>
        <c:majorUnit val="1"/>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sz="1000">
          <a:latin typeface="Gill Sans MT" panose="020B0502020104020203" pitchFamily="34" charset="0"/>
          <a:cs typeface="Times New Roman" panose="02020603050405020304" pitchFamily="18" charset="0"/>
        </a:defRPr>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99453193350831E-2"/>
          <c:y val="5.0925925925925923E-2"/>
          <c:w val="0.8819862204724408"/>
          <c:h val="0.73559346748323129"/>
        </c:manualLayout>
      </c:layout>
      <c:lineChart>
        <c:grouping val="standard"/>
        <c:varyColors val="0"/>
        <c:ser>
          <c:idx val="0"/>
          <c:order val="0"/>
          <c:tx>
            <c:strRef>
              <c:f>'GR4.'!$H$4</c:f>
              <c:strCache>
                <c:ptCount val="1"/>
                <c:pt idx="0">
                  <c:v>Feb-22</c:v>
                </c:pt>
              </c:strCache>
            </c:strRef>
          </c:tx>
          <c:spPr>
            <a:ln w="28575" cap="rnd">
              <a:solidFill>
                <a:schemeClr val="tx2">
                  <a:lumMod val="60000"/>
                  <a:lumOff val="40000"/>
                </a:schemeClr>
              </a:solidFill>
              <a:round/>
            </a:ln>
            <a:effectLst/>
          </c:spPr>
          <c:marker>
            <c:symbol val="none"/>
          </c:marker>
          <c:cat>
            <c:numRef>
              <c:f>'GR4.'!$G$5:$G$20</c:f>
              <c:numCache>
                <c:formatCode>[$-409]mmm\-yy;@</c:formatCode>
                <c:ptCount val="16"/>
                <c:pt idx="0">
                  <c:v>44652</c:v>
                </c:pt>
                <c:pt idx="1">
                  <c:v>44742</c:v>
                </c:pt>
                <c:pt idx="2">
                  <c:v>44772</c:v>
                </c:pt>
                <c:pt idx="3">
                  <c:v>44832</c:v>
                </c:pt>
                <c:pt idx="4">
                  <c:v>44862</c:v>
                </c:pt>
                <c:pt idx="5">
                  <c:v>44922</c:v>
                </c:pt>
                <c:pt idx="6">
                  <c:v>44952</c:v>
                </c:pt>
                <c:pt idx="7">
                  <c:v>45012</c:v>
                </c:pt>
                <c:pt idx="8">
                  <c:v>45042</c:v>
                </c:pt>
                <c:pt idx="9">
                  <c:v>45102</c:v>
                </c:pt>
                <c:pt idx="10">
                  <c:v>45132</c:v>
                </c:pt>
                <c:pt idx="11">
                  <c:v>45192</c:v>
                </c:pt>
                <c:pt idx="12">
                  <c:v>45222</c:v>
                </c:pt>
                <c:pt idx="13">
                  <c:v>45282</c:v>
                </c:pt>
                <c:pt idx="14">
                  <c:v>45312</c:v>
                </c:pt>
                <c:pt idx="15">
                  <c:v>45372</c:v>
                </c:pt>
              </c:numCache>
            </c:numRef>
          </c:cat>
          <c:val>
            <c:numRef>
              <c:f>'GR4.'!$H$5:$H$20</c:f>
              <c:numCache>
                <c:formatCode>0.00</c:formatCode>
                <c:ptCount val="16"/>
                <c:pt idx="0">
                  <c:v>-0.5</c:v>
                </c:pt>
                <c:pt idx="1">
                  <c:v>-0.5</c:v>
                </c:pt>
                <c:pt idx="2">
                  <c:v>-0.5</c:v>
                </c:pt>
                <c:pt idx="3">
                  <c:v>-0.5</c:v>
                </c:pt>
                <c:pt idx="4">
                  <c:v>-0.5</c:v>
                </c:pt>
                <c:pt idx="5">
                  <c:v>-0.5</c:v>
                </c:pt>
                <c:pt idx="6">
                  <c:v>-0.5</c:v>
                </c:pt>
                <c:pt idx="7">
                  <c:v>-0.5</c:v>
                </c:pt>
                <c:pt idx="8">
                  <c:v>-0.5</c:v>
                </c:pt>
                <c:pt idx="9">
                  <c:v>-0.5</c:v>
                </c:pt>
                <c:pt idx="10">
                  <c:v>-0.5</c:v>
                </c:pt>
                <c:pt idx="11">
                  <c:v>-0.4</c:v>
                </c:pt>
                <c:pt idx="12">
                  <c:v>-0.4</c:v>
                </c:pt>
                <c:pt idx="13">
                  <c:v>-0.25</c:v>
                </c:pt>
                <c:pt idx="14">
                  <c:v>-0.25</c:v>
                </c:pt>
                <c:pt idx="15">
                  <c:v>-0.25</c:v>
                </c:pt>
              </c:numCache>
            </c:numRef>
          </c:val>
          <c:smooth val="1"/>
          <c:extLst>
            <c:ext xmlns:c16="http://schemas.microsoft.com/office/drawing/2014/chart" uri="{C3380CC4-5D6E-409C-BE32-E72D297353CC}">
              <c16:uniqueId val="{00000000-E1EC-447E-BDDF-F6E47BE5310C}"/>
            </c:ext>
          </c:extLst>
        </c:ser>
        <c:ser>
          <c:idx val="1"/>
          <c:order val="1"/>
          <c:tx>
            <c:strRef>
              <c:f>'GR4.'!$I$4</c:f>
              <c:strCache>
                <c:ptCount val="1"/>
                <c:pt idx="0">
                  <c:v>Apr-22</c:v>
                </c:pt>
              </c:strCache>
            </c:strRef>
          </c:tx>
          <c:spPr>
            <a:ln w="28575" cap="rnd">
              <a:solidFill>
                <a:schemeClr val="accent6">
                  <a:lumMod val="90000"/>
                </a:schemeClr>
              </a:solidFill>
              <a:round/>
            </a:ln>
            <a:effectLst/>
          </c:spPr>
          <c:marker>
            <c:symbol val="none"/>
          </c:marker>
          <c:cat>
            <c:numRef>
              <c:f>'GR4.'!$G$5:$G$20</c:f>
              <c:numCache>
                <c:formatCode>[$-409]mmm\-yy;@</c:formatCode>
                <c:ptCount val="16"/>
                <c:pt idx="0">
                  <c:v>44652</c:v>
                </c:pt>
                <c:pt idx="1">
                  <c:v>44742</c:v>
                </c:pt>
                <c:pt idx="2">
                  <c:v>44772</c:v>
                </c:pt>
                <c:pt idx="3">
                  <c:v>44832</c:v>
                </c:pt>
                <c:pt idx="4">
                  <c:v>44862</c:v>
                </c:pt>
                <c:pt idx="5">
                  <c:v>44922</c:v>
                </c:pt>
                <c:pt idx="6">
                  <c:v>44952</c:v>
                </c:pt>
                <c:pt idx="7">
                  <c:v>45012</c:v>
                </c:pt>
                <c:pt idx="8">
                  <c:v>45042</c:v>
                </c:pt>
                <c:pt idx="9">
                  <c:v>45102</c:v>
                </c:pt>
                <c:pt idx="10">
                  <c:v>45132</c:v>
                </c:pt>
                <c:pt idx="11">
                  <c:v>45192</c:v>
                </c:pt>
                <c:pt idx="12">
                  <c:v>45222</c:v>
                </c:pt>
                <c:pt idx="13">
                  <c:v>45282</c:v>
                </c:pt>
                <c:pt idx="14">
                  <c:v>45312</c:v>
                </c:pt>
                <c:pt idx="15">
                  <c:v>45372</c:v>
                </c:pt>
              </c:numCache>
            </c:numRef>
          </c:cat>
          <c:val>
            <c:numRef>
              <c:f>'GR4.'!$I$5:$I$20</c:f>
              <c:numCache>
                <c:formatCode>0.00</c:formatCode>
                <c:ptCount val="16"/>
                <c:pt idx="0">
                  <c:v>-0.5</c:v>
                </c:pt>
                <c:pt idx="1">
                  <c:v>-0.5</c:v>
                </c:pt>
                <c:pt idx="2">
                  <c:v>-0.5</c:v>
                </c:pt>
                <c:pt idx="3">
                  <c:v>-0.5</c:v>
                </c:pt>
                <c:pt idx="4">
                  <c:v>-0.5</c:v>
                </c:pt>
                <c:pt idx="5">
                  <c:v>-0.25</c:v>
                </c:pt>
                <c:pt idx="6">
                  <c:v>-0.25</c:v>
                </c:pt>
                <c:pt idx="7">
                  <c:v>0</c:v>
                </c:pt>
                <c:pt idx="8">
                  <c:v>0</c:v>
                </c:pt>
                <c:pt idx="9">
                  <c:v>0.13</c:v>
                </c:pt>
                <c:pt idx="10">
                  <c:v>0.13</c:v>
                </c:pt>
                <c:pt idx="11">
                  <c:v>0.25</c:v>
                </c:pt>
                <c:pt idx="12">
                  <c:v>0.25</c:v>
                </c:pt>
                <c:pt idx="13">
                  <c:v>0.5</c:v>
                </c:pt>
                <c:pt idx="14">
                  <c:v>0.5</c:v>
                </c:pt>
                <c:pt idx="15">
                  <c:v>0.5</c:v>
                </c:pt>
              </c:numCache>
            </c:numRef>
          </c:val>
          <c:smooth val="1"/>
          <c:extLst>
            <c:ext xmlns:c16="http://schemas.microsoft.com/office/drawing/2014/chart" uri="{C3380CC4-5D6E-409C-BE32-E72D297353CC}">
              <c16:uniqueId val="{00000001-E1EC-447E-BDDF-F6E47BE5310C}"/>
            </c:ext>
          </c:extLst>
        </c:ser>
        <c:ser>
          <c:idx val="2"/>
          <c:order val="2"/>
          <c:tx>
            <c:strRef>
              <c:f>'GR4.'!$J$4</c:f>
              <c:strCache>
                <c:ptCount val="1"/>
                <c:pt idx="0">
                  <c:v>Jun-22</c:v>
                </c:pt>
              </c:strCache>
            </c:strRef>
          </c:tx>
          <c:spPr>
            <a:ln w="28575" cap="rnd">
              <a:solidFill>
                <a:schemeClr val="accent1"/>
              </a:solidFill>
              <a:round/>
            </a:ln>
            <a:effectLst/>
          </c:spPr>
          <c:marker>
            <c:symbol val="none"/>
          </c:marker>
          <c:val>
            <c:numRef>
              <c:f>'GR4.'!$J$5:$J$20</c:f>
              <c:numCache>
                <c:formatCode>0.00</c:formatCode>
                <c:ptCount val="16"/>
                <c:pt idx="0">
                  <c:v>-0.5</c:v>
                </c:pt>
                <c:pt idx="1">
                  <c:v>-0.5</c:v>
                </c:pt>
                <c:pt idx="2">
                  <c:v>-0.25</c:v>
                </c:pt>
                <c:pt idx="3">
                  <c:v>0</c:v>
                </c:pt>
                <c:pt idx="4">
                  <c:v>0</c:v>
                </c:pt>
                <c:pt idx="5">
                  <c:v>0.25</c:v>
                </c:pt>
                <c:pt idx="6">
                  <c:v>0.25</c:v>
                </c:pt>
                <c:pt idx="7">
                  <c:v>0.5</c:v>
                </c:pt>
                <c:pt idx="8">
                  <c:v>0.5</c:v>
                </c:pt>
                <c:pt idx="9">
                  <c:v>0.75</c:v>
                </c:pt>
                <c:pt idx="10">
                  <c:v>0.75</c:v>
                </c:pt>
                <c:pt idx="11">
                  <c:v>1</c:v>
                </c:pt>
                <c:pt idx="12">
                  <c:v>1</c:v>
                </c:pt>
                <c:pt idx="13">
                  <c:v>1</c:v>
                </c:pt>
                <c:pt idx="14">
                  <c:v>1</c:v>
                </c:pt>
                <c:pt idx="15">
                  <c:v>1</c:v>
                </c:pt>
              </c:numCache>
            </c:numRef>
          </c:val>
          <c:smooth val="0"/>
          <c:extLst>
            <c:ext xmlns:c16="http://schemas.microsoft.com/office/drawing/2014/chart" uri="{C3380CC4-5D6E-409C-BE32-E72D297353CC}">
              <c16:uniqueId val="{00000002-E1EC-447E-BDDF-F6E47BE5310C}"/>
            </c:ext>
          </c:extLst>
        </c:ser>
        <c:dLbls>
          <c:showLegendKey val="0"/>
          <c:showVal val="0"/>
          <c:showCatName val="0"/>
          <c:showSerName val="0"/>
          <c:showPercent val="0"/>
          <c:showBubbleSize val="0"/>
        </c:dLbls>
        <c:smooth val="0"/>
        <c:axId val="601534320"/>
        <c:axId val="601533536"/>
      </c:lineChart>
      <c:dateAx>
        <c:axId val="601534320"/>
        <c:scaling>
          <c:orientation val="minMax"/>
        </c:scaling>
        <c:delete val="0"/>
        <c:axPos val="b"/>
        <c:numFmt formatCode="[$-409]mmm\-yy;@" sourceLinked="0"/>
        <c:majorTickMark val="none"/>
        <c:minorTickMark val="none"/>
        <c:tickLblPos val="low"/>
        <c:spPr>
          <a:noFill/>
          <a:ln w="9525" cap="flat" cmpd="sng" algn="ctr">
            <a:solidFill>
              <a:sysClr val="windowText" lastClr="000000"/>
            </a:solidFill>
            <a:round/>
          </a:ln>
          <a:effectLst/>
        </c:spPr>
        <c:txPr>
          <a:bodyPr rot="-5400000" spcFirstLastPara="1" vertOverflow="ellipsis" wrap="square" anchor="ctr" anchorCtr="1"/>
          <a:lstStyle/>
          <a:p>
            <a:pPr>
              <a:defRPr sz="900" b="0" i="0" u="none" strike="noStrike" kern="1200" baseline="0">
                <a:solidFill>
                  <a:schemeClr val="tx1"/>
                </a:solidFill>
                <a:latin typeface="Gill Sans MT" panose="020B0502020104020203" pitchFamily="34" charset="0"/>
                <a:ea typeface="+mn-ea"/>
                <a:cs typeface="+mn-cs"/>
              </a:defRPr>
            </a:pPr>
            <a:endParaRPr lang="es-ES"/>
          </a:p>
        </c:txPr>
        <c:crossAx val="601533536"/>
        <c:crosses val="autoZero"/>
        <c:auto val="1"/>
        <c:lblOffset val="100"/>
        <c:baseTimeUnit val="months"/>
      </c:dateAx>
      <c:valAx>
        <c:axId val="601533536"/>
        <c:scaling>
          <c:orientation val="minMax"/>
          <c:max val="1.25"/>
          <c:min val="-0.75000000000000011"/>
        </c:scaling>
        <c:delete val="0"/>
        <c:axPos val="l"/>
        <c:numFmt formatCode="0.00" sourceLinked="0"/>
        <c:majorTickMark val="none"/>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chemeClr val="tx1"/>
                </a:solidFill>
                <a:latin typeface="Gill Sans MT" panose="020B0502020104020203" pitchFamily="34" charset="0"/>
                <a:ea typeface="+mn-ea"/>
                <a:cs typeface="+mn-cs"/>
              </a:defRPr>
            </a:pPr>
            <a:endParaRPr lang="es-ES"/>
          </a:p>
        </c:txPr>
        <c:crossAx val="601534320"/>
        <c:crosses val="autoZero"/>
        <c:crossBetween val="between"/>
        <c:majorUnit val="0.25"/>
      </c:valAx>
      <c:spPr>
        <a:noFill/>
        <a:ln>
          <a:noFill/>
        </a:ln>
        <a:effectLst/>
      </c:spPr>
    </c:plotArea>
    <c:legend>
      <c:legendPos val="r"/>
      <c:layout>
        <c:manualLayout>
          <c:xMode val="edge"/>
          <c:yMode val="edge"/>
          <c:x val="9.2136701662292209E-2"/>
          <c:y val="6.326079031787693E-2"/>
          <c:w val="0.23095778652668417"/>
          <c:h val="0.238476923961147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Gill Sans MT" panose="020B0502020104020203"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latin typeface="Gill Sans MT" panose="020B0502020104020203" pitchFamily="34" charset="0"/>
        </a:defRPr>
      </a:pPr>
      <a:endParaRPr lang="es-E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65194582473246"/>
          <c:y val="6.2411533796861811E-2"/>
          <c:w val="0.83771881407105631"/>
          <c:h val="0.73296018758593906"/>
        </c:manualLayout>
      </c:layout>
      <c:lineChart>
        <c:grouping val="standard"/>
        <c:varyColors val="0"/>
        <c:ser>
          <c:idx val="2"/>
          <c:order val="0"/>
          <c:tx>
            <c:strRef>
              <c:f>'GR50-55.'!$D$6</c:f>
              <c:strCache>
                <c:ptCount val="1"/>
                <c:pt idx="0">
                  <c:v>Consolidation path of 0.35 points </c:v>
                </c:pt>
              </c:strCache>
            </c:strRef>
          </c:tx>
          <c:spPr>
            <a:ln w="25400" cap="rnd">
              <a:solidFill>
                <a:srgbClr val="D00D43"/>
              </a:solidFill>
              <a:prstDash val="sysDash"/>
              <a:round/>
            </a:ln>
            <a:effectLst/>
          </c:spPr>
          <c:marker>
            <c:symbol val="none"/>
          </c:marker>
          <c:dLbls>
            <c:dLbl>
              <c:idx val="1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302-4797-94FE-2F932BB52E57}"/>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accent4"/>
                    </a:solidFill>
                    <a:latin typeface="Gill Sans MT" panose="020B0502020104020203" pitchFamily="34" charset="0"/>
                    <a:ea typeface="+mn-ea"/>
                    <a:cs typeface="Times New Roman" panose="02020603050405020304" pitchFamily="18" charset="0"/>
                  </a:defRPr>
                </a:pPr>
                <a:endParaRPr lang="es-ES"/>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'GR50-55.'!$B$7:$B$26</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'GR50-55.'!$J$7:$J$26</c:f>
              <c:numCache>
                <c:formatCode>0.0</c:formatCode>
                <c:ptCount val="20"/>
                <c:pt idx="0">
                  <c:v>118.43657717480332</c:v>
                </c:pt>
                <c:pt idx="1">
                  <c:v>113.91371856646231</c:v>
                </c:pt>
                <c:pt idx="2">
                  <c:v>111.26004964872718</c:v>
                </c:pt>
                <c:pt idx="3">
                  <c:v>109.44275256333462</c:v>
                </c:pt>
                <c:pt idx="4">
                  <c:v>108.81437283371993</c:v>
                </c:pt>
                <c:pt idx="5">
                  <c:v>108.09042011736794</c:v>
                </c:pt>
                <c:pt idx="6">
                  <c:v>107.18914670140063</c:v>
                </c:pt>
                <c:pt idx="7">
                  <c:v>106.06898453693671</c:v>
                </c:pt>
                <c:pt idx="8">
                  <c:v>104.76457479673569</c:v>
                </c:pt>
                <c:pt idx="9">
                  <c:v>103.22333956191872</c:v>
                </c:pt>
                <c:pt idx="10">
                  <c:v>101.50617257589056</c:v>
                </c:pt>
                <c:pt idx="11">
                  <c:v>99.598021314074771</c:v>
                </c:pt>
                <c:pt idx="12">
                  <c:v>97.401891029131036</c:v>
                </c:pt>
                <c:pt idx="13">
                  <c:v>94.924350388833787</c:v>
                </c:pt>
                <c:pt idx="14">
                  <c:v>92.194423407743969</c:v>
                </c:pt>
                <c:pt idx="15">
                  <c:v>89.610314237458198</c:v>
                </c:pt>
                <c:pt idx="16">
                  <c:v>87.139029427401553</c:v>
                </c:pt>
                <c:pt idx="17">
                  <c:v>84.771909879279733</c:v>
                </c:pt>
                <c:pt idx="18">
                  <c:v>82.48322416749285</c:v>
                </c:pt>
                <c:pt idx="19">
                  <c:v>80.255338366595595</c:v>
                </c:pt>
              </c:numCache>
            </c:numRef>
          </c:val>
          <c:smooth val="0"/>
          <c:extLst>
            <c:ext xmlns:c16="http://schemas.microsoft.com/office/drawing/2014/chart" uri="{C3380CC4-5D6E-409C-BE32-E72D297353CC}">
              <c16:uniqueId val="{00000001-0302-4797-94FE-2F932BB52E57}"/>
            </c:ext>
          </c:extLst>
        </c:ser>
        <c:ser>
          <c:idx val="0"/>
          <c:order val="1"/>
          <c:tx>
            <c:strRef>
              <c:f>'GR50-55.'!$E$6</c:f>
              <c:strCache>
                <c:ptCount val="1"/>
                <c:pt idx="0">
                  <c:v>Adjustment of 0.1 GDP points per year</c:v>
                </c:pt>
              </c:strCache>
            </c:strRef>
          </c:tx>
          <c:spPr>
            <a:ln w="25400" cap="rnd">
              <a:solidFill>
                <a:srgbClr val="E397A0">
                  <a:lumMod val="60000"/>
                  <a:lumOff val="40000"/>
                </a:srgbClr>
              </a:solidFill>
              <a:prstDash val="sysDash"/>
              <a:round/>
            </a:ln>
            <a:effectLst/>
          </c:spPr>
          <c:marker>
            <c:symbol val="none"/>
          </c:marker>
          <c:dLbls>
            <c:dLbl>
              <c:idx val="1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302-4797-94FE-2F932BB52E57}"/>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accent6">
                        <a:lumMod val="60000"/>
                        <a:lumOff val="40000"/>
                      </a:schemeClr>
                    </a:solidFill>
                    <a:latin typeface="Gill Sans MT" panose="020B0502020104020203" pitchFamily="34" charset="0"/>
                    <a:ea typeface="+mn-ea"/>
                    <a:cs typeface="Times New Roman" panose="02020603050405020304" pitchFamily="18" charset="0"/>
                  </a:defRPr>
                </a:pPr>
                <a:endParaRPr lang="es-ES"/>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'GR50-55.'!$B$7:$B$26</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'GR50-55.'!$K$7:$K$26</c:f>
              <c:numCache>
                <c:formatCode>0.0</c:formatCode>
                <c:ptCount val="20"/>
                <c:pt idx="0">
                  <c:v>118.43657717480332</c:v>
                </c:pt>
                <c:pt idx="1">
                  <c:v>113.91371856646231</c:v>
                </c:pt>
                <c:pt idx="2">
                  <c:v>111.26004964872718</c:v>
                </c:pt>
                <c:pt idx="3">
                  <c:v>109.44275256333462</c:v>
                </c:pt>
                <c:pt idx="4">
                  <c:v>108.81437283371993</c:v>
                </c:pt>
                <c:pt idx="5">
                  <c:v>108.34063301562402</c:v>
                </c:pt>
                <c:pt idx="6">
                  <c:v>107.93750963169479</c:v>
                </c:pt>
                <c:pt idx="7">
                  <c:v>107.56250381678328</c:v>
                </c:pt>
                <c:pt idx="8">
                  <c:v>107.25007202303567</c:v>
                </c:pt>
                <c:pt idx="9">
                  <c:v>106.94866166913393</c:v>
                </c:pt>
                <c:pt idx="10">
                  <c:v>106.72162863475741</c:v>
                </c:pt>
                <c:pt idx="11">
                  <c:v>106.55495685041237</c:v>
                </c:pt>
                <c:pt idx="12">
                  <c:v>106.35247147018117</c:v>
                </c:pt>
                <c:pt idx="13">
                  <c:v>106.1237964064813</c:v>
                </c:pt>
                <c:pt idx="14">
                  <c:v>105.86950019168717</c:v>
                </c:pt>
                <c:pt idx="15">
                  <c:v>105.6799416924122</c:v>
                </c:pt>
                <c:pt idx="16">
                  <c:v>105.52729857906678</c:v>
                </c:pt>
                <c:pt idx="17">
                  <c:v>105.40548540156558</c:v>
                </c:pt>
                <c:pt idx="18">
                  <c:v>105.2895111140346</c:v>
                </c:pt>
                <c:pt idx="19">
                  <c:v>105.1618292271362</c:v>
                </c:pt>
              </c:numCache>
            </c:numRef>
          </c:val>
          <c:smooth val="0"/>
          <c:extLst>
            <c:ext xmlns:c16="http://schemas.microsoft.com/office/drawing/2014/chart" uri="{C3380CC4-5D6E-409C-BE32-E72D297353CC}">
              <c16:uniqueId val="{00000003-0302-4797-94FE-2F932BB52E57}"/>
            </c:ext>
          </c:extLst>
        </c:ser>
        <c:ser>
          <c:idx val="5"/>
          <c:order val="2"/>
          <c:tx>
            <c:strRef>
              <c:f>'GR50-55.'!$F$6</c:f>
              <c:strCache>
                <c:ptCount val="1"/>
                <c:pt idx="0">
                  <c:v>Structural Primary Deficit of 1.5%</c:v>
                </c:pt>
              </c:strCache>
            </c:strRef>
          </c:tx>
          <c:spPr>
            <a:ln w="25400" cap="rnd">
              <a:solidFill>
                <a:sysClr val="window" lastClr="FFFFFF">
                  <a:lumMod val="75000"/>
                </a:sysClr>
              </a:solidFill>
              <a:prstDash val="sysDash"/>
              <a:round/>
            </a:ln>
            <a:effectLst/>
          </c:spPr>
          <c:marker>
            <c:symbol val="none"/>
          </c:marker>
          <c:dLbls>
            <c:dLbl>
              <c:idx val="19"/>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302-4797-94FE-2F932BB52E57}"/>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lumMod val="75000"/>
                      </a:schemeClr>
                    </a:solidFill>
                    <a:latin typeface="Gill Sans MT" panose="020B0502020104020203" pitchFamily="34" charset="0"/>
                    <a:ea typeface="+mn-ea"/>
                    <a:cs typeface="Times New Roman" panose="02020603050405020304" pitchFamily="18" charset="0"/>
                  </a:defRPr>
                </a:pPr>
                <a:endParaRPr lang="es-ES"/>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'GR50-55.'!$B$7:$B$26</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'GR50-55.'!$L$7:$L$26</c:f>
              <c:numCache>
                <c:formatCode>0.0</c:formatCode>
                <c:ptCount val="20"/>
                <c:pt idx="0">
                  <c:v>118.43657717480332</c:v>
                </c:pt>
                <c:pt idx="1">
                  <c:v>113.91371856646231</c:v>
                </c:pt>
                <c:pt idx="2">
                  <c:v>111.26004964872718</c:v>
                </c:pt>
                <c:pt idx="3">
                  <c:v>109.44275256333462</c:v>
                </c:pt>
                <c:pt idx="4">
                  <c:v>108.81437283371993</c:v>
                </c:pt>
                <c:pt idx="5">
                  <c:v>108.97214576198569</c:v>
                </c:pt>
                <c:pt idx="6">
                  <c:v>109.29478904787962</c:v>
                </c:pt>
                <c:pt idx="7">
                  <c:v>109.74138246657401</c:v>
                </c:pt>
                <c:pt idx="8">
                  <c:v>110.34734067453009</c:v>
                </c:pt>
                <c:pt idx="9">
                  <c:v>111.06284991183028</c:v>
                </c:pt>
                <c:pt idx="10">
                  <c:v>111.95388031349567</c:v>
                </c:pt>
                <c:pt idx="11">
                  <c:v>113.00695977612965</c:v>
                </c:pt>
                <c:pt idx="12">
                  <c:v>114.12664275313233</c:v>
                </c:pt>
                <c:pt idx="13">
                  <c:v>115.32467951700337</c:v>
                </c:pt>
                <c:pt idx="14">
                  <c:v>116.60303488071735</c:v>
                </c:pt>
                <c:pt idx="15">
                  <c:v>118.06080203126541</c:v>
                </c:pt>
                <c:pt idx="16">
                  <c:v>119.67445342935872</c:v>
                </c:pt>
                <c:pt idx="17">
                  <c:v>121.44034572490334</c:v>
                </c:pt>
                <c:pt idx="18">
                  <c:v>123.3349417933094</c:v>
                </c:pt>
                <c:pt idx="19">
                  <c:v>125.34195531728854</c:v>
                </c:pt>
              </c:numCache>
            </c:numRef>
          </c:val>
          <c:smooth val="0"/>
          <c:extLst>
            <c:ext xmlns:c16="http://schemas.microsoft.com/office/drawing/2014/chart" uri="{C3380CC4-5D6E-409C-BE32-E72D297353CC}">
              <c16:uniqueId val="{00000005-0302-4797-94FE-2F932BB52E57}"/>
            </c:ext>
          </c:extLst>
        </c:ser>
        <c:ser>
          <c:idx val="6"/>
          <c:order val="3"/>
          <c:tx>
            <c:strRef>
              <c:f>'GR50-55.'!$G$6</c:f>
              <c:strCache>
                <c:ptCount val="1"/>
                <c:pt idx="0">
                  <c:v>Structural Primary Deficit of 2.5%</c:v>
                </c:pt>
              </c:strCache>
            </c:strRef>
          </c:tx>
          <c:spPr>
            <a:ln w="25400" cap="rnd">
              <a:solidFill>
                <a:srgbClr val="E7E6E6">
                  <a:lumMod val="50000"/>
                </a:srgbClr>
              </a:solidFill>
              <a:prstDash val="sysDash"/>
              <a:round/>
            </a:ln>
            <a:effectLst/>
          </c:spPr>
          <c:marker>
            <c:symbol val="none"/>
          </c:marker>
          <c:dLbls>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302-4797-94FE-2F932BB52E57}"/>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Times New Roman" panose="02020603050405020304" pitchFamily="18" charset="0"/>
                  </a:defRPr>
                </a:pPr>
                <a:endParaRPr lang="es-E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'GR50-55.'!$B$7:$B$26</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'GR50-55.'!$M$7:$M$26</c:f>
              <c:numCache>
                <c:formatCode>0.0</c:formatCode>
                <c:ptCount val="20"/>
                <c:pt idx="0">
                  <c:v>118.43657717480332</c:v>
                </c:pt>
                <c:pt idx="1">
                  <c:v>113.91371856646231</c:v>
                </c:pt>
                <c:pt idx="2">
                  <c:v>111.26004964872718</c:v>
                </c:pt>
                <c:pt idx="3">
                  <c:v>109.44275256333462</c:v>
                </c:pt>
                <c:pt idx="4">
                  <c:v>108.81437283371993</c:v>
                </c:pt>
                <c:pt idx="5">
                  <c:v>109.97299735501012</c:v>
                </c:pt>
                <c:pt idx="6">
                  <c:v>111.28722451655561</c:v>
                </c:pt>
                <c:pt idx="7">
                  <c:v>112.71980840082033</c:v>
                </c:pt>
                <c:pt idx="8">
                  <c:v>114.30810743140943</c:v>
                </c:pt>
                <c:pt idx="9">
                  <c:v>116.00481019850652</c:v>
                </c:pt>
                <c:pt idx="10">
                  <c:v>117.87895553070078</c:v>
                </c:pt>
                <c:pt idx="11">
                  <c:v>119.91731499701612</c:v>
                </c:pt>
                <c:pt idx="12">
                  <c:v>122.02519890270513</c:v>
                </c:pt>
                <c:pt idx="13">
                  <c:v>124.21606054116852</c:v>
                </c:pt>
                <c:pt idx="14">
                  <c:v>126.49255686696945</c:v>
                </c:pt>
                <c:pt idx="15">
                  <c:v>128.9613290370358</c:v>
                </c:pt>
                <c:pt idx="16">
                  <c:v>131.60186162603412</c:v>
                </c:pt>
                <c:pt idx="17">
                  <c:v>134.41122812612497</c:v>
                </c:pt>
                <c:pt idx="18">
                  <c:v>137.36573758596734</c:v>
                </c:pt>
                <c:pt idx="19">
                  <c:v>140.44872808582889</c:v>
                </c:pt>
              </c:numCache>
            </c:numRef>
          </c:val>
          <c:smooth val="0"/>
          <c:extLst>
            <c:ext xmlns:c16="http://schemas.microsoft.com/office/drawing/2014/chart" uri="{C3380CC4-5D6E-409C-BE32-E72D297353CC}">
              <c16:uniqueId val="{00000007-0302-4797-94FE-2F932BB52E57}"/>
            </c:ext>
          </c:extLst>
        </c:ser>
        <c:ser>
          <c:idx val="4"/>
          <c:order val="4"/>
          <c:spPr>
            <a:ln w="28575" cap="rnd">
              <a:solidFill>
                <a:srgbClr val="83082A"/>
              </a:solidFill>
              <a:prstDash val="solid"/>
              <a:round/>
            </a:ln>
            <a:effectLst/>
          </c:spPr>
          <c:marker>
            <c:symbol val="none"/>
          </c:marker>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302-4797-94FE-2F932BB52E57}"/>
                </c:ext>
              </c:extLst>
            </c:dLbl>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302-4797-94FE-2F932BB52E57}"/>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accent1"/>
                    </a:solidFill>
                    <a:latin typeface="Gill Sans MT" panose="020B0502020104020203" pitchFamily="34" charset="0"/>
                    <a:ea typeface="+mn-ea"/>
                    <a:cs typeface="Times New Roman" panose="02020603050405020304" pitchFamily="18" charset="0"/>
                  </a:defRPr>
                </a:pPr>
                <a:endParaRPr lang="es-E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'GR50-55.'!$I$7:$I$11</c:f>
              <c:numCache>
                <c:formatCode>0.0</c:formatCode>
                <c:ptCount val="5"/>
                <c:pt idx="0">
                  <c:v>118.43657717480332</c:v>
                </c:pt>
                <c:pt idx="1">
                  <c:v>113.91371856646231</c:v>
                </c:pt>
                <c:pt idx="2">
                  <c:v>111.26004964872718</c:v>
                </c:pt>
                <c:pt idx="3">
                  <c:v>109.44275256333462</c:v>
                </c:pt>
                <c:pt idx="4">
                  <c:v>108.81437283371993</c:v>
                </c:pt>
              </c:numCache>
            </c:numRef>
          </c:val>
          <c:smooth val="0"/>
          <c:extLst>
            <c:ext xmlns:c16="http://schemas.microsoft.com/office/drawing/2014/chart" uri="{C3380CC4-5D6E-409C-BE32-E72D297353CC}">
              <c16:uniqueId val="{0000000A-0302-4797-94FE-2F932BB52E57}"/>
            </c:ext>
          </c:extLst>
        </c:ser>
        <c:dLbls>
          <c:showLegendKey val="0"/>
          <c:showVal val="0"/>
          <c:showCatName val="0"/>
          <c:showSerName val="0"/>
          <c:showPercent val="0"/>
          <c:showBubbleSize val="0"/>
        </c:dLbls>
        <c:smooth val="0"/>
        <c:axId val="629579128"/>
        <c:axId val="629583048"/>
      </c:lineChart>
      <c:catAx>
        <c:axId val="629579128"/>
        <c:scaling>
          <c:orientation val="minMax"/>
        </c:scaling>
        <c:delete val="0"/>
        <c:axPos val="b"/>
        <c:numFmt formatCode="General" sourceLinked="1"/>
        <c:majorTickMark val="none"/>
        <c:minorTickMark val="none"/>
        <c:tickLblPos val="low"/>
        <c:spPr>
          <a:noFill/>
          <a:ln w="12700" cap="flat" cmpd="sng" algn="ctr">
            <a:solidFill>
              <a:schemeClr val="tx1">
                <a:lumMod val="50000"/>
                <a:lumOff val="50000"/>
              </a:schemeClr>
            </a:solidFill>
            <a:prstDash val="solid"/>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Times New Roman" panose="02020603050405020304" pitchFamily="18" charset="0"/>
              </a:defRPr>
            </a:pPr>
            <a:endParaRPr lang="es-ES"/>
          </a:p>
        </c:txPr>
        <c:crossAx val="629583048"/>
        <c:crosses val="autoZero"/>
        <c:auto val="1"/>
        <c:lblAlgn val="ctr"/>
        <c:lblOffset val="100"/>
        <c:tickLblSkip val="2"/>
        <c:noMultiLvlLbl val="0"/>
      </c:catAx>
      <c:valAx>
        <c:axId val="629583048"/>
        <c:scaling>
          <c:orientation val="minMax"/>
          <c:min val="60"/>
        </c:scaling>
        <c:delete val="0"/>
        <c:axPos val="l"/>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Times New Roman" panose="02020603050405020304" pitchFamily="18" charset="0"/>
              </a:defRPr>
            </a:pPr>
            <a:endParaRPr lang="es-ES"/>
          </a:p>
        </c:txPr>
        <c:crossAx val="629579128"/>
        <c:crosses val="autoZero"/>
        <c:crossBetween val="between"/>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sz="1000">
          <a:latin typeface="Gill Sans MT" panose="020B0502020104020203" pitchFamily="34" charset="0"/>
          <a:cs typeface="Times New Roman" panose="02020603050405020304" pitchFamily="18" charset="0"/>
        </a:defRPr>
      </a:pPr>
      <a:endParaRPr lang="es-E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65194582473246"/>
          <c:y val="6.2411533796861811E-2"/>
          <c:w val="0.83771881407105631"/>
          <c:h val="8.218338114143986E-2"/>
        </c:manualLayout>
      </c:layout>
      <c:lineChart>
        <c:grouping val="standard"/>
        <c:varyColors val="0"/>
        <c:ser>
          <c:idx val="4"/>
          <c:order val="0"/>
          <c:tx>
            <c:v>AIReF forecast up to 2025</c:v>
          </c:tx>
          <c:spPr>
            <a:ln w="28575" cap="rnd">
              <a:solidFill>
                <a:srgbClr val="83082A"/>
              </a:solidFill>
              <a:prstDash val="solid"/>
              <a:round/>
            </a:ln>
            <a:effectLst/>
          </c:spPr>
          <c:marker>
            <c:symbol val="none"/>
          </c:marker>
          <c:val>
            <c:numRef>
              <c:f>'GR50-55.'!$C$7:$C$11</c:f>
              <c:numCache>
                <c:formatCode>0.0</c:formatCode>
                <c:ptCount val="5"/>
                <c:pt idx="0">
                  <c:v>-4.7079696248245941</c:v>
                </c:pt>
                <c:pt idx="1">
                  <c:v>-2.0885325680374178</c:v>
                </c:pt>
                <c:pt idx="2">
                  <c:v>-1.2159813467770155</c:v>
                </c:pt>
                <c:pt idx="3">
                  <c:v>-0.93146942963059698</c:v>
                </c:pt>
                <c:pt idx="4">
                  <c:v>-0.96902458789787838</c:v>
                </c:pt>
              </c:numCache>
            </c:numRef>
          </c:val>
          <c:smooth val="0"/>
          <c:extLst>
            <c:ext xmlns:c16="http://schemas.microsoft.com/office/drawing/2014/chart" uri="{C3380CC4-5D6E-409C-BE32-E72D297353CC}">
              <c16:uniqueId val="{00000000-159C-4B7C-97C8-38DC9625BC43}"/>
            </c:ext>
          </c:extLst>
        </c:ser>
        <c:ser>
          <c:idx val="1"/>
          <c:order val="1"/>
          <c:tx>
            <c:v> </c:v>
          </c:tx>
          <c:spPr>
            <a:ln w="25400" cap="rnd">
              <a:solidFill>
                <a:sysClr val="window" lastClr="FFFFFF"/>
              </a:solidFill>
              <a:prstDash val="sysDash"/>
              <a:round/>
            </a:ln>
            <a:effectLst/>
          </c:spPr>
          <c:marker>
            <c:symbol val="none"/>
          </c:marker>
          <c:cat>
            <c:numRef>
              <c:f>'GR50-55.'!$B$7:$B$26</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'GR50-55.'!$C$7:$C$26</c:f>
              <c:numCache>
                <c:formatCode>0.0</c:formatCode>
                <c:ptCount val="20"/>
                <c:pt idx="0">
                  <c:v>-4.7079696248245941</c:v>
                </c:pt>
                <c:pt idx="1">
                  <c:v>-2.0885325680374178</c:v>
                </c:pt>
                <c:pt idx="2">
                  <c:v>-1.2159813467770155</c:v>
                </c:pt>
                <c:pt idx="3">
                  <c:v>-0.93146942963059698</c:v>
                </c:pt>
                <c:pt idx="4">
                  <c:v>-0.96902458789787838</c:v>
                </c:pt>
                <c:pt idx="5">
                  <c:v>-0.46902458789787838</c:v>
                </c:pt>
                <c:pt idx="6">
                  <c:v>3.0975412102121624E-2</c:v>
                </c:pt>
                <c:pt idx="7">
                  <c:v>0.53097541210212162</c:v>
                </c:pt>
                <c:pt idx="8">
                  <c:v>1.0309754121021217</c:v>
                </c:pt>
                <c:pt idx="9">
                  <c:v>1.5309754121021217</c:v>
                </c:pt>
                <c:pt idx="10">
                  <c:v>2.030975412102122</c:v>
                </c:pt>
                <c:pt idx="11">
                  <c:v>2.5</c:v>
                </c:pt>
                <c:pt idx="12">
                  <c:v>2.5</c:v>
                </c:pt>
                <c:pt idx="13">
                  <c:v>2.5</c:v>
                </c:pt>
                <c:pt idx="14">
                  <c:v>2.5</c:v>
                </c:pt>
                <c:pt idx="15">
                  <c:v>2.5</c:v>
                </c:pt>
                <c:pt idx="16">
                  <c:v>2.5</c:v>
                </c:pt>
                <c:pt idx="17">
                  <c:v>2.5</c:v>
                </c:pt>
                <c:pt idx="18">
                  <c:v>2.5</c:v>
                </c:pt>
                <c:pt idx="19">
                  <c:v>2.5</c:v>
                </c:pt>
              </c:numCache>
            </c:numRef>
          </c:val>
          <c:smooth val="0"/>
          <c:extLst>
            <c:ext xmlns:c16="http://schemas.microsoft.com/office/drawing/2014/chart" uri="{C3380CC4-5D6E-409C-BE32-E72D297353CC}">
              <c16:uniqueId val="{00000001-159C-4B7C-97C8-38DC9625BC43}"/>
            </c:ext>
          </c:extLst>
        </c:ser>
        <c:ser>
          <c:idx val="2"/>
          <c:order val="2"/>
          <c:tx>
            <c:strRef>
              <c:f>'GR50-55.'!$D$6</c:f>
              <c:strCache>
                <c:ptCount val="1"/>
                <c:pt idx="0">
                  <c:v>Consolidation path of 0.35 points </c:v>
                </c:pt>
              </c:strCache>
            </c:strRef>
          </c:tx>
          <c:spPr>
            <a:ln w="25400" cap="rnd">
              <a:solidFill>
                <a:srgbClr val="8C2633">
                  <a:lumMod val="60000"/>
                  <a:lumOff val="40000"/>
                </a:srgbClr>
              </a:solidFill>
              <a:prstDash val="sysDash"/>
              <a:round/>
            </a:ln>
            <a:effectLst/>
          </c:spPr>
          <c:marker>
            <c:symbol val="none"/>
          </c:marker>
          <c:cat>
            <c:numRef>
              <c:f>'GR50-55.'!$B$7:$B$26</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'GR50-55.'!$D$7:$D$26</c:f>
              <c:numCache>
                <c:formatCode>0.0</c:formatCode>
                <c:ptCount val="20"/>
                <c:pt idx="0">
                  <c:v>-4.7079696248245941</c:v>
                </c:pt>
                <c:pt idx="1">
                  <c:v>-2.0885325680374178</c:v>
                </c:pt>
                <c:pt idx="2">
                  <c:v>-1.2159813467770155</c:v>
                </c:pt>
                <c:pt idx="3">
                  <c:v>-0.93146942963059698</c:v>
                </c:pt>
                <c:pt idx="4">
                  <c:v>-0.96902458789787838</c:v>
                </c:pt>
                <c:pt idx="5">
                  <c:v>-0.6190245878978784</c:v>
                </c:pt>
                <c:pt idx="6">
                  <c:v>-0.26902458789787842</c:v>
                </c:pt>
                <c:pt idx="7">
                  <c:v>8.0975412102121558E-2</c:v>
                </c:pt>
                <c:pt idx="8">
                  <c:v>0.43097541210212148</c:v>
                </c:pt>
                <c:pt idx="9">
                  <c:v>0.7809754121021214</c:v>
                </c:pt>
                <c:pt idx="10">
                  <c:v>1.1309754121021214</c:v>
                </c:pt>
                <c:pt idx="11">
                  <c:v>1.4809754121021212</c:v>
                </c:pt>
                <c:pt idx="12">
                  <c:v>1.8309754121021216</c:v>
                </c:pt>
                <c:pt idx="13">
                  <c:v>2.180975412102121</c:v>
                </c:pt>
                <c:pt idx="14">
                  <c:v>2.5</c:v>
                </c:pt>
                <c:pt idx="15">
                  <c:v>2.5</c:v>
                </c:pt>
                <c:pt idx="16">
                  <c:v>2.5</c:v>
                </c:pt>
                <c:pt idx="17">
                  <c:v>2.5</c:v>
                </c:pt>
                <c:pt idx="18">
                  <c:v>2.5</c:v>
                </c:pt>
                <c:pt idx="19">
                  <c:v>2.5</c:v>
                </c:pt>
              </c:numCache>
            </c:numRef>
          </c:val>
          <c:smooth val="0"/>
          <c:extLst>
            <c:ext xmlns:c16="http://schemas.microsoft.com/office/drawing/2014/chart" uri="{C3380CC4-5D6E-409C-BE32-E72D297353CC}">
              <c16:uniqueId val="{00000002-159C-4B7C-97C8-38DC9625BC43}"/>
            </c:ext>
          </c:extLst>
        </c:ser>
        <c:ser>
          <c:idx val="0"/>
          <c:order val="3"/>
          <c:tx>
            <c:strRef>
              <c:f>'GR50-55.'!$E$6</c:f>
              <c:strCache>
                <c:ptCount val="1"/>
                <c:pt idx="0">
                  <c:v>Adjustment of 0.1 GDP points per year</c:v>
                </c:pt>
              </c:strCache>
            </c:strRef>
          </c:tx>
          <c:spPr>
            <a:ln w="25400" cap="rnd">
              <a:solidFill>
                <a:srgbClr val="E397A0">
                  <a:lumMod val="60000"/>
                  <a:lumOff val="40000"/>
                </a:srgbClr>
              </a:solidFill>
              <a:prstDash val="sysDash"/>
              <a:round/>
            </a:ln>
            <a:effectLst/>
          </c:spPr>
          <c:marker>
            <c:symbol val="none"/>
          </c:marker>
          <c:cat>
            <c:numRef>
              <c:f>'GR50-55.'!$B$7:$B$26</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'GR50-55.'!$E$7:$E$26</c:f>
              <c:numCache>
                <c:formatCode>0.0</c:formatCode>
                <c:ptCount val="20"/>
                <c:pt idx="0">
                  <c:v>-4.7079696248245941</c:v>
                </c:pt>
                <c:pt idx="1">
                  <c:v>-2.0885325680374178</c:v>
                </c:pt>
                <c:pt idx="2">
                  <c:v>-1.2159813467770155</c:v>
                </c:pt>
                <c:pt idx="3">
                  <c:v>-0.93146942963059698</c:v>
                </c:pt>
                <c:pt idx="4">
                  <c:v>-0.96902458789787838</c:v>
                </c:pt>
                <c:pt idx="5">
                  <c:v>-0.86902458789787829</c:v>
                </c:pt>
                <c:pt idx="6">
                  <c:v>-0.7690245878978782</c:v>
                </c:pt>
                <c:pt idx="7">
                  <c:v>-0.66902458789787822</c:v>
                </c:pt>
                <c:pt idx="8">
                  <c:v>-0.56902458789787824</c:v>
                </c:pt>
                <c:pt idx="9">
                  <c:v>-0.46902458789787821</c:v>
                </c:pt>
                <c:pt idx="10">
                  <c:v>-0.36902458789787818</c:v>
                </c:pt>
                <c:pt idx="11">
                  <c:v>-0.26902458789787814</c:v>
                </c:pt>
                <c:pt idx="12">
                  <c:v>-0.16902458789787814</c:v>
                </c:pt>
                <c:pt idx="13">
                  <c:v>-6.9024587897878145E-2</c:v>
                </c:pt>
                <c:pt idx="14">
                  <c:v>3.0975412102121864E-2</c:v>
                </c:pt>
                <c:pt idx="15">
                  <c:v>0.13097541210212188</c:v>
                </c:pt>
                <c:pt idx="16">
                  <c:v>0.23097541210212189</c:v>
                </c:pt>
                <c:pt idx="17">
                  <c:v>0.33097541210212184</c:v>
                </c:pt>
                <c:pt idx="18">
                  <c:v>0.43097541210212187</c:v>
                </c:pt>
                <c:pt idx="19">
                  <c:v>0.53097541210212185</c:v>
                </c:pt>
              </c:numCache>
            </c:numRef>
          </c:val>
          <c:smooth val="0"/>
          <c:extLst>
            <c:ext xmlns:c16="http://schemas.microsoft.com/office/drawing/2014/chart" uri="{C3380CC4-5D6E-409C-BE32-E72D297353CC}">
              <c16:uniqueId val="{00000003-159C-4B7C-97C8-38DC9625BC43}"/>
            </c:ext>
          </c:extLst>
        </c:ser>
        <c:ser>
          <c:idx val="5"/>
          <c:order val="4"/>
          <c:tx>
            <c:strRef>
              <c:f>'GR50-55.'!$F$6</c:f>
              <c:strCache>
                <c:ptCount val="1"/>
                <c:pt idx="0">
                  <c:v>Structural Primary Deficit of 1.5%</c:v>
                </c:pt>
              </c:strCache>
            </c:strRef>
          </c:tx>
          <c:spPr>
            <a:ln w="25400" cap="rnd">
              <a:solidFill>
                <a:sysClr val="window" lastClr="FFFFFF">
                  <a:lumMod val="75000"/>
                </a:sysClr>
              </a:solidFill>
              <a:prstDash val="sysDash"/>
              <a:round/>
            </a:ln>
            <a:effectLst/>
          </c:spPr>
          <c:marker>
            <c:symbol val="none"/>
          </c:marker>
          <c:cat>
            <c:numRef>
              <c:f>'GR50-55.'!$B$7:$B$26</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'GR50-55.'!$F$7:$F$26</c:f>
              <c:numCache>
                <c:formatCode>0.0</c:formatCode>
                <c:ptCount val="20"/>
                <c:pt idx="0">
                  <c:v>-4.7079696248245941</c:v>
                </c:pt>
                <c:pt idx="1">
                  <c:v>-2.0885325680374178</c:v>
                </c:pt>
                <c:pt idx="2">
                  <c:v>-1.2159813467770155</c:v>
                </c:pt>
                <c:pt idx="3">
                  <c:v>-0.93146942963059698</c:v>
                </c:pt>
                <c:pt idx="4">
                  <c:v>-0.96902458789787838</c:v>
                </c:pt>
                <c:pt idx="5">
                  <c:v>-1.5000000000000002</c:v>
                </c:pt>
                <c:pt idx="6">
                  <c:v>-1.5000000000000002</c:v>
                </c:pt>
                <c:pt idx="7">
                  <c:v>-1.5000000000000002</c:v>
                </c:pt>
                <c:pt idx="8">
                  <c:v>-1.5000000000000002</c:v>
                </c:pt>
                <c:pt idx="9">
                  <c:v>-1.5000000000000002</c:v>
                </c:pt>
                <c:pt idx="10">
                  <c:v>-1.5000000000000002</c:v>
                </c:pt>
                <c:pt idx="11">
                  <c:v>-1.5000000000000002</c:v>
                </c:pt>
                <c:pt idx="12">
                  <c:v>-1.5000000000000002</c:v>
                </c:pt>
                <c:pt idx="13">
                  <c:v>-1.5000000000000002</c:v>
                </c:pt>
                <c:pt idx="14">
                  <c:v>-1.5000000000000002</c:v>
                </c:pt>
                <c:pt idx="15">
                  <c:v>-1.5000000000000002</c:v>
                </c:pt>
                <c:pt idx="16">
                  <c:v>-1.5000000000000004</c:v>
                </c:pt>
                <c:pt idx="17">
                  <c:v>-1.5000000000000002</c:v>
                </c:pt>
                <c:pt idx="18">
                  <c:v>-1.5000000000000002</c:v>
                </c:pt>
                <c:pt idx="19">
                  <c:v>-1.5000000000000002</c:v>
                </c:pt>
              </c:numCache>
            </c:numRef>
          </c:val>
          <c:smooth val="0"/>
          <c:extLst>
            <c:ext xmlns:c16="http://schemas.microsoft.com/office/drawing/2014/chart" uri="{C3380CC4-5D6E-409C-BE32-E72D297353CC}">
              <c16:uniqueId val="{00000004-159C-4B7C-97C8-38DC9625BC43}"/>
            </c:ext>
          </c:extLst>
        </c:ser>
        <c:ser>
          <c:idx val="6"/>
          <c:order val="5"/>
          <c:tx>
            <c:strRef>
              <c:f>'GR50-55.'!$G$6</c:f>
              <c:strCache>
                <c:ptCount val="1"/>
                <c:pt idx="0">
                  <c:v>Structural Primary Deficit of 2.5%</c:v>
                </c:pt>
              </c:strCache>
            </c:strRef>
          </c:tx>
          <c:spPr>
            <a:ln w="25400" cap="rnd">
              <a:solidFill>
                <a:srgbClr val="E7E6E6">
                  <a:lumMod val="50000"/>
                </a:srgbClr>
              </a:solidFill>
              <a:prstDash val="sysDash"/>
              <a:round/>
            </a:ln>
            <a:effectLst/>
          </c:spPr>
          <c:marker>
            <c:symbol val="none"/>
          </c:marker>
          <c:cat>
            <c:numRef>
              <c:f>'GR50-55.'!$B$7:$B$26</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'GR50-55.'!$G$7:$G$26</c:f>
              <c:numCache>
                <c:formatCode>0.0</c:formatCode>
                <c:ptCount val="20"/>
                <c:pt idx="0">
                  <c:v>-4.7079696248245941</c:v>
                </c:pt>
                <c:pt idx="1">
                  <c:v>-2.0885325680374178</c:v>
                </c:pt>
                <c:pt idx="2">
                  <c:v>-1.2159813467770155</c:v>
                </c:pt>
                <c:pt idx="3">
                  <c:v>-0.93146942963059698</c:v>
                </c:pt>
                <c:pt idx="4">
                  <c:v>-0.96902458789787838</c:v>
                </c:pt>
                <c:pt idx="5">
                  <c:v>-2.5</c:v>
                </c:pt>
                <c:pt idx="6">
                  <c:v>-2.5</c:v>
                </c:pt>
                <c:pt idx="7">
                  <c:v>-2.5</c:v>
                </c:pt>
                <c:pt idx="8">
                  <c:v>-2.5000000000000004</c:v>
                </c:pt>
                <c:pt idx="9">
                  <c:v>-2.5000000000000004</c:v>
                </c:pt>
                <c:pt idx="10">
                  <c:v>-2.5000000000000004</c:v>
                </c:pt>
                <c:pt idx="11">
                  <c:v>-2.5000000000000009</c:v>
                </c:pt>
                <c:pt idx="12">
                  <c:v>-2.5000000000000004</c:v>
                </c:pt>
                <c:pt idx="13">
                  <c:v>-2.5000000000000009</c:v>
                </c:pt>
                <c:pt idx="14">
                  <c:v>-2.5000000000000013</c:v>
                </c:pt>
                <c:pt idx="15">
                  <c:v>-2.5000000000000013</c:v>
                </c:pt>
                <c:pt idx="16">
                  <c:v>-2.5000000000000013</c:v>
                </c:pt>
                <c:pt idx="17">
                  <c:v>-2.5000000000000013</c:v>
                </c:pt>
                <c:pt idx="18">
                  <c:v>-2.5000000000000013</c:v>
                </c:pt>
                <c:pt idx="19">
                  <c:v>-2.5000000000000013</c:v>
                </c:pt>
              </c:numCache>
            </c:numRef>
          </c:val>
          <c:smooth val="0"/>
          <c:extLst>
            <c:ext xmlns:c16="http://schemas.microsoft.com/office/drawing/2014/chart" uri="{C3380CC4-5D6E-409C-BE32-E72D297353CC}">
              <c16:uniqueId val="{00000005-159C-4B7C-97C8-38DC9625BC43}"/>
            </c:ext>
          </c:extLst>
        </c:ser>
        <c:dLbls>
          <c:showLegendKey val="0"/>
          <c:showVal val="0"/>
          <c:showCatName val="0"/>
          <c:showSerName val="0"/>
          <c:showPercent val="0"/>
          <c:showBubbleSize val="0"/>
        </c:dLbls>
        <c:smooth val="0"/>
        <c:axId val="629581872"/>
        <c:axId val="629580696"/>
      </c:lineChart>
      <c:catAx>
        <c:axId val="629581872"/>
        <c:scaling>
          <c:orientation val="minMax"/>
        </c:scaling>
        <c:delete val="1"/>
        <c:axPos val="b"/>
        <c:numFmt formatCode="General" sourceLinked="1"/>
        <c:majorTickMark val="none"/>
        <c:minorTickMark val="none"/>
        <c:tickLblPos val="low"/>
        <c:crossAx val="629580696"/>
        <c:crosses val="autoZero"/>
        <c:auto val="1"/>
        <c:lblAlgn val="ctr"/>
        <c:lblOffset val="100"/>
        <c:tickLblSkip val="1"/>
        <c:noMultiLvlLbl val="0"/>
      </c:catAx>
      <c:valAx>
        <c:axId val="629580696"/>
        <c:scaling>
          <c:orientation val="minMax"/>
          <c:max val="-30"/>
          <c:min val="-60"/>
        </c:scaling>
        <c:delete val="1"/>
        <c:axPos val="l"/>
        <c:numFmt formatCode="0" sourceLinked="0"/>
        <c:majorTickMark val="none"/>
        <c:minorTickMark val="none"/>
        <c:tickLblPos val="low"/>
        <c:crossAx val="629581872"/>
        <c:crosses val="autoZero"/>
        <c:crossBetween val="between"/>
        <c:majorUnit val="1"/>
      </c:valAx>
      <c:spPr>
        <a:noFill/>
        <a:ln>
          <a:noFill/>
        </a:ln>
        <a:effectLst/>
      </c:spPr>
    </c:plotArea>
    <c:legend>
      <c:legendPos val="t"/>
      <c:layout>
        <c:manualLayout>
          <c:xMode val="edge"/>
          <c:yMode val="edge"/>
          <c:x val="0"/>
          <c:y val="0"/>
          <c:w val="1"/>
          <c:h val="1"/>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MT" panose="020B0502020104020203" pitchFamily="34" charset="0"/>
              <a:ea typeface="+mn-ea"/>
              <a:cs typeface="Times New Roman" panose="02020603050405020304" pitchFamily="18" charset="0"/>
            </a:defRPr>
          </a:pPr>
          <a:endParaRPr lang="es-ES"/>
        </a:p>
      </c:txPr>
    </c:legend>
    <c:plotVisOnly val="1"/>
    <c:dispBlanksAs val="gap"/>
    <c:showDLblsOverMax val="0"/>
    <c:extLst/>
  </c:chart>
  <c:spPr>
    <a:solidFill>
      <a:schemeClr val="bg1"/>
    </a:solidFill>
    <a:ln w="9525" cap="flat" cmpd="sng" algn="ctr">
      <a:noFill/>
      <a:round/>
    </a:ln>
    <a:effectLst/>
  </c:spPr>
  <c:txPr>
    <a:bodyPr/>
    <a:lstStyle/>
    <a:p>
      <a:pPr>
        <a:defRPr sz="1000">
          <a:latin typeface="Gill Sans MT" panose="020B0502020104020203" pitchFamily="34" charset="0"/>
          <a:cs typeface="Times New Roman" panose="02020603050405020304" pitchFamily="18" charset="0"/>
        </a:defRPr>
      </a:pPr>
      <a:endParaRPr lang="es-E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65194582473246"/>
          <c:y val="6.2411533796861811E-2"/>
          <c:w val="0.81250151404136872"/>
          <c:h val="0.73930666666666667"/>
        </c:manualLayout>
      </c:layout>
      <c:lineChart>
        <c:grouping val="standard"/>
        <c:varyColors val="0"/>
        <c:ser>
          <c:idx val="2"/>
          <c:order val="0"/>
          <c:tx>
            <c:strRef>
              <c:f>'GR50-55.'!$D$6</c:f>
              <c:strCache>
                <c:ptCount val="1"/>
                <c:pt idx="0">
                  <c:v>Consolidation path of 0.35 points </c:v>
                </c:pt>
              </c:strCache>
            </c:strRef>
          </c:tx>
          <c:spPr>
            <a:ln w="25400" cap="rnd">
              <a:solidFill>
                <a:srgbClr val="D00D43"/>
              </a:solidFill>
              <a:prstDash val="sysDash"/>
              <a:round/>
            </a:ln>
            <a:effectLst/>
          </c:spPr>
          <c:marker>
            <c:symbol val="none"/>
          </c:marker>
          <c:dLbls>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984-4449-A7B9-220D02A20004}"/>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Gill Sans MT" panose="020B0502020104020203" pitchFamily="34" charset="0"/>
                    <a:ea typeface="+mn-ea"/>
                    <a:cs typeface="Times New Roman" panose="02020603050405020304" pitchFamily="18" charset="0"/>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'GR50-55.'!$B$7:$B$26</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'GR50-55.'!$V$7:$V$26</c:f>
              <c:numCache>
                <c:formatCode>0.0</c:formatCode>
                <c:ptCount val="20"/>
                <c:pt idx="0">
                  <c:v>2.1646171196028754</c:v>
                </c:pt>
                <c:pt idx="1">
                  <c:v>2.0904193713681183</c:v>
                </c:pt>
                <c:pt idx="2">
                  <c:v>2.0351811307355296</c:v>
                </c:pt>
                <c:pt idx="3">
                  <c:v>2.0233195420154959</c:v>
                </c:pt>
                <c:pt idx="4">
                  <c:v>1.9965698688062428</c:v>
                </c:pt>
                <c:pt idx="5">
                  <c:v>2.084040773839928</c:v>
                </c:pt>
                <c:pt idx="6">
                  <c:v>2.1705002436846272</c:v>
                </c:pt>
                <c:pt idx="7">
                  <c:v>2.2553421085191809</c:v>
                </c:pt>
                <c:pt idx="8">
                  <c:v>2.3721426537341337</c:v>
                </c:pt>
                <c:pt idx="9">
                  <c:v>2.4336035451493898</c:v>
                </c:pt>
                <c:pt idx="10">
                  <c:v>2.5173719531298477</c:v>
                </c:pt>
                <c:pt idx="11">
                  <c:v>2.6092531453535428</c:v>
                </c:pt>
                <c:pt idx="12">
                  <c:v>2.6169003060561047</c:v>
                </c:pt>
                <c:pt idx="13">
                  <c:v>2.616764406281781</c:v>
                </c:pt>
                <c:pt idx="14">
                  <c:v>2.609481105224329</c:v>
                </c:pt>
                <c:pt idx="15">
                  <c:v>2.613990042953839</c:v>
                </c:pt>
                <c:pt idx="16">
                  <c:v>2.5957183927225969</c:v>
                </c:pt>
                <c:pt idx="17">
                  <c:v>2.5848296106483173</c:v>
                </c:pt>
                <c:pt idx="18">
                  <c:v>2.5634789178255932</c:v>
                </c:pt>
                <c:pt idx="19">
                  <c:v>2.5379041614745685</c:v>
                </c:pt>
              </c:numCache>
            </c:numRef>
          </c:val>
          <c:smooth val="0"/>
          <c:extLst>
            <c:ext xmlns:c16="http://schemas.microsoft.com/office/drawing/2014/chart" uri="{C3380CC4-5D6E-409C-BE32-E72D297353CC}">
              <c16:uniqueId val="{00000000-E359-4B08-ADDD-5A61ADB7F643}"/>
            </c:ext>
          </c:extLst>
        </c:ser>
        <c:ser>
          <c:idx val="0"/>
          <c:order val="1"/>
          <c:tx>
            <c:strRef>
              <c:f>'GR50-55.'!$E$6</c:f>
              <c:strCache>
                <c:ptCount val="1"/>
                <c:pt idx="0">
                  <c:v>Adjustment of 0.1 GDP points per year</c:v>
                </c:pt>
              </c:strCache>
            </c:strRef>
          </c:tx>
          <c:spPr>
            <a:ln w="25400" cap="rnd">
              <a:solidFill>
                <a:srgbClr val="E397A0">
                  <a:lumMod val="60000"/>
                  <a:lumOff val="40000"/>
                </a:srgbClr>
              </a:solidFill>
              <a:prstDash val="sysDash"/>
              <a:round/>
            </a:ln>
            <a:effectLst/>
          </c:spPr>
          <c:marker>
            <c:symbol val="none"/>
          </c:marker>
          <c:dLbls>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984-4449-A7B9-220D02A20004}"/>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Gill Sans MT" panose="020B0502020104020203" pitchFamily="34" charset="0"/>
                    <a:ea typeface="+mn-ea"/>
                    <a:cs typeface="Times New Roman" panose="02020603050405020304" pitchFamily="18" charset="0"/>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'GR50-55.'!$B$7:$B$26</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'GR50-55.'!$W$7:$W$26</c:f>
              <c:numCache>
                <c:formatCode>0.0</c:formatCode>
                <c:ptCount val="20"/>
                <c:pt idx="0">
                  <c:v>2.1646171196028754</c:v>
                </c:pt>
                <c:pt idx="1">
                  <c:v>2.0904193713681183</c:v>
                </c:pt>
                <c:pt idx="2">
                  <c:v>2.0351811307355296</c:v>
                </c:pt>
                <c:pt idx="3">
                  <c:v>2.0233195420154959</c:v>
                </c:pt>
                <c:pt idx="4">
                  <c:v>1.9965698688062428</c:v>
                </c:pt>
                <c:pt idx="5">
                  <c:v>2.0842536720960307</c:v>
                </c:pt>
                <c:pt idx="6">
                  <c:v>2.1763837160322272</c:v>
                </c:pt>
                <c:pt idx="7">
                  <c:v>2.2734998845045675</c:v>
                </c:pt>
                <c:pt idx="8">
                  <c:v>2.4098204041194919</c:v>
                </c:pt>
                <c:pt idx="9">
                  <c:v>2.4992015445773279</c:v>
                </c:pt>
                <c:pt idx="10">
                  <c:v>2.6195132653993056</c:v>
                </c:pt>
                <c:pt idx="11">
                  <c:v>2.7567464060038684</c:v>
                </c:pt>
                <c:pt idx="12">
                  <c:v>2.8188421766286895</c:v>
                </c:pt>
                <c:pt idx="13">
                  <c:v>2.883345434490721</c:v>
                </c:pt>
                <c:pt idx="14">
                  <c:v>2.9510887606350167</c:v>
                </c:pt>
                <c:pt idx="15">
                  <c:v>3.0397216108233196</c:v>
                </c:pt>
                <c:pt idx="16">
                  <c:v>3.1056707374444379</c:v>
                </c:pt>
                <c:pt idx="17">
                  <c:v>3.1785270838364861</c:v>
                </c:pt>
                <c:pt idx="18">
                  <c:v>3.2396851960019393</c:v>
                </c:pt>
                <c:pt idx="19">
                  <c:v>3.2955654972689792</c:v>
                </c:pt>
              </c:numCache>
            </c:numRef>
          </c:val>
          <c:smooth val="0"/>
          <c:extLst>
            <c:ext xmlns:c16="http://schemas.microsoft.com/office/drawing/2014/chart" uri="{C3380CC4-5D6E-409C-BE32-E72D297353CC}">
              <c16:uniqueId val="{00000001-E359-4B08-ADDD-5A61ADB7F643}"/>
            </c:ext>
          </c:extLst>
        </c:ser>
        <c:ser>
          <c:idx val="5"/>
          <c:order val="2"/>
          <c:tx>
            <c:strRef>
              <c:f>'GR50-55.'!$F$6</c:f>
              <c:strCache>
                <c:ptCount val="1"/>
                <c:pt idx="0">
                  <c:v>Structural Primary Deficit of 1.5%</c:v>
                </c:pt>
              </c:strCache>
            </c:strRef>
          </c:tx>
          <c:spPr>
            <a:ln w="25400" cap="rnd">
              <a:solidFill>
                <a:sysClr val="window" lastClr="FFFFFF">
                  <a:lumMod val="75000"/>
                </a:sysClr>
              </a:solidFill>
              <a:prstDash val="sysDash"/>
              <a:round/>
            </a:ln>
            <a:effectLst/>
          </c:spPr>
          <c:marker>
            <c:symbol val="none"/>
          </c:marker>
          <c:dLbls>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984-4449-A7B9-220D02A20004}"/>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Gill Sans MT" panose="020B0502020104020203" pitchFamily="34" charset="0"/>
                    <a:ea typeface="+mn-ea"/>
                    <a:cs typeface="Times New Roman" panose="02020603050405020304" pitchFamily="18" charset="0"/>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'GR50-55.'!$B$7:$B$26</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'GR50-55.'!$X$7:$X$26</c:f>
              <c:numCache>
                <c:formatCode>0.0</c:formatCode>
                <c:ptCount val="20"/>
                <c:pt idx="0">
                  <c:v>2.1646171196028754</c:v>
                </c:pt>
                <c:pt idx="1">
                  <c:v>2.0904193713681183</c:v>
                </c:pt>
                <c:pt idx="2">
                  <c:v>2.0351811307355296</c:v>
                </c:pt>
                <c:pt idx="3">
                  <c:v>2.0233195420154959</c:v>
                </c:pt>
                <c:pt idx="4">
                  <c:v>1.9965698688062428</c:v>
                </c:pt>
                <c:pt idx="5">
                  <c:v>2.0847910063555504</c:v>
                </c:pt>
                <c:pt idx="6">
                  <c:v>2.1906934164983203</c:v>
                </c:pt>
                <c:pt idx="7">
                  <c:v>2.3058405807714228</c:v>
                </c:pt>
                <c:pt idx="8">
                  <c:v>2.4639059288944223</c:v>
                </c:pt>
                <c:pt idx="9">
                  <c:v>2.5795693674101052</c:v>
                </c:pt>
                <c:pt idx="10">
                  <c:v>2.7303004898074006</c:v>
                </c:pt>
                <c:pt idx="11">
                  <c:v>2.9020384438233076</c:v>
                </c:pt>
                <c:pt idx="12">
                  <c:v>3.0032139468520591</c:v>
                </c:pt>
                <c:pt idx="13">
                  <c:v>3.1116104317233262</c:v>
                </c:pt>
                <c:pt idx="14">
                  <c:v>3.2279847394309247</c:v>
                </c:pt>
                <c:pt idx="15">
                  <c:v>3.3701921654713169</c:v>
                </c:pt>
                <c:pt idx="16">
                  <c:v>3.4956555737940751</c:v>
                </c:pt>
                <c:pt idx="17">
                  <c:v>3.6333348450036511</c:v>
                </c:pt>
                <c:pt idx="18">
                  <c:v>3.764199115321063</c:v>
                </c:pt>
                <c:pt idx="19">
                  <c:v>3.894988181195902</c:v>
                </c:pt>
              </c:numCache>
            </c:numRef>
          </c:val>
          <c:smooth val="0"/>
          <c:extLst>
            <c:ext xmlns:c16="http://schemas.microsoft.com/office/drawing/2014/chart" uri="{C3380CC4-5D6E-409C-BE32-E72D297353CC}">
              <c16:uniqueId val="{00000002-E359-4B08-ADDD-5A61ADB7F643}"/>
            </c:ext>
          </c:extLst>
        </c:ser>
        <c:ser>
          <c:idx val="6"/>
          <c:order val="3"/>
          <c:tx>
            <c:strRef>
              <c:f>'GR50-55.'!$G$6</c:f>
              <c:strCache>
                <c:ptCount val="1"/>
                <c:pt idx="0">
                  <c:v>Structural Primary Deficit of 2.5%</c:v>
                </c:pt>
              </c:strCache>
            </c:strRef>
          </c:tx>
          <c:spPr>
            <a:ln w="25400" cap="rnd">
              <a:solidFill>
                <a:srgbClr val="E7E6E6">
                  <a:lumMod val="50000"/>
                </a:srgbClr>
              </a:solidFill>
              <a:prstDash val="sysDash"/>
              <a:round/>
            </a:ln>
            <a:effectLst/>
          </c:spPr>
          <c:marker>
            <c:symbol val="none"/>
          </c:marker>
          <c:dLbls>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984-4449-A7B9-220D02A20004}"/>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Gill Sans MT" panose="020B0502020104020203" pitchFamily="34" charset="0"/>
                    <a:ea typeface="+mn-ea"/>
                    <a:cs typeface="Times New Roman" panose="02020603050405020304" pitchFamily="18" charset="0"/>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'GR50-55.'!$B$7:$B$26</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'GR50-55.'!$Y$7:$Y$26</c:f>
              <c:numCache>
                <c:formatCode>0.0</c:formatCode>
                <c:ptCount val="20"/>
                <c:pt idx="0">
                  <c:v>2.1646171196028754</c:v>
                </c:pt>
                <c:pt idx="1">
                  <c:v>2.0904193713681183</c:v>
                </c:pt>
                <c:pt idx="2">
                  <c:v>2.0351811307355296</c:v>
                </c:pt>
                <c:pt idx="3">
                  <c:v>2.0233195420154959</c:v>
                </c:pt>
                <c:pt idx="4">
                  <c:v>1.9965698688062428</c:v>
                </c:pt>
                <c:pt idx="5">
                  <c:v>2.0856425993799594</c:v>
                </c:pt>
                <c:pt idx="6">
                  <c:v>2.2132110533879796</c:v>
                </c:pt>
                <c:pt idx="7">
                  <c:v>2.3530698597570892</c:v>
                </c:pt>
                <c:pt idx="8">
                  <c:v>2.5373828239286569</c:v>
                </c:pt>
                <c:pt idx="9">
                  <c:v>2.681511231059325</c:v>
                </c:pt>
                <c:pt idx="10">
                  <c:v>2.8620028208502974</c:v>
                </c:pt>
                <c:pt idx="11">
                  <c:v>3.0645595918698252</c:v>
                </c:pt>
                <c:pt idx="12">
                  <c:v>3.1983171844656528</c:v>
                </c:pt>
                <c:pt idx="13">
                  <c:v>3.3406842893384794</c:v>
                </c:pt>
                <c:pt idx="14">
                  <c:v>3.4920875866937853</c:v>
                </c:pt>
                <c:pt idx="15">
                  <c:v>3.6706172009098426</c:v>
                </c:pt>
                <c:pt idx="16">
                  <c:v>3.8347964412095661</c:v>
                </c:pt>
                <c:pt idx="17">
                  <c:v>4.0124267249625856</c:v>
                </c:pt>
                <c:pt idx="18">
                  <c:v>4.1840153429971965</c:v>
                </c:pt>
                <c:pt idx="19">
                  <c:v>4.3563870000283353</c:v>
                </c:pt>
              </c:numCache>
            </c:numRef>
          </c:val>
          <c:smooth val="0"/>
          <c:extLst>
            <c:ext xmlns:c16="http://schemas.microsoft.com/office/drawing/2014/chart" uri="{C3380CC4-5D6E-409C-BE32-E72D297353CC}">
              <c16:uniqueId val="{00000003-E359-4B08-ADDD-5A61ADB7F643}"/>
            </c:ext>
          </c:extLst>
        </c:ser>
        <c:ser>
          <c:idx val="4"/>
          <c:order val="4"/>
          <c:spPr>
            <a:ln w="28575" cap="rnd">
              <a:solidFill>
                <a:srgbClr val="83082A"/>
              </a:solidFill>
              <a:prstDash val="solid"/>
              <a:round/>
            </a:ln>
            <a:effectLst/>
          </c:spPr>
          <c:marker>
            <c:symbol val="none"/>
          </c:marker>
          <c:val>
            <c:numRef>
              <c:f>'GR50-55.'!$U$7:$U$11</c:f>
              <c:numCache>
                <c:formatCode>0.0</c:formatCode>
                <c:ptCount val="5"/>
                <c:pt idx="0">
                  <c:v>2.1646171196028754</c:v>
                </c:pt>
                <c:pt idx="1">
                  <c:v>2.0904193713681183</c:v>
                </c:pt>
                <c:pt idx="2">
                  <c:v>2.0351811307355296</c:v>
                </c:pt>
                <c:pt idx="3">
                  <c:v>2.0233195420154959</c:v>
                </c:pt>
                <c:pt idx="4">
                  <c:v>1.9965698688062428</c:v>
                </c:pt>
              </c:numCache>
            </c:numRef>
          </c:val>
          <c:smooth val="0"/>
          <c:extLst>
            <c:ext xmlns:c16="http://schemas.microsoft.com/office/drawing/2014/chart" uri="{C3380CC4-5D6E-409C-BE32-E72D297353CC}">
              <c16:uniqueId val="{00000004-E359-4B08-ADDD-5A61ADB7F643}"/>
            </c:ext>
          </c:extLst>
        </c:ser>
        <c:dLbls>
          <c:showLegendKey val="0"/>
          <c:showVal val="0"/>
          <c:showCatName val="0"/>
          <c:showSerName val="0"/>
          <c:showPercent val="0"/>
          <c:showBubbleSize val="0"/>
        </c:dLbls>
        <c:smooth val="0"/>
        <c:axId val="629583440"/>
        <c:axId val="629579912"/>
      </c:lineChart>
      <c:catAx>
        <c:axId val="629583440"/>
        <c:scaling>
          <c:orientation val="minMax"/>
        </c:scaling>
        <c:delete val="0"/>
        <c:axPos val="b"/>
        <c:numFmt formatCode="General" sourceLinked="1"/>
        <c:majorTickMark val="none"/>
        <c:minorTickMark val="none"/>
        <c:tickLblPos val="low"/>
        <c:spPr>
          <a:noFill/>
          <a:ln w="12700" cap="flat" cmpd="sng" algn="ctr">
            <a:solidFill>
              <a:schemeClr val="tx1">
                <a:lumMod val="50000"/>
                <a:lumOff val="50000"/>
              </a:schemeClr>
            </a:solidFill>
            <a:prstDash val="solid"/>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Times New Roman" panose="02020603050405020304" pitchFamily="18" charset="0"/>
              </a:defRPr>
            </a:pPr>
            <a:endParaRPr lang="es-ES"/>
          </a:p>
        </c:txPr>
        <c:crossAx val="629579912"/>
        <c:crosses val="autoZero"/>
        <c:auto val="1"/>
        <c:lblAlgn val="ctr"/>
        <c:lblOffset val="100"/>
        <c:tickLblSkip val="2"/>
        <c:noMultiLvlLbl val="0"/>
      </c:catAx>
      <c:valAx>
        <c:axId val="629579912"/>
        <c:scaling>
          <c:orientation val="minMax"/>
          <c:max val="6.5"/>
          <c:min val="1.5"/>
        </c:scaling>
        <c:delete val="0"/>
        <c:axPos val="l"/>
        <c:numFmt formatCode="0.0" sourceLinked="0"/>
        <c:majorTickMark val="none"/>
        <c:minorTickMark val="none"/>
        <c:tickLblPos val="low"/>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Times New Roman" panose="02020603050405020304" pitchFamily="18" charset="0"/>
              </a:defRPr>
            </a:pPr>
            <a:endParaRPr lang="es-ES"/>
          </a:p>
        </c:txPr>
        <c:crossAx val="629583440"/>
        <c:crosses val="autoZero"/>
        <c:crossBetween val="between"/>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sz="1000">
          <a:latin typeface="Gill Sans MT" panose="020B0502020104020203" pitchFamily="34" charset="0"/>
          <a:cs typeface="Times New Roman" panose="02020603050405020304" pitchFamily="18" charset="0"/>
        </a:defRPr>
      </a:pPr>
      <a:endParaRPr lang="es-E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65194582473246"/>
          <c:y val="6.2411533796861811E-2"/>
          <c:w val="0.80638414401828784"/>
          <c:h val="0.74215293483515687"/>
        </c:manualLayout>
      </c:layout>
      <c:lineChart>
        <c:grouping val="standard"/>
        <c:varyColors val="0"/>
        <c:ser>
          <c:idx val="2"/>
          <c:order val="0"/>
          <c:tx>
            <c:strRef>
              <c:f>'GR50-55.'!$P$6</c:f>
              <c:strCache>
                <c:ptCount val="1"/>
                <c:pt idx="0">
                  <c:v>Consolidation path of 0.35 points </c:v>
                </c:pt>
              </c:strCache>
            </c:strRef>
          </c:tx>
          <c:spPr>
            <a:ln w="25400" cap="rnd">
              <a:solidFill>
                <a:srgbClr val="D00D43"/>
              </a:solidFill>
              <a:prstDash val="sysDash"/>
              <a:round/>
            </a:ln>
            <a:effectLst/>
          </c:spPr>
          <c:marker>
            <c:symbol val="none"/>
          </c:marker>
          <c:dLbls>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F56-45E0-BB3B-2F4C80145081}"/>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accent4"/>
                    </a:solidFill>
                    <a:latin typeface="Gill Sans MT" panose="020B0502020104020203" pitchFamily="34" charset="0"/>
                    <a:ea typeface="+mn-ea"/>
                    <a:cs typeface="Times New Roman" panose="02020603050405020304" pitchFamily="18" charset="0"/>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'GR50-55.'!$A$7:$A$26</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'GR50-55.'!$AB$7:$AB$26</c:f>
              <c:numCache>
                <c:formatCode>0.0</c:formatCode>
                <c:ptCount val="20"/>
                <c:pt idx="0">
                  <c:v>2.1646171196028754</c:v>
                </c:pt>
                <c:pt idx="1">
                  <c:v>2.0941658404129311</c:v>
                </c:pt>
                <c:pt idx="2">
                  <c:v>2.1585774466106473</c:v>
                </c:pt>
                <c:pt idx="3">
                  <c:v>2.267123137345191</c:v>
                </c:pt>
                <c:pt idx="4">
                  <c:v>2.3633916436817586</c:v>
                </c:pt>
                <c:pt idx="5">
                  <c:v>2.560493552857714</c:v>
                </c:pt>
                <c:pt idx="6">
                  <c:v>2.7456890542060761</c:v>
                </c:pt>
                <c:pt idx="7">
                  <c:v>2.9227567256961398</c:v>
                </c:pt>
                <c:pt idx="8">
                  <c:v>3.1352389008424497</c:v>
                </c:pt>
                <c:pt idx="9">
                  <c:v>3.2701562683971011</c:v>
                </c:pt>
                <c:pt idx="10">
                  <c:v>3.4347295368559001</c:v>
                </c:pt>
                <c:pt idx="11">
                  <c:v>3.5807928839892122</c:v>
                </c:pt>
                <c:pt idx="12">
                  <c:v>3.6323275121206562</c:v>
                </c:pt>
                <c:pt idx="13">
                  <c:v>3.6716281389502594</c:v>
                </c:pt>
                <c:pt idx="14">
                  <c:v>3.6837007495255811</c:v>
                </c:pt>
                <c:pt idx="15">
                  <c:v>3.7185886691034407</c:v>
                </c:pt>
                <c:pt idx="16">
                  <c:v>3.722106650985503</c:v>
                </c:pt>
                <c:pt idx="17">
                  <c:v>3.752393772433825</c:v>
                </c:pt>
                <c:pt idx="18">
                  <c:v>3.7536683550434216</c:v>
                </c:pt>
                <c:pt idx="19">
                  <c:v>3.7521803927667983</c:v>
                </c:pt>
              </c:numCache>
            </c:numRef>
          </c:val>
          <c:smooth val="0"/>
          <c:extLst>
            <c:ext xmlns:c16="http://schemas.microsoft.com/office/drawing/2014/chart" uri="{C3380CC4-5D6E-409C-BE32-E72D297353CC}">
              <c16:uniqueId val="{00000001-1F56-45E0-BB3B-2F4C80145081}"/>
            </c:ext>
          </c:extLst>
        </c:ser>
        <c:ser>
          <c:idx val="0"/>
          <c:order val="1"/>
          <c:tx>
            <c:strRef>
              <c:f>'GR50-55.'!$Q$6</c:f>
              <c:strCache>
                <c:ptCount val="1"/>
                <c:pt idx="0">
                  <c:v>Adjustment of 0.1 GDP points per year</c:v>
                </c:pt>
              </c:strCache>
            </c:strRef>
          </c:tx>
          <c:spPr>
            <a:ln w="25400" cap="rnd">
              <a:solidFill>
                <a:srgbClr val="E397A0">
                  <a:lumMod val="60000"/>
                  <a:lumOff val="40000"/>
                </a:srgbClr>
              </a:solidFill>
              <a:prstDash val="sysDash"/>
              <a:round/>
            </a:ln>
            <a:effectLst/>
          </c:spPr>
          <c:marker>
            <c:symbol val="none"/>
          </c:marker>
          <c:dLbls>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F56-45E0-BB3B-2F4C80145081}"/>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accent6">
                        <a:lumMod val="60000"/>
                        <a:lumOff val="40000"/>
                      </a:schemeClr>
                    </a:solidFill>
                    <a:latin typeface="Gill Sans MT" panose="020B0502020104020203" pitchFamily="34" charset="0"/>
                    <a:ea typeface="+mn-ea"/>
                    <a:cs typeface="Times New Roman" panose="02020603050405020304" pitchFamily="18" charset="0"/>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'GR50-55.'!$A$7:$A$26</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'GR50-55.'!$AC$7:$AC$26</c:f>
              <c:numCache>
                <c:formatCode>0.0</c:formatCode>
                <c:ptCount val="20"/>
                <c:pt idx="0">
                  <c:v>2.1646171196028754</c:v>
                </c:pt>
                <c:pt idx="1">
                  <c:v>2.0941658404129311</c:v>
                </c:pt>
                <c:pt idx="2">
                  <c:v>2.1585774466106473</c:v>
                </c:pt>
                <c:pt idx="3">
                  <c:v>2.267123137345191</c:v>
                </c:pt>
                <c:pt idx="4">
                  <c:v>2.3633916436817586</c:v>
                </c:pt>
                <c:pt idx="5">
                  <c:v>2.5608463100726264</c:v>
                </c:pt>
                <c:pt idx="6">
                  <c:v>2.7543336701897245</c:v>
                </c:pt>
                <c:pt idx="7">
                  <c:v>2.9488112446365178</c:v>
                </c:pt>
                <c:pt idx="8">
                  <c:v>3.1885530136008788</c:v>
                </c:pt>
                <c:pt idx="9">
                  <c:v>3.3618384796034539</c:v>
                </c:pt>
                <c:pt idx="10">
                  <c:v>3.5762424501823515</c:v>
                </c:pt>
                <c:pt idx="11">
                  <c:v>3.7839321468500717</c:v>
                </c:pt>
                <c:pt idx="12">
                  <c:v>3.909290654127445</c:v>
                </c:pt>
                <c:pt idx="13">
                  <c:v>4.0358709384501363</c:v>
                </c:pt>
                <c:pt idx="14">
                  <c:v>4.1490234374834811</c:v>
                </c:pt>
                <c:pt idx="15">
                  <c:v>4.2973097735457157</c:v>
                </c:pt>
                <c:pt idx="16">
                  <c:v>4.4147571367598113</c:v>
                </c:pt>
                <c:pt idx="17">
                  <c:v>4.5590069845634131</c:v>
                </c:pt>
                <c:pt idx="18">
                  <c:v>4.6735081691291906</c:v>
                </c:pt>
                <c:pt idx="19">
                  <c:v>4.7847352207515979</c:v>
                </c:pt>
              </c:numCache>
            </c:numRef>
          </c:val>
          <c:smooth val="0"/>
          <c:extLst>
            <c:ext xmlns:c16="http://schemas.microsoft.com/office/drawing/2014/chart" uri="{C3380CC4-5D6E-409C-BE32-E72D297353CC}">
              <c16:uniqueId val="{00000003-1F56-45E0-BB3B-2F4C80145081}"/>
            </c:ext>
          </c:extLst>
        </c:ser>
        <c:ser>
          <c:idx val="5"/>
          <c:order val="2"/>
          <c:tx>
            <c:strRef>
              <c:f>'GR50-55.'!$R$6</c:f>
              <c:strCache>
                <c:ptCount val="1"/>
                <c:pt idx="0">
                  <c:v>Structural Primary Deficit of 1.5%</c:v>
                </c:pt>
              </c:strCache>
            </c:strRef>
          </c:tx>
          <c:spPr>
            <a:ln w="25400" cap="rnd">
              <a:solidFill>
                <a:sysClr val="window" lastClr="FFFFFF">
                  <a:lumMod val="75000"/>
                </a:sysClr>
              </a:solidFill>
              <a:prstDash val="sysDash"/>
              <a:round/>
            </a:ln>
            <a:effectLst/>
          </c:spPr>
          <c:marker>
            <c:symbol val="none"/>
          </c:marker>
          <c:dLbls>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F56-45E0-BB3B-2F4C80145081}"/>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lumMod val="75000"/>
                      </a:schemeClr>
                    </a:solidFill>
                    <a:latin typeface="Gill Sans MT" panose="020B0502020104020203" pitchFamily="34" charset="0"/>
                    <a:ea typeface="+mn-ea"/>
                    <a:cs typeface="Times New Roman" panose="02020603050405020304" pitchFamily="18" charset="0"/>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'GR50-55.'!$A$7:$A$26</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'GR50-55.'!$AD$7:$AD$26</c:f>
              <c:numCache>
                <c:formatCode>0.0</c:formatCode>
                <c:ptCount val="20"/>
                <c:pt idx="0">
                  <c:v>2.1646171196028754</c:v>
                </c:pt>
                <c:pt idx="1">
                  <c:v>2.0941658404129311</c:v>
                </c:pt>
                <c:pt idx="2">
                  <c:v>2.1585774466106473</c:v>
                </c:pt>
                <c:pt idx="3">
                  <c:v>2.267123137345191</c:v>
                </c:pt>
                <c:pt idx="4">
                  <c:v>2.3633916436817586</c:v>
                </c:pt>
                <c:pt idx="5">
                  <c:v>2.5617366345888302</c:v>
                </c:pt>
                <c:pt idx="6">
                  <c:v>2.7753151497924722</c:v>
                </c:pt>
                <c:pt idx="7">
                  <c:v>2.9952146383096072</c:v>
                </c:pt>
                <c:pt idx="8">
                  <c:v>3.2653053122375946</c:v>
                </c:pt>
                <c:pt idx="9">
                  <c:v>3.4747448417248874</c:v>
                </c:pt>
                <c:pt idx="10">
                  <c:v>3.7307955734680762</c:v>
                </c:pt>
                <c:pt idx="11">
                  <c:v>3.9856985526745237</c:v>
                </c:pt>
                <c:pt idx="12">
                  <c:v>4.1643144872348756</c:v>
                </c:pt>
                <c:pt idx="13">
                  <c:v>4.3505387347696747</c:v>
                </c:pt>
                <c:pt idx="14">
                  <c:v>4.5297438967605039</c:v>
                </c:pt>
                <c:pt idx="15">
                  <c:v>4.7508984307458393</c:v>
                </c:pt>
                <c:pt idx="16">
                  <c:v>4.9490935255367274</c:v>
                </c:pt>
                <c:pt idx="17">
                  <c:v>5.1814553393374814</c:v>
                </c:pt>
                <c:pt idx="18">
                  <c:v>5.3910872675110442</c:v>
                </c:pt>
                <c:pt idx="19">
                  <c:v>5.6048899416084454</c:v>
                </c:pt>
              </c:numCache>
            </c:numRef>
          </c:val>
          <c:smooth val="0"/>
          <c:extLst>
            <c:ext xmlns:c16="http://schemas.microsoft.com/office/drawing/2014/chart" uri="{C3380CC4-5D6E-409C-BE32-E72D297353CC}">
              <c16:uniqueId val="{00000005-1F56-45E0-BB3B-2F4C80145081}"/>
            </c:ext>
          </c:extLst>
        </c:ser>
        <c:ser>
          <c:idx val="6"/>
          <c:order val="3"/>
          <c:tx>
            <c:strRef>
              <c:f>'GR50-55.'!$S$6</c:f>
              <c:strCache>
                <c:ptCount val="1"/>
                <c:pt idx="0">
                  <c:v>Structural Primary Deficit of 2.5%</c:v>
                </c:pt>
              </c:strCache>
            </c:strRef>
          </c:tx>
          <c:spPr>
            <a:ln w="25400" cap="rnd">
              <a:solidFill>
                <a:srgbClr val="E7E6E6">
                  <a:lumMod val="50000"/>
                </a:srgbClr>
              </a:solidFill>
              <a:prstDash val="sysDash"/>
              <a:round/>
            </a:ln>
            <a:effectLst/>
          </c:spPr>
          <c:marker>
            <c:symbol val="none"/>
          </c:marker>
          <c:dLbls>
            <c:dLbl>
              <c:idx val="19"/>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F56-45E0-BB3B-2F4C80145081}"/>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Times New Roman" panose="02020603050405020304" pitchFamily="18" charset="0"/>
                  </a:defRPr>
                </a:pPr>
                <a:endParaRPr lang="es-E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numRef>
              <c:f>'GR50-55.'!$A$7:$A$26</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'GR50-55.'!$AE$7:$AE$26</c:f>
              <c:numCache>
                <c:formatCode>0.0</c:formatCode>
                <c:ptCount val="20"/>
                <c:pt idx="0">
                  <c:v>2.1646171196028754</c:v>
                </c:pt>
                <c:pt idx="1">
                  <c:v>2.0941658404129311</c:v>
                </c:pt>
                <c:pt idx="2">
                  <c:v>2.1585774466106473</c:v>
                </c:pt>
                <c:pt idx="3">
                  <c:v>2.267123137345191</c:v>
                </c:pt>
                <c:pt idx="4">
                  <c:v>2.3633916436817586</c:v>
                </c:pt>
                <c:pt idx="5">
                  <c:v>2.5631476634484787</c:v>
                </c:pt>
                <c:pt idx="6">
                  <c:v>2.8083178704644394</c:v>
                </c:pt>
                <c:pt idx="7">
                  <c:v>3.062979708549844</c:v>
                </c:pt>
                <c:pt idx="8">
                  <c:v>3.3696917909144704</c:v>
                </c:pt>
                <c:pt idx="9">
                  <c:v>3.6183173610946375</c:v>
                </c:pt>
                <c:pt idx="10">
                  <c:v>3.9152635464150194</c:v>
                </c:pt>
                <c:pt idx="11">
                  <c:v>4.212659534168953</c:v>
                </c:pt>
                <c:pt idx="12">
                  <c:v>4.4359628028012743</c:v>
                </c:pt>
                <c:pt idx="13">
                  <c:v>4.6687656670689206</c:v>
                </c:pt>
                <c:pt idx="14">
                  <c:v>4.8961707526784481</c:v>
                </c:pt>
                <c:pt idx="15">
                  <c:v>5.1675500763742139</c:v>
                </c:pt>
                <c:pt idx="16">
                  <c:v>5.4190511881894343</c:v>
                </c:pt>
                <c:pt idx="17">
                  <c:v>5.7067015401233459</c:v>
                </c:pt>
                <c:pt idx="18">
                  <c:v>5.973158267240426</c:v>
                </c:pt>
                <c:pt idx="19">
                  <c:v>6.2454337846209205</c:v>
                </c:pt>
              </c:numCache>
            </c:numRef>
          </c:val>
          <c:smooth val="0"/>
          <c:extLst>
            <c:ext xmlns:c16="http://schemas.microsoft.com/office/drawing/2014/chart" uri="{C3380CC4-5D6E-409C-BE32-E72D297353CC}">
              <c16:uniqueId val="{00000007-1F56-45E0-BB3B-2F4C80145081}"/>
            </c:ext>
          </c:extLst>
        </c:ser>
        <c:ser>
          <c:idx val="4"/>
          <c:order val="4"/>
          <c:spPr>
            <a:ln w="28575" cap="rnd">
              <a:solidFill>
                <a:srgbClr val="83082A"/>
              </a:solidFill>
              <a:prstDash val="solid"/>
              <a:round/>
            </a:ln>
            <a:effectLst/>
          </c:spPr>
          <c:marker>
            <c:symbol val="none"/>
          </c:marker>
          <c:cat>
            <c:numRef>
              <c:f>'GR50-55.'!$A$7:$A$26</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'GR50-55.'!$AA$7:$AA$11</c:f>
              <c:numCache>
                <c:formatCode>0.0</c:formatCode>
                <c:ptCount val="5"/>
                <c:pt idx="0">
                  <c:v>2.1646171196028754</c:v>
                </c:pt>
                <c:pt idx="1">
                  <c:v>2.0941658404129311</c:v>
                </c:pt>
                <c:pt idx="2">
                  <c:v>2.1585774466106473</c:v>
                </c:pt>
                <c:pt idx="3">
                  <c:v>2.267123137345191</c:v>
                </c:pt>
                <c:pt idx="4">
                  <c:v>2.3633916436817586</c:v>
                </c:pt>
              </c:numCache>
            </c:numRef>
          </c:val>
          <c:smooth val="0"/>
          <c:extLst>
            <c:ext xmlns:c16="http://schemas.microsoft.com/office/drawing/2014/chart" uri="{C3380CC4-5D6E-409C-BE32-E72D297353CC}">
              <c16:uniqueId val="{00000008-1F56-45E0-BB3B-2F4C80145081}"/>
            </c:ext>
          </c:extLst>
        </c:ser>
        <c:dLbls>
          <c:showLegendKey val="0"/>
          <c:showVal val="0"/>
          <c:showCatName val="0"/>
          <c:showSerName val="0"/>
          <c:showPercent val="0"/>
          <c:showBubbleSize val="0"/>
        </c:dLbls>
        <c:smooth val="0"/>
        <c:axId val="629581088"/>
        <c:axId val="629586968"/>
      </c:lineChart>
      <c:catAx>
        <c:axId val="629581088"/>
        <c:scaling>
          <c:orientation val="minMax"/>
        </c:scaling>
        <c:delete val="0"/>
        <c:axPos val="b"/>
        <c:numFmt formatCode="General" sourceLinked="1"/>
        <c:majorTickMark val="none"/>
        <c:minorTickMark val="none"/>
        <c:tickLblPos val="low"/>
        <c:spPr>
          <a:noFill/>
          <a:ln w="12700" cap="flat" cmpd="sng" algn="ctr">
            <a:solidFill>
              <a:schemeClr val="tx1">
                <a:lumMod val="50000"/>
                <a:lumOff val="50000"/>
              </a:schemeClr>
            </a:solidFill>
            <a:prstDash val="solid"/>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Times New Roman" panose="02020603050405020304" pitchFamily="18" charset="0"/>
              </a:defRPr>
            </a:pPr>
            <a:endParaRPr lang="es-ES"/>
          </a:p>
        </c:txPr>
        <c:crossAx val="629586968"/>
        <c:crosses val="autoZero"/>
        <c:auto val="1"/>
        <c:lblAlgn val="ctr"/>
        <c:lblOffset val="100"/>
        <c:tickLblSkip val="2"/>
        <c:noMultiLvlLbl val="0"/>
      </c:catAx>
      <c:valAx>
        <c:axId val="629586968"/>
        <c:scaling>
          <c:orientation val="minMax"/>
          <c:max val="6.5"/>
          <c:min val="1.5"/>
        </c:scaling>
        <c:delete val="0"/>
        <c:axPos val="l"/>
        <c:numFmt formatCode="0.0" sourceLinked="0"/>
        <c:majorTickMark val="none"/>
        <c:minorTickMark val="none"/>
        <c:tickLblPos val="low"/>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Times New Roman" panose="02020603050405020304" pitchFamily="18" charset="0"/>
              </a:defRPr>
            </a:pPr>
            <a:endParaRPr lang="es-ES"/>
          </a:p>
        </c:txPr>
        <c:crossAx val="629581088"/>
        <c:crosses val="autoZero"/>
        <c:crossBetween val="between"/>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sz="1000">
          <a:latin typeface="Gill Sans MT" panose="020B0502020104020203" pitchFamily="34" charset="0"/>
          <a:cs typeface="Times New Roman" panose="02020603050405020304" pitchFamily="18" charset="0"/>
        </a:defRPr>
      </a:pPr>
      <a:endParaRPr lang="es-E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826907053098593"/>
          <c:y val="4.1199984411448683E-2"/>
          <c:w val="0.75233402654305304"/>
          <c:h val="0.76299444936226124"/>
        </c:manualLayout>
      </c:layout>
      <c:lineChart>
        <c:grouping val="standard"/>
        <c:varyColors val="0"/>
        <c:ser>
          <c:idx val="2"/>
          <c:order val="0"/>
          <c:tx>
            <c:strRef>
              <c:f>'GR50-55.'!$P$6</c:f>
              <c:strCache>
                <c:ptCount val="1"/>
                <c:pt idx="0">
                  <c:v>Consolidation path of 0.35 points </c:v>
                </c:pt>
              </c:strCache>
            </c:strRef>
          </c:tx>
          <c:spPr>
            <a:ln w="25400" cap="rnd">
              <a:solidFill>
                <a:srgbClr val="D00D43"/>
              </a:solidFill>
              <a:prstDash val="sysDash"/>
              <a:round/>
            </a:ln>
            <a:effectLst/>
          </c:spPr>
          <c:marker>
            <c:symbol val="none"/>
          </c:marker>
          <c:dLbls>
            <c:dLbl>
              <c:idx val="19"/>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FC2-4212-A263-0A3ED811D287}"/>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accent4"/>
                    </a:solidFill>
                    <a:latin typeface="Gill Sans MT" panose="020B0502020104020203" pitchFamily="34" charset="0"/>
                    <a:ea typeface="+mn-ea"/>
                    <a:cs typeface="Times New Roman" panose="02020603050405020304" pitchFamily="18" charset="0"/>
                  </a:defRPr>
                </a:pPr>
                <a:endParaRPr lang="es-ES"/>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'GR50-55.'!$A$7:$A$26</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'GR50-55.'!$P$7:$P$26</c:f>
              <c:numCache>
                <c:formatCode>0.0</c:formatCode>
                <c:ptCount val="20"/>
                <c:pt idx="0">
                  <c:v>118.43657717480332</c:v>
                </c:pt>
                <c:pt idx="1">
                  <c:v>113.91746503550711</c:v>
                </c:pt>
                <c:pt idx="2">
                  <c:v>111.38699106841838</c:v>
                </c:pt>
                <c:pt idx="3">
                  <c:v>109.80781552005494</c:v>
                </c:pt>
                <c:pt idx="4">
                  <c:v>109.53359938427303</c:v>
                </c:pt>
                <c:pt idx="5">
                  <c:v>109.26344800552717</c:v>
                </c:pt>
                <c:pt idx="6">
                  <c:v>108.90110811021533</c:v>
                </c:pt>
                <c:pt idx="7">
                  <c:v>108.39574230405029</c:v>
                </c:pt>
                <c:pt idx="8">
                  <c:v>107.78323296153735</c:v>
                </c:pt>
                <c:pt idx="9">
                  <c:v>106.98652333344162</c:v>
                </c:pt>
                <c:pt idx="10">
                  <c:v>106.07356820316296</c:v>
                </c:pt>
                <c:pt idx="11">
                  <c:v>105.00032880639982</c:v>
                </c:pt>
                <c:pt idx="12">
                  <c:v>103.65787573667814</c:v>
                </c:pt>
                <c:pt idx="13">
                  <c:v>102.04807981679238</c:v>
                </c:pt>
                <c:pt idx="14">
                  <c:v>100.17928516510935</c:v>
                </c:pt>
                <c:pt idx="15">
                  <c:v>98.466095094283219</c:v>
                </c:pt>
                <c:pt idx="16">
                  <c:v>96.867513260655286</c:v>
                </c:pt>
                <c:pt idx="17">
                  <c:v>95.394214318672326</c:v>
                </c:pt>
                <c:pt idx="18">
                  <c:v>94.000981157522631</c:v>
                </c:pt>
                <c:pt idx="19">
                  <c:v>92.670982183399957</c:v>
                </c:pt>
              </c:numCache>
            </c:numRef>
          </c:val>
          <c:smooth val="0"/>
          <c:extLst>
            <c:ext xmlns:c16="http://schemas.microsoft.com/office/drawing/2014/chart" uri="{C3380CC4-5D6E-409C-BE32-E72D297353CC}">
              <c16:uniqueId val="{00000001-DFC2-4212-A263-0A3ED811D287}"/>
            </c:ext>
          </c:extLst>
        </c:ser>
        <c:ser>
          <c:idx val="0"/>
          <c:order val="1"/>
          <c:tx>
            <c:strRef>
              <c:f>'GR50-55.'!$Q$6</c:f>
              <c:strCache>
                <c:ptCount val="1"/>
                <c:pt idx="0">
                  <c:v>Adjustment of 0.1 GDP points per year</c:v>
                </c:pt>
              </c:strCache>
            </c:strRef>
          </c:tx>
          <c:spPr>
            <a:ln w="25400" cap="rnd">
              <a:solidFill>
                <a:srgbClr val="E397A0">
                  <a:lumMod val="60000"/>
                  <a:lumOff val="40000"/>
                </a:srgbClr>
              </a:solidFill>
              <a:prstDash val="sysDash"/>
              <a:round/>
            </a:ln>
            <a:effectLst/>
          </c:spPr>
          <c:marker>
            <c:symbol val="none"/>
          </c:marker>
          <c:dLbls>
            <c:dLbl>
              <c:idx val="19"/>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FC2-4212-A263-0A3ED811D287}"/>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accent6">
                        <a:lumMod val="60000"/>
                        <a:lumOff val="40000"/>
                      </a:schemeClr>
                    </a:solidFill>
                    <a:latin typeface="Gill Sans MT" panose="020B0502020104020203" pitchFamily="34" charset="0"/>
                    <a:ea typeface="+mn-ea"/>
                    <a:cs typeface="Times New Roman" panose="02020603050405020304" pitchFamily="18" charset="0"/>
                  </a:defRPr>
                </a:pPr>
                <a:endParaRPr lang="es-ES"/>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'GR50-55.'!$A$7:$A$26</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'GR50-55.'!$Q$7:$Q$26</c:f>
              <c:numCache>
                <c:formatCode>0.0</c:formatCode>
                <c:ptCount val="20"/>
                <c:pt idx="0">
                  <c:v>118.43657717480332</c:v>
                </c:pt>
                <c:pt idx="1">
                  <c:v>113.91746503550711</c:v>
                </c:pt>
                <c:pt idx="2">
                  <c:v>111.38699106841838</c:v>
                </c:pt>
                <c:pt idx="3">
                  <c:v>109.80781552005494</c:v>
                </c:pt>
                <c:pt idx="4">
                  <c:v>109.53359938427303</c:v>
                </c:pt>
                <c:pt idx="5">
                  <c:v>109.51380076274206</c:v>
                </c:pt>
                <c:pt idx="6">
                  <c:v>109.65236772042191</c:v>
                </c:pt>
                <c:pt idx="7">
                  <c:v>109.89996597540366</c:v>
                </c:pt>
                <c:pt idx="8">
                  <c:v>110.29474340085478</c:v>
                </c:pt>
                <c:pt idx="9">
                  <c:v>110.76314982402337</c:v>
                </c:pt>
                <c:pt idx="10">
                  <c:v>111.37815770371375</c:v>
                </c:pt>
                <c:pt idx="11">
                  <c:v>112.0993774722602</c:v>
                </c:pt>
                <c:pt idx="12">
                  <c:v>112.82133558256886</c:v>
                </c:pt>
                <c:pt idx="13">
                  <c:v>113.55169970217392</c:v>
                </c:pt>
                <c:pt idx="14">
                  <c:v>114.27315230153067</c:v>
                </c:pt>
                <c:pt idx="15">
                  <c:v>115.09524640501876</c:v>
                </c:pt>
                <c:pt idx="16">
                  <c:v>115.98197612555742</c:v>
                </c:pt>
                <c:pt idx="17">
                  <c:v>116.94646539484805</c:v>
                </c:pt>
                <c:pt idx="18">
                  <c:v>117.94408672010854</c:v>
                </c:pt>
                <c:pt idx="19">
                  <c:v>118.95795707840293</c:v>
                </c:pt>
              </c:numCache>
            </c:numRef>
          </c:val>
          <c:smooth val="0"/>
          <c:extLst>
            <c:ext xmlns:c16="http://schemas.microsoft.com/office/drawing/2014/chart" uri="{C3380CC4-5D6E-409C-BE32-E72D297353CC}">
              <c16:uniqueId val="{00000003-DFC2-4212-A263-0A3ED811D287}"/>
            </c:ext>
          </c:extLst>
        </c:ser>
        <c:ser>
          <c:idx val="5"/>
          <c:order val="2"/>
          <c:tx>
            <c:strRef>
              <c:f>'GR50-55.'!$R$6</c:f>
              <c:strCache>
                <c:ptCount val="1"/>
                <c:pt idx="0">
                  <c:v>Structural Primary Deficit of 1.5%</c:v>
                </c:pt>
              </c:strCache>
            </c:strRef>
          </c:tx>
          <c:spPr>
            <a:ln w="25400" cap="rnd">
              <a:solidFill>
                <a:sysClr val="window" lastClr="FFFFFF">
                  <a:lumMod val="75000"/>
                </a:sysClr>
              </a:solidFill>
              <a:prstDash val="sysDash"/>
              <a:round/>
            </a:ln>
            <a:effectLst/>
          </c:spPr>
          <c:marker>
            <c:symbol val="none"/>
          </c:marker>
          <c:dLbls>
            <c:dLbl>
              <c:idx val="19"/>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FC2-4212-A263-0A3ED811D287}"/>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lumMod val="75000"/>
                      </a:schemeClr>
                    </a:solidFill>
                    <a:latin typeface="Gill Sans MT" panose="020B0502020104020203" pitchFamily="34" charset="0"/>
                    <a:ea typeface="+mn-ea"/>
                    <a:cs typeface="Times New Roman" panose="02020603050405020304" pitchFamily="18" charset="0"/>
                  </a:defRPr>
                </a:pPr>
                <a:endParaRPr lang="es-ES"/>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'GR50-55.'!$A$7:$A$26</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'GR50-55.'!$R$7:$R$26</c:f>
              <c:numCache>
                <c:formatCode>0.0</c:formatCode>
                <c:ptCount val="20"/>
                <c:pt idx="0">
                  <c:v>118.43657717480332</c:v>
                </c:pt>
                <c:pt idx="1">
                  <c:v>113.91746503550711</c:v>
                </c:pt>
                <c:pt idx="2">
                  <c:v>111.38699106841838</c:v>
                </c:pt>
                <c:pt idx="3">
                  <c:v>109.80781552005494</c:v>
                </c:pt>
                <c:pt idx="4">
                  <c:v>109.53359938427303</c:v>
                </c:pt>
                <c:pt idx="5">
                  <c:v>110.1456664993604</c:v>
                </c:pt>
                <c:pt idx="6">
                  <c:v>111.01666099597463</c:v>
                </c:pt>
                <c:pt idx="7">
                  <c:v>112.09970560639184</c:v>
                </c:pt>
                <c:pt idx="8">
                  <c:v>113.43490148772722</c:v>
                </c:pt>
                <c:pt idx="9">
                  <c:v>114.95145850974431</c:v>
                </c:pt>
                <c:pt idx="10">
                  <c:v>116.72606718278064</c:v>
                </c:pt>
                <c:pt idx="11">
                  <c:v>118.72005280923905</c:v>
                </c:pt>
                <c:pt idx="12">
                  <c:v>120.82978113454213</c:v>
                </c:pt>
                <c:pt idx="13">
                  <c:v>123.06625264343691</c:v>
                </c:pt>
                <c:pt idx="14">
                  <c:v>125.41479870764147</c:v>
                </c:pt>
                <c:pt idx="15">
                  <c:v>127.99539304390703</c:v>
                </c:pt>
                <c:pt idx="16">
                  <c:v>130.77789320147463</c:v>
                </c:pt>
                <c:pt idx="17">
                  <c:v>133.7794734340066</c:v>
                </c:pt>
                <c:pt idx="18">
                  <c:v>136.95858410422542</c:v>
                </c:pt>
                <c:pt idx="19">
                  <c:v>140.30126193232741</c:v>
                </c:pt>
              </c:numCache>
            </c:numRef>
          </c:val>
          <c:smooth val="0"/>
          <c:extLst>
            <c:ext xmlns:c16="http://schemas.microsoft.com/office/drawing/2014/chart" uri="{C3380CC4-5D6E-409C-BE32-E72D297353CC}">
              <c16:uniqueId val="{00000005-DFC2-4212-A263-0A3ED811D287}"/>
            </c:ext>
          </c:extLst>
        </c:ser>
        <c:ser>
          <c:idx val="6"/>
          <c:order val="3"/>
          <c:tx>
            <c:strRef>
              <c:f>'GR50-55.'!$S$6</c:f>
              <c:strCache>
                <c:ptCount val="1"/>
                <c:pt idx="0">
                  <c:v>Structural Primary Deficit of 2.5%</c:v>
                </c:pt>
              </c:strCache>
            </c:strRef>
          </c:tx>
          <c:spPr>
            <a:ln w="25400" cap="rnd">
              <a:solidFill>
                <a:srgbClr val="E7E6E6">
                  <a:lumMod val="50000"/>
                </a:srgbClr>
              </a:solidFill>
              <a:prstDash val="sysDash"/>
              <a:round/>
            </a:ln>
            <a:effectLst/>
          </c:spPr>
          <c:marker>
            <c:symbol val="none"/>
          </c:marker>
          <c:dLbls>
            <c:dLbl>
              <c:idx val="19"/>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FC2-4212-A263-0A3ED811D287}"/>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Gill Sans MT" panose="020B0502020104020203" pitchFamily="34" charset="0"/>
                    <a:ea typeface="+mn-ea"/>
                    <a:cs typeface="Times New Roman" panose="02020603050405020304" pitchFamily="18" charset="0"/>
                  </a:defRPr>
                </a:pPr>
                <a:endParaRPr lang="es-ES"/>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'GR50-55.'!$A$7:$A$26</c:f>
              <c:numCache>
                <c:formatCode>General</c:formatCode>
                <c:ptCount val="20"/>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pt idx="15">
                  <c:v>2036</c:v>
                </c:pt>
                <c:pt idx="16">
                  <c:v>2037</c:v>
                </c:pt>
                <c:pt idx="17">
                  <c:v>2038</c:v>
                </c:pt>
                <c:pt idx="18">
                  <c:v>2039</c:v>
                </c:pt>
                <c:pt idx="19">
                  <c:v>2040</c:v>
                </c:pt>
              </c:numCache>
            </c:numRef>
          </c:cat>
          <c:val>
            <c:numRef>
              <c:f>'GR50-55.'!$S$7:$S$26</c:f>
              <c:numCache>
                <c:formatCode>0.0</c:formatCode>
                <c:ptCount val="20"/>
                <c:pt idx="0">
                  <c:v>118.43657717480332</c:v>
                </c:pt>
                <c:pt idx="1">
                  <c:v>113.91746503550711</c:v>
                </c:pt>
                <c:pt idx="2">
                  <c:v>111.38699106841838</c:v>
                </c:pt>
                <c:pt idx="3">
                  <c:v>109.80781552005494</c:v>
                </c:pt>
                <c:pt idx="4">
                  <c:v>109.53359938427303</c:v>
                </c:pt>
                <c:pt idx="5">
                  <c:v>111.14707752822007</c:v>
                </c:pt>
                <c:pt idx="6">
                  <c:v>113.0201236935383</c:v>
                </c:pt>
                <c:pt idx="7">
                  <c:v>115.10935563165425</c:v>
                </c:pt>
                <c:pt idx="8">
                  <c:v>117.45684650151024</c:v>
                </c:pt>
                <c:pt idx="9">
                  <c:v>119.99436262254952</c:v>
                </c:pt>
                <c:pt idx="10">
                  <c:v>122.80181684145994</c:v>
                </c:pt>
                <c:pt idx="11">
                  <c:v>125.84101506936634</c:v>
                </c:pt>
                <c:pt idx="12">
                  <c:v>129.00918363535263</c:v>
                </c:pt>
                <c:pt idx="13">
                  <c:v>132.31923286649388</c:v>
                </c:pt>
                <c:pt idx="14">
                  <c:v>135.75742762842802</c:v>
                </c:pt>
                <c:pt idx="15">
                  <c:v>139.45199327541073</c:v>
                </c:pt>
                <c:pt idx="16">
                  <c:v>143.37626198327837</c:v>
                </c:pt>
                <c:pt idx="17">
                  <c:v>147.54859101239742</c:v>
                </c:pt>
                <c:pt idx="18">
                  <c:v>151.92772122927596</c:v>
                </c:pt>
                <c:pt idx="19">
                  <c:v>156.49974509640501</c:v>
                </c:pt>
              </c:numCache>
            </c:numRef>
          </c:val>
          <c:smooth val="0"/>
          <c:extLst>
            <c:ext xmlns:c16="http://schemas.microsoft.com/office/drawing/2014/chart" uri="{C3380CC4-5D6E-409C-BE32-E72D297353CC}">
              <c16:uniqueId val="{00000007-DFC2-4212-A263-0A3ED811D287}"/>
            </c:ext>
          </c:extLst>
        </c:ser>
        <c:ser>
          <c:idx val="4"/>
          <c:order val="4"/>
          <c:spPr>
            <a:ln w="28575" cap="rnd">
              <a:solidFill>
                <a:srgbClr val="83082A"/>
              </a:solidFill>
              <a:prstDash val="solid"/>
              <a:round/>
            </a:ln>
            <a:effectLst/>
          </c:spPr>
          <c:marker>
            <c:symbol val="none"/>
          </c:marker>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FC2-4212-A263-0A3ED811D287}"/>
                </c:ext>
              </c:extLst>
            </c:dLbl>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FC2-4212-A263-0A3ED811D287}"/>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accent1"/>
                    </a:solidFill>
                    <a:latin typeface="Gill Sans MT" panose="020B0502020104020203" pitchFamily="34" charset="0"/>
                    <a:ea typeface="+mn-ea"/>
                    <a:cs typeface="Times New Roman" panose="02020603050405020304" pitchFamily="18" charset="0"/>
                  </a:defRPr>
                </a:pPr>
                <a:endParaRPr lang="es-E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'GR50-55.'!$O$7:$O$11</c:f>
              <c:numCache>
                <c:formatCode>0.0</c:formatCode>
                <c:ptCount val="5"/>
                <c:pt idx="0">
                  <c:v>118.43657717480332</c:v>
                </c:pt>
                <c:pt idx="1">
                  <c:v>113.91746503550711</c:v>
                </c:pt>
                <c:pt idx="2">
                  <c:v>111.38699106841838</c:v>
                </c:pt>
                <c:pt idx="3">
                  <c:v>109.80781552005494</c:v>
                </c:pt>
                <c:pt idx="4">
                  <c:v>109.53359938427303</c:v>
                </c:pt>
              </c:numCache>
            </c:numRef>
          </c:val>
          <c:smooth val="0"/>
          <c:extLst>
            <c:ext xmlns:c16="http://schemas.microsoft.com/office/drawing/2014/chart" uri="{C3380CC4-5D6E-409C-BE32-E72D297353CC}">
              <c16:uniqueId val="{0000000A-DFC2-4212-A263-0A3ED811D287}"/>
            </c:ext>
          </c:extLst>
        </c:ser>
        <c:dLbls>
          <c:showLegendKey val="0"/>
          <c:showVal val="0"/>
          <c:showCatName val="0"/>
          <c:showSerName val="0"/>
          <c:showPercent val="0"/>
          <c:showBubbleSize val="0"/>
        </c:dLbls>
        <c:smooth val="0"/>
        <c:axId val="629596376"/>
        <c:axId val="629594024"/>
      </c:lineChart>
      <c:catAx>
        <c:axId val="629596376"/>
        <c:scaling>
          <c:orientation val="minMax"/>
        </c:scaling>
        <c:delete val="0"/>
        <c:axPos val="b"/>
        <c:numFmt formatCode="General" sourceLinked="1"/>
        <c:majorTickMark val="none"/>
        <c:minorTickMark val="none"/>
        <c:tickLblPos val="low"/>
        <c:spPr>
          <a:noFill/>
          <a:ln w="12700" cap="flat" cmpd="sng" algn="ctr">
            <a:solidFill>
              <a:schemeClr val="tx1">
                <a:lumMod val="50000"/>
                <a:lumOff val="50000"/>
              </a:schemeClr>
            </a:solidFill>
            <a:prstDash val="solid"/>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Times New Roman" panose="02020603050405020304" pitchFamily="18" charset="0"/>
              </a:defRPr>
            </a:pPr>
            <a:endParaRPr lang="es-ES"/>
          </a:p>
        </c:txPr>
        <c:crossAx val="629594024"/>
        <c:crosses val="autoZero"/>
        <c:auto val="1"/>
        <c:lblAlgn val="ctr"/>
        <c:lblOffset val="100"/>
        <c:tickLblSkip val="2"/>
        <c:noMultiLvlLbl val="0"/>
      </c:catAx>
      <c:valAx>
        <c:axId val="629594024"/>
        <c:scaling>
          <c:orientation val="minMax"/>
          <c:max val="170"/>
          <c:min val="60"/>
        </c:scaling>
        <c:delete val="0"/>
        <c:axPos val="l"/>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Times New Roman" panose="02020603050405020304" pitchFamily="18" charset="0"/>
              </a:defRPr>
            </a:pPr>
            <a:endParaRPr lang="es-ES"/>
          </a:p>
        </c:txPr>
        <c:crossAx val="629596376"/>
        <c:crosses val="autoZero"/>
        <c:crossBetween val="between"/>
      </c:valAx>
      <c:spPr>
        <a:noFill/>
        <a:ln>
          <a:noFill/>
        </a:ln>
        <a:effectLst/>
      </c:spPr>
    </c:plotArea>
    <c:plotVisOnly val="1"/>
    <c:dispBlanksAs val="gap"/>
    <c:showDLblsOverMax val="0"/>
    <c:extLst/>
  </c:chart>
  <c:spPr>
    <a:solidFill>
      <a:schemeClr val="bg1"/>
    </a:solidFill>
    <a:ln w="9525" cap="flat" cmpd="sng" algn="ctr">
      <a:noFill/>
      <a:round/>
    </a:ln>
    <a:effectLst/>
  </c:spPr>
  <c:txPr>
    <a:bodyPr/>
    <a:lstStyle/>
    <a:p>
      <a:pPr>
        <a:defRPr sz="1000">
          <a:latin typeface="Gill Sans MT" panose="020B0502020104020203" pitchFamily="34" charset="0"/>
          <a:cs typeface="Times New Roman" panose="02020603050405020304" pitchFamily="18" charset="0"/>
        </a:defRPr>
      </a:pPr>
      <a:endParaRPr lang="es-E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281910775806957E-2"/>
          <c:y val="3.8879960592043586E-2"/>
          <c:w val="0.79854108148762104"/>
          <c:h val="0.77104547484135078"/>
        </c:manualLayout>
      </c:layout>
      <c:barChart>
        <c:barDir val="col"/>
        <c:grouping val="stacked"/>
        <c:varyColors val="0"/>
        <c:ser>
          <c:idx val="1"/>
          <c:order val="0"/>
          <c:tx>
            <c:strRef>
              <c:f>'GR56.'!$B$16</c:f>
              <c:strCache>
                <c:ptCount val="1"/>
                <c:pt idx="0">
                  <c:v>GDP change</c:v>
                </c:pt>
              </c:strCache>
            </c:strRef>
          </c:tx>
          <c:spPr>
            <a:solidFill>
              <a:srgbClr val="E397A0">
                <a:alpha val="24706"/>
              </a:srgbClr>
            </a:solidFill>
            <a:ln>
              <a:solidFill>
                <a:schemeClr val="bg2">
                  <a:lumMod val="90000"/>
                </a:schemeClr>
              </a:solidFill>
            </a:ln>
            <a:effectLst/>
          </c:spPr>
          <c:invertIfNegative val="0"/>
          <c:dPt>
            <c:idx val="1"/>
            <c:invertIfNegative val="0"/>
            <c:bubble3D val="0"/>
            <c:extLst>
              <c:ext xmlns:c16="http://schemas.microsoft.com/office/drawing/2014/chart" uri="{C3380CC4-5D6E-409C-BE32-E72D297353CC}">
                <c16:uniqueId val="{00000000-C51A-44B5-9EFB-1DFDC0AE062E}"/>
              </c:ext>
            </c:extLst>
          </c:dPt>
          <c:dLbls>
            <c:dLbl>
              <c:idx val="2"/>
              <c:layout>
                <c:manualLayout>
                  <c:x val="-1.4234166377147487E-16"/>
                  <c:y val="-2.81569953258893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51A-44B5-9EFB-1DFDC0AE062E}"/>
                </c:ext>
              </c:extLst>
            </c:dLbl>
            <c:dLbl>
              <c:idx val="3"/>
              <c:layout>
                <c:manualLayout>
                  <c:x val="0"/>
                  <c:y val="-3.12256049960967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51A-44B5-9EFB-1DFDC0AE062E}"/>
                </c:ext>
              </c:extLst>
            </c:dLbl>
            <c:numFmt formatCode="#,##0.0_ ;\-#,##0.0\ "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'GR56.'!$C$5:$F$5</c:f>
              <c:numCache>
                <c:formatCode>General</c:formatCode>
                <c:ptCount val="4"/>
                <c:pt idx="0">
                  <c:v>2019</c:v>
                </c:pt>
                <c:pt idx="1">
                  <c:v>2020</c:v>
                </c:pt>
                <c:pt idx="2">
                  <c:v>2021</c:v>
                </c:pt>
                <c:pt idx="3">
                  <c:v>2022</c:v>
                </c:pt>
              </c:numCache>
              <c:extLst xmlns:c15="http://schemas.microsoft.com/office/drawing/2012/chart"/>
            </c:numRef>
          </c:cat>
          <c:val>
            <c:numRef>
              <c:f>'GR56.'!$C$7:$F$7</c:f>
              <c:numCache>
                <c:formatCode>0.0</c:formatCode>
                <c:ptCount val="4"/>
                <c:pt idx="1">
                  <c:v>2.6134899392048001</c:v>
                </c:pt>
                <c:pt idx="2">
                  <c:v>-1.8687765805254941</c:v>
                </c:pt>
                <c:pt idx="3">
                  <c:v>-2.0295640168484566</c:v>
                </c:pt>
              </c:numCache>
            </c:numRef>
          </c:val>
          <c:extLst xmlns:c15="http://schemas.microsoft.com/office/drawing/2012/chart">
            <c:ext xmlns:c16="http://schemas.microsoft.com/office/drawing/2014/chart" uri="{C3380CC4-5D6E-409C-BE32-E72D297353CC}">
              <c16:uniqueId val="{00000003-C51A-44B5-9EFB-1DFDC0AE062E}"/>
            </c:ext>
          </c:extLst>
        </c:ser>
        <c:ser>
          <c:idx val="15"/>
          <c:order val="15"/>
          <c:tx>
            <c:strRef>
              <c:f>'GR56.'!$B$9</c:f>
              <c:strCache>
                <c:ptCount val="1"/>
                <c:pt idx="0">
                  <c:v>Balance</c:v>
                </c:pt>
              </c:strCache>
            </c:strRef>
          </c:tx>
          <c:spPr>
            <a:solidFill>
              <a:srgbClr val="86888A"/>
            </a:solidFill>
            <a:ln>
              <a:noFill/>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4-C51A-44B5-9EFB-1DFDC0AE062E}"/>
                </c:ext>
              </c:extLst>
            </c:dLbl>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'GR56.'!$C$5:$F$5</c:f>
              <c:numCache>
                <c:formatCode>General</c:formatCode>
                <c:ptCount val="4"/>
                <c:pt idx="0">
                  <c:v>2019</c:v>
                </c:pt>
                <c:pt idx="1">
                  <c:v>2020</c:v>
                </c:pt>
                <c:pt idx="2">
                  <c:v>2021</c:v>
                </c:pt>
                <c:pt idx="3">
                  <c:v>2022</c:v>
                </c:pt>
              </c:numCache>
            </c:numRef>
          </c:cat>
          <c:val>
            <c:numRef>
              <c:f>'GR56.'!$C$9:$F$9</c:f>
              <c:numCache>
                <c:formatCode>0.0</c:formatCode>
                <c:ptCount val="4"/>
                <c:pt idx="1">
                  <c:v>0.21632018596227276</c:v>
                </c:pt>
                <c:pt idx="2">
                  <c:v>2.7716393250809296E-2</c:v>
                </c:pt>
                <c:pt idx="3">
                  <c:v>0.89064586824495928</c:v>
                </c:pt>
              </c:numCache>
            </c:numRef>
          </c:val>
          <c:extLst>
            <c:ext xmlns:c16="http://schemas.microsoft.com/office/drawing/2014/chart" uri="{C3380CC4-5D6E-409C-BE32-E72D297353CC}">
              <c16:uniqueId val="{00000005-C51A-44B5-9EFB-1DFDC0AE062E}"/>
            </c:ext>
          </c:extLst>
        </c:ser>
        <c:ser>
          <c:idx val="16"/>
          <c:order val="16"/>
          <c:tx>
            <c:strRef>
              <c:f>'GR56.'!$B$11</c:f>
              <c:strCache>
                <c:ptCount val="1"/>
                <c:pt idx="0">
                  <c:v>Stock-flow adjustments</c:v>
                </c:pt>
              </c:strCache>
            </c:strRef>
          </c:tx>
          <c:spPr>
            <a:solidFill>
              <a:srgbClr val="D46271"/>
            </a:solidFill>
            <a:ln>
              <a:noFill/>
            </a:ln>
            <a:effectLst/>
          </c:spPr>
          <c:invertIfNegative val="0"/>
          <c:dLbls>
            <c:dLbl>
              <c:idx val="1"/>
              <c:layout>
                <c:manualLayout>
                  <c:x val="0"/>
                  <c:y val="-1.24451970358872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51A-44B5-9EFB-1DFDC0AE062E}"/>
                </c:ext>
              </c:extLst>
            </c:dLbl>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'GR56.'!$C$5:$F$5</c:f>
              <c:numCache>
                <c:formatCode>General</c:formatCode>
                <c:ptCount val="4"/>
                <c:pt idx="0">
                  <c:v>2019</c:v>
                </c:pt>
                <c:pt idx="1">
                  <c:v>2020</c:v>
                </c:pt>
                <c:pt idx="2">
                  <c:v>2021</c:v>
                </c:pt>
                <c:pt idx="3">
                  <c:v>2022</c:v>
                </c:pt>
              </c:numCache>
            </c:numRef>
          </c:cat>
          <c:val>
            <c:numRef>
              <c:f>'GR56.'!$C$11:$F$11</c:f>
              <c:numCache>
                <c:formatCode>0.0</c:formatCode>
                <c:ptCount val="4"/>
                <c:pt idx="1">
                  <c:v>0.54816985656250128</c:v>
                </c:pt>
                <c:pt idx="2">
                  <c:v>0.68552349545210078</c:v>
                </c:pt>
                <c:pt idx="3">
                  <c:v>-0.92508956715395729</c:v>
                </c:pt>
              </c:numCache>
            </c:numRef>
          </c:val>
          <c:extLst>
            <c:ext xmlns:c16="http://schemas.microsoft.com/office/drawing/2014/chart" uri="{C3380CC4-5D6E-409C-BE32-E72D297353CC}">
              <c16:uniqueId val="{00000007-C51A-44B5-9EFB-1DFDC0AE062E}"/>
            </c:ext>
          </c:extLst>
        </c:ser>
        <c:dLbls>
          <c:showLegendKey val="0"/>
          <c:showVal val="0"/>
          <c:showCatName val="0"/>
          <c:showSerName val="0"/>
          <c:showPercent val="0"/>
          <c:showBubbleSize val="0"/>
        </c:dLbls>
        <c:gapWidth val="150"/>
        <c:overlap val="100"/>
        <c:axId val="629597944"/>
        <c:axId val="629594808"/>
        <c:extLst>
          <c:ext xmlns:c15="http://schemas.microsoft.com/office/drawing/2012/chart" uri="{02D57815-91ED-43cb-92C2-25804820EDAC}">
            <c15:filteredBarSeries>
              <c15:ser>
                <c:idx val="2"/>
                <c:order val="1"/>
                <c:tx>
                  <c:v>#¡REF!</c:v>
                </c:tx>
                <c:spPr>
                  <a:solidFill>
                    <a:schemeClr val="accent5">
                      <a:lumMod val="75000"/>
                    </a:scheme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Arial" panose="020B0604020202020204" pitchFamily="34" charset="0"/>
                          <a:ea typeface="+mn-ea"/>
                          <a:cs typeface="Arial" panose="020B0604020202020204" pitchFamily="34" charset="0"/>
                        </a:defRPr>
                      </a:pPr>
                      <a:endParaRPr lang="es-E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4"/>
                    <c:pt idx="0">
                      <c:v>0</c:v>
                    </c:pt>
                    <c:pt idx="1">
                      <c:v>0</c:v>
                    </c:pt>
                    <c:pt idx="2">
                      <c:v>0</c:v>
                    </c:pt>
                    <c:pt idx="3">
                      <c:v>0</c:v>
                    </c:pt>
                  </c:numLit>
                </c:cat>
                <c:val>
                  <c:numLit>
                    <c:formatCode>General</c:formatCode>
                    <c:ptCount val="4"/>
                    <c:pt idx="0">
                      <c:v>0</c:v>
                    </c:pt>
                    <c:pt idx="1">
                      <c:v>0</c:v>
                    </c:pt>
                    <c:pt idx="2">
                      <c:v>0</c:v>
                    </c:pt>
                    <c:pt idx="3">
                      <c:v>0</c:v>
                    </c:pt>
                  </c:numLit>
                </c:val>
                <c:extLst>
                  <c:ext xmlns:c16="http://schemas.microsoft.com/office/drawing/2014/chart" uri="{C3380CC4-5D6E-409C-BE32-E72D297353CC}">
                    <c16:uniqueId val="{00000010-C51A-44B5-9EFB-1DFDC0AE062E}"/>
                  </c:ext>
                </c:extLst>
              </c15:ser>
            </c15:filteredBarSeries>
            <c15:filteredBarSeries>
              <c15:ser>
                <c:idx val="4"/>
                <c:order val="4"/>
                <c:tx>
                  <c:v>#¡REF!</c:v>
                </c:tx>
                <c:spPr>
                  <a:noFill/>
                  <a:ln>
                    <a:noFill/>
                  </a:ln>
                  <a:effectLst/>
                </c:spPr>
                <c:invertIfNegative val="0"/>
                <c:cat>
                  <c:numLit>
                    <c:formatCode>General</c:formatCode>
                    <c:ptCount val="4"/>
                    <c:pt idx="0">
                      <c:v>0</c:v>
                    </c:pt>
                    <c:pt idx="1">
                      <c:v>0</c:v>
                    </c:pt>
                    <c:pt idx="2">
                      <c:v>0</c:v>
                    </c:pt>
                    <c:pt idx="3">
                      <c:v>0</c:v>
                    </c:pt>
                  </c:numLit>
                </c:cat>
                <c:val>
                  <c:numLit>
                    <c:formatCode>General</c:formatCode>
                    <c:ptCount val="4"/>
                    <c:pt idx="0">
                      <c:v>0</c:v>
                    </c:pt>
                    <c:pt idx="1">
                      <c:v>0</c:v>
                    </c:pt>
                    <c:pt idx="2">
                      <c:v>0</c:v>
                    </c:pt>
                    <c:pt idx="3">
                      <c:v>0</c:v>
                    </c:pt>
                  </c:numLit>
                </c:val>
                <c:extLst xmlns:c15="http://schemas.microsoft.com/office/drawing/2012/chart">
                  <c:ext xmlns:c16="http://schemas.microsoft.com/office/drawing/2014/chart" uri="{C3380CC4-5D6E-409C-BE32-E72D297353CC}">
                    <c16:uniqueId val="{00000012-C51A-44B5-9EFB-1DFDC0AE062E}"/>
                  </c:ext>
                </c:extLst>
              </c15:ser>
            </c15:filteredBarSeries>
            <c15:filteredBarSeries>
              <c15:ser>
                <c:idx val="5"/>
                <c:order val="5"/>
                <c:tx>
                  <c:v>#¡REF!</c:v>
                </c:tx>
                <c:spPr>
                  <a:solidFill>
                    <a:schemeClr val="accent6">
                      <a:lumMod val="40000"/>
                      <a:lumOff val="60000"/>
                    </a:schemeClr>
                  </a:solidFill>
                  <a:ln>
                    <a:solidFill>
                      <a:schemeClr val="bg2">
                        <a:lumMod val="90000"/>
                      </a:schemeClr>
                    </a:solidFill>
                  </a:ln>
                  <a:effectLst/>
                </c:spPr>
                <c:invertIfNegative val="0"/>
                <c:dPt>
                  <c:idx val="1"/>
                  <c:invertIfNegative val="0"/>
                  <c:bubble3D val="0"/>
                  <c:spPr>
                    <a:solidFill>
                      <a:schemeClr val="bg2">
                        <a:lumMod val="90000"/>
                      </a:schemeClr>
                    </a:solidFill>
                    <a:ln>
                      <a:solidFill>
                        <a:schemeClr val="bg2">
                          <a:lumMod val="90000"/>
                        </a:schemeClr>
                      </a:solidFill>
                    </a:ln>
                    <a:effectLst/>
                  </c:spPr>
                  <c:extLst xmlns:c15="http://schemas.microsoft.com/office/drawing/2012/chart">
                    <c:ext xmlns:c16="http://schemas.microsoft.com/office/drawing/2014/chart" uri="{C3380CC4-5D6E-409C-BE32-E72D297353CC}">
                      <c16:uniqueId val="{00000014-C51A-44B5-9EFB-1DFDC0AE062E}"/>
                    </c:ext>
                  </c:extLst>
                </c:dPt>
                <c:dLbls>
                  <c:dLbl>
                    <c:idx val="0"/>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5-C51A-44B5-9EFB-1DFDC0AE062E}"/>
                      </c:ext>
                    </c:extLst>
                  </c:dLbl>
                  <c:dLbl>
                    <c:idx val="2"/>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dLblPos val="inEnd"/>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07-3E9A-4800-B782-329C66AFB1C4}"/>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4"/>
                    <c:pt idx="0">
                      <c:v>0</c:v>
                    </c:pt>
                    <c:pt idx="1">
                      <c:v>0</c:v>
                    </c:pt>
                    <c:pt idx="2">
                      <c:v>0</c:v>
                    </c:pt>
                    <c:pt idx="3">
                      <c:v>0</c:v>
                    </c:pt>
                  </c:numLit>
                </c:cat>
                <c:val>
                  <c:numLit>
                    <c:formatCode>General</c:formatCode>
                    <c:ptCount val="4"/>
                    <c:pt idx="0">
                      <c:v>0</c:v>
                    </c:pt>
                    <c:pt idx="1">
                      <c:v>0</c:v>
                    </c:pt>
                    <c:pt idx="2">
                      <c:v>0</c:v>
                    </c:pt>
                    <c:pt idx="3">
                      <c:v>0</c:v>
                    </c:pt>
                  </c:numLit>
                </c:val>
                <c:extLst xmlns:c15="http://schemas.microsoft.com/office/drawing/2012/chart">
                  <c:ext xmlns:c16="http://schemas.microsoft.com/office/drawing/2014/chart" uri="{C3380CC4-5D6E-409C-BE32-E72D297353CC}">
                    <c16:uniqueId val="{00000017-C51A-44B5-9EFB-1DFDC0AE062E}"/>
                  </c:ext>
                </c:extLst>
              </c15:ser>
            </c15:filteredBarSeries>
            <c15:filteredBarSeries>
              <c15:ser>
                <c:idx val="6"/>
                <c:order val="6"/>
                <c:tx>
                  <c:v>#¡REF!</c:v>
                </c:tx>
                <c:spPr>
                  <a:solidFill>
                    <a:schemeClr val="accent5">
                      <a:lumMod val="75000"/>
                    </a:schemeClr>
                  </a:solidFill>
                  <a:ln>
                    <a:solidFill>
                      <a:schemeClr val="bg2">
                        <a:lumMod val="90000"/>
                      </a:schemeClr>
                    </a:solidFill>
                  </a:ln>
                  <a:effectLst/>
                </c:spPr>
                <c:invertIfNegative val="0"/>
                <c:dPt>
                  <c:idx val="1"/>
                  <c:invertIfNegative val="0"/>
                  <c:bubble3D val="0"/>
                  <c:spPr>
                    <a:solidFill>
                      <a:schemeClr val="bg2">
                        <a:lumMod val="25000"/>
                      </a:schemeClr>
                    </a:solidFill>
                    <a:ln>
                      <a:solidFill>
                        <a:schemeClr val="bg2">
                          <a:lumMod val="90000"/>
                        </a:schemeClr>
                      </a:solidFill>
                    </a:ln>
                    <a:effectLst/>
                  </c:spPr>
                  <c:extLst xmlns:c15="http://schemas.microsoft.com/office/drawing/2012/chart">
                    <c:ext xmlns:c16="http://schemas.microsoft.com/office/drawing/2014/chart" uri="{C3380CC4-5D6E-409C-BE32-E72D297353CC}">
                      <c16:uniqueId val="{00000019-C51A-44B5-9EFB-1DFDC0AE062E}"/>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Gill Sans MT" panose="020B0502020104020203" pitchFamily="34" charset="0"/>
                          <a:ea typeface="+mn-ea"/>
                          <a:cs typeface="+mn-cs"/>
                        </a:defRPr>
                      </a:pPr>
                      <a:endParaRPr lang="es-E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4"/>
                    <c:pt idx="0">
                      <c:v>0</c:v>
                    </c:pt>
                    <c:pt idx="1">
                      <c:v>0</c:v>
                    </c:pt>
                    <c:pt idx="2">
                      <c:v>0</c:v>
                    </c:pt>
                    <c:pt idx="3">
                      <c:v>0</c:v>
                    </c:pt>
                  </c:numLit>
                </c:cat>
                <c:val>
                  <c:numLit>
                    <c:formatCode>General</c:formatCode>
                    <c:ptCount val="4"/>
                    <c:pt idx="0">
                      <c:v>0</c:v>
                    </c:pt>
                    <c:pt idx="1">
                      <c:v>0</c:v>
                    </c:pt>
                    <c:pt idx="2">
                      <c:v>0</c:v>
                    </c:pt>
                    <c:pt idx="3">
                      <c:v>0</c:v>
                    </c:pt>
                  </c:numLit>
                </c:val>
                <c:extLst xmlns:c15="http://schemas.microsoft.com/office/drawing/2012/chart">
                  <c:ext xmlns:c16="http://schemas.microsoft.com/office/drawing/2014/chart" uri="{C3380CC4-5D6E-409C-BE32-E72D297353CC}">
                    <c16:uniqueId val="{0000001A-C51A-44B5-9EFB-1DFDC0AE062E}"/>
                  </c:ext>
                </c:extLst>
              </c15:ser>
            </c15:filteredBarSeries>
            <c15:filteredBarSeries>
              <c15:ser>
                <c:idx val="12"/>
                <c:order val="12"/>
                <c:tx>
                  <c:v>#¡REF!</c:v>
                </c:tx>
                <c:spPr>
                  <a:solidFill>
                    <a:schemeClr val="bg1"/>
                  </a:solidFill>
                  <a:ln w="25400">
                    <a:solidFill>
                      <a:srgbClr val="C00000"/>
                    </a:solidFill>
                    <a:prstDash val="sysDot"/>
                  </a:ln>
                  <a:effectLst/>
                </c:spPr>
                <c:invertIfNegative val="0"/>
                <c:cat>
                  <c:numLit>
                    <c:formatCode>General</c:formatCode>
                    <c:ptCount val="4"/>
                    <c:pt idx="0">
                      <c:v>0</c:v>
                    </c:pt>
                    <c:pt idx="1">
                      <c:v>0</c:v>
                    </c:pt>
                    <c:pt idx="2">
                      <c:v>0</c:v>
                    </c:pt>
                    <c:pt idx="3">
                      <c:v>0</c:v>
                    </c:pt>
                  </c:numLit>
                </c:cat>
                <c:val>
                  <c:numLit>
                    <c:formatCode>General</c:formatCode>
                    <c:ptCount val="3"/>
                    <c:pt idx="0">
                      <c:v>0</c:v>
                    </c:pt>
                    <c:pt idx="1">
                      <c:v>0</c:v>
                    </c:pt>
                    <c:pt idx="2">
                      <c:v>0</c:v>
                    </c:pt>
                  </c:numLit>
                </c:val>
                <c:extLst xmlns:c15="http://schemas.microsoft.com/office/drawing/2012/chart">
                  <c:ext xmlns:c16="http://schemas.microsoft.com/office/drawing/2014/chart" uri="{C3380CC4-5D6E-409C-BE32-E72D297353CC}">
                    <c16:uniqueId val="{00000023-C51A-44B5-9EFB-1DFDC0AE062E}"/>
                  </c:ext>
                </c:extLst>
              </c15:ser>
            </c15:filteredBarSeries>
          </c:ext>
        </c:extLst>
      </c:barChart>
      <c:lineChart>
        <c:grouping val="standard"/>
        <c:varyColors val="0"/>
        <c:ser>
          <c:idx val="0"/>
          <c:order val="2"/>
          <c:tx>
            <c:strRef>
              <c:f>'GR56.'!$B$6</c:f>
              <c:strCache>
                <c:ptCount val="1"/>
                <c:pt idx="0">
                  <c:v>Debt</c:v>
                </c:pt>
              </c:strCache>
            </c:strRef>
          </c:tx>
          <c:spPr>
            <a:ln w="28575" cap="rnd">
              <a:solidFill>
                <a:schemeClr val="bg1">
                  <a:lumMod val="50000"/>
                </a:schemeClr>
              </a:solidFill>
              <a:prstDash val="sysDash"/>
              <a:round/>
            </a:ln>
            <a:effectLst/>
          </c:spPr>
          <c:marker>
            <c:symbol val="circle"/>
            <c:size val="5"/>
            <c:spPr>
              <a:solidFill>
                <a:schemeClr val="bg1">
                  <a:lumMod val="50000"/>
                </a:schemeClr>
              </a:solidFill>
              <a:ln w="9525">
                <a:solidFill>
                  <a:schemeClr val="bg1">
                    <a:lumMod val="50000"/>
                  </a:schemeClr>
                </a:solidFill>
              </a:ln>
              <a:effectLst/>
            </c:spPr>
          </c:marker>
          <c:dPt>
            <c:idx val="1"/>
            <c:marker>
              <c:symbol val="circle"/>
              <c:size val="5"/>
              <c:spPr>
                <a:solidFill>
                  <a:schemeClr val="bg1">
                    <a:lumMod val="50000"/>
                  </a:schemeClr>
                </a:solidFill>
                <a:ln w="9525">
                  <a:solidFill>
                    <a:schemeClr val="bg1">
                      <a:lumMod val="50000"/>
                    </a:schemeClr>
                  </a:solidFill>
                </a:ln>
                <a:effectLst/>
              </c:spPr>
            </c:marker>
            <c:bubble3D val="0"/>
            <c:spPr>
              <a:ln w="28575" cap="rnd">
                <a:solidFill>
                  <a:schemeClr val="bg1">
                    <a:lumMod val="50000"/>
                  </a:schemeClr>
                </a:solidFill>
                <a:prstDash val="solid"/>
                <a:round/>
              </a:ln>
              <a:effectLst/>
            </c:spPr>
            <c:extLst>
              <c:ext xmlns:c16="http://schemas.microsoft.com/office/drawing/2014/chart" uri="{C3380CC4-5D6E-409C-BE32-E72D297353CC}">
                <c16:uniqueId val="{00000009-C51A-44B5-9EFB-1DFDC0AE062E}"/>
              </c:ext>
            </c:extLst>
          </c:dPt>
          <c:dPt>
            <c:idx val="2"/>
            <c:marker>
              <c:symbol val="circle"/>
              <c:size val="5"/>
              <c:spPr>
                <a:solidFill>
                  <a:schemeClr val="bg1">
                    <a:lumMod val="50000"/>
                  </a:schemeClr>
                </a:solidFill>
                <a:ln w="9525">
                  <a:solidFill>
                    <a:schemeClr val="bg1">
                      <a:lumMod val="50000"/>
                    </a:schemeClr>
                  </a:solidFill>
                </a:ln>
                <a:effectLst/>
              </c:spPr>
            </c:marker>
            <c:bubble3D val="0"/>
            <c:spPr>
              <a:ln w="28575" cap="rnd">
                <a:solidFill>
                  <a:schemeClr val="bg1">
                    <a:lumMod val="50000"/>
                  </a:schemeClr>
                </a:solidFill>
                <a:prstDash val="solid"/>
                <a:round/>
              </a:ln>
              <a:effectLst/>
            </c:spPr>
            <c:extLst>
              <c:ext xmlns:c16="http://schemas.microsoft.com/office/drawing/2014/chart" uri="{C3380CC4-5D6E-409C-BE32-E72D297353CC}">
                <c16:uniqueId val="{0000000B-C51A-44B5-9EFB-1DFDC0AE062E}"/>
              </c:ext>
            </c:extLst>
          </c:dPt>
          <c:dLbls>
            <c:dLbl>
              <c:idx val="0"/>
              <c:layout>
                <c:manualLayout>
                  <c:x val="1.3223424709330085E-2"/>
                  <c:y val="1.2445197035887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51A-44B5-9EFB-1DFDC0AE062E}"/>
                </c:ext>
              </c:extLst>
            </c:dLbl>
            <c:dLbl>
              <c:idx val="1"/>
              <c:layout>
                <c:manualLayout>
                  <c:x val="3.0224970764183054E-2"/>
                  <c:y val="-1.55564962948590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51A-44B5-9EFB-1DFDC0AE062E}"/>
                </c:ext>
              </c:extLst>
            </c:dLbl>
            <c:dLbl>
              <c:idx val="2"/>
              <c:layout>
                <c:manualLayout>
                  <c:x val="2.0579883886424379E-2"/>
                  <c:y val="-4.3715846994535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51A-44B5-9EFB-1DFDC0AE062E}"/>
                </c:ext>
              </c:extLst>
            </c:dLbl>
            <c:dLbl>
              <c:idx val="3"/>
              <c:layout>
                <c:manualLayout>
                  <c:x val="2.1940949763604788E-2"/>
                  <c:y val="-1.05555721558198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51A-44B5-9EFB-1DFDC0AE062E}"/>
                </c:ext>
              </c:extLst>
            </c:dLbl>
            <c:numFmt formatCode="#,##0.0" sourceLinked="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1200" b="0" i="0" u="none" strike="noStrike" kern="1200" baseline="0">
                    <a:solidFill>
                      <a:schemeClr val="dk1">
                        <a:lumMod val="65000"/>
                        <a:lumOff val="3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numRef>
              <c:f>'GR56.'!$C$5:$F$5</c:f>
              <c:numCache>
                <c:formatCode>General</c:formatCode>
                <c:ptCount val="4"/>
                <c:pt idx="0">
                  <c:v>2019</c:v>
                </c:pt>
                <c:pt idx="1">
                  <c:v>2020</c:v>
                </c:pt>
                <c:pt idx="2">
                  <c:v>2021</c:v>
                </c:pt>
                <c:pt idx="3">
                  <c:v>2022</c:v>
                </c:pt>
              </c:numCache>
            </c:numRef>
          </c:cat>
          <c:val>
            <c:numRef>
              <c:f>'GR56.'!$C$6:$F$6</c:f>
              <c:numCache>
                <c:formatCode>0.0</c:formatCode>
                <c:ptCount val="4"/>
                <c:pt idx="0">
                  <c:v>23.713071461577094</c:v>
                </c:pt>
                <c:pt idx="1">
                  <c:v>27.062070702028969</c:v>
                </c:pt>
                <c:pt idx="2">
                  <c:v>25.939374124008452</c:v>
                </c:pt>
                <c:pt idx="3">
                  <c:v>23.875366408250997</c:v>
                </c:pt>
              </c:numCache>
            </c:numRef>
          </c:val>
          <c:smooth val="0"/>
          <c:extLst>
            <c:ext xmlns:c16="http://schemas.microsoft.com/office/drawing/2014/chart" uri="{C3380CC4-5D6E-409C-BE32-E72D297353CC}">
              <c16:uniqueId val="{0000000E-C51A-44B5-9EFB-1DFDC0AE062E}"/>
            </c:ext>
          </c:extLst>
        </c:ser>
        <c:dLbls>
          <c:showLegendKey val="0"/>
          <c:showVal val="0"/>
          <c:showCatName val="0"/>
          <c:showSerName val="0"/>
          <c:showPercent val="0"/>
          <c:showBubbleSize val="0"/>
        </c:dLbls>
        <c:marker val="1"/>
        <c:smooth val="0"/>
        <c:axId val="629595592"/>
        <c:axId val="629592456"/>
        <c:extLst>
          <c:ext xmlns:c15="http://schemas.microsoft.com/office/drawing/2012/chart" uri="{02D57815-91ED-43cb-92C2-25804820EDAC}">
            <c15:filteredLineSeries>
              <c15:ser>
                <c:idx val="3"/>
                <c:order val="3"/>
                <c:tx>
                  <c:v>#¡REF!</c:v>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Lit>
                    <c:formatCode>General</c:formatCode>
                    <c:ptCount val="4"/>
                    <c:pt idx="0">
                      <c:v>0</c:v>
                    </c:pt>
                    <c:pt idx="1">
                      <c:v>0</c:v>
                    </c:pt>
                    <c:pt idx="2">
                      <c:v>0</c:v>
                    </c:pt>
                    <c:pt idx="3">
                      <c:v>0</c:v>
                    </c:pt>
                  </c:numLit>
                </c:cat>
                <c:val>
                  <c:numLit>
                    <c:formatCode>General</c:formatCode>
                    <c:ptCount val="3"/>
                    <c:pt idx="0">
                      <c:v>0</c:v>
                    </c:pt>
                    <c:pt idx="1">
                      <c:v>0</c:v>
                    </c:pt>
                    <c:pt idx="2">
                      <c:v>0</c:v>
                    </c:pt>
                  </c:numLit>
                </c:val>
                <c:smooth val="0"/>
                <c:extLst>
                  <c:ext xmlns:c16="http://schemas.microsoft.com/office/drawing/2014/chart" uri="{C3380CC4-5D6E-409C-BE32-E72D297353CC}">
                    <c16:uniqueId val="{00000011-C51A-44B5-9EFB-1DFDC0AE062E}"/>
                  </c:ext>
                </c:extLst>
              </c15:ser>
            </c15:filteredLineSeries>
            <c15:filteredLineSeries>
              <c15:ser>
                <c:idx val="7"/>
                <c:order val="7"/>
                <c:tx>
                  <c:v>Previsión deuda REG</c:v>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Lit>
                    <c:formatCode>General</c:formatCode>
                    <c:ptCount val="4"/>
                    <c:pt idx="0">
                      <c:v>0</c:v>
                    </c:pt>
                    <c:pt idx="1">
                      <c:v>0</c:v>
                    </c:pt>
                    <c:pt idx="2">
                      <c:v>0</c:v>
                    </c:pt>
                    <c:pt idx="3">
                      <c:v>0</c:v>
                    </c:pt>
                  </c:numLit>
                </c:cat>
                <c:val>
                  <c:numLit>
                    <c:formatCode>General</c:formatCode>
                    <c:ptCount val="3"/>
                  </c:numLit>
                </c:val>
                <c:smooth val="0"/>
                <c:extLst xmlns:c15="http://schemas.microsoft.com/office/drawing/2012/chart">
                  <c:ext xmlns:c16="http://schemas.microsoft.com/office/drawing/2014/chart" uri="{C3380CC4-5D6E-409C-BE32-E72D297353CC}">
                    <c16:uniqueId val="{0000001B-C51A-44B5-9EFB-1DFDC0AE062E}"/>
                  </c:ext>
                </c:extLst>
              </c15:ser>
            </c15:filteredLineSeries>
            <c15:filteredLineSeries>
              <c15:ser>
                <c:idx val="10"/>
                <c:order val="8"/>
                <c:tx>
                  <c:v>Efecto PIB CA</c:v>
                </c:tx>
                <c:spPr>
                  <a:ln w="28575" cap="rnd">
                    <a:noFill/>
                    <a:round/>
                  </a:ln>
                  <a:effectLst/>
                </c:spPr>
                <c:marker>
                  <c:symbol val="triangle"/>
                  <c:size val="7"/>
                  <c:spPr>
                    <a:solidFill>
                      <a:srgbClr val="00B050"/>
                    </a:solidFill>
                    <a:ln w="9525">
                      <a:solidFill>
                        <a:schemeClr val="bg1"/>
                      </a:solidFill>
                    </a:ln>
                    <a:effectLst/>
                  </c:spPr>
                </c:marker>
                <c:cat>
                  <c:numLit>
                    <c:formatCode>General</c:formatCode>
                    <c:ptCount val="4"/>
                    <c:pt idx="0">
                      <c:v>0</c:v>
                    </c:pt>
                    <c:pt idx="1">
                      <c:v>0</c:v>
                    </c:pt>
                    <c:pt idx="2">
                      <c:v>0</c:v>
                    </c:pt>
                    <c:pt idx="3">
                      <c:v>0</c:v>
                    </c:pt>
                  </c:numLit>
                </c:cat>
                <c:val>
                  <c:numLit>
                    <c:formatCode>General</c:formatCode>
                    <c:ptCount val="3"/>
                    <c:pt idx="1">
                      <c:v>-1.3</c:v>
                    </c:pt>
                    <c:pt idx="2">
                      <c:v>-1.4</c:v>
                    </c:pt>
                  </c:numLit>
                </c:val>
                <c:smooth val="0"/>
                <c:extLst xmlns:c15="http://schemas.microsoft.com/office/drawing/2012/chart">
                  <c:ext xmlns:c16="http://schemas.microsoft.com/office/drawing/2014/chart" uri="{C3380CC4-5D6E-409C-BE32-E72D297353CC}">
                    <c16:uniqueId val="{0000001C-C51A-44B5-9EFB-1DFDC0AE062E}"/>
                  </c:ext>
                </c:extLst>
              </c15:ser>
            </c15:filteredLineSeries>
            <c15:filteredLineSeries>
              <c15:ser>
                <c:idx val="8"/>
                <c:order val="9"/>
                <c:tx>
                  <c:v>Previsión deuda REG</c:v>
                </c:tx>
                <c:spPr>
                  <a:ln w="19050" cap="rnd">
                    <a:noFill/>
                    <a:prstDash val="dash"/>
                    <a:round/>
                  </a:ln>
                  <a:effectLst/>
                </c:spPr>
                <c:marker>
                  <c:symbol val="square"/>
                  <c:size val="7"/>
                  <c:spPr>
                    <a:solidFill>
                      <a:schemeClr val="accent1"/>
                    </a:solidFill>
                    <a:ln w="9525">
                      <a:solidFill>
                        <a:schemeClr val="bg1"/>
                      </a:solidFill>
                    </a:ln>
                    <a:effectLst/>
                  </c:spPr>
                </c:marker>
                <c:dLbls>
                  <c:dLbl>
                    <c:idx val="0"/>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1D-C51A-44B5-9EFB-1DFDC0AE062E}"/>
                      </c:ext>
                    </c:extLst>
                  </c:dLbl>
                  <c:dLbl>
                    <c:idx val="1"/>
                    <c:layout>
                      <c:manualLayout>
                        <c:x val="-0.11500974658869395"/>
                        <c:y val="6.006006006006006E-2"/>
                      </c:manualLayout>
                    </c:layout>
                    <c:tx>
                      <c:rich>
                        <a:bodyPr/>
                        <a:lstStyle/>
                        <a:p>
                          <a:fld id="{74D8732A-ED18-4AF9-8698-EE666B8DE41A}" type="CELLRANGE">
                            <a:rPr lang="en-US"/>
                            <a:pPr/>
                            <a:t>[CELLRANGE]</a:t>
                          </a:fld>
                          <a:endParaRPr lang="es-ES"/>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1E-C51A-44B5-9EFB-1DFDC0AE062E}"/>
                      </c:ext>
                    </c:extLst>
                  </c:dLbl>
                  <c:dLbl>
                    <c:idx val="2"/>
                    <c:layout>
                      <c:manualLayout>
                        <c:x val="-0.11500974658869395"/>
                        <c:y val="6.9069069069069067E-2"/>
                      </c:manualLayout>
                    </c:layout>
                    <c:tx>
                      <c:rich>
                        <a:bodyPr/>
                        <a:lstStyle/>
                        <a:p>
                          <a:fld id="{56B389D0-FDA6-4467-B5B9-E40584AE1362}" type="CELLRANGE">
                            <a:rPr lang="en-US"/>
                            <a:pPr/>
                            <a:t>[CELLRANGE]</a:t>
                          </a:fld>
                          <a:endParaRPr lang="es-ES"/>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1F-C51A-44B5-9EFB-1DFDC0AE062E}"/>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ES"/>
                    </a:p>
                  </c:txPr>
                  <c:showLegendKey val="0"/>
                  <c:showVal val="0"/>
                  <c:showCatName val="0"/>
                  <c:showSerName val="0"/>
                  <c:showPercent val="0"/>
                  <c:showBubbleSize val="0"/>
                  <c:showLeaderLines val="0"/>
                  <c:extLst xmlns:c15="http://schemas.microsoft.com/office/drawing/2012/chart">
                    <c:ext xmlns:c15="http://schemas.microsoft.com/office/drawing/2012/chart" uri="{CE6537A1-D6FC-4f65-9D91-7224C49458BB}">
                      <c15:spPr xmlns:c15="http://schemas.microsoft.com/office/drawing/2012/chart">
                        <a:prstGeom prst="wedgeEllipseCallout">
                          <a:avLst/>
                        </a:prstGeom>
                        <a:noFill/>
                        <a:ln>
                          <a:noFill/>
                        </a:ln>
                      </c15:spPr>
                      <c15:showDataLabelsRange val="1"/>
                      <c15:showLeaderLines val="0"/>
                    </c:ext>
                  </c:extLst>
                </c:dLbls>
                <c:cat>
                  <c:numLit>
                    <c:formatCode>General</c:formatCode>
                    <c:ptCount val="4"/>
                    <c:pt idx="0">
                      <c:v>0</c:v>
                    </c:pt>
                    <c:pt idx="1">
                      <c:v>0</c:v>
                    </c:pt>
                    <c:pt idx="2">
                      <c:v>0</c:v>
                    </c:pt>
                    <c:pt idx="3">
                      <c:v>0</c:v>
                    </c:pt>
                  </c:numLit>
                </c:cat>
                <c:val>
                  <c:numLit>
                    <c:formatCode>General</c:formatCode>
                    <c:ptCount val="3"/>
                    <c:pt idx="1">
                      <c:v>1.3</c:v>
                    </c:pt>
                    <c:pt idx="2">
                      <c:v>1.4</c:v>
                    </c:pt>
                  </c:numLit>
                </c:val>
                <c:smooth val="0"/>
                <c:extLst xmlns:c15="http://schemas.microsoft.com/office/drawing/2012/chart">
                  <c:ext xmlns:c15="http://schemas.microsoft.com/office/drawing/2012/chart" uri="{02D57815-91ED-43cb-92C2-25804820EDAC}">
                    <c15:datalabelsRange>
                      <c15:f>{"","",""}</c15:f>
                      <c15:dlblRangeCache>
                        <c:ptCount val="3"/>
                      </c15:dlblRangeCache>
                    </c15:datalabelsRange>
                  </c:ext>
                  <c:ext xmlns:c16="http://schemas.microsoft.com/office/drawing/2014/chart" uri="{C3380CC4-5D6E-409C-BE32-E72D297353CC}">
                    <c16:uniqueId val="{00000020-C51A-44B5-9EFB-1DFDC0AE062E}"/>
                  </c:ext>
                </c:extLst>
              </c15:ser>
            </c15:filteredLineSeries>
            <c15:filteredLineSeries>
              <c15:ser>
                <c:idx val="9"/>
                <c:order val="10"/>
                <c:tx>
                  <c:v>Efecto fiscal CA</c:v>
                </c:tx>
                <c:spPr>
                  <a:ln w="28575" cap="rnd">
                    <a:noFill/>
                    <a:round/>
                  </a:ln>
                  <a:effectLst/>
                </c:spPr>
                <c:marker>
                  <c:symbol val="triangle"/>
                  <c:size val="6"/>
                  <c:spPr>
                    <a:solidFill>
                      <a:srgbClr val="FF0000"/>
                    </a:solidFill>
                    <a:ln w="9525">
                      <a:solidFill>
                        <a:schemeClr val="bg1"/>
                      </a:solidFill>
                    </a:ln>
                    <a:effectLst/>
                  </c:spPr>
                </c:marker>
                <c:cat>
                  <c:numLit>
                    <c:formatCode>General</c:formatCode>
                    <c:ptCount val="4"/>
                    <c:pt idx="0">
                      <c:v>0</c:v>
                    </c:pt>
                    <c:pt idx="1">
                      <c:v>0</c:v>
                    </c:pt>
                    <c:pt idx="2">
                      <c:v>0</c:v>
                    </c:pt>
                    <c:pt idx="3">
                      <c:v>0</c:v>
                    </c:pt>
                  </c:numLit>
                </c:cat>
                <c:val>
                  <c:numLit>
                    <c:formatCode>General</c:formatCode>
                    <c:ptCount val="3"/>
                    <c:pt idx="1">
                      <c:v>0.2</c:v>
                    </c:pt>
                    <c:pt idx="2">
                      <c:v>0.1</c:v>
                    </c:pt>
                  </c:numLit>
                </c:val>
                <c:smooth val="0"/>
                <c:extLst xmlns:c15="http://schemas.microsoft.com/office/drawing/2012/chart">
                  <c:ext xmlns:c16="http://schemas.microsoft.com/office/drawing/2014/chart" uri="{C3380CC4-5D6E-409C-BE32-E72D297353CC}">
                    <c16:uniqueId val="{00000021-C51A-44B5-9EFB-1DFDC0AE062E}"/>
                  </c:ext>
                </c:extLst>
              </c15:ser>
            </c15:filteredLineSeries>
            <c15:filteredLineSeries>
              <c15:ser>
                <c:idx val="11"/>
                <c:order val="11"/>
                <c:tx>
                  <c:v>Previsión deuda REG</c:v>
                </c:tx>
                <c:spPr>
                  <a:ln w="28575" cap="rnd">
                    <a:noFill/>
                    <a:round/>
                  </a:ln>
                  <a:effectLst/>
                </c:spPr>
                <c:marker>
                  <c:symbol val="triangle"/>
                  <c:size val="7"/>
                  <c:spPr>
                    <a:solidFill>
                      <a:schemeClr val="tx2">
                        <a:lumMod val="20000"/>
                        <a:lumOff val="80000"/>
                      </a:schemeClr>
                    </a:solidFill>
                    <a:ln w="9525">
                      <a:solidFill>
                        <a:schemeClr val="bg2">
                          <a:lumMod val="50000"/>
                        </a:schemeClr>
                      </a:solidFill>
                    </a:ln>
                    <a:effectLst/>
                  </c:spPr>
                </c:marker>
                <c:cat>
                  <c:numLit>
                    <c:formatCode>General</c:formatCode>
                    <c:ptCount val="4"/>
                    <c:pt idx="0">
                      <c:v>0</c:v>
                    </c:pt>
                    <c:pt idx="1">
                      <c:v>0</c:v>
                    </c:pt>
                    <c:pt idx="2">
                      <c:v>0</c:v>
                    </c:pt>
                    <c:pt idx="3">
                      <c:v>0</c:v>
                    </c:pt>
                  </c:numLit>
                </c:cat>
                <c:val>
                  <c:numLit>
                    <c:formatCode>General</c:formatCode>
                    <c:ptCount val="4"/>
                    <c:pt idx="3">
                      <c:v>24.140397288117324</c:v>
                    </c:pt>
                  </c:numLit>
                </c:val>
                <c:smooth val="0"/>
                <c:extLst xmlns:c15="http://schemas.microsoft.com/office/drawing/2012/chart">
                  <c:ext xmlns:c16="http://schemas.microsoft.com/office/drawing/2014/chart" uri="{C3380CC4-5D6E-409C-BE32-E72D297353CC}">
                    <c16:uniqueId val="{00000022-C51A-44B5-9EFB-1DFDC0AE062E}"/>
                  </c:ext>
                </c:extLst>
              </c15:ser>
            </c15:filteredLineSeries>
            <c15:filteredLineSeries>
              <c15:ser>
                <c:idx val="13"/>
                <c:order val="13"/>
                <c:tx>
                  <c:v>Deuda -0,1%</c:v>
                </c:tx>
                <c:spPr>
                  <a:ln w="25400" cap="rnd">
                    <a:noFill/>
                    <a:round/>
                  </a:ln>
                  <a:effectLst/>
                </c:spPr>
                <c:marker>
                  <c:symbol val="circle"/>
                  <c:size val="8"/>
                  <c:spPr>
                    <a:solidFill>
                      <a:schemeClr val="tx1"/>
                    </a:solidFill>
                    <a:ln w="9525">
                      <a:solidFill>
                        <a:schemeClr val="bg1"/>
                      </a:solidFill>
                    </a:ln>
                    <a:effectLst/>
                  </c:spPr>
                </c:marker>
                <c:cat>
                  <c:numLit>
                    <c:formatCode>General</c:formatCode>
                    <c:ptCount val="4"/>
                    <c:pt idx="0">
                      <c:v>0</c:v>
                    </c:pt>
                    <c:pt idx="1">
                      <c:v>0</c:v>
                    </c:pt>
                    <c:pt idx="2">
                      <c:v>0</c:v>
                    </c:pt>
                    <c:pt idx="3">
                      <c:v>0</c:v>
                    </c:pt>
                  </c:numLit>
                </c:cat>
                <c:val>
                  <c:numLit>
                    <c:formatCode>General</c:formatCode>
                    <c:ptCount val="3"/>
                    <c:pt idx="2">
                      <c:v>25.939374124008452</c:v>
                    </c:pt>
                  </c:numLit>
                </c:val>
                <c:smooth val="0"/>
                <c:extLst xmlns:c15="http://schemas.microsoft.com/office/drawing/2012/chart">
                  <c:ext xmlns:c16="http://schemas.microsoft.com/office/drawing/2014/chart" uri="{C3380CC4-5D6E-409C-BE32-E72D297353CC}">
                    <c16:uniqueId val="{00000024-C51A-44B5-9EFB-1DFDC0AE062E}"/>
                  </c:ext>
                </c:extLst>
              </c15:ser>
            </c15:filteredLineSeries>
          </c:ext>
        </c:extLst>
      </c:lineChart>
      <c:lineChart>
        <c:grouping val="standard"/>
        <c:varyColors val="0"/>
        <c:ser>
          <c:idx val="14"/>
          <c:order val="14"/>
          <c:tx>
            <c:strRef>
              <c:f>'GR56.'!$B$12</c:f>
              <c:strCache>
                <c:ptCount val="1"/>
                <c:pt idx="0">
                  <c:v>eje secundario</c:v>
                </c:pt>
              </c:strCache>
            </c:strRef>
          </c:tx>
          <c:spPr>
            <a:ln w="25400" cap="rnd">
              <a:solidFill>
                <a:schemeClr val="tx1"/>
              </a:solidFill>
              <a:prstDash val="sysDot"/>
              <a:round/>
            </a:ln>
            <a:effectLst/>
          </c:spPr>
          <c:marker>
            <c:symbol val="none"/>
          </c:marker>
          <c:cat>
            <c:numRef>
              <c:f>'GR56.'!$C$5:$F$5</c:f>
              <c:numCache>
                <c:formatCode>General</c:formatCode>
                <c:ptCount val="4"/>
                <c:pt idx="0">
                  <c:v>2019</c:v>
                </c:pt>
                <c:pt idx="1">
                  <c:v>2020</c:v>
                </c:pt>
                <c:pt idx="2">
                  <c:v>2021</c:v>
                </c:pt>
                <c:pt idx="3">
                  <c:v>2022</c:v>
                </c:pt>
              </c:numCache>
            </c:numRef>
          </c:cat>
          <c:val>
            <c:numRef>
              <c:f>'GR56.'!$C$12:$F$12</c:f>
              <c:numCache>
                <c:formatCode>0.0</c:formatCode>
                <c:ptCount val="4"/>
                <c:pt idx="0">
                  <c:v>0</c:v>
                </c:pt>
                <c:pt idx="1">
                  <c:v>0</c:v>
                </c:pt>
                <c:pt idx="2">
                  <c:v>0</c:v>
                </c:pt>
                <c:pt idx="3">
                  <c:v>0</c:v>
                </c:pt>
              </c:numCache>
            </c:numRef>
          </c:val>
          <c:smooth val="0"/>
          <c:extLst>
            <c:ext xmlns:c16="http://schemas.microsoft.com/office/drawing/2014/chart" uri="{C3380CC4-5D6E-409C-BE32-E72D297353CC}">
              <c16:uniqueId val="{0000000F-C51A-44B5-9EFB-1DFDC0AE062E}"/>
            </c:ext>
          </c:extLst>
        </c:ser>
        <c:dLbls>
          <c:showLegendKey val="0"/>
          <c:showVal val="0"/>
          <c:showCatName val="0"/>
          <c:showSerName val="0"/>
          <c:showPercent val="0"/>
          <c:showBubbleSize val="0"/>
        </c:dLbls>
        <c:marker val="1"/>
        <c:smooth val="0"/>
        <c:axId val="629597944"/>
        <c:axId val="629594808"/>
      </c:lineChart>
      <c:catAx>
        <c:axId val="629595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29592456"/>
        <c:crosses val="autoZero"/>
        <c:auto val="1"/>
        <c:lblAlgn val="ctr"/>
        <c:lblOffset val="100"/>
        <c:noMultiLvlLbl val="0"/>
      </c:catAx>
      <c:valAx>
        <c:axId val="629592456"/>
        <c:scaling>
          <c:orientation val="minMax"/>
          <c:max val="31"/>
          <c:min val="2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Gill Sans MT" panose="020B0502020104020203" pitchFamily="34" charset="0"/>
                    <a:ea typeface="+mn-ea"/>
                    <a:cs typeface="+mn-cs"/>
                  </a:defRPr>
                </a:pPr>
                <a:r>
                  <a:rPr lang="en-US"/>
                  <a:t>Debt (% GDP)</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29595592"/>
        <c:crosses val="autoZero"/>
        <c:crossBetween val="between"/>
        <c:majorUnit val="1"/>
      </c:valAx>
      <c:valAx>
        <c:axId val="629594808"/>
        <c:scaling>
          <c:orientation val="minMax"/>
        </c:scaling>
        <c:delete val="0"/>
        <c:axPos val="r"/>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Gill Sans MT" panose="020B0502020104020203" pitchFamily="34" charset="0"/>
                    <a:ea typeface="+mn-ea"/>
                    <a:cs typeface="+mn-cs"/>
                  </a:defRPr>
                </a:pPr>
                <a:r>
                  <a:rPr lang="en-US"/>
                  <a:t>Factors (% GDP)</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29597944"/>
        <c:crosses val="max"/>
        <c:crossBetween val="between"/>
      </c:valAx>
      <c:catAx>
        <c:axId val="629597944"/>
        <c:scaling>
          <c:orientation val="minMax"/>
        </c:scaling>
        <c:delete val="1"/>
        <c:axPos val="b"/>
        <c:numFmt formatCode="General" sourceLinked="1"/>
        <c:majorTickMark val="out"/>
        <c:minorTickMark val="none"/>
        <c:tickLblPos val="nextTo"/>
        <c:crossAx val="629594808"/>
        <c:crossesAt val="0"/>
        <c:auto val="1"/>
        <c:lblAlgn val="ctr"/>
        <c:lblOffset val="100"/>
        <c:noMultiLvlLbl val="0"/>
      </c:catAx>
      <c:spPr>
        <a:noFill/>
        <a:ln>
          <a:noFill/>
        </a:ln>
        <a:effectLst/>
      </c:spPr>
    </c:plotArea>
    <c:legend>
      <c:legendPos val="b"/>
      <c:legendEntry>
        <c:idx val="4"/>
        <c:delete val="1"/>
      </c:legendEntry>
      <c:layout>
        <c:manualLayout>
          <c:xMode val="edge"/>
          <c:yMode val="edge"/>
          <c:x val="4.6137041735954863E-2"/>
          <c:y val="0.90224672427827435"/>
          <c:w val="0.93893426157981319"/>
          <c:h val="9.7753347953990002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latin typeface="Gill Sans MT" panose="020B0502020104020203" pitchFamily="34" charset="0"/>
        </a:defRPr>
      </a:pPr>
      <a:endParaRPr lang="es-ES"/>
    </a:p>
  </c:txPr>
  <c:printSettings>
    <c:headerFooter/>
    <c:pageMargins b="0.75" l="0.7" r="0.7" t="0.75" header="0.3" footer="0.3"/>
    <c:pageSetup orientation="portrait"/>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4605208333333339E-2"/>
          <c:y val="5.0925793650793652E-2"/>
          <c:w val="0.90843274727645351"/>
          <c:h val="0.80850320793234176"/>
        </c:manualLayout>
      </c:layout>
      <c:lineChart>
        <c:grouping val="standard"/>
        <c:varyColors val="0"/>
        <c:ser>
          <c:idx val="0"/>
          <c:order val="0"/>
          <c:tx>
            <c:strRef>
              <c:f>'GR59.'!$D$5</c:f>
              <c:strCache>
                <c:ptCount val="1"/>
                <c:pt idx="0">
                  <c:v>Total AR sub-sector</c:v>
                </c:pt>
              </c:strCache>
            </c:strRef>
          </c:tx>
          <c:spPr>
            <a:ln w="38100" cap="rnd">
              <a:solidFill>
                <a:srgbClr val="83082A"/>
              </a:solidFill>
              <a:prstDash val="sysDash"/>
              <a:round/>
            </a:ln>
            <a:effectLst/>
          </c:spPr>
          <c:marker>
            <c:symbol val="none"/>
          </c:marker>
          <c:dPt>
            <c:idx val="28"/>
            <c:marker>
              <c:symbol val="none"/>
            </c:marker>
            <c:bubble3D val="0"/>
            <c:extLst>
              <c:ext xmlns:c16="http://schemas.microsoft.com/office/drawing/2014/chart" uri="{C3380CC4-5D6E-409C-BE32-E72D297353CC}">
                <c16:uniqueId val="{00000000-7AF0-48B4-A5AB-07F4B24E3B70}"/>
              </c:ext>
            </c:extLst>
          </c:dPt>
          <c:dPt>
            <c:idx val="29"/>
            <c:marker>
              <c:symbol val="none"/>
            </c:marker>
            <c:bubble3D val="0"/>
            <c:extLst>
              <c:ext xmlns:c16="http://schemas.microsoft.com/office/drawing/2014/chart" uri="{C3380CC4-5D6E-409C-BE32-E72D297353CC}">
                <c16:uniqueId val="{00000001-7AF0-48B4-A5AB-07F4B24E3B70}"/>
              </c:ext>
            </c:extLst>
          </c:dPt>
          <c:dPt>
            <c:idx val="30"/>
            <c:marker>
              <c:symbol val="circle"/>
              <c:size val="5"/>
              <c:spPr>
                <a:solidFill>
                  <a:sysClr val="window" lastClr="FFFFFF"/>
                </a:solidFill>
                <a:ln w="9525">
                  <a:solidFill>
                    <a:sysClr val="window" lastClr="FFFFFF">
                      <a:lumMod val="85000"/>
                    </a:sysClr>
                  </a:solidFill>
                  <a:round/>
                </a:ln>
                <a:effectLst/>
              </c:spPr>
            </c:marker>
            <c:bubble3D val="0"/>
            <c:extLst>
              <c:ext xmlns:c16="http://schemas.microsoft.com/office/drawing/2014/chart" uri="{C3380CC4-5D6E-409C-BE32-E72D297353CC}">
                <c16:uniqueId val="{00000002-7AF0-48B4-A5AB-07F4B24E3B70}"/>
              </c:ext>
            </c:extLst>
          </c:dPt>
          <c:dLbls>
            <c:dLbl>
              <c:idx val="29"/>
              <c:delete val="1"/>
              <c:extLst>
                <c:ext xmlns:c15="http://schemas.microsoft.com/office/drawing/2012/chart" uri="{CE6537A1-D6FC-4f65-9D91-7224C49458BB}"/>
                <c:ext xmlns:c16="http://schemas.microsoft.com/office/drawing/2014/chart" uri="{C3380CC4-5D6E-409C-BE32-E72D297353CC}">
                  <c16:uniqueId val="{00000001-7AF0-48B4-A5AB-07F4B24E3B70}"/>
                </c:ext>
              </c:extLst>
            </c:dLbl>
            <c:dLbl>
              <c:idx val="30"/>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ill Sans MT" panose="020B0502020104020203" pitchFamily="34" charset="0"/>
                      <a:ea typeface="+mn-ea"/>
                      <a:cs typeface="+mn-cs"/>
                    </a:defRPr>
                  </a:pPr>
                  <a:endParaRPr lang="es-ES"/>
                </a:p>
              </c:txPr>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AF0-48B4-A5AB-07F4B24E3B70}"/>
                </c:ext>
              </c:extLst>
            </c:dLbl>
            <c:dLbl>
              <c:idx val="32"/>
              <c:spPr>
                <a:solidFill>
                  <a:srgbClr val="83082A">
                    <a:alpha val="10000"/>
                  </a:srgbClr>
                </a:solid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lumMod val="50000"/>
                          <a:lumOff val="50000"/>
                        </a:schemeClr>
                      </a:solidFill>
                      <a:latin typeface="Gill Sans MT" panose="020B0502020104020203" pitchFamily="34" charset="0"/>
                      <a:ea typeface="+mn-ea"/>
                      <a:cs typeface="+mn-cs"/>
                    </a:defRPr>
                  </a:pPr>
                  <a:endParaRPr lang="es-ES"/>
                </a:p>
              </c:txPr>
              <c:dLblPos val="b"/>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AF0-48B4-A5AB-07F4B24E3B70}"/>
                </c:ext>
              </c:extLst>
            </c:dLbl>
            <c:dLbl>
              <c:idx val="33"/>
              <c:delete val="1"/>
              <c:extLst>
                <c:ext xmlns:c15="http://schemas.microsoft.com/office/drawing/2012/chart" uri="{CE6537A1-D6FC-4f65-9D91-7224C49458BB}"/>
                <c:ext xmlns:c16="http://schemas.microsoft.com/office/drawing/2014/chart" uri="{C3380CC4-5D6E-409C-BE32-E72D297353CC}">
                  <c16:uniqueId val="{00000004-7AF0-48B4-A5AB-07F4B24E3B70}"/>
                </c:ext>
              </c:extLst>
            </c:dLbl>
            <c:dLbl>
              <c:idx val="38"/>
              <c:spPr>
                <a:solidFill>
                  <a:sysClr val="window" lastClr="FFFFFF">
                    <a:lumMod val="65000"/>
                    <a:alpha val="10000"/>
                  </a:sysClr>
                </a:solid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lumMod val="50000"/>
                          <a:lumOff val="50000"/>
                        </a:schemeClr>
                      </a:solidFill>
                      <a:latin typeface="Gill Sans MT" panose="020B0502020104020203" pitchFamily="34" charset="0"/>
                      <a:ea typeface="+mn-ea"/>
                      <a:cs typeface="+mn-cs"/>
                    </a:defRPr>
                  </a:pPr>
                  <a:endParaRPr lang="es-ES"/>
                </a:p>
              </c:txPr>
              <c:dLblPos val="t"/>
              <c:showLegendKey val="0"/>
              <c:showVal val="0"/>
              <c:showCatName val="0"/>
              <c:showSerName val="0"/>
              <c:showPercent val="0"/>
              <c:showBubbleSize val="0"/>
              <c:extLst>
                <c:ext xmlns:c16="http://schemas.microsoft.com/office/drawing/2014/chart" uri="{C3380CC4-5D6E-409C-BE32-E72D297353CC}">
                  <c16:uniqueId val="{00000003-1600-45F4-A004-1C8048C5C64B}"/>
                </c:ext>
              </c:extLst>
            </c:dLbl>
            <c:dLbl>
              <c:idx val="39"/>
              <c:spPr>
                <a:solidFill>
                  <a:sysClr val="window" lastClr="FFFFFF">
                    <a:lumMod val="65000"/>
                    <a:alpha val="10000"/>
                  </a:sysClr>
                </a:solidFill>
                <a:ln>
                  <a:noFill/>
                </a:ln>
                <a:effectLst/>
              </c:spPr>
              <c:txPr>
                <a:bodyPr rot="-5400000" spcFirstLastPara="1" vertOverflow="ellipsis" wrap="square" lIns="38100" tIns="19050" rIns="38100" bIns="19050" anchor="ctr" anchorCtr="1">
                  <a:spAutoFit/>
                </a:bodyPr>
                <a:lstStyle/>
                <a:p>
                  <a:pPr>
                    <a:defRPr sz="800" b="0" i="0" u="none" strike="noStrike" kern="1200" baseline="0">
                      <a:solidFill>
                        <a:schemeClr val="tx1">
                          <a:lumMod val="50000"/>
                          <a:lumOff val="50000"/>
                        </a:schemeClr>
                      </a:solidFill>
                      <a:latin typeface="Gill Sans MT" panose="020B0502020104020203" pitchFamily="34" charset="0"/>
                      <a:ea typeface="+mn-ea"/>
                      <a:cs typeface="+mn-cs"/>
                    </a:defRPr>
                  </a:pPr>
                  <a:endParaRPr lang="es-ES"/>
                </a:p>
              </c:txPr>
              <c:dLblPos val="t"/>
              <c:showLegendKey val="0"/>
              <c:showVal val="0"/>
              <c:showCatName val="0"/>
              <c:showSerName val="0"/>
              <c:showPercent val="0"/>
              <c:showBubbleSize val="0"/>
              <c:extLst>
                <c:ext xmlns:c16="http://schemas.microsoft.com/office/drawing/2014/chart" uri="{C3380CC4-5D6E-409C-BE32-E72D297353CC}">
                  <c16:uniqueId val="{00000004-1600-45F4-A004-1C8048C5C64B}"/>
                </c:ext>
              </c:extLst>
            </c:dLbl>
            <c:dLbl>
              <c:idx val="44"/>
              <c:layout>
                <c:manualLayout>
                  <c:x val="0"/>
                  <c:y val="-5.3935757147899756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ill Sans MT" panose="020B0502020104020203" pitchFamily="34" charset="0"/>
                      <a:ea typeface="+mn-ea"/>
                      <a:cs typeface="+mn-cs"/>
                    </a:defRPr>
                  </a:pPr>
                  <a:endParaRPr lang="es-E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AF0-48B4-A5AB-07F4B24E3B70}"/>
                </c:ext>
              </c:extLst>
            </c:dLbl>
            <c:spPr>
              <a:solidFill>
                <a:sysClr val="window" lastClr="FFFFFF">
                  <a:lumMod val="65000"/>
                  <a:alpha val="10000"/>
                </a:sysClr>
              </a:solid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ill Sans MT" panose="020B0502020104020203" pitchFamily="34" charset="0"/>
                    <a:ea typeface="+mn-ea"/>
                    <a:cs typeface="+mn-cs"/>
                  </a:defRPr>
                </a:pPr>
                <a:endParaRPr lang="es-E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'GR59.'!$C$6:$C$50</c:f>
              <c:numCache>
                <c:formatCode>General</c:formatCode>
                <c:ptCount val="4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c:v>2024</c:v>
                </c:pt>
                <c:pt idx="19">
                  <c:v>2025</c:v>
                </c:pt>
                <c:pt idx="20">
                  <c:v>2026</c:v>
                </c:pt>
                <c:pt idx="21">
                  <c:v>2027</c:v>
                </c:pt>
                <c:pt idx="22">
                  <c:v>2028</c:v>
                </c:pt>
                <c:pt idx="23">
                  <c:v>2029</c:v>
                </c:pt>
                <c:pt idx="24">
                  <c:v>2030</c:v>
                </c:pt>
                <c:pt idx="25">
                  <c:v>2031</c:v>
                </c:pt>
                <c:pt idx="26">
                  <c:v>2032</c:v>
                </c:pt>
                <c:pt idx="27">
                  <c:v>2033</c:v>
                </c:pt>
                <c:pt idx="28">
                  <c:v>2034</c:v>
                </c:pt>
                <c:pt idx="29">
                  <c:v>2035</c:v>
                </c:pt>
                <c:pt idx="30">
                  <c:v>2036</c:v>
                </c:pt>
                <c:pt idx="31">
                  <c:v>2037</c:v>
                </c:pt>
                <c:pt idx="32">
                  <c:v>2038</c:v>
                </c:pt>
                <c:pt idx="33">
                  <c:v>2039</c:v>
                </c:pt>
                <c:pt idx="34">
                  <c:v>2040</c:v>
                </c:pt>
                <c:pt idx="35">
                  <c:v>2041</c:v>
                </c:pt>
                <c:pt idx="36">
                  <c:v>2042</c:v>
                </c:pt>
                <c:pt idx="37">
                  <c:v>2043</c:v>
                </c:pt>
                <c:pt idx="38">
                  <c:v>2044</c:v>
                </c:pt>
                <c:pt idx="39">
                  <c:v>2045</c:v>
                </c:pt>
                <c:pt idx="40">
                  <c:v>2046</c:v>
                </c:pt>
                <c:pt idx="41">
                  <c:v>2047</c:v>
                </c:pt>
                <c:pt idx="42">
                  <c:v>2048</c:v>
                </c:pt>
                <c:pt idx="43">
                  <c:v>2049</c:v>
                </c:pt>
                <c:pt idx="44">
                  <c:v>2050</c:v>
                </c:pt>
              </c:numCache>
            </c:numRef>
          </c:cat>
          <c:val>
            <c:numRef>
              <c:f>'GR59.'!$D$6:$D$50</c:f>
              <c:numCache>
                <c:formatCode>0.0</c:formatCode>
                <c:ptCount val="45"/>
                <c:pt idx="0">
                  <c:v>5.8900448585059317</c:v>
                </c:pt>
                <c:pt idx="1">
                  <c:v>5.7607985391510681</c:v>
                </c:pt>
                <c:pt idx="2">
                  <c:v>6.714216779731438</c:v>
                </c:pt>
                <c:pt idx="3">
                  <c:v>8.7223876228230388</c:v>
                </c:pt>
                <c:pt idx="4">
                  <c:v>11.581817436042765</c:v>
                </c:pt>
                <c:pt idx="5">
                  <c:v>13.713458918950932</c:v>
                </c:pt>
                <c:pt idx="6">
                  <c:v>18.347678932866778</c:v>
                </c:pt>
                <c:pt idx="7">
                  <c:v>20.632177453182639</c:v>
                </c:pt>
                <c:pt idx="8">
                  <c:v>23.052774575210382</c:v>
                </c:pt>
                <c:pt idx="9">
                  <c:v>24.43036813630416</c:v>
                </c:pt>
                <c:pt idx="10">
                  <c:v>24.868479135243849</c:v>
                </c:pt>
                <c:pt idx="11">
                  <c:v>24.797833486965377</c:v>
                </c:pt>
                <c:pt idx="12">
                  <c:v>24.383439808054622</c:v>
                </c:pt>
                <c:pt idx="13">
                  <c:v>23.713080301356104</c:v>
                </c:pt>
                <c:pt idx="14">
                  <c:v>27.094986844310071</c:v>
                </c:pt>
                <c:pt idx="15">
                  <c:v>25.93937594963915</c:v>
                </c:pt>
                <c:pt idx="16">
                  <c:v>23.918546536947837</c:v>
                </c:pt>
                <c:pt idx="17">
                  <c:v>22.733063740016561</c:v>
                </c:pt>
                <c:pt idx="18">
                  <c:v>21.075155833616183</c:v>
                </c:pt>
                <c:pt idx="19">
                  <c:v>19.596214096425669</c:v>
                </c:pt>
                <c:pt idx="20">
                  <c:v>18.996966844227305</c:v>
                </c:pt>
                <c:pt idx="21">
                  <c:v>18.400757539841432</c:v>
                </c:pt>
                <c:pt idx="22">
                  <c:v>17.776208839082518</c:v>
                </c:pt>
                <c:pt idx="23">
                  <c:v>17.169053763595674</c:v>
                </c:pt>
                <c:pt idx="24">
                  <c:v>16.575182065206818</c:v>
                </c:pt>
                <c:pt idx="25">
                  <c:v>16.001933635441262</c:v>
                </c:pt>
                <c:pt idx="26">
                  <c:v>15.452797303140722</c:v>
                </c:pt>
                <c:pt idx="27">
                  <c:v>14.998954778933454</c:v>
                </c:pt>
                <c:pt idx="28">
                  <c:v>14.557322146181967</c:v>
                </c:pt>
                <c:pt idx="29">
                  <c:v>14.122586298351914</c:v>
                </c:pt>
                <c:pt idx="30">
                  <c:v>13.703557557923107</c:v>
                </c:pt>
                <c:pt idx="31">
                  <c:v>13.299316636256112</c:v>
                </c:pt>
                <c:pt idx="32">
                  <c:v>12.908530812946841</c:v>
                </c:pt>
                <c:pt idx="33">
                  <c:v>12.528278910034738</c:v>
                </c:pt>
                <c:pt idx="34">
                  <c:v>12.155946637658971</c:v>
                </c:pt>
                <c:pt idx="35">
                  <c:v>11.790838330722114</c:v>
                </c:pt>
                <c:pt idx="36">
                  <c:v>11.430435015872353</c:v>
                </c:pt>
                <c:pt idx="37">
                  <c:v>11.072826777634292</c:v>
                </c:pt>
                <c:pt idx="38">
                  <c:v>10.716189730304222</c:v>
                </c:pt>
                <c:pt idx="39">
                  <c:v>10.358735746479349</c:v>
                </c:pt>
                <c:pt idx="40">
                  <c:v>9.9983816675691521</c:v>
                </c:pt>
                <c:pt idx="41">
                  <c:v>9.7097891374465775</c:v>
                </c:pt>
                <c:pt idx="42">
                  <c:v>9.4189436643496514</c:v>
                </c:pt>
                <c:pt idx="43">
                  <c:v>9.1307112862861679</c:v>
                </c:pt>
                <c:pt idx="44">
                  <c:v>8.8476986427593616</c:v>
                </c:pt>
              </c:numCache>
            </c:numRef>
          </c:val>
          <c:smooth val="0"/>
          <c:extLst>
            <c:ext xmlns:c16="http://schemas.microsoft.com/office/drawing/2014/chart" uri="{C3380CC4-5D6E-409C-BE32-E72D297353CC}">
              <c16:uniqueId val="{00000008-7AF0-48B4-A5AB-07F4B24E3B70}"/>
            </c:ext>
          </c:extLst>
        </c:ser>
        <c:ser>
          <c:idx val="2"/>
          <c:order val="1"/>
          <c:tx>
            <c:strRef>
              <c:f>'GR59.'!$D$5</c:f>
              <c:strCache>
                <c:ptCount val="1"/>
                <c:pt idx="0">
                  <c:v>Total AR sub-sector</c:v>
                </c:pt>
              </c:strCache>
            </c:strRef>
          </c:tx>
          <c:spPr>
            <a:ln w="38100" cap="rnd">
              <a:solidFill>
                <a:srgbClr val="83082A"/>
              </a:solidFill>
              <a:round/>
            </a:ln>
            <a:effectLst/>
          </c:spPr>
          <c:marker>
            <c:symbol val="none"/>
          </c:marker>
          <c:dPt>
            <c:idx val="13"/>
            <c:marker>
              <c:symbol val="none"/>
            </c:marker>
            <c:bubble3D val="0"/>
            <c:extLst>
              <c:ext xmlns:c16="http://schemas.microsoft.com/office/drawing/2014/chart" uri="{C3380CC4-5D6E-409C-BE32-E72D297353CC}">
                <c16:uniqueId val="{00000009-7AF0-48B4-A5AB-07F4B24E3B70}"/>
              </c:ext>
            </c:extLst>
          </c:dPt>
          <c:dPt>
            <c:idx val="14"/>
            <c:marker>
              <c:symbol val="none"/>
            </c:marker>
            <c:bubble3D val="0"/>
            <c:extLst>
              <c:ext xmlns:c16="http://schemas.microsoft.com/office/drawing/2014/chart" uri="{C3380CC4-5D6E-409C-BE32-E72D297353CC}">
                <c16:uniqueId val="{0000000A-7AF0-48B4-A5AB-07F4B24E3B70}"/>
              </c:ext>
            </c:extLst>
          </c:dPt>
          <c:dPt>
            <c:idx val="15"/>
            <c:marker>
              <c:symbol val="circle"/>
              <c:size val="5"/>
              <c:spPr>
                <a:solidFill>
                  <a:sysClr val="window" lastClr="FFFFFF"/>
                </a:solidFill>
                <a:ln w="9525">
                  <a:solidFill>
                    <a:sysClr val="window" lastClr="FFFFFF">
                      <a:lumMod val="75000"/>
                    </a:sysClr>
                  </a:solidFill>
                  <a:round/>
                </a:ln>
                <a:effectLst/>
              </c:spPr>
            </c:marker>
            <c:bubble3D val="0"/>
            <c:extLst>
              <c:ext xmlns:c16="http://schemas.microsoft.com/office/drawing/2014/chart" uri="{C3380CC4-5D6E-409C-BE32-E72D297353CC}">
                <c16:uniqueId val="{0000000B-7AF0-48B4-A5AB-07F4B24E3B70}"/>
              </c:ext>
            </c:extLst>
          </c:dPt>
          <c:dLbls>
            <c:dLbl>
              <c:idx val="15"/>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AF0-48B4-A5AB-07F4B24E3B7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50000"/>
                        <a:lumOff val="50000"/>
                      </a:schemeClr>
                    </a:solidFill>
                    <a:latin typeface="Gill Sans MT" panose="020B0502020104020203" pitchFamily="34" charset="0"/>
                    <a:ea typeface="+mn-ea"/>
                    <a:cs typeface="+mn-cs"/>
                  </a:defRPr>
                </a:pPr>
                <a:endParaRPr lang="es-ES"/>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'GR59.'!$C$6:$C$50</c:f>
              <c:numCache>
                <c:formatCode>General</c:formatCode>
                <c:ptCount val="4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pt idx="16">
                  <c:v>2022</c:v>
                </c:pt>
                <c:pt idx="17">
                  <c:v>2023</c:v>
                </c:pt>
                <c:pt idx="18">
                  <c:v>2024</c:v>
                </c:pt>
                <c:pt idx="19">
                  <c:v>2025</c:v>
                </c:pt>
                <c:pt idx="20">
                  <c:v>2026</c:v>
                </c:pt>
                <c:pt idx="21">
                  <c:v>2027</c:v>
                </c:pt>
                <c:pt idx="22">
                  <c:v>2028</c:v>
                </c:pt>
                <c:pt idx="23">
                  <c:v>2029</c:v>
                </c:pt>
                <c:pt idx="24">
                  <c:v>2030</c:v>
                </c:pt>
                <c:pt idx="25">
                  <c:v>2031</c:v>
                </c:pt>
                <c:pt idx="26">
                  <c:v>2032</c:v>
                </c:pt>
                <c:pt idx="27">
                  <c:v>2033</c:v>
                </c:pt>
                <c:pt idx="28">
                  <c:v>2034</c:v>
                </c:pt>
                <c:pt idx="29">
                  <c:v>2035</c:v>
                </c:pt>
                <c:pt idx="30">
                  <c:v>2036</c:v>
                </c:pt>
                <c:pt idx="31">
                  <c:v>2037</c:v>
                </c:pt>
                <c:pt idx="32">
                  <c:v>2038</c:v>
                </c:pt>
                <c:pt idx="33">
                  <c:v>2039</c:v>
                </c:pt>
                <c:pt idx="34">
                  <c:v>2040</c:v>
                </c:pt>
                <c:pt idx="35">
                  <c:v>2041</c:v>
                </c:pt>
                <c:pt idx="36">
                  <c:v>2042</c:v>
                </c:pt>
                <c:pt idx="37">
                  <c:v>2043</c:v>
                </c:pt>
                <c:pt idx="38">
                  <c:v>2044</c:v>
                </c:pt>
                <c:pt idx="39">
                  <c:v>2045</c:v>
                </c:pt>
                <c:pt idx="40">
                  <c:v>2046</c:v>
                </c:pt>
                <c:pt idx="41">
                  <c:v>2047</c:v>
                </c:pt>
                <c:pt idx="42">
                  <c:v>2048</c:v>
                </c:pt>
                <c:pt idx="43">
                  <c:v>2049</c:v>
                </c:pt>
                <c:pt idx="44">
                  <c:v>2050</c:v>
                </c:pt>
              </c:numCache>
            </c:numRef>
          </c:cat>
          <c:val>
            <c:numRef>
              <c:f>'GR59.'!$D$6:$D$21</c:f>
              <c:numCache>
                <c:formatCode>0.0</c:formatCode>
                <c:ptCount val="16"/>
                <c:pt idx="0">
                  <c:v>5.8900448585059317</c:v>
                </c:pt>
                <c:pt idx="1">
                  <c:v>5.7607985391510681</c:v>
                </c:pt>
                <c:pt idx="2">
                  <c:v>6.714216779731438</c:v>
                </c:pt>
                <c:pt idx="3">
                  <c:v>8.7223876228230388</c:v>
                </c:pt>
                <c:pt idx="4">
                  <c:v>11.581817436042765</c:v>
                </c:pt>
                <c:pt idx="5">
                  <c:v>13.713458918950932</c:v>
                </c:pt>
                <c:pt idx="6">
                  <c:v>18.347678932866778</c:v>
                </c:pt>
                <c:pt idx="7">
                  <c:v>20.632177453182639</c:v>
                </c:pt>
                <c:pt idx="8">
                  <c:v>23.052774575210382</c:v>
                </c:pt>
                <c:pt idx="9">
                  <c:v>24.43036813630416</c:v>
                </c:pt>
                <c:pt idx="10">
                  <c:v>24.868479135243849</c:v>
                </c:pt>
                <c:pt idx="11">
                  <c:v>24.797833486965377</c:v>
                </c:pt>
                <c:pt idx="12">
                  <c:v>24.383439808054622</c:v>
                </c:pt>
                <c:pt idx="13">
                  <c:v>23.713080301356104</c:v>
                </c:pt>
                <c:pt idx="14">
                  <c:v>27.094986844310071</c:v>
                </c:pt>
                <c:pt idx="15">
                  <c:v>25.93937594963915</c:v>
                </c:pt>
              </c:numCache>
            </c:numRef>
          </c:val>
          <c:smooth val="0"/>
          <c:extLst>
            <c:ext xmlns:c16="http://schemas.microsoft.com/office/drawing/2014/chart" uri="{C3380CC4-5D6E-409C-BE32-E72D297353CC}">
              <c16:uniqueId val="{0000000C-7AF0-48B4-A5AB-07F4B24E3B70}"/>
            </c:ext>
          </c:extLst>
        </c:ser>
        <c:dLbls>
          <c:showLegendKey val="0"/>
          <c:showVal val="0"/>
          <c:showCatName val="0"/>
          <c:showSerName val="0"/>
          <c:showPercent val="0"/>
          <c:showBubbleSize val="0"/>
        </c:dLbls>
        <c:smooth val="0"/>
        <c:axId val="629598336"/>
        <c:axId val="629592848"/>
      </c:lineChart>
      <c:catAx>
        <c:axId val="629598336"/>
        <c:scaling>
          <c:orientation val="minMax"/>
        </c:scaling>
        <c:delete val="0"/>
        <c:axPos val="b"/>
        <c:numFmt formatCode="General" sourceLinked="1"/>
        <c:majorTickMark val="none"/>
        <c:minorTickMark val="none"/>
        <c:tickLblPos val="low"/>
        <c:spPr>
          <a:noFill/>
          <a:ln w="6350" cap="flat" cmpd="sng" algn="ctr">
            <a:solidFill>
              <a:sysClr val="windowText" lastClr="000000"/>
            </a:solidFill>
            <a:prstDash val="sysDash"/>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Gill Sans MT" panose="020B0502020104020203" pitchFamily="34" charset="0"/>
                <a:ea typeface="+mn-ea"/>
                <a:cs typeface="+mn-cs"/>
              </a:defRPr>
            </a:pPr>
            <a:endParaRPr lang="es-ES"/>
          </a:p>
        </c:txPr>
        <c:crossAx val="629592848"/>
        <c:crossesAt val="13"/>
        <c:auto val="1"/>
        <c:lblAlgn val="ctr"/>
        <c:lblOffset val="100"/>
        <c:tickLblSkip val="2"/>
        <c:tickMarkSkip val="2"/>
        <c:noMultiLvlLbl val="0"/>
      </c:catAx>
      <c:valAx>
        <c:axId val="629592848"/>
        <c:scaling>
          <c:orientation val="minMax"/>
        </c:scaling>
        <c:delete val="0"/>
        <c:axPos val="l"/>
        <c:numFmt formatCode="0" sourceLinked="0"/>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29598336"/>
        <c:crosses val="autoZero"/>
        <c:crossBetween val="midCat"/>
      </c:valAx>
      <c:spPr>
        <a:noFill/>
        <a:ln>
          <a:noFill/>
        </a:ln>
        <a:effectLst/>
      </c:spPr>
    </c:plotArea>
    <c:legend>
      <c:legendPos val="r"/>
      <c:legendEntry>
        <c:idx val="0"/>
        <c:delete val="1"/>
      </c:legendEntry>
      <c:layout>
        <c:manualLayout>
          <c:xMode val="edge"/>
          <c:yMode val="edge"/>
          <c:x val="0.20624744871814915"/>
          <c:y val="0.64337962872890098"/>
          <c:w val="0.50314549280795307"/>
          <c:h val="0.144082680638163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lt1"/>
    </a:solidFill>
    <a:ln w="9525" cap="flat" cmpd="sng" algn="ctr">
      <a:noFill/>
      <a:round/>
    </a:ln>
    <a:effectLst/>
  </c:spPr>
  <c:txPr>
    <a:bodyPr/>
    <a:lstStyle/>
    <a:p>
      <a:pPr>
        <a:defRPr>
          <a:latin typeface="Gill Sans MT" panose="020B0502020104020203" pitchFamily="34" charset="0"/>
        </a:defRPr>
      </a:pPr>
      <a:endParaRPr lang="es-ES"/>
    </a:p>
  </c:txPr>
  <c:printSettings>
    <c:headerFooter/>
    <c:pageMargins b="0.75" l="0.7" r="0.7" t="0.75" header="0.3" footer="0.3"/>
    <c:pageSetup/>
  </c:printSettings>
  <c:userShapes r:id="rId4"/>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8105396188026295"/>
          <c:y val="2.8927680798004989E-2"/>
          <c:w val="0.51894603811973705"/>
          <c:h val="0.8725251115762428"/>
        </c:manualLayout>
      </c:layout>
      <c:barChart>
        <c:barDir val="col"/>
        <c:grouping val="stacked"/>
        <c:varyColors val="0"/>
        <c:ser>
          <c:idx val="1"/>
          <c:order val="1"/>
          <c:tx>
            <c:strRef>
              <c:f>'GR60.'!$F$6</c:f>
              <c:strCache>
                <c:ptCount val="1"/>
                <c:pt idx="0">
                  <c:v>Primary balance</c:v>
                </c:pt>
              </c:strCache>
            </c:strRef>
          </c:tx>
          <c:spPr>
            <a:solidFill>
              <a:srgbClr val="83082A"/>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'GR60.'!$C$8</c:f>
              <c:strCache>
                <c:ptCount val="1"/>
                <c:pt idx="0">
                  <c:v>AR Sub-sector</c:v>
                </c:pt>
              </c:strCache>
            </c:strRef>
          </c:cat>
          <c:val>
            <c:numRef>
              <c:f>'GR60.'!$F$8</c:f>
              <c:numCache>
                <c:formatCode>0.0</c:formatCode>
                <c:ptCount val="1"/>
                <c:pt idx="0">
                  <c:v>-5.6803215202448518</c:v>
                </c:pt>
              </c:numCache>
            </c:numRef>
          </c:val>
          <c:extLst>
            <c:ext xmlns:c16="http://schemas.microsoft.com/office/drawing/2014/chart" uri="{C3380CC4-5D6E-409C-BE32-E72D297353CC}">
              <c16:uniqueId val="{00000000-E9A1-46A2-9B4B-6AAACD21A6D7}"/>
            </c:ext>
          </c:extLst>
        </c:ser>
        <c:ser>
          <c:idx val="3"/>
          <c:order val="2"/>
          <c:tx>
            <c:strRef>
              <c:f>'GR60.'!$G$6</c:f>
              <c:strCache>
                <c:ptCount val="1"/>
                <c:pt idx="0">
                  <c:v>Interest burden</c:v>
                </c:pt>
              </c:strCache>
            </c:strRef>
          </c:tx>
          <c:spPr>
            <a:solidFill>
              <a:srgbClr val="D46271">
                <a:lumMod val="20000"/>
                <a:lumOff val="80000"/>
              </a:srgbClr>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'GR60.'!$C$8</c:f>
              <c:strCache>
                <c:ptCount val="1"/>
                <c:pt idx="0">
                  <c:v>AR Sub-sector</c:v>
                </c:pt>
              </c:strCache>
            </c:strRef>
          </c:cat>
          <c:val>
            <c:numRef>
              <c:f>'GR60.'!$G$8</c:f>
              <c:numCache>
                <c:formatCode>0.0</c:formatCode>
                <c:ptCount val="1"/>
                <c:pt idx="0">
                  <c:v>5.5204434894144159</c:v>
                </c:pt>
              </c:numCache>
            </c:numRef>
          </c:val>
          <c:extLst>
            <c:ext xmlns:c16="http://schemas.microsoft.com/office/drawing/2014/chart" uri="{C3380CC4-5D6E-409C-BE32-E72D297353CC}">
              <c16:uniqueId val="{00000001-E9A1-46A2-9B4B-6AAACD21A6D7}"/>
            </c:ext>
          </c:extLst>
        </c:ser>
        <c:ser>
          <c:idx val="5"/>
          <c:order val="3"/>
          <c:tx>
            <c:strRef>
              <c:f>'GR60.'!$H$6</c:f>
              <c:strCache>
                <c:ptCount val="1"/>
                <c:pt idx="0">
                  <c:v>Stock-Flow Adjustment</c:v>
                </c:pt>
              </c:strCache>
            </c:strRef>
          </c:tx>
          <c:spPr>
            <a:pattFill prst="dkVert">
              <a:fgClr>
                <a:srgbClr val="430416"/>
              </a:fgClr>
              <a:bgClr>
                <a:sysClr val="window" lastClr="FFFFFF"/>
              </a:bgClr>
            </a:pattFill>
            <a:ln>
              <a:noFill/>
            </a:ln>
            <a:effectLst/>
          </c:spPr>
          <c:invertIfNegative val="0"/>
          <c:cat>
            <c:strRef>
              <c:f>'GR60.'!$C$8</c:f>
              <c:strCache>
                <c:ptCount val="1"/>
                <c:pt idx="0">
                  <c:v>AR Sub-sector</c:v>
                </c:pt>
              </c:strCache>
            </c:strRef>
          </c:cat>
          <c:val>
            <c:numRef>
              <c:f>'GR60.'!$H$8</c:f>
              <c:numCache>
                <c:formatCode>0.0</c:formatCode>
                <c:ptCount val="1"/>
                <c:pt idx="0">
                  <c:v>-1.2357198521904929</c:v>
                </c:pt>
              </c:numCache>
            </c:numRef>
          </c:val>
          <c:extLst>
            <c:ext xmlns:c16="http://schemas.microsoft.com/office/drawing/2014/chart" uri="{C3380CC4-5D6E-409C-BE32-E72D297353CC}">
              <c16:uniqueId val="{00000002-E9A1-46A2-9B4B-6AAACD21A6D7}"/>
            </c:ext>
          </c:extLst>
        </c:ser>
        <c:ser>
          <c:idx val="2"/>
          <c:order val="4"/>
          <c:tx>
            <c:strRef>
              <c:f>'GR60.'!$I$6</c:f>
              <c:strCache>
                <c:ptCount val="1"/>
                <c:pt idx="0">
                  <c:v>Nominal growth</c:v>
                </c:pt>
              </c:strCache>
            </c:strRef>
          </c:tx>
          <c:spPr>
            <a:pattFill prst="dkUpDiag">
              <a:fgClr>
                <a:sysClr val="window" lastClr="FFFFFF">
                  <a:lumMod val="85000"/>
                </a:sysClr>
              </a:fgClr>
              <a:bgClr>
                <a:sysClr val="window" lastClr="FFFFFF"/>
              </a:bgClr>
            </a:pattFill>
            <a:ln>
              <a:noFill/>
            </a:ln>
            <a:effectLst/>
          </c:spPr>
          <c:invertIfNegative val="0"/>
          <c:dLbls>
            <c:dLbl>
              <c:idx val="0"/>
              <c:layout>
                <c:manualLayout>
                  <c:x val="0"/>
                  <c:y val="6.700859640251390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9A1-46A2-9B4B-6AAACD21A6D7}"/>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'GR60.'!$C$8</c:f>
              <c:strCache>
                <c:ptCount val="1"/>
                <c:pt idx="0">
                  <c:v>AR Sub-sector</c:v>
                </c:pt>
              </c:strCache>
            </c:strRef>
          </c:cat>
          <c:val>
            <c:numRef>
              <c:f>'GR60.'!$I$8</c:f>
              <c:numCache>
                <c:formatCode>0.0</c:formatCode>
                <c:ptCount val="1"/>
                <c:pt idx="0">
                  <c:v>-10.840220508695113</c:v>
                </c:pt>
              </c:numCache>
            </c:numRef>
          </c:val>
          <c:extLst>
            <c:ext xmlns:c16="http://schemas.microsoft.com/office/drawing/2014/chart" uri="{C3380CC4-5D6E-409C-BE32-E72D297353CC}">
              <c16:uniqueId val="{00000004-E9A1-46A2-9B4B-6AAACD21A6D7}"/>
            </c:ext>
          </c:extLst>
        </c:ser>
        <c:dLbls>
          <c:showLegendKey val="0"/>
          <c:showVal val="0"/>
          <c:showCatName val="0"/>
          <c:showSerName val="0"/>
          <c:showPercent val="0"/>
          <c:showBubbleSize val="0"/>
        </c:dLbls>
        <c:gapWidth val="60"/>
        <c:overlap val="100"/>
        <c:axId val="629593632"/>
        <c:axId val="629593240"/>
      </c:barChart>
      <c:lineChart>
        <c:grouping val="stacked"/>
        <c:varyColors val="0"/>
        <c:ser>
          <c:idx val="0"/>
          <c:order val="0"/>
          <c:tx>
            <c:strRef>
              <c:f>'GR60.'!$E$6</c:f>
              <c:strCache>
                <c:ptCount val="1"/>
                <c:pt idx="0">
                  <c:v>Change in debt</c:v>
                </c:pt>
              </c:strCache>
            </c:strRef>
          </c:tx>
          <c:spPr>
            <a:ln w="28575" cap="rnd">
              <a:noFill/>
              <a:round/>
            </a:ln>
            <a:effectLst/>
          </c:spPr>
          <c:marker>
            <c:symbol val="diamond"/>
            <c:size val="8"/>
            <c:spPr>
              <a:solidFill>
                <a:sysClr val="window" lastClr="FFFFFF"/>
              </a:solidFill>
              <a:ln w="12700">
                <a:solidFill>
                  <a:sysClr val="windowText" lastClr="000000"/>
                </a:solidFill>
              </a:ln>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'GR60.'!$C$8</c:f>
              <c:strCache>
                <c:ptCount val="1"/>
                <c:pt idx="0">
                  <c:v>AR Sub-sector</c:v>
                </c:pt>
              </c:strCache>
            </c:strRef>
          </c:cat>
          <c:val>
            <c:numRef>
              <c:f>'GR60.'!$E$8</c:f>
              <c:numCache>
                <c:formatCode>0.0</c:formatCode>
                <c:ptCount val="1"/>
                <c:pt idx="0">
                  <c:v>-12.235818391716043</c:v>
                </c:pt>
              </c:numCache>
            </c:numRef>
          </c:val>
          <c:smooth val="0"/>
          <c:extLst>
            <c:ext xmlns:c16="http://schemas.microsoft.com/office/drawing/2014/chart" uri="{C3380CC4-5D6E-409C-BE32-E72D297353CC}">
              <c16:uniqueId val="{00000005-E9A1-46A2-9B4B-6AAACD21A6D7}"/>
            </c:ext>
          </c:extLst>
        </c:ser>
        <c:dLbls>
          <c:showLegendKey val="0"/>
          <c:showVal val="0"/>
          <c:showCatName val="0"/>
          <c:showSerName val="0"/>
          <c:showPercent val="0"/>
          <c:showBubbleSize val="0"/>
        </c:dLbls>
        <c:marker val="1"/>
        <c:smooth val="0"/>
        <c:axId val="629593632"/>
        <c:axId val="629593240"/>
      </c:lineChart>
      <c:catAx>
        <c:axId val="629593632"/>
        <c:scaling>
          <c:orientation val="minMax"/>
        </c:scaling>
        <c:delete val="0"/>
        <c:axPos val="b"/>
        <c:numFmt formatCode="General" sourceLinked="1"/>
        <c:majorTickMark val="none"/>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29593240"/>
        <c:crosses val="autoZero"/>
        <c:auto val="0"/>
        <c:lblAlgn val="ctr"/>
        <c:lblOffset val="100"/>
        <c:tickLblSkip val="1"/>
        <c:noMultiLvlLbl val="0"/>
      </c:catAx>
      <c:valAx>
        <c:axId val="629593240"/>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29593632"/>
        <c:crosses val="autoZero"/>
        <c:crossBetween val="between"/>
        <c:majorUnit val="4"/>
      </c:valAx>
      <c:spPr>
        <a:noFill/>
        <a:ln w="6350">
          <a:noFill/>
        </a:ln>
        <a:effectLst/>
      </c:spPr>
    </c:plotArea>
    <c:legend>
      <c:legendPos val="b"/>
      <c:layout>
        <c:manualLayout>
          <c:xMode val="edge"/>
          <c:yMode val="edge"/>
          <c:x val="0"/>
          <c:y val="2.4671140181603671E-2"/>
          <c:w val="0.34498003486615958"/>
          <c:h val="0.9656093888052278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800">
          <a:latin typeface="Gill Sans MT" panose="020B0502020104020203" pitchFamily="34" charset="0"/>
        </a:defRPr>
      </a:pPr>
      <a:endParaRPr lang="es-E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4605208333333339E-2"/>
          <c:y val="5.0925793650793652E-2"/>
          <c:w val="0.80009166666666676"/>
          <c:h val="0.76270381586917024"/>
        </c:manualLayout>
      </c:layout>
      <c:lineChart>
        <c:grouping val="standard"/>
        <c:varyColors val="0"/>
        <c:ser>
          <c:idx val="1"/>
          <c:order val="0"/>
          <c:tx>
            <c:strRef>
              <c:f>'GR61.'!$D$5</c:f>
              <c:strCache>
                <c:ptCount val="1"/>
                <c:pt idx="0">
                  <c:v>Regulatory</c:v>
                </c:pt>
              </c:strCache>
            </c:strRef>
          </c:tx>
          <c:spPr>
            <a:ln w="38100" cap="rnd">
              <a:solidFill>
                <a:srgbClr val="83082A"/>
              </a:solidFill>
              <a:prstDash val="sysDash"/>
              <a:round/>
            </a:ln>
            <a:effectLst/>
          </c:spPr>
          <c:marker>
            <c:symbol val="none"/>
          </c:marker>
          <c:dLbls>
            <c:dLbl>
              <c:idx val="16"/>
              <c:delete val="1"/>
              <c:extLst>
                <c:ext xmlns:c15="http://schemas.microsoft.com/office/drawing/2012/chart" uri="{CE6537A1-D6FC-4f65-9D91-7224C49458BB}"/>
                <c:ext xmlns:c16="http://schemas.microsoft.com/office/drawing/2014/chart" uri="{C3380CC4-5D6E-409C-BE32-E72D297353CC}">
                  <c16:uniqueId val="{00000000-AF5C-45D3-B5A4-F31E06B011FF}"/>
                </c:ext>
              </c:extLst>
            </c:dLbl>
            <c:dLbl>
              <c:idx val="17"/>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5C-45D3-B5A4-F31E06B011FF}"/>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Gill Sans MT" panose="020B0502020104020203" pitchFamily="34" charset="0"/>
                    <a:ea typeface="+mn-ea"/>
                    <a:cs typeface="+mn-cs"/>
                  </a:defRPr>
                </a:pPr>
                <a:endParaRPr lang="es-ES"/>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'GR61.'!$C$19:$C$36</c:f>
              <c:numCache>
                <c:formatCode>General</c:formatCode>
                <c:ptCount val="18"/>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numCache>
            </c:numRef>
          </c:cat>
          <c:val>
            <c:numRef>
              <c:f>'GR61.'!$D$19:$D$36</c:f>
              <c:numCache>
                <c:formatCode>0.0</c:formatCode>
                <c:ptCount val="18"/>
                <c:pt idx="0">
                  <c:v>23.713080301356104</c:v>
                </c:pt>
                <c:pt idx="1">
                  <c:v>27.094986844310071</c:v>
                </c:pt>
                <c:pt idx="2">
                  <c:v>25.93937594963915</c:v>
                </c:pt>
                <c:pt idx="3">
                  <c:v>23.918546536947837</c:v>
                </c:pt>
                <c:pt idx="4">
                  <c:v>22.733063740016561</c:v>
                </c:pt>
                <c:pt idx="5">
                  <c:v>21.075155833616183</c:v>
                </c:pt>
                <c:pt idx="6">
                  <c:v>19.596214096425669</c:v>
                </c:pt>
                <c:pt idx="7">
                  <c:v>18.996966844227305</c:v>
                </c:pt>
                <c:pt idx="8">
                  <c:v>18.400757539841432</c:v>
                </c:pt>
                <c:pt idx="9">
                  <c:v>17.776208839082518</c:v>
                </c:pt>
                <c:pt idx="10">
                  <c:v>17.169053763595674</c:v>
                </c:pt>
                <c:pt idx="11">
                  <c:v>16.575182065206818</c:v>
                </c:pt>
                <c:pt idx="12">
                  <c:v>16.001933635441262</c:v>
                </c:pt>
                <c:pt idx="13">
                  <c:v>15.452797303140722</c:v>
                </c:pt>
                <c:pt idx="14">
                  <c:v>14.998954778933454</c:v>
                </c:pt>
                <c:pt idx="15">
                  <c:v>14.557322146181967</c:v>
                </c:pt>
                <c:pt idx="16">
                  <c:v>14.122586298351914</c:v>
                </c:pt>
                <c:pt idx="17">
                  <c:v>13.703557557923107</c:v>
                </c:pt>
              </c:numCache>
            </c:numRef>
          </c:val>
          <c:smooth val="0"/>
          <c:extLst>
            <c:ext xmlns:c16="http://schemas.microsoft.com/office/drawing/2014/chart" uri="{C3380CC4-5D6E-409C-BE32-E72D297353CC}">
              <c16:uniqueId val="{00000002-AF5C-45D3-B5A4-F31E06B011FF}"/>
            </c:ext>
          </c:extLst>
        </c:ser>
        <c:ser>
          <c:idx val="2"/>
          <c:order val="1"/>
          <c:tx>
            <c:v>Reg. + rate rise (100 bps)</c:v>
          </c:tx>
          <c:spPr>
            <a:ln w="38100" cap="rnd">
              <a:solidFill>
                <a:srgbClr val="FFC000"/>
              </a:solidFill>
              <a:prstDash val="sysDash"/>
              <a:round/>
            </a:ln>
            <a:effectLst/>
          </c:spPr>
          <c:marker>
            <c:symbol val="none"/>
          </c:marker>
          <c:dLbls>
            <c:dLbl>
              <c:idx val="16"/>
              <c:delete val="1"/>
              <c:extLst>
                <c:ext xmlns:c15="http://schemas.microsoft.com/office/drawing/2012/chart" uri="{CE6537A1-D6FC-4f65-9D91-7224C49458BB}"/>
                <c:ext xmlns:c16="http://schemas.microsoft.com/office/drawing/2014/chart" uri="{C3380CC4-5D6E-409C-BE32-E72D297353CC}">
                  <c16:uniqueId val="{00000003-AF5C-45D3-B5A4-F31E06B011FF}"/>
                </c:ext>
              </c:extLst>
            </c:dLbl>
            <c:dLbl>
              <c:idx val="17"/>
              <c:layout>
                <c:manualLayout>
                  <c:x val="-5.0365147318055907E-3"/>
                  <c:y val="-2.82286520818631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F5C-45D3-B5A4-F31E06B011FF}"/>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C000"/>
                    </a:solidFill>
                    <a:latin typeface="Gill Sans MT" panose="020B0502020104020203" pitchFamily="34" charset="0"/>
                    <a:ea typeface="+mn-ea"/>
                    <a:cs typeface="+mn-cs"/>
                  </a:defRPr>
                </a:pPr>
                <a:endParaRPr lang="es-ES"/>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'GR61.'!$C$19:$C$36</c:f>
              <c:numCache>
                <c:formatCode>General</c:formatCode>
                <c:ptCount val="18"/>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numCache>
            </c:numRef>
          </c:cat>
          <c:val>
            <c:numRef>
              <c:f>'GR61.'!$F$19:$F$36</c:f>
              <c:numCache>
                <c:formatCode>0.0</c:formatCode>
                <c:ptCount val="18"/>
                <c:pt idx="0">
                  <c:v>23.713080301356104</c:v>
                </c:pt>
                <c:pt idx="1">
                  <c:v>27.094986844310071</c:v>
                </c:pt>
                <c:pt idx="2">
                  <c:v>25.93937594963915</c:v>
                </c:pt>
                <c:pt idx="3">
                  <c:v>23.921214164305631</c:v>
                </c:pt>
                <c:pt idx="4">
                  <c:v>22.769229302960621</c:v>
                </c:pt>
                <c:pt idx="5">
                  <c:v>21.17134466764103</c:v>
                </c:pt>
                <c:pt idx="6">
                  <c:v>19.767673343039103</c:v>
                </c:pt>
                <c:pt idx="7">
                  <c:v>19.251275273182497</c:v>
                </c:pt>
                <c:pt idx="8">
                  <c:v>18.750014718892103</c:v>
                </c:pt>
                <c:pt idx="9">
                  <c:v>18.230385849208847</c:v>
                </c:pt>
                <c:pt idx="10">
                  <c:v>17.734670205157844</c:v>
                </c:pt>
                <c:pt idx="11">
                  <c:v>17.242951823475501</c:v>
                </c:pt>
                <c:pt idx="12">
                  <c:v>16.784952256795428</c:v>
                </c:pt>
                <c:pt idx="13">
                  <c:v>16.35408896011613</c:v>
                </c:pt>
                <c:pt idx="14">
                  <c:v>15.943103725670515</c:v>
                </c:pt>
                <c:pt idx="15">
                  <c:v>15.555147005183995</c:v>
                </c:pt>
                <c:pt idx="16">
                  <c:v>15.209529284772833</c:v>
                </c:pt>
                <c:pt idx="17">
                  <c:v>14.88051589724588</c:v>
                </c:pt>
              </c:numCache>
            </c:numRef>
          </c:val>
          <c:smooth val="0"/>
          <c:extLst>
            <c:ext xmlns:c16="http://schemas.microsoft.com/office/drawing/2014/chart" uri="{C3380CC4-5D6E-409C-BE32-E72D297353CC}">
              <c16:uniqueId val="{00000005-AF5C-45D3-B5A4-F31E06B011FF}"/>
            </c:ext>
          </c:extLst>
        </c:ser>
        <c:ser>
          <c:idx val="0"/>
          <c:order val="2"/>
          <c:tx>
            <c:v>Reg. + growth shock (+1%)</c:v>
          </c:tx>
          <c:spPr>
            <a:ln w="34925" cap="rnd">
              <a:solidFill>
                <a:sysClr val="window" lastClr="FFFFFF">
                  <a:lumMod val="75000"/>
                </a:sysClr>
              </a:solidFill>
              <a:prstDash val="sysDash"/>
              <a:round/>
            </a:ln>
            <a:effectLst/>
          </c:spPr>
          <c:marker>
            <c:symbol val="none"/>
          </c:marker>
          <c:dLbls>
            <c:dLbl>
              <c:idx val="1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F5C-45D3-B5A4-F31E06B011FF}"/>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Gill Sans MT" panose="020B0502020104020203" pitchFamily="34" charset="0"/>
                    <a:ea typeface="+mn-ea"/>
                    <a:cs typeface="+mn-cs"/>
                  </a:defRPr>
                </a:pPr>
                <a:endParaRPr lang="es-ES"/>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'GR61.'!$C$19:$C$36</c:f>
              <c:numCache>
                <c:formatCode>General</c:formatCode>
                <c:ptCount val="18"/>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numCache>
            </c:numRef>
          </c:cat>
          <c:val>
            <c:numRef>
              <c:f>'GR61.'!$E$19:$E$36</c:f>
              <c:numCache>
                <c:formatCode>0.0</c:formatCode>
                <c:ptCount val="18"/>
                <c:pt idx="0">
                  <c:v>23.713080301356104</c:v>
                </c:pt>
                <c:pt idx="1">
                  <c:v>27.094986844310071</c:v>
                </c:pt>
                <c:pt idx="2">
                  <c:v>25.93937594963915</c:v>
                </c:pt>
                <c:pt idx="3">
                  <c:v>23.691145872791893</c:v>
                </c:pt>
                <c:pt idx="4">
                  <c:v>22.300208566919778</c:v>
                </c:pt>
                <c:pt idx="5">
                  <c:v>20.474195943662057</c:v>
                </c:pt>
                <c:pt idx="6">
                  <c:v>18.852111871829237</c:v>
                </c:pt>
                <c:pt idx="7">
                  <c:v>18.086255459667459</c:v>
                </c:pt>
                <c:pt idx="8">
                  <c:v>17.326922675534036</c:v>
                </c:pt>
                <c:pt idx="9">
                  <c:v>16.552283326466519</c:v>
                </c:pt>
                <c:pt idx="10">
                  <c:v>15.8109704659534</c:v>
                </c:pt>
                <c:pt idx="11">
                  <c:v>15.075461020099063</c:v>
                </c:pt>
                <c:pt idx="12">
                  <c:v>14.395862843859025</c:v>
                </c:pt>
                <c:pt idx="13">
                  <c:v>13.802031031824919</c:v>
                </c:pt>
                <c:pt idx="14">
                  <c:v>13.231898789265992</c:v>
                </c:pt>
                <c:pt idx="15">
                  <c:v>12.679090721070207</c:v>
                </c:pt>
                <c:pt idx="16">
                  <c:v>12.139367370564321</c:v>
                </c:pt>
                <c:pt idx="17">
                  <c:v>11.619841736131049</c:v>
                </c:pt>
              </c:numCache>
            </c:numRef>
          </c:val>
          <c:smooth val="0"/>
          <c:extLst>
            <c:ext xmlns:c16="http://schemas.microsoft.com/office/drawing/2014/chart" uri="{C3380CC4-5D6E-409C-BE32-E72D297353CC}">
              <c16:uniqueId val="{00000007-AF5C-45D3-B5A4-F31E06B011FF}"/>
            </c:ext>
          </c:extLst>
        </c:ser>
        <c:ser>
          <c:idx val="3"/>
          <c:order val="3"/>
          <c:tx>
            <c:v>Deuda Pública</c:v>
          </c:tx>
          <c:spPr>
            <a:ln w="38100" cap="rnd">
              <a:solidFill>
                <a:srgbClr val="83082A"/>
              </a:solidFill>
              <a:prstDash val="solid"/>
              <a:round/>
            </a:ln>
            <a:effectLst/>
          </c:spPr>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F5C-45D3-B5A4-F31E06B011FF}"/>
                </c:ext>
              </c:extLst>
            </c:dLbl>
            <c:dLbl>
              <c:idx val="2"/>
              <c:layout>
                <c:manualLayout>
                  <c:x val="-5.5051901912906646E-2"/>
                  <c:y val="-7.029764412253643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F5C-45D3-B5A4-F31E06B011F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Gill Sans MT" panose="020B0502020104020203" pitchFamily="34" charset="0"/>
                    <a:ea typeface="+mn-ea"/>
                    <a:cs typeface="+mn-cs"/>
                  </a:defRPr>
                </a:pPr>
                <a:endParaRPr lang="es-ES"/>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'GR61.'!$C$19:$C$36</c:f>
              <c:numCache>
                <c:formatCode>General</c:formatCode>
                <c:ptCount val="18"/>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numCache>
            </c:numRef>
          </c:cat>
          <c:val>
            <c:numRef>
              <c:f>'GR61.'!$D$19:$D$21</c:f>
              <c:numCache>
                <c:formatCode>0.0</c:formatCode>
                <c:ptCount val="3"/>
                <c:pt idx="0">
                  <c:v>23.713080301356104</c:v>
                </c:pt>
                <c:pt idx="1">
                  <c:v>27.094986844310071</c:v>
                </c:pt>
                <c:pt idx="2">
                  <c:v>25.93937594963915</c:v>
                </c:pt>
              </c:numCache>
            </c:numRef>
          </c:val>
          <c:smooth val="0"/>
          <c:extLst>
            <c:ext xmlns:c16="http://schemas.microsoft.com/office/drawing/2014/chart" uri="{C3380CC4-5D6E-409C-BE32-E72D297353CC}">
              <c16:uniqueId val="{0000000A-AF5C-45D3-B5A4-F31E06B011FF}"/>
            </c:ext>
          </c:extLst>
        </c:ser>
        <c:dLbls>
          <c:showLegendKey val="0"/>
          <c:showVal val="0"/>
          <c:showCatName val="0"/>
          <c:showSerName val="0"/>
          <c:showPercent val="0"/>
          <c:showBubbleSize val="0"/>
        </c:dLbls>
        <c:smooth val="0"/>
        <c:axId val="629596768"/>
        <c:axId val="629597160"/>
      </c:lineChart>
      <c:catAx>
        <c:axId val="629596768"/>
        <c:scaling>
          <c:orientation val="minMax"/>
        </c:scaling>
        <c:delete val="0"/>
        <c:axPos val="b"/>
        <c:numFmt formatCode="General" sourceLinked="1"/>
        <c:majorTickMark val="none"/>
        <c:minorTickMark val="none"/>
        <c:tickLblPos val="low"/>
        <c:spPr>
          <a:noFill/>
          <a:ln w="6350" cap="flat" cmpd="sng" algn="ctr">
            <a:solidFill>
              <a:sysClr val="windowText" lastClr="000000"/>
            </a:solidFill>
            <a:prstDash val="sysDash"/>
            <a:round/>
          </a:ln>
          <a:effectLst/>
        </c:spPr>
        <c:txPr>
          <a:bodyPr rot="-5400000" spcFirstLastPara="1" vertOverflow="ellipsis" wrap="square" anchor="ctr" anchorCtr="1"/>
          <a:lstStyle/>
          <a:p>
            <a:pPr>
              <a:defRPr sz="800" b="0" i="0" u="none" strike="noStrike" kern="1200" cap="all" spc="120" normalizeH="0" baseline="0">
                <a:solidFill>
                  <a:schemeClr val="tx1">
                    <a:lumMod val="65000"/>
                    <a:lumOff val="35000"/>
                  </a:schemeClr>
                </a:solidFill>
                <a:latin typeface="Gill Sans MT" panose="020B0502020104020203" pitchFamily="34" charset="0"/>
                <a:ea typeface="+mn-ea"/>
                <a:cs typeface="+mn-cs"/>
              </a:defRPr>
            </a:pPr>
            <a:endParaRPr lang="es-ES"/>
          </a:p>
        </c:txPr>
        <c:crossAx val="629597160"/>
        <c:crossesAt val="13"/>
        <c:auto val="1"/>
        <c:lblAlgn val="ctr"/>
        <c:lblOffset val="100"/>
        <c:tickLblSkip val="1"/>
        <c:tickMarkSkip val="1"/>
        <c:noMultiLvlLbl val="0"/>
      </c:catAx>
      <c:valAx>
        <c:axId val="629597160"/>
        <c:scaling>
          <c:orientation val="minMax"/>
          <c:min val="8"/>
        </c:scaling>
        <c:delete val="0"/>
        <c:axPos val="l"/>
        <c:numFmt formatCode="0" sourceLinked="0"/>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29596768"/>
        <c:crosses val="autoZero"/>
        <c:crossBetween val="midCat"/>
        <c:majorUnit val="2"/>
      </c:valAx>
      <c:spPr>
        <a:noFill/>
        <a:ln>
          <a:noFill/>
        </a:ln>
        <a:effectLst/>
      </c:spPr>
    </c:plotArea>
    <c:legend>
      <c:legendPos val="r"/>
      <c:legendEntry>
        <c:idx val="3"/>
        <c:delete val="1"/>
      </c:legendEntry>
      <c:layout>
        <c:manualLayout>
          <c:xMode val="edge"/>
          <c:yMode val="edge"/>
          <c:x val="3.9646194225721791E-2"/>
          <c:y val="0.6603441073684696"/>
          <c:w val="0.88479603174603172"/>
          <c:h val="0.1793805520650115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lt1"/>
    </a:solidFill>
    <a:ln w="9525" cap="flat" cmpd="sng" algn="ctr">
      <a:noFill/>
      <a:round/>
    </a:ln>
    <a:effectLst/>
  </c:spPr>
  <c:txPr>
    <a:bodyPr/>
    <a:lstStyle/>
    <a:p>
      <a:pPr>
        <a:defRPr>
          <a:latin typeface="Gill Sans MT" panose="020B0502020104020203" pitchFamily="34" charset="0"/>
        </a:defRPr>
      </a:pPr>
      <a:endParaRPr lang="es-ES"/>
    </a:p>
  </c:txPr>
  <c:printSettings>
    <c:headerFooter/>
    <c:pageMargins b="0.75" l="0.7" r="0.7" t="0.75" header="0.3" footer="0.3"/>
    <c:pageSetup/>
  </c:printSettings>
  <c:userShapes r:id="rId4"/>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40426452694977177"/>
          <c:y val="2.8927680798004989E-2"/>
          <c:w val="0.5787966980178586"/>
          <c:h val="0.75159853822099987"/>
        </c:manualLayout>
      </c:layout>
      <c:barChart>
        <c:barDir val="col"/>
        <c:grouping val="stacked"/>
        <c:varyColors val="0"/>
        <c:ser>
          <c:idx val="1"/>
          <c:order val="1"/>
          <c:tx>
            <c:strRef>
              <c:f>'GR62.'!$F$6</c:f>
              <c:strCache>
                <c:ptCount val="1"/>
                <c:pt idx="0">
                  <c:v>Primary balance</c:v>
                </c:pt>
              </c:strCache>
            </c:strRef>
          </c:tx>
          <c:spPr>
            <a:solidFill>
              <a:srgbClr val="83082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bg1"/>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'GR62.'!$C$8:$C$10</c:f>
              <c:strCache>
                <c:ptCount val="3"/>
                <c:pt idx="0">
                  <c:v>Regulatory Sc.</c:v>
                </c:pt>
                <c:pt idx="1">
                  <c:v>Reg. + rate rise (100 bps)</c:v>
                </c:pt>
                <c:pt idx="2">
                  <c:v>Reg. + growth shock (+1%)</c:v>
                </c:pt>
              </c:strCache>
            </c:strRef>
          </c:cat>
          <c:val>
            <c:numRef>
              <c:f>'GR62.'!$F$8:$F$10</c:f>
              <c:numCache>
                <c:formatCode>0.0</c:formatCode>
                <c:ptCount val="3"/>
                <c:pt idx="0">
                  <c:v>-5.6803215202448518</c:v>
                </c:pt>
                <c:pt idx="1">
                  <c:v>-6.1517633882125518</c:v>
                </c:pt>
                <c:pt idx="2">
                  <c:v>-5.4083866728715044</c:v>
                </c:pt>
              </c:numCache>
            </c:numRef>
          </c:val>
          <c:extLst>
            <c:ext xmlns:c16="http://schemas.microsoft.com/office/drawing/2014/chart" uri="{C3380CC4-5D6E-409C-BE32-E72D297353CC}">
              <c16:uniqueId val="{00000000-680C-4271-B2FC-E8DCFD4D5A20}"/>
            </c:ext>
          </c:extLst>
        </c:ser>
        <c:ser>
          <c:idx val="3"/>
          <c:order val="2"/>
          <c:tx>
            <c:strRef>
              <c:f>'GR62.'!$G$6</c:f>
              <c:strCache>
                <c:ptCount val="1"/>
                <c:pt idx="0">
                  <c:v>Interest burden</c:v>
                </c:pt>
              </c:strCache>
            </c:strRef>
          </c:tx>
          <c:spPr>
            <a:solidFill>
              <a:srgbClr val="D46271">
                <a:lumMod val="20000"/>
                <a:lumOff val="8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'GR62.'!$C$8:$C$10</c:f>
              <c:strCache>
                <c:ptCount val="3"/>
                <c:pt idx="0">
                  <c:v>Regulatory Sc.</c:v>
                </c:pt>
                <c:pt idx="1">
                  <c:v>Reg. + rate rise (100 bps)</c:v>
                </c:pt>
                <c:pt idx="2">
                  <c:v>Reg. + growth shock (+1%)</c:v>
                </c:pt>
              </c:strCache>
            </c:strRef>
          </c:cat>
          <c:val>
            <c:numRef>
              <c:f>'GR62.'!$G$8:$G$10</c:f>
              <c:numCache>
                <c:formatCode>0.0</c:formatCode>
                <c:ptCount val="3"/>
                <c:pt idx="0">
                  <c:v>5.5204434894144159</c:v>
                </c:pt>
                <c:pt idx="1">
                  <c:v>7.3896995092168565</c:v>
                </c:pt>
                <c:pt idx="2">
                  <c:v>5.0441956975442688</c:v>
                </c:pt>
              </c:numCache>
            </c:numRef>
          </c:val>
          <c:extLst>
            <c:ext xmlns:c16="http://schemas.microsoft.com/office/drawing/2014/chart" uri="{C3380CC4-5D6E-409C-BE32-E72D297353CC}">
              <c16:uniqueId val="{00000001-680C-4271-B2FC-E8DCFD4D5A20}"/>
            </c:ext>
          </c:extLst>
        </c:ser>
        <c:ser>
          <c:idx val="5"/>
          <c:order val="3"/>
          <c:tx>
            <c:strRef>
              <c:f>'GR62.'!$H$6</c:f>
              <c:strCache>
                <c:ptCount val="1"/>
                <c:pt idx="0">
                  <c:v>Stock-Flow Adjustment</c:v>
                </c:pt>
              </c:strCache>
            </c:strRef>
          </c:tx>
          <c:spPr>
            <a:pattFill prst="dkVert">
              <a:fgClr>
                <a:srgbClr val="430416"/>
              </a:fgClr>
              <a:bgClr>
                <a:sysClr val="window" lastClr="FFFFFF"/>
              </a:bgClr>
            </a:pattFill>
            <a:ln>
              <a:noFill/>
            </a:ln>
            <a:effectLst/>
          </c:spPr>
          <c:invertIfNegative val="0"/>
          <c:cat>
            <c:strRef>
              <c:f>'GR62.'!$C$8:$C$10</c:f>
              <c:strCache>
                <c:ptCount val="3"/>
                <c:pt idx="0">
                  <c:v>Regulatory Sc.</c:v>
                </c:pt>
                <c:pt idx="1">
                  <c:v>Reg. + rate rise (100 bps)</c:v>
                </c:pt>
                <c:pt idx="2">
                  <c:v>Reg. + growth shock (+1%)</c:v>
                </c:pt>
              </c:strCache>
            </c:strRef>
          </c:cat>
          <c:val>
            <c:numRef>
              <c:f>'GR62.'!$H$8:$H$10</c:f>
              <c:numCache>
                <c:formatCode>0.0</c:formatCode>
                <c:ptCount val="3"/>
                <c:pt idx="0">
                  <c:v>-1.2357198521904929</c:v>
                </c:pt>
                <c:pt idx="1">
                  <c:v>-1.2357198521904931</c:v>
                </c:pt>
                <c:pt idx="2">
                  <c:v>-1.2094686500500667</c:v>
                </c:pt>
              </c:numCache>
            </c:numRef>
          </c:val>
          <c:extLst>
            <c:ext xmlns:c16="http://schemas.microsoft.com/office/drawing/2014/chart" uri="{C3380CC4-5D6E-409C-BE32-E72D297353CC}">
              <c16:uniqueId val="{00000002-680C-4271-B2FC-E8DCFD4D5A20}"/>
            </c:ext>
          </c:extLst>
        </c:ser>
        <c:ser>
          <c:idx val="2"/>
          <c:order val="4"/>
          <c:tx>
            <c:strRef>
              <c:f>'GR62.'!$I$6</c:f>
              <c:strCache>
                <c:ptCount val="1"/>
                <c:pt idx="0">
                  <c:v>Nominal growth</c:v>
                </c:pt>
              </c:strCache>
            </c:strRef>
          </c:tx>
          <c:spPr>
            <a:pattFill prst="dkUpDiag">
              <a:fgClr>
                <a:sysClr val="window" lastClr="FFFFFF">
                  <a:lumMod val="85000"/>
                </a:sysClr>
              </a:fgClr>
              <a:bgClr>
                <a:sysClr val="window" lastClr="FFFFFF"/>
              </a:bgClr>
            </a:pattFill>
            <a:ln>
              <a:noFill/>
            </a:ln>
            <a:effectLst/>
          </c:spPr>
          <c:invertIfNegative val="0"/>
          <c:dLbls>
            <c:dLbl>
              <c:idx val="0"/>
              <c:layout>
                <c:manualLayout>
                  <c:x val="0"/>
                  <c:y val="-8.674829521907848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80C-4271-B2FC-E8DCFD4D5A20}"/>
                </c:ext>
              </c:extLst>
            </c:dLbl>
            <c:dLbl>
              <c:idx val="2"/>
              <c:layout>
                <c:manualLayout>
                  <c:x val="-3.6212213837970015E-3"/>
                  <c:y val="-0.1321588868377098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80C-4271-B2FC-E8DCFD4D5A20}"/>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'GR62.'!$C$8:$C$10</c:f>
              <c:strCache>
                <c:ptCount val="3"/>
                <c:pt idx="0">
                  <c:v>Regulatory Sc.</c:v>
                </c:pt>
                <c:pt idx="1">
                  <c:v>Reg. + rate rise (100 bps)</c:v>
                </c:pt>
                <c:pt idx="2">
                  <c:v>Reg. + growth shock (+1%)</c:v>
                </c:pt>
              </c:strCache>
            </c:strRef>
          </c:cat>
          <c:val>
            <c:numRef>
              <c:f>'GR62.'!$I$8:$I$10</c:f>
              <c:numCache>
                <c:formatCode>0.0</c:formatCode>
                <c:ptCount val="3"/>
                <c:pt idx="0">
                  <c:v>-10.840220508695113</c:v>
                </c:pt>
                <c:pt idx="1">
                  <c:v>-11.061076321207077</c:v>
                </c:pt>
                <c:pt idx="2">
                  <c:v>-12.745874588130794</c:v>
                </c:pt>
              </c:numCache>
            </c:numRef>
          </c:val>
          <c:extLst>
            <c:ext xmlns:c16="http://schemas.microsoft.com/office/drawing/2014/chart" uri="{C3380CC4-5D6E-409C-BE32-E72D297353CC}">
              <c16:uniqueId val="{00000003-680C-4271-B2FC-E8DCFD4D5A20}"/>
            </c:ext>
          </c:extLst>
        </c:ser>
        <c:dLbls>
          <c:showLegendKey val="0"/>
          <c:showVal val="0"/>
          <c:showCatName val="0"/>
          <c:showSerName val="0"/>
          <c:showPercent val="0"/>
          <c:showBubbleSize val="0"/>
        </c:dLbls>
        <c:gapWidth val="60"/>
        <c:overlap val="100"/>
        <c:axId val="629598728"/>
        <c:axId val="629592064"/>
      </c:barChart>
      <c:lineChart>
        <c:grouping val="stacked"/>
        <c:varyColors val="0"/>
        <c:ser>
          <c:idx val="0"/>
          <c:order val="0"/>
          <c:tx>
            <c:strRef>
              <c:f>'GR62.'!$E$6</c:f>
              <c:strCache>
                <c:ptCount val="1"/>
                <c:pt idx="0">
                  <c:v>Change in debt</c:v>
                </c:pt>
              </c:strCache>
            </c:strRef>
          </c:tx>
          <c:spPr>
            <a:ln w="28575" cap="rnd">
              <a:noFill/>
              <a:round/>
            </a:ln>
            <a:effectLst/>
          </c:spPr>
          <c:marker>
            <c:symbol val="circle"/>
            <c:size val="19"/>
            <c:spPr>
              <a:solidFill>
                <a:sysClr val="window" lastClr="FFFFFF"/>
              </a:solidFill>
              <a:ln w="12700">
                <a:solidFill>
                  <a:sysClr val="windowText" lastClr="00000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Gill Sans MT" panose="020B0502020104020203" pitchFamily="34" charset="0"/>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'GR62.'!$C$8:$C$10</c:f>
              <c:strCache>
                <c:ptCount val="3"/>
                <c:pt idx="0">
                  <c:v>Regulatory Sc.</c:v>
                </c:pt>
                <c:pt idx="1">
                  <c:v>Reg. + rate rise (100 bps)</c:v>
                </c:pt>
                <c:pt idx="2">
                  <c:v>Reg. + growth shock (+1%)</c:v>
                </c:pt>
              </c:strCache>
            </c:strRef>
          </c:cat>
          <c:val>
            <c:numRef>
              <c:f>'GR62.'!$E$8:$E$10</c:f>
              <c:numCache>
                <c:formatCode>0.0</c:formatCode>
                <c:ptCount val="3"/>
                <c:pt idx="0">
                  <c:v>-12.235818391716043</c:v>
                </c:pt>
                <c:pt idx="1">
                  <c:v>-11.058860052393269</c:v>
                </c:pt>
                <c:pt idx="2">
                  <c:v>-14.319534213508101</c:v>
                </c:pt>
              </c:numCache>
            </c:numRef>
          </c:val>
          <c:smooth val="0"/>
          <c:extLst>
            <c:ext xmlns:c16="http://schemas.microsoft.com/office/drawing/2014/chart" uri="{C3380CC4-5D6E-409C-BE32-E72D297353CC}">
              <c16:uniqueId val="{00000004-680C-4271-B2FC-E8DCFD4D5A20}"/>
            </c:ext>
          </c:extLst>
        </c:ser>
        <c:dLbls>
          <c:showLegendKey val="0"/>
          <c:showVal val="0"/>
          <c:showCatName val="0"/>
          <c:showSerName val="0"/>
          <c:showPercent val="0"/>
          <c:showBubbleSize val="0"/>
        </c:dLbls>
        <c:marker val="1"/>
        <c:smooth val="0"/>
        <c:axId val="629598728"/>
        <c:axId val="629592064"/>
      </c:lineChart>
      <c:catAx>
        <c:axId val="629598728"/>
        <c:scaling>
          <c:orientation val="minMax"/>
        </c:scaling>
        <c:delete val="0"/>
        <c:axPos val="b"/>
        <c:numFmt formatCode="General" sourceLinked="1"/>
        <c:majorTickMark val="none"/>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8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29592064"/>
        <c:crosses val="autoZero"/>
        <c:auto val="0"/>
        <c:lblAlgn val="ctr"/>
        <c:lblOffset val="100"/>
        <c:tickLblSkip val="1"/>
        <c:noMultiLvlLbl val="0"/>
      </c:catAx>
      <c:valAx>
        <c:axId val="62959206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crossAx val="629598728"/>
        <c:crosses val="autoZero"/>
        <c:crossBetween val="between"/>
        <c:majorUnit val="4"/>
      </c:valAx>
      <c:spPr>
        <a:noFill/>
        <a:ln w="6350">
          <a:noFill/>
        </a:ln>
        <a:effectLst/>
      </c:spPr>
    </c:plotArea>
    <c:legend>
      <c:legendPos val="b"/>
      <c:layout>
        <c:manualLayout>
          <c:xMode val="edge"/>
          <c:yMode val="edge"/>
          <c:x val="0"/>
          <c:y val="0.11881314356832272"/>
          <c:w val="0.29352699737998628"/>
          <c:h val="0.7902759587751002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800">
          <a:latin typeface="Gill Sans MT" panose="020B0502020104020203" pitchFamily="34" charset="0"/>
        </a:defRPr>
      </a:pPr>
      <a:endParaRPr lang="es-E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numDim type="val">
        <cx:f>_xlchart.v1.1</cx:f>
      </cx:numDim>
    </cx:data>
    <cx:data id="1">
      <cx:numDim type="val">
        <cx:f>_xlchart.v1.2</cx:f>
      </cx:numDim>
    </cx:data>
    <cx:data id="2">
      <cx:numDim type="val">
        <cx:f>_xlchart.v1.3</cx:f>
      </cx:numDim>
    </cx:data>
    <cx:data id="3">
      <cx:numDim type="val">
        <cx:f>_xlchart.v1.4</cx:f>
      </cx:numDim>
    </cx:data>
    <cx:data id="4">
      <cx:numDim type="val">
        <cx:f>_xlchart.v1.5</cx:f>
      </cx:numDim>
    </cx:data>
    <cx:data id="5">
      <cx:numDim type="val">
        <cx:f>_xlchart.v1.6</cx:f>
      </cx:numDim>
    </cx:data>
  </cx:chartData>
  <cx:chart>
    <cx:title pos="t" align="ctr" overlay="0">
      <cx:tx>
        <cx:txData>
          <cx:v>Interquartile Range of Linear Correlation Coefficient</cx:v>
        </cx:txData>
      </cx:tx>
      <cx:txPr>
        <a:bodyPr spcFirstLastPara="1" vertOverflow="ellipsis" horzOverflow="overflow" wrap="square" lIns="0" tIns="0" rIns="0" bIns="0" anchor="ctr" anchorCtr="1"/>
        <a:lstStyle/>
        <a:p>
          <a:pPr algn="ctr" rtl="0">
            <a:defRPr>
              <a:solidFill>
                <a:sysClr val="windowText" lastClr="000000"/>
              </a:solidFill>
            </a:defRPr>
          </a:pPr>
          <a:r>
            <a:rPr lang="es-ES" sz="1000" b="0" i="0" u="none" strike="noStrike" baseline="0">
              <a:solidFill>
                <a:sysClr val="windowText" lastClr="000000"/>
              </a:solidFill>
              <a:latin typeface="Gill Sans MT" panose="020B0502020104020203" pitchFamily="34" charset="0"/>
            </a:rPr>
            <a:t>Interquartile Range of Linear Correlation Coefficient</a:t>
          </a:r>
        </a:p>
      </cx:txPr>
    </cx:title>
    <cx:plotArea>
      <cx:plotAreaRegion>
        <cx:series layoutId="boxWhisker" uniqueId="{16413861-4BED-46AE-8F5A-E0637A371ECF}">
          <cx:tx>
            <cx:txData>
              <cx:f>_xlchart.v1.0</cx:f>
              <cx:v/>
            </cx:txData>
          </cx:tx>
          <cx:spPr>
            <a:solidFill>
              <a:schemeClr val="tx2">
                <a:lumMod val="20000"/>
                <a:lumOff val="80000"/>
              </a:schemeClr>
            </a:solidFill>
          </cx:spPr>
          <cx:dataId val="0"/>
          <cx:layoutPr>
            <cx:visibility meanLine="1" meanMarker="0" nonoutliers="0" outliers="1"/>
            <cx:statistics quartileMethod="exclusive"/>
          </cx:layoutPr>
        </cx:series>
        <cx:series layoutId="boxWhisker" uniqueId="{0C75C351-189F-4122-A792-4FEA41FA8A89}">
          <cx:tx>
            <cx:txData>
              <cx:f>_xlchart.v1.0</cx:f>
              <cx:v/>
            </cx:txData>
          </cx:tx>
          <cx:spPr>
            <a:solidFill>
              <a:schemeClr val="tx2">
                <a:lumMod val="20000"/>
                <a:lumOff val="80000"/>
              </a:schemeClr>
            </a:solidFill>
            <a:ln>
              <a:solidFill>
                <a:schemeClr val="accent1"/>
              </a:solidFill>
            </a:ln>
          </cx:spPr>
          <cx:dataId val="1"/>
          <cx:layoutPr>
            <cx:visibility meanLine="0" meanMarker="0" nonoutliers="0" outliers="1"/>
            <cx:statistics quartileMethod="exclusive"/>
          </cx:layoutPr>
        </cx:series>
        <cx:series layoutId="boxWhisker" uniqueId="{B6D26387-56CB-40C3-ADD2-D303688C740C}">
          <cx:tx>
            <cx:txData>
              <cx:f>_xlchart.v1.0</cx:f>
              <cx:v/>
            </cx:txData>
          </cx:tx>
          <cx:spPr>
            <a:solidFill>
              <a:schemeClr val="tx2">
                <a:lumMod val="20000"/>
                <a:lumOff val="80000"/>
              </a:schemeClr>
            </a:solidFill>
            <a:ln>
              <a:solidFill>
                <a:schemeClr val="accent1"/>
              </a:solidFill>
            </a:ln>
          </cx:spPr>
          <cx:dataId val="2"/>
          <cx:layoutPr>
            <cx:visibility meanLine="0" meanMarker="0" nonoutliers="0" outliers="1"/>
            <cx:statistics quartileMethod="exclusive"/>
          </cx:layoutPr>
        </cx:series>
        <cx:series layoutId="boxWhisker" uniqueId="{68C0FFB0-93EA-4C57-92D8-00EA44F50353}">
          <cx:tx>
            <cx:txData>
              <cx:f>_xlchart.v1.0</cx:f>
              <cx:v/>
            </cx:txData>
          </cx:tx>
          <cx:spPr>
            <a:solidFill>
              <a:schemeClr val="tx2">
                <a:lumMod val="20000"/>
                <a:lumOff val="80000"/>
              </a:schemeClr>
            </a:solidFill>
            <a:ln>
              <a:solidFill>
                <a:schemeClr val="accent1"/>
              </a:solidFill>
            </a:ln>
          </cx:spPr>
          <cx:dataId val="3"/>
          <cx:layoutPr>
            <cx:visibility meanLine="0" meanMarker="0" nonoutliers="0" outliers="1"/>
            <cx:statistics quartileMethod="exclusive"/>
          </cx:layoutPr>
        </cx:series>
        <cx:series layoutId="boxWhisker" uniqueId="{9A01DE0A-5ED5-4C09-9367-48D239198D1F}">
          <cx:tx>
            <cx:txData>
              <cx:f>_xlchart.v1.0</cx:f>
              <cx:v/>
            </cx:txData>
          </cx:tx>
          <cx:spPr>
            <a:solidFill>
              <a:schemeClr val="tx2">
                <a:lumMod val="20000"/>
                <a:lumOff val="80000"/>
              </a:schemeClr>
            </a:solidFill>
            <a:ln>
              <a:solidFill>
                <a:schemeClr val="accent1"/>
              </a:solidFill>
            </a:ln>
          </cx:spPr>
          <cx:dataId val="4"/>
          <cx:layoutPr>
            <cx:visibility meanLine="0" meanMarker="0" nonoutliers="0" outliers="1"/>
            <cx:statistics quartileMethod="exclusive"/>
          </cx:layoutPr>
        </cx:series>
        <cx:series layoutId="boxWhisker" uniqueId="{B1915DC5-454A-433E-AF4C-AD0FB83A22DD}">
          <cx:tx>
            <cx:txData>
              <cx:f>_xlchart.v1.0</cx:f>
              <cx:v/>
            </cx:txData>
          </cx:tx>
          <cx:spPr>
            <a:solidFill>
              <a:schemeClr val="tx2">
                <a:lumMod val="20000"/>
                <a:lumOff val="80000"/>
              </a:schemeClr>
            </a:solidFill>
            <a:ln>
              <a:solidFill>
                <a:schemeClr val="accent1"/>
              </a:solidFill>
            </a:ln>
          </cx:spPr>
          <cx:dataId val="5"/>
          <cx:layoutPr>
            <cx:visibility meanLine="0" meanMarker="0" nonoutliers="0" outliers="1"/>
            <cx:statistics quartileMethod="exclusive"/>
          </cx:layoutPr>
        </cx:series>
      </cx:plotAreaRegion>
      <cx:axis id="0" hidden="1">
        <cx:catScaling gapWidth="0.100000001"/>
        <cx:tickLabels/>
        <cx:txPr>
          <a:bodyPr vertOverflow="overflow" horzOverflow="overflow" wrap="square" lIns="0" tIns="0" rIns="0" bIns="0"/>
          <a:lstStyle/>
          <a:p>
            <a:pPr algn="ctr" rtl="0">
              <a:defRPr sz="900" b="0" i="0">
                <a:solidFill>
                  <a:sysClr val="windowText" lastClr="000000"/>
                </a:solidFill>
                <a:latin typeface="Gill Sans MT" panose="020B0502020104020203" pitchFamily="34" charset="0"/>
                <a:ea typeface="Gill Sans MT" panose="020B0502020104020203" pitchFamily="34" charset="0"/>
                <a:cs typeface="Gill Sans MT" panose="020B0502020104020203" pitchFamily="34" charset="0"/>
              </a:defRPr>
            </a:pPr>
            <a:endParaRPr lang="es-ES">
              <a:solidFill>
                <a:sysClr val="windowText" lastClr="000000"/>
              </a:solidFill>
              <a:latin typeface="Gill Sans MT" panose="020B0502020104020203" pitchFamily="34" charset="0"/>
            </a:endParaRPr>
          </a:p>
        </cx:txPr>
      </cx:axis>
      <cx:axis id="1">
        <cx:valScaling max="1"/>
        <cx:tickLabels/>
        <cx:numFmt formatCode="0.0" sourceLinked="0"/>
        <cx:spPr>
          <a:ln>
            <a:solidFill>
              <a:schemeClr val="tx1"/>
            </a:solidFill>
          </a:ln>
        </cx:spPr>
        <cx:txPr>
          <a:bodyPr vertOverflow="overflow" horzOverflow="overflow" wrap="square" lIns="0" tIns="0" rIns="0" bIns="0"/>
          <a:lstStyle/>
          <a:p>
            <a:pPr algn="ctr" rtl="0">
              <a:defRPr sz="900" b="0" i="0">
                <a:solidFill>
                  <a:sysClr val="windowText" lastClr="000000"/>
                </a:solidFill>
                <a:latin typeface="Gill Sans MT" panose="020B0502020104020203" pitchFamily="34" charset="0"/>
                <a:ea typeface="Gill Sans MT" panose="020B0502020104020203" pitchFamily="34" charset="0"/>
                <a:cs typeface="Gill Sans MT" panose="020B0502020104020203" pitchFamily="34" charset="0"/>
              </a:defRPr>
            </a:pPr>
            <a:endParaRPr lang="es-ES">
              <a:solidFill>
                <a:sysClr val="windowText" lastClr="000000"/>
              </a:solidFill>
              <a:latin typeface="Gill Sans MT" panose="020B0502020104020203" pitchFamily="34" charset="0"/>
            </a:endParaRPr>
          </a:p>
        </cx:txPr>
      </cx:axis>
    </cx:plotArea>
  </cx:chart>
  <cx:spPr>
    <a:ln>
      <a:no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0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69">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alpha val="75000"/>
        </a:schemeClr>
      </a:solidFill>
    </cs:spPr>
  </cs:dataPoint>
  <cs:dataPoint3D>
    <cs:lnRef idx="0"/>
    <cs:fillRef idx="1">
      <cs:styleClr val="auto"/>
    </cs:fillRef>
    <cs:effectRef idx="0"/>
    <cs:fontRef idx="minor">
      <a:schemeClr val="tx1"/>
    </cs:fontRef>
    <cs:spPr>
      <a:solidFill>
        <a:schemeClr val="phClr">
          <a:alpha val="75000"/>
        </a:schemeClr>
      </a:solidFill>
    </cs:spPr>
  </cs:dataPoint3D>
  <cs:dataPointLine>
    <cs:lnRef idx="0">
      <cs:styleClr val="auto"/>
    </cs:lnRef>
    <cs:fillRef idx="1"/>
    <cs:effectRef idx="0"/>
    <cs:fontRef idx="minor">
      <a:schemeClr val="tx1"/>
    </cs:fontRef>
    <cs:spPr>
      <a:ln w="19050" cap="rnd">
        <a:solidFill>
          <a:schemeClr val="phClr">
            <a:alpha val="50000"/>
          </a:scheme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69">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alpha val="75000"/>
        </a:schemeClr>
      </a:solidFill>
    </cs:spPr>
  </cs:dataPoint>
  <cs:dataPoint3D>
    <cs:lnRef idx="0"/>
    <cs:fillRef idx="1">
      <cs:styleClr val="auto"/>
    </cs:fillRef>
    <cs:effectRef idx="0"/>
    <cs:fontRef idx="minor">
      <a:schemeClr val="tx1"/>
    </cs:fontRef>
    <cs:spPr>
      <a:solidFill>
        <a:schemeClr val="phClr">
          <a:alpha val="75000"/>
        </a:schemeClr>
      </a:solidFill>
    </cs:spPr>
  </cs:dataPoint3D>
  <cs:dataPointLine>
    <cs:lnRef idx="0">
      <cs:styleClr val="auto"/>
    </cs:lnRef>
    <cs:fillRef idx="1"/>
    <cs:effectRef idx="0"/>
    <cs:fontRef idx="minor">
      <a:schemeClr val="tx1"/>
    </cs:fontRef>
    <cs:spPr>
      <a:ln w="19050" cap="rnd">
        <a:solidFill>
          <a:schemeClr val="phClr">
            <a:alpha val="50000"/>
          </a:scheme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69">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alpha val="75000"/>
        </a:schemeClr>
      </a:solidFill>
    </cs:spPr>
  </cs:dataPoint>
  <cs:dataPoint3D>
    <cs:lnRef idx="0"/>
    <cs:fillRef idx="1">
      <cs:styleClr val="auto"/>
    </cs:fillRef>
    <cs:effectRef idx="0"/>
    <cs:fontRef idx="minor">
      <a:schemeClr val="tx1"/>
    </cs:fontRef>
    <cs:spPr>
      <a:solidFill>
        <a:schemeClr val="phClr">
          <a:alpha val="75000"/>
        </a:schemeClr>
      </a:solidFill>
    </cs:spPr>
  </cs:dataPoint3D>
  <cs:dataPointLine>
    <cs:lnRef idx="0">
      <cs:styleClr val="auto"/>
    </cs:lnRef>
    <cs:fillRef idx="1"/>
    <cs:effectRef idx="0"/>
    <cs:fontRef idx="minor">
      <a:schemeClr val="tx1"/>
    </cs:fontRef>
    <cs:spPr>
      <a:ln w="19050" cap="rnd">
        <a:solidFill>
          <a:schemeClr val="phClr">
            <a:alpha val="50000"/>
          </a:scheme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7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34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8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83.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8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9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3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9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00.xml.rels><?xml version="1.0" encoding="UTF-8" standalone="yes"?>
<Relationships xmlns="http://schemas.openxmlformats.org/package/2006/relationships"><Relationship Id="rId1" Type="http://schemas.openxmlformats.org/officeDocument/2006/relationships/chart" Target="../charts/chart96.xml"/></Relationships>
</file>

<file path=xl/drawings/_rels/drawing102.xml.rels><?xml version="1.0" encoding="UTF-8" standalone="yes"?>
<Relationships xmlns="http://schemas.openxmlformats.org/package/2006/relationships"><Relationship Id="rId1" Type="http://schemas.openxmlformats.org/officeDocument/2006/relationships/chart" Target="../charts/chart97.xml"/></Relationships>
</file>

<file path=xl/drawings/_rels/drawing103.xml.rels><?xml version="1.0" encoding="UTF-8" standalone="yes"?>
<Relationships xmlns="http://schemas.openxmlformats.org/package/2006/relationships"><Relationship Id="rId1" Type="http://schemas.openxmlformats.org/officeDocument/2006/relationships/chart" Target="../charts/chart98.xml"/></Relationships>
</file>

<file path=xl/drawings/_rels/drawing105.xml.rels><?xml version="1.0" encoding="UTF-8" standalone="yes"?>
<Relationships xmlns="http://schemas.openxmlformats.org/package/2006/relationships"><Relationship Id="rId1" Type="http://schemas.openxmlformats.org/officeDocument/2006/relationships/chart" Target="../charts/chart99.xml"/></Relationships>
</file>

<file path=xl/drawings/_rels/drawing106.xml.rels><?xml version="1.0" encoding="UTF-8" standalone="yes"?>
<Relationships xmlns="http://schemas.openxmlformats.org/package/2006/relationships"><Relationship Id="rId2" Type="http://schemas.openxmlformats.org/officeDocument/2006/relationships/chart" Target="../charts/chart101.xml"/><Relationship Id="rId1" Type="http://schemas.openxmlformats.org/officeDocument/2006/relationships/chart" Target="../charts/chart100.xml"/></Relationships>
</file>

<file path=xl/drawings/_rels/drawing108.xml.rels><?xml version="1.0" encoding="UTF-8" standalone="yes"?>
<Relationships xmlns="http://schemas.openxmlformats.org/package/2006/relationships"><Relationship Id="rId1" Type="http://schemas.openxmlformats.org/officeDocument/2006/relationships/chart" Target="../charts/chart102.xml"/></Relationships>
</file>

<file path=xl/drawings/_rels/drawing109.xml.rels><?xml version="1.0" encoding="UTF-8" standalone="yes"?>
<Relationships xmlns="http://schemas.openxmlformats.org/package/2006/relationships"><Relationship Id="rId1" Type="http://schemas.openxmlformats.org/officeDocument/2006/relationships/chart" Target="../charts/chart103.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0.xml.rels><?xml version="1.0" encoding="UTF-8" standalone="yes"?>
<Relationships xmlns="http://schemas.openxmlformats.org/package/2006/relationships"><Relationship Id="rId1" Type="http://schemas.openxmlformats.org/officeDocument/2006/relationships/chart" Target="../charts/chart104.xml"/></Relationships>
</file>

<file path=xl/drawings/_rels/drawing111.xml.rels><?xml version="1.0" encoding="UTF-8" standalone="yes"?>
<Relationships xmlns="http://schemas.openxmlformats.org/package/2006/relationships"><Relationship Id="rId1" Type="http://schemas.openxmlformats.org/officeDocument/2006/relationships/chart" Target="../charts/chart105.xml"/></Relationships>
</file>

<file path=xl/drawings/_rels/drawing112.xml.rels><?xml version="1.0" encoding="UTF-8" standalone="yes"?>
<Relationships xmlns="http://schemas.openxmlformats.org/package/2006/relationships"><Relationship Id="rId2" Type="http://schemas.openxmlformats.org/officeDocument/2006/relationships/chart" Target="../charts/chart106.xml"/><Relationship Id="rId1" Type="http://schemas.microsoft.com/office/2014/relationships/chartEx" Target="../charts/chartEx1.xml"/></Relationships>
</file>

<file path=xl/drawings/_rels/drawing113.xml.rels><?xml version="1.0" encoding="UTF-8" standalone="yes"?>
<Relationships xmlns="http://schemas.openxmlformats.org/package/2006/relationships"><Relationship Id="rId1" Type="http://schemas.openxmlformats.org/officeDocument/2006/relationships/chart" Target="../charts/chart107.xml"/></Relationships>
</file>

<file path=xl/drawings/_rels/drawing114.xml.rels><?xml version="1.0" encoding="UTF-8" standalone="yes"?>
<Relationships xmlns="http://schemas.openxmlformats.org/package/2006/relationships"><Relationship Id="rId1" Type="http://schemas.openxmlformats.org/officeDocument/2006/relationships/chart" Target="../charts/chart108.xml"/></Relationships>
</file>

<file path=xl/drawings/_rels/drawing115.xml.rels><?xml version="1.0" encoding="UTF-8" standalone="yes"?>
<Relationships xmlns="http://schemas.openxmlformats.org/package/2006/relationships"><Relationship Id="rId2" Type="http://schemas.openxmlformats.org/officeDocument/2006/relationships/chart" Target="../charts/chart110.xml"/><Relationship Id="rId1" Type="http://schemas.openxmlformats.org/officeDocument/2006/relationships/chart" Target="../charts/chart109.xml"/></Relationships>
</file>

<file path=xl/drawings/_rels/drawing116.xml.rels><?xml version="1.0" encoding="UTF-8" standalone="yes"?>
<Relationships xmlns="http://schemas.openxmlformats.org/package/2006/relationships"><Relationship Id="rId1" Type="http://schemas.openxmlformats.org/officeDocument/2006/relationships/chart" Target="../charts/chart111.xml"/></Relationships>
</file>

<file path=xl/drawings/_rels/drawing117.xml.rels><?xml version="1.0" encoding="UTF-8" standalone="yes"?>
<Relationships xmlns="http://schemas.openxmlformats.org/package/2006/relationships"><Relationship Id="rId1" Type="http://schemas.openxmlformats.org/officeDocument/2006/relationships/chart" Target="../charts/chart112.xml"/></Relationships>
</file>

<file path=xl/drawings/_rels/drawing118.xml.rels><?xml version="1.0" encoding="UTF-8" standalone="yes"?>
<Relationships xmlns="http://schemas.openxmlformats.org/package/2006/relationships"><Relationship Id="rId1" Type="http://schemas.openxmlformats.org/officeDocument/2006/relationships/chart" Target="../charts/chart113.xml"/></Relationships>
</file>

<file path=xl/drawings/_rels/drawing119.xml.rels><?xml version="1.0" encoding="UTF-8" standalone="yes"?>
<Relationships xmlns="http://schemas.openxmlformats.org/package/2006/relationships"><Relationship Id="rId1" Type="http://schemas.openxmlformats.org/officeDocument/2006/relationships/chart" Target="../charts/chart114.xml"/></Relationships>
</file>

<file path=xl/drawings/_rels/drawing120.xml.rels><?xml version="1.0" encoding="UTF-8" standalone="yes"?>
<Relationships xmlns="http://schemas.openxmlformats.org/package/2006/relationships"><Relationship Id="rId1" Type="http://schemas.openxmlformats.org/officeDocument/2006/relationships/chart" Target="../charts/chart115.xml"/></Relationships>
</file>

<file path=xl/drawings/_rels/drawing121.xml.rels><?xml version="1.0" encoding="UTF-8" standalone="yes"?>
<Relationships xmlns="http://schemas.openxmlformats.org/package/2006/relationships"><Relationship Id="rId1" Type="http://schemas.openxmlformats.org/officeDocument/2006/relationships/chart" Target="../charts/chart116.xml"/></Relationships>
</file>

<file path=xl/drawings/_rels/drawing122.xml.rels><?xml version="1.0" encoding="UTF-8" standalone="yes"?>
<Relationships xmlns="http://schemas.openxmlformats.org/package/2006/relationships"><Relationship Id="rId1" Type="http://schemas.openxmlformats.org/officeDocument/2006/relationships/chart" Target="../charts/chart117.xml"/></Relationships>
</file>

<file path=xl/drawings/_rels/drawing123.xml.rels><?xml version="1.0" encoding="UTF-8" standalone="yes"?>
<Relationships xmlns="http://schemas.openxmlformats.org/package/2006/relationships"><Relationship Id="rId1" Type="http://schemas.openxmlformats.org/officeDocument/2006/relationships/chart" Target="../charts/chart118.xml"/></Relationships>
</file>

<file path=xl/drawings/_rels/drawing125.xml.rels><?xml version="1.0" encoding="UTF-8" standalone="yes"?>
<Relationships xmlns="http://schemas.openxmlformats.org/package/2006/relationships"><Relationship Id="rId1" Type="http://schemas.openxmlformats.org/officeDocument/2006/relationships/chart" Target="../charts/chart119.xml"/></Relationships>
</file>

<file path=xl/drawings/_rels/drawing126.xml.rels><?xml version="1.0" encoding="UTF-8" standalone="yes"?>
<Relationships xmlns="http://schemas.openxmlformats.org/package/2006/relationships"><Relationship Id="rId1" Type="http://schemas.openxmlformats.org/officeDocument/2006/relationships/chart" Target="../charts/chart120.xml"/></Relationships>
</file>

<file path=xl/drawings/_rels/drawing127.xml.rels><?xml version="1.0" encoding="UTF-8" standalone="yes"?>
<Relationships xmlns="http://schemas.openxmlformats.org/package/2006/relationships"><Relationship Id="rId1" Type="http://schemas.openxmlformats.org/officeDocument/2006/relationships/chart" Target="../charts/chart121.xml"/></Relationships>
</file>

<file path=xl/drawings/_rels/drawing128.xml.rels><?xml version="1.0" encoding="UTF-8" standalone="yes"?>
<Relationships xmlns="http://schemas.openxmlformats.org/package/2006/relationships"><Relationship Id="rId1" Type="http://schemas.openxmlformats.org/officeDocument/2006/relationships/chart" Target="../charts/chart122.xml"/></Relationships>
</file>

<file path=xl/drawings/_rels/drawing129.xml.rels><?xml version="1.0" encoding="UTF-8" standalone="yes"?>
<Relationships xmlns="http://schemas.openxmlformats.org/package/2006/relationships"><Relationship Id="rId1" Type="http://schemas.openxmlformats.org/officeDocument/2006/relationships/chart" Target="../charts/chart123.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30.xml.rels><?xml version="1.0" encoding="UTF-8" standalone="yes"?>
<Relationships xmlns="http://schemas.openxmlformats.org/package/2006/relationships"><Relationship Id="rId2" Type="http://schemas.openxmlformats.org/officeDocument/2006/relationships/chart" Target="../charts/chart125.xml"/><Relationship Id="rId1" Type="http://schemas.openxmlformats.org/officeDocument/2006/relationships/chart" Target="../charts/chart124.xml"/></Relationships>
</file>

<file path=xl/drawings/_rels/drawing131.xml.rels><?xml version="1.0" encoding="UTF-8" standalone="yes"?>
<Relationships xmlns="http://schemas.openxmlformats.org/package/2006/relationships"><Relationship Id="rId1" Type="http://schemas.openxmlformats.org/officeDocument/2006/relationships/chart" Target="../charts/chart126.xml"/></Relationships>
</file>

<file path=xl/drawings/_rels/drawing132.xml.rels><?xml version="1.0" encoding="UTF-8" standalone="yes"?>
<Relationships xmlns="http://schemas.openxmlformats.org/package/2006/relationships"><Relationship Id="rId1" Type="http://schemas.openxmlformats.org/officeDocument/2006/relationships/chart" Target="../charts/chart127.xml"/></Relationships>
</file>

<file path=xl/drawings/_rels/drawing133.xml.rels><?xml version="1.0" encoding="UTF-8" standalone="yes"?>
<Relationships xmlns="http://schemas.openxmlformats.org/package/2006/relationships"><Relationship Id="rId1" Type="http://schemas.openxmlformats.org/officeDocument/2006/relationships/chart" Target="../charts/chart128.xml"/></Relationships>
</file>

<file path=xl/drawings/_rels/drawing134.xml.rels><?xml version="1.0" encoding="UTF-8" standalone="yes"?>
<Relationships xmlns="http://schemas.openxmlformats.org/package/2006/relationships"><Relationship Id="rId1" Type="http://schemas.openxmlformats.org/officeDocument/2006/relationships/chart" Target="../charts/chart129.xml"/></Relationships>
</file>

<file path=xl/drawings/_rels/drawing135.xml.rels><?xml version="1.0" encoding="UTF-8" standalone="yes"?>
<Relationships xmlns="http://schemas.openxmlformats.org/package/2006/relationships"><Relationship Id="rId1" Type="http://schemas.openxmlformats.org/officeDocument/2006/relationships/chart" Target="../charts/chart130.xml"/></Relationships>
</file>

<file path=xl/drawings/_rels/drawing136.xml.rels><?xml version="1.0" encoding="UTF-8" standalone="yes"?>
<Relationships xmlns="http://schemas.openxmlformats.org/package/2006/relationships"><Relationship Id="rId1" Type="http://schemas.openxmlformats.org/officeDocument/2006/relationships/chart" Target="../charts/chart131.xml"/></Relationships>
</file>

<file path=xl/drawings/_rels/drawing138.xml.rels><?xml version="1.0" encoding="UTF-8" standalone="yes"?>
<Relationships xmlns="http://schemas.openxmlformats.org/package/2006/relationships"><Relationship Id="rId1" Type="http://schemas.openxmlformats.org/officeDocument/2006/relationships/chart" Target="../charts/chart132.xml"/></Relationships>
</file>

<file path=xl/drawings/_rels/drawing139.xml.rels><?xml version="1.0" encoding="UTF-8" standalone="yes"?>
<Relationships xmlns="http://schemas.openxmlformats.org/package/2006/relationships"><Relationship Id="rId1" Type="http://schemas.openxmlformats.org/officeDocument/2006/relationships/chart" Target="../charts/chart133.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 Id="rId5" Type="http://schemas.openxmlformats.org/officeDocument/2006/relationships/chart" Target="../charts/chart24.xml"/><Relationship Id="rId4" Type="http://schemas.openxmlformats.org/officeDocument/2006/relationships/chart" Target="../charts/chart23.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44.xml"/><Relationship Id="rId2" Type="http://schemas.openxmlformats.org/officeDocument/2006/relationships/chart" Target="../charts/chart43.xml"/><Relationship Id="rId1" Type="http://schemas.openxmlformats.org/officeDocument/2006/relationships/chart" Target="../charts/chart42.xml"/><Relationship Id="rId5" Type="http://schemas.openxmlformats.org/officeDocument/2006/relationships/chart" Target="../charts/chart46.xml"/><Relationship Id="rId4" Type="http://schemas.openxmlformats.org/officeDocument/2006/relationships/chart" Target="../charts/chart45.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52.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 Id="rId5" Type="http://schemas.openxmlformats.org/officeDocument/2006/relationships/chart" Target="../charts/chart53.xml"/><Relationship Id="rId4" Type="http://schemas.openxmlformats.org/officeDocument/2006/relationships/chart" Target="../charts/chart52.xml"/></Relationships>
</file>

<file path=xl/drawings/_rels/drawing57.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chart" Target="../charts/chart55.xml"/><Relationship Id="rId1" Type="http://schemas.openxmlformats.org/officeDocument/2006/relationships/chart" Target="../charts/chart54.xml"/><Relationship Id="rId5" Type="http://schemas.openxmlformats.org/officeDocument/2006/relationships/chart" Target="../charts/chart58.xml"/><Relationship Id="rId4" Type="http://schemas.openxmlformats.org/officeDocument/2006/relationships/chart" Target="../charts/chart57.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65.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s>
</file>

<file path=xl/drawings/_rels/drawing68.xml.rels><?xml version="1.0" encoding="UTF-8" standalone="yes"?>
<Relationships xmlns="http://schemas.openxmlformats.org/package/2006/relationships"><Relationship Id="rId3" Type="http://schemas.openxmlformats.org/officeDocument/2006/relationships/chart" Target="../charts/chart66.xml"/><Relationship Id="rId2" Type="http://schemas.openxmlformats.org/officeDocument/2006/relationships/chart" Target="../charts/chart65.xml"/><Relationship Id="rId1" Type="http://schemas.openxmlformats.org/officeDocument/2006/relationships/chart" Target="../charts/chart64.xml"/><Relationship Id="rId5" Type="http://schemas.openxmlformats.org/officeDocument/2006/relationships/chart" Target="../charts/chart68.xml"/><Relationship Id="rId4" Type="http://schemas.openxmlformats.org/officeDocument/2006/relationships/chart" Target="../charts/chart67.xml"/></Relationships>
</file>

<file path=xl/drawings/_rels/drawing73.xml.rels><?xml version="1.0" encoding="UTF-8" standalone="yes"?>
<Relationships xmlns="http://schemas.openxmlformats.org/package/2006/relationships"><Relationship Id="rId3" Type="http://schemas.openxmlformats.org/officeDocument/2006/relationships/chart" Target="../charts/chart71.xml"/><Relationship Id="rId2" Type="http://schemas.openxmlformats.org/officeDocument/2006/relationships/chart" Target="../charts/chart70.xml"/><Relationship Id="rId1" Type="http://schemas.openxmlformats.org/officeDocument/2006/relationships/chart" Target="../charts/chart69.xml"/></Relationships>
</file>

<file path=xl/drawings/_rels/drawing76.xml.rels><?xml version="1.0" encoding="UTF-8" standalone="yes"?>
<Relationships xmlns="http://schemas.openxmlformats.org/package/2006/relationships"><Relationship Id="rId2" Type="http://schemas.openxmlformats.org/officeDocument/2006/relationships/chart" Target="../charts/chart73.xml"/><Relationship Id="rId1" Type="http://schemas.openxmlformats.org/officeDocument/2006/relationships/chart" Target="../charts/chart72.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82.xml.rels><?xml version="1.0" encoding="UTF-8" standalone="yes"?>
<Relationships xmlns="http://schemas.openxmlformats.org/package/2006/relationships"><Relationship Id="rId3" Type="http://schemas.openxmlformats.org/officeDocument/2006/relationships/chart" Target="../charts/chart79.xml"/><Relationship Id="rId2" Type="http://schemas.openxmlformats.org/officeDocument/2006/relationships/chart" Target="../charts/chart78.xml"/><Relationship Id="rId1" Type="http://schemas.openxmlformats.org/officeDocument/2006/relationships/chart" Target="../charts/chart77.xml"/><Relationship Id="rId4" Type="http://schemas.openxmlformats.org/officeDocument/2006/relationships/chart" Target="../charts/chart80.xml"/></Relationships>
</file>

<file path=xl/drawings/_rels/drawing85.xml.rels><?xml version="1.0" encoding="UTF-8" standalone="yes"?>
<Relationships xmlns="http://schemas.openxmlformats.org/package/2006/relationships"><Relationship Id="rId2" Type="http://schemas.openxmlformats.org/officeDocument/2006/relationships/chart" Target="../charts/chart82.xml"/><Relationship Id="rId1" Type="http://schemas.openxmlformats.org/officeDocument/2006/relationships/chart" Target="../charts/chart81.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96.xml.rels><?xml version="1.0" encoding="UTF-8" standalone="yes"?>
<Relationships xmlns="http://schemas.openxmlformats.org/package/2006/relationships"><Relationship Id="rId3" Type="http://schemas.openxmlformats.org/officeDocument/2006/relationships/chart" Target="../charts/chart91.xml"/><Relationship Id="rId2" Type="http://schemas.openxmlformats.org/officeDocument/2006/relationships/chart" Target="../charts/chart90.xml"/><Relationship Id="rId1" Type="http://schemas.openxmlformats.org/officeDocument/2006/relationships/chart" Target="../charts/chart89.xml"/><Relationship Id="rId6" Type="http://schemas.openxmlformats.org/officeDocument/2006/relationships/chart" Target="../charts/chart94.xml"/><Relationship Id="rId5" Type="http://schemas.openxmlformats.org/officeDocument/2006/relationships/chart" Target="../charts/chart93.xml"/><Relationship Id="rId4" Type="http://schemas.openxmlformats.org/officeDocument/2006/relationships/chart" Target="../charts/chart92.xml"/></Relationships>
</file>

<file path=xl/drawings/_rels/drawing97.xml.rels><?xml version="1.0" encoding="UTF-8" standalone="yes"?>
<Relationships xmlns="http://schemas.openxmlformats.org/package/2006/relationships"><Relationship Id="rId1" Type="http://schemas.openxmlformats.org/officeDocument/2006/relationships/chart" Target="../charts/chart95.xml"/></Relationships>
</file>

<file path=xl/drawings/_rels/drawing98.xml.rels><?xml version="1.0" encoding="UTF-8" standalone="yes"?>
<Relationships xmlns="http://schemas.openxmlformats.org/package/2006/relationships"><Relationship Id="rId1" Type="http://schemas.openxmlformats.org/officeDocument/2006/relationships/image" Target="../media/image2.emf"/></Relationships>
</file>

<file path=xl/drawings/_rels/drawing99.x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12</xdr:col>
      <xdr:colOff>727074</xdr:colOff>
      <xdr:row>64</xdr:row>
      <xdr:rowOff>0</xdr:rowOff>
    </xdr:from>
    <xdr:to>
      <xdr:col>19</xdr:col>
      <xdr:colOff>0</xdr:colOff>
      <xdr:row>64</xdr:row>
      <xdr:rowOff>0</xdr:rowOff>
    </xdr:to>
    <xdr:graphicFrame macro="">
      <xdr:nvGraphicFramePr>
        <xdr:cNvPr id="2" name="Gráfico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727074</xdr:colOff>
      <xdr:row>64</xdr:row>
      <xdr:rowOff>0</xdr:rowOff>
    </xdr:from>
    <xdr:to>
      <xdr:col>19</xdr:col>
      <xdr:colOff>0</xdr:colOff>
      <xdr:row>64</xdr:row>
      <xdr:rowOff>0</xdr:rowOff>
    </xdr:to>
    <xdr:graphicFrame macro="">
      <xdr:nvGraphicFramePr>
        <xdr:cNvPr id="3" name="Gráfico 2">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668989</xdr:colOff>
      <xdr:row>9</xdr:row>
      <xdr:rowOff>169767</xdr:rowOff>
    </xdr:from>
    <xdr:to>
      <xdr:col>16</xdr:col>
      <xdr:colOff>310823</xdr:colOff>
      <xdr:row>20</xdr:row>
      <xdr:rowOff>100917</xdr:rowOff>
    </xdr:to>
    <xdr:graphicFrame macro="">
      <xdr:nvGraphicFramePr>
        <xdr:cNvPr id="4" name="Gráfico 3">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727074</xdr:colOff>
      <xdr:row>64</xdr:row>
      <xdr:rowOff>0</xdr:rowOff>
    </xdr:from>
    <xdr:to>
      <xdr:col>19</xdr:col>
      <xdr:colOff>0</xdr:colOff>
      <xdr:row>64</xdr:row>
      <xdr:rowOff>0</xdr:rowOff>
    </xdr:to>
    <xdr:graphicFrame macro="">
      <xdr:nvGraphicFramePr>
        <xdr:cNvPr id="5" name="Gráfico 4">
          <a:extLst>
            <a:ext uri="{FF2B5EF4-FFF2-40B4-BE49-F238E27FC236}">
              <a16:creationId xmlns:a16="http://schemas.microsoft.com/office/drawing/2014/main"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727074</xdr:colOff>
      <xdr:row>64</xdr:row>
      <xdr:rowOff>0</xdr:rowOff>
    </xdr:from>
    <xdr:to>
      <xdr:col>19</xdr:col>
      <xdr:colOff>0</xdr:colOff>
      <xdr:row>64</xdr:row>
      <xdr:rowOff>0</xdr:rowOff>
    </xdr:to>
    <xdr:graphicFrame macro="">
      <xdr:nvGraphicFramePr>
        <xdr:cNvPr id="6" name="Gráfico 5">
          <a:extLst>
            <a:ext uri="{FF2B5EF4-FFF2-40B4-BE49-F238E27FC236}">
              <a16:creationId xmlns:a16="http://schemas.microsoft.com/office/drawing/2014/main" id="{00000000-0008-0000-1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0</xdr:colOff>
      <xdr:row>6</xdr:row>
      <xdr:rowOff>0</xdr:rowOff>
    </xdr:from>
    <xdr:to>
      <xdr:col>17</xdr:col>
      <xdr:colOff>0</xdr:colOff>
      <xdr:row>19</xdr:row>
      <xdr:rowOff>19050</xdr:rowOff>
    </xdr:to>
    <xdr:graphicFrame macro="">
      <xdr:nvGraphicFramePr>
        <xdr:cNvPr id="2" name="Gráfico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0.xml><?xml version="1.0" encoding="utf-8"?>
<xdr:wsDr xmlns:xdr="http://schemas.openxmlformats.org/drawingml/2006/spreadsheetDrawing" xmlns:a="http://schemas.openxmlformats.org/drawingml/2006/main">
  <xdr:twoCellAnchor>
    <xdr:from>
      <xdr:col>4</xdr:col>
      <xdr:colOff>683895</xdr:colOff>
      <xdr:row>7</xdr:row>
      <xdr:rowOff>45720</xdr:rowOff>
    </xdr:from>
    <xdr:to>
      <xdr:col>8</xdr:col>
      <xdr:colOff>341146</xdr:colOff>
      <xdr:row>17</xdr:row>
      <xdr:rowOff>74722</xdr:rowOff>
    </xdr:to>
    <xdr:graphicFrame macro="">
      <xdr:nvGraphicFramePr>
        <xdr:cNvPr id="3" name="Gráfico 2">
          <a:extLst>
            <a:ext uri="{FF2B5EF4-FFF2-40B4-BE49-F238E27FC236}">
              <a16:creationId xmlns:a16="http://schemas.microsoft.com/office/drawing/2014/main" id="{00000000-0008-0000-4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1.xml><?xml version="1.0" encoding="utf-8"?>
<c:userShapes xmlns:c="http://schemas.openxmlformats.org/drawingml/2006/chart">
  <cdr:relSizeAnchor xmlns:cdr="http://schemas.openxmlformats.org/drawingml/2006/chartDrawing">
    <cdr:from>
      <cdr:x>0.22666</cdr:x>
      <cdr:y>0.50372</cdr:y>
    </cdr:from>
    <cdr:to>
      <cdr:x>0.45755</cdr:x>
      <cdr:y>0.56913</cdr:y>
    </cdr:to>
    <cdr:sp macro="" textlink="">
      <cdr:nvSpPr>
        <cdr:cNvPr id="11" name="CuadroTexto 7"/>
        <cdr:cNvSpPr txBox="1"/>
      </cdr:nvSpPr>
      <cdr:spPr>
        <a:xfrm xmlns:a="http://schemas.openxmlformats.org/drawingml/2006/main">
          <a:off x="650062" y="1085450"/>
          <a:ext cx="662194" cy="14094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800">
              <a:solidFill>
                <a:schemeClr val="accent1"/>
              </a:solidFill>
              <a:latin typeface="Gill Sans MT" panose="020B0502020104020203" pitchFamily="34" charset="0"/>
            </a:rPr>
            <a:t>Reference level</a:t>
          </a:r>
        </a:p>
      </cdr:txBody>
    </cdr:sp>
  </cdr:relSizeAnchor>
</c:userShapes>
</file>

<file path=xl/drawings/drawing102.xml><?xml version="1.0" encoding="utf-8"?>
<xdr:wsDr xmlns:xdr="http://schemas.openxmlformats.org/drawingml/2006/spreadsheetDrawing" xmlns:a="http://schemas.openxmlformats.org/drawingml/2006/main">
  <xdr:twoCellAnchor>
    <xdr:from>
      <xdr:col>3</xdr:col>
      <xdr:colOff>93345</xdr:colOff>
      <xdr:row>9</xdr:row>
      <xdr:rowOff>85725</xdr:rowOff>
    </xdr:from>
    <xdr:to>
      <xdr:col>6</xdr:col>
      <xdr:colOff>742950</xdr:colOff>
      <xdr:row>20</xdr:row>
      <xdr:rowOff>29845</xdr:rowOff>
    </xdr:to>
    <xdr:graphicFrame macro="">
      <xdr:nvGraphicFramePr>
        <xdr:cNvPr id="3" name="Gráfico 2">
          <a:extLst>
            <a:ext uri="{FF2B5EF4-FFF2-40B4-BE49-F238E27FC236}">
              <a16:creationId xmlns:a16="http://schemas.microsoft.com/office/drawing/2014/main" id="{00000000-0008-0000-4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6</xdr:col>
      <xdr:colOff>693420</xdr:colOff>
      <xdr:row>6</xdr:row>
      <xdr:rowOff>173354</xdr:rowOff>
    </xdr:from>
    <xdr:to>
      <xdr:col>10</xdr:col>
      <xdr:colOff>388620</xdr:colOff>
      <xdr:row>19</xdr:row>
      <xdr:rowOff>160020</xdr:rowOff>
    </xdr:to>
    <xdr:graphicFrame macro="">
      <xdr:nvGraphicFramePr>
        <xdr:cNvPr id="3" name="Gráfico 2">
          <a:extLst>
            <a:ext uri="{FF2B5EF4-FFF2-40B4-BE49-F238E27FC236}">
              <a16:creationId xmlns:a16="http://schemas.microsoft.com/office/drawing/2014/main" id="{00000000-0008-0000-5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4.xml><?xml version="1.0" encoding="utf-8"?>
<c:userShapes xmlns:c="http://schemas.openxmlformats.org/drawingml/2006/chart">
  <cdr:relSizeAnchor xmlns:cdr="http://schemas.openxmlformats.org/drawingml/2006/chartDrawing">
    <cdr:from>
      <cdr:x>0.12132</cdr:x>
      <cdr:y>0.52469</cdr:y>
    </cdr:from>
    <cdr:to>
      <cdr:x>0.35282</cdr:x>
      <cdr:y>0.60146</cdr:y>
    </cdr:to>
    <cdr:sp macro="" textlink="">
      <cdr:nvSpPr>
        <cdr:cNvPr id="3" name="CuadroTexto 7">
          <a:extLst xmlns:a="http://schemas.openxmlformats.org/drawingml/2006/main">
            <a:ext uri="{FF2B5EF4-FFF2-40B4-BE49-F238E27FC236}">
              <a16:creationId xmlns:a16="http://schemas.microsoft.com/office/drawing/2014/main" id="{4291DAEE-7075-C413-0A70-05F1D56AA2D2}"/>
            </a:ext>
          </a:extLst>
        </cdr:cNvPr>
        <cdr:cNvSpPr txBox="1"/>
      </cdr:nvSpPr>
      <cdr:spPr>
        <a:xfrm xmlns:a="http://schemas.openxmlformats.org/drawingml/2006/main">
          <a:off x="305926" y="944234"/>
          <a:ext cx="583747" cy="13815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800">
              <a:latin typeface="Gill Sans MT" panose="020B0502020104020203" pitchFamily="34" charset="0"/>
            </a:rPr>
            <a:t>Legal ref. limit</a:t>
          </a:r>
        </a:p>
      </cdr:txBody>
    </cdr:sp>
  </cdr:relSizeAnchor>
</c:userShapes>
</file>

<file path=xl/drawings/drawing105.xml><?xml version="1.0" encoding="utf-8"?>
<xdr:wsDr xmlns:xdr="http://schemas.openxmlformats.org/drawingml/2006/spreadsheetDrawing" xmlns:a="http://schemas.openxmlformats.org/drawingml/2006/main">
  <xdr:twoCellAnchor>
    <xdr:from>
      <xdr:col>3</xdr:col>
      <xdr:colOff>131446</xdr:colOff>
      <xdr:row>11</xdr:row>
      <xdr:rowOff>19050</xdr:rowOff>
    </xdr:from>
    <xdr:to>
      <xdr:col>8</xdr:col>
      <xdr:colOff>342900</xdr:colOff>
      <xdr:row>22</xdr:row>
      <xdr:rowOff>19050</xdr:rowOff>
    </xdr:to>
    <xdr:graphicFrame macro="">
      <xdr:nvGraphicFramePr>
        <xdr:cNvPr id="3" name="Gráfico 2">
          <a:extLst>
            <a:ext uri="{FF2B5EF4-FFF2-40B4-BE49-F238E27FC236}">
              <a16:creationId xmlns:a16="http://schemas.microsoft.com/office/drawing/2014/main" id="{00000000-0008-0000-5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6.xml><?xml version="1.0" encoding="utf-8"?>
<xdr:wsDr xmlns:xdr="http://schemas.openxmlformats.org/drawingml/2006/spreadsheetDrawing" xmlns:a="http://schemas.openxmlformats.org/drawingml/2006/main">
  <xdr:twoCellAnchor>
    <xdr:from>
      <xdr:col>7</xdr:col>
      <xdr:colOff>66585</xdr:colOff>
      <xdr:row>3</xdr:row>
      <xdr:rowOff>28575</xdr:rowOff>
    </xdr:from>
    <xdr:to>
      <xdr:col>16</xdr:col>
      <xdr:colOff>104685</xdr:colOff>
      <xdr:row>21</xdr:row>
      <xdr:rowOff>124188</xdr:rowOff>
    </xdr:to>
    <xdr:graphicFrame macro="">
      <xdr:nvGraphicFramePr>
        <xdr:cNvPr id="2" name="Chart 1">
          <a:extLst>
            <a:ext uri="{FF2B5EF4-FFF2-40B4-BE49-F238E27FC236}">
              <a16:creationId xmlns:a16="http://schemas.microsoft.com/office/drawing/2014/main" id="{00000000-0008-0000-5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533400</xdr:colOff>
      <xdr:row>20</xdr:row>
      <xdr:rowOff>76200</xdr:rowOff>
    </xdr:from>
    <xdr:to>
      <xdr:col>26</xdr:col>
      <xdr:colOff>381000</xdr:colOff>
      <xdr:row>34</xdr:row>
      <xdr:rowOff>152400</xdr:rowOff>
    </xdr:to>
    <xdr:graphicFrame macro="">
      <xdr:nvGraphicFramePr>
        <xdr:cNvPr id="3" name="Gráfico 2">
          <a:extLst>
            <a:ext uri="{FF2B5EF4-FFF2-40B4-BE49-F238E27FC236}">
              <a16:creationId xmlns:a16="http://schemas.microsoft.com/office/drawing/2014/main" id="{00000000-0008-0000-5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7.xml><?xml version="1.0" encoding="utf-8"?>
<c:userShapes xmlns:c="http://schemas.openxmlformats.org/drawingml/2006/chart">
  <cdr:relSizeAnchor xmlns:cdr="http://schemas.openxmlformats.org/drawingml/2006/chartDrawing">
    <cdr:from>
      <cdr:x>0.77189</cdr:x>
      <cdr:y>0.04861</cdr:y>
    </cdr:from>
    <cdr:to>
      <cdr:x>0.84116</cdr:x>
      <cdr:y>0.78819</cdr:y>
    </cdr:to>
    <cdr:sp macro="" textlink="">
      <cdr:nvSpPr>
        <cdr:cNvPr id="2" name="Rectangle 1">
          <a:extLst xmlns:a="http://schemas.openxmlformats.org/drawingml/2006/main">
            <a:ext uri="{FF2B5EF4-FFF2-40B4-BE49-F238E27FC236}">
              <a16:creationId xmlns:a16="http://schemas.microsoft.com/office/drawing/2014/main" id="{43DD49C3-9B1E-48E6-B8B0-AB22E8A15EB1}"/>
            </a:ext>
          </a:extLst>
        </cdr:cNvPr>
        <cdr:cNvSpPr/>
      </cdr:nvSpPr>
      <cdr:spPr>
        <a:xfrm xmlns:a="http://schemas.openxmlformats.org/drawingml/2006/main">
          <a:off x="4302124" y="173051"/>
          <a:ext cx="386069" cy="2632899"/>
        </a:xfrm>
        <a:prstGeom xmlns:a="http://schemas.openxmlformats.org/drawingml/2006/main" prst="rect">
          <a:avLst/>
        </a:prstGeom>
        <a:solidFill xmlns:a="http://schemas.openxmlformats.org/drawingml/2006/main">
          <a:schemeClr val="accent1">
            <a:alpha val="12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108.xml><?xml version="1.0" encoding="utf-8"?>
<xdr:wsDr xmlns:xdr="http://schemas.openxmlformats.org/drawingml/2006/spreadsheetDrawing" xmlns:a="http://schemas.openxmlformats.org/drawingml/2006/main">
  <xdr:twoCellAnchor>
    <xdr:from>
      <xdr:col>4</xdr:col>
      <xdr:colOff>0</xdr:colOff>
      <xdr:row>3</xdr:row>
      <xdr:rowOff>0</xdr:rowOff>
    </xdr:from>
    <xdr:to>
      <xdr:col>10</xdr:col>
      <xdr:colOff>0</xdr:colOff>
      <xdr:row>17</xdr:row>
      <xdr:rowOff>76200</xdr:rowOff>
    </xdr:to>
    <xdr:graphicFrame macro="">
      <xdr:nvGraphicFramePr>
        <xdr:cNvPr id="2" name="Gráfico 1">
          <a:extLst>
            <a:ext uri="{FF2B5EF4-FFF2-40B4-BE49-F238E27FC236}">
              <a16:creationId xmlns:a16="http://schemas.microsoft.com/office/drawing/2014/main" id="{00000000-0008-0000-5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9.xml><?xml version="1.0" encoding="utf-8"?>
<xdr:wsDr xmlns:xdr="http://schemas.openxmlformats.org/drawingml/2006/spreadsheetDrawing" xmlns:a="http://schemas.openxmlformats.org/drawingml/2006/main">
  <xdr:twoCellAnchor>
    <xdr:from>
      <xdr:col>4</xdr:col>
      <xdr:colOff>342900</xdr:colOff>
      <xdr:row>1</xdr:row>
      <xdr:rowOff>114299</xdr:rowOff>
    </xdr:from>
    <xdr:to>
      <xdr:col>10</xdr:col>
      <xdr:colOff>342900</xdr:colOff>
      <xdr:row>15</xdr:row>
      <xdr:rowOff>190499</xdr:rowOff>
    </xdr:to>
    <xdr:graphicFrame macro="">
      <xdr:nvGraphicFramePr>
        <xdr:cNvPr id="2" name="Gráfico 1">
          <a:extLst>
            <a:ext uri="{FF2B5EF4-FFF2-40B4-BE49-F238E27FC236}">
              <a16:creationId xmlns:a16="http://schemas.microsoft.com/office/drawing/2014/main" id="{00000000-0008-0000-5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9</xdr:col>
      <xdr:colOff>0</xdr:colOff>
      <xdr:row>6</xdr:row>
      <xdr:rowOff>0</xdr:rowOff>
    </xdr:from>
    <xdr:to>
      <xdr:col>13</xdr:col>
      <xdr:colOff>81600</xdr:colOff>
      <xdr:row>20</xdr:row>
      <xdr:rowOff>76200</xdr:rowOff>
    </xdr:to>
    <xdr:graphicFrame macro="">
      <xdr:nvGraphicFramePr>
        <xdr:cNvPr id="2" name="Gráfico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0.xml><?xml version="1.0" encoding="utf-8"?>
<xdr:wsDr xmlns:xdr="http://schemas.openxmlformats.org/drawingml/2006/spreadsheetDrawing" xmlns:a="http://schemas.openxmlformats.org/drawingml/2006/main">
  <xdr:twoCellAnchor>
    <xdr:from>
      <xdr:col>2</xdr:col>
      <xdr:colOff>666750</xdr:colOff>
      <xdr:row>3</xdr:row>
      <xdr:rowOff>19050</xdr:rowOff>
    </xdr:from>
    <xdr:to>
      <xdr:col>8</xdr:col>
      <xdr:colOff>666750</xdr:colOff>
      <xdr:row>17</xdr:row>
      <xdr:rowOff>95250</xdr:rowOff>
    </xdr:to>
    <xdr:graphicFrame macro="">
      <xdr:nvGraphicFramePr>
        <xdr:cNvPr id="2" name="Gráfico 1">
          <a:extLst>
            <a:ext uri="{FF2B5EF4-FFF2-40B4-BE49-F238E27FC236}">
              <a16:creationId xmlns:a16="http://schemas.microsoft.com/office/drawing/2014/main" id="{00000000-0008-0000-5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1.xml><?xml version="1.0" encoding="utf-8"?>
<xdr:wsDr xmlns:xdr="http://schemas.openxmlformats.org/drawingml/2006/spreadsheetDrawing" xmlns:a="http://schemas.openxmlformats.org/drawingml/2006/main">
  <xdr:twoCellAnchor>
    <xdr:from>
      <xdr:col>7</xdr:col>
      <xdr:colOff>19050</xdr:colOff>
      <xdr:row>2</xdr:row>
      <xdr:rowOff>95250</xdr:rowOff>
    </xdr:from>
    <xdr:to>
      <xdr:col>10</xdr:col>
      <xdr:colOff>253050</xdr:colOff>
      <xdr:row>15</xdr:row>
      <xdr:rowOff>38100</xdr:rowOff>
    </xdr:to>
    <xdr:graphicFrame macro="">
      <xdr:nvGraphicFramePr>
        <xdr:cNvPr id="2" name="Gráfico 1">
          <a:extLst>
            <a:ext uri="{FF2B5EF4-FFF2-40B4-BE49-F238E27FC236}">
              <a16:creationId xmlns:a16="http://schemas.microsoft.com/office/drawing/2014/main" id="{00000000-0008-0000-5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2.xml><?xml version="1.0" encoding="utf-8"?>
<xdr:wsDr xmlns:xdr="http://schemas.openxmlformats.org/drawingml/2006/spreadsheetDrawing" xmlns:a="http://schemas.openxmlformats.org/drawingml/2006/main">
  <xdr:twoCellAnchor>
    <xdr:from>
      <xdr:col>7</xdr:col>
      <xdr:colOff>676275</xdr:colOff>
      <xdr:row>1</xdr:row>
      <xdr:rowOff>104775</xdr:rowOff>
    </xdr:from>
    <xdr:to>
      <xdr:col>11</xdr:col>
      <xdr:colOff>359340</xdr:colOff>
      <xdr:row>16</xdr:row>
      <xdr:rowOff>77602</xdr:rowOff>
    </xdr:to>
    <xdr:grpSp>
      <xdr:nvGrpSpPr>
        <xdr:cNvPr id="2" name="Grupo 1">
          <a:extLst>
            <a:ext uri="{FF2B5EF4-FFF2-40B4-BE49-F238E27FC236}">
              <a16:creationId xmlns:a16="http://schemas.microsoft.com/office/drawing/2014/main" id="{00000000-0008-0000-5700-000002000000}"/>
            </a:ext>
          </a:extLst>
        </xdr:cNvPr>
        <xdr:cNvGrpSpPr/>
      </xdr:nvGrpSpPr>
      <xdr:grpSpPr>
        <a:xfrm>
          <a:off x="6010275" y="304800"/>
          <a:ext cx="2731065" cy="2839852"/>
          <a:chOff x="1524000" y="981075"/>
          <a:chExt cx="2731065" cy="2839852"/>
        </a:xfrm>
      </xdr:grpSpPr>
      <xdr:grpSp>
        <xdr:nvGrpSpPr>
          <xdr:cNvPr id="3" name="Grupo 2">
            <a:extLst>
              <a:ext uri="{FF2B5EF4-FFF2-40B4-BE49-F238E27FC236}">
                <a16:creationId xmlns:a16="http://schemas.microsoft.com/office/drawing/2014/main" id="{00000000-0008-0000-5700-000003000000}"/>
              </a:ext>
            </a:extLst>
          </xdr:cNvPr>
          <xdr:cNvGrpSpPr/>
        </xdr:nvGrpSpPr>
        <xdr:grpSpPr>
          <a:xfrm>
            <a:off x="1533743" y="981075"/>
            <a:ext cx="2519557" cy="2752469"/>
            <a:chOff x="22601499" y="3368207"/>
            <a:chExt cx="2519557" cy="2761259"/>
          </a:xfrm>
        </xdr:grpSpPr>
        <mc:AlternateContent xmlns:mc="http://schemas.openxmlformats.org/markup-compatibility/2006">
          <mc:Choice xmlns:cx1="http://schemas.microsoft.com/office/drawing/2015/9/8/chartex" Requires="cx1">
            <xdr:graphicFrame macro="">
              <xdr:nvGraphicFramePr>
                <xdr:cNvPr id="11" name="Gráfico 10">
                  <a:extLst>
                    <a:ext uri="{FF2B5EF4-FFF2-40B4-BE49-F238E27FC236}">
                      <a16:creationId xmlns:a16="http://schemas.microsoft.com/office/drawing/2014/main" id="{00000000-0008-0000-5700-00000B000000}"/>
                    </a:ext>
                  </a:extLst>
                </xdr:cNvPr>
                <xdr:cNvGraphicFramePr/>
              </xdr:nvGraphicFramePr>
              <xdr:xfrm>
                <a:off x="22601499" y="3368207"/>
                <a:ext cx="2519557" cy="2747809"/>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22601499" y="3368207"/>
                  <a:ext cx="2519557" cy="2747809"/>
                </a:xfrm>
                <a:prstGeom prst="rect">
                  <a:avLst/>
                </a:prstGeom>
                <a:solidFill>
                  <a:prstClr val="white"/>
                </a:solidFill>
                <a:ln w="1">
                  <a:solidFill>
                    <a:prstClr val="green"/>
                  </a:solidFill>
                </a:ln>
              </xdr:spPr>
              <xdr:txBody>
                <a:bodyPr vertOverflow="clip" horzOverflow="clip"/>
                <a:lstStyle/>
                <a:p>
                  <a:r>
                    <a:rPr lang="es-ES" sz="1100"/>
                    <a:t>Este gráfico no está disponible en su versión de Excel.
Si edita esta forma o guarda el libro en un formato de archivo diferente, el gráfico no se podrá utilizar.</a:t>
                  </a:r>
                </a:p>
              </xdr:txBody>
            </xdr:sp>
          </mc:Fallback>
        </mc:AlternateContent>
        <xdr:grpSp>
          <xdr:nvGrpSpPr>
            <xdr:cNvPr id="12" name="Grupo 11">
              <a:extLst>
                <a:ext uri="{FF2B5EF4-FFF2-40B4-BE49-F238E27FC236}">
                  <a16:creationId xmlns:a16="http://schemas.microsoft.com/office/drawing/2014/main" id="{00000000-0008-0000-5700-00000C000000}"/>
                </a:ext>
              </a:extLst>
            </xdr:cNvPr>
            <xdr:cNvGrpSpPr/>
          </xdr:nvGrpSpPr>
          <xdr:grpSpPr>
            <a:xfrm>
              <a:off x="23027442" y="5848848"/>
              <a:ext cx="2006419" cy="280618"/>
              <a:chOff x="23027442" y="5893672"/>
              <a:chExt cx="2006419" cy="280618"/>
            </a:xfrm>
          </xdr:grpSpPr>
          <xdr:sp macro="" textlink="">
            <xdr:nvSpPr>
              <xdr:cNvPr id="13" name="CuadroTexto 12">
                <a:extLst>
                  <a:ext uri="{FF2B5EF4-FFF2-40B4-BE49-F238E27FC236}">
                    <a16:creationId xmlns:a16="http://schemas.microsoft.com/office/drawing/2014/main" id="{00000000-0008-0000-5700-00000D000000}"/>
                  </a:ext>
                </a:extLst>
              </xdr:cNvPr>
              <xdr:cNvSpPr txBox="1"/>
            </xdr:nvSpPr>
            <xdr:spPr>
              <a:xfrm>
                <a:off x="23027442" y="5893672"/>
                <a:ext cx="425945" cy="2806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a:latin typeface="Gill Sans MT" panose="020B0502020104020203" pitchFamily="34" charset="0"/>
                  </a:rPr>
                  <a:t>15</a:t>
                </a:r>
              </a:p>
            </xdr:txBody>
          </xdr:sp>
          <xdr:sp macro="" textlink="">
            <xdr:nvSpPr>
              <xdr:cNvPr id="14" name="CuadroTexto 13">
                <a:extLst>
                  <a:ext uri="{FF2B5EF4-FFF2-40B4-BE49-F238E27FC236}">
                    <a16:creationId xmlns:a16="http://schemas.microsoft.com/office/drawing/2014/main" id="{00000000-0008-0000-5700-00000E000000}"/>
                  </a:ext>
                </a:extLst>
              </xdr:cNvPr>
              <xdr:cNvSpPr txBox="1"/>
            </xdr:nvSpPr>
            <xdr:spPr>
              <a:xfrm>
                <a:off x="23341295" y="5893672"/>
                <a:ext cx="425945" cy="2806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a:latin typeface="Gill Sans MT" panose="020B0502020104020203" pitchFamily="34" charset="0"/>
                  </a:rPr>
                  <a:t>60</a:t>
                </a:r>
              </a:p>
            </xdr:txBody>
          </xdr:sp>
          <xdr:sp macro="" textlink="">
            <xdr:nvSpPr>
              <xdr:cNvPr id="15" name="CuadroTexto 14">
                <a:extLst>
                  <a:ext uri="{FF2B5EF4-FFF2-40B4-BE49-F238E27FC236}">
                    <a16:creationId xmlns:a16="http://schemas.microsoft.com/office/drawing/2014/main" id="{00000000-0008-0000-5700-00000F000000}"/>
                  </a:ext>
                </a:extLst>
              </xdr:cNvPr>
              <xdr:cNvSpPr txBox="1"/>
            </xdr:nvSpPr>
            <xdr:spPr>
              <a:xfrm>
                <a:off x="23666356" y="5893672"/>
                <a:ext cx="425945" cy="2806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a:latin typeface="Gill Sans MT" panose="020B0502020104020203" pitchFamily="34" charset="0"/>
                  </a:rPr>
                  <a:t>90</a:t>
                </a:r>
              </a:p>
            </xdr:txBody>
          </xdr:sp>
          <xdr:sp macro="" textlink="">
            <xdr:nvSpPr>
              <xdr:cNvPr id="16" name="CuadroTexto 15">
                <a:extLst>
                  <a:ext uri="{FF2B5EF4-FFF2-40B4-BE49-F238E27FC236}">
                    <a16:creationId xmlns:a16="http://schemas.microsoft.com/office/drawing/2014/main" id="{00000000-0008-0000-5700-000010000000}"/>
                  </a:ext>
                </a:extLst>
              </xdr:cNvPr>
              <xdr:cNvSpPr txBox="1"/>
            </xdr:nvSpPr>
            <xdr:spPr>
              <a:xfrm>
                <a:off x="23957792" y="5893672"/>
                <a:ext cx="425945" cy="2806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a:latin typeface="Gill Sans MT" panose="020B0502020104020203" pitchFamily="34" charset="0"/>
                  </a:rPr>
                  <a:t>180</a:t>
                </a:r>
              </a:p>
            </xdr:txBody>
          </xdr:sp>
          <xdr:sp macro="" textlink="">
            <xdr:nvSpPr>
              <xdr:cNvPr id="17" name="CuadroTexto 16">
                <a:extLst>
                  <a:ext uri="{FF2B5EF4-FFF2-40B4-BE49-F238E27FC236}">
                    <a16:creationId xmlns:a16="http://schemas.microsoft.com/office/drawing/2014/main" id="{00000000-0008-0000-5700-000011000000}"/>
                  </a:ext>
                </a:extLst>
              </xdr:cNvPr>
              <xdr:cNvSpPr txBox="1"/>
            </xdr:nvSpPr>
            <xdr:spPr>
              <a:xfrm>
                <a:off x="24271644" y="5893672"/>
                <a:ext cx="425945" cy="2806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a:latin typeface="Gill Sans MT" panose="020B0502020104020203" pitchFamily="34" charset="0"/>
                  </a:rPr>
                  <a:t>360</a:t>
                </a:r>
              </a:p>
            </xdr:txBody>
          </xdr:sp>
          <xdr:sp macro="" textlink="">
            <xdr:nvSpPr>
              <xdr:cNvPr id="18" name="CuadroTexto 17">
                <a:extLst>
                  <a:ext uri="{FF2B5EF4-FFF2-40B4-BE49-F238E27FC236}">
                    <a16:creationId xmlns:a16="http://schemas.microsoft.com/office/drawing/2014/main" id="{00000000-0008-0000-5700-000012000000}"/>
                  </a:ext>
                </a:extLst>
              </xdr:cNvPr>
              <xdr:cNvSpPr txBox="1"/>
            </xdr:nvSpPr>
            <xdr:spPr>
              <a:xfrm>
                <a:off x="24607916" y="5893672"/>
                <a:ext cx="425945" cy="2806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00">
                    <a:latin typeface="Gill Sans MT" panose="020B0502020104020203" pitchFamily="34" charset="0"/>
                  </a:rPr>
                  <a:t>720</a:t>
                </a:r>
              </a:p>
            </xdr:txBody>
          </xdr:sp>
        </xdr:grpSp>
      </xdr:grpSp>
      <xdr:grpSp>
        <xdr:nvGrpSpPr>
          <xdr:cNvPr id="5" name="Grupo 3">
            <a:extLst>
              <a:ext uri="{FF2B5EF4-FFF2-40B4-BE49-F238E27FC236}">
                <a16:creationId xmlns:a16="http://schemas.microsoft.com/office/drawing/2014/main" id="{00000000-0008-0000-5700-000005000000}"/>
              </a:ext>
            </a:extLst>
          </xdr:cNvPr>
          <xdr:cNvGrpSpPr/>
        </xdr:nvGrpSpPr>
        <xdr:grpSpPr>
          <a:xfrm>
            <a:off x="1524000" y="990115"/>
            <a:ext cx="2519558" cy="2830812"/>
            <a:chOff x="23364052" y="3372970"/>
            <a:chExt cx="2518846" cy="2835089"/>
          </a:xfrm>
        </xdr:grpSpPr>
        <xdr:graphicFrame macro="">
          <xdr:nvGraphicFramePr>
            <xdr:cNvPr id="9" name="Gráfico 8">
              <a:extLst>
                <a:ext uri="{FF2B5EF4-FFF2-40B4-BE49-F238E27FC236}">
                  <a16:creationId xmlns:a16="http://schemas.microsoft.com/office/drawing/2014/main" id="{00000000-0008-0000-5700-000009000000}"/>
                </a:ext>
              </a:extLst>
            </xdr:cNvPr>
            <xdr:cNvGraphicFramePr>
              <a:graphicFrameLocks/>
            </xdr:cNvGraphicFramePr>
          </xdr:nvGraphicFramePr>
          <xdr:xfrm>
            <a:off x="23364052" y="3372970"/>
            <a:ext cx="2518846" cy="2743200"/>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10" name="CuadroTexto 9">
              <a:extLst>
                <a:ext uri="{FF2B5EF4-FFF2-40B4-BE49-F238E27FC236}">
                  <a16:creationId xmlns:a16="http://schemas.microsoft.com/office/drawing/2014/main" id="{00000000-0008-0000-5700-00000A000000}"/>
                </a:ext>
              </a:extLst>
            </xdr:cNvPr>
            <xdr:cNvSpPr txBox="1"/>
          </xdr:nvSpPr>
          <xdr:spPr>
            <a:xfrm>
              <a:off x="24137255" y="5995147"/>
              <a:ext cx="1221442" cy="212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50">
                  <a:latin typeface="Gill Sans MT" panose="020B0502020104020203" pitchFamily="34" charset="0"/>
                </a:rPr>
                <a:t>Window (Days)</a:t>
              </a:r>
            </a:p>
          </xdr:txBody>
        </xdr:sp>
      </xdr:grpSp>
      <xdr:sp macro="" textlink="">
        <xdr:nvSpPr>
          <xdr:cNvPr id="6" name="Rectángulo 4">
            <a:extLst>
              <a:ext uri="{FF2B5EF4-FFF2-40B4-BE49-F238E27FC236}">
                <a16:creationId xmlns:a16="http://schemas.microsoft.com/office/drawing/2014/main" id="{00000000-0008-0000-5700-000006000000}"/>
              </a:ext>
            </a:extLst>
          </xdr:cNvPr>
          <xdr:cNvSpPr/>
        </xdr:nvSpPr>
        <xdr:spPr>
          <a:xfrm>
            <a:off x="2293478" y="3118171"/>
            <a:ext cx="313854" cy="123077"/>
          </a:xfrm>
          <a:prstGeom prst="rect">
            <a:avLst/>
          </a:prstGeom>
          <a:solidFill>
            <a:schemeClr val="tx2">
              <a:lumMod val="20000"/>
              <a:lumOff val="80000"/>
            </a:schemeClr>
          </a:solidFill>
          <a:ln>
            <a:solidFill>
              <a:schemeClr val="accent1"/>
            </a:solid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s-ES" sz="1100"/>
          </a:p>
        </xdr:txBody>
      </xdr:sp>
      <xdr:sp macro="" textlink="">
        <xdr:nvSpPr>
          <xdr:cNvPr id="7" name="CuadroTexto 5">
            <a:extLst>
              <a:ext uri="{FF2B5EF4-FFF2-40B4-BE49-F238E27FC236}">
                <a16:creationId xmlns:a16="http://schemas.microsoft.com/office/drawing/2014/main" id="{00000000-0008-0000-5700-000007000000}"/>
              </a:ext>
            </a:extLst>
          </xdr:cNvPr>
          <xdr:cNvSpPr txBox="1"/>
        </xdr:nvSpPr>
        <xdr:spPr>
          <a:xfrm>
            <a:off x="2663377" y="3062224"/>
            <a:ext cx="1221786" cy="21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900">
                <a:latin typeface="Gill Sans MT" panose="020B0502020104020203" pitchFamily="34" charset="0"/>
              </a:rPr>
              <a:t>Interquartile Range</a:t>
            </a:r>
          </a:p>
        </xdr:txBody>
      </xdr:sp>
      <xdr:sp macro="" textlink="">
        <xdr:nvSpPr>
          <xdr:cNvPr id="8" name="Elipse 6">
            <a:extLst>
              <a:ext uri="{FF2B5EF4-FFF2-40B4-BE49-F238E27FC236}">
                <a16:creationId xmlns:a16="http://schemas.microsoft.com/office/drawing/2014/main" id="{00000000-0008-0000-5700-000008000000}"/>
              </a:ext>
            </a:extLst>
          </xdr:cNvPr>
          <xdr:cNvSpPr>
            <a:spLocks noChangeAspect="1"/>
          </xdr:cNvSpPr>
        </xdr:nvSpPr>
        <xdr:spPr>
          <a:xfrm>
            <a:off x="2416776" y="3308383"/>
            <a:ext cx="72020" cy="71891"/>
          </a:xfrm>
          <a:prstGeom prst="ellipse">
            <a:avLst/>
          </a:prstGeom>
          <a:solidFill>
            <a:schemeClr val="accent1"/>
          </a:solidFill>
          <a:ln>
            <a:solidFill>
              <a:schemeClr val="accent1"/>
            </a:solidFill>
          </a:ln>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es-ES" sz="1100"/>
          </a:p>
        </xdr:txBody>
      </xdr:sp>
      <xdr:sp macro="" textlink="">
        <xdr:nvSpPr>
          <xdr:cNvPr id="4" name="CuadroTexto 7">
            <a:extLst>
              <a:ext uri="{FF2B5EF4-FFF2-40B4-BE49-F238E27FC236}">
                <a16:creationId xmlns:a16="http://schemas.microsoft.com/office/drawing/2014/main" id="{00000000-0008-0000-5700-000004000000}"/>
              </a:ext>
            </a:extLst>
          </xdr:cNvPr>
          <xdr:cNvSpPr txBox="1"/>
        </xdr:nvSpPr>
        <xdr:spPr>
          <a:xfrm>
            <a:off x="2663381" y="3230059"/>
            <a:ext cx="1591684" cy="2014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a:latin typeface="Gill Sans MT" panose="020B0502020104020203" pitchFamily="34" charset="0"/>
              </a:rPr>
              <a:t>Current Value (</a:t>
            </a:r>
            <a:r>
              <a:rPr lang="en-GB" sz="800">
                <a:latin typeface="Gill Sans MT" panose="020B0502020104020203" pitchFamily="34" charset="0"/>
              </a:rPr>
              <a:t>Acc. Window</a:t>
            </a:r>
            <a:r>
              <a:rPr lang="en-GB" sz="900">
                <a:latin typeface="Gill Sans MT" panose="020B0502020104020203" pitchFamily="34" charset="0"/>
              </a:rPr>
              <a:t>)</a:t>
            </a:r>
          </a:p>
        </xdr:txBody>
      </xdr:sp>
    </xdr:grpSp>
    <xdr:clientData/>
  </xdr:twoCellAnchor>
</xdr:wsDr>
</file>

<file path=xl/drawings/drawing113.xml><?xml version="1.0" encoding="utf-8"?>
<xdr:wsDr xmlns:xdr="http://schemas.openxmlformats.org/drawingml/2006/spreadsheetDrawing" xmlns:a="http://schemas.openxmlformats.org/drawingml/2006/main">
  <xdr:twoCellAnchor>
    <xdr:from>
      <xdr:col>7</xdr:col>
      <xdr:colOff>742950</xdr:colOff>
      <xdr:row>1</xdr:row>
      <xdr:rowOff>28575</xdr:rowOff>
    </xdr:from>
    <xdr:to>
      <xdr:col>13</xdr:col>
      <xdr:colOff>742950</xdr:colOff>
      <xdr:row>14</xdr:row>
      <xdr:rowOff>104775</xdr:rowOff>
    </xdr:to>
    <xdr:graphicFrame macro="">
      <xdr:nvGraphicFramePr>
        <xdr:cNvPr id="2" name="Gráfico 1">
          <a:extLst>
            <a:ext uri="{FF2B5EF4-FFF2-40B4-BE49-F238E27FC236}">
              <a16:creationId xmlns:a16="http://schemas.microsoft.com/office/drawing/2014/main" id="{00000000-0008-0000-5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4.xml><?xml version="1.0" encoding="utf-8"?>
<xdr:wsDr xmlns:xdr="http://schemas.openxmlformats.org/drawingml/2006/spreadsheetDrawing" xmlns:a="http://schemas.openxmlformats.org/drawingml/2006/main">
  <xdr:twoCellAnchor>
    <xdr:from>
      <xdr:col>4</xdr:col>
      <xdr:colOff>958214</xdr:colOff>
      <xdr:row>1</xdr:row>
      <xdr:rowOff>138112</xdr:rowOff>
    </xdr:from>
    <xdr:to>
      <xdr:col>10</xdr:col>
      <xdr:colOff>396239</xdr:colOff>
      <xdr:row>18</xdr:row>
      <xdr:rowOff>144780</xdr:rowOff>
    </xdr:to>
    <xdr:graphicFrame macro="">
      <xdr:nvGraphicFramePr>
        <xdr:cNvPr id="2" name="Gráfico 1">
          <a:extLst>
            <a:ext uri="{FF2B5EF4-FFF2-40B4-BE49-F238E27FC236}">
              <a16:creationId xmlns:a16="http://schemas.microsoft.com/office/drawing/2014/main" id="{00000000-0008-0000-5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5.xml><?xml version="1.0" encoding="utf-8"?>
<xdr:wsDr xmlns:xdr="http://schemas.openxmlformats.org/drawingml/2006/spreadsheetDrawing" xmlns:a="http://schemas.openxmlformats.org/drawingml/2006/main">
  <xdr:twoCellAnchor>
    <xdr:from>
      <xdr:col>7</xdr:col>
      <xdr:colOff>304800</xdr:colOff>
      <xdr:row>2</xdr:row>
      <xdr:rowOff>161924</xdr:rowOff>
    </xdr:from>
    <xdr:to>
      <xdr:col>10</xdr:col>
      <xdr:colOff>504825</xdr:colOff>
      <xdr:row>12</xdr:row>
      <xdr:rowOff>171450</xdr:rowOff>
    </xdr:to>
    <xdr:graphicFrame macro="">
      <xdr:nvGraphicFramePr>
        <xdr:cNvPr id="2" name="Gráfico 1">
          <a:extLst>
            <a:ext uri="{FF2B5EF4-FFF2-40B4-BE49-F238E27FC236}">
              <a16:creationId xmlns:a16="http://schemas.microsoft.com/office/drawing/2014/main" id="{00000000-0008-0000-5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2</xdr:row>
      <xdr:rowOff>161924</xdr:rowOff>
    </xdr:from>
    <xdr:to>
      <xdr:col>14</xdr:col>
      <xdr:colOff>235800</xdr:colOff>
      <xdr:row>12</xdr:row>
      <xdr:rowOff>170174</xdr:rowOff>
    </xdr:to>
    <xdr:graphicFrame macro="">
      <xdr:nvGraphicFramePr>
        <xdr:cNvPr id="3" name="Gráfico 2">
          <a:extLst>
            <a:ext uri="{FF2B5EF4-FFF2-40B4-BE49-F238E27FC236}">
              <a16:creationId xmlns:a16="http://schemas.microsoft.com/office/drawing/2014/main" id="{00000000-0008-0000-5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6.xml><?xml version="1.0" encoding="utf-8"?>
<xdr:wsDr xmlns:xdr="http://schemas.openxmlformats.org/drawingml/2006/spreadsheetDrawing" xmlns:a="http://schemas.openxmlformats.org/drawingml/2006/main">
  <xdr:twoCellAnchor>
    <xdr:from>
      <xdr:col>1</xdr:col>
      <xdr:colOff>0</xdr:colOff>
      <xdr:row>4</xdr:row>
      <xdr:rowOff>0</xdr:rowOff>
    </xdr:from>
    <xdr:to>
      <xdr:col>5</xdr:col>
      <xdr:colOff>179069</xdr:colOff>
      <xdr:row>18</xdr:row>
      <xdr:rowOff>175260</xdr:rowOff>
    </xdr:to>
    <xdr:graphicFrame macro="">
      <xdr:nvGraphicFramePr>
        <xdr:cNvPr id="2" name="Gráfico 1">
          <a:extLst>
            <a:ext uri="{FF2B5EF4-FFF2-40B4-BE49-F238E27FC236}">
              <a16:creationId xmlns:a16="http://schemas.microsoft.com/office/drawing/2014/main" id="{00000000-0008-0000-5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7.xml><?xml version="1.0" encoding="utf-8"?>
<xdr:wsDr xmlns:xdr="http://schemas.openxmlformats.org/drawingml/2006/spreadsheetDrawing" xmlns:a="http://schemas.openxmlformats.org/drawingml/2006/main">
  <xdr:twoCellAnchor>
    <xdr:from>
      <xdr:col>1</xdr:col>
      <xdr:colOff>0</xdr:colOff>
      <xdr:row>4</xdr:row>
      <xdr:rowOff>0</xdr:rowOff>
    </xdr:from>
    <xdr:to>
      <xdr:col>4</xdr:col>
      <xdr:colOff>285750</xdr:colOff>
      <xdr:row>17</xdr:row>
      <xdr:rowOff>66675</xdr:rowOff>
    </xdr:to>
    <xdr:graphicFrame macro="">
      <xdr:nvGraphicFramePr>
        <xdr:cNvPr id="2" name="Gráfico 1">
          <a:extLst>
            <a:ext uri="{FF2B5EF4-FFF2-40B4-BE49-F238E27FC236}">
              <a16:creationId xmlns:a16="http://schemas.microsoft.com/office/drawing/2014/main" id="{00000000-0008-0000-5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8.xml><?xml version="1.0" encoding="utf-8"?>
<xdr:wsDr xmlns:xdr="http://schemas.openxmlformats.org/drawingml/2006/spreadsheetDrawing" xmlns:a="http://schemas.openxmlformats.org/drawingml/2006/main">
  <xdr:twoCellAnchor>
    <xdr:from>
      <xdr:col>1</xdr:col>
      <xdr:colOff>0</xdr:colOff>
      <xdr:row>4</xdr:row>
      <xdr:rowOff>0</xdr:rowOff>
    </xdr:from>
    <xdr:to>
      <xdr:col>4</xdr:col>
      <xdr:colOff>281940</xdr:colOff>
      <xdr:row>17</xdr:row>
      <xdr:rowOff>123705</xdr:rowOff>
    </xdr:to>
    <xdr:graphicFrame macro="">
      <xdr:nvGraphicFramePr>
        <xdr:cNvPr id="2" name="Gráfico 1">
          <a:extLst>
            <a:ext uri="{FF2B5EF4-FFF2-40B4-BE49-F238E27FC236}">
              <a16:creationId xmlns:a16="http://schemas.microsoft.com/office/drawing/2014/main" id="{00000000-0008-0000-5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9.xml><?xml version="1.0" encoding="utf-8"?>
<xdr:wsDr xmlns:xdr="http://schemas.openxmlformats.org/drawingml/2006/spreadsheetDrawing" xmlns:a="http://schemas.openxmlformats.org/drawingml/2006/main">
  <xdr:twoCellAnchor>
    <xdr:from>
      <xdr:col>1</xdr:col>
      <xdr:colOff>0</xdr:colOff>
      <xdr:row>4</xdr:row>
      <xdr:rowOff>0</xdr:rowOff>
    </xdr:from>
    <xdr:to>
      <xdr:col>4</xdr:col>
      <xdr:colOff>754380</xdr:colOff>
      <xdr:row>16</xdr:row>
      <xdr:rowOff>76200</xdr:rowOff>
    </xdr:to>
    <xdr:graphicFrame macro="">
      <xdr:nvGraphicFramePr>
        <xdr:cNvPr id="2" name="Gráfico 1">
          <a:extLst>
            <a:ext uri="{FF2B5EF4-FFF2-40B4-BE49-F238E27FC236}">
              <a16:creationId xmlns:a16="http://schemas.microsoft.com/office/drawing/2014/main" id="{00000000-0008-0000-5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0.56318</cdr:x>
      <cdr:y>0.0191</cdr:y>
    </cdr:from>
    <cdr:to>
      <cdr:x>0.89167</cdr:x>
      <cdr:y>0.18924</cdr:y>
    </cdr:to>
    <cdr:sp macro="" textlink="">
      <cdr:nvSpPr>
        <cdr:cNvPr id="2" name="CuadroTexto 1">
          <a:extLst xmlns:a="http://schemas.openxmlformats.org/drawingml/2006/main">
            <a:ext uri="{FF2B5EF4-FFF2-40B4-BE49-F238E27FC236}">
              <a16:creationId xmlns:a16="http://schemas.microsoft.com/office/drawing/2014/main" id="{274E119B-66B3-7290-13CC-38B54AE13BCD}"/>
            </a:ext>
          </a:extLst>
        </cdr:cNvPr>
        <cdr:cNvSpPr txBox="1"/>
      </cdr:nvSpPr>
      <cdr:spPr>
        <a:xfrm xmlns:a="http://schemas.openxmlformats.org/drawingml/2006/main">
          <a:off x="1419225" y="52395"/>
          <a:ext cx="827783" cy="4667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50">
              <a:solidFill>
                <a:schemeClr val="accent6">
                  <a:lumMod val="75000"/>
                </a:schemeClr>
              </a:solidFill>
              <a:latin typeface="Gill Sans MT" panose="020B0502020104020203" pitchFamily="34" charset="0"/>
            </a:rPr>
            <a:t>Invasion of Ukraine</a:t>
          </a:r>
        </a:p>
      </cdr:txBody>
    </cdr:sp>
  </cdr:relSizeAnchor>
  <cdr:relSizeAnchor xmlns:cdr="http://schemas.openxmlformats.org/drawingml/2006/chartDrawing">
    <cdr:from>
      <cdr:x>0.77199</cdr:x>
      <cdr:y>0.07813</cdr:y>
    </cdr:from>
    <cdr:to>
      <cdr:x>0.91783</cdr:x>
      <cdr:y>0.1059</cdr:y>
    </cdr:to>
    <cdr:cxnSp macro="">
      <cdr:nvCxnSpPr>
        <cdr:cNvPr id="4" name="Conector recto de flecha 3">
          <a:extLst xmlns:a="http://schemas.openxmlformats.org/drawingml/2006/main">
            <a:ext uri="{FF2B5EF4-FFF2-40B4-BE49-F238E27FC236}">
              <a16:creationId xmlns:a16="http://schemas.microsoft.com/office/drawing/2014/main" id="{56B2BCC6-7EF8-355E-7B21-BC850471FB73}"/>
            </a:ext>
          </a:extLst>
        </cdr:cNvPr>
        <cdr:cNvCxnSpPr/>
      </cdr:nvCxnSpPr>
      <cdr:spPr>
        <a:xfrm xmlns:a="http://schemas.openxmlformats.org/drawingml/2006/main" flipV="1">
          <a:off x="1945417" y="214326"/>
          <a:ext cx="367516" cy="76179"/>
        </a:xfrm>
        <a:prstGeom xmlns:a="http://schemas.openxmlformats.org/drawingml/2006/main" prst="straightConnector1">
          <a:avLst/>
        </a:prstGeom>
        <a:ln xmlns:a="http://schemas.openxmlformats.org/drawingml/2006/main">
          <a:solidFill>
            <a:schemeClr val="accent6">
              <a:lumMod val="75000"/>
            </a:schemeClr>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0.08641</cdr:x>
      <cdr:y>0.1713</cdr:y>
    </cdr:from>
    <cdr:to>
      <cdr:x>0.72193</cdr:x>
      <cdr:y>0.85532</cdr:y>
    </cdr:to>
    <cdr:grpSp>
      <cdr:nvGrpSpPr>
        <cdr:cNvPr id="5" name="Grupo 4">
          <a:extLst xmlns:a="http://schemas.openxmlformats.org/drawingml/2006/main">
            <a:ext uri="{FF2B5EF4-FFF2-40B4-BE49-F238E27FC236}">
              <a16:creationId xmlns:a16="http://schemas.microsoft.com/office/drawing/2014/main" id="{BBEDC6B4-9EA0-34A4-C12C-8DBBA9B6CE82}"/>
            </a:ext>
          </a:extLst>
        </cdr:cNvPr>
        <cdr:cNvGrpSpPr/>
      </cdr:nvGrpSpPr>
      <cdr:grpSpPr>
        <a:xfrm xmlns:a="http://schemas.openxmlformats.org/drawingml/2006/main">
          <a:off x="217753" y="469910"/>
          <a:ext cx="1601511" cy="1876404"/>
          <a:chOff x="0" y="-38100"/>
          <a:chExt cx="2905600" cy="1876425"/>
        </a:xfrm>
      </cdr:grpSpPr>
      <cdr:sp macro="" textlink="">
        <cdr:nvSpPr>
          <cdr:cNvPr id="6" name="CuadroTexto 2">
            <a:extLst xmlns:a="http://schemas.openxmlformats.org/drawingml/2006/main">
              <a:ext uri="{FF2B5EF4-FFF2-40B4-BE49-F238E27FC236}">
                <a16:creationId xmlns:a16="http://schemas.microsoft.com/office/drawing/2014/main" id="{BED11160-6759-2F0B-A9B6-0609BCEAEE61}"/>
              </a:ext>
            </a:extLst>
          </cdr:cNvPr>
          <cdr:cNvSpPr txBox="1"/>
        </cdr:nvSpPr>
        <cdr:spPr>
          <a:xfrm xmlns:a="http://schemas.openxmlformats.org/drawingml/2006/main">
            <a:off x="0" y="200025"/>
            <a:ext cx="2732791" cy="26670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900" b="1" i="1">
                <a:solidFill>
                  <a:schemeClr val="accent6">
                    <a:lumMod val="90000"/>
                  </a:schemeClr>
                </a:solidFill>
                <a:latin typeface="Gill Sans MT" panose="020B0502020104020203" pitchFamily="34" charset="0"/>
              </a:rPr>
              <a:t>+ 2 standard deviations</a:t>
            </a:r>
          </a:p>
        </cdr:txBody>
      </cdr:sp>
      <cdr:sp macro="" textlink="">
        <cdr:nvSpPr>
          <cdr:cNvPr id="7" name="CuadroTexto 4">
            <a:extLst xmlns:a="http://schemas.openxmlformats.org/drawingml/2006/main">
              <a:ext uri="{FF2B5EF4-FFF2-40B4-BE49-F238E27FC236}">
                <a16:creationId xmlns:a16="http://schemas.microsoft.com/office/drawing/2014/main" id="{6236F7A2-5FEB-4981-5C29-34DB3FD63FE3}"/>
              </a:ext>
            </a:extLst>
          </cdr:cNvPr>
          <cdr:cNvSpPr txBox="1"/>
        </cdr:nvSpPr>
        <cdr:spPr>
          <a:xfrm xmlns:a="http://schemas.openxmlformats.org/drawingml/2006/main">
            <a:off x="9525" y="1323975"/>
            <a:ext cx="2619580" cy="26670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900" b="1" i="1">
                <a:solidFill>
                  <a:schemeClr val="accent6">
                    <a:lumMod val="90000"/>
                  </a:schemeClr>
                </a:solidFill>
                <a:latin typeface="Gill Sans MT" panose="020B0502020104020203" pitchFamily="34" charset="0"/>
              </a:rPr>
              <a:t>- 2 standard deviations</a:t>
            </a:r>
          </a:p>
        </cdr:txBody>
      </cdr:sp>
      <cdr:sp macro="" textlink="">
        <cdr:nvSpPr>
          <cdr:cNvPr id="8" name="CuadroTexto 5">
            <a:extLst xmlns:a="http://schemas.openxmlformats.org/drawingml/2006/main">
              <a:ext uri="{FF2B5EF4-FFF2-40B4-BE49-F238E27FC236}">
                <a16:creationId xmlns:a16="http://schemas.microsoft.com/office/drawing/2014/main" id="{35998B2E-4A0E-CE2B-6ADA-BB50E2CB3435}"/>
              </a:ext>
            </a:extLst>
          </cdr:cNvPr>
          <cdr:cNvSpPr txBox="1"/>
        </cdr:nvSpPr>
        <cdr:spPr>
          <a:xfrm xmlns:a="http://schemas.openxmlformats.org/drawingml/2006/main">
            <a:off x="0" y="-38100"/>
            <a:ext cx="2836476" cy="26670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900" b="1" i="1">
                <a:solidFill>
                  <a:schemeClr val="accent6">
                    <a:lumMod val="50000"/>
                  </a:schemeClr>
                </a:solidFill>
                <a:latin typeface="Gill Sans MT" panose="020B0502020104020203" pitchFamily="34" charset="0"/>
              </a:rPr>
              <a:t>+ 3 standard deviations</a:t>
            </a:r>
          </a:p>
        </cdr:txBody>
      </cdr:sp>
      <cdr:sp macro="" textlink="">
        <cdr:nvSpPr>
          <cdr:cNvPr id="9" name="CuadroTexto 6">
            <a:extLst xmlns:a="http://schemas.openxmlformats.org/drawingml/2006/main">
              <a:ext uri="{FF2B5EF4-FFF2-40B4-BE49-F238E27FC236}">
                <a16:creationId xmlns:a16="http://schemas.microsoft.com/office/drawing/2014/main" id="{7315C615-2568-1C6E-8F19-494D2721CA6E}"/>
              </a:ext>
            </a:extLst>
          </cdr:cNvPr>
          <cdr:cNvSpPr txBox="1"/>
        </cdr:nvSpPr>
        <cdr:spPr>
          <a:xfrm xmlns:a="http://schemas.openxmlformats.org/drawingml/2006/main">
            <a:off x="0" y="1571625"/>
            <a:ext cx="2905600" cy="26670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900" b="1" i="1">
                <a:solidFill>
                  <a:schemeClr val="accent6">
                    <a:lumMod val="50000"/>
                  </a:schemeClr>
                </a:solidFill>
                <a:latin typeface="Gill Sans MT" panose="020B0502020104020203" pitchFamily="34" charset="0"/>
              </a:rPr>
              <a:t>+ 3 standard deviations</a:t>
            </a:r>
          </a:p>
        </cdr:txBody>
      </cdr:sp>
    </cdr:grpSp>
  </cdr:relSizeAnchor>
</c:userShapes>
</file>

<file path=xl/drawings/drawing120.xml><?xml version="1.0" encoding="utf-8"?>
<xdr:wsDr xmlns:xdr="http://schemas.openxmlformats.org/drawingml/2006/spreadsheetDrawing" xmlns:a="http://schemas.openxmlformats.org/drawingml/2006/main">
  <xdr:twoCellAnchor>
    <xdr:from>
      <xdr:col>1</xdr:col>
      <xdr:colOff>0</xdr:colOff>
      <xdr:row>4</xdr:row>
      <xdr:rowOff>0</xdr:rowOff>
    </xdr:from>
    <xdr:to>
      <xdr:col>6</xdr:col>
      <xdr:colOff>571500</xdr:colOff>
      <xdr:row>18</xdr:row>
      <xdr:rowOff>9525</xdr:rowOff>
    </xdr:to>
    <xdr:graphicFrame macro="">
      <xdr:nvGraphicFramePr>
        <xdr:cNvPr id="2" name="Gráfico 1">
          <a:extLst>
            <a:ext uri="{FF2B5EF4-FFF2-40B4-BE49-F238E27FC236}">
              <a16:creationId xmlns:a16="http://schemas.microsoft.com/office/drawing/2014/main" id="{00000000-0008-0000-5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1.xml><?xml version="1.0" encoding="utf-8"?>
<xdr:wsDr xmlns:xdr="http://schemas.openxmlformats.org/drawingml/2006/spreadsheetDrawing" xmlns:a="http://schemas.openxmlformats.org/drawingml/2006/main">
  <xdr:twoCellAnchor>
    <xdr:from>
      <xdr:col>0</xdr:col>
      <xdr:colOff>609599</xdr:colOff>
      <xdr:row>4</xdr:row>
      <xdr:rowOff>1</xdr:rowOff>
    </xdr:from>
    <xdr:to>
      <xdr:col>5</xdr:col>
      <xdr:colOff>533400</xdr:colOff>
      <xdr:row>17</xdr:row>
      <xdr:rowOff>9526</xdr:rowOff>
    </xdr:to>
    <xdr:graphicFrame macro="">
      <xdr:nvGraphicFramePr>
        <xdr:cNvPr id="2" name="Gráfico 1">
          <a:extLst>
            <a:ext uri="{FF2B5EF4-FFF2-40B4-BE49-F238E27FC236}">
              <a16:creationId xmlns:a16="http://schemas.microsoft.com/office/drawing/2014/main" id="{00000000-0008-0000-6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2.xml><?xml version="1.0" encoding="utf-8"?>
<xdr:wsDr xmlns:xdr="http://schemas.openxmlformats.org/drawingml/2006/spreadsheetDrawing" xmlns:a="http://schemas.openxmlformats.org/drawingml/2006/main">
  <xdr:twoCellAnchor>
    <xdr:from>
      <xdr:col>1</xdr:col>
      <xdr:colOff>0</xdr:colOff>
      <xdr:row>4</xdr:row>
      <xdr:rowOff>0</xdr:rowOff>
    </xdr:from>
    <xdr:to>
      <xdr:col>4</xdr:col>
      <xdr:colOff>748665</xdr:colOff>
      <xdr:row>16</xdr:row>
      <xdr:rowOff>64770</xdr:rowOff>
    </xdr:to>
    <xdr:graphicFrame macro="">
      <xdr:nvGraphicFramePr>
        <xdr:cNvPr id="2" name="Gráfico 1">
          <a:extLst>
            <a:ext uri="{FF2B5EF4-FFF2-40B4-BE49-F238E27FC236}">
              <a16:creationId xmlns:a16="http://schemas.microsoft.com/office/drawing/2014/main" id="{00000000-0008-0000-6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3.xml><?xml version="1.0" encoding="utf-8"?>
<xdr:wsDr xmlns:xdr="http://schemas.openxmlformats.org/drawingml/2006/spreadsheetDrawing" xmlns:a="http://schemas.openxmlformats.org/drawingml/2006/main">
  <xdr:twoCellAnchor>
    <xdr:from>
      <xdr:col>1</xdr:col>
      <xdr:colOff>0</xdr:colOff>
      <xdr:row>5</xdr:row>
      <xdr:rowOff>0</xdr:rowOff>
    </xdr:from>
    <xdr:to>
      <xdr:col>4</xdr:col>
      <xdr:colOff>146370</xdr:colOff>
      <xdr:row>16</xdr:row>
      <xdr:rowOff>169275</xdr:rowOff>
    </xdr:to>
    <xdr:graphicFrame macro="">
      <xdr:nvGraphicFramePr>
        <xdr:cNvPr id="2" name="Gráfico 1">
          <a:extLst>
            <a:ext uri="{FF2B5EF4-FFF2-40B4-BE49-F238E27FC236}">
              <a16:creationId xmlns:a16="http://schemas.microsoft.com/office/drawing/2014/main" id="{00000000-0008-0000-6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4.xml><?xml version="1.0" encoding="utf-8"?>
<c:userShapes xmlns:c="http://schemas.openxmlformats.org/drawingml/2006/chart">
  <cdr:relSizeAnchor xmlns:cdr="http://schemas.openxmlformats.org/drawingml/2006/chartDrawing">
    <cdr:from>
      <cdr:x>0.12667</cdr:x>
      <cdr:y>0.88094</cdr:y>
    </cdr:from>
    <cdr:to>
      <cdr:x>0.97033</cdr:x>
      <cdr:y>1</cdr:y>
    </cdr:to>
    <cdr:sp macro="" textlink="">
      <cdr:nvSpPr>
        <cdr:cNvPr id="2" name="CuadroTexto 1">
          <a:extLst xmlns:a="http://schemas.openxmlformats.org/drawingml/2006/main">
            <a:ext uri="{FF2B5EF4-FFF2-40B4-BE49-F238E27FC236}">
              <a16:creationId xmlns:a16="http://schemas.microsoft.com/office/drawing/2014/main" id="{5B0481C9-1658-5B1D-7D61-53A42ED9FB8B}"/>
            </a:ext>
          </a:extLst>
        </cdr:cNvPr>
        <cdr:cNvSpPr txBox="1"/>
      </cdr:nvSpPr>
      <cdr:spPr>
        <a:xfrm xmlns:a="http://schemas.openxmlformats.org/drawingml/2006/main">
          <a:off x="346075" y="1902825"/>
          <a:ext cx="2305050" cy="2571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900">
              <a:solidFill>
                <a:srgbClr val="404040"/>
              </a:solidFill>
              <a:latin typeface="Gill Sans MT" panose="020B0502020104020203" pitchFamily="34" charset="0"/>
            </a:rPr>
            <a:t>2022:</a:t>
          </a:r>
          <a:r>
            <a:rPr lang="en-GB" sz="900" baseline="0">
              <a:solidFill>
                <a:srgbClr val="404040"/>
              </a:solidFill>
              <a:latin typeface="Gill Sans MT" panose="020B0502020104020203" pitchFamily="34" charset="0"/>
            </a:rPr>
            <a:t> </a:t>
          </a:r>
          <a:r>
            <a:rPr lang="en-GB" sz="900">
              <a:solidFill>
                <a:srgbClr val="404040"/>
              </a:solidFill>
              <a:latin typeface="Gill Sans MT" panose="020B0502020104020203" pitchFamily="34" charset="0"/>
            </a:rPr>
            <a:t>Q1 Observed;</a:t>
          </a:r>
          <a:r>
            <a:rPr lang="en-GB" sz="900" baseline="0">
              <a:solidFill>
                <a:srgbClr val="404040"/>
              </a:solidFill>
              <a:latin typeface="Gill Sans MT" panose="020B0502020104020203" pitchFamily="34" charset="0"/>
            </a:rPr>
            <a:t> Q2-Q4 Estimated</a:t>
          </a:r>
        </a:p>
      </cdr:txBody>
    </cdr:sp>
  </cdr:relSizeAnchor>
</c:userShapes>
</file>

<file path=xl/drawings/drawing125.xml><?xml version="1.0" encoding="utf-8"?>
<xdr:wsDr xmlns:xdr="http://schemas.openxmlformats.org/drawingml/2006/spreadsheetDrawing" xmlns:a="http://schemas.openxmlformats.org/drawingml/2006/main">
  <xdr:twoCellAnchor>
    <xdr:from>
      <xdr:col>1</xdr:col>
      <xdr:colOff>0</xdr:colOff>
      <xdr:row>5</xdr:row>
      <xdr:rowOff>0</xdr:rowOff>
    </xdr:from>
    <xdr:to>
      <xdr:col>6</xdr:col>
      <xdr:colOff>182644</xdr:colOff>
      <xdr:row>22</xdr:row>
      <xdr:rowOff>65145</xdr:rowOff>
    </xdr:to>
    <xdr:graphicFrame macro="">
      <xdr:nvGraphicFramePr>
        <xdr:cNvPr id="2" name="Gráfico 1">
          <a:extLst>
            <a:ext uri="{FF2B5EF4-FFF2-40B4-BE49-F238E27FC236}">
              <a16:creationId xmlns:a16="http://schemas.microsoft.com/office/drawing/2014/main" id="{00000000-0008-0000-6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6.xml><?xml version="1.0" encoding="utf-8"?>
<xdr:wsDr xmlns:xdr="http://schemas.openxmlformats.org/drawingml/2006/spreadsheetDrawing" xmlns:a="http://schemas.openxmlformats.org/drawingml/2006/main">
  <xdr:twoCellAnchor>
    <xdr:from>
      <xdr:col>1</xdr:col>
      <xdr:colOff>0</xdr:colOff>
      <xdr:row>5</xdr:row>
      <xdr:rowOff>0</xdr:rowOff>
    </xdr:from>
    <xdr:to>
      <xdr:col>6</xdr:col>
      <xdr:colOff>210769</xdr:colOff>
      <xdr:row>22</xdr:row>
      <xdr:rowOff>76575</xdr:rowOff>
    </xdr:to>
    <xdr:graphicFrame macro="">
      <xdr:nvGraphicFramePr>
        <xdr:cNvPr id="2" name="Gráfico 1">
          <a:extLst>
            <a:ext uri="{FF2B5EF4-FFF2-40B4-BE49-F238E27FC236}">
              <a16:creationId xmlns:a16="http://schemas.microsoft.com/office/drawing/2014/main" id="{00000000-0008-0000-6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7.xml><?xml version="1.0" encoding="utf-8"?>
<xdr:wsDr xmlns:xdr="http://schemas.openxmlformats.org/drawingml/2006/spreadsheetDrawing" xmlns:a="http://schemas.openxmlformats.org/drawingml/2006/main">
  <xdr:twoCellAnchor>
    <xdr:from>
      <xdr:col>1</xdr:col>
      <xdr:colOff>0</xdr:colOff>
      <xdr:row>5</xdr:row>
      <xdr:rowOff>0</xdr:rowOff>
    </xdr:from>
    <xdr:to>
      <xdr:col>6</xdr:col>
      <xdr:colOff>182643</xdr:colOff>
      <xdr:row>21</xdr:row>
      <xdr:rowOff>38446</xdr:rowOff>
    </xdr:to>
    <xdr:graphicFrame macro="">
      <xdr:nvGraphicFramePr>
        <xdr:cNvPr id="2" name="Gráfico 1">
          <a:extLst>
            <a:ext uri="{FF2B5EF4-FFF2-40B4-BE49-F238E27FC236}">
              <a16:creationId xmlns:a16="http://schemas.microsoft.com/office/drawing/2014/main" id="{00000000-0008-0000-6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8.xml><?xml version="1.0" encoding="utf-8"?>
<xdr:wsDr xmlns:xdr="http://schemas.openxmlformats.org/drawingml/2006/spreadsheetDrawing" xmlns:a="http://schemas.openxmlformats.org/drawingml/2006/main">
  <xdr:twoCellAnchor>
    <xdr:from>
      <xdr:col>1</xdr:col>
      <xdr:colOff>0</xdr:colOff>
      <xdr:row>3</xdr:row>
      <xdr:rowOff>171449</xdr:rowOff>
    </xdr:from>
    <xdr:to>
      <xdr:col>5</xdr:col>
      <xdr:colOff>685800</xdr:colOff>
      <xdr:row>16</xdr:row>
      <xdr:rowOff>167640</xdr:rowOff>
    </xdr:to>
    <xdr:graphicFrame macro="">
      <xdr:nvGraphicFramePr>
        <xdr:cNvPr id="2" name="Gráfico 1">
          <a:extLst>
            <a:ext uri="{FF2B5EF4-FFF2-40B4-BE49-F238E27FC236}">
              <a16:creationId xmlns:a16="http://schemas.microsoft.com/office/drawing/2014/main" id="{00000000-0008-0000-6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9.xml><?xml version="1.0" encoding="utf-8"?>
<xdr:wsDr xmlns:xdr="http://schemas.openxmlformats.org/drawingml/2006/spreadsheetDrawing" xmlns:a="http://schemas.openxmlformats.org/drawingml/2006/main">
  <xdr:twoCellAnchor>
    <xdr:from>
      <xdr:col>0</xdr:col>
      <xdr:colOff>788669</xdr:colOff>
      <xdr:row>3</xdr:row>
      <xdr:rowOff>179069</xdr:rowOff>
    </xdr:from>
    <xdr:to>
      <xdr:col>5</xdr:col>
      <xdr:colOff>66675</xdr:colOff>
      <xdr:row>17</xdr:row>
      <xdr:rowOff>95250</xdr:rowOff>
    </xdr:to>
    <xdr:graphicFrame macro="">
      <xdr:nvGraphicFramePr>
        <xdr:cNvPr id="2" name="Gráfico 1">
          <a:extLst>
            <a:ext uri="{FF2B5EF4-FFF2-40B4-BE49-F238E27FC236}">
              <a16:creationId xmlns:a16="http://schemas.microsoft.com/office/drawing/2014/main" id="{00000000-0008-0000-6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4</xdr:col>
      <xdr:colOff>647700</xdr:colOff>
      <xdr:row>7</xdr:row>
      <xdr:rowOff>85725</xdr:rowOff>
    </xdr:from>
    <xdr:to>
      <xdr:col>8</xdr:col>
      <xdr:colOff>424500</xdr:colOff>
      <xdr:row>28</xdr:row>
      <xdr:rowOff>152400</xdr:rowOff>
    </xdr:to>
    <xdr:graphicFrame macro="">
      <xdr:nvGraphicFramePr>
        <xdr:cNvPr id="2" name="Chart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0.xml><?xml version="1.0" encoding="utf-8"?>
<xdr:wsDr xmlns:xdr="http://schemas.openxmlformats.org/drawingml/2006/spreadsheetDrawing" xmlns:a="http://schemas.openxmlformats.org/drawingml/2006/main">
  <xdr:twoCellAnchor>
    <xdr:from>
      <xdr:col>1</xdr:col>
      <xdr:colOff>0</xdr:colOff>
      <xdr:row>4</xdr:row>
      <xdr:rowOff>3809</xdr:rowOff>
    </xdr:from>
    <xdr:to>
      <xdr:col>3</xdr:col>
      <xdr:colOff>21900</xdr:colOff>
      <xdr:row>21</xdr:row>
      <xdr:rowOff>59864</xdr:rowOff>
    </xdr:to>
    <xdr:graphicFrame macro="">
      <xdr:nvGraphicFramePr>
        <xdr:cNvPr id="2" name="Gráfico 1">
          <a:extLst>
            <a:ext uri="{FF2B5EF4-FFF2-40B4-BE49-F238E27FC236}">
              <a16:creationId xmlns:a16="http://schemas.microsoft.com/office/drawing/2014/main" id="{00000000-0008-0000-6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3805</xdr:colOff>
      <xdr:row>4</xdr:row>
      <xdr:rowOff>3807</xdr:rowOff>
    </xdr:from>
    <xdr:to>
      <xdr:col>5</xdr:col>
      <xdr:colOff>25705</xdr:colOff>
      <xdr:row>21</xdr:row>
      <xdr:rowOff>56052</xdr:rowOff>
    </xdr:to>
    <xdr:graphicFrame macro="">
      <xdr:nvGraphicFramePr>
        <xdr:cNvPr id="3" name="Gráfico 2">
          <a:extLst>
            <a:ext uri="{FF2B5EF4-FFF2-40B4-BE49-F238E27FC236}">
              <a16:creationId xmlns:a16="http://schemas.microsoft.com/office/drawing/2014/main" id="{00000000-0008-0000-6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1.xml><?xml version="1.0" encoding="utf-8"?>
<xdr:wsDr xmlns:xdr="http://schemas.openxmlformats.org/drawingml/2006/spreadsheetDrawing" xmlns:a="http://schemas.openxmlformats.org/drawingml/2006/main">
  <xdr:twoCellAnchor>
    <xdr:from>
      <xdr:col>0</xdr:col>
      <xdr:colOff>790574</xdr:colOff>
      <xdr:row>3</xdr:row>
      <xdr:rowOff>179069</xdr:rowOff>
    </xdr:from>
    <xdr:to>
      <xdr:col>6</xdr:col>
      <xdr:colOff>19049</xdr:colOff>
      <xdr:row>20</xdr:row>
      <xdr:rowOff>47625</xdr:rowOff>
    </xdr:to>
    <xdr:graphicFrame macro="">
      <xdr:nvGraphicFramePr>
        <xdr:cNvPr id="2" name="Gráfico 1">
          <a:extLst>
            <a:ext uri="{FF2B5EF4-FFF2-40B4-BE49-F238E27FC236}">
              <a16:creationId xmlns:a16="http://schemas.microsoft.com/office/drawing/2014/main" id="{00000000-0008-0000-6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2.xml><?xml version="1.0" encoding="utf-8"?>
<xdr:wsDr xmlns:xdr="http://schemas.openxmlformats.org/drawingml/2006/spreadsheetDrawing" xmlns:a="http://schemas.openxmlformats.org/drawingml/2006/main">
  <xdr:twoCellAnchor>
    <xdr:from>
      <xdr:col>1</xdr:col>
      <xdr:colOff>0</xdr:colOff>
      <xdr:row>4</xdr:row>
      <xdr:rowOff>0</xdr:rowOff>
    </xdr:from>
    <xdr:to>
      <xdr:col>4</xdr:col>
      <xdr:colOff>773205</xdr:colOff>
      <xdr:row>18</xdr:row>
      <xdr:rowOff>67236</xdr:rowOff>
    </xdr:to>
    <xdr:graphicFrame macro="">
      <xdr:nvGraphicFramePr>
        <xdr:cNvPr id="2" name="Gráfico 1">
          <a:extLst>
            <a:ext uri="{FF2B5EF4-FFF2-40B4-BE49-F238E27FC236}">
              <a16:creationId xmlns:a16="http://schemas.microsoft.com/office/drawing/2014/main" id="{00000000-0008-0000-6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3.xml><?xml version="1.0" encoding="utf-8"?>
<xdr:wsDr xmlns:xdr="http://schemas.openxmlformats.org/drawingml/2006/spreadsheetDrawing" xmlns:a="http://schemas.openxmlformats.org/drawingml/2006/main">
  <xdr:twoCellAnchor>
    <xdr:from>
      <xdr:col>1</xdr:col>
      <xdr:colOff>0</xdr:colOff>
      <xdr:row>4</xdr:row>
      <xdr:rowOff>0</xdr:rowOff>
    </xdr:from>
    <xdr:to>
      <xdr:col>4</xdr:col>
      <xdr:colOff>771525</xdr:colOff>
      <xdr:row>16</xdr:row>
      <xdr:rowOff>76200</xdr:rowOff>
    </xdr:to>
    <xdr:graphicFrame macro="">
      <xdr:nvGraphicFramePr>
        <xdr:cNvPr id="2" name="Gráfico 1">
          <a:extLst>
            <a:ext uri="{FF2B5EF4-FFF2-40B4-BE49-F238E27FC236}">
              <a16:creationId xmlns:a16="http://schemas.microsoft.com/office/drawing/2014/main" id="{00000000-0008-0000-6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4.xml><?xml version="1.0" encoding="utf-8"?>
<xdr:wsDr xmlns:xdr="http://schemas.openxmlformats.org/drawingml/2006/spreadsheetDrawing" xmlns:a="http://schemas.openxmlformats.org/drawingml/2006/main">
  <xdr:twoCellAnchor>
    <xdr:from>
      <xdr:col>1</xdr:col>
      <xdr:colOff>0</xdr:colOff>
      <xdr:row>4</xdr:row>
      <xdr:rowOff>0</xdr:rowOff>
    </xdr:from>
    <xdr:to>
      <xdr:col>5</xdr:col>
      <xdr:colOff>0</xdr:colOff>
      <xdr:row>15</xdr:row>
      <xdr:rowOff>133350</xdr:rowOff>
    </xdr:to>
    <xdr:graphicFrame macro="">
      <xdr:nvGraphicFramePr>
        <xdr:cNvPr id="2" name="Gráfico 1">
          <a:extLst>
            <a:ext uri="{FF2B5EF4-FFF2-40B4-BE49-F238E27FC236}">
              <a16:creationId xmlns:a16="http://schemas.microsoft.com/office/drawing/2014/main" id="{00000000-0008-0000-6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5.xml><?xml version="1.0" encoding="utf-8"?>
<xdr:wsDr xmlns:xdr="http://schemas.openxmlformats.org/drawingml/2006/spreadsheetDrawing" xmlns:a="http://schemas.openxmlformats.org/drawingml/2006/main">
  <xdr:twoCellAnchor>
    <xdr:from>
      <xdr:col>0</xdr:col>
      <xdr:colOff>790574</xdr:colOff>
      <xdr:row>4</xdr:row>
      <xdr:rowOff>0</xdr:rowOff>
    </xdr:from>
    <xdr:to>
      <xdr:col>4</xdr:col>
      <xdr:colOff>761999</xdr:colOff>
      <xdr:row>16</xdr:row>
      <xdr:rowOff>76200</xdr:rowOff>
    </xdr:to>
    <xdr:graphicFrame macro="">
      <xdr:nvGraphicFramePr>
        <xdr:cNvPr id="2" name="Gráfico 1">
          <a:extLst>
            <a:ext uri="{FF2B5EF4-FFF2-40B4-BE49-F238E27FC236}">
              <a16:creationId xmlns:a16="http://schemas.microsoft.com/office/drawing/2014/main" id="{00000000-0008-0000-6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6.xml><?xml version="1.0" encoding="utf-8"?>
<xdr:wsDr xmlns:xdr="http://schemas.openxmlformats.org/drawingml/2006/spreadsheetDrawing" xmlns:a="http://schemas.openxmlformats.org/drawingml/2006/main">
  <xdr:twoCellAnchor>
    <xdr:from>
      <xdr:col>1</xdr:col>
      <xdr:colOff>0</xdr:colOff>
      <xdr:row>5</xdr:row>
      <xdr:rowOff>0</xdr:rowOff>
    </xdr:from>
    <xdr:to>
      <xdr:col>4</xdr:col>
      <xdr:colOff>146370</xdr:colOff>
      <xdr:row>16</xdr:row>
      <xdr:rowOff>169275</xdr:rowOff>
    </xdr:to>
    <xdr:graphicFrame macro="">
      <xdr:nvGraphicFramePr>
        <xdr:cNvPr id="2" name="Gráfico 1">
          <a:extLst>
            <a:ext uri="{FF2B5EF4-FFF2-40B4-BE49-F238E27FC236}">
              <a16:creationId xmlns:a16="http://schemas.microsoft.com/office/drawing/2014/main" id="{00000000-0008-0000-6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7.xml><?xml version="1.0" encoding="utf-8"?>
<c:userShapes xmlns:c="http://schemas.openxmlformats.org/drawingml/2006/chart">
  <cdr:relSizeAnchor xmlns:cdr="http://schemas.openxmlformats.org/drawingml/2006/chartDrawing">
    <cdr:from>
      <cdr:x>0.15634</cdr:x>
      <cdr:y>0.87921</cdr:y>
    </cdr:from>
    <cdr:to>
      <cdr:x>1</cdr:x>
      <cdr:y>0.99673</cdr:y>
    </cdr:to>
    <cdr:sp macro="" textlink="">
      <cdr:nvSpPr>
        <cdr:cNvPr id="2" name="CuadroTexto 1">
          <a:extLst xmlns:a="http://schemas.openxmlformats.org/drawingml/2006/main">
            <a:ext uri="{FF2B5EF4-FFF2-40B4-BE49-F238E27FC236}">
              <a16:creationId xmlns:a16="http://schemas.microsoft.com/office/drawing/2014/main" id="{03315808-F496-5029-FE4D-BCB766637554}"/>
            </a:ext>
          </a:extLst>
        </cdr:cNvPr>
        <cdr:cNvSpPr txBox="1"/>
      </cdr:nvSpPr>
      <cdr:spPr>
        <a:xfrm xmlns:a="http://schemas.openxmlformats.org/drawingml/2006/main">
          <a:off x="427140" y="1924050"/>
          <a:ext cx="2305050"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900">
              <a:solidFill>
                <a:srgbClr val="404040"/>
              </a:solidFill>
              <a:latin typeface="Gill Sans MT" panose="020B0502020104020203" pitchFamily="34" charset="0"/>
            </a:rPr>
            <a:t>2022:</a:t>
          </a:r>
          <a:r>
            <a:rPr lang="en-GB" sz="900" baseline="0">
              <a:solidFill>
                <a:srgbClr val="404040"/>
              </a:solidFill>
              <a:latin typeface="Gill Sans MT" panose="020B0502020104020203" pitchFamily="34" charset="0"/>
            </a:rPr>
            <a:t> </a:t>
          </a:r>
          <a:r>
            <a:rPr lang="en-GB" sz="900">
              <a:solidFill>
                <a:srgbClr val="404040"/>
              </a:solidFill>
              <a:latin typeface="Gill Sans MT" panose="020B0502020104020203" pitchFamily="34" charset="0"/>
            </a:rPr>
            <a:t>Q1 Observed;</a:t>
          </a:r>
          <a:r>
            <a:rPr lang="en-GB" sz="900" baseline="0">
              <a:solidFill>
                <a:srgbClr val="404040"/>
              </a:solidFill>
              <a:latin typeface="Gill Sans MT" panose="020B0502020104020203" pitchFamily="34" charset="0"/>
            </a:rPr>
            <a:t> Q2-Q4 Estimated</a:t>
          </a:r>
        </a:p>
      </cdr:txBody>
    </cdr:sp>
  </cdr:relSizeAnchor>
</c:userShapes>
</file>

<file path=xl/drawings/drawing138.xml><?xml version="1.0" encoding="utf-8"?>
<xdr:wsDr xmlns:xdr="http://schemas.openxmlformats.org/drawingml/2006/spreadsheetDrawing" xmlns:a="http://schemas.openxmlformats.org/drawingml/2006/main">
  <xdr:twoCellAnchor>
    <xdr:from>
      <xdr:col>5</xdr:col>
      <xdr:colOff>206691</xdr:colOff>
      <xdr:row>7</xdr:row>
      <xdr:rowOff>17144</xdr:rowOff>
    </xdr:from>
    <xdr:to>
      <xdr:col>14</xdr:col>
      <xdr:colOff>762000</xdr:colOff>
      <xdr:row>25</xdr:row>
      <xdr:rowOff>66674</xdr:rowOff>
    </xdr:to>
    <xdr:graphicFrame macro="">
      <xdr:nvGraphicFramePr>
        <xdr:cNvPr id="2" name="Gráfico 1">
          <a:extLst>
            <a:ext uri="{FF2B5EF4-FFF2-40B4-BE49-F238E27FC236}">
              <a16:creationId xmlns:a16="http://schemas.microsoft.com/office/drawing/2014/main" id="{00000000-0008-0000-6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9.xml><?xml version="1.0" encoding="utf-8"?>
<xdr:wsDr xmlns:xdr="http://schemas.openxmlformats.org/drawingml/2006/spreadsheetDrawing" xmlns:a="http://schemas.openxmlformats.org/drawingml/2006/main">
  <xdr:twoCellAnchor>
    <xdr:from>
      <xdr:col>8</xdr:col>
      <xdr:colOff>282782</xdr:colOff>
      <xdr:row>4</xdr:row>
      <xdr:rowOff>78674</xdr:rowOff>
    </xdr:from>
    <xdr:to>
      <xdr:col>18</xdr:col>
      <xdr:colOff>275435</xdr:colOff>
      <xdr:row>26</xdr:row>
      <xdr:rowOff>63650</xdr:rowOff>
    </xdr:to>
    <xdr:graphicFrame macro="">
      <xdr:nvGraphicFramePr>
        <xdr:cNvPr id="5" name="Gráfico 4">
          <a:extLst>
            <a:ext uri="{FF2B5EF4-FFF2-40B4-BE49-F238E27FC236}">
              <a16:creationId xmlns:a16="http://schemas.microsoft.com/office/drawing/2014/main" id="{00000000-0008-0000-7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0.97493</cdr:x>
      <cdr:y>0.8632</cdr:y>
    </cdr:from>
    <cdr:to>
      <cdr:x>0.99816</cdr:x>
      <cdr:y>0.91149</cdr:y>
    </cdr:to>
    <cdr:sp macro="" textlink="">
      <cdr:nvSpPr>
        <cdr:cNvPr id="2" name="CuadroTexto 10">
          <a:extLst xmlns:a="http://schemas.openxmlformats.org/drawingml/2006/main">
            <a:ext uri="{FF2B5EF4-FFF2-40B4-BE49-F238E27FC236}">
              <a16:creationId xmlns:a16="http://schemas.microsoft.com/office/drawing/2014/main" id="{0D2593D7-4A34-4E8B-A2F4-7F634A1B553A}"/>
            </a:ext>
          </a:extLst>
        </cdr:cNvPr>
        <cdr:cNvSpPr txBox="1"/>
      </cdr:nvSpPr>
      <cdr:spPr>
        <a:xfrm xmlns:a="http://schemas.openxmlformats.org/drawingml/2006/main">
          <a:off x="8090173" y="3679710"/>
          <a:ext cx="192767" cy="20585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indent="0"/>
          <a:fld id="{385B9FD3-8BE5-40B4-A45A-FA9D3E0D7C7E}" type="TxLink">
            <a:rPr lang="en-US" sz="800" b="0" i="0" u="none" strike="noStrike">
              <a:ln>
                <a:noFill/>
              </a:ln>
              <a:solidFill>
                <a:srgbClr val="002060"/>
              </a:solidFill>
              <a:latin typeface="Trebuchet MS"/>
              <a:ea typeface="+mn-ea"/>
              <a:cs typeface="+mn-cs"/>
            </a:rPr>
            <a:pPr marL="0" indent="0"/>
            <a:t> </a:t>
          </a:fld>
          <a:endParaRPr lang="es-ES" sz="900">
            <a:ln>
              <a:noFill/>
            </a:ln>
            <a:solidFill>
              <a:schemeClr val="tx1"/>
            </a:solidFill>
            <a:latin typeface="Gill Sans MT" panose="020B0502020104020203" pitchFamily="34" charset="0"/>
            <a:ea typeface="+mn-ea"/>
            <a:cs typeface="+mn-cs"/>
          </a:endParaRPr>
        </a:p>
      </cdr:txBody>
    </cdr:sp>
  </cdr:relSizeAnchor>
</c:userShapes>
</file>

<file path=xl/drawings/drawing15.xml><?xml version="1.0" encoding="utf-8"?>
<xdr:wsDr xmlns:xdr="http://schemas.openxmlformats.org/drawingml/2006/spreadsheetDrawing" xmlns:a="http://schemas.openxmlformats.org/drawingml/2006/main">
  <xdr:twoCellAnchor>
    <xdr:from>
      <xdr:col>1</xdr:col>
      <xdr:colOff>1064559</xdr:colOff>
      <xdr:row>10</xdr:row>
      <xdr:rowOff>33618</xdr:rowOff>
    </xdr:from>
    <xdr:to>
      <xdr:col>1</xdr:col>
      <xdr:colOff>3584559</xdr:colOff>
      <xdr:row>27</xdr:row>
      <xdr:rowOff>109818</xdr:rowOff>
    </xdr:to>
    <xdr:graphicFrame macro="">
      <xdr:nvGraphicFramePr>
        <xdr:cNvPr id="2" name="Gráfico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1064559</xdr:colOff>
      <xdr:row>9</xdr:row>
      <xdr:rowOff>33618</xdr:rowOff>
    </xdr:from>
    <xdr:to>
      <xdr:col>1</xdr:col>
      <xdr:colOff>3584559</xdr:colOff>
      <xdr:row>26</xdr:row>
      <xdr:rowOff>109818</xdr:rowOff>
    </xdr:to>
    <xdr:graphicFrame macro="">
      <xdr:nvGraphicFramePr>
        <xdr:cNvPr id="2" name="Gráfico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7</xdr:col>
      <xdr:colOff>666751</xdr:colOff>
      <xdr:row>5</xdr:row>
      <xdr:rowOff>28575</xdr:rowOff>
    </xdr:from>
    <xdr:to>
      <xdr:col>14</xdr:col>
      <xdr:colOff>76201</xdr:colOff>
      <xdr:row>19</xdr:row>
      <xdr:rowOff>104775</xdr:rowOff>
    </xdr:to>
    <xdr:graphicFrame macro="">
      <xdr:nvGraphicFramePr>
        <xdr:cNvPr id="2" name="Gráfico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6</xdr:col>
      <xdr:colOff>714375</xdr:colOff>
      <xdr:row>6</xdr:row>
      <xdr:rowOff>28575</xdr:rowOff>
    </xdr:from>
    <xdr:to>
      <xdr:col>10</xdr:col>
      <xdr:colOff>186375</xdr:colOff>
      <xdr:row>20</xdr:row>
      <xdr:rowOff>114300</xdr:rowOff>
    </xdr:to>
    <xdr:graphicFrame macro="">
      <xdr:nvGraphicFramePr>
        <xdr:cNvPr id="2" name="Gráfico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5</xdr:col>
      <xdr:colOff>86632</xdr:colOff>
      <xdr:row>5</xdr:row>
      <xdr:rowOff>190046</xdr:rowOff>
    </xdr:from>
    <xdr:to>
      <xdr:col>8</xdr:col>
      <xdr:colOff>320632</xdr:colOff>
      <xdr:row>20</xdr:row>
      <xdr:rowOff>85271</xdr:rowOff>
    </xdr:to>
    <xdr:graphicFrame macro="">
      <xdr:nvGraphicFramePr>
        <xdr:cNvPr id="2" name="4 Gráfico">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50">
              <a:solidFill>
                <a:schemeClr val="tx1">
                  <a:lumMod val="75000"/>
                  <a:lumOff val="25000"/>
                </a:schemeClr>
              </a:solidFill>
              <a:latin typeface="Gill Sans MT" panose="020B0502020104020203" pitchFamily="34" charset="0"/>
            </a:rPr>
            <a:t>Very unlikely</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50">
              <a:solidFill>
                <a:schemeClr val="tx1">
                  <a:lumMod val="75000"/>
                  <a:lumOff val="25000"/>
                </a:schemeClr>
              </a:solidFill>
              <a:latin typeface="Gill Sans MT" panose="020B0502020104020203" pitchFamily="34" charset="0"/>
            </a:rPr>
            <a:t>Very likely</a:t>
          </a:r>
        </a:p>
      </cdr:txBody>
    </cdr:sp>
  </cdr:relSizeAnchor>
</c:userShapes>
</file>

<file path=xl/drawings/drawing20.xml><?xml version="1.0" encoding="utf-8"?>
<xdr:wsDr xmlns:xdr="http://schemas.openxmlformats.org/drawingml/2006/spreadsheetDrawing" xmlns:a="http://schemas.openxmlformats.org/drawingml/2006/main">
  <xdr:twoCellAnchor>
    <xdr:from>
      <xdr:col>7</xdr:col>
      <xdr:colOff>0</xdr:colOff>
      <xdr:row>10</xdr:row>
      <xdr:rowOff>0</xdr:rowOff>
    </xdr:from>
    <xdr:to>
      <xdr:col>10</xdr:col>
      <xdr:colOff>462600</xdr:colOff>
      <xdr:row>25</xdr:row>
      <xdr:rowOff>142875</xdr:rowOff>
    </xdr:to>
    <xdr:graphicFrame macro="">
      <xdr:nvGraphicFramePr>
        <xdr:cNvPr id="2" name="Gráfico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7</xdr:col>
      <xdr:colOff>0</xdr:colOff>
      <xdr:row>7</xdr:row>
      <xdr:rowOff>0</xdr:rowOff>
    </xdr:from>
    <xdr:to>
      <xdr:col>10</xdr:col>
      <xdr:colOff>234000</xdr:colOff>
      <xdr:row>21</xdr:row>
      <xdr:rowOff>76200</xdr:rowOff>
    </xdr:to>
    <xdr:graphicFrame macro="">
      <xdr:nvGraphicFramePr>
        <xdr:cNvPr id="2" name="Gráfico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4</xdr:row>
      <xdr:rowOff>0</xdr:rowOff>
    </xdr:from>
    <xdr:to>
      <xdr:col>5</xdr:col>
      <xdr:colOff>481010</xdr:colOff>
      <xdr:row>21</xdr:row>
      <xdr:rowOff>109910</xdr:rowOff>
    </xdr:to>
    <xdr:graphicFrame macro="">
      <xdr:nvGraphicFramePr>
        <xdr:cNvPr id="2" name="Gráfico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12</xdr:col>
      <xdr:colOff>727074</xdr:colOff>
      <xdr:row>64</xdr:row>
      <xdr:rowOff>0</xdr:rowOff>
    </xdr:from>
    <xdr:to>
      <xdr:col>19</xdr:col>
      <xdr:colOff>0</xdr:colOff>
      <xdr:row>64</xdr:row>
      <xdr:rowOff>0</xdr:rowOff>
    </xdr:to>
    <xdr:graphicFrame macro="">
      <xdr:nvGraphicFramePr>
        <xdr:cNvPr id="4" name="Gráfico 3">
          <a:extLst>
            <a:ext uri="{FF2B5EF4-FFF2-40B4-BE49-F238E27FC236}">
              <a16:creationId xmlns:a16="http://schemas.microsoft.com/office/drawing/2014/main" id="{00000000-0008-0000-2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727074</xdr:colOff>
      <xdr:row>64</xdr:row>
      <xdr:rowOff>0</xdr:rowOff>
    </xdr:from>
    <xdr:to>
      <xdr:col>19</xdr:col>
      <xdr:colOff>0</xdr:colOff>
      <xdr:row>64</xdr:row>
      <xdr:rowOff>0</xdr:rowOff>
    </xdr:to>
    <xdr:graphicFrame macro="">
      <xdr:nvGraphicFramePr>
        <xdr:cNvPr id="5" name="Gráfico 4">
          <a:extLst>
            <a:ext uri="{FF2B5EF4-FFF2-40B4-BE49-F238E27FC236}">
              <a16:creationId xmlns:a16="http://schemas.microsoft.com/office/drawing/2014/main" id="{00000000-0008-0000-2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668989</xdr:colOff>
      <xdr:row>9</xdr:row>
      <xdr:rowOff>169767</xdr:rowOff>
    </xdr:from>
    <xdr:to>
      <xdr:col>16</xdr:col>
      <xdr:colOff>310823</xdr:colOff>
      <xdr:row>20</xdr:row>
      <xdr:rowOff>100917</xdr:rowOff>
    </xdr:to>
    <xdr:graphicFrame macro="">
      <xdr:nvGraphicFramePr>
        <xdr:cNvPr id="6" name="Gráfico 5">
          <a:extLst>
            <a:ext uri="{FF2B5EF4-FFF2-40B4-BE49-F238E27FC236}">
              <a16:creationId xmlns:a16="http://schemas.microsoft.com/office/drawing/2014/main" id="{00000000-0008-0000-2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727074</xdr:colOff>
      <xdr:row>64</xdr:row>
      <xdr:rowOff>0</xdr:rowOff>
    </xdr:from>
    <xdr:to>
      <xdr:col>19</xdr:col>
      <xdr:colOff>0</xdr:colOff>
      <xdr:row>64</xdr:row>
      <xdr:rowOff>0</xdr:rowOff>
    </xdr:to>
    <xdr:graphicFrame macro="">
      <xdr:nvGraphicFramePr>
        <xdr:cNvPr id="9" name="Gráfico 8">
          <a:extLst>
            <a:ext uri="{FF2B5EF4-FFF2-40B4-BE49-F238E27FC236}">
              <a16:creationId xmlns:a16="http://schemas.microsoft.com/office/drawing/2014/main" id="{00000000-0008-0000-2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727074</xdr:colOff>
      <xdr:row>64</xdr:row>
      <xdr:rowOff>0</xdr:rowOff>
    </xdr:from>
    <xdr:to>
      <xdr:col>19</xdr:col>
      <xdr:colOff>0</xdr:colOff>
      <xdr:row>64</xdr:row>
      <xdr:rowOff>0</xdr:rowOff>
    </xdr:to>
    <xdr:graphicFrame macro="">
      <xdr:nvGraphicFramePr>
        <xdr:cNvPr id="10" name="Gráfico 9">
          <a:extLst>
            <a:ext uri="{FF2B5EF4-FFF2-40B4-BE49-F238E27FC236}">
              <a16:creationId xmlns:a16="http://schemas.microsoft.com/office/drawing/2014/main" id="{00000000-0008-0000-2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50">
              <a:solidFill>
                <a:schemeClr val="tx1">
                  <a:lumMod val="75000"/>
                  <a:lumOff val="25000"/>
                </a:schemeClr>
              </a:solidFill>
              <a:latin typeface="Gill Sans MT" panose="020B0502020104020203" pitchFamily="34" charset="0"/>
            </a:rPr>
            <a:t>Very unlikely</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50">
              <a:solidFill>
                <a:schemeClr val="tx1">
                  <a:lumMod val="75000"/>
                  <a:lumOff val="25000"/>
                </a:schemeClr>
              </a:solidFill>
              <a:latin typeface="Gill Sans MT" panose="020B0502020104020203" pitchFamily="34" charset="0"/>
            </a:rPr>
            <a:t>Very likely</a:t>
          </a:r>
        </a:p>
      </cdr:txBody>
    </cdr:sp>
  </cdr:relSizeAnchor>
</c:userShapes>
</file>

<file path=xl/drawings/drawing25.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50">
              <a:solidFill>
                <a:schemeClr val="tx1">
                  <a:lumMod val="75000"/>
                  <a:lumOff val="25000"/>
                </a:schemeClr>
              </a:solidFill>
              <a:latin typeface="Gill Sans MT" panose="020B0502020104020203" pitchFamily="34" charset="0"/>
            </a:rPr>
            <a:t>Very unlikely</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50">
              <a:solidFill>
                <a:schemeClr val="tx1">
                  <a:lumMod val="75000"/>
                  <a:lumOff val="25000"/>
                </a:schemeClr>
              </a:solidFill>
              <a:latin typeface="Gill Sans MT" panose="020B0502020104020203" pitchFamily="34" charset="0"/>
            </a:rPr>
            <a:t>Very likely</a:t>
          </a:r>
        </a:p>
      </cdr:txBody>
    </cdr:sp>
  </cdr:relSizeAnchor>
</c:userShapes>
</file>

<file path=xl/drawings/drawing26.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50">
              <a:solidFill>
                <a:schemeClr val="tx1">
                  <a:lumMod val="75000"/>
                  <a:lumOff val="25000"/>
                </a:schemeClr>
              </a:solidFill>
              <a:latin typeface="Gill Sans MT" panose="020B0502020104020203" pitchFamily="34" charset="0"/>
            </a:rPr>
            <a:t>Very unlikely</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50">
              <a:solidFill>
                <a:schemeClr val="tx1">
                  <a:lumMod val="75000"/>
                  <a:lumOff val="25000"/>
                </a:schemeClr>
              </a:solidFill>
              <a:latin typeface="Gill Sans MT" panose="020B0502020104020203" pitchFamily="34" charset="0"/>
            </a:rPr>
            <a:t>Very likely</a:t>
          </a:r>
        </a:p>
      </cdr:txBody>
    </cdr:sp>
  </cdr:relSizeAnchor>
</c:userShapes>
</file>

<file path=xl/drawings/drawing27.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50">
              <a:solidFill>
                <a:schemeClr val="tx1">
                  <a:lumMod val="75000"/>
                  <a:lumOff val="25000"/>
                </a:schemeClr>
              </a:solidFill>
              <a:latin typeface="Gill Sans MT" panose="020B0502020104020203" pitchFamily="34" charset="0"/>
            </a:rPr>
            <a:t>Very unlikely</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50">
              <a:solidFill>
                <a:schemeClr val="tx1">
                  <a:lumMod val="75000"/>
                  <a:lumOff val="25000"/>
                </a:schemeClr>
              </a:solidFill>
              <a:latin typeface="Gill Sans MT" panose="020B0502020104020203" pitchFamily="34" charset="0"/>
            </a:rPr>
            <a:t>Very likely</a:t>
          </a:r>
        </a:p>
      </cdr:txBody>
    </cdr:sp>
  </cdr:relSizeAnchor>
</c:userShapes>
</file>

<file path=xl/drawings/drawing28.xml><?xml version="1.0" encoding="utf-8"?>
<xdr:wsDr xmlns:xdr="http://schemas.openxmlformats.org/drawingml/2006/spreadsheetDrawing" xmlns:a="http://schemas.openxmlformats.org/drawingml/2006/main">
  <xdr:twoCellAnchor>
    <xdr:from>
      <xdr:col>13</xdr:col>
      <xdr:colOff>83147</xdr:colOff>
      <xdr:row>9</xdr:row>
      <xdr:rowOff>199306</xdr:rowOff>
    </xdr:from>
    <xdr:to>
      <xdr:col>17</xdr:col>
      <xdr:colOff>486981</xdr:colOff>
      <xdr:row>20</xdr:row>
      <xdr:rowOff>145011</xdr:rowOff>
    </xdr:to>
    <xdr:graphicFrame macro="">
      <xdr:nvGraphicFramePr>
        <xdr:cNvPr id="6" name="Gráfico 5">
          <a:extLst>
            <a:ext uri="{FF2B5EF4-FFF2-40B4-BE49-F238E27FC236}">
              <a16:creationId xmlns:a16="http://schemas.microsoft.com/office/drawing/2014/main" id="{00000000-0008-0000-2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13</xdr:col>
      <xdr:colOff>17108</xdr:colOff>
      <xdr:row>9</xdr:row>
      <xdr:rowOff>87061</xdr:rowOff>
    </xdr:from>
    <xdr:to>
      <xdr:col>17</xdr:col>
      <xdr:colOff>420942</xdr:colOff>
      <xdr:row>20</xdr:row>
      <xdr:rowOff>14495</xdr:rowOff>
    </xdr:to>
    <xdr:graphicFrame macro="">
      <xdr:nvGraphicFramePr>
        <xdr:cNvPr id="6" name="Gráfico 5">
          <a:extLst>
            <a:ext uri="{FF2B5EF4-FFF2-40B4-BE49-F238E27FC236}">
              <a16:creationId xmlns:a16="http://schemas.microsoft.com/office/drawing/2014/main" id="{00000000-0008-0000-2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50">
              <a:solidFill>
                <a:schemeClr val="tx1">
                  <a:lumMod val="75000"/>
                  <a:lumOff val="25000"/>
                </a:schemeClr>
              </a:solidFill>
              <a:latin typeface="Gill Sans MT" panose="020B0502020104020203" pitchFamily="34" charset="0"/>
            </a:rPr>
            <a:t>Very unlikely</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50">
              <a:solidFill>
                <a:schemeClr val="tx1">
                  <a:lumMod val="75000"/>
                  <a:lumOff val="25000"/>
                </a:schemeClr>
              </a:solidFill>
              <a:latin typeface="Gill Sans MT" panose="020B0502020104020203" pitchFamily="34" charset="0"/>
            </a:rPr>
            <a:t>Very likely</a:t>
          </a:r>
        </a:p>
      </cdr:txBody>
    </cdr:sp>
  </cdr:relSizeAnchor>
</c:userShapes>
</file>

<file path=xl/drawings/drawing30.xml><?xml version="1.0" encoding="utf-8"?>
<xdr:wsDr xmlns:xdr="http://schemas.openxmlformats.org/drawingml/2006/spreadsheetDrawing" xmlns:a="http://schemas.openxmlformats.org/drawingml/2006/main">
  <xdr:twoCellAnchor>
    <xdr:from>
      <xdr:col>1</xdr:col>
      <xdr:colOff>0</xdr:colOff>
      <xdr:row>3</xdr:row>
      <xdr:rowOff>180311</xdr:rowOff>
    </xdr:from>
    <xdr:to>
      <xdr:col>4</xdr:col>
      <xdr:colOff>781946</xdr:colOff>
      <xdr:row>14</xdr:row>
      <xdr:rowOff>165652</xdr:rowOff>
    </xdr:to>
    <xdr:graphicFrame macro="">
      <xdr:nvGraphicFramePr>
        <xdr:cNvPr id="2" name="Gráfico 1">
          <a:extLst>
            <a:ext uri="{FF2B5EF4-FFF2-40B4-BE49-F238E27FC236}">
              <a16:creationId xmlns:a16="http://schemas.microsoft.com/office/drawing/2014/main"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12</xdr:col>
      <xdr:colOff>136660</xdr:colOff>
      <xdr:row>6</xdr:row>
      <xdr:rowOff>413350</xdr:rowOff>
    </xdr:from>
    <xdr:to>
      <xdr:col>16</xdr:col>
      <xdr:colOff>540494</xdr:colOff>
      <xdr:row>17</xdr:row>
      <xdr:rowOff>112904</xdr:rowOff>
    </xdr:to>
    <xdr:graphicFrame macro="">
      <xdr:nvGraphicFramePr>
        <xdr:cNvPr id="6" name="Gráfico 5">
          <a:extLst>
            <a:ext uri="{FF2B5EF4-FFF2-40B4-BE49-F238E27FC236}">
              <a16:creationId xmlns:a16="http://schemas.microsoft.com/office/drawing/2014/main" id="{00000000-0008-0000-2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xdr:col>
      <xdr:colOff>0</xdr:colOff>
      <xdr:row>3</xdr:row>
      <xdr:rowOff>173647</xdr:rowOff>
    </xdr:from>
    <xdr:to>
      <xdr:col>3</xdr:col>
      <xdr:colOff>325385</xdr:colOff>
      <xdr:row>12</xdr:row>
      <xdr:rowOff>94146</xdr:rowOff>
    </xdr:to>
    <xdr:graphicFrame macro="">
      <xdr:nvGraphicFramePr>
        <xdr:cNvPr id="2" name="Gráfico 1">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1</xdr:col>
      <xdr:colOff>0</xdr:colOff>
      <xdr:row>4</xdr:row>
      <xdr:rowOff>0</xdr:rowOff>
    </xdr:from>
    <xdr:to>
      <xdr:col>5</xdr:col>
      <xdr:colOff>781050</xdr:colOff>
      <xdr:row>13</xdr:row>
      <xdr:rowOff>28575</xdr:rowOff>
    </xdr:to>
    <xdr:graphicFrame macro="">
      <xdr:nvGraphicFramePr>
        <xdr:cNvPr id="2" name="Gráfico 1">
          <a:extLst>
            <a:ext uri="{FF2B5EF4-FFF2-40B4-BE49-F238E27FC236}">
              <a16:creationId xmlns:a16="http://schemas.microsoft.com/office/drawing/2014/main" id="{00000000-0008-0000-2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12</xdr:col>
      <xdr:colOff>208427</xdr:colOff>
      <xdr:row>7</xdr:row>
      <xdr:rowOff>107014</xdr:rowOff>
    </xdr:from>
    <xdr:to>
      <xdr:col>16</xdr:col>
      <xdr:colOff>612261</xdr:colOff>
      <xdr:row>18</xdr:row>
      <xdr:rowOff>31441</xdr:rowOff>
    </xdr:to>
    <xdr:graphicFrame macro="">
      <xdr:nvGraphicFramePr>
        <xdr:cNvPr id="6" name="Gráfico 5">
          <a:extLst>
            <a:ext uri="{FF2B5EF4-FFF2-40B4-BE49-F238E27FC236}">
              <a16:creationId xmlns:a16="http://schemas.microsoft.com/office/drawing/2014/main" id="{00000000-0008-0000-2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1</xdr:col>
      <xdr:colOff>0</xdr:colOff>
      <xdr:row>3</xdr:row>
      <xdr:rowOff>173647</xdr:rowOff>
    </xdr:from>
    <xdr:to>
      <xdr:col>3</xdr:col>
      <xdr:colOff>325385</xdr:colOff>
      <xdr:row>12</xdr:row>
      <xdr:rowOff>94146</xdr:rowOff>
    </xdr:to>
    <xdr:graphicFrame macro="">
      <xdr:nvGraphicFramePr>
        <xdr:cNvPr id="2" name="Gráfico 1">
          <a:extLst>
            <a:ext uri="{FF2B5EF4-FFF2-40B4-BE49-F238E27FC236}">
              <a16:creationId xmlns:a16="http://schemas.microsoft.com/office/drawing/2014/main"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11</xdr:col>
      <xdr:colOff>640414</xdr:colOff>
      <xdr:row>6</xdr:row>
      <xdr:rowOff>331692</xdr:rowOff>
    </xdr:from>
    <xdr:to>
      <xdr:col>16</xdr:col>
      <xdr:colOff>282248</xdr:colOff>
      <xdr:row>17</xdr:row>
      <xdr:rowOff>34242</xdr:rowOff>
    </xdr:to>
    <xdr:graphicFrame macro="">
      <xdr:nvGraphicFramePr>
        <xdr:cNvPr id="6" name="Gráfico 5">
          <a:extLst>
            <a:ext uri="{FF2B5EF4-FFF2-40B4-BE49-F238E27FC236}">
              <a16:creationId xmlns:a16="http://schemas.microsoft.com/office/drawing/2014/main" id="{00000000-0008-0000-2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1</xdr:col>
      <xdr:colOff>0</xdr:colOff>
      <xdr:row>3</xdr:row>
      <xdr:rowOff>169837</xdr:rowOff>
    </xdr:from>
    <xdr:to>
      <xdr:col>3</xdr:col>
      <xdr:colOff>325385</xdr:colOff>
      <xdr:row>12</xdr:row>
      <xdr:rowOff>97956</xdr:rowOff>
    </xdr:to>
    <xdr:graphicFrame macro="">
      <xdr:nvGraphicFramePr>
        <xdr:cNvPr id="2" name="Gráfico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12</xdr:col>
      <xdr:colOff>456372</xdr:colOff>
      <xdr:row>8</xdr:row>
      <xdr:rowOff>192540</xdr:rowOff>
    </xdr:from>
    <xdr:to>
      <xdr:col>17</xdr:col>
      <xdr:colOff>93826</xdr:colOff>
      <xdr:row>19</xdr:row>
      <xdr:rowOff>144272</xdr:rowOff>
    </xdr:to>
    <xdr:graphicFrame macro="">
      <xdr:nvGraphicFramePr>
        <xdr:cNvPr id="6" name="Gráfico 5">
          <a:extLst>
            <a:ext uri="{FF2B5EF4-FFF2-40B4-BE49-F238E27FC236}">
              <a16:creationId xmlns:a16="http://schemas.microsoft.com/office/drawing/2014/main" id="{00000000-0008-0000-2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1</xdr:col>
      <xdr:colOff>0</xdr:colOff>
      <xdr:row>3</xdr:row>
      <xdr:rowOff>173647</xdr:rowOff>
    </xdr:from>
    <xdr:to>
      <xdr:col>3</xdr:col>
      <xdr:colOff>325385</xdr:colOff>
      <xdr:row>12</xdr:row>
      <xdr:rowOff>94146</xdr:rowOff>
    </xdr:to>
    <xdr:graphicFrame macro="">
      <xdr:nvGraphicFramePr>
        <xdr:cNvPr id="2" name="Gráfico 1">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50">
              <a:solidFill>
                <a:schemeClr val="tx1">
                  <a:lumMod val="75000"/>
                  <a:lumOff val="25000"/>
                </a:schemeClr>
              </a:solidFill>
              <a:latin typeface="Gill Sans MT" panose="020B0502020104020203" pitchFamily="34" charset="0"/>
            </a:rPr>
            <a:t>Very unlikely</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50">
              <a:solidFill>
                <a:schemeClr val="tx1">
                  <a:lumMod val="75000"/>
                  <a:lumOff val="25000"/>
                </a:schemeClr>
              </a:solidFill>
              <a:latin typeface="Gill Sans MT" panose="020B0502020104020203" pitchFamily="34" charset="0"/>
            </a:rPr>
            <a:t>Very likely</a:t>
          </a:r>
        </a:p>
      </cdr:txBody>
    </cdr:sp>
  </cdr:relSizeAnchor>
</c:userShapes>
</file>

<file path=xl/drawings/drawing40.xml><?xml version="1.0" encoding="utf-8"?>
<xdr:wsDr xmlns:xdr="http://schemas.openxmlformats.org/drawingml/2006/spreadsheetDrawing" xmlns:a="http://schemas.openxmlformats.org/drawingml/2006/main">
  <xdr:twoCellAnchor>
    <xdr:from>
      <xdr:col>7</xdr:col>
      <xdr:colOff>0</xdr:colOff>
      <xdr:row>6</xdr:row>
      <xdr:rowOff>0</xdr:rowOff>
    </xdr:from>
    <xdr:to>
      <xdr:col>12</xdr:col>
      <xdr:colOff>510000</xdr:colOff>
      <xdr:row>21</xdr:row>
      <xdr:rowOff>22500</xdr:rowOff>
    </xdr:to>
    <xdr:graphicFrame macro="">
      <xdr:nvGraphicFramePr>
        <xdr:cNvPr id="2" name="Gráfico 1">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8</xdr:col>
      <xdr:colOff>0</xdr:colOff>
      <xdr:row>6</xdr:row>
      <xdr:rowOff>0</xdr:rowOff>
    </xdr:from>
    <xdr:to>
      <xdr:col>14</xdr:col>
      <xdr:colOff>361950</xdr:colOff>
      <xdr:row>21</xdr:row>
      <xdr:rowOff>11182</xdr:rowOff>
    </xdr:to>
    <xdr:graphicFrame macro="">
      <xdr:nvGraphicFramePr>
        <xdr:cNvPr id="2" name="Gráfico 1">
          <a:extLst>
            <a:ext uri="{FF2B5EF4-FFF2-40B4-BE49-F238E27FC236}">
              <a16:creationId xmlns:a16="http://schemas.microsoft.com/office/drawing/2014/main" id="{00000000-0008-0000-2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7</xdr:col>
      <xdr:colOff>0</xdr:colOff>
      <xdr:row>7</xdr:row>
      <xdr:rowOff>0</xdr:rowOff>
    </xdr:from>
    <xdr:to>
      <xdr:col>13</xdr:col>
      <xdr:colOff>361950</xdr:colOff>
      <xdr:row>22</xdr:row>
      <xdr:rowOff>11182</xdr:rowOff>
    </xdr:to>
    <xdr:graphicFrame macro="">
      <xdr:nvGraphicFramePr>
        <xdr:cNvPr id="2" name="Gráfico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13</xdr:col>
      <xdr:colOff>357839</xdr:colOff>
      <xdr:row>9</xdr:row>
      <xdr:rowOff>176116</xdr:rowOff>
    </xdr:from>
    <xdr:to>
      <xdr:col>18</xdr:col>
      <xdr:colOff>4557</xdr:colOff>
      <xdr:row>20</xdr:row>
      <xdr:rowOff>116059</xdr:rowOff>
    </xdr:to>
    <xdr:graphicFrame macro="">
      <xdr:nvGraphicFramePr>
        <xdr:cNvPr id="6" name="Gráfico 5">
          <a:extLst>
            <a:ext uri="{FF2B5EF4-FFF2-40B4-BE49-F238E27FC236}">
              <a16:creationId xmlns:a16="http://schemas.microsoft.com/office/drawing/2014/main" id="{00000000-0008-0000-3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11</xdr:col>
      <xdr:colOff>516588</xdr:colOff>
      <xdr:row>10</xdr:row>
      <xdr:rowOff>179835</xdr:rowOff>
    </xdr:from>
    <xdr:to>
      <xdr:col>16</xdr:col>
      <xdr:colOff>160690</xdr:colOff>
      <xdr:row>22</xdr:row>
      <xdr:rowOff>108856</xdr:rowOff>
    </xdr:to>
    <xdr:graphicFrame macro="">
      <xdr:nvGraphicFramePr>
        <xdr:cNvPr id="6" name="Gráfico 5">
          <a:extLst>
            <a:ext uri="{FF2B5EF4-FFF2-40B4-BE49-F238E27FC236}">
              <a16:creationId xmlns:a16="http://schemas.microsoft.com/office/drawing/2014/main" id="{00000000-0008-0000-3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12</xdr:col>
      <xdr:colOff>727074</xdr:colOff>
      <xdr:row>63</xdr:row>
      <xdr:rowOff>0</xdr:rowOff>
    </xdr:from>
    <xdr:to>
      <xdr:col>18</xdr:col>
      <xdr:colOff>0</xdr:colOff>
      <xdr:row>63</xdr:row>
      <xdr:rowOff>0</xdr:rowOff>
    </xdr:to>
    <xdr:graphicFrame macro="">
      <xdr:nvGraphicFramePr>
        <xdr:cNvPr id="4" name="Gráfico 3">
          <a:extLst>
            <a:ext uri="{FF2B5EF4-FFF2-40B4-BE49-F238E27FC236}">
              <a16:creationId xmlns:a16="http://schemas.microsoft.com/office/drawing/2014/main" id="{00000000-0008-0000-3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727074</xdr:colOff>
      <xdr:row>63</xdr:row>
      <xdr:rowOff>0</xdr:rowOff>
    </xdr:from>
    <xdr:to>
      <xdr:col>18</xdr:col>
      <xdr:colOff>0</xdr:colOff>
      <xdr:row>63</xdr:row>
      <xdr:rowOff>0</xdr:rowOff>
    </xdr:to>
    <xdr:graphicFrame macro="">
      <xdr:nvGraphicFramePr>
        <xdr:cNvPr id="5" name="Gráfico 4">
          <a:extLst>
            <a:ext uri="{FF2B5EF4-FFF2-40B4-BE49-F238E27FC236}">
              <a16:creationId xmlns:a16="http://schemas.microsoft.com/office/drawing/2014/main" id="{00000000-0008-0000-3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688039</xdr:colOff>
      <xdr:row>8</xdr:row>
      <xdr:rowOff>131666</xdr:rowOff>
    </xdr:from>
    <xdr:to>
      <xdr:col>16</xdr:col>
      <xdr:colOff>329873</xdr:colOff>
      <xdr:row>20</xdr:row>
      <xdr:rowOff>76199</xdr:rowOff>
    </xdr:to>
    <xdr:graphicFrame macro="">
      <xdr:nvGraphicFramePr>
        <xdr:cNvPr id="6" name="Gráfico 5">
          <a:extLst>
            <a:ext uri="{FF2B5EF4-FFF2-40B4-BE49-F238E27FC236}">
              <a16:creationId xmlns:a16="http://schemas.microsoft.com/office/drawing/2014/main" id="{00000000-0008-0000-3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727074</xdr:colOff>
      <xdr:row>63</xdr:row>
      <xdr:rowOff>0</xdr:rowOff>
    </xdr:from>
    <xdr:to>
      <xdr:col>18</xdr:col>
      <xdr:colOff>0</xdr:colOff>
      <xdr:row>63</xdr:row>
      <xdr:rowOff>0</xdr:rowOff>
    </xdr:to>
    <xdr:graphicFrame macro="">
      <xdr:nvGraphicFramePr>
        <xdr:cNvPr id="9" name="Gráfico 8">
          <a:extLst>
            <a:ext uri="{FF2B5EF4-FFF2-40B4-BE49-F238E27FC236}">
              <a16:creationId xmlns:a16="http://schemas.microsoft.com/office/drawing/2014/main" id="{00000000-0008-0000-3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727074</xdr:colOff>
      <xdr:row>63</xdr:row>
      <xdr:rowOff>0</xdr:rowOff>
    </xdr:from>
    <xdr:to>
      <xdr:col>18</xdr:col>
      <xdr:colOff>0</xdr:colOff>
      <xdr:row>63</xdr:row>
      <xdr:rowOff>0</xdr:rowOff>
    </xdr:to>
    <xdr:graphicFrame macro="">
      <xdr:nvGraphicFramePr>
        <xdr:cNvPr id="10" name="Gráfico 9">
          <a:extLst>
            <a:ext uri="{FF2B5EF4-FFF2-40B4-BE49-F238E27FC236}">
              <a16:creationId xmlns:a16="http://schemas.microsoft.com/office/drawing/2014/main" id="{00000000-0008-0000-3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6.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50">
              <a:solidFill>
                <a:schemeClr val="tx1">
                  <a:lumMod val="75000"/>
                  <a:lumOff val="25000"/>
                </a:schemeClr>
              </a:solidFill>
              <a:latin typeface="Gill Sans MT" panose="020B0502020104020203" pitchFamily="34" charset="0"/>
            </a:rPr>
            <a:t>Very unlikely</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50">
              <a:solidFill>
                <a:schemeClr val="tx1">
                  <a:lumMod val="75000"/>
                  <a:lumOff val="25000"/>
                </a:schemeClr>
              </a:solidFill>
              <a:latin typeface="Gill Sans MT" panose="020B0502020104020203" pitchFamily="34" charset="0"/>
            </a:rPr>
            <a:t>Very likely</a:t>
          </a:r>
        </a:p>
      </cdr:txBody>
    </cdr:sp>
  </cdr:relSizeAnchor>
</c:userShapes>
</file>

<file path=xl/drawings/drawing47.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50">
              <a:solidFill>
                <a:schemeClr val="tx1">
                  <a:lumMod val="75000"/>
                  <a:lumOff val="25000"/>
                </a:schemeClr>
              </a:solidFill>
              <a:latin typeface="Gill Sans MT" panose="020B0502020104020203" pitchFamily="34" charset="0"/>
            </a:rPr>
            <a:t>Very unlikely</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50">
              <a:solidFill>
                <a:schemeClr val="tx1">
                  <a:lumMod val="75000"/>
                  <a:lumOff val="25000"/>
                </a:schemeClr>
              </a:solidFill>
              <a:latin typeface="Gill Sans MT" panose="020B0502020104020203" pitchFamily="34" charset="0"/>
            </a:rPr>
            <a:t>Very likely</a:t>
          </a:r>
        </a:p>
      </cdr:txBody>
    </cdr:sp>
  </cdr:relSizeAnchor>
</c:userShapes>
</file>

<file path=xl/drawings/drawing48.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50">
              <a:solidFill>
                <a:schemeClr val="tx1">
                  <a:lumMod val="75000"/>
                  <a:lumOff val="25000"/>
                </a:schemeClr>
              </a:solidFill>
              <a:latin typeface="Gill Sans MT" panose="020B0502020104020203" pitchFamily="34" charset="0"/>
            </a:rPr>
            <a:t>Very unlikely</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50">
              <a:solidFill>
                <a:schemeClr val="tx1">
                  <a:lumMod val="75000"/>
                  <a:lumOff val="25000"/>
                </a:schemeClr>
              </a:solidFill>
              <a:latin typeface="Gill Sans MT" panose="020B0502020104020203" pitchFamily="34" charset="0"/>
            </a:rPr>
            <a:t>Very likely</a:t>
          </a:r>
        </a:p>
      </cdr:txBody>
    </cdr:sp>
  </cdr:relSizeAnchor>
</c:userShapes>
</file>

<file path=xl/drawings/drawing49.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50">
              <a:solidFill>
                <a:schemeClr val="tx1">
                  <a:lumMod val="75000"/>
                  <a:lumOff val="25000"/>
                </a:schemeClr>
              </a:solidFill>
              <a:latin typeface="Gill Sans MT" panose="020B0502020104020203" pitchFamily="34" charset="0"/>
            </a:rPr>
            <a:t>Very unlikely</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50">
              <a:solidFill>
                <a:schemeClr val="tx1">
                  <a:lumMod val="75000"/>
                  <a:lumOff val="25000"/>
                </a:schemeClr>
              </a:solidFill>
              <a:latin typeface="Gill Sans MT" panose="020B0502020104020203" pitchFamily="34" charset="0"/>
            </a:rPr>
            <a:t>Very likely</a:t>
          </a:r>
        </a:p>
      </cdr:txBody>
    </cdr:sp>
  </cdr:relSizeAnchor>
</c:userShapes>
</file>

<file path=xl/drawings/drawing5.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50">
              <a:solidFill>
                <a:schemeClr val="tx1">
                  <a:lumMod val="75000"/>
                  <a:lumOff val="25000"/>
                </a:schemeClr>
              </a:solidFill>
              <a:latin typeface="Gill Sans MT" panose="020B0502020104020203" pitchFamily="34" charset="0"/>
            </a:rPr>
            <a:t>Very unlikely</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50">
              <a:solidFill>
                <a:schemeClr val="tx1">
                  <a:lumMod val="75000"/>
                  <a:lumOff val="25000"/>
                </a:schemeClr>
              </a:solidFill>
              <a:latin typeface="Gill Sans MT" panose="020B0502020104020203" pitchFamily="34" charset="0"/>
            </a:rPr>
            <a:t>Very likely</a:t>
          </a:r>
        </a:p>
      </cdr:txBody>
    </cdr:sp>
  </cdr:relSizeAnchor>
</c:userShapes>
</file>

<file path=xl/drawings/drawing50.xml><?xml version="1.0" encoding="utf-8"?>
<xdr:wsDr xmlns:xdr="http://schemas.openxmlformats.org/drawingml/2006/spreadsheetDrawing" xmlns:a="http://schemas.openxmlformats.org/drawingml/2006/main">
  <xdr:twoCellAnchor>
    <xdr:from>
      <xdr:col>11</xdr:col>
      <xdr:colOff>564214</xdr:colOff>
      <xdr:row>14</xdr:row>
      <xdr:rowOff>55467</xdr:rowOff>
    </xdr:from>
    <xdr:to>
      <xdr:col>16</xdr:col>
      <xdr:colOff>206048</xdr:colOff>
      <xdr:row>26</xdr:row>
      <xdr:rowOff>38100</xdr:rowOff>
    </xdr:to>
    <xdr:graphicFrame macro="">
      <xdr:nvGraphicFramePr>
        <xdr:cNvPr id="6" name="Gráfico 5">
          <a:extLst>
            <a:ext uri="{FF2B5EF4-FFF2-40B4-BE49-F238E27FC236}">
              <a16:creationId xmlns:a16="http://schemas.microsoft.com/office/drawing/2014/main" id="{00000000-0008-0000-3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11</xdr:col>
      <xdr:colOff>459439</xdr:colOff>
      <xdr:row>8</xdr:row>
      <xdr:rowOff>74516</xdr:rowOff>
    </xdr:from>
    <xdr:to>
      <xdr:col>16</xdr:col>
      <xdr:colOff>101273</xdr:colOff>
      <xdr:row>19</xdr:row>
      <xdr:rowOff>160019</xdr:rowOff>
    </xdr:to>
    <xdr:graphicFrame macro="">
      <xdr:nvGraphicFramePr>
        <xdr:cNvPr id="6" name="Gráfico 5">
          <a:extLst>
            <a:ext uri="{FF2B5EF4-FFF2-40B4-BE49-F238E27FC236}">
              <a16:creationId xmlns:a16="http://schemas.microsoft.com/office/drawing/2014/main" id="{00000000-0008-0000-3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12</xdr:col>
      <xdr:colOff>727074</xdr:colOff>
      <xdr:row>63</xdr:row>
      <xdr:rowOff>0</xdr:rowOff>
    </xdr:from>
    <xdr:to>
      <xdr:col>19</xdr:col>
      <xdr:colOff>0</xdr:colOff>
      <xdr:row>63</xdr:row>
      <xdr:rowOff>0</xdr:rowOff>
    </xdr:to>
    <xdr:graphicFrame macro="">
      <xdr:nvGraphicFramePr>
        <xdr:cNvPr id="4" name="Gráfico 3">
          <a:extLst>
            <a:ext uri="{FF2B5EF4-FFF2-40B4-BE49-F238E27FC236}">
              <a16:creationId xmlns:a16="http://schemas.microsoft.com/office/drawing/2014/main" id="{00000000-0008-0000-3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727074</xdr:colOff>
      <xdr:row>63</xdr:row>
      <xdr:rowOff>0</xdr:rowOff>
    </xdr:from>
    <xdr:to>
      <xdr:col>19</xdr:col>
      <xdr:colOff>0</xdr:colOff>
      <xdr:row>63</xdr:row>
      <xdr:rowOff>0</xdr:rowOff>
    </xdr:to>
    <xdr:graphicFrame macro="">
      <xdr:nvGraphicFramePr>
        <xdr:cNvPr id="5" name="Gráfico 4">
          <a:extLst>
            <a:ext uri="{FF2B5EF4-FFF2-40B4-BE49-F238E27FC236}">
              <a16:creationId xmlns:a16="http://schemas.microsoft.com/office/drawing/2014/main" id="{00000000-0008-0000-3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526114</xdr:colOff>
      <xdr:row>11</xdr:row>
      <xdr:rowOff>84042</xdr:rowOff>
    </xdr:from>
    <xdr:to>
      <xdr:col>16</xdr:col>
      <xdr:colOff>167948</xdr:colOff>
      <xdr:row>22</xdr:row>
      <xdr:rowOff>24717</xdr:rowOff>
    </xdr:to>
    <xdr:graphicFrame macro="">
      <xdr:nvGraphicFramePr>
        <xdr:cNvPr id="6" name="Gráfico 5">
          <a:extLst>
            <a:ext uri="{FF2B5EF4-FFF2-40B4-BE49-F238E27FC236}">
              <a16:creationId xmlns:a16="http://schemas.microsoft.com/office/drawing/2014/main" id="{00000000-0008-0000-3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727074</xdr:colOff>
      <xdr:row>63</xdr:row>
      <xdr:rowOff>0</xdr:rowOff>
    </xdr:from>
    <xdr:to>
      <xdr:col>19</xdr:col>
      <xdr:colOff>0</xdr:colOff>
      <xdr:row>63</xdr:row>
      <xdr:rowOff>0</xdr:rowOff>
    </xdr:to>
    <xdr:graphicFrame macro="">
      <xdr:nvGraphicFramePr>
        <xdr:cNvPr id="9" name="Gráfico 8">
          <a:extLst>
            <a:ext uri="{FF2B5EF4-FFF2-40B4-BE49-F238E27FC236}">
              <a16:creationId xmlns:a16="http://schemas.microsoft.com/office/drawing/2014/main" id="{00000000-0008-0000-36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727074</xdr:colOff>
      <xdr:row>63</xdr:row>
      <xdr:rowOff>0</xdr:rowOff>
    </xdr:from>
    <xdr:to>
      <xdr:col>19</xdr:col>
      <xdr:colOff>0</xdr:colOff>
      <xdr:row>63</xdr:row>
      <xdr:rowOff>0</xdr:rowOff>
    </xdr:to>
    <xdr:graphicFrame macro="">
      <xdr:nvGraphicFramePr>
        <xdr:cNvPr id="10" name="Gráfico 9">
          <a:extLst>
            <a:ext uri="{FF2B5EF4-FFF2-40B4-BE49-F238E27FC236}">
              <a16:creationId xmlns:a16="http://schemas.microsoft.com/office/drawing/2014/main" id="{00000000-0008-0000-36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3.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50">
              <a:solidFill>
                <a:schemeClr val="tx1">
                  <a:lumMod val="75000"/>
                  <a:lumOff val="25000"/>
                </a:schemeClr>
              </a:solidFill>
              <a:latin typeface="Gill Sans MT" panose="020B0502020104020203" pitchFamily="34" charset="0"/>
            </a:rPr>
            <a:t>Very unlikely</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50">
              <a:solidFill>
                <a:schemeClr val="tx1">
                  <a:lumMod val="75000"/>
                  <a:lumOff val="25000"/>
                </a:schemeClr>
              </a:solidFill>
              <a:latin typeface="Gill Sans MT" panose="020B0502020104020203" pitchFamily="34" charset="0"/>
            </a:rPr>
            <a:t>Very likely</a:t>
          </a:r>
        </a:p>
      </cdr:txBody>
    </cdr:sp>
  </cdr:relSizeAnchor>
</c:userShapes>
</file>

<file path=xl/drawings/drawing54.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50">
              <a:solidFill>
                <a:schemeClr val="tx1">
                  <a:lumMod val="75000"/>
                  <a:lumOff val="25000"/>
                </a:schemeClr>
              </a:solidFill>
              <a:latin typeface="Gill Sans MT" panose="020B0502020104020203" pitchFamily="34" charset="0"/>
            </a:rPr>
            <a:t>Very unlikely</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50">
              <a:solidFill>
                <a:schemeClr val="tx1">
                  <a:lumMod val="75000"/>
                  <a:lumOff val="25000"/>
                </a:schemeClr>
              </a:solidFill>
              <a:latin typeface="Gill Sans MT" panose="020B0502020104020203" pitchFamily="34" charset="0"/>
            </a:rPr>
            <a:t>Very likely</a:t>
          </a:r>
        </a:p>
      </cdr:txBody>
    </cdr:sp>
  </cdr:relSizeAnchor>
</c:userShapes>
</file>

<file path=xl/drawings/drawing55.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50">
              <a:solidFill>
                <a:schemeClr val="tx1">
                  <a:lumMod val="75000"/>
                  <a:lumOff val="25000"/>
                </a:schemeClr>
              </a:solidFill>
              <a:latin typeface="Gill Sans MT" panose="020B0502020104020203" pitchFamily="34" charset="0"/>
            </a:rPr>
            <a:t>Very unlikely</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50">
              <a:solidFill>
                <a:schemeClr val="tx1">
                  <a:lumMod val="75000"/>
                  <a:lumOff val="25000"/>
                </a:schemeClr>
              </a:solidFill>
              <a:latin typeface="Gill Sans MT" panose="020B0502020104020203" pitchFamily="34" charset="0"/>
            </a:rPr>
            <a:t>Very likely</a:t>
          </a:r>
        </a:p>
      </cdr:txBody>
    </cdr:sp>
  </cdr:relSizeAnchor>
</c:userShapes>
</file>

<file path=xl/drawings/drawing56.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50">
              <a:solidFill>
                <a:schemeClr val="tx1">
                  <a:lumMod val="75000"/>
                  <a:lumOff val="25000"/>
                </a:schemeClr>
              </a:solidFill>
              <a:latin typeface="Gill Sans MT" panose="020B0502020104020203" pitchFamily="34" charset="0"/>
            </a:rPr>
            <a:t>Very unlikely</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50">
              <a:solidFill>
                <a:schemeClr val="tx1">
                  <a:lumMod val="75000"/>
                  <a:lumOff val="25000"/>
                </a:schemeClr>
              </a:solidFill>
              <a:latin typeface="Gill Sans MT" panose="020B0502020104020203" pitchFamily="34" charset="0"/>
            </a:rPr>
            <a:t>Very likely</a:t>
          </a:r>
        </a:p>
      </cdr:txBody>
    </cdr:sp>
  </cdr:relSizeAnchor>
</c:userShapes>
</file>

<file path=xl/drawings/drawing57.xml><?xml version="1.0" encoding="utf-8"?>
<xdr:wsDr xmlns:xdr="http://schemas.openxmlformats.org/drawingml/2006/spreadsheetDrawing" xmlns:a="http://schemas.openxmlformats.org/drawingml/2006/main">
  <xdr:twoCellAnchor>
    <xdr:from>
      <xdr:col>0</xdr:col>
      <xdr:colOff>727074</xdr:colOff>
      <xdr:row>59</xdr:row>
      <xdr:rowOff>0</xdr:rowOff>
    </xdr:from>
    <xdr:to>
      <xdr:col>1</xdr:col>
      <xdr:colOff>0</xdr:colOff>
      <xdr:row>59</xdr:row>
      <xdr:rowOff>0</xdr:rowOff>
    </xdr:to>
    <xdr:graphicFrame macro="">
      <xdr:nvGraphicFramePr>
        <xdr:cNvPr id="2" name="Gráfico 1">
          <a:extLst>
            <a:ext uri="{FF2B5EF4-FFF2-40B4-BE49-F238E27FC236}">
              <a16:creationId xmlns:a16="http://schemas.microsoft.com/office/drawing/2014/main" id="{00000000-0008-0000-3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727074</xdr:colOff>
      <xdr:row>59</xdr:row>
      <xdr:rowOff>0</xdr:rowOff>
    </xdr:from>
    <xdr:to>
      <xdr:col>1</xdr:col>
      <xdr:colOff>0</xdr:colOff>
      <xdr:row>59</xdr:row>
      <xdr:rowOff>0</xdr:rowOff>
    </xdr:to>
    <xdr:graphicFrame macro="">
      <xdr:nvGraphicFramePr>
        <xdr:cNvPr id="4" name="Gráfico 3">
          <a:extLst>
            <a:ext uri="{FF2B5EF4-FFF2-40B4-BE49-F238E27FC236}">
              <a16:creationId xmlns:a16="http://schemas.microsoft.com/office/drawing/2014/main" id="{00000000-0008-0000-3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727074</xdr:colOff>
      <xdr:row>59</xdr:row>
      <xdr:rowOff>0</xdr:rowOff>
    </xdr:from>
    <xdr:to>
      <xdr:col>1</xdr:col>
      <xdr:colOff>0</xdr:colOff>
      <xdr:row>59</xdr:row>
      <xdr:rowOff>0</xdr:rowOff>
    </xdr:to>
    <xdr:graphicFrame macro="">
      <xdr:nvGraphicFramePr>
        <xdr:cNvPr id="5" name="Gráfico 4">
          <a:extLst>
            <a:ext uri="{FF2B5EF4-FFF2-40B4-BE49-F238E27FC236}">
              <a16:creationId xmlns:a16="http://schemas.microsoft.com/office/drawing/2014/main" id="{00000000-0008-0000-3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727074</xdr:colOff>
      <xdr:row>59</xdr:row>
      <xdr:rowOff>0</xdr:rowOff>
    </xdr:from>
    <xdr:to>
      <xdr:col>1</xdr:col>
      <xdr:colOff>0</xdr:colOff>
      <xdr:row>59</xdr:row>
      <xdr:rowOff>0</xdr:rowOff>
    </xdr:to>
    <xdr:graphicFrame macro="">
      <xdr:nvGraphicFramePr>
        <xdr:cNvPr id="7" name="Gráfico 6">
          <a:extLst>
            <a:ext uri="{FF2B5EF4-FFF2-40B4-BE49-F238E27FC236}">
              <a16:creationId xmlns:a16="http://schemas.microsoft.com/office/drawing/2014/main" id="{00000000-0008-0000-3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116015</xdr:colOff>
      <xdr:row>11</xdr:row>
      <xdr:rowOff>49696</xdr:rowOff>
    </xdr:from>
    <xdr:to>
      <xdr:col>18</xdr:col>
      <xdr:colOff>507333</xdr:colOff>
      <xdr:row>23</xdr:row>
      <xdr:rowOff>116100</xdr:rowOff>
    </xdr:to>
    <xdr:graphicFrame macro="">
      <xdr:nvGraphicFramePr>
        <xdr:cNvPr id="8" name="Gráfico 7">
          <a:extLst>
            <a:ext uri="{FF2B5EF4-FFF2-40B4-BE49-F238E27FC236}">
              <a16:creationId xmlns:a16="http://schemas.microsoft.com/office/drawing/2014/main" id="{00000000-0008-0000-3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8.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50">
              <a:solidFill>
                <a:schemeClr val="tx1">
                  <a:lumMod val="75000"/>
                  <a:lumOff val="25000"/>
                </a:schemeClr>
              </a:solidFill>
              <a:latin typeface="Gill Sans MT" panose="020B0502020104020203" pitchFamily="34" charset="0"/>
            </a:rPr>
            <a:t>Very unlikely</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50">
              <a:solidFill>
                <a:schemeClr val="tx1">
                  <a:lumMod val="75000"/>
                  <a:lumOff val="25000"/>
                </a:schemeClr>
              </a:solidFill>
              <a:latin typeface="Gill Sans MT" panose="020B0502020104020203" pitchFamily="34" charset="0"/>
            </a:rPr>
            <a:t>Very likely</a:t>
          </a:r>
        </a:p>
      </cdr:txBody>
    </cdr:sp>
  </cdr:relSizeAnchor>
</c:userShapes>
</file>

<file path=xl/drawings/drawing59.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50">
              <a:solidFill>
                <a:schemeClr val="tx1">
                  <a:lumMod val="75000"/>
                  <a:lumOff val="25000"/>
                </a:schemeClr>
              </a:solidFill>
              <a:latin typeface="Gill Sans MT" panose="020B0502020104020203" pitchFamily="34" charset="0"/>
            </a:rPr>
            <a:t>Very unlikely</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50">
              <a:solidFill>
                <a:schemeClr val="tx1">
                  <a:lumMod val="75000"/>
                  <a:lumOff val="25000"/>
                </a:schemeClr>
              </a:solidFill>
              <a:latin typeface="Gill Sans MT" panose="020B0502020104020203" pitchFamily="34" charset="0"/>
            </a:rPr>
            <a:t>Very likely</a:t>
          </a:r>
        </a:p>
      </cdr:txBody>
    </cdr:sp>
  </cdr:relSizeAnchor>
</c:userShapes>
</file>

<file path=xl/drawings/drawing6.xml><?xml version="1.0" encoding="utf-8"?>
<xdr:wsDr xmlns:xdr="http://schemas.openxmlformats.org/drawingml/2006/spreadsheetDrawing" xmlns:a="http://schemas.openxmlformats.org/drawingml/2006/main">
  <xdr:twoCellAnchor>
    <xdr:from>
      <xdr:col>6</xdr:col>
      <xdr:colOff>57150</xdr:colOff>
      <xdr:row>3</xdr:row>
      <xdr:rowOff>95250</xdr:rowOff>
    </xdr:from>
    <xdr:to>
      <xdr:col>12</xdr:col>
      <xdr:colOff>57150</xdr:colOff>
      <xdr:row>20</xdr:row>
      <xdr:rowOff>85725</xdr:rowOff>
    </xdr:to>
    <xdr:graphicFrame macro="">
      <xdr:nvGraphicFramePr>
        <xdr:cNvPr id="2" name="Gráfico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0.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50">
              <a:solidFill>
                <a:schemeClr val="tx1">
                  <a:lumMod val="75000"/>
                  <a:lumOff val="25000"/>
                </a:schemeClr>
              </a:solidFill>
              <a:latin typeface="Gill Sans MT" panose="020B0502020104020203" pitchFamily="34" charset="0"/>
            </a:rPr>
            <a:t>Very unlikely</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50">
              <a:solidFill>
                <a:schemeClr val="tx1">
                  <a:lumMod val="75000"/>
                  <a:lumOff val="25000"/>
                </a:schemeClr>
              </a:solidFill>
              <a:latin typeface="Gill Sans MT" panose="020B0502020104020203" pitchFamily="34" charset="0"/>
            </a:rPr>
            <a:t>Very likely</a:t>
          </a:r>
        </a:p>
      </cdr:txBody>
    </cdr:sp>
  </cdr:relSizeAnchor>
</c:userShapes>
</file>

<file path=xl/drawings/drawing61.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50">
              <a:solidFill>
                <a:schemeClr val="tx1">
                  <a:lumMod val="75000"/>
                  <a:lumOff val="25000"/>
                </a:schemeClr>
              </a:solidFill>
              <a:latin typeface="Gill Sans MT" panose="020B0502020104020203" pitchFamily="34" charset="0"/>
            </a:rPr>
            <a:t>Very unlikely</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50">
              <a:solidFill>
                <a:schemeClr val="tx1">
                  <a:lumMod val="75000"/>
                  <a:lumOff val="25000"/>
                </a:schemeClr>
              </a:solidFill>
              <a:latin typeface="Gill Sans MT" panose="020B0502020104020203" pitchFamily="34" charset="0"/>
            </a:rPr>
            <a:t>Very likely</a:t>
          </a:r>
        </a:p>
      </cdr:txBody>
    </cdr:sp>
  </cdr:relSizeAnchor>
</c:userShapes>
</file>

<file path=xl/drawings/drawing62.xml><?xml version="1.0" encoding="utf-8"?>
<xdr:wsDr xmlns:xdr="http://schemas.openxmlformats.org/drawingml/2006/spreadsheetDrawing" xmlns:a="http://schemas.openxmlformats.org/drawingml/2006/main">
  <xdr:twoCellAnchor>
    <xdr:from>
      <xdr:col>14</xdr:col>
      <xdr:colOff>335616</xdr:colOff>
      <xdr:row>12</xdr:row>
      <xdr:rowOff>55464</xdr:rowOff>
    </xdr:from>
    <xdr:to>
      <xdr:col>18</xdr:col>
      <xdr:colOff>716455</xdr:colOff>
      <xdr:row>24</xdr:row>
      <xdr:rowOff>13745</xdr:rowOff>
    </xdr:to>
    <xdr:graphicFrame macro="">
      <xdr:nvGraphicFramePr>
        <xdr:cNvPr id="8" name="Gráfico 7">
          <a:extLst>
            <a:ext uri="{FF2B5EF4-FFF2-40B4-BE49-F238E27FC236}">
              <a16:creationId xmlns:a16="http://schemas.microsoft.com/office/drawing/2014/main" id="{00000000-0008-0000-3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14</xdr:col>
      <xdr:colOff>402291</xdr:colOff>
      <xdr:row>17</xdr:row>
      <xdr:rowOff>145073</xdr:rowOff>
    </xdr:from>
    <xdr:to>
      <xdr:col>19</xdr:col>
      <xdr:colOff>37623</xdr:colOff>
      <xdr:row>29</xdr:row>
      <xdr:rowOff>157866</xdr:rowOff>
    </xdr:to>
    <xdr:graphicFrame macro="">
      <xdr:nvGraphicFramePr>
        <xdr:cNvPr id="8" name="Gráfico 7">
          <a:extLst>
            <a:ext uri="{FF2B5EF4-FFF2-40B4-BE49-F238E27FC236}">
              <a16:creationId xmlns:a16="http://schemas.microsoft.com/office/drawing/2014/main" id="{00000000-0008-0000-3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5</xdr:col>
      <xdr:colOff>104775</xdr:colOff>
      <xdr:row>5</xdr:row>
      <xdr:rowOff>76200</xdr:rowOff>
    </xdr:from>
    <xdr:to>
      <xdr:col>5</xdr:col>
      <xdr:colOff>714375</xdr:colOff>
      <xdr:row>12</xdr:row>
      <xdr:rowOff>38100</xdr:rowOff>
    </xdr:to>
    <xdr:sp macro="" textlink="">
      <xdr:nvSpPr>
        <xdr:cNvPr id="2" name="AutoShape 5">
          <a:extLst>
            <a:ext uri="{FF2B5EF4-FFF2-40B4-BE49-F238E27FC236}">
              <a16:creationId xmlns:a16="http://schemas.microsoft.com/office/drawing/2014/main" id="{00000000-0008-0000-3A00-000002000000}"/>
            </a:ext>
          </a:extLst>
        </xdr:cNvPr>
        <xdr:cNvSpPr>
          <a:spLocks noChangeAspect="1" noChangeArrowheads="1"/>
        </xdr:cNvSpPr>
      </xdr:nvSpPr>
      <xdr:spPr bwMode="auto">
        <a:xfrm>
          <a:off x="4008120" y="2219325"/>
          <a:ext cx="609600"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314325</xdr:colOff>
      <xdr:row>8</xdr:row>
      <xdr:rowOff>180975</xdr:rowOff>
    </xdr:from>
    <xdr:to>
      <xdr:col>5</xdr:col>
      <xdr:colOff>238125</xdr:colOff>
      <xdr:row>11</xdr:row>
      <xdr:rowOff>180975</xdr:rowOff>
    </xdr:to>
    <xdr:sp macro="" textlink="">
      <xdr:nvSpPr>
        <xdr:cNvPr id="3" name="AutoShape 13">
          <a:extLst>
            <a:ext uri="{FF2B5EF4-FFF2-40B4-BE49-F238E27FC236}">
              <a16:creationId xmlns:a16="http://schemas.microsoft.com/office/drawing/2014/main" id="{00000000-0008-0000-3A00-000003000000}"/>
            </a:ext>
          </a:extLst>
        </xdr:cNvPr>
        <xdr:cNvSpPr>
          <a:spLocks noChangeAspect="1" noChangeArrowheads="1"/>
        </xdr:cNvSpPr>
      </xdr:nvSpPr>
      <xdr:spPr bwMode="auto">
        <a:xfrm>
          <a:off x="2659380" y="2865120"/>
          <a:ext cx="148590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504825</xdr:colOff>
      <xdr:row>9</xdr:row>
      <xdr:rowOff>38100</xdr:rowOff>
    </xdr:from>
    <xdr:to>
      <xdr:col>3</xdr:col>
      <xdr:colOff>514350</xdr:colOff>
      <xdr:row>9</xdr:row>
      <xdr:rowOff>47625</xdr:rowOff>
    </xdr:to>
    <xdr:sp macro="" textlink="">
      <xdr:nvSpPr>
        <xdr:cNvPr id="4" name="Freeform 15">
          <a:extLst>
            <a:ext uri="{FF2B5EF4-FFF2-40B4-BE49-F238E27FC236}">
              <a16:creationId xmlns:a16="http://schemas.microsoft.com/office/drawing/2014/main" id="{00000000-0008-0000-3A00-000004000000}"/>
            </a:ext>
          </a:extLst>
        </xdr:cNvPr>
        <xdr:cNvSpPr>
          <a:spLocks/>
        </xdr:cNvSpPr>
      </xdr:nvSpPr>
      <xdr:spPr bwMode="auto">
        <a:xfrm>
          <a:off x="2849880" y="2905125"/>
          <a:ext cx="3810" cy="11430"/>
        </a:xfrm>
        <a:custGeom>
          <a:avLst/>
          <a:gdLst>
            <a:gd name="T0" fmla="*/ 0 w 9525"/>
            <a:gd name="T1" fmla="*/ 0 h 9525"/>
            <a:gd name="T2" fmla="*/ 0 w 9525"/>
            <a:gd name="T3" fmla="*/ 0 h 9525"/>
            <a:gd name="T4" fmla="*/ 0 w 9525"/>
            <a:gd name="T5" fmla="*/ 0 h 9525"/>
            <a:gd name="T6" fmla="*/ 0 60000 65536"/>
            <a:gd name="T7" fmla="*/ 0 60000 65536"/>
            <a:gd name="T8" fmla="*/ 0 60000 65536"/>
            <a:gd name="T9" fmla="*/ 0 w 9525"/>
            <a:gd name="T10" fmla="*/ 0 h 9525"/>
            <a:gd name="T11" fmla="*/ 9525 w 9525"/>
            <a:gd name="T12" fmla="*/ 9525 h 9525"/>
          </a:gdLst>
          <a:ahLst/>
          <a:cxnLst>
            <a:cxn ang="T6">
              <a:pos x="T0" y="T1"/>
            </a:cxn>
            <a:cxn ang="T7">
              <a:pos x="T2" y="T3"/>
            </a:cxn>
            <a:cxn ang="T8">
              <a:pos x="T4" y="T5"/>
            </a:cxn>
          </a:cxnLst>
          <a:rect l="T9" t="T10" r="T11" b="T12"/>
          <a:pathLst>
            <a:path w="9525" h="9525">
              <a:moveTo>
                <a:pt x="0" y="0"/>
              </a:moveTo>
              <a:lnTo>
                <a:pt x="0" y="0"/>
              </a:lnTo>
              <a:close/>
            </a:path>
          </a:pathLst>
        </a:custGeom>
        <a:solidFill>
          <a:srgbClr val="00FFFF"/>
        </a:solidFill>
        <a:ln w="1" cap="sq">
          <a:solidFill>
            <a:srgbClr val="000000"/>
          </a:solidFill>
          <a:prstDash val="solid"/>
          <a:bevel/>
          <a:headEnd/>
          <a:tailEnd/>
        </a:ln>
      </xdr:spPr>
    </xdr:sp>
    <xdr:clientData/>
  </xdr:twoCellAnchor>
  <xdr:twoCellAnchor>
    <xdr:from>
      <xdr:col>3</xdr:col>
      <xdr:colOff>504825</xdr:colOff>
      <xdr:row>9</xdr:row>
      <xdr:rowOff>38100</xdr:rowOff>
    </xdr:from>
    <xdr:to>
      <xdr:col>3</xdr:col>
      <xdr:colOff>514350</xdr:colOff>
      <xdr:row>9</xdr:row>
      <xdr:rowOff>47625</xdr:rowOff>
    </xdr:to>
    <xdr:sp macro="" textlink="">
      <xdr:nvSpPr>
        <xdr:cNvPr id="5" name="Freeform 16">
          <a:extLst>
            <a:ext uri="{FF2B5EF4-FFF2-40B4-BE49-F238E27FC236}">
              <a16:creationId xmlns:a16="http://schemas.microsoft.com/office/drawing/2014/main" id="{00000000-0008-0000-3A00-000005000000}"/>
            </a:ext>
          </a:extLst>
        </xdr:cNvPr>
        <xdr:cNvSpPr>
          <a:spLocks/>
        </xdr:cNvSpPr>
      </xdr:nvSpPr>
      <xdr:spPr bwMode="auto">
        <a:xfrm>
          <a:off x="2849880" y="2905125"/>
          <a:ext cx="3810" cy="11430"/>
        </a:xfrm>
        <a:custGeom>
          <a:avLst/>
          <a:gdLst>
            <a:gd name="T0" fmla="*/ 2147483647 w 11"/>
            <a:gd name="T1" fmla="*/ 0 h 12"/>
            <a:gd name="T2" fmla="*/ 2147483647 w 11"/>
            <a:gd name="T3" fmla="*/ 0 h 12"/>
            <a:gd name="T4" fmla="*/ 2147483647 w 11"/>
            <a:gd name="T5" fmla="*/ 2147483647 h 12"/>
            <a:gd name="T6" fmla="*/ 0 w 11"/>
            <a:gd name="T7" fmla="*/ 2147483647 h 12"/>
            <a:gd name="T8" fmla="*/ 2147483647 w 11"/>
            <a:gd name="T9" fmla="*/ 0 h 12"/>
            <a:gd name="T10" fmla="*/ 0 60000 65536"/>
            <a:gd name="T11" fmla="*/ 0 60000 65536"/>
            <a:gd name="T12" fmla="*/ 0 60000 65536"/>
            <a:gd name="T13" fmla="*/ 0 60000 65536"/>
            <a:gd name="T14" fmla="*/ 0 60000 65536"/>
            <a:gd name="T15" fmla="*/ 0 w 11"/>
            <a:gd name="T16" fmla="*/ 0 h 12"/>
            <a:gd name="T17" fmla="*/ 11 w 11"/>
            <a:gd name="T18" fmla="*/ 12 h 12"/>
          </a:gdLst>
          <a:ahLst/>
          <a:cxnLst>
            <a:cxn ang="T10">
              <a:pos x="T0" y="T1"/>
            </a:cxn>
            <a:cxn ang="T11">
              <a:pos x="T2" y="T3"/>
            </a:cxn>
            <a:cxn ang="T12">
              <a:pos x="T4" y="T5"/>
            </a:cxn>
            <a:cxn ang="T13">
              <a:pos x="T6" y="T7"/>
            </a:cxn>
            <a:cxn ang="T14">
              <a:pos x="T8" y="T9"/>
            </a:cxn>
          </a:cxnLst>
          <a:rect l="T15" t="T16" r="T17" b="T18"/>
          <a:pathLst>
            <a:path w="11" h="12">
              <a:moveTo>
                <a:pt x="11" y="0"/>
              </a:moveTo>
              <a:lnTo>
                <a:pt x="11" y="0"/>
              </a:lnTo>
              <a:lnTo>
                <a:pt x="11" y="12"/>
              </a:lnTo>
              <a:lnTo>
                <a:pt x="0" y="12"/>
              </a:lnTo>
              <a:lnTo>
                <a:pt x="11" y="0"/>
              </a:lnTo>
              <a:close/>
            </a:path>
          </a:pathLst>
        </a:custGeom>
        <a:solidFill>
          <a:srgbClr val="00FFFF"/>
        </a:solidFill>
        <a:ln w="1" cap="sq">
          <a:solidFill>
            <a:srgbClr val="000000"/>
          </a:solidFill>
          <a:prstDash val="solid"/>
          <a:bevel/>
          <a:headEnd/>
          <a:tailEnd/>
        </a:ln>
      </xdr:spPr>
    </xdr:sp>
    <xdr:clientData/>
  </xdr:twoCellAnchor>
  <xdr:twoCellAnchor>
    <xdr:from>
      <xdr:col>3</xdr:col>
      <xdr:colOff>733425</xdr:colOff>
      <xdr:row>4</xdr:row>
      <xdr:rowOff>180975</xdr:rowOff>
    </xdr:from>
    <xdr:to>
      <xdr:col>5</xdr:col>
      <xdr:colOff>647700</xdr:colOff>
      <xdr:row>7</xdr:row>
      <xdr:rowOff>171450</xdr:rowOff>
    </xdr:to>
    <xdr:sp macro="" textlink="">
      <xdr:nvSpPr>
        <xdr:cNvPr id="6" name="asturias">
          <a:extLst>
            <a:ext uri="{FF2B5EF4-FFF2-40B4-BE49-F238E27FC236}">
              <a16:creationId xmlns:a16="http://schemas.microsoft.com/office/drawing/2014/main" id="{00000000-0008-0000-3A00-000006000000}"/>
            </a:ext>
          </a:extLst>
        </xdr:cNvPr>
        <xdr:cNvSpPr>
          <a:spLocks noEditPoints="1"/>
        </xdr:cNvSpPr>
      </xdr:nvSpPr>
      <xdr:spPr bwMode="auto">
        <a:xfrm>
          <a:off x="3078480" y="2122170"/>
          <a:ext cx="1474470" cy="550545"/>
        </a:xfrm>
        <a:custGeom>
          <a:avLst/>
          <a:gdLst>
            <a:gd name="T0" fmla="*/ 2147483647 w 3781"/>
            <a:gd name="T1" fmla="*/ 2147483647 h 1483"/>
            <a:gd name="T2" fmla="*/ 2147483647 w 3781"/>
            <a:gd name="T3" fmla="*/ 2147483647 h 1483"/>
            <a:gd name="T4" fmla="*/ 2147483647 w 3781"/>
            <a:gd name="T5" fmla="*/ 2147483647 h 1483"/>
            <a:gd name="T6" fmla="*/ 2147483647 w 3781"/>
            <a:gd name="T7" fmla="*/ 2147483647 h 1483"/>
            <a:gd name="T8" fmla="*/ 2147483647 w 3781"/>
            <a:gd name="T9" fmla="*/ 2147483647 h 1483"/>
            <a:gd name="T10" fmla="*/ 2147483647 w 3781"/>
            <a:gd name="T11" fmla="*/ 2147483647 h 1483"/>
            <a:gd name="T12" fmla="*/ 2147483647 w 3781"/>
            <a:gd name="T13" fmla="*/ 2147483647 h 1483"/>
            <a:gd name="T14" fmla="*/ 2147483647 w 3781"/>
            <a:gd name="T15" fmla="*/ 2147483647 h 1483"/>
            <a:gd name="T16" fmla="*/ 2147483647 w 3781"/>
            <a:gd name="T17" fmla="*/ 2147483647 h 1483"/>
            <a:gd name="T18" fmla="*/ 2147483647 w 3781"/>
            <a:gd name="T19" fmla="*/ 2147483647 h 1483"/>
            <a:gd name="T20" fmla="*/ 2147483647 w 3781"/>
            <a:gd name="T21" fmla="*/ 2147483647 h 1483"/>
            <a:gd name="T22" fmla="*/ 2147483647 w 3781"/>
            <a:gd name="T23" fmla="*/ 1251609618 h 1483"/>
            <a:gd name="T24" fmla="*/ 2147483647 w 3781"/>
            <a:gd name="T25" fmla="*/ 2147483647 h 1483"/>
            <a:gd name="T26" fmla="*/ 2147483647 w 3781"/>
            <a:gd name="T27" fmla="*/ 2147483647 h 1483"/>
            <a:gd name="T28" fmla="*/ 2147483647 w 3781"/>
            <a:gd name="T29" fmla="*/ 2147483647 h 1483"/>
            <a:gd name="T30" fmla="*/ 2147483647 w 3781"/>
            <a:gd name="T31" fmla="*/ 2147483647 h 1483"/>
            <a:gd name="T32" fmla="*/ 2147483647 w 3781"/>
            <a:gd name="T33" fmla="*/ 2147483647 h 1483"/>
            <a:gd name="T34" fmla="*/ 2147483647 w 3781"/>
            <a:gd name="T35" fmla="*/ 2147483647 h 1483"/>
            <a:gd name="T36" fmla="*/ 2147483647 w 3781"/>
            <a:gd name="T37" fmla="*/ 2147483647 h 1483"/>
            <a:gd name="T38" fmla="*/ 2147483647 w 3781"/>
            <a:gd name="T39" fmla="*/ 2147483647 h 1483"/>
            <a:gd name="T40" fmla="*/ 2147483647 w 3781"/>
            <a:gd name="T41" fmla="*/ 2147483647 h 1483"/>
            <a:gd name="T42" fmla="*/ 2147483647 w 3781"/>
            <a:gd name="T43" fmla="*/ 2147483647 h 1483"/>
            <a:gd name="T44" fmla="*/ 2147483647 w 3781"/>
            <a:gd name="T45" fmla="*/ 2147483647 h 1483"/>
            <a:gd name="T46" fmla="*/ 2147483647 w 3781"/>
            <a:gd name="T47" fmla="*/ 2147483647 h 1483"/>
            <a:gd name="T48" fmla="*/ 2147483647 w 3781"/>
            <a:gd name="T49" fmla="*/ 2147483647 h 1483"/>
            <a:gd name="T50" fmla="*/ 2147483647 w 3781"/>
            <a:gd name="T51" fmla="*/ 2147483647 h 1483"/>
            <a:gd name="T52" fmla="*/ 2147483647 w 3781"/>
            <a:gd name="T53" fmla="*/ 2147483647 h 1483"/>
            <a:gd name="T54" fmla="*/ 2147483647 w 3781"/>
            <a:gd name="T55" fmla="*/ 2147483647 h 1483"/>
            <a:gd name="T56" fmla="*/ 2147483647 w 3781"/>
            <a:gd name="T57" fmla="*/ 2147483647 h 1483"/>
            <a:gd name="T58" fmla="*/ 2147483647 w 3781"/>
            <a:gd name="T59" fmla="*/ 2147483647 h 1483"/>
            <a:gd name="T60" fmla="*/ 2147483647 w 3781"/>
            <a:gd name="T61" fmla="*/ 2147483647 h 1483"/>
            <a:gd name="T62" fmla="*/ 2147483647 w 3781"/>
            <a:gd name="T63" fmla="*/ 2147483647 h 1483"/>
            <a:gd name="T64" fmla="*/ 2147483647 w 3781"/>
            <a:gd name="T65" fmla="*/ 2147483647 h 1483"/>
            <a:gd name="T66" fmla="*/ 2147483647 w 3781"/>
            <a:gd name="T67" fmla="*/ 2147483647 h 1483"/>
            <a:gd name="T68" fmla="*/ 2147483647 w 3781"/>
            <a:gd name="T69" fmla="*/ 2147483647 h 1483"/>
            <a:gd name="T70" fmla="*/ 2147483647 w 3781"/>
            <a:gd name="T71" fmla="*/ 2147483647 h 1483"/>
            <a:gd name="T72" fmla="*/ 2147483647 w 3781"/>
            <a:gd name="T73" fmla="*/ 2147483647 h 1483"/>
            <a:gd name="T74" fmla="*/ 2147483647 w 3781"/>
            <a:gd name="T75" fmla="*/ 2147483647 h 1483"/>
            <a:gd name="T76" fmla="*/ 2147483647 w 3781"/>
            <a:gd name="T77" fmla="*/ 2147483647 h 1483"/>
            <a:gd name="T78" fmla="*/ 2147483647 w 3781"/>
            <a:gd name="T79" fmla="*/ 2147483647 h 1483"/>
            <a:gd name="T80" fmla="*/ 2147483647 w 3781"/>
            <a:gd name="T81" fmla="*/ 2147483647 h 1483"/>
            <a:gd name="T82" fmla="*/ 2147483647 w 3781"/>
            <a:gd name="T83" fmla="*/ 2147483647 h 1483"/>
            <a:gd name="T84" fmla="*/ 2147483647 w 3781"/>
            <a:gd name="T85" fmla="*/ 2147483647 h 1483"/>
            <a:gd name="T86" fmla="*/ 2147483647 w 3781"/>
            <a:gd name="T87" fmla="*/ 2147483647 h 1483"/>
            <a:gd name="T88" fmla="*/ 2147483647 w 3781"/>
            <a:gd name="T89" fmla="*/ 2147483647 h 1483"/>
            <a:gd name="T90" fmla="*/ 2147483647 w 3781"/>
            <a:gd name="T91" fmla="*/ 2147483647 h 1483"/>
            <a:gd name="T92" fmla="*/ 2147483647 w 3781"/>
            <a:gd name="T93" fmla="*/ 2147483647 h 1483"/>
            <a:gd name="T94" fmla="*/ 2147483647 w 3781"/>
            <a:gd name="T95" fmla="*/ 2147483647 h 1483"/>
            <a:gd name="T96" fmla="*/ 2147483647 w 3781"/>
            <a:gd name="T97" fmla="*/ 2147483647 h 1483"/>
            <a:gd name="T98" fmla="*/ 2147483647 w 3781"/>
            <a:gd name="T99" fmla="*/ 2147483647 h 1483"/>
            <a:gd name="T100" fmla="*/ 2147483647 w 3781"/>
            <a:gd name="T101" fmla="*/ 2147483647 h 1483"/>
            <a:gd name="T102" fmla="*/ 2147483647 w 3781"/>
            <a:gd name="T103" fmla="*/ 2147483647 h 1483"/>
            <a:gd name="T104" fmla="*/ 2147483647 w 3781"/>
            <a:gd name="T105" fmla="*/ 2147483647 h 1483"/>
            <a:gd name="T106" fmla="*/ 2147483647 w 3781"/>
            <a:gd name="T107" fmla="*/ 2147483647 h 1483"/>
            <a:gd name="T108" fmla="*/ 2147483647 w 3781"/>
            <a:gd name="T109" fmla="*/ 2147483647 h 1483"/>
            <a:gd name="T110" fmla="*/ 2147483647 w 3781"/>
            <a:gd name="T111" fmla="*/ 2147483647 h 1483"/>
            <a:gd name="T112" fmla="*/ 2147483647 w 3781"/>
            <a:gd name="T113" fmla="*/ 2147483647 h 1483"/>
            <a:gd name="T114" fmla="*/ 2147483647 w 3781"/>
            <a:gd name="T115" fmla="*/ 2147483647 h 1483"/>
            <a:gd name="T116" fmla="*/ 2147483647 w 3781"/>
            <a:gd name="T117" fmla="*/ 2147483647 h 1483"/>
            <a:gd name="T118" fmla="*/ 2147483647 w 3781"/>
            <a:gd name="T119" fmla="*/ 2147483647 h 1483"/>
            <a:gd name="T120" fmla="*/ 2147483647 w 3781"/>
            <a:gd name="T121" fmla="*/ 2147483647 h 1483"/>
            <a:gd name="T122" fmla="*/ 2147483647 w 3781"/>
            <a:gd name="T123" fmla="*/ 2147483647 h 1483"/>
            <a:gd name="T124" fmla="*/ 2147483647 w 3781"/>
            <a:gd name="T125" fmla="*/ 2147483647 h 1483"/>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3781"/>
            <a:gd name="T190" fmla="*/ 0 h 1483"/>
            <a:gd name="T191" fmla="*/ 3781 w 3781"/>
            <a:gd name="T192" fmla="*/ 1483 h 1483"/>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3781" h="1483">
              <a:moveTo>
                <a:pt x="496" y="128"/>
              </a:moveTo>
              <a:lnTo>
                <a:pt x="507" y="128"/>
              </a:lnTo>
              <a:lnTo>
                <a:pt x="519" y="128"/>
              </a:lnTo>
              <a:lnTo>
                <a:pt x="519" y="140"/>
              </a:lnTo>
              <a:lnTo>
                <a:pt x="530" y="140"/>
              </a:lnTo>
              <a:lnTo>
                <a:pt x="530" y="152"/>
              </a:lnTo>
              <a:lnTo>
                <a:pt x="542" y="152"/>
              </a:lnTo>
              <a:lnTo>
                <a:pt x="553" y="152"/>
              </a:lnTo>
              <a:lnTo>
                <a:pt x="565" y="152"/>
              </a:lnTo>
              <a:lnTo>
                <a:pt x="576" y="152"/>
              </a:lnTo>
              <a:lnTo>
                <a:pt x="588" y="152"/>
              </a:lnTo>
              <a:lnTo>
                <a:pt x="588" y="140"/>
              </a:lnTo>
              <a:lnTo>
                <a:pt x="588" y="128"/>
              </a:lnTo>
              <a:lnTo>
                <a:pt x="600" y="128"/>
              </a:lnTo>
              <a:lnTo>
                <a:pt x="600" y="140"/>
              </a:lnTo>
              <a:lnTo>
                <a:pt x="600" y="128"/>
              </a:lnTo>
              <a:lnTo>
                <a:pt x="611" y="128"/>
              </a:lnTo>
              <a:lnTo>
                <a:pt x="611" y="140"/>
              </a:lnTo>
              <a:lnTo>
                <a:pt x="623" y="152"/>
              </a:lnTo>
              <a:lnTo>
                <a:pt x="634" y="140"/>
              </a:lnTo>
              <a:lnTo>
                <a:pt x="646" y="152"/>
              </a:lnTo>
              <a:lnTo>
                <a:pt x="657" y="140"/>
              </a:lnTo>
              <a:lnTo>
                <a:pt x="657" y="152"/>
              </a:lnTo>
              <a:lnTo>
                <a:pt x="669" y="163"/>
              </a:lnTo>
              <a:lnTo>
                <a:pt x="680" y="140"/>
              </a:lnTo>
              <a:lnTo>
                <a:pt x="692" y="152"/>
              </a:lnTo>
              <a:lnTo>
                <a:pt x="703" y="152"/>
              </a:lnTo>
              <a:lnTo>
                <a:pt x="715" y="152"/>
              </a:lnTo>
              <a:lnTo>
                <a:pt x="726" y="152"/>
              </a:lnTo>
              <a:lnTo>
                <a:pt x="738" y="152"/>
              </a:lnTo>
              <a:lnTo>
                <a:pt x="749" y="140"/>
              </a:lnTo>
              <a:lnTo>
                <a:pt x="761" y="140"/>
              </a:lnTo>
              <a:lnTo>
                <a:pt x="772" y="140"/>
              </a:lnTo>
              <a:lnTo>
                <a:pt x="772" y="152"/>
              </a:lnTo>
              <a:lnTo>
                <a:pt x="772" y="140"/>
              </a:lnTo>
              <a:lnTo>
                <a:pt x="784" y="140"/>
              </a:lnTo>
              <a:lnTo>
                <a:pt x="795" y="140"/>
              </a:lnTo>
              <a:lnTo>
                <a:pt x="807" y="140"/>
              </a:lnTo>
              <a:lnTo>
                <a:pt x="807" y="128"/>
              </a:lnTo>
              <a:lnTo>
                <a:pt x="807" y="140"/>
              </a:lnTo>
              <a:lnTo>
                <a:pt x="807" y="152"/>
              </a:lnTo>
              <a:lnTo>
                <a:pt x="819" y="152"/>
              </a:lnTo>
              <a:lnTo>
                <a:pt x="830" y="152"/>
              </a:lnTo>
              <a:lnTo>
                <a:pt x="842" y="152"/>
              </a:lnTo>
              <a:lnTo>
                <a:pt x="830" y="163"/>
              </a:lnTo>
              <a:lnTo>
                <a:pt x="842" y="163"/>
              </a:lnTo>
              <a:lnTo>
                <a:pt x="842" y="175"/>
              </a:lnTo>
              <a:lnTo>
                <a:pt x="853" y="175"/>
              </a:lnTo>
              <a:lnTo>
                <a:pt x="865" y="175"/>
              </a:lnTo>
              <a:lnTo>
                <a:pt x="865" y="163"/>
              </a:lnTo>
              <a:lnTo>
                <a:pt x="876" y="163"/>
              </a:lnTo>
              <a:lnTo>
                <a:pt x="888" y="163"/>
              </a:lnTo>
              <a:lnTo>
                <a:pt x="888" y="175"/>
              </a:lnTo>
              <a:lnTo>
                <a:pt x="899" y="175"/>
              </a:lnTo>
              <a:lnTo>
                <a:pt x="911" y="175"/>
              </a:lnTo>
              <a:lnTo>
                <a:pt x="922" y="175"/>
              </a:lnTo>
              <a:lnTo>
                <a:pt x="922" y="187"/>
              </a:lnTo>
              <a:lnTo>
                <a:pt x="934" y="187"/>
              </a:lnTo>
              <a:lnTo>
                <a:pt x="945" y="187"/>
              </a:lnTo>
              <a:lnTo>
                <a:pt x="957" y="187"/>
              </a:lnTo>
              <a:lnTo>
                <a:pt x="968" y="187"/>
              </a:lnTo>
              <a:lnTo>
                <a:pt x="980" y="187"/>
              </a:lnTo>
              <a:lnTo>
                <a:pt x="991" y="187"/>
              </a:lnTo>
              <a:lnTo>
                <a:pt x="1003" y="175"/>
              </a:lnTo>
              <a:lnTo>
                <a:pt x="1015" y="187"/>
              </a:lnTo>
              <a:lnTo>
                <a:pt x="1015" y="175"/>
              </a:lnTo>
              <a:lnTo>
                <a:pt x="1015" y="163"/>
              </a:lnTo>
              <a:lnTo>
                <a:pt x="1026" y="152"/>
              </a:lnTo>
              <a:lnTo>
                <a:pt x="1038" y="152"/>
              </a:lnTo>
              <a:lnTo>
                <a:pt x="1038" y="163"/>
              </a:lnTo>
              <a:lnTo>
                <a:pt x="1049" y="163"/>
              </a:lnTo>
              <a:lnTo>
                <a:pt x="1061" y="163"/>
              </a:lnTo>
              <a:lnTo>
                <a:pt x="1061" y="175"/>
              </a:lnTo>
              <a:lnTo>
                <a:pt x="1072" y="175"/>
              </a:lnTo>
              <a:lnTo>
                <a:pt x="1072" y="187"/>
              </a:lnTo>
              <a:lnTo>
                <a:pt x="1084" y="187"/>
              </a:lnTo>
              <a:lnTo>
                <a:pt x="1095" y="187"/>
              </a:lnTo>
              <a:lnTo>
                <a:pt x="1095" y="175"/>
              </a:lnTo>
              <a:lnTo>
                <a:pt x="1118" y="175"/>
              </a:lnTo>
              <a:lnTo>
                <a:pt x="1130" y="175"/>
              </a:lnTo>
              <a:lnTo>
                <a:pt x="1141" y="175"/>
              </a:lnTo>
              <a:lnTo>
                <a:pt x="1153" y="175"/>
              </a:lnTo>
              <a:lnTo>
                <a:pt x="1164" y="187"/>
              </a:lnTo>
              <a:lnTo>
                <a:pt x="1164" y="175"/>
              </a:lnTo>
              <a:lnTo>
                <a:pt x="1164" y="187"/>
              </a:lnTo>
              <a:lnTo>
                <a:pt x="1176" y="187"/>
              </a:lnTo>
              <a:lnTo>
                <a:pt x="1187" y="187"/>
              </a:lnTo>
              <a:lnTo>
                <a:pt x="1199" y="187"/>
              </a:lnTo>
              <a:lnTo>
                <a:pt x="1210" y="175"/>
              </a:lnTo>
              <a:lnTo>
                <a:pt x="1222" y="175"/>
              </a:lnTo>
              <a:lnTo>
                <a:pt x="1234" y="175"/>
              </a:lnTo>
              <a:lnTo>
                <a:pt x="1234" y="163"/>
              </a:lnTo>
              <a:lnTo>
                <a:pt x="1234" y="175"/>
              </a:lnTo>
              <a:lnTo>
                <a:pt x="1245" y="163"/>
              </a:lnTo>
              <a:lnTo>
                <a:pt x="1257" y="175"/>
              </a:lnTo>
              <a:lnTo>
                <a:pt x="1257" y="163"/>
              </a:lnTo>
              <a:lnTo>
                <a:pt x="1268" y="163"/>
              </a:lnTo>
              <a:lnTo>
                <a:pt x="1268" y="152"/>
              </a:lnTo>
              <a:lnTo>
                <a:pt x="1268" y="163"/>
              </a:lnTo>
              <a:lnTo>
                <a:pt x="1280" y="152"/>
              </a:lnTo>
              <a:lnTo>
                <a:pt x="1280" y="163"/>
              </a:lnTo>
              <a:lnTo>
                <a:pt x="1291" y="152"/>
              </a:lnTo>
              <a:lnTo>
                <a:pt x="1303" y="152"/>
              </a:lnTo>
              <a:lnTo>
                <a:pt x="1314" y="140"/>
              </a:lnTo>
              <a:lnTo>
                <a:pt x="1314" y="152"/>
              </a:lnTo>
              <a:lnTo>
                <a:pt x="1326" y="152"/>
              </a:lnTo>
              <a:lnTo>
                <a:pt x="1337" y="140"/>
              </a:lnTo>
              <a:lnTo>
                <a:pt x="1337" y="128"/>
              </a:lnTo>
              <a:lnTo>
                <a:pt x="1349" y="128"/>
              </a:lnTo>
              <a:lnTo>
                <a:pt x="1349" y="117"/>
              </a:lnTo>
              <a:lnTo>
                <a:pt x="1349" y="105"/>
              </a:lnTo>
              <a:lnTo>
                <a:pt x="1349" y="117"/>
              </a:lnTo>
              <a:lnTo>
                <a:pt x="1360" y="117"/>
              </a:lnTo>
              <a:lnTo>
                <a:pt x="1360" y="128"/>
              </a:lnTo>
              <a:lnTo>
                <a:pt x="1372" y="128"/>
              </a:lnTo>
              <a:lnTo>
                <a:pt x="1372" y="140"/>
              </a:lnTo>
              <a:lnTo>
                <a:pt x="1383" y="140"/>
              </a:lnTo>
              <a:lnTo>
                <a:pt x="1395" y="128"/>
              </a:lnTo>
              <a:lnTo>
                <a:pt x="1395" y="152"/>
              </a:lnTo>
              <a:lnTo>
                <a:pt x="1406" y="163"/>
              </a:lnTo>
              <a:lnTo>
                <a:pt x="1418" y="152"/>
              </a:lnTo>
              <a:lnTo>
                <a:pt x="1418" y="140"/>
              </a:lnTo>
              <a:lnTo>
                <a:pt x="1418" y="152"/>
              </a:lnTo>
              <a:lnTo>
                <a:pt x="1418" y="140"/>
              </a:lnTo>
              <a:lnTo>
                <a:pt x="1418" y="163"/>
              </a:lnTo>
              <a:lnTo>
                <a:pt x="1418" y="175"/>
              </a:lnTo>
              <a:lnTo>
                <a:pt x="1430" y="175"/>
              </a:lnTo>
              <a:lnTo>
                <a:pt x="1441" y="175"/>
              </a:lnTo>
              <a:lnTo>
                <a:pt x="1453" y="163"/>
              </a:lnTo>
              <a:lnTo>
                <a:pt x="1453" y="175"/>
              </a:lnTo>
              <a:lnTo>
                <a:pt x="1464" y="163"/>
              </a:lnTo>
              <a:lnTo>
                <a:pt x="1464" y="175"/>
              </a:lnTo>
              <a:lnTo>
                <a:pt x="1476" y="163"/>
              </a:lnTo>
              <a:lnTo>
                <a:pt x="1476" y="175"/>
              </a:lnTo>
              <a:lnTo>
                <a:pt x="1487" y="175"/>
              </a:lnTo>
              <a:lnTo>
                <a:pt x="1499" y="175"/>
              </a:lnTo>
              <a:lnTo>
                <a:pt x="1499" y="187"/>
              </a:lnTo>
              <a:lnTo>
                <a:pt x="1510" y="187"/>
              </a:lnTo>
              <a:lnTo>
                <a:pt x="1510" y="198"/>
              </a:lnTo>
              <a:lnTo>
                <a:pt x="1533" y="198"/>
              </a:lnTo>
              <a:lnTo>
                <a:pt x="1533" y="187"/>
              </a:lnTo>
              <a:lnTo>
                <a:pt x="1533" y="198"/>
              </a:lnTo>
              <a:lnTo>
                <a:pt x="1545" y="187"/>
              </a:lnTo>
              <a:lnTo>
                <a:pt x="1556" y="187"/>
              </a:lnTo>
              <a:lnTo>
                <a:pt x="1568" y="187"/>
              </a:lnTo>
              <a:lnTo>
                <a:pt x="1568" y="175"/>
              </a:lnTo>
              <a:lnTo>
                <a:pt x="1579" y="175"/>
              </a:lnTo>
              <a:lnTo>
                <a:pt x="1591" y="175"/>
              </a:lnTo>
              <a:lnTo>
                <a:pt x="1614" y="163"/>
              </a:lnTo>
              <a:lnTo>
                <a:pt x="1637" y="152"/>
              </a:lnTo>
              <a:lnTo>
                <a:pt x="1637" y="140"/>
              </a:lnTo>
              <a:lnTo>
                <a:pt x="1649" y="140"/>
              </a:lnTo>
              <a:lnTo>
                <a:pt x="1660" y="140"/>
              </a:lnTo>
              <a:lnTo>
                <a:pt x="1660" y="152"/>
              </a:lnTo>
              <a:lnTo>
                <a:pt x="1672" y="152"/>
              </a:lnTo>
              <a:lnTo>
                <a:pt x="1683" y="163"/>
              </a:lnTo>
              <a:lnTo>
                <a:pt x="1683" y="152"/>
              </a:lnTo>
              <a:lnTo>
                <a:pt x="1695" y="163"/>
              </a:lnTo>
              <a:lnTo>
                <a:pt x="1695" y="152"/>
              </a:lnTo>
              <a:lnTo>
                <a:pt x="1706" y="152"/>
              </a:lnTo>
              <a:lnTo>
                <a:pt x="1706" y="163"/>
              </a:lnTo>
              <a:lnTo>
                <a:pt x="1706" y="152"/>
              </a:lnTo>
              <a:lnTo>
                <a:pt x="1718" y="163"/>
              </a:lnTo>
              <a:lnTo>
                <a:pt x="1718" y="152"/>
              </a:lnTo>
              <a:lnTo>
                <a:pt x="1718" y="163"/>
              </a:lnTo>
              <a:lnTo>
                <a:pt x="1729" y="152"/>
              </a:lnTo>
              <a:lnTo>
                <a:pt x="1741" y="152"/>
              </a:lnTo>
              <a:lnTo>
                <a:pt x="1729" y="152"/>
              </a:lnTo>
              <a:lnTo>
                <a:pt x="1741" y="163"/>
              </a:lnTo>
              <a:lnTo>
                <a:pt x="1764" y="152"/>
              </a:lnTo>
              <a:lnTo>
                <a:pt x="1775" y="140"/>
              </a:lnTo>
              <a:lnTo>
                <a:pt x="1775" y="128"/>
              </a:lnTo>
              <a:lnTo>
                <a:pt x="1764" y="128"/>
              </a:lnTo>
              <a:lnTo>
                <a:pt x="1764" y="117"/>
              </a:lnTo>
              <a:lnTo>
                <a:pt x="1787" y="117"/>
              </a:lnTo>
              <a:lnTo>
                <a:pt x="1798" y="117"/>
              </a:lnTo>
              <a:lnTo>
                <a:pt x="1810" y="105"/>
              </a:lnTo>
              <a:lnTo>
                <a:pt x="1810" y="93"/>
              </a:lnTo>
              <a:lnTo>
                <a:pt x="1821" y="82"/>
              </a:lnTo>
              <a:lnTo>
                <a:pt x="1810" y="82"/>
              </a:lnTo>
              <a:lnTo>
                <a:pt x="1810" y="70"/>
              </a:lnTo>
              <a:lnTo>
                <a:pt x="1821" y="70"/>
              </a:lnTo>
              <a:lnTo>
                <a:pt x="1833" y="70"/>
              </a:lnTo>
              <a:lnTo>
                <a:pt x="1844" y="70"/>
              </a:lnTo>
              <a:lnTo>
                <a:pt x="1856" y="70"/>
              </a:lnTo>
              <a:lnTo>
                <a:pt x="1868" y="70"/>
              </a:lnTo>
              <a:lnTo>
                <a:pt x="1868" y="58"/>
              </a:lnTo>
              <a:lnTo>
                <a:pt x="1879" y="58"/>
              </a:lnTo>
              <a:lnTo>
                <a:pt x="1879" y="47"/>
              </a:lnTo>
              <a:lnTo>
                <a:pt x="1891" y="47"/>
              </a:lnTo>
              <a:lnTo>
                <a:pt x="1891" y="35"/>
              </a:lnTo>
              <a:lnTo>
                <a:pt x="1891" y="23"/>
              </a:lnTo>
              <a:lnTo>
                <a:pt x="1891" y="12"/>
              </a:lnTo>
              <a:lnTo>
                <a:pt x="1902" y="12"/>
              </a:lnTo>
              <a:lnTo>
                <a:pt x="1914" y="12"/>
              </a:lnTo>
              <a:lnTo>
                <a:pt x="1925" y="0"/>
              </a:lnTo>
              <a:lnTo>
                <a:pt x="1914" y="12"/>
              </a:lnTo>
              <a:lnTo>
                <a:pt x="1925" y="23"/>
              </a:lnTo>
              <a:lnTo>
                <a:pt x="1925" y="12"/>
              </a:lnTo>
              <a:lnTo>
                <a:pt x="1925" y="35"/>
              </a:lnTo>
              <a:lnTo>
                <a:pt x="1937" y="35"/>
              </a:lnTo>
              <a:lnTo>
                <a:pt x="1937" y="47"/>
              </a:lnTo>
              <a:lnTo>
                <a:pt x="1948" y="35"/>
              </a:lnTo>
              <a:lnTo>
                <a:pt x="1948" y="47"/>
              </a:lnTo>
              <a:lnTo>
                <a:pt x="1960" y="47"/>
              </a:lnTo>
              <a:lnTo>
                <a:pt x="1960" y="58"/>
              </a:lnTo>
              <a:lnTo>
                <a:pt x="1971" y="58"/>
              </a:lnTo>
              <a:lnTo>
                <a:pt x="1983" y="58"/>
              </a:lnTo>
              <a:lnTo>
                <a:pt x="1983" y="70"/>
              </a:lnTo>
              <a:lnTo>
                <a:pt x="1983" y="58"/>
              </a:lnTo>
              <a:lnTo>
                <a:pt x="1994" y="70"/>
              </a:lnTo>
              <a:lnTo>
                <a:pt x="1994" y="58"/>
              </a:lnTo>
              <a:lnTo>
                <a:pt x="2006" y="70"/>
              </a:lnTo>
              <a:lnTo>
                <a:pt x="1994" y="82"/>
              </a:lnTo>
              <a:lnTo>
                <a:pt x="1994" y="93"/>
              </a:lnTo>
              <a:lnTo>
                <a:pt x="1983" y="93"/>
              </a:lnTo>
              <a:lnTo>
                <a:pt x="1994" y="105"/>
              </a:lnTo>
              <a:lnTo>
                <a:pt x="2006" y="105"/>
              </a:lnTo>
              <a:lnTo>
                <a:pt x="2006" y="117"/>
              </a:lnTo>
              <a:lnTo>
                <a:pt x="2017" y="105"/>
              </a:lnTo>
              <a:lnTo>
                <a:pt x="2017" y="117"/>
              </a:lnTo>
              <a:lnTo>
                <a:pt x="2017" y="128"/>
              </a:lnTo>
              <a:lnTo>
                <a:pt x="2017" y="140"/>
              </a:lnTo>
              <a:lnTo>
                <a:pt x="2029" y="140"/>
              </a:lnTo>
              <a:lnTo>
                <a:pt x="2029" y="152"/>
              </a:lnTo>
              <a:lnTo>
                <a:pt x="2029" y="163"/>
              </a:lnTo>
              <a:lnTo>
                <a:pt x="2040" y="163"/>
              </a:lnTo>
              <a:lnTo>
                <a:pt x="2040" y="152"/>
              </a:lnTo>
              <a:lnTo>
                <a:pt x="2052" y="163"/>
              </a:lnTo>
              <a:lnTo>
                <a:pt x="2052" y="175"/>
              </a:lnTo>
              <a:lnTo>
                <a:pt x="2064" y="175"/>
              </a:lnTo>
              <a:lnTo>
                <a:pt x="2098" y="187"/>
              </a:lnTo>
              <a:lnTo>
                <a:pt x="2110" y="187"/>
              </a:lnTo>
              <a:lnTo>
                <a:pt x="2110" y="175"/>
              </a:lnTo>
              <a:lnTo>
                <a:pt x="2110" y="187"/>
              </a:lnTo>
              <a:lnTo>
                <a:pt x="2121" y="187"/>
              </a:lnTo>
              <a:lnTo>
                <a:pt x="2110" y="187"/>
              </a:lnTo>
              <a:lnTo>
                <a:pt x="2121" y="198"/>
              </a:lnTo>
              <a:lnTo>
                <a:pt x="2144" y="187"/>
              </a:lnTo>
              <a:lnTo>
                <a:pt x="2133" y="187"/>
              </a:lnTo>
              <a:lnTo>
                <a:pt x="2133" y="198"/>
              </a:lnTo>
              <a:lnTo>
                <a:pt x="2121" y="198"/>
              </a:lnTo>
              <a:lnTo>
                <a:pt x="2121" y="210"/>
              </a:lnTo>
              <a:lnTo>
                <a:pt x="2121" y="198"/>
              </a:lnTo>
              <a:lnTo>
                <a:pt x="2110" y="187"/>
              </a:lnTo>
              <a:lnTo>
                <a:pt x="2110" y="198"/>
              </a:lnTo>
              <a:lnTo>
                <a:pt x="2110" y="210"/>
              </a:lnTo>
              <a:lnTo>
                <a:pt x="2121" y="210"/>
              </a:lnTo>
              <a:lnTo>
                <a:pt x="2110" y="210"/>
              </a:lnTo>
              <a:lnTo>
                <a:pt x="2121" y="222"/>
              </a:lnTo>
              <a:lnTo>
                <a:pt x="2110" y="210"/>
              </a:lnTo>
              <a:lnTo>
                <a:pt x="2110" y="222"/>
              </a:lnTo>
              <a:lnTo>
                <a:pt x="2121" y="233"/>
              </a:lnTo>
              <a:lnTo>
                <a:pt x="2121" y="222"/>
              </a:lnTo>
              <a:lnTo>
                <a:pt x="2121" y="233"/>
              </a:lnTo>
              <a:lnTo>
                <a:pt x="2121" y="222"/>
              </a:lnTo>
              <a:lnTo>
                <a:pt x="2133" y="210"/>
              </a:lnTo>
              <a:lnTo>
                <a:pt x="2133" y="222"/>
              </a:lnTo>
              <a:lnTo>
                <a:pt x="2133" y="210"/>
              </a:lnTo>
              <a:lnTo>
                <a:pt x="2121" y="222"/>
              </a:lnTo>
              <a:lnTo>
                <a:pt x="2133" y="222"/>
              </a:lnTo>
              <a:lnTo>
                <a:pt x="2121" y="222"/>
              </a:lnTo>
              <a:lnTo>
                <a:pt x="2121" y="233"/>
              </a:lnTo>
              <a:lnTo>
                <a:pt x="2121" y="245"/>
              </a:lnTo>
              <a:lnTo>
                <a:pt x="2133" y="245"/>
              </a:lnTo>
              <a:lnTo>
                <a:pt x="2121" y="233"/>
              </a:lnTo>
              <a:lnTo>
                <a:pt x="2133" y="233"/>
              </a:lnTo>
              <a:lnTo>
                <a:pt x="2133" y="245"/>
              </a:lnTo>
              <a:lnTo>
                <a:pt x="2144" y="245"/>
              </a:lnTo>
              <a:lnTo>
                <a:pt x="2144" y="233"/>
              </a:lnTo>
              <a:lnTo>
                <a:pt x="2144" y="245"/>
              </a:lnTo>
              <a:lnTo>
                <a:pt x="2156" y="245"/>
              </a:lnTo>
              <a:lnTo>
                <a:pt x="2156" y="233"/>
              </a:lnTo>
              <a:lnTo>
                <a:pt x="2156" y="245"/>
              </a:lnTo>
              <a:lnTo>
                <a:pt x="2156" y="233"/>
              </a:lnTo>
              <a:lnTo>
                <a:pt x="2156" y="245"/>
              </a:lnTo>
              <a:lnTo>
                <a:pt x="2156" y="233"/>
              </a:lnTo>
              <a:lnTo>
                <a:pt x="2156" y="245"/>
              </a:lnTo>
              <a:lnTo>
                <a:pt x="2156" y="233"/>
              </a:lnTo>
              <a:lnTo>
                <a:pt x="2167" y="233"/>
              </a:lnTo>
              <a:lnTo>
                <a:pt x="2167" y="245"/>
              </a:lnTo>
              <a:lnTo>
                <a:pt x="2179" y="245"/>
              </a:lnTo>
              <a:lnTo>
                <a:pt x="2190" y="245"/>
              </a:lnTo>
              <a:lnTo>
                <a:pt x="2190" y="233"/>
              </a:lnTo>
              <a:lnTo>
                <a:pt x="2202" y="233"/>
              </a:lnTo>
              <a:lnTo>
                <a:pt x="2190" y="233"/>
              </a:lnTo>
              <a:lnTo>
                <a:pt x="2202" y="222"/>
              </a:lnTo>
              <a:lnTo>
                <a:pt x="2213" y="233"/>
              </a:lnTo>
              <a:lnTo>
                <a:pt x="2213" y="222"/>
              </a:lnTo>
              <a:lnTo>
                <a:pt x="2225" y="222"/>
              </a:lnTo>
              <a:lnTo>
                <a:pt x="2225" y="210"/>
              </a:lnTo>
              <a:lnTo>
                <a:pt x="2236" y="222"/>
              </a:lnTo>
              <a:lnTo>
                <a:pt x="2236" y="233"/>
              </a:lnTo>
              <a:lnTo>
                <a:pt x="2259" y="233"/>
              </a:lnTo>
              <a:lnTo>
                <a:pt x="2271" y="233"/>
              </a:lnTo>
              <a:lnTo>
                <a:pt x="2283" y="233"/>
              </a:lnTo>
              <a:lnTo>
                <a:pt x="2306" y="233"/>
              </a:lnTo>
              <a:lnTo>
                <a:pt x="2329" y="233"/>
              </a:lnTo>
              <a:lnTo>
                <a:pt x="2352" y="245"/>
              </a:lnTo>
              <a:lnTo>
                <a:pt x="2363" y="233"/>
              </a:lnTo>
              <a:lnTo>
                <a:pt x="2375" y="233"/>
              </a:lnTo>
              <a:lnTo>
                <a:pt x="2398" y="233"/>
              </a:lnTo>
              <a:lnTo>
                <a:pt x="2398" y="245"/>
              </a:lnTo>
              <a:lnTo>
                <a:pt x="2432" y="233"/>
              </a:lnTo>
              <a:lnTo>
                <a:pt x="2467" y="233"/>
              </a:lnTo>
              <a:lnTo>
                <a:pt x="2478" y="233"/>
              </a:lnTo>
              <a:lnTo>
                <a:pt x="2490" y="233"/>
              </a:lnTo>
              <a:lnTo>
                <a:pt x="2525" y="233"/>
              </a:lnTo>
              <a:lnTo>
                <a:pt x="2536" y="233"/>
              </a:lnTo>
              <a:lnTo>
                <a:pt x="2536" y="245"/>
              </a:lnTo>
              <a:lnTo>
                <a:pt x="2536" y="257"/>
              </a:lnTo>
              <a:lnTo>
                <a:pt x="2548" y="257"/>
              </a:lnTo>
              <a:lnTo>
                <a:pt x="2548" y="280"/>
              </a:lnTo>
              <a:lnTo>
                <a:pt x="2548" y="268"/>
              </a:lnTo>
              <a:lnTo>
                <a:pt x="2559" y="268"/>
              </a:lnTo>
              <a:lnTo>
                <a:pt x="2571" y="268"/>
              </a:lnTo>
              <a:lnTo>
                <a:pt x="2571" y="257"/>
              </a:lnTo>
              <a:lnTo>
                <a:pt x="2582" y="268"/>
              </a:lnTo>
              <a:lnTo>
                <a:pt x="2594" y="280"/>
              </a:lnTo>
              <a:lnTo>
                <a:pt x="2605" y="268"/>
              </a:lnTo>
              <a:lnTo>
                <a:pt x="2617" y="280"/>
              </a:lnTo>
              <a:lnTo>
                <a:pt x="2628" y="280"/>
              </a:lnTo>
              <a:lnTo>
                <a:pt x="2640" y="268"/>
              </a:lnTo>
              <a:lnTo>
                <a:pt x="2651" y="280"/>
              </a:lnTo>
              <a:lnTo>
                <a:pt x="2663" y="280"/>
              </a:lnTo>
              <a:lnTo>
                <a:pt x="2674" y="268"/>
              </a:lnTo>
              <a:lnTo>
                <a:pt x="2686" y="280"/>
              </a:lnTo>
              <a:lnTo>
                <a:pt x="2698" y="292"/>
              </a:lnTo>
              <a:lnTo>
                <a:pt x="2721" y="315"/>
              </a:lnTo>
              <a:lnTo>
                <a:pt x="2721" y="327"/>
              </a:lnTo>
              <a:lnTo>
                <a:pt x="2721" y="339"/>
              </a:lnTo>
              <a:lnTo>
                <a:pt x="2744" y="339"/>
              </a:lnTo>
              <a:lnTo>
                <a:pt x="2755" y="362"/>
              </a:lnTo>
              <a:lnTo>
                <a:pt x="2767" y="362"/>
              </a:lnTo>
              <a:lnTo>
                <a:pt x="2767" y="374"/>
              </a:lnTo>
              <a:lnTo>
                <a:pt x="2778" y="374"/>
              </a:lnTo>
              <a:lnTo>
                <a:pt x="2778" y="385"/>
              </a:lnTo>
              <a:lnTo>
                <a:pt x="2790" y="397"/>
              </a:lnTo>
              <a:lnTo>
                <a:pt x="2801" y="397"/>
              </a:lnTo>
              <a:lnTo>
                <a:pt x="2813" y="397"/>
              </a:lnTo>
              <a:lnTo>
                <a:pt x="2824" y="397"/>
              </a:lnTo>
              <a:lnTo>
                <a:pt x="2824" y="385"/>
              </a:lnTo>
              <a:lnTo>
                <a:pt x="2824" y="397"/>
              </a:lnTo>
              <a:lnTo>
                <a:pt x="2847" y="397"/>
              </a:lnTo>
              <a:lnTo>
                <a:pt x="2859" y="397"/>
              </a:lnTo>
              <a:lnTo>
                <a:pt x="2870" y="385"/>
              </a:lnTo>
              <a:lnTo>
                <a:pt x="2882" y="397"/>
              </a:lnTo>
              <a:lnTo>
                <a:pt x="2893" y="397"/>
              </a:lnTo>
              <a:lnTo>
                <a:pt x="2905" y="385"/>
              </a:lnTo>
              <a:lnTo>
                <a:pt x="2917" y="374"/>
              </a:lnTo>
              <a:lnTo>
                <a:pt x="2917" y="385"/>
              </a:lnTo>
              <a:lnTo>
                <a:pt x="2928" y="397"/>
              </a:lnTo>
              <a:lnTo>
                <a:pt x="2951" y="397"/>
              </a:lnTo>
              <a:lnTo>
                <a:pt x="2974" y="397"/>
              </a:lnTo>
              <a:lnTo>
                <a:pt x="2986" y="409"/>
              </a:lnTo>
              <a:lnTo>
                <a:pt x="2997" y="420"/>
              </a:lnTo>
              <a:lnTo>
                <a:pt x="3009" y="420"/>
              </a:lnTo>
              <a:lnTo>
                <a:pt x="2997" y="409"/>
              </a:lnTo>
              <a:lnTo>
                <a:pt x="3009" y="409"/>
              </a:lnTo>
              <a:lnTo>
                <a:pt x="3020" y="420"/>
              </a:lnTo>
              <a:lnTo>
                <a:pt x="3032" y="432"/>
              </a:lnTo>
              <a:lnTo>
                <a:pt x="3066" y="432"/>
              </a:lnTo>
              <a:lnTo>
                <a:pt x="3078" y="432"/>
              </a:lnTo>
              <a:lnTo>
                <a:pt x="3089" y="432"/>
              </a:lnTo>
              <a:lnTo>
                <a:pt x="3101" y="432"/>
              </a:lnTo>
              <a:lnTo>
                <a:pt x="3112" y="432"/>
              </a:lnTo>
              <a:lnTo>
                <a:pt x="3124" y="432"/>
              </a:lnTo>
              <a:lnTo>
                <a:pt x="3136" y="432"/>
              </a:lnTo>
              <a:lnTo>
                <a:pt x="3159" y="432"/>
              </a:lnTo>
              <a:lnTo>
                <a:pt x="3170" y="432"/>
              </a:lnTo>
              <a:lnTo>
                <a:pt x="3182" y="432"/>
              </a:lnTo>
              <a:lnTo>
                <a:pt x="3182" y="444"/>
              </a:lnTo>
              <a:lnTo>
                <a:pt x="3193" y="432"/>
              </a:lnTo>
              <a:lnTo>
                <a:pt x="3205" y="444"/>
              </a:lnTo>
              <a:lnTo>
                <a:pt x="3216" y="444"/>
              </a:lnTo>
              <a:lnTo>
                <a:pt x="3228" y="455"/>
              </a:lnTo>
              <a:lnTo>
                <a:pt x="3239" y="455"/>
              </a:lnTo>
              <a:lnTo>
                <a:pt x="3228" y="455"/>
              </a:lnTo>
              <a:lnTo>
                <a:pt x="3239" y="455"/>
              </a:lnTo>
              <a:lnTo>
                <a:pt x="3251" y="455"/>
              </a:lnTo>
              <a:lnTo>
                <a:pt x="3251" y="467"/>
              </a:lnTo>
              <a:lnTo>
                <a:pt x="3262" y="467"/>
              </a:lnTo>
              <a:lnTo>
                <a:pt x="3274" y="479"/>
              </a:lnTo>
              <a:lnTo>
                <a:pt x="3285" y="467"/>
              </a:lnTo>
              <a:lnTo>
                <a:pt x="3308" y="479"/>
              </a:lnTo>
              <a:lnTo>
                <a:pt x="3308" y="467"/>
              </a:lnTo>
              <a:lnTo>
                <a:pt x="3320" y="467"/>
              </a:lnTo>
              <a:lnTo>
                <a:pt x="3320" y="479"/>
              </a:lnTo>
              <a:lnTo>
                <a:pt x="3332" y="490"/>
              </a:lnTo>
              <a:lnTo>
                <a:pt x="3320" y="490"/>
              </a:lnTo>
              <a:lnTo>
                <a:pt x="3332" y="490"/>
              </a:lnTo>
              <a:lnTo>
                <a:pt x="3332" y="479"/>
              </a:lnTo>
              <a:lnTo>
                <a:pt x="3343" y="490"/>
              </a:lnTo>
              <a:lnTo>
                <a:pt x="3343" y="479"/>
              </a:lnTo>
              <a:lnTo>
                <a:pt x="3355" y="490"/>
              </a:lnTo>
              <a:lnTo>
                <a:pt x="3355" y="479"/>
              </a:lnTo>
              <a:lnTo>
                <a:pt x="3355" y="490"/>
              </a:lnTo>
              <a:lnTo>
                <a:pt x="3366" y="490"/>
              </a:lnTo>
              <a:lnTo>
                <a:pt x="3378" y="490"/>
              </a:lnTo>
              <a:lnTo>
                <a:pt x="3389" y="490"/>
              </a:lnTo>
              <a:lnTo>
                <a:pt x="3401" y="502"/>
              </a:lnTo>
              <a:lnTo>
                <a:pt x="3401" y="490"/>
              </a:lnTo>
              <a:lnTo>
                <a:pt x="3424" y="502"/>
              </a:lnTo>
              <a:lnTo>
                <a:pt x="3435" y="502"/>
              </a:lnTo>
              <a:lnTo>
                <a:pt x="3447" y="514"/>
              </a:lnTo>
              <a:lnTo>
                <a:pt x="3435" y="525"/>
              </a:lnTo>
              <a:lnTo>
                <a:pt x="3447" y="525"/>
              </a:lnTo>
              <a:lnTo>
                <a:pt x="3458" y="525"/>
              </a:lnTo>
              <a:lnTo>
                <a:pt x="3470" y="525"/>
              </a:lnTo>
              <a:lnTo>
                <a:pt x="3481" y="525"/>
              </a:lnTo>
              <a:lnTo>
                <a:pt x="3493" y="537"/>
              </a:lnTo>
              <a:lnTo>
                <a:pt x="3493" y="525"/>
              </a:lnTo>
              <a:lnTo>
                <a:pt x="3504" y="537"/>
              </a:lnTo>
              <a:lnTo>
                <a:pt x="3493" y="537"/>
              </a:lnTo>
              <a:lnTo>
                <a:pt x="3504" y="537"/>
              </a:lnTo>
              <a:lnTo>
                <a:pt x="3516" y="537"/>
              </a:lnTo>
              <a:lnTo>
                <a:pt x="3516" y="549"/>
              </a:lnTo>
              <a:lnTo>
                <a:pt x="3539" y="537"/>
              </a:lnTo>
              <a:lnTo>
                <a:pt x="3551" y="549"/>
              </a:lnTo>
              <a:lnTo>
                <a:pt x="3585" y="560"/>
              </a:lnTo>
              <a:lnTo>
                <a:pt x="3597" y="560"/>
              </a:lnTo>
              <a:lnTo>
                <a:pt x="3608" y="560"/>
              </a:lnTo>
              <a:lnTo>
                <a:pt x="3620" y="572"/>
              </a:lnTo>
              <a:lnTo>
                <a:pt x="3631" y="560"/>
              </a:lnTo>
              <a:lnTo>
                <a:pt x="3631" y="572"/>
              </a:lnTo>
              <a:lnTo>
                <a:pt x="3643" y="560"/>
              </a:lnTo>
              <a:lnTo>
                <a:pt x="3643" y="572"/>
              </a:lnTo>
              <a:lnTo>
                <a:pt x="3654" y="572"/>
              </a:lnTo>
              <a:lnTo>
                <a:pt x="3666" y="572"/>
              </a:lnTo>
              <a:lnTo>
                <a:pt x="3689" y="560"/>
              </a:lnTo>
              <a:lnTo>
                <a:pt x="3689" y="572"/>
              </a:lnTo>
              <a:lnTo>
                <a:pt x="3700" y="584"/>
              </a:lnTo>
              <a:lnTo>
                <a:pt x="3712" y="584"/>
              </a:lnTo>
              <a:lnTo>
                <a:pt x="3712" y="572"/>
              </a:lnTo>
              <a:lnTo>
                <a:pt x="3723" y="572"/>
              </a:lnTo>
              <a:lnTo>
                <a:pt x="3735" y="572"/>
              </a:lnTo>
              <a:lnTo>
                <a:pt x="3735" y="560"/>
              </a:lnTo>
              <a:lnTo>
                <a:pt x="3747" y="560"/>
              </a:lnTo>
              <a:lnTo>
                <a:pt x="3758" y="560"/>
              </a:lnTo>
              <a:lnTo>
                <a:pt x="3758" y="572"/>
              </a:lnTo>
              <a:lnTo>
                <a:pt x="3770" y="572"/>
              </a:lnTo>
              <a:lnTo>
                <a:pt x="3781" y="584"/>
              </a:lnTo>
              <a:lnTo>
                <a:pt x="3781" y="607"/>
              </a:lnTo>
              <a:lnTo>
                <a:pt x="3770" y="619"/>
              </a:lnTo>
              <a:lnTo>
                <a:pt x="3770" y="630"/>
              </a:lnTo>
              <a:lnTo>
                <a:pt x="3747" y="630"/>
              </a:lnTo>
              <a:lnTo>
                <a:pt x="3758" y="642"/>
              </a:lnTo>
              <a:lnTo>
                <a:pt x="3747" y="642"/>
              </a:lnTo>
              <a:lnTo>
                <a:pt x="3747" y="654"/>
              </a:lnTo>
              <a:lnTo>
                <a:pt x="3747" y="666"/>
              </a:lnTo>
              <a:lnTo>
                <a:pt x="3747" y="677"/>
              </a:lnTo>
              <a:lnTo>
                <a:pt x="3735" y="677"/>
              </a:lnTo>
              <a:lnTo>
                <a:pt x="3758" y="689"/>
              </a:lnTo>
              <a:lnTo>
                <a:pt x="3770" y="689"/>
              </a:lnTo>
              <a:lnTo>
                <a:pt x="3758" y="712"/>
              </a:lnTo>
              <a:lnTo>
                <a:pt x="3770" y="747"/>
              </a:lnTo>
              <a:lnTo>
                <a:pt x="3770" y="771"/>
              </a:lnTo>
              <a:lnTo>
                <a:pt x="3758" y="806"/>
              </a:lnTo>
              <a:lnTo>
                <a:pt x="3747" y="806"/>
              </a:lnTo>
              <a:lnTo>
                <a:pt x="3747" y="817"/>
              </a:lnTo>
              <a:lnTo>
                <a:pt x="3723" y="817"/>
              </a:lnTo>
              <a:lnTo>
                <a:pt x="3723" y="794"/>
              </a:lnTo>
              <a:lnTo>
                <a:pt x="3712" y="782"/>
              </a:lnTo>
              <a:lnTo>
                <a:pt x="3700" y="782"/>
              </a:lnTo>
              <a:lnTo>
                <a:pt x="3689" y="782"/>
              </a:lnTo>
              <a:lnTo>
                <a:pt x="3677" y="782"/>
              </a:lnTo>
              <a:lnTo>
                <a:pt x="3666" y="771"/>
              </a:lnTo>
              <a:lnTo>
                <a:pt x="3654" y="759"/>
              </a:lnTo>
              <a:lnTo>
                <a:pt x="3643" y="759"/>
              </a:lnTo>
              <a:lnTo>
                <a:pt x="3643" y="771"/>
              </a:lnTo>
              <a:lnTo>
                <a:pt x="3631" y="782"/>
              </a:lnTo>
              <a:lnTo>
                <a:pt x="3620" y="782"/>
              </a:lnTo>
              <a:lnTo>
                <a:pt x="3620" y="794"/>
              </a:lnTo>
              <a:lnTo>
                <a:pt x="3608" y="806"/>
              </a:lnTo>
              <a:lnTo>
                <a:pt x="3597" y="806"/>
              </a:lnTo>
              <a:lnTo>
                <a:pt x="3597" y="817"/>
              </a:lnTo>
              <a:lnTo>
                <a:pt x="3608" y="817"/>
              </a:lnTo>
              <a:lnTo>
                <a:pt x="3585" y="817"/>
              </a:lnTo>
              <a:lnTo>
                <a:pt x="3574" y="829"/>
              </a:lnTo>
              <a:lnTo>
                <a:pt x="3551" y="829"/>
              </a:lnTo>
              <a:lnTo>
                <a:pt x="3539" y="817"/>
              </a:lnTo>
              <a:lnTo>
                <a:pt x="3527" y="829"/>
              </a:lnTo>
              <a:lnTo>
                <a:pt x="3516" y="829"/>
              </a:lnTo>
              <a:lnTo>
                <a:pt x="3504" y="829"/>
              </a:lnTo>
              <a:lnTo>
                <a:pt x="3504" y="817"/>
              </a:lnTo>
              <a:lnTo>
                <a:pt x="3493" y="829"/>
              </a:lnTo>
              <a:lnTo>
                <a:pt x="3481" y="841"/>
              </a:lnTo>
              <a:lnTo>
                <a:pt x="3470" y="841"/>
              </a:lnTo>
              <a:lnTo>
                <a:pt x="3470" y="864"/>
              </a:lnTo>
              <a:lnTo>
                <a:pt x="3481" y="876"/>
              </a:lnTo>
              <a:lnTo>
                <a:pt x="3481" y="899"/>
              </a:lnTo>
              <a:lnTo>
                <a:pt x="3470" y="911"/>
              </a:lnTo>
              <a:lnTo>
                <a:pt x="3458" y="911"/>
              </a:lnTo>
              <a:lnTo>
                <a:pt x="3470" y="922"/>
              </a:lnTo>
              <a:lnTo>
                <a:pt x="3458" y="934"/>
              </a:lnTo>
              <a:lnTo>
                <a:pt x="3458" y="957"/>
              </a:lnTo>
              <a:lnTo>
                <a:pt x="3458" y="969"/>
              </a:lnTo>
              <a:lnTo>
                <a:pt x="3447" y="981"/>
              </a:lnTo>
              <a:lnTo>
                <a:pt x="3435" y="981"/>
              </a:lnTo>
              <a:lnTo>
                <a:pt x="3401" y="969"/>
              </a:lnTo>
              <a:lnTo>
                <a:pt x="3378" y="981"/>
              </a:lnTo>
              <a:lnTo>
                <a:pt x="3355" y="981"/>
              </a:lnTo>
              <a:lnTo>
                <a:pt x="3355" y="992"/>
              </a:lnTo>
              <a:lnTo>
                <a:pt x="3343" y="981"/>
              </a:lnTo>
              <a:lnTo>
                <a:pt x="3343" y="992"/>
              </a:lnTo>
              <a:lnTo>
                <a:pt x="3320" y="992"/>
              </a:lnTo>
              <a:lnTo>
                <a:pt x="3308" y="992"/>
              </a:lnTo>
              <a:lnTo>
                <a:pt x="3308" y="969"/>
              </a:lnTo>
              <a:lnTo>
                <a:pt x="3285" y="957"/>
              </a:lnTo>
              <a:lnTo>
                <a:pt x="3285" y="946"/>
              </a:lnTo>
              <a:lnTo>
                <a:pt x="3274" y="934"/>
              </a:lnTo>
              <a:lnTo>
                <a:pt x="3285" y="934"/>
              </a:lnTo>
              <a:lnTo>
                <a:pt x="3274" y="922"/>
              </a:lnTo>
              <a:lnTo>
                <a:pt x="3285" y="922"/>
              </a:lnTo>
              <a:lnTo>
                <a:pt x="3285" y="911"/>
              </a:lnTo>
              <a:lnTo>
                <a:pt x="3274" y="899"/>
              </a:lnTo>
              <a:lnTo>
                <a:pt x="3262" y="887"/>
              </a:lnTo>
              <a:lnTo>
                <a:pt x="3251" y="887"/>
              </a:lnTo>
              <a:lnTo>
                <a:pt x="3239" y="876"/>
              </a:lnTo>
              <a:lnTo>
                <a:pt x="3216" y="876"/>
              </a:lnTo>
              <a:lnTo>
                <a:pt x="3205" y="876"/>
              </a:lnTo>
              <a:lnTo>
                <a:pt x="3193" y="887"/>
              </a:lnTo>
              <a:lnTo>
                <a:pt x="3182" y="899"/>
              </a:lnTo>
              <a:lnTo>
                <a:pt x="3170" y="899"/>
              </a:lnTo>
              <a:lnTo>
                <a:pt x="3147" y="911"/>
              </a:lnTo>
              <a:lnTo>
                <a:pt x="3147" y="922"/>
              </a:lnTo>
              <a:lnTo>
                <a:pt x="3136" y="922"/>
              </a:lnTo>
              <a:lnTo>
                <a:pt x="3124" y="934"/>
              </a:lnTo>
              <a:lnTo>
                <a:pt x="3124" y="946"/>
              </a:lnTo>
              <a:lnTo>
                <a:pt x="3112" y="946"/>
              </a:lnTo>
              <a:lnTo>
                <a:pt x="3089" y="969"/>
              </a:lnTo>
              <a:lnTo>
                <a:pt x="3089" y="992"/>
              </a:lnTo>
              <a:lnTo>
                <a:pt x="3078" y="992"/>
              </a:lnTo>
              <a:lnTo>
                <a:pt x="3055" y="981"/>
              </a:lnTo>
              <a:lnTo>
                <a:pt x="3055" y="969"/>
              </a:lnTo>
              <a:lnTo>
                <a:pt x="3032" y="981"/>
              </a:lnTo>
              <a:lnTo>
                <a:pt x="3020" y="969"/>
              </a:lnTo>
              <a:lnTo>
                <a:pt x="3009" y="981"/>
              </a:lnTo>
              <a:lnTo>
                <a:pt x="2997" y="981"/>
              </a:lnTo>
              <a:lnTo>
                <a:pt x="2986" y="981"/>
              </a:lnTo>
              <a:lnTo>
                <a:pt x="2974" y="981"/>
              </a:lnTo>
              <a:lnTo>
                <a:pt x="2974" y="992"/>
              </a:lnTo>
              <a:lnTo>
                <a:pt x="2963" y="1016"/>
              </a:lnTo>
              <a:lnTo>
                <a:pt x="2963" y="1027"/>
              </a:lnTo>
              <a:lnTo>
                <a:pt x="2951" y="1027"/>
              </a:lnTo>
              <a:lnTo>
                <a:pt x="2963" y="1039"/>
              </a:lnTo>
              <a:lnTo>
                <a:pt x="2940" y="1051"/>
              </a:lnTo>
              <a:lnTo>
                <a:pt x="2951" y="1074"/>
              </a:lnTo>
              <a:lnTo>
                <a:pt x="2940" y="1109"/>
              </a:lnTo>
              <a:lnTo>
                <a:pt x="2940" y="1121"/>
              </a:lnTo>
              <a:lnTo>
                <a:pt x="2928" y="1133"/>
              </a:lnTo>
              <a:lnTo>
                <a:pt x="2905" y="1133"/>
              </a:lnTo>
              <a:lnTo>
                <a:pt x="2882" y="1133"/>
              </a:lnTo>
              <a:lnTo>
                <a:pt x="2870" y="1109"/>
              </a:lnTo>
              <a:lnTo>
                <a:pt x="2859" y="1109"/>
              </a:lnTo>
              <a:lnTo>
                <a:pt x="2859" y="1121"/>
              </a:lnTo>
              <a:lnTo>
                <a:pt x="2847" y="1109"/>
              </a:lnTo>
              <a:lnTo>
                <a:pt x="2847" y="1121"/>
              </a:lnTo>
              <a:lnTo>
                <a:pt x="2836" y="1133"/>
              </a:lnTo>
              <a:lnTo>
                <a:pt x="2824" y="1133"/>
              </a:lnTo>
              <a:lnTo>
                <a:pt x="2813" y="1133"/>
              </a:lnTo>
              <a:lnTo>
                <a:pt x="2801" y="1144"/>
              </a:lnTo>
              <a:lnTo>
                <a:pt x="2790" y="1144"/>
              </a:lnTo>
              <a:lnTo>
                <a:pt x="2790" y="1156"/>
              </a:lnTo>
              <a:lnTo>
                <a:pt x="2778" y="1144"/>
              </a:lnTo>
              <a:lnTo>
                <a:pt x="2778" y="1156"/>
              </a:lnTo>
              <a:lnTo>
                <a:pt x="2767" y="1168"/>
              </a:lnTo>
              <a:lnTo>
                <a:pt x="2755" y="1156"/>
              </a:lnTo>
              <a:lnTo>
                <a:pt x="2755" y="1168"/>
              </a:lnTo>
              <a:lnTo>
                <a:pt x="2744" y="1156"/>
              </a:lnTo>
              <a:lnTo>
                <a:pt x="2732" y="1156"/>
              </a:lnTo>
              <a:lnTo>
                <a:pt x="2698" y="1156"/>
              </a:lnTo>
              <a:lnTo>
                <a:pt x="2686" y="1168"/>
              </a:lnTo>
              <a:lnTo>
                <a:pt x="2674" y="1179"/>
              </a:lnTo>
              <a:lnTo>
                <a:pt x="2651" y="1168"/>
              </a:lnTo>
              <a:lnTo>
                <a:pt x="2628" y="1156"/>
              </a:lnTo>
              <a:lnTo>
                <a:pt x="2628" y="1168"/>
              </a:lnTo>
              <a:lnTo>
                <a:pt x="2617" y="1168"/>
              </a:lnTo>
              <a:lnTo>
                <a:pt x="2594" y="1168"/>
              </a:lnTo>
              <a:lnTo>
                <a:pt x="2594" y="1156"/>
              </a:lnTo>
              <a:lnTo>
                <a:pt x="2594" y="1144"/>
              </a:lnTo>
              <a:lnTo>
                <a:pt x="2582" y="1144"/>
              </a:lnTo>
              <a:lnTo>
                <a:pt x="2548" y="1133"/>
              </a:lnTo>
              <a:lnTo>
                <a:pt x="2536" y="1144"/>
              </a:lnTo>
              <a:lnTo>
                <a:pt x="2536" y="1156"/>
              </a:lnTo>
              <a:lnTo>
                <a:pt x="2513" y="1226"/>
              </a:lnTo>
              <a:lnTo>
                <a:pt x="2502" y="1226"/>
              </a:lnTo>
              <a:lnTo>
                <a:pt x="2490" y="1226"/>
              </a:lnTo>
              <a:lnTo>
                <a:pt x="2478" y="1214"/>
              </a:lnTo>
              <a:lnTo>
                <a:pt x="2455" y="1214"/>
              </a:lnTo>
              <a:lnTo>
                <a:pt x="2432" y="1214"/>
              </a:lnTo>
              <a:lnTo>
                <a:pt x="2409" y="1214"/>
              </a:lnTo>
              <a:lnTo>
                <a:pt x="2398" y="1214"/>
              </a:lnTo>
              <a:lnTo>
                <a:pt x="2386" y="1214"/>
              </a:lnTo>
              <a:lnTo>
                <a:pt x="2386" y="1238"/>
              </a:lnTo>
              <a:lnTo>
                <a:pt x="2375" y="1261"/>
              </a:lnTo>
              <a:lnTo>
                <a:pt x="2375" y="1273"/>
              </a:lnTo>
              <a:lnTo>
                <a:pt x="2352" y="1261"/>
              </a:lnTo>
              <a:lnTo>
                <a:pt x="2329" y="1261"/>
              </a:lnTo>
              <a:lnTo>
                <a:pt x="2317" y="1261"/>
              </a:lnTo>
              <a:lnTo>
                <a:pt x="2317" y="1273"/>
              </a:lnTo>
              <a:lnTo>
                <a:pt x="2306" y="1284"/>
              </a:lnTo>
              <a:lnTo>
                <a:pt x="2283" y="1273"/>
              </a:lnTo>
              <a:lnTo>
                <a:pt x="2259" y="1273"/>
              </a:lnTo>
              <a:lnTo>
                <a:pt x="2259" y="1249"/>
              </a:lnTo>
              <a:lnTo>
                <a:pt x="2225" y="1249"/>
              </a:lnTo>
              <a:lnTo>
                <a:pt x="2213" y="1238"/>
              </a:lnTo>
              <a:lnTo>
                <a:pt x="2202" y="1249"/>
              </a:lnTo>
              <a:lnTo>
                <a:pt x="2202" y="1238"/>
              </a:lnTo>
              <a:lnTo>
                <a:pt x="2179" y="1249"/>
              </a:lnTo>
              <a:lnTo>
                <a:pt x="2167" y="1238"/>
              </a:lnTo>
              <a:lnTo>
                <a:pt x="2156" y="1238"/>
              </a:lnTo>
              <a:lnTo>
                <a:pt x="2144" y="1226"/>
              </a:lnTo>
              <a:lnTo>
                <a:pt x="2133" y="1226"/>
              </a:lnTo>
              <a:lnTo>
                <a:pt x="2133" y="1214"/>
              </a:lnTo>
              <a:lnTo>
                <a:pt x="2121" y="1203"/>
              </a:lnTo>
              <a:lnTo>
                <a:pt x="2098" y="1203"/>
              </a:lnTo>
              <a:lnTo>
                <a:pt x="2087" y="1203"/>
              </a:lnTo>
              <a:lnTo>
                <a:pt x="2075" y="1203"/>
              </a:lnTo>
              <a:lnTo>
                <a:pt x="2052" y="1214"/>
              </a:lnTo>
              <a:lnTo>
                <a:pt x="2052" y="1226"/>
              </a:lnTo>
              <a:lnTo>
                <a:pt x="2040" y="1226"/>
              </a:lnTo>
              <a:lnTo>
                <a:pt x="2040" y="1238"/>
              </a:lnTo>
              <a:lnTo>
                <a:pt x="2029" y="1238"/>
              </a:lnTo>
              <a:lnTo>
                <a:pt x="2029" y="1261"/>
              </a:lnTo>
              <a:lnTo>
                <a:pt x="2017" y="1261"/>
              </a:lnTo>
              <a:lnTo>
                <a:pt x="2006" y="1273"/>
              </a:lnTo>
              <a:lnTo>
                <a:pt x="2006" y="1296"/>
              </a:lnTo>
              <a:lnTo>
                <a:pt x="1994" y="1308"/>
              </a:lnTo>
              <a:lnTo>
                <a:pt x="1994" y="1319"/>
              </a:lnTo>
              <a:lnTo>
                <a:pt x="1983" y="1331"/>
              </a:lnTo>
              <a:lnTo>
                <a:pt x="1983" y="1354"/>
              </a:lnTo>
              <a:lnTo>
                <a:pt x="1983" y="1366"/>
              </a:lnTo>
              <a:lnTo>
                <a:pt x="1960" y="1366"/>
              </a:lnTo>
              <a:lnTo>
                <a:pt x="1948" y="1366"/>
              </a:lnTo>
              <a:lnTo>
                <a:pt x="1937" y="1366"/>
              </a:lnTo>
              <a:lnTo>
                <a:pt x="1925" y="1378"/>
              </a:lnTo>
              <a:lnTo>
                <a:pt x="1891" y="1366"/>
              </a:lnTo>
              <a:lnTo>
                <a:pt x="1879" y="1366"/>
              </a:lnTo>
              <a:lnTo>
                <a:pt x="1868" y="1378"/>
              </a:lnTo>
              <a:lnTo>
                <a:pt x="1856" y="1366"/>
              </a:lnTo>
              <a:lnTo>
                <a:pt x="1844" y="1343"/>
              </a:lnTo>
              <a:lnTo>
                <a:pt x="1821" y="1343"/>
              </a:lnTo>
              <a:lnTo>
                <a:pt x="1810" y="1343"/>
              </a:lnTo>
              <a:lnTo>
                <a:pt x="1798" y="1331"/>
              </a:lnTo>
              <a:lnTo>
                <a:pt x="1798" y="1319"/>
              </a:lnTo>
              <a:lnTo>
                <a:pt x="1810" y="1308"/>
              </a:lnTo>
              <a:lnTo>
                <a:pt x="1775" y="1319"/>
              </a:lnTo>
              <a:lnTo>
                <a:pt x="1764" y="1308"/>
              </a:lnTo>
              <a:lnTo>
                <a:pt x="1775" y="1308"/>
              </a:lnTo>
              <a:lnTo>
                <a:pt x="1764" y="1296"/>
              </a:lnTo>
              <a:lnTo>
                <a:pt x="1752" y="1296"/>
              </a:lnTo>
              <a:lnTo>
                <a:pt x="1752" y="1284"/>
              </a:lnTo>
              <a:lnTo>
                <a:pt x="1741" y="1284"/>
              </a:lnTo>
              <a:lnTo>
                <a:pt x="1741" y="1273"/>
              </a:lnTo>
              <a:lnTo>
                <a:pt x="1729" y="1273"/>
              </a:lnTo>
              <a:lnTo>
                <a:pt x="1706" y="1261"/>
              </a:lnTo>
              <a:lnTo>
                <a:pt x="1706" y="1238"/>
              </a:lnTo>
              <a:lnTo>
                <a:pt x="1695" y="1214"/>
              </a:lnTo>
              <a:lnTo>
                <a:pt x="1695" y="1203"/>
              </a:lnTo>
              <a:lnTo>
                <a:pt x="1695" y="1191"/>
              </a:lnTo>
              <a:lnTo>
                <a:pt x="1695" y="1179"/>
              </a:lnTo>
              <a:lnTo>
                <a:pt x="1695" y="1168"/>
              </a:lnTo>
              <a:lnTo>
                <a:pt x="1683" y="1168"/>
              </a:lnTo>
              <a:lnTo>
                <a:pt x="1672" y="1156"/>
              </a:lnTo>
              <a:lnTo>
                <a:pt x="1660" y="1179"/>
              </a:lnTo>
              <a:lnTo>
                <a:pt x="1649" y="1179"/>
              </a:lnTo>
              <a:lnTo>
                <a:pt x="1625" y="1191"/>
              </a:lnTo>
              <a:lnTo>
                <a:pt x="1614" y="1179"/>
              </a:lnTo>
              <a:lnTo>
                <a:pt x="1602" y="1168"/>
              </a:lnTo>
              <a:lnTo>
                <a:pt x="1579" y="1168"/>
              </a:lnTo>
              <a:lnTo>
                <a:pt x="1579" y="1156"/>
              </a:lnTo>
              <a:lnTo>
                <a:pt x="1568" y="1168"/>
              </a:lnTo>
              <a:lnTo>
                <a:pt x="1556" y="1156"/>
              </a:lnTo>
              <a:lnTo>
                <a:pt x="1533" y="1144"/>
              </a:lnTo>
              <a:lnTo>
                <a:pt x="1533" y="1156"/>
              </a:lnTo>
              <a:lnTo>
                <a:pt x="1522" y="1156"/>
              </a:lnTo>
              <a:lnTo>
                <a:pt x="1522" y="1168"/>
              </a:lnTo>
              <a:lnTo>
                <a:pt x="1522" y="1191"/>
              </a:lnTo>
              <a:lnTo>
                <a:pt x="1522" y="1203"/>
              </a:lnTo>
              <a:lnTo>
                <a:pt x="1522" y="1214"/>
              </a:lnTo>
              <a:lnTo>
                <a:pt x="1510" y="1226"/>
              </a:lnTo>
              <a:lnTo>
                <a:pt x="1499" y="1226"/>
              </a:lnTo>
              <a:lnTo>
                <a:pt x="1487" y="1226"/>
              </a:lnTo>
              <a:lnTo>
                <a:pt x="1476" y="1238"/>
              </a:lnTo>
              <a:lnTo>
                <a:pt x="1453" y="1249"/>
              </a:lnTo>
              <a:lnTo>
                <a:pt x="1441" y="1226"/>
              </a:lnTo>
              <a:lnTo>
                <a:pt x="1418" y="1214"/>
              </a:lnTo>
              <a:lnTo>
                <a:pt x="1418" y="1226"/>
              </a:lnTo>
              <a:lnTo>
                <a:pt x="1418" y="1203"/>
              </a:lnTo>
              <a:lnTo>
                <a:pt x="1406" y="1203"/>
              </a:lnTo>
              <a:lnTo>
                <a:pt x="1395" y="1191"/>
              </a:lnTo>
              <a:lnTo>
                <a:pt x="1383" y="1191"/>
              </a:lnTo>
              <a:lnTo>
                <a:pt x="1372" y="1203"/>
              </a:lnTo>
              <a:lnTo>
                <a:pt x="1349" y="1191"/>
              </a:lnTo>
              <a:lnTo>
                <a:pt x="1326" y="1261"/>
              </a:lnTo>
              <a:lnTo>
                <a:pt x="1314" y="1249"/>
              </a:lnTo>
              <a:lnTo>
                <a:pt x="1303" y="1249"/>
              </a:lnTo>
              <a:lnTo>
                <a:pt x="1280" y="1249"/>
              </a:lnTo>
              <a:lnTo>
                <a:pt x="1268" y="1249"/>
              </a:lnTo>
              <a:lnTo>
                <a:pt x="1268" y="1238"/>
              </a:lnTo>
              <a:lnTo>
                <a:pt x="1268" y="1226"/>
              </a:lnTo>
              <a:lnTo>
                <a:pt x="1257" y="1226"/>
              </a:lnTo>
              <a:lnTo>
                <a:pt x="1245" y="1203"/>
              </a:lnTo>
              <a:lnTo>
                <a:pt x="1234" y="1214"/>
              </a:lnTo>
              <a:lnTo>
                <a:pt x="1234" y="1226"/>
              </a:lnTo>
              <a:lnTo>
                <a:pt x="1210" y="1226"/>
              </a:lnTo>
              <a:lnTo>
                <a:pt x="1199" y="1214"/>
              </a:lnTo>
              <a:lnTo>
                <a:pt x="1187" y="1214"/>
              </a:lnTo>
              <a:lnTo>
                <a:pt x="1176" y="1191"/>
              </a:lnTo>
              <a:lnTo>
                <a:pt x="1176" y="1179"/>
              </a:lnTo>
              <a:lnTo>
                <a:pt x="1164" y="1191"/>
              </a:lnTo>
              <a:lnTo>
                <a:pt x="1164" y="1179"/>
              </a:lnTo>
              <a:lnTo>
                <a:pt x="1153" y="1179"/>
              </a:lnTo>
              <a:lnTo>
                <a:pt x="1153" y="1168"/>
              </a:lnTo>
              <a:lnTo>
                <a:pt x="1141" y="1168"/>
              </a:lnTo>
              <a:lnTo>
                <a:pt x="1141" y="1156"/>
              </a:lnTo>
              <a:lnTo>
                <a:pt x="1130" y="1168"/>
              </a:lnTo>
              <a:lnTo>
                <a:pt x="1141" y="1168"/>
              </a:lnTo>
              <a:lnTo>
                <a:pt x="1130" y="1179"/>
              </a:lnTo>
              <a:lnTo>
                <a:pt x="1118" y="1179"/>
              </a:lnTo>
              <a:lnTo>
                <a:pt x="1118" y="1191"/>
              </a:lnTo>
              <a:lnTo>
                <a:pt x="1095" y="1191"/>
              </a:lnTo>
              <a:lnTo>
                <a:pt x="1084" y="1203"/>
              </a:lnTo>
              <a:lnTo>
                <a:pt x="1095" y="1214"/>
              </a:lnTo>
              <a:lnTo>
                <a:pt x="1095" y="1226"/>
              </a:lnTo>
              <a:lnTo>
                <a:pt x="1084" y="1238"/>
              </a:lnTo>
              <a:lnTo>
                <a:pt x="1072" y="1238"/>
              </a:lnTo>
              <a:lnTo>
                <a:pt x="1061" y="1238"/>
              </a:lnTo>
              <a:lnTo>
                <a:pt x="1061" y="1249"/>
              </a:lnTo>
              <a:lnTo>
                <a:pt x="1061" y="1273"/>
              </a:lnTo>
              <a:lnTo>
                <a:pt x="1072" y="1273"/>
              </a:lnTo>
              <a:lnTo>
                <a:pt x="1038" y="1296"/>
              </a:lnTo>
              <a:lnTo>
                <a:pt x="1026" y="1284"/>
              </a:lnTo>
              <a:lnTo>
                <a:pt x="1015" y="1308"/>
              </a:lnTo>
              <a:lnTo>
                <a:pt x="991" y="1296"/>
              </a:lnTo>
              <a:lnTo>
                <a:pt x="980" y="1296"/>
              </a:lnTo>
              <a:lnTo>
                <a:pt x="980" y="1284"/>
              </a:lnTo>
              <a:lnTo>
                <a:pt x="968" y="1284"/>
              </a:lnTo>
              <a:lnTo>
                <a:pt x="968" y="1308"/>
              </a:lnTo>
              <a:lnTo>
                <a:pt x="968" y="1331"/>
              </a:lnTo>
              <a:lnTo>
                <a:pt x="980" y="1331"/>
              </a:lnTo>
              <a:lnTo>
                <a:pt x="991" y="1331"/>
              </a:lnTo>
              <a:lnTo>
                <a:pt x="1003" y="1331"/>
              </a:lnTo>
              <a:lnTo>
                <a:pt x="1015" y="1331"/>
              </a:lnTo>
              <a:lnTo>
                <a:pt x="1026" y="1343"/>
              </a:lnTo>
              <a:lnTo>
                <a:pt x="1015" y="1378"/>
              </a:lnTo>
              <a:lnTo>
                <a:pt x="1026" y="1389"/>
              </a:lnTo>
              <a:lnTo>
                <a:pt x="1015" y="1389"/>
              </a:lnTo>
              <a:lnTo>
                <a:pt x="1003" y="1401"/>
              </a:lnTo>
              <a:lnTo>
                <a:pt x="968" y="1401"/>
              </a:lnTo>
              <a:lnTo>
                <a:pt x="945" y="1401"/>
              </a:lnTo>
              <a:lnTo>
                <a:pt x="945" y="1425"/>
              </a:lnTo>
              <a:lnTo>
                <a:pt x="934" y="1425"/>
              </a:lnTo>
              <a:lnTo>
                <a:pt x="911" y="1401"/>
              </a:lnTo>
              <a:lnTo>
                <a:pt x="899" y="1413"/>
              </a:lnTo>
              <a:lnTo>
                <a:pt x="876" y="1413"/>
              </a:lnTo>
              <a:lnTo>
                <a:pt x="876" y="1425"/>
              </a:lnTo>
              <a:lnTo>
                <a:pt x="865" y="1436"/>
              </a:lnTo>
              <a:lnTo>
                <a:pt x="830" y="1425"/>
              </a:lnTo>
              <a:lnTo>
                <a:pt x="819" y="1425"/>
              </a:lnTo>
              <a:lnTo>
                <a:pt x="807" y="1425"/>
              </a:lnTo>
              <a:lnTo>
                <a:pt x="795" y="1425"/>
              </a:lnTo>
              <a:lnTo>
                <a:pt x="784" y="1425"/>
              </a:lnTo>
              <a:lnTo>
                <a:pt x="772" y="1425"/>
              </a:lnTo>
              <a:lnTo>
                <a:pt x="772" y="1413"/>
              </a:lnTo>
              <a:lnTo>
                <a:pt x="749" y="1413"/>
              </a:lnTo>
              <a:lnTo>
                <a:pt x="738" y="1413"/>
              </a:lnTo>
              <a:lnTo>
                <a:pt x="726" y="1401"/>
              </a:lnTo>
              <a:lnTo>
                <a:pt x="715" y="1413"/>
              </a:lnTo>
              <a:lnTo>
                <a:pt x="703" y="1401"/>
              </a:lnTo>
              <a:lnTo>
                <a:pt x="703" y="1413"/>
              </a:lnTo>
              <a:lnTo>
                <a:pt x="692" y="1401"/>
              </a:lnTo>
              <a:lnTo>
                <a:pt x="657" y="1413"/>
              </a:lnTo>
              <a:lnTo>
                <a:pt x="646" y="1413"/>
              </a:lnTo>
              <a:lnTo>
                <a:pt x="623" y="1425"/>
              </a:lnTo>
              <a:lnTo>
                <a:pt x="611" y="1413"/>
              </a:lnTo>
              <a:lnTo>
                <a:pt x="588" y="1436"/>
              </a:lnTo>
              <a:lnTo>
                <a:pt x="588" y="1448"/>
              </a:lnTo>
              <a:lnTo>
                <a:pt x="576" y="1460"/>
              </a:lnTo>
              <a:lnTo>
                <a:pt x="565" y="1483"/>
              </a:lnTo>
              <a:lnTo>
                <a:pt x="553" y="1483"/>
              </a:lnTo>
              <a:lnTo>
                <a:pt x="530" y="1483"/>
              </a:lnTo>
              <a:lnTo>
                <a:pt x="542" y="1471"/>
              </a:lnTo>
              <a:lnTo>
                <a:pt x="542" y="1460"/>
              </a:lnTo>
              <a:lnTo>
                <a:pt x="542" y="1448"/>
              </a:lnTo>
              <a:lnTo>
                <a:pt x="519" y="1436"/>
              </a:lnTo>
              <a:lnTo>
                <a:pt x="496" y="1425"/>
              </a:lnTo>
              <a:lnTo>
                <a:pt x="484" y="1425"/>
              </a:lnTo>
              <a:lnTo>
                <a:pt x="461" y="1413"/>
              </a:lnTo>
              <a:lnTo>
                <a:pt x="450" y="1413"/>
              </a:lnTo>
              <a:lnTo>
                <a:pt x="438" y="1389"/>
              </a:lnTo>
              <a:lnTo>
                <a:pt x="450" y="1366"/>
              </a:lnTo>
              <a:lnTo>
                <a:pt x="450" y="1331"/>
              </a:lnTo>
              <a:lnTo>
                <a:pt x="415" y="1284"/>
              </a:lnTo>
              <a:lnTo>
                <a:pt x="415" y="1273"/>
              </a:lnTo>
              <a:lnTo>
                <a:pt x="404" y="1261"/>
              </a:lnTo>
              <a:lnTo>
                <a:pt x="392" y="1261"/>
              </a:lnTo>
              <a:lnTo>
                <a:pt x="369" y="1261"/>
              </a:lnTo>
              <a:lnTo>
                <a:pt x="346" y="1261"/>
              </a:lnTo>
              <a:lnTo>
                <a:pt x="334" y="1238"/>
              </a:lnTo>
              <a:lnTo>
                <a:pt x="323" y="1226"/>
              </a:lnTo>
              <a:lnTo>
                <a:pt x="311" y="1214"/>
              </a:lnTo>
              <a:lnTo>
                <a:pt x="300" y="1179"/>
              </a:lnTo>
              <a:lnTo>
                <a:pt x="288" y="1168"/>
              </a:lnTo>
              <a:lnTo>
                <a:pt x="288" y="1179"/>
              </a:lnTo>
              <a:lnTo>
                <a:pt x="277" y="1179"/>
              </a:lnTo>
              <a:lnTo>
                <a:pt x="277" y="1191"/>
              </a:lnTo>
              <a:lnTo>
                <a:pt x="277" y="1203"/>
              </a:lnTo>
              <a:lnTo>
                <a:pt x="277" y="1214"/>
              </a:lnTo>
              <a:lnTo>
                <a:pt x="277" y="1226"/>
              </a:lnTo>
              <a:lnTo>
                <a:pt x="277" y="1238"/>
              </a:lnTo>
              <a:lnTo>
                <a:pt x="288" y="1249"/>
              </a:lnTo>
              <a:lnTo>
                <a:pt x="277" y="1249"/>
              </a:lnTo>
              <a:lnTo>
                <a:pt x="277" y="1261"/>
              </a:lnTo>
              <a:lnTo>
                <a:pt x="265" y="1249"/>
              </a:lnTo>
              <a:lnTo>
                <a:pt x="265" y="1238"/>
              </a:lnTo>
              <a:lnTo>
                <a:pt x="254" y="1238"/>
              </a:lnTo>
              <a:lnTo>
                <a:pt x="254" y="1226"/>
              </a:lnTo>
              <a:lnTo>
                <a:pt x="242" y="1226"/>
              </a:lnTo>
              <a:lnTo>
                <a:pt x="242" y="1203"/>
              </a:lnTo>
              <a:lnTo>
                <a:pt x="231" y="1191"/>
              </a:lnTo>
              <a:lnTo>
                <a:pt x="231" y="1179"/>
              </a:lnTo>
              <a:lnTo>
                <a:pt x="242" y="1179"/>
              </a:lnTo>
              <a:lnTo>
                <a:pt x="254" y="1156"/>
              </a:lnTo>
              <a:lnTo>
                <a:pt x="265" y="1168"/>
              </a:lnTo>
              <a:lnTo>
                <a:pt x="265" y="1179"/>
              </a:lnTo>
              <a:lnTo>
                <a:pt x="265" y="1168"/>
              </a:lnTo>
              <a:lnTo>
                <a:pt x="277" y="1168"/>
              </a:lnTo>
              <a:lnTo>
                <a:pt x="277" y="1144"/>
              </a:lnTo>
              <a:lnTo>
                <a:pt x="277" y="1133"/>
              </a:lnTo>
              <a:lnTo>
                <a:pt x="277" y="1121"/>
              </a:lnTo>
              <a:lnTo>
                <a:pt x="288" y="1121"/>
              </a:lnTo>
              <a:lnTo>
                <a:pt x="288" y="1109"/>
              </a:lnTo>
              <a:lnTo>
                <a:pt x="288" y="1098"/>
              </a:lnTo>
              <a:lnTo>
                <a:pt x="300" y="1109"/>
              </a:lnTo>
              <a:lnTo>
                <a:pt x="300" y="1086"/>
              </a:lnTo>
              <a:lnTo>
                <a:pt x="311" y="1086"/>
              </a:lnTo>
              <a:lnTo>
                <a:pt x="311" y="1074"/>
              </a:lnTo>
              <a:lnTo>
                <a:pt x="323" y="1063"/>
              </a:lnTo>
              <a:lnTo>
                <a:pt x="323" y="1074"/>
              </a:lnTo>
              <a:lnTo>
                <a:pt x="334" y="1074"/>
              </a:lnTo>
              <a:lnTo>
                <a:pt x="346" y="1098"/>
              </a:lnTo>
              <a:lnTo>
                <a:pt x="357" y="1086"/>
              </a:lnTo>
              <a:lnTo>
                <a:pt x="369" y="1074"/>
              </a:lnTo>
              <a:lnTo>
                <a:pt x="381" y="1063"/>
              </a:lnTo>
              <a:lnTo>
                <a:pt x="392" y="1063"/>
              </a:lnTo>
              <a:lnTo>
                <a:pt x="415" y="1063"/>
              </a:lnTo>
              <a:lnTo>
                <a:pt x="427" y="1039"/>
              </a:lnTo>
              <a:lnTo>
                <a:pt x="438" y="1039"/>
              </a:lnTo>
              <a:lnTo>
                <a:pt x="438" y="1027"/>
              </a:lnTo>
              <a:lnTo>
                <a:pt x="450" y="1027"/>
              </a:lnTo>
              <a:lnTo>
                <a:pt x="461" y="1016"/>
              </a:lnTo>
              <a:lnTo>
                <a:pt x="484" y="1004"/>
              </a:lnTo>
              <a:lnTo>
                <a:pt x="484" y="992"/>
              </a:lnTo>
              <a:lnTo>
                <a:pt x="484" y="981"/>
              </a:lnTo>
              <a:lnTo>
                <a:pt x="484" y="969"/>
              </a:lnTo>
              <a:lnTo>
                <a:pt x="496" y="969"/>
              </a:lnTo>
              <a:lnTo>
                <a:pt x="484" y="957"/>
              </a:lnTo>
              <a:lnTo>
                <a:pt x="484" y="946"/>
              </a:lnTo>
              <a:lnTo>
                <a:pt x="473" y="934"/>
              </a:lnTo>
              <a:lnTo>
                <a:pt x="473" y="922"/>
              </a:lnTo>
              <a:lnTo>
                <a:pt x="461" y="911"/>
              </a:lnTo>
              <a:lnTo>
                <a:pt x="450" y="911"/>
              </a:lnTo>
              <a:lnTo>
                <a:pt x="438" y="887"/>
              </a:lnTo>
              <a:lnTo>
                <a:pt x="427" y="887"/>
              </a:lnTo>
              <a:lnTo>
                <a:pt x="427" y="864"/>
              </a:lnTo>
              <a:lnTo>
                <a:pt x="427" y="876"/>
              </a:lnTo>
              <a:lnTo>
                <a:pt x="415" y="876"/>
              </a:lnTo>
              <a:lnTo>
                <a:pt x="415" y="899"/>
              </a:lnTo>
              <a:lnTo>
                <a:pt x="404" y="911"/>
              </a:lnTo>
              <a:lnTo>
                <a:pt x="404" y="922"/>
              </a:lnTo>
              <a:lnTo>
                <a:pt x="404" y="934"/>
              </a:lnTo>
              <a:lnTo>
                <a:pt x="392" y="934"/>
              </a:lnTo>
              <a:lnTo>
                <a:pt x="381" y="934"/>
              </a:lnTo>
              <a:lnTo>
                <a:pt x="369" y="946"/>
              </a:lnTo>
              <a:lnTo>
                <a:pt x="357" y="946"/>
              </a:lnTo>
              <a:lnTo>
                <a:pt x="346" y="957"/>
              </a:lnTo>
              <a:lnTo>
                <a:pt x="334" y="957"/>
              </a:lnTo>
              <a:lnTo>
                <a:pt x="323" y="969"/>
              </a:lnTo>
              <a:lnTo>
                <a:pt x="323" y="981"/>
              </a:lnTo>
              <a:lnTo>
                <a:pt x="300" y="969"/>
              </a:lnTo>
              <a:lnTo>
                <a:pt x="300" y="957"/>
              </a:lnTo>
              <a:lnTo>
                <a:pt x="288" y="946"/>
              </a:lnTo>
              <a:lnTo>
                <a:pt x="277" y="946"/>
              </a:lnTo>
              <a:lnTo>
                <a:pt x="265" y="911"/>
              </a:lnTo>
              <a:lnTo>
                <a:pt x="277" y="887"/>
              </a:lnTo>
              <a:lnTo>
                <a:pt x="288" y="864"/>
              </a:lnTo>
              <a:lnTo>
                <a:pt x="288" y="852"/>
              </a:lnTo>
              <a:lnTo>
                <a:pt x="288" y="829"/>
              </a:lnTo>
              <a:lnTo>
                <a:pt x="265" y="841"/>
              </a:lnTo>
              <a:lnTo>
                <a:pt x="254" y="829"/>
              </a:lnTo>
              <a:lnTo>
                <a:pt x="242" y="829"/>
              </a:lnTo>
              <a:lnTo>
                <a:pt x="231" y="794"/>
              </a:lnTo>
              <a:lnTo>
                <a:pt x="219" y="794"/>
              </a:lnTo>
              <a:lnTo>
                <a:pt x="219" y="806"/>
              </a:lnTo>
              <a:lnTo>
                <a:pt x="219" y="817"/>
              </a:lnTo>
              <a:lnTo>
                <a:pt x="196" y="782"/>
              </a:lnTo>
              <a:lnTo>
                <a:pt x="185" y="782"/>
              </a:lnTo>
              <a:lnTo>
                <a:pt x="173" y="771"/>
              </a:lnTo>
              <a:lnTo>
                <a:pt x="173" y="759"/>
              </a:lnTo>
              <a:lnTo>
                <a:pt x="161" y="747"/>
              </a:lnTo>
              <a:lnTo>
                <a:pt x="150" y="736"/>
              </a:lnTo>
              <a:lnTo>
                <a:pt x="150" y="701"/>
              </a:lnTo>
              <a:lnTo>
                <a:pt x="150" y="689"/>
              </a:lnTo>
              <a:lnTo>
                <a:pt x="150" y="677"/>
              </a:lnTo>
              <a:lnTo>
                <a:pt x="161" y="666"/>
              </a:lnTo>
              <a:lnTo>
                <a:pt x="161" y="642"/>
              </a:lnTo>
              <a:lnTo>
                <a:pt x="161" y="630"/>
              </a:lnTo>
              <a:lnTo>
                <a:pt x="150" y="630"/>
              </a:lnTo>
              <a:lnTo>
                <a:pt x="138" y="642"/>
              </a:lnTo>
              <a:lnTo>
                <a:pt x="127" y="642"/>
              </a:lnTo>
              <a:lnTo>
                <a:pt x="115" y="630"/>
              </a:lnTo>
              <a:lnTo>
                <a:pt x="104" y="630"/>
              </a:lnTo>
              <a:lnTo>
                <a:pt x="104" y="607"/>
              </a:lnTo>
              <a:lnTo>
                <a:pt x="92" y="607"/>
              </a:lnTo>
              <a:lnTo>
                <a:pt x="92" y="584"/>
              </a:lnTo>
              <a:lnTo>
                <a:pt x="81" y="572"/>
              </a:lnTo>
              <a:lnTo>
                <a:pt x="69" y="572"/>
              </a:lnTo>
              <a:lnTo>
                <a:pt x="69" y="549"/>
              </a:lnTo>
              <a:lnTo>
                <a:pt x="69" y="537"/>
              </a:lnTo>
              <a:lnTo>
                <a:pt x="69" y="525"/>
              </a:lnTo>
              <a:lnTo>
                <a:pt x="69" y="514"/>
              </a:lnTo>
              <a:lnTo>
                <a:pt x="81" y="490"/>
              </a:lnTo>
              <a:lnTo>
                <a:pt x="69" y="479"/>
              </a:lnTo>
              <a:lnTo>
                <a:pt x="69" y="467"/>
              </a:lnTo>
              <a:lnTo>
                <a:pt x="58" y="467"/>
              </a:lnTo>
              <a:lnTo>
                <a:pt x="46" y="479"/>
              </a:lnTo>
              <a:lnTo>
                <a:pt x="35" y="490"/>
              </a:lnTo>
              <a:lnTo>
                <a:pt x="23" y="479"/>
              </a:lnTo>
              <a:lnTo>
                <a:pt x="12" y="467"/>
              </a:lnTo>
              <a:lnTo>
                <a:pt x="12" y="455"/>
              </a:lnTo>
              <a:lnTo>
                <a:pt x="0" y="455"/>
              </a:lnTo>
              <a:lnTo>
                <a:pt x="0" y="444"/>
              </a:lnTo>
              <a:lnTo>
                <a:pt x="12" y="432"/>
              </a:lnTo>
              <a:lnTo>
                <a:pt x="12" y="420"/>
              </a:lnTo>
              <a:lnTo>
                <a:pt x="23" y="432"/>
              </a:lnTo>
              <a:lnTo>
                <a:pt x="23" y="420"/>
              </a:lnTo>
              <a:lnTo>
                <a:pt x="12" y="409"/>
              </a:lnTo>
              <a:lnTo>
                <a:pt x="23" y="397"/>
              </a:lnTo>
              <a:lnTo>
                <a:pt x="12" y="385"/>
              </a:lnTo>
              <a:lnTo>
                <a:pt x="23" y="374"/>
              </a:lnTo>
              <a:lnTo>
                <a:pt x="35" y="374"/>
              </a:lnTo>
              <a:lnTo>
                <a:pt x="46" y="385"/>
              </a:lnTo>
              <a:lnTo>
                <a:pt x="58" y="374"/>
              </a:lnTo>
              <a:lnTo>
                <a:pt x="81" y="385"/>
              </a:lnTo>
              <a:lnTo>
                <a:pt x="81" y="397"/>
              </a:lnTo>
              <a:lnTo>
                <a:pt x="92" y="385"/>
              </a:lnTo>
              <a:lnTo>
                <a:pt x="104" y="385"/>
              </a:lnTo>
              <a:lnTo>
                <a:pt x="115" y="385"/>
              </a:lnTo>
              <a:lnTo>
                <a:pt x="115" y="374"/>
              </a:lnTo>
              <a:lnTo>
                <a:pt x="127" y="374"/>
              </a:lnTo>
              <a:lnTo>
                <a:pt x="127" y="362"/>
              </a:lnTo>
              <a:lnTo>
                <a:pt x="138" y="350"/>
              </a:lnTo>
              <a:lnTo>
                <a:pt x="138" y="362"/>
              </a:lnTo>
              <a:lnTo>
                <a:pt x="138" y="350"/>
              </a:lnTo>
              <a:lnTo>
                <a:pt x="138" y="339"/>
              </a:lnTo>
              <a:lnTo>
                <a:pt x="150" y="315"/>
              </a:lnTo>
              <a:lnTo>
                <a:pt x="161" y="315"/>
              </a:lnTo>
              <a:lnTo>
                <a:pt x="173" y="304"/>
              </a:lnTo>
              <a:lnTo>
                <a:pt x="185" y="304"/>
              </a:lnTo>
              <a:lnTo>
                <a:pt x="196" y="292"/>
              </a:lnTo>
              <a:lnTo>
                <a:pt x="196" y="268"/>
              </a:lnTo>
              <a:lnTo>
                <a:pt x="208" y="257"/>
              </a:lnTo>
              <a:lnTo>
                <a:pt x="196" y="245"/>
              </a:lnTo>
              <a:lnTo>
                <a:pt x="208" y="222"/>
              </a:lnTo>
              <a:lnTo>
                <a:pt x="219" y="198"/>
              </a:lnTo>
              <a:lnTo>
                <a:pt x="231" y="175"/>
              </a:lnTo>
              <a:lnTo>
                <a:pt x="231" y="163"/>
              </a:lnTo>
              <a:lnTo>
                <a:pt x="242" y="163"/>
              </a:lnTo>
              <a:lnTo>
                <a:pt x="242" y="152"/>
              </a:lnTo>
              <a:lnTo>
                <a:pt x="231" y="140"/>
              </a:lnTo>
              <a:lnTo>
                <a:pt x="242" y="140"/>
              </a:lnTo>
              <a:lnTo>
                <a:pt x="242" y="128"/>
              </a:lnTo>
              <a:lnTo>
                <a:pt x="254" y="128"/>
              </a:lnTo>
              <a:lnTo>
                <a:pt x="254" y="140"/>
              </a:lnTo>
              <a:lnTo>
                <a:pt x="265" y="140"/>
              </a:lnTo>
              <a:lnTo>
                <a:pt x="277" y="140"/>
              </a:lnTo>
              <a:lnTo>
                <a:pt x="288" y="140"/>
              </a:lnTo>
              <a:lnTo>
                <a:pt x="300" y="140"/>
              </a:lnTo>
              <a:lnTo>
                <a:pt x="311" y="140"/>
              </a:lnTo>
              <a:lnTo>
                <a:pt x="323" y="128"/>
              </a:lnTo>
              <a:lnTo>
                <a:pt x="323" y="140"/>
              </a:lnTo>
              <a:lnTo>
                <a:pt x="334" y="128"/>
              </a:lnTo>
              <a:lnTo>
                <a:pt x="346" y="117"/>
              </a:lnTo>
              <a:lnTo>
                <a:pt x="357" y="117"/>
              </a:lnTo>
              <a:lnTo>
                <a:pt x="357" y="105"/>
              </a:lnTo>
              <a:lnTo>
                <a:pt x="346" y="105"/>
              </a:lnTo>
              <a:lnTo>
                <a:pt x="357" y="105"/>
              </a:lnTo>
              <a:lnTo>
                <a:pt x="357" y="117"/>
              </a:lnTo>
              <a:lnTo>
                <a:pt x="369" y="117"/>
              </a:lnTo>
              <a:lnTo>
                <a:pt x="381" y="117"/>
              </a:lnTo>
              <a:lnTo>
                <a:pt x="381" y="105"/>
              </a:lnTo>
              <a:lnTo>
                <a:pt x="381" y="117"/>
              </a:lnTo>
              <a:lnTo>
                <a:pt x="404" y="117"/>
              </a:lnTo>
              <a:lnTo>
                <a:pt x="404" y="128"/>
              </a:lnTo>
              <a:lnTo>
                <a:pt x="404" y="117"/>
              </a:lnTo>
              <a:lnTo>
                <a:pt x="415" y="128"/>
              </a:lnTo>
              <a:lnTo>
                <a:pt x="415" y="117"/>
              </a:lnTo>
              <a:lnTo>
                <a:pt x="427" y="128"/>
              </a:lnTo>
              <a:lnTo>
                <a:pt x="438" y="117"/>
              </a:lnTo>
              <a:lnTo>
                <a:pt x="438" y="128"/>
              </a:lnTo>
              <a:lnTo>
                <a:pt x="450" y="128"/>
              </a:lnTo>
              <a:lnTo>
                <a:pt x="450" y="140"/>
              </a:lnTo>
              <a:lnTo>
                <a:pt x="461" y="128"/>
              </a:lnTo>
              <a:lnTo>
                <a:pt x="484" y="128"/>
              </a:lnTo>
              <a:lnTo>
                <a:pt x="484" y="117"/>
              </a:lnTo>
              <a:lnTo>
                <a:pt x="484" y="128"/>
              </a:lnTo>
              <a:lnTo>
                <a:pt x="484" y="140"/>
              </a:lnTo>
              <a:lnTo>
                <a:pt x="484" y="128"/>
              </a:lnTo>
              <a:lnTo>
                <a:pt x="484" y="140"/>
              </a:lnTo>
              <a:lnTo>
                <a:pt x="496" y="128"/>
              </a:lnTo>
              <a:close/>
              <a:moveTo>
                <a:pt x="507" y="128"/>
              </a:moveTo>
              <a:lnTo>
                <a:pt x="496" y="140"/>
              </a:lnTo>
              <a:lnTo>
                <a:pt x="507" y="140"/>
              </a:lnTo>
              <a:lnTo>
                <a:pt x="507" y="128"/>
              </a:lnTo>
              <a:close/>
              <a:moveTo>
                <a:pt x="507" y="128"/>
              </a:moveTo>
              <a:lnTo>
                <a:pt x="496" y="128"/>
              </a:lnTo>
              <a:lnTo>
                <a:pt x="507" y="128"/>
              </a:lnTo>
              <a:close/>
            </a:path>
          </a:pathLst>
        </a:custGeom>
        <a:solidFill>
          <a:srgbClr val="D46271"/>
        </a:solidFill>
        <a:ln w="1" cap="sq">
          <a:solidFill>
            <a:srgbClr val="000000"/>
          </a:solidFill>
          <a:prstDash val="solid"/>
          <a:bevel/>
          <a:headEnd/>
          <a:tailEnd/>
        </a:ln>
      </xdr:spPr>
    </xdr:sp>
    <xdr:clientData/>
  </xdr:twoCellAnchor>
  <xdr:twoCellAnchor>
    <xdr:from>
      <xdr:col>2</xdr:col>
      <xdr:colOff>333375</xdr:colOff>
      <xdr:row>4</xdr:row>
      <xdr:rowOff>47625</xdr:rowOff>
    </xdr:from>
    <xdr:to>
      <xdr:col>4</xdr:col>
      <xdr:colOff>180975</xdr:colOff>
      <xdr:row>12</xdr:row>
      <xdr:rowOff>19050</xdr:rowOff>
    </xdr:to>
    <xdr:sp macro="" textlink="">
      <xdr:nvSpPr>
        <xdr:cNvPr id="7" name="galicia">
          <a:extLst>
            <a:ext uri="{FF2B5EF4-FFF2-40B4-BE49-F238E27FC236}">
              <a16:creationId xmlns:a16="http://schemas.microsoft.com/office/drawing/2014/main" id="{00000000-0008-0000-3A00-000007000000}"/>
            </a:ext>
          </a:extLst>
        </xdr:cNvPr>
        <xdr:cNvSpPr>
          <a:spLocks noEditPoints="1"/>
        </xdr:cNvSpPr>
      </xdr:nvSpPr>
      <xdr:spPr bwMode="auto">
        <a:xfrm>
          <a:off x="1893570" y="1992630"/>
          <a:ext cx="1409700" cy="1432560"/>
        </a:xfrm>
        <a:custGeom>
          <a:avLst/>
          <a:gdLst>
            <a:gd name="T0" fmla="*/ 2147483647 w 3608"/>
            <a:gd name="T1" fmla="*/ 2147483647 h 3924"/>
            <a:gd name="T2" fmla="*/ 2147483647 w 3608"/>
            <a:gd name="T3" fmla="*/ 2147483647 h 3924"/>
            <a:gd name="T4" fmla="*/ 2147483647 w 3608"/>
            <a:gd name="T5" fmla="*/ 2147483647 h 3924"/>
            <a:gd name="T6" fmla="*/ 2147483647 w 3608"/>
            <a:gd name="T7" fmla="*/ 2147483647 h 3924"/>
            <a:gd name="T8" fmla="*/ 2147483647 w 3608"/>
            <a:gd name="T9" fmla="*/ 2147483647 h 3924"/>
            <a:gd name="T10" fmla="*/ 2147483647 w 3608"/>
            <a:gd name="T11" fmla="*/ 2147483647 h 3924"/>
            <a:gd name="T12" fmla="*/ 2147483647 w 3608"/>
            <a:gd name="T13" fmla="*/ 2147483647 h 3924"/>
            <a:gd name="T14" fmla="*/ 2147483647 w 3608"/>
            <a:gd name="T15" fmla="*/ 2147483647 h 3924"/>
            <a:gd name="T16" fmla="*/ 2147483647 w 3608"/>
            <a:gd name="T17" fmla="*/ 2147483647 h 3924"/>
            <a:gd name="T18" fmla="*/ 2147483647 w 3608"/>
            <a:gd name="T19" fmla="*/ 2147483647 h 3924"/>
            <a:gd name="T20" fmla="*/ 2147483647 w 3608"/>
            <a:gd name="T21" fmla="*/ 2147483647 h 3924"/>
            <a:gd name="T22" fmla="*/ 2147483647 w 3608"/>
            <a:gd name="T23" fmla="*/ 2147483647 h 3924"/>
            <a:gd name="T24" fmla="*/ 2147483647 w 3608"/>
            <a:gd name="T25" fmla="*/ 2147483647 h 3924"/>
            <a:gd name="T26" fmla="*/ 2147483647 w 3608"/>
            <a:gd name="T27" fmla="*/ 2147483647 h 3924"/>
            <a:gd name="T28" fmla="*/ 2147483647 w 3608"/>
            <a:gd name="T29" fmla="*/ 2147483647 h 3924"/>
            <a:gd name="T30" fmla="*/ 2147483647 w 3608"/>
            <a:gd name="T31" fmla="*/ 2147483647 h 3924"/>
            <a:gd name="T32" fmla="*/ 2147483647 w 3608"/>
            <a:gd name="T33" fmla="*/ 2147483647 h 3924"/>
            <a:gd name="T34" fmla="*/ 2147483647 w 3608"/>
            <a:gd name="T35" fmla="*/ 2147483647 h 3924"/>
            <a:gd name="T36" fmla="*/ 1922811610 w 3608"/>
            <a:gd name="T37" fmla="*/ 2147483647 h 3924"/>
            <a:gd name="T38" fmla="*/ 2147483647 w 3608"/>
            <a:gd name="T39" fmla="*/ 2147483647 h 3924"/>
            <a:gd name="T40" fmla="*/ 2147483647 w 3608"/>
            <a:gd name="T41" fmla="*/ 2147483647 h 3924"/>
            <a:gd name="T42" fmla="*/ 2147483647 w 3608"/>
            <a:gd name="T43" fmla="*/ 2147483647 h 3924"/>
            <a:gd name="T44" fmla="*/ 2147483647 w 3608"/>
            <a:gd name="T45" fmla="*/ 2147483647 h 3924"/>
            <a:gd name="T46" fmla="*/ 2147483647 w 3608"/>
            <a:gd name="T47" fmla="*/ 2147483647 h 3924"/>
            <a:gd name="T48" fmla="*/ 2147483647 w 3608"/>
            <a:gd name="T49" fmla="*/ 2147483647 h 3924"/>
            <a:gd name="T50" fmla="*/ 2147483647 w 3608"/>
            <a:gd name="T51" fmla="*/ 2147483647 h 3924"/>
            <a:gd name="T52" fmla="*/ 2147483647 w 3608"/>
            <a:gd name="T53" fmla="*/ 2147483647 h 3924"/>
            <a:gd name="T54" fmla="*/ 2147483647 w 3608"/>
            <a:gd name="T55" fmla="*/ 2147483647 h 3924"/>
            <a:gd name="T56" fmla="*/ 2147483647 w 3608"/>
            <a:gd name="T57" fmla="*/ 2147483647 h 3924"/>
            <a:gd name="T58" fmla="*/ 2147483647 w 3608"/>
            <a:gd name="T59" fmla="*/ 2147483647 h 3924"/>
            <a:gd name="T60" fmla="*/ 2147483647 w 3608"/>
            <a:gd name="T61" fmla="*/ 2147483647 h 3924"/>
            <a:gd name="T62" fmla="*/ 2147483647 w 3608"/>
            <a:gd name="T63" fmla="*/ 2147483647 h 3924"/>
            <a:gd name="T64" fmla="*/ 2147483647 w 3608"/>
            <a:gd name="T65" fmla="*/ 2147483647 h 3924"/>
            <a:gd name="T66" fmla="*/ 2147483647 w 3608"/>
            <a:gd name="T67" fmla="*/ 1937144252 h 3924"/>
            <a:gd name="T68" fmla="*/ 2147483647 w 3608"/>
            <a:gd name="T69" fmla="*/ 2147483647 h 3924"/>
            <a:gd name="T70" fmla="*/ 2147483647 w 3608"/>
            <a:gd name="T71" fmla="*/ 2147483647 h 3924"/>
            <a:gd name="T72" fmla="*/ 2147483647 w 3608"/>
            <a:gd name="T73" fmla="*/ 2147483647 h 3924"/>
            <a:gd name="T74" fmla="*/ 2147483647 w 3608"/>
            <a:gd name="T75" fmla="*/ 2147483647 h 3924"/>
            <a:gd name="T76" fmla="*/ 2147483647 w 3608"/>
            <a:gd name="T77" fmla="*/ 2147483647 h 3924"/>
            <a:gd name="T78" fmla="*/ 2147483647 w 3608"/>
            <a:gd name="T79" fmla="*/ 2147483647 h 3924"/>
            <a:gd name="T80" fmla="*/ 2147483647 w 3608"/>
            <a:gd name="T81" fmla="*/ 2147483647 h 3924"/>
            <a:gd name="T82" fmla="*/ 2147483647 w 3608"/>
            <a:gd name="T83" fmla="*/ 2147483647 h 3924"/>
            <a:gd name="T84" fmla="*/ 2147483647 w 3608"/>
            <a:gd name="T85" fmla="*/ 2147483647 h 3924"/>
            <a:gd name="T86" fmla="*/ 2147483647 w 3608"/>
            <a:gd name="T87" fmla="*/ 2147483647 h 3924"/>
            <a:gd name="T88" fmla="*/ 2147483647 w 3608"/>
            <a:gd name="T89" fmla="*/ 2147483647 h 3924"/>
            <a:gd name="T90" fmla="*/ 2147483647 w 3608"/>
            <a:gd name="T91" fmla="*/ 2147483647 h 3924"/>
            <a:gd name="T92" fmla="*/ 2147483647 w 3608"/>
            <a:gd name="T93" fmla="*/ 2147483647 h 3924"/>
            <a:gd name="T94" fmla="*/ 2147483647 w 3608"/>
            <a:gd name="T95" fmla="*/ 2147483647 h 3924"/>
            <a:gd name="T96" fmla="*/ 2147483647 w 3608"/>
            <a:gd name="T97" fmla="*/ 2147483647 h 3924"/>
            <a:gd name="T98" fmla="*/ 2147483647 w 3608"/>
            <a:gd name="T99" fmla="*/ 2147483647 h 3924"/>
            <a:gd name="T100" fmla="*/ 2147483647 w 3608"/>
            <a:gd name="T101" fmla="*/ 2147483647 h 3924"/>
            <a:gd name="T102" fmla="*/ 2147483647 w 3608"/>
            <a:gd name="T103" fmla="*/ 2147483647 h 3924"/>
            <a:gd name="T104" fmla="*/ 2147483647 w 3608"/>
            <a:gd name="T105" fmla="*/ 2147483647 h 3924"/>
            <a:gd name="T106" fmla="*/ 2147483647 w 3608"/>
            <a:gd name="T107" fmla="*/ 2147483647 h 3924"/>
            <a:gd name="T108" fmla="*/ 2147483647 w 3608"/>
            <a:gd name="T109" fmla="*/ 2147483647 h 3924"/>
            <a:gd name="T110" fmla="*/ 2147483647 w 3608"/>
            <a:gd name="T111" fmla="*/ 2147483647 h 3924"/>
            <a:gd name="T112" fmla="*/ 2147483647 w 3608"/>
            <a:gd name="T113" fmla="*/ 2147483647 h 3924"/>
            <a:gd name="T114" fmla="*/ 2147483647 w 3608"/>
            <a:gd name="T115" fmla="*/ 2147483647 h 3924"/>
            <a:gd name="T116" fmla="*/ 2147483647 w 3608"/>
            <a:gd name="T117" fmla="*/ 2147483647 h 3924"/>
            <a:gd name="T118" fmla="*/ 2147483647 w 3608"/>
            <a:gd name="T119" fmla="*/ 2147483647 h 3924"/>
            <a:gd name="T120" fmla="*/ 2147483647 w 3608"/>
            <a:gd name="T121" fmla="*/ 2147483647 h 3924"/>
            <a:gd name="T122" fmla="*/ 2147483647 w 3608"/>
            <a:gd name="T123" fmla="*/ 2147483647 h 3924"/>
            <a:gd name="T124" fmla="*/ 2147483647 w 3608"/>
            <a:gd name="T125" fmla="*/ 2147483647 h 3924"/>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3608"/>
            <a:gd name="T190" fmla="*/ 0 h 3924"/>
            <a:gd name="T191" fmla="*/ 3608 w 3608"/>
            <a:gd name="T192" fmla="*/ 3924 h 3924"/>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3608" h="3924">
              <a:moveTo>
                <a:pt x="484" y="3036"/>
              </a:moveTo>
              <a:lnTo>
                <a:pt x="473" y="3025"/>
              </a:lnTo>
              <a:lnTo>
                <a:pt x="473" y="3036"/>
              </a:lnTo>
              <a:lnTo>
                <a:pt x="461" y="3036"/>
              </a:lnTo>
              <a:lnTo>
                <a:pt x="450" y="3025"/>
              </a:lnTo>
              <a:lnTo>
                <a:pt x="461" y="3025"/>
              </a:lnTo>
              <a:lnTo>
                <a:pt x="461" y="3001"/>
              </a:lnTo>
              <a:lnTo>
                <a:pt x="461" y="3013"/>
              </a:lnTo>
              <a:lnTo>
                <a:pt x="461" y="3001"/>
              </a:lnTo>
              <a:lnTo>
                <a:pt x="461" y="3013"/>
              </a:lnTo>
              <a:lnTo>
                <a:pt x="473" y="3013"/>
              </a:lnTo>
              <a:lnTo>
                <a:pt x="484" y="3025"/>
              </a:lnTo>
              <a:lnTo>
                <a:pt x="484" y="3036"/>
              </a:lnTo>
              <a:close/>
              <a:moveTo>
                <a:pt x="646" y="3025"/>
              </a:moveTo>
              <a:lnTo>
                <a:pt x="657" y="3013"/>
              </a:lnTo>
              <a:lnTo>
                <a:pt x="657" y="2990"/>
              </a:lnTo>
              <a:lnTo>
                <a:pt x="669" y="2978"/>
              </a:lnTo>
              <a:lnTo>
                <a:pt x="669" y="2990"/>
              </a:lnTo>
              <a:lnTo>
                <a:pt x="680" y="2990"/>
              </a:lnTo>
              <a:lnTo>
                <a:pt x="692" y="2978"/>
              </a:lnTo>
              <a:lnTo>
                <a:pt x="692" y="2966"/>
              </a:lnTo>
              <a:lnTo>
                <a:pt x="703" y="2978"/>
              </a:lnTo>
              <a:lnTo>
                <a:pt x="703" y="2966"/>
              </a:lnTo>
              <a:lnTo>
                <a:pt x="703" y="2978"/>
              </a:lnTo>
              <a:lnTo>
                <a:pt x="692" y="2978"/>
              </a:lnTo>
              <a:lnTo>
                <a:pt x="692" y="2990"/>
              </a:lnTo>
              <a:lnTo>
                <a:pt x="692" y="2978"/>
              </a:lnTo>
              <a:lnTo>
                <a:pt x="692" y="2990"/>
              </a:lnTo>
              <a:lnTo>
                <a:pt x="703" y="2978"/>
              </a:lnTo>
              <a:lnTo>
                <a:pt x="703" y="2990"/>
              </a:lnTo>
              <a:lnTo>
                <a:pt x="703" y="2978"/>
              </a:lnTo>
              <a:lnTo>
                <a:pt x="715" y="2978"/>
              </a:lnTo>
              <a:lnTo>
                <a:pt x="715" y="2966"/>
              </a:lnTo>
              <a:lnTo>
                <a:pt x="715" y="2955"/>
              </a:lnTo>
              <a:lnTo>
                <a:pt x="715" y="2966"/>
              </a:lnTo>
              <a:lnTo>
                <a:pt x="726" y="2955"/>
              </a:lnTo>
              <a:lnTo>
                <a:pt x="726" y="2966"/>
              </a:lnTo>
              <a:lnTo>
                <a:pt x="726" y="2955"/>
              </a:lnTo>
              <a:lnTo>
                <a:pt x="738" y="2955"/>
              </a:lnTo>
              <a:lnTo>
                <a:pt x="749" y="2955"/>
              </a:lnTo>
              <a:lnTo>
                <a:pt x="761" y="2955"/>
              </a:lnTo>
              <a:lnTo>
                <a:pt x="761" y="2943"/>
              </a:lnTo>
              <a:lnTo>
                <a:pt x="761" y="2931"/>
              </a:lnTo>
              <a:lnTo>
                <a:pt x="761" y="2920"/>
              </a:lnTo>
              <a:lnTo>
                <a:pt x="772" y="2920"/>
              </a:lnTo>
              <a:lnTo>
                <a:pt x="772" y="2931"/>
              </a:lnTo>
              <a:lnTo>
                <a:pt x="784" y="2931"/>
              </a:lnTo>
              <a:lnTo>
                <a:pt x="784" y="2920"/>
              </a:lnTo>
              <a:lnTo>
                <a:pt x="784" y="2931"/>
              </a:lnTo>
              <a:lnTo>
                <a:pt x="784" y="2920"/>
              </a:lnTo>
              <a:lnTo>
                <a:pt x="795" y="2920"/>
              </a:lnTo>
              <a:lnTo>
                <a:pt x="807" y="2920"/>
              </a:lnTo>
              <a:lnTo>
                <a:pt x="819" y="2896"/>
              </a:lnTo>
              <a:lnTo>
                <a:pt x="819" y="2885"/>
              </a:lnTo>
              <a:lnTo>
                <a:pt x="830" y="2885"/>
              </a:lnTo>
              <a:lnTo>
                <a:pt x="830" y="2873"/>
              </a:lnTo>
              <a:lnTo>
                <a:pt x="842" y="2873"/>
              </a:lnTo>
              <a:lnTo>
                <a:pt x="853" y="2873"/>
              </a:lnTo>
              <a:lnTo>
                <a:pt x="865" y="2873"/>
              </a:lnTo>
              <a:lnTo>
                <a:pt x="876" y="2885"/>
              </a:lnTo>
              <a:lnTo>
                <a:pt x="876" y="2873"/>
              </a:lnTo>
              <a:lnTo>
                <a:pt x="888" y="2873"/>
              </a:lnTo>
              <a:lnTo>
                <a:pt x="899" y="2885"/>
              </a:lnTo>
              <a:lnTo>
                <a:pt x="899" y="2873"/>
              </a:lnTo>
              <a:lnTo>
                <a:pt x="888" y="2873"/>
              </a:lnTo>
              <a:lnTo>
                <a:pt x="888" y="2861"/>
              </a:lnTo>
              <a:lnTo>
                <a:pt x="899" y="2861"/>
              </a:lnTo>
              <a:lnTo>
                <a:pt x="899" y="2850"/>
              </a:lnTo>
              <a:lnTo>
                <a:pt x="899" y="2838"/>
              </a:lnTo>
              <a:lnTo>
                <a:pt x="888" y="2826"/>
              </a:lnTo>
              <a:lnTo>
                <a:pt x="888" y="2838"/>
              </a:lnTo>
              <a:lnTo>
                <a:pt x="888" y="2826"/>
              </a:lnTo>
              <a:lnTo>
                <a:pt x="899" y="2803"/>
              </a:lnTo>
              <a:lnTo>
                <a:pt x="911" y="2803"/>
              </a:lnTo>
              <a:lnTo>
                <a:pt x="899" y="2791"/>
              </a:lnTo>
              <a:lnTo>
                <a:pt x="911" y="2780"/>
              </a:lnTo>
              <a:lnTo>
                <a:pt x="899" y="2768"/>
              </a:lnTo>
              <a:lnTo>
                <a:pt x="911" y="2756"/>
              </a:lnTo>
              <a:lnTo>
                <a:pt x="899" y="2756"/>
              </a:lnTo>
              <a:lnTo>
                <a:pt x="888" y="2756"/>
              </a:lnTo>
              <a:lnTo>
                <a:pt x="888" y="2745"/>
              </a:lnTo>
              <a:lnTo>
                <a:pt x="876" y="2756"/>
              </a:lnTo>
              <a:lnTo>
                <a:pt x="865" y="2768"/>
              </a:lnTo>
              <a:lnTo>
                <a:pt x="865" y="2780"/>
              </a:lnTo>
              <a:lnTo>
                <a:pt x="876" y="2780"/>
              </a:lnTo>
              <a:lnTo>
                <a:pt x="876" y="2803"/>
              </a:lnTo>
              <a:lnTo>
                <a:pt x="853" y="2803"/>
              </a:lnTo>
              <a:lnTo>
                <a:pt x="853" y="2815"/>
              </a:lnTo>
              <a:lnTo>
                <a:pt x="842" y="2803"/>
              </a:lnTo>
              <a:lnTo>
                <a:pt x="830" y="2815"/>
              </a:lnTo>
              <a:lnTo>
                <a:pt x="830" y="2826"/>
              </a:lnTo>
              <a:lnTo>
                <a:pt x="842" y="2826"/>
              </a:lnTo>
              <a:lnTo>
                <a:pt x="842" y="2838"/>
              </a:lnTo>
              <a:lnTo>
                <a:pt x="842" y="2850"/>
              </a:lnTo>
              <a:lnTo>
                <a:pt x="830" y="2861"/>
              </a:lnTo>
              <a:lnTo>
                <a:pt x="807" y="2861"/>
              </a:lnTo>
              <a:lnTo>
                <a:pt x="807" y="2873"/>
              </a:lnTo>
              <a:lnTo>
                <a:pt x="795" y="2873"/>
              </a:lnTo>
              <a:lnTo>
                <a:pt x="784" y="2885"/>
              </a:lnTo>
              <a:lnTo>
                <a:pt x="772" y="2873"/>
              </a:lnTo>
              <a:lnTo>
                <a:pt x="772" y="2885"/>
              </a:lnTo>
              <a:lnTo>
                <a:pt x="761" y="2885"/>
              </a:lnTo>
              <a:lnTo>
                <a:pt x="749" y="2885"/>
              </a:lnTo>
              <a:lnTo>
                <a:pt x="749" y="2861"/>
              </a:lnTo>
              <a:lnTo>
                <a:pt x="749" y="2873"/>
              </a:lnTo>
              <a:lnTo>
                <a:pt x="738" y="2873"/>
              </a:lnTo>
              <a:lnTo>
                <a:pt x="726" y="2873"/>
              </a:lnTo>
              <a:lnTo>
                <a:pt x="726" y="2861"/>
              </a:lnTo>
              <a:lnTo>
                <a:pt x="726" y="2873"/>
              </a:lnTo>
              <a:lnTo>
                <a:pt x="715" y="2885"/>
              </a:lnTo>
              <a:lnTo>
                <a:pt x="726" y="2885"/>
              </a:lnTo>
              <a:lnTo>
                <a:pt x="715" y="2896"/>
              </a:lnTo>
              <a:lnTo>
                <a:pt x="692" y="2896"/>
              </a:lnTo>
              <a:lnTo>
                <a:pt x="692" y="2908"/>
              </a:lnTo>
              <a:lnTo>
                <a:pt x="680" y="2920"/>
              </a:lnTo>
              <a:lnTo>
                <a:pt x="669" y="2908"/>
              </a:lnTo>
              <a:lnTo>
                <a:pt x="646" y="2908"/>
              </a:lnTo>
              <a:lnTo>
                <a:pt x="657" y="2908"/>
              </a:lnTo>
              <a:lnTo>
                <a:pt x="646" y="2908"/>
              </a:lnTo>
              <a:lnTo>
                <a:pt x="646" y="2920"/>
              </a:lnTo>
              <a:lnTo>
                <a:pt x="657" y="2920"/>
              </a:lnTo>
              <a:lnTo>
                <a:pt x="646" y="2920"/>
              </a:lnTo>
              <a:lnTo>
                <a:pt x="646" y="2931"/>
              </a:lnTo>
              <a:lnTo>
                <a:pt x="634" y="2931"/>
              </a:lnTo>
              <a:lnTo>
                <a:pt x="634" y="2943"/>
              </a:lnTo>
              <a:lnTo>
                <a:pt x="634" y="2931"/>
              </a:lnTo>
              <a:lnTo>
                <a:pt x="623" y="2931"/>
              </a:lnTo>
              <a:lnTo>
                <a:pt x="611" y="2908"/>
              </a:lnTo>
              <a:lnTo>
                <a:pt x="600" y="2908"/>
              </a:lnTo>
              <a:lnTo>
                <a:pt x="600" y="2920"/>
              </a:lnTo>
              <a:lnTo>
                <a:pt x="588" y="2931"/>
              </a:lnTo>
              <a:lnTo>
                <a:pt x="576" y="2920"/>
              </a:lnTo>
              <a:lnTo>
                <a:pt x="565" y="2908"/>
              </a:lnTo>
              <a:lnTo>
                <a:pt x="542" y="2908"/>
              </a:lnTo>
              <a:lnTo>
                <a:pt x="542" y="2920"/>
              </a:lnTo>
              <a:lnTo>
                <a:pt x="530" y="2931"/>
              </a:lnTo>
              <a:lnTo>
                <a:pt x="530" y="2920"/>
              </a:lnTo>
              <a:lnTo>
                <a:pt x="519" y="2920"/>
              </a:lnTo>
              <a:lnTo>
                <a:pt x="530" y="2885"/>
              </a:lnTo>
              <a:lnTo>
                <a:pt x="530" y="2873"/>
              </a:lnTo>
              <a:lnTo>
                <a:pt x="542" y="2850"/>
              </a:lnTo>
              <a:lnTo>
                <a:pt x="553" y="2826"/>
              </a:lnTo>
              <a:lnTo>
                <a:pt x="542" y="2815"/>
              </a:lnTo>
              <a:lnTo>
                <a:pt x="553" y="2815"/>
              </a:lnTo>
              <a:lnTo>
                <a:pt x="553" y="2803"/>
              </a:lnTo>
              <a:lnTo>
                <a:pt x="553" y="2815"/>
              </a:lnTo>
              <a:lnTo>
                <a:pt x="565" y="2826"/>
              </a:lnTo>
              <a:lnTo>
                <a:pt x="565" y="2838"/>
              </a:lnTo>
              <a:lnTo>
                <a:pt x="576" y="2850"/>
              </a:lnTo>
              <a:lnTo>
                <a:pt x="588" y="2861"/>
              </a:lnTo>
              <a:lnTo>
                <a:pt x="588" y="2873"/>
              </a:lnTo>
              <a:lnTo>
                <a:pt x="600" y="2885"/>
              </a:lnTo>
              <a:lnTo>
                <a:pt x="600" y="2873"/>
              </a:lnTo>
              <a:lnTo>
                <a:pt x="600" y="2861"/>
              </a:lnTo>
              <a:lnTo>
                <a:pt x="600" y="2850"/>
              </a:lnTo>
              <a:lnTo>
                <a:pt x="600" y="2838"/>
              </a:lnTo>
              <a:lnTo>
                <a:pt x="600" y="2826"/>
              </a:lnTo>
              <a:lnTo>
                <a:pt x="611" y="2803"/>
              </a:lnTo>
              <a:lnTo>
                <a:pt x="600" y="2803"/>
              </a:lnTo>
              <a:lnTo>
                <a:pt x="600" y="2791"/>
              </a:lnTo>
              <a:lnTo>
                <a:pt x="600" y="2780"/>
              </a:lnTo>
              <a:lnTo>
                <a:pt x="588" y="2780"/>
              </a:lnTo>
              <a:lnTo>
                <a:pt x="600" y="2768"/>
              </a:lnTo>
              <a:lnTo>
                <a:pt x="588" y="2768"/>
              </a:lnTo>
              <a:lnTo>
                <a:pt x="588" y="2756"/>
              </a:lnTo>
              <a:lnTo>
                <a:pt x="576" y="2756"/>
              </a:lnTo>
              <a:lnTo>
                <a:pt x="588" y="2745"/>
              </a:lnTo>
              <a:lnTo>
                <a:pt x="600" y="2745"/>
              </a:lnTo>
              <a:lnTo>
                <a:pt x="600" y="2756"/>
              </a:lnTo>
              <a:lnTo>
                <a:pt x="611" y="2756"/>
              </a:lnTo>
              <a:lnTo>
                <a:pt x="623" y="2756"/>
              </a:lnTo>
              <a:lnTo>
                <a:pt x="634" y="2756"/>
              </a:lnTo>
              <a:lnTo>
                <a:pt x="634" y="2768"/>
              </a:lnTo>
              <a:lnTo>
                <a:pt x="646" y="2780"/>
              </a:lnTo>
              <a:lnTo>
                <a:pt x="657" y="2780"/>
              </a:lnTo>
              <a:lnTo>
                <a:pt x="669" y="2780"/>
              </a:lnTo>
              <a:lnTo>
                <a:pt x="680" y="2768"/>
              </a:lnTo>
              <a:lnTo>
                <a:pt x="692" y="2768"/>
              </a:lnTo>
              <a:lnTo>
                <a:pt x="692" y="2756"/>
              </a:lnTo>
              <a:lnTo>
                <a:pt x="703" y="2756"/>
              </a:lnTo>
              <a:lnTo>
                <a:pt x="703" y="2745"/>
              </a:lnTo>
              <a:lnTo>
                <a:pt x="715" y="2733"/>
              </a:lnTo>
              <a:lnTo>
                <a:pt x="715" y="2721"/>
              </a:lnTo>
              <a:lnTo>
                <a:pt x="715" y="2709"/>
              </a:lnTo>
              <a:lnTo>
                <a:pt x="726" y="2709"/>
              </a:lnTo>
              <a:lnTo>
                <a:pt x="738" y="2686"/>
              </a:lnTo>
              <a:lnTo>
                <a:pt x="738" y="2698"/>
              </a:lnTo>
              <a:lnTo>
                <a:pt x="738" y="2686"/>
              </a:lnTo>
              <a:lnTo>
                <a:pt x="749" y="2674"/>
              </a:lnTo>
              <a:lnTo>
                <a:pt x="761" y="2674"/>
              </a:lnTo>
              <a:lnTo>
                <a:pt x="761" y="2663"/>
              </a:lnTo>
              <a:lnTo>
                <a:pt x="784" y="2651"/>
              </a:lnTo>
              <a:lnTo>
                <a:pt x="795" y="2663"/>
              </a:lnTo>
              <a:lnTo>
                <a:pt x="795" y="2651"/>
              </a:lnTo>
              <a:lnTo>
                <a:pt x="807" y="2651"/>
              </a:lnTo>
              <a:lnTo>
                <a:pt x="795" y="2639"/>
              </a:lnTo>
              <a:lnTo>
                <a:pt x="795" y="2651"/>
              </a:lnTo>
              <a:lnTo>
                <a:pt x="795" y="2639"/>
              </a:lnTo>
              <a:lnTo>
                <a:pt x="807" y="2639"/>
              </a:lnTo>
              <a:lnTo>
                <a:pt x="807" y="2628"/>
              </a:lnTo>
              <a:lnTo>
                <a:pt x="819" y="2639"/>
              </a:lnTo>
              <a:lnTo>
                <a:pt x="842" y="2604"/>
              </a:lnTo>
              <a:lnTo>
                <a:pt x="853" y="2604"/>
              </a:lnTo>
              <a:lnTo>
                <a:pt x="865" y="2593"/>
              </a:lnTo>
              <a:lnTo>
                <a:pt x="853" y="2593"/>
              </a:lnTo>
              <a:lnTo>
                <a:pt x="853" y="2604"/>
              </a:lnTo>
              <a:lnTo>
                <a:pt x="853" y="2593"/>
              </a:lnTo>
              <a:lnTo>
                <a:pt x="853" y="2604"/>
              </a:lnTo>
              <a:lnTo>
                <a:pt x="842" y="2604"/>
              </a:lnTo>
              <a:lnTo>
                <a:pt x="830" y="2604"/>
              </a:lnTo>
              <a:lnTo>
                <a:pt x="819" y="2604"/>
              </a:lnTo>
              <a:lnTo>
                <a:pt x="807" y="2604"/>
              </a:lnTo>
              <a:lnTo>
                <a:pt x="819" y="2593"/>
              </a:lnTo>
              <a:lnTo>
                <a:pt x="807" y="2581"/>
              </a:lnTo>
              <a:lnTo>
                <a:pt x="807" y="2569"/>
              </a:lnTo>
              <a:lnTo>
                <a:pt x="795" y="2581"/>
              </a:lnTo>
              <a:lnTo>
                <a:pt x="784" y="2581"/>
              </a:lnTo>
              <a:lnTo>
                <a:pt x="784" y="2593"/>
              </a:lnTo>
              <a:lnTo>
                <a:pt x="772" y="2604"/>
              </a:lnTo>
              <a:lnTo>
                <a:pt x="761" y="2604"/>
              </a:lnTo>
              <a:lnTo>
                <a:pt x="738" y="2616"/>
              </a:lnTo>
              <a:lnTo>
                <a:pt x="726" y="2616"/>
              </a:lnTo>
              <a:lnTo>
                <a:pt x="715" y="2639"/>
              </a:lnTo>
              <a:lnTo>
                <a:pt x="703" y="2639"/>
              </a:lnTo>
              <a:lnTo>
                <a:pt x="703" y="2651"/>
              </a:lnTo>
              <a:lnTo>
                <a:pt x="692" y="2651"/>
              </a:lnTo>
              <a:lnTo>
                <a:pt x="680" y="2663"/>
              </a:lnTo>
              <a:lnTo>
                <a:pt x="669" y="2651"/>
              </a:lnTo>
              <a:lnTo>
                <a:pt x="657" y="2639"/>
              </a:lnTo>
              <a:lnTo>
                <a:pt x="646" y="2639"/>
              </a:lnTo>
              <a:lnTo>
                <a:pt x="634" y="2639"/>
              </a:lnTo>
              <a:lnTo>
                <a:pt x="623" y="2628"/>
              </a:lnTo>
              <a:lnTo>
                <a:pt x="623" y="2639"/>
              </a:lnTo>
              <a:lnTo>
                <a:pt x="611" y="2639"/>
              </a:lnTo>
              <a:lnTo>
                <a:pt x="611" y="2651"/>
              </a:lnTo>
              <a:lnTo>
                <a:pt x="600" y="2663"/>
              </a:lnTo>
              <a:lnTo>
                <a:pt x="600" y="2651"/>
              </a:lnTo>
              <a:lnTo>
                <a:pt x="588" y="2663"/>
              </a:lnTo>
              <a:lnTo>
                <a:pt x="576" y="2663"/>
              </a:lnTo>
              <a:lnTo>
                <a:pt x="588" y="2651"/>
              </a:lnTo>
              <a:lnTo>
                <a:pt x="576" y="2651"/>
              </a:lnTo>
              <a:lnTo>
                <a:pt x="576" y="2639"/>
              </a:lnTo>
              <a:lnTo>
                <a:pt x="565" y="2639"/>
              </a:lnTo>
              <a:lnTo>
                <a:pt x="565" y="2628"/>
              </a:lnTo>
              <a:lnTo>
                <a:pt x="553" y="2604"/>
              </a:lnTo>
              <a:lnTo>
                <a:pt x="542" y="2604"/>
              </a:lnTo>
              <a:lnTo>
                <a:pt x="530" y="2604"/>
              </a:lnTo>
              <a:lnTo>
                <a:pt x="530" y="2593"/>
              </a:lnTo>
              <a:lnTo>
                <a:pt x="530" y="2581"/>
              </a:lnTo>
              <a:lnTo>
                <a:pt x="542" y="2581"/>
              </a:lnTo>
              <a:lnTo>
                <a:pt x="542" y="2569"/>
              </a:lnTo>
              <a:lnTo>
                <a:pt x="530" y="2569"/>
              </a:lnTo>
              <a:lnTo>
                <a:pt x="542" y="2569"/>
              </a:lnTo>
              <a:lnTo>
                <a:pt x="542" y="2558"/>
              </a:lnTo>
              <a:lnTo>
                <a:pt x="542" y="2534"/>
              </a:lnTo>
              <a:lnTo>
                <a:pt x="530" y="2523"/>
              </a:lnTo>
              <a:lnTo>
                <a:pt x="530" y="2511"/>
              </a:lnTo>
              <a:lnTo>
                <a:pt x="519" y="2511"/>
              </a:lnTo>
              <a:lnTo>
                <a:pt x="507" y="2511"/>
              </a:lnTo>
              <a:lnTo>
                <a:pt x="496" y="2499"/>
              </a:lnTo>
              <a:lnTo>
                <a:pt x="484" y="2499"/>
              </a:lnTo>
              <a:lnTo>
                <a:pt x="484" y="2511"/>
              </a:lnTo>
              <a:lnTo>
                <a:pt x="473" y="2523"/>
              </a:lnTo>
              <a:lnTo>
                <a:pt x="461" y="2523"/>
              </a:lnTo>
              <a:lnTo>
                <a:pt x="461" y="2511"/>
              </a:lnTo>
              <a:lnTo>
                <a:pt x="461" y="2523"/>
              </a:lnTo>
              <a:lnTo>
                <a:pt x="450" y="2499"/>
              </a:lnTo>
              <a:lnTo>
                <a:pt x="461" y="2488"/>
              </a:lnTo>
              <a:lnTo>
                <a:pt x="461" y="2476"/>
              </a:lnTo>
              <a:lnTo>
                <a:pt x="450" y="2476"/>
              </a:lnTo>
              <a:lnTo>
                <a:pt x="461" y="2464"/>
              </a:lnTo>
              <a:lnTo>
                <a:pt x="473" y="2464"/>
              </a:lnTo>
              <a:lnTo>
                <a:pt x="484" y="2476"/>
              </a:lnTo>
              <a:lnTo>
                <a:pt x="484" y="2464"/>
              </a:lnTo>
              <a:lnTo>
                <a:pt x="484" y="2476"/>
              </a:lnTo>
              <a:lnTo>
                <a:pt x="496" y="2476"/>
              </a:lnTo>
              <a:lnTo>
                <a:pt x="519" y="2464"/>
              </a:lnTo>
              <a:lnTo>
                <a:pt x="519" y="2453"/>
              </a:lnTo>
              <a:lnTo>
                <a:pt x="530" y="2464"/>
              </a:lnTo>
              <a:lnTo>
                <a:pt x="530" y="2453"/>
              </a:lnTo>
              <a:lnTo>
                <a:pt x="542" y="2453"/>
              </a:lnTo>
              <a:lnTo>
                <a:pt x="530" y="2441"/>
              </a:lnTo>
              <a:lnTo>
                <a:pt x="530" y="2453"/>
              </a:lnTo>
              <a:lnTo>
                <a:pt x="530" y="2441"/>
              </a:lnTo>
              <a:lnTo>
                <a:pt x="542" y="2429"/>
              </a:lnTo>
              <a:lnTo>
                <a:pt x="542" y="2441"/>
              </a:lnTo>
              <a:lnTo>
                <a:pt x="553" y="2429"/>
              </a:lnTo>
              <a:lnTo>
                <a:pt x="553" y="2441"/>
              </a:lnTo>
              <a:lnTo>
                <a:pt x="565" y="2429"/>
              </a:lnTo>
              <a:lnTo>
                <a:pt x="565" y="2441"/>
              </a:lnTo>
              <a:lnTo>
                <a:pt x="576" y="2453"/>
              </a:lnTo>
              <a:lnTo>
                <a:pt x="565" y="2464"/>
              </a:lnTo>
              <a:lnTo>
                <a:pt x="576" y="2476"/>
              </a:lnTo>
              <a:lnTo>
                <a:pt x="565" y="2488"/>
              </a:lnTo>
              <a:lnTo>
                <a:pt x="576" y="2488"/>
              </a:lnTo>
              <a:lnTo>
                <a:pt x="565" y="2488"/>
              </a:lnTo>
              <a:lnTo>
                <a:pt x="553" y="2499"/>
              </a:lnTo>
              <a:lnTo>
                <a:pt x="553" y="2511"/>
              </a:lnTo>
              <a:lnTo>
                <a:pt x="542" y="2511"/>
              </a:lnTo>
              <a:lnTo>
                <a:pt x="553" y="2534"/>
              </a:lnTo>
              <a:lnTo>
                <a:pt x="565" y="2534"/>
              </a:lnTo>
              <a:lnTo>
                <a:pt x="576" y="2523"/>
              </a:lnTo>
              <a:lnTo>
                <a:pt x="576" y="2511"/>
              </a:lnTo>
              <a:lnTo>
                <a:pt x="576" y="2523"/>
              </a:lnTo>
              <a:lnTo>
                <a:pt x="588" y="2523"/>
              </a:lnTo>
              <a:lnTo>
                <a:pt x="576" y="2511"/>
              </a:lnTo>
              <a:lnTo>
                <a:pt x="588" y="2511"/>
              </a:lnTo>
              <a:lnTo>
                <a:pt x="588" y="2523"/>
              </a:lnTo>
              <a:lnTo>
                <a:pt x="600" y="2523"/>
              </a:lnTo>
              <a:lnTo>
                <a:pt x="600" y="2511"/>
              </a:lnTo>
              <a:lnTo>
                <a:pt x="600" y="2523"/>
              </a:lnTo>
              <a:lnTo>
                <a:pt x="611" y="2511"/>
              </a:lnTo>
              <a:lnTo>
                <a:pt x="611" y="2523"/>
              </a:lnTo>
              <a:lnTo>
                <a:pt x="623" y="2534"/>
              </a:lnTo>
              <a:lnTo>
                <a:pt x="623" y="2523"/>
              </a:lnTo>
              <a:lnTo>
                <a:pt x="623" y="2511"/>
              </a:lnTo>
              <a:lnTo>
                <a:pt x="623" y="2499"/>
              </a:lnTo>
              <a:lnTo>
                <a:pt x="611" y="2499"/>
              </a:lnTo>
              <a:lnTo>
                <a:pt x="611" y="2488"/>
              </a:lnTo>
              <a:lnTo>
                <a:pt x="611" y="2476"/>
              </a:lnTo>
              <a:lnTo>
                <a:pt x="611" y="2464"/>
              </a:lnTo>
              <a:lnTo>
                <a:pt x="623" y="2464"/>
              </a:lnTo>
              <a:lnTo>
                <a:pt x="611" y="2453"/>
              </a:lnTo>
              <a:lnTo>
                <a:pt x="623" y="2441"/>
              </a:lnTo>
              <a:lnTo>
                <a:pt x="623" y="2453"/>
              </a:lnTo>
              <a:lnTo>
                <a:pt x="634" y="2453"/>
              </a:lnTo>
              <a:lnTo>
                <a:pt x="646" y="2453"/>
              </a:lnTo>
              <a:lnTo>
                <a:pt x="646" y="2441"/>
              </a:lnTo>
              <a:lnTo>
                <a:pt x="657" y="2441"/>
              </a:lnTo>
              <a:lnTo>
                <a:pt x="646" y="2441"/>
              </a:lnTo>
              <a:lnTo>
                <a:pt x="634" y="2441"/>
              </a:lnTo>
              <a:lnTo>
                <a:pt x="634" y="2429"/>
              </a:lnTo>
              <a:lnTo>
                <a:pt x="634" y="2418"/>
              </a:lnTo>
              <a:lnTo>
                <a:pt x="623" y="2429"/>
              </a:lnTo>
              <a:lnTo>
                <a:pt x="623" y="2418"/>
              </a:lnTo>
              <a:lnTo>
                <a:pt x="634" y="2418"/>
              </a:lnTo>
              <a:lnTo>
                <a:pt x="634" y="2406"/>
              </a:lnTo>
              <a:lnTo>
                <a:pt x="634" y="2394"/>
              </a:lnTo>
              <a:lnTo>
                <a:pt x="646" y="2394"/>
              </a:lnTo>
              <a:lnTo>
                <a:pt x="634" y="2394"/>
              </a:lnTo>
              <a:lnTo>
                <a:pt x="646" y="2383"/>
              </a:lnTo>
              <a:lnTo>
                <a:pt x="634" y="2383"/>
              </a:lnTo>
              <a:lnTo>
                <a:pt x="623" y="2394"/>
              </a:lnTo>
              <a:lnTo>
                <a:pt x="623" y="2406"/>
              </a:lnTo>
              <a:lnTo>
                <a:pt x="623" y="2394"/>
              </a:lnTo>
              <a:lnTo>
                <a:pt x="623" y="2371"/>
              </a:lnTo>
              <a:lnTo>
                <a:pt x="623" y="2359"/>
              </a:lnTo>
              <a:lnTo>
                <a:pt x="623" y="2348"/>
              </a:lnTo>
              <a:lnTo>
                <a:pt x="611" y="2336"/>
              </a:lnTo>
              <a:lnTo>
                <a:pt x="611" y="2324"/>
              </a:lnTo>
              <a:lnTo>
                <a:pt x="611" y="2312"/>
              </a:lnTo>
              <a:lnTo>
                <a:pt x="623" y="2312"/>
              </a:lnTo>
              <a:lnTo>
                <a:pt x="634" y="2324"/>
              </a:lnTo>
              <a:lnTo>
                <a:pt x="623" y="2336"/>
              </a:lnTo>
              <a:lnTo>
                <a:pt x="634" y="2336"/>
              </a:lnTo>
              <a:lnTo>
                <a:pt x="634" y="2324"/>
              </a:lnTo>
              <a:lnTo>
                <a:pt x="634" y="2312"/>
              </a:lnTo>
              <a:lnTo>
                <a:pt x="623" y="2324"/>
              </a:lnTo>
              <a:lnTo>
                <a:pt x="623" y="2312"/>
              </a:lnTo>
              <a:lnTo>
                <a:pt x="623" y="2301"/>
              </a:lnTo>
              <a:lnTo>
                <a:pt x="623" y="2289"/>
              </a:lnTo>
              <a:lnTo>
                <a:pt x="634" y="2289"/>
              </a:lnTo>
              <a:lnTo>
                <a:pt x="634" y="2277"/>
              </a:lnTo>
              <a:lnTo>
                <a:pt x="634" y="2289"/>
              </a:lnTo>
              <a:lnTo>
                <a:pt x="657" y="2289"/>
              </a:lnTo>
              <a:lnTo>
                <a:pt x="669" y="2277"/>
              </a:lnTo>
              <a:lnTo>
                <a:pt x="680" y="2289"/>
              </a:lnTo>
              <a:lnTo>
                <a:pt x="669" y="2277"/>
              </a:lnTo>
              <a:lnTo>
                <a:pt x="680" y="2266"/>
              </a:lnTo>
              <a:lnTo>
                <a:pt x="680" y="2277"/>
              </a:lnTo>
              <a:lnTo>
                <a:pt x="680" y="2266"/>
              </a:lnTo>
              <a:lnTo>
                <a:pt x="692" y="2266"/>
              </a:lnTo>
              <a:lnTo>
                <a:pt x="692" y="2254"/>
              </a:lnTo>
              <a:lnTo>
                <a:pt x="692" y="2242"/>
              </a:lnTo>
              <a:lnTo>
                <a:pt x="692" y="2254"/>
              </a:lnTo>
              <a:lnTo>
                <a:pt x="703" y="2254"/>
              </a:lnTo>
              <a:lnTo>
                <a:pt x="715" y="2254"/>
              </a:lnTo>
              <a:lnTo>
                <a:pt x="715" y="2242"/>
              </a:lnTo>
              <a:lnTo>
                <a:pt x="715" y="2254"/>
              </a:lnTo>
              <a:lnTo>
                <a:pt x="715" y="2242"/>
              </a:lnTo>
              <a:lnTo>
                <a:pt x="715" y="2231"/>
              </a:lnTo>
              <a:lnTo>
                <a:pt x="703" y="2219"/>
              </a:lnTo>
              <a:lnTo>
                <a:pt x="715" y="2207"/>
              </a:lnTo>
              <a:lnTo>
                <a:pt x="715" y="2196"/>
              </a:lnTo>
              <a:lnTo>
                <a:pt x="726" y="2196"/>
              </a:lnTo>
              <a:lnTo>
                <a:pt x="726" y="2184"/>
              </a:lnTo>
              <a:lnTo>
                <a:pt x="738" y="2172"/>
              </a:lnTo>
              <a:lnTo>
                <a:pt x="738" y="2161"/>
              </a:lnTo>
              <a:lnTo>
                <a:pt x="749" y="2161"/>
              </a:lnTo>
              <a:lnTo>
                <a:pt x="761" y="2149"/>
              </a:lnTo>
              <a:lnTo>
                <a:pt x="772" y="2126"/>
              </a:lnTo>
              <a:lnTo>
                <a:pt x="784" y="2114"/>
              </a:lnTo>
              <a:lnTo>
                <a:pt x="795" y="2091"/>
              </a:lnTo>
              <a:lnTo>
                <a:pt x="784" y="2091"/>
              </a:lnTo>
              <a:lnTo>
                <a:pt x="784" y="2079"/>
              </a:lnTo>
              <a:lnTo>
                <a:pt x="784" y="2091"/>
              </a:lnTo>
              <a:lnTo>
                <a:pt x="784" y="2102"/>
              </a:lnTo>
              <a:lnTo>
                <a:pt x="772" y="2114"/>
              </a:lnTo>
              <a:lnTo>
                <a:pt x="761" y="2126"/>
              </a:lnTo>
              <a:lnTo>
                <a:pt x="761" y="2114"/>
              </a:lnTo>
              <a:lnTo>
                <a:pt x="761" y="2126"/>
              </a:lnTo>
              <a:lnTo>
                <a:pt x="749" y="2137"/>
              </a:lnTo>
              <a:lnTo>
                <a:pt x="749" y="2149"/>
              </a:lnTo>
              <a:lnTo>
                <a:pt x="738" y="2149"/>
              </a:lnTo>
              <a:lnTo>
                <a:pt x="726" y="2149"/>
              </a:lnTo>
              <a:lnTo>
                <a:pt x="726" y="2137"/>
              </a:lnTo>
              <a:lnTo>
                <a:pt x="715" y="2149"/>
              </a:lnTo>
              <a:lnTo>
                <a:pt x="703" y="2161"/>
              </a:lnTo>
              <a:lnTo>
                <a:pt x="692" y="2161"/>
              </a:lnTo>
              <a:lnTo>
                <a:pt x="680" y="2172"/>
              </a:lnTo>
              <a:lnTo>
                <a:pt x="669" y="2172"/>
              </a:lnTo>
              <a:lnTo>
                <a:pt x="669" y="2161"/>
              </a:lnTo>
              <a:lnTo>
                <a:pt x="669" y="2172"/>
              </a:lnTo>
              <a:lnTo>
                <a:pt x="657" y="2161"/>
              </a:lnTo>
              <a:lnTo>
                <a:pt x="657" y="2149"/>
              </a:lnTo>
              <a:lnTo>
                <a:pt x="646" y="2149"/>
              </a:lnTo>
              <a:lnTo>
                <a:pt x="646" y="2137"/>
              </a:lnTo>
              <a:lnTo>
                <a:pt x="657" y="2126"/>
              </a:lnTo>
              <a:lnTo>
                <a:pt x="657" y="2114"/>
              </a:lnTo>
              <a:lnTo>
                <a:pt x="646" y="2114"/>
              </a:lnTo>
              <a:lnTo>
                <a:pt x="634" y="2114"/>
              </a:lnTo>
              <a:lnTo>
                <a:pt x="634" y="2091"/>
              </a:lnTo>
              <a:lnTo>
                <a:pt x="623" y="2079"/>
              </a:lnTo>
              <a:lnTo>
                <a:pt x="623" y="2067"/>
              </a:lnTo>
              <a:lnTo>
                <a:pt x="623" y="2079"/>
              </a:lnTo>
              <a:lnTo>
                <a:pt x="623" y="2091"/>
              </a:lnTo>
              <a:lnTo>
                <a:pt x="623" y="2079"/>
              </a:lnTo>
              <a:lnTo>
                <a:pt x="623" y="2091"/>
              </a:lnTo>
              <a:lnTo>
                <a:pt x="623" y="2114"/>
              </a:lnTo>
              <a:lnTo>
                <a:pt x="611" y="2114"/>
              </a:lnTo>
              <a:lnTo>
                <a:pt x="611" y="2126"/>
              </a:lnTo>
              <a:lnTo>
                <a:pt x="600" y="2149"/>
              </a:lnTo>
              <a:lnTo>
                <a:pt x="588" y="2149"/>
              </a:lnTo>
              <a:lnTo>
                <a:pt x="600" y="2161"/>
              </a:lnTo>
              <a:lnTo>
                <a:pt x="611" y="2161"/>
              </a:lnTo>
              <a:lnTo>
                <a:pt x="623" y="2172"/>
              </a:lnTo>
              <a:lnTo>
                <a:pt x="623" y="2184"/>
              </a:lnTo>
              <a:lnTo>
                <a:pt x="611" y="2184"/>
              </a:lnTo>
              <a:lnTo>
                <a:pt x="600" y="2184"/>
              </a:lnTo>
              <a:lnTo>
                <a:pt x="588" y="2184"/>
              </a:lnTo>
              <a:lnTo>
                <a:pt x="588" y="2196"/>
              </a:lnTo>
              <a:lnTo>
                <a:pt x="588" y="2207"/>
              </a:lnTo>
              <a:lnTo>
                <a:pt x="588" y="2219"/>
              </a:lnTo>
              <a:lnTo>
                <a:pt x="588" y="2231"/>
              </a:lnTo>
              <a:lnTo>
                <a:pt x="576" y="2219"/>
              </a:lnTo>
              <a:lnTo>
                <a:pt x="576" y="2231"/>
              </a:lnTo>
              <a:lnTo>
                <a:pt x="576" y="2219"/>
              </a:lnTo>
              <a:lnTo>
                <a:pt x="565" y="2207"/>
              </a:lnTo>
              <a:lnTo>
                <a:pt x="553" y="2207"/>
              </a:lnTo>
              <a:lnTo>
                <a:pt x="542" y="2219"/>
              </a:lnTo>
              <a:lnTo>
                <a:pt x="542" y="2207"/>
              </a:lnTo>
              <a:lnTo>
                <a:pt x="553" y="2207"/>
              </a:lnTo>
              <a:lnTo>
                <a:pt x="553" y="2196"/>
              </a:lnTo>
              <a:lnTo>
                <a:pt x="553" y="2184"/>
              </a:lnTo>
              <a:lnTo>
                <a:pt x="565" y="2184"/>
              </a:lnTo>
              <a:lnTo>
                <a:pt x="565" y="2172"/>
              </a:lnTo>
              <a:lnTo>
                <a:pt x="565" y="2161"/>
              </a:lnTo>
              <a:lnTo>
                <a:pt x="542" y="2149"/>
              </a:lnTo>
              <a:lnTo>
                <a:pt x="530" y="2149"/>
              </a:lnTo>
              <a:lnTo>
                <a:pt x="542" y="2149"/>
              </a:lnTo>
              <a:lnTo>
                <a:pt x="530" y="2149"/>
              </a:lnTo>
              <a:lnTo>
                <a:pt x="530" y="2161"/>
              </a:lnTo>
              <a:lnTo>
                <a:pt x="530" y="2172"/>
              </a:lnTo>
              <a:lnTo>
                <a:pt x="519" y="2172"/>
              </a:lnTo>
              <a:lnTo>
                <a:pt x="507" y="2184"/>
              </a:lnTo>
              <a:lnTo>
                <a:pt x="496" y="2196"/>
              </a:lnTo>
              <a:lnTo>
                <a:pt x="484" y="2207"/>
              </a:lnTo>
              <a:lnTo>
                <a:pt x="484" y="2196"/>
              </a:lnTo>
              <a:lnTo>
                <a:pt x="484" y="2207"/>
              </a:lnTo>
              <a:lnTo>
                <a:pt x="473" y="2219"/>
              </a:lnTo>
              <a:lnTo>
                <a:pt x="484" y="2219"/>
              </a:lnTo>
              <a:lnTo>
                <a:pt x="473" y="2219"/>
              </a:lnTo>
              <a:lnTo>
                <a:pt x="484" y="2231"/>
              </a:lnTo>
              <a:lnTo>
                <a:pt x="496" y="2242"/>
              </a:lnTo>
              <a:lnTo>
                <a:pt x="496" y="2254"/>
              </a:lnTo>
              <a:lnTo>
                <a:pt x="484" y="2254"/>
              </a:lnTo>
              <a:lnTo>
                <a:pt x="473" y="2266"/>
              </a:lnTo>
              <a:lnTo>
                <a:pt x="473" y="2254"/>
              </a:lnTo>
              <a:lnTo>
                <a:pt x="461" y="2266"/>
              </a:lnTo>
              <a:lnTo>
                <a:pt x="461" y="2254"/>
              </a:lnTo>
              <a:lnTo>
                <a:pt x="450" y="2254"/>
              </a:lnTo>
              <a:lnTo>
                <a:pt x="438" y="2266"/>
              </a:lnTo>
              <a:lnTo>
                <a:pt x="438" y="2277"/>
              </a:lnTo>
              <a:lnTo>
                <a:pt x="438" y="2289"/>
              </a:lnTo>
              <a:lnTo>
                <a:pt x="427" y="2289"/>
              </a:lnTo>
              <a:lnTo>
                <a:pt x="404" y="2289"/>
              </a:lnTo>
              <a:lnTo>
                <a:pt x="392" y="2301"/>
              </a:lnTo>
              <a:lnTo>
                <a:pt x="392" y="2312"/>
              </a:lnTo>
              <a:lnTo>
                <a:pt x="392" y="2301"/>
              </a:lnTo>
              <a:lnTo>
                <a:pt x="392" y="2312"/>
              </a:lnTo>
              <a:lnTo>
                <a:pt x="404" y="2324"/>
              </a:lnTo>
              <a:lnTo>
                <a:pt x="404" y="2336"/>
              </a:lnTo>
              <a:lnTo>
                <a:pt x="392" y="2348"/>
              </a:lnTo>
              <a:lnTo>
                <a:pt x="381" y="2359"/>
              </a:lnTo>
              <a:lnTo>
                <a:pt x="369" y="2359"/>
              </a:lnTo>
              <a:lnTo>
                <a:pt x="357" y="2371"/>
              </a:lnTo>
              <a:lnTo>
                <a:pt x="369" y="2394"/>
              </a:lnTo>
              <a:lnTo>
                <a:pt x="357" y="2383"/>
              </a:lnTo>
              <a:lnTo>
                <a:pt x="357" y="2371"/>
              </a:lnTo>
              <a:lnTo>
                <a:pt x="346" y="2371"/>
              </a:lnTo>
              <a:lnTo>
                <a:pt x="346" y="2383"/>
              </a:lnTo>
              <a:lnTo>
                <a:pt x="334" y="2383"/>
              </a:lnTo>
              <a:lnTo>
                <a:pt x="323" y="2371"/>
              </a:lnTo>
              <a:lnTo>
                <a:pt x="323" y="2383"/>
              </a:lnTo>
              <a:lnTo>
                <a:pt x="311" y="2371"/>
              </a:lnTo>
              <a:lnTo>
                <a:pt x="311" y="2383"/>
              </a:lnTo>
              <a:lnTo>
                <a:pt x="311" y="2371"/>
              </a:lnTo>
              <a:lnTo>
                <a:pt x="311" y="2359"/>
              </a:lnTo>
              <a:lnTo>
                <a:pt x="323" y="2359"/>
              </a:lnTo>
              <a:lnTo>
                <a:pt x="311" y="2348"/>
              </a:lnTo>
              <a:lnTo>
                <a:pt x="323" y="2348"/>
              </a:lnTo>
              <a:lnTo>
                <a:pt x="323" y="2336"/>
              </a:lnTo>
              <a:lnTo>
                <a:pt x="334" y="2336"/>
              </a:lnTo>
              <a:lnTo>
                <a:pt x="334" y="2324"/>
              </a:lnTo>
              <a:lnTo>
                <a:pt x="323" y="2301"/>
              </a:lnTo>
              <a:lnTo>
                <a:pt x="311" y="2266"/>
              </a:lnTo>
              <a:lnTo>
                <a:pt x="300" y="2266"/>
              </a:lnTo>
              <a:lnTo>
                <a:pt x="288" y="2266"/>
              </a:lnTo>
              <a:lnTo>
                <a:pt x="277" y="2266"/>
              </a:lnTo>
              <a:lnTo>
                <a:pt x="277" y="2277"/>
              </a:lnTo>
              <a:lnTo>
                <a:pt x="265" y="2277"/>
              </a:lnTo>
              <a:lnTo>
                <a:pt x="254" y="2266"/>
              </a:lnTo>
              <a:lnTo>
                <a:pt x="254" y="2254"/>
              </a:lnTo>
              <a:lnTo>
                <a:pt x="265" y="2254"/>
              </a:lnTo>
              <a:lnTo>
                <a:pt x="277" y="2242"/>
              </a:lnTo>
              <a:lnTo>
                <a:pt x="277" y="2231"/>
              </a:lnTo>
              <a:lnTo>
                <a:pt x="265" y="2231"/>
              </a:lnTo>
              <a:lnTo>
                <a:pt x="277" y="2219"/>
              </a:lnTo>
              <a:lnTo>
                <a:pt x="288" y="2219"/>
              </a:lnTo>
              <a:lnTo>
                <a:pt x="300" y="2207"/>
              </a:lnTo>
              <a:lnTo>
                <a:pt x="300" y="2196"/>
              </a:lnTo>
              <a:lnTo>
                <a:pt x="300" y="2184"/>
              </a:lnTo>
              <a:lnTo>
                <a:pt x="300" y="2172"/>
              </a:lnTo>
              <a:lnTo>
                <a:pt x="300" y="2184"/>
              </a:lnTo>
              <a:lnTo>
                <a:pt x="311" y="2172"/>
              </a:lnTo>
              <a:lnTo>
                <a:pt x="323" y="2172"/>
              </a:lnTo>
              <a:lnTo>
                <a:pt x="334" y="2137"/>
              </a:lnTo>
              <a:lnTo>
                <a:pt x="334" y="2126"/>
              </a:lnTo>
              <a:lnTo>
                <a:pt x="334" y="2114"/>
              </a:lnTo>
              <a:lnTo>
                <a:pt x="334" y="2102"/>
              </a:lnTo>
              <a:lnTo>
                <a:pt x="334" y="2091"/>
              </a:lnTo>
              <a:lnTo>
                <a:pt x="334" y="2079"/>
              </a:lnTo>
              <a:lnTo>
                <a:pt x="346" y="2079"/>
              </a:lnTo>
              <a:lnTo>
                <a:pt x="346" y="2067"/>
              </a:lnTo>
              <a:lnTo>
                <a:pt x="357" y="2032"/>
              </a:lnTo>
              <a:lnTo>
                <a:pt x="346" y="2032"/>
              </a:lnTo>
              <a:lnTo>
                <a:pt x="357" y="2032"/>
              </a:lnTo>
              <a:lnTo>
                <a:pt x="357" y="2021"/>
              </a:lnTo>
              <a:lnTo>
                <a:pt x="369" y="2009"/>
              </a:lnTo>
              <a:lnTo>
                <a:pt x="381" y="2009"/>
              </a:lnTo>
              <a:lnTo>
                <a:pt x="392" y="1986"/>
              </a:lnTo>
              <a:lnTo>
                <a:pt x="392" y="1974"/>
              </a:lnTo>
              <a:lnTo>
                <a:pt x="404" y="1974"/>
              </a:lnTo>
              <a:lnTo>
                <a:pt x="415" y="1962"/>
              </a:lnTo>
              <a:lnTo>
                <a:pt x="415" y="1950"/>
              </a:lnTo>
              <a:lnTo>
                <a:pt x="427" y="1939"/>
              </a:lnTo>
              <a:lnTo>
                <a:pt x="438" y="1939"/>
              </a:lnTo>
              <a:lnTo>
                <a:pt x="438" y="1950"/>
              </a:lnTo>
              <a:lnTo>
                <a:pt x="450" y="1950"/>
              </a:lnTo>
              <a:lnTo>
                <a:pt x="461" y="1939"/>
              </a:lnTo>
              <a:lnTo>
                <a:pt x="473" y="1927"/>
              </a:lnTo>
              <a:lnTo>
                <a:pt x="473" y="1915"/>
              </a:lnTo>
              <a:lnTo>
                <a:pt x="484" y="1915"/>
              </a:lnTo>
              <a:lnTo>
                <a:pt x="496" y="1904"/>
              </a:lnTo>
              <a:lnTo>
                <a:pt x="496" y="1892"/>
              </a:lnTo>
              <a:lnTo>
                <a:pt x="496" y="1880"/>
              </a:lnTo>
              <a:lnTo>
                <a:pt x="507" y="1880"/>
              </a:lnTo>
              <a:lnTo>
                <a:pt x="507" y="1869"/>
              </a:lnTo>
              <a:lnTo>
                <a:pt x="530" y="1857"/>
              </a:lnTo>
              <a:lnTo>
                <a:pt x="542" y="1857"/>
              </a:lnTo>
              <a:lnTo>
                <a:pt x="542" y="1869"/>
              </a:lnTo>
              <a:lnTo>
                <a:pt x="553" y="1869"/>
              </a:lnTo>
              <a:lnTo>
                <a:pt x="565" y="1869"/>
              </a:lnTo>
              <a:lnTo>
                <a:pt x="565" y="1880"/>
              </a:lnTo>
              <a:lnTo>
                <a:pt x="565" y="1857"/>
              </a:lnTo>
              <a:lnTo>
                <a:pt x="553" y="1857"/>
              </a:lnTo>
              <a:lnTo>
                <a:pt x="565" y="1857"/>
              </a:lnTo>
              <a:lnTo>
                <a:pt x="565" y="1845"/>
              </a:lnTo>
              <a:lnTo>
                <a:pt x="553" y="1845"/>
              </a:lnTo>
              <a:lnTo>
                <a:pt x="553" y="1834"/>
              </a:lnTo>
              <a:lnTo>
                <a:pt x="565" y="1822"/>
              </a:lnTo>
              <a:lnTo>
                <a:pt x="565" y="1810"/>
              </a:lnTo>
              <a:lnTo>
                <a:pt x="576" y="1810"/>
              </a:lnTo>
              <a:lnTo>
                <a:pt x="588" y="1810"/>
              </a:lnTo>
              <a:lnTo>
                <a:pt x="588" y="1799"/>
              </a:lnTo>
              <a:lnTo>
                <a:pt x="588" y="1787"/>
              </a:lnTo>
              <a:lnTo>
                <a:pt x="588" y="1810"/>
              </a:lnTo>
              <a:lnTo>
                <a:pt x="576" y="1810"/>
              </a:lnTo>
              <a:lnTo>
                <a:pt x="565" y="1799"/>
              </a:lnTo>
              <a:lnTo>
                <a:pt x="565" y="1787"/>
              </a:lnTo>
              <a:lnTo>
                <a:pt x="553" y="1787"/>
              </a:lnTo>
              <a:lnTo>
                <a:pt x="565" y="1787"/>
              </a:lnTo>
              <a:lnTo>
                <a:pt x="553" y="1799"/>
              </a:lnTo>
              <a:lnTo>
                <a:pt x="542" y="1834"/>
              </a:lnTo>
              <a:lnTo>
                <a:pt x="530" y="1845"/>
              </a:lnTo>
              <a:lnTo>
                <a:pt x="519" y="1845"/>
              </a:lnTo>
              <a:lnTo>
                <a:pt x="519" y="1834"/>
              </a:lnTo>
              <a:lnTo>
                <a:pt x="507" y="1834"/>
              </a:lnTo>
              <a:lnTo>
                <a:pt x="507" y="1822"/>
              </a:lnTo>
              <a:lnTo>
                <a:pt x="507" y="1834"/>
              </a:lnTo>
              <a:lnTo>
                <a:pt x="496" y="1834"/>
              </a:lnTo>
              <a:lnTo>
                <a:pt x="484" y="1845"/>
              </a:lnTo>
              <a:lnTo>
                <a:pt x="496" y="1845"/>
              </a:lnTo>
              <a:lnTo>
                <a:pt x="484" y="1857"/>
              </a:lnTo>
              <a:lnTo>
                <a:pt x="484" y="1869"/>
              </a:lnTo>
              <a:lnTo>
                <a:pt x="473" y="1869"/>
              </a:lnTo>
              <a:lnTo>
                <a:pt x="461" y="1880"/>
              </a:lnTo>
              <a:lnTo>
                <a:pt x="461" y="1869"/>
              </a:lnTo>
              <a:lnTo>
                <a:pt x="461" y="1857"/>
              </a:lnTo>
              <a:lnTo>
                <a:pt x="450" y="1857"/>
              </a:lnTo>
              <a:lnTo>
                <a:pt x="450" y="1845"/>
              </a:lnTo>
              <a:lnTo>
                <a:pt x="438" y="1857"/>
              </a:lnTo>
              <a:lnTo>
                <a:pt x="438" y="1869"/>
              </a:lnTo>
              <a:lnTo>
                <a:pt x="427" y="1869"/>
              </a:lnTo>
              <a:lnTo>
                <a:pt x="427" y="1880"/>
              </a:lnTo>
              <a:lnTo>
                <a:pt x="427" y="1869"/>
              </a:lnTo>
              <a:lnTo>
                <a:pt x="415" y="1869"/>
              </a:lnTo>
              <a:lnTo>
                <a:pt x="404" y="1869"/>
              </a:lnTo>
              <a:lnTo>
                <a:pt x="404" y="1857"/>
              </a:lnTo>
              <a:lnTo>
                <a:pt x="404" y="1869"/>
              </a:lnTo>
              <a:lnTo>
                <a:pt x="392" y="1857"/>
              </a:lnTo>
              <a:lnTo>
                <a:pt x="392" y="1869"/>
              </a:lnTo>
              <a:lnTo>
                <a:pt x="392" y="1845"/>
              </a:lnTo>
              <a:lnTo>
                <a:pt x="392" y="1834"/>
              </a:lnTo>
              <a:lnTo>
                <a:pt x="381" y="1822"/>
              </a:lnTo>
              <a:lnTo>
                <a:pt x="381" y="1834"/>
              </a:lnTo>
              <a:lnTo>
                <a:pt x="369" y="1834"/>
              </a:lnTo>
              <a:lnTo>
                <a:pt x="369" y="1845"/>
              </a:lnTo>
              <a:lnTo>
                <a:pt x="357" y="1845"/>
              </a:lnTo>
              <a:lnTo>
                <a:pt x="346" y="1845"/>
              </a:lnTo>
              <a:lnTo>
                <a:pt x="346" y="1857"/>
              </a:lnTo>
              <a:lnTo>
                <a:pt x="346" y="1845"/>
              </a:lnTo>
              <a:lnTo>
                <a:pt x="334" y="1845"/>
              </a:lnTo>
              <a:lnTo>
                <a:pt x="323" y="1857"/>
              </a:lnTo>
              <a:lnTo>
                <a:pt x="323" y="1845"/>
              </a:lnTo>
              <a:lnTo>
                <a:pt x="311" y="1857"/>
              </a:lnTo>
              <a:lnTo>
                <a:pt x="323" y="1857"/>
              </a:lnTo>
              <a:lnTo>
                <a:pt x="323" y="1869"/>
              </a:lnTo>
              <a:lnTo>
                <a:pt x="334" y="1869"/>
              </a:lnTo>
              <a:lnTo>
                <a:pt x="334" y="1880"/>
              </a:lnTo>
              <a:lnTo>
                <a:pt x="334" y="1892"/>
              </a:lnTo>
              <a:lnTo>
                <a:pt x="323" y="1904"/>
              </a:lnTo>
              <a:lnTo>
                <a:pt x="311" y="1904"/>
              </a:lnTo>
              <a:lnTo>
                <a:pt x="300" y="1904"/>
              </a:lnTo>
              <a:lnTo>
                <a:pt x="288" y="1915"/>
              </a:lnTo>
              <a:lnTo>
                <a:pt x="300" y="1927"/>
              </a:lnTo>
              <a:lnTo>
                <a:pt x="300" y="1939"/>
              </a:lnTo>
              <a:lnTo>
                <a:pt x="288" y="1939"/>
              </a:lnTo>
              <a:lnTo>
                <a:pt x="277" y="1939"/>
              </a:lnTo>
              <a:lnTo>
                <a:pt x="277" y="1927"/>
              </a:lnTo>
              <a:lnTo>
                <a:pt x="265" y="1904"/>
              </a:lnTo>
              <a:lnTo>
                <a:pt x="254" y="1904"/>
              </a:lnTo>
              <a:lnTo>
                <a:pt x="242" y="1904"/>
              </a:lnTo>
              <a:lnTo>
                <a:pt x="242" y="1915"/>
              </a:lnTo>
              <a:lnTo>
                <a:pt x="242" y="1904"/>
              </a:lnTo>
              <a:lnTo>
                <a:pt x="242" y="1892"/>
              </a:lnTo>
              <a:lnTo>
                <a:pt x="231" y="1880"/>
              </a:lnTo>
              <a:lnTo>
                <a:pt x="231" y="1869"/>
              </a:lnTo>
              <a:lnTo>
                <a:pt x="231" y="1857"/>
              </a:lnTo>
              <a:lnTo>
                <a:pt x="219" y="1834"/>
              </a:lnTo>
              <a:lnTo>
                <a:pt x="208" y="1834"/>
              </a:lnTo>
              <a:lnTo>
                <a:pt x="208" y="1822"/>
              </a:lnTo>
              <a:lnTo>
                <a:pt x="196" y="1822"/>
              </a:lnTo>
              <a:lnTo>
                <a:pt x="208" y="1822"/>
              </a:lnTo>
              <a:lnTo>
                <a:pt x="196" y="1822"/>
              </a:lnTo>
              <a:lnTo>
                <a:pt x="196" y="1810"/>
              </a:lnTo>
              <a:lnTo>
                <a:pt x="208" y="1810"/>
              </a:lnTo>
              <a:lnTo>
                <a:pt x="219" y="1799"/>
              </a:lnTo>
              <a:lnTo>
                <a:pt x="219" y="1810"/>
              </a:lnTo>
              <a:lnTo>
                <a:pt x="231" y="1810"/>
              </a:lnTo>
              <a:lnTo>
                <a:pt x="242" y="1799"/>
              </a:lnTo>
              <a:lnTo>
                <a:pt x="254" y="1799"/>
              </a:lnTo>
              <a:lnTo>
                <a:pt x="265" y="1787"/>
              </a:lnTo>
              <a:lnTo>
                <a:pt x="265" y="1775"/>
              </a:lnTo>
              <a:lnTo>
                <a:pt x="265" y="1752"/>
              </a:lnTo>
              <a:lnTo>
                <a:pt x="265" y="1740"/>
              </a:lnTo>
              <a:lnTo>
                <a:pt x="254" y="1729"/>
              </a:lnTo>
              <a:lnTo>
                <a:pt x="242" y="1729"/>
              </a:lnTo>
              <a:lnTo>
                <a:pt x="242" y="1717"/>
              </a:lnTo>
              <a:lnTo>
                <a:pt x="231" y="1729"/>
              </a:lnTo>
              <a:lnTo>
                <a:pt x="231" y="1717"/>
              </a:lnTo>
              <a:lnTo>
                <a:pt x="219" y="1717"/>
              </a:lnTo>
              <a:lnTo>
                <a:pt x="219" y="1705"/>
              </a:lnTo>
              <a:lnTo>
                <a:pt x="219" y="1694"/>
              </a:lnTo>
              <a:lnTo>
                <a:pt x="208" y="1694"/>
              </a:lnTo>
              <a:lnTo>
                <a:pt x="219" y="1682"/>
              </a:lnTo>
              <a:lnTo>
                <a:pt x="208" y="1682"/>
              </a:lnTo>
              <a:lnTo>
                <a:pt x="208" y="1670"/>
              </a:lnTo>
              <a:lnTo>
                <a:pt x="219" y="1659"/>
              </a:lnTo>
              <a:lnTo>
                <a:pt x="208" y="1659"/>
              </a:lnTo>
              <a:lnTo>
                <a:pt x="219" y="1647"/>
              </a:lnTo>
              <a:lnTo>
                <a:pt x="231" y="1635"/>
              </a:lnTo>
              <a:lnTo>
                <a:pt x="219" y="1635"/>
              </a:lnTo>
              <a:lnTo>
                <a:pt x="219" y="1624"/>
              </a:lnTo>
              <a:lnTo>
                <a:pt x="231" y="1624"/>
              </a:lnTo>
              <a:lnTo>
                <a:pt x="242" y="1612"/>
              </a:lnTo>
              <a:lnTo>
                <a:pt x="254" y="1612"/>
              </a:lnTo>
              <a:lnTo>
                <a:pt x="242" y="1612"/>
              </a:lnTo>
              <a:lnTo>
                <a:pt x="242" y="1600"/>
              </a:lnTo>
              <a:lnTo>
                <a:pt x="231" y="1600"/>
              </a:lnTo>
              <a:lnTo>
                <a:pt x="219" y="1600"/>
              </a:lnTo>
              <a:lnTo>
                <a:pt x="219" y="1588"/>
              </a:lnTo>
              <a:lnTo>
                <a:pt x="208" y="1600"/>
              </a:lnTo>
              <a:lnTo>
                <a:pt x="208" y="1588"/>
              </a:lnTo>
              <a:lnTo>
                <a:pt x="196" y="1588"/>
              </a:lnTo>
              <a:lnTo>
                <a:pt x="196" y="1577"/>
              </a:lnTo>
              <a:lnTo>
                <a:pt x="196" y="1565"/>
              </a:lnTo>
              <a:lnTo>
                <a:pt x="185" y="1565"/>
              </a:lnTo>
              <a:lnTo>
                <a:pt x="185" y="1553"/>
              </a:lnTo>
              <a:lnTo>
                <a:pt x="185" y="1542"/>
              </a:lnTo>
              <a:lnTo>
                <a:pt x="185" y="1530"/>
              </a:lnTo>
              <a:lnTo>
                <a:pt x="173" y="1518"/>
              </a:lnTo>
              <a:lnTo>
                <a:pt x="173" y="1530"/>
              </a:lnTo>
              <a:lnTo>
                <a:pt x="173" y="1518"/>
              </a:lnTo>
              <a:lnTo>
                <a:pt x="161" y="1495"/>
              </a:lnTo>
              <a:lnTo>
                <a:pt x="161" y="1507"/>
              </a:lnTo>
              <a:lnTo>
                <a:pt x="161" y="1518"/>
              </a:lnTo>
              <a:lnTo>
                <a:pt x="161" y="1530"/>
              </a:lnTo>
              <a:lnTo>
                <a:pt x="161" y="1542"/>
              </a:lnTo>
              <a:lnTo>
                <a:pt x="173" y="1553"/>
              </a:lnTo>
              <a:lnTo>
                <a:pt x="161" y="1565"/>
              </a:lnTo>
              <a:lnTo>
                <a:pt x="173" y="1577"/>
              </a:lnTo>
              <a:lnTo>
                <a:pt x="161" y="1577"/>
              </a:lnTo>
              <a:lnTo>
                <a:pt x="150" y="1577"/>
              </a:lnTo>
              <a:lnTo>
                <a:pt x="138" y="1577"/>
              </a:lnTo>
              <a:lnTo>
                <a:pt x="127" y="1577"/>
              </a:lnTo>
              <a:lnTo>
                <a:pt x="138" y="1553"/>
              </a:lnTo>
              <a:lnTo>
                <a:pt x="127" y="1553"/>
              </a:lnTo>
              <a:lnTo>
                <a:pt x="115" y="1553"/>
              </a:lnTo>
              <a:lnTo>
                <a:pt x="127" y="1542"/>
              </a:lnTo>
              <a:lnTo>
                <a:pt x="115" y="1530"/>
              </a:lnTo>
              <a:lnTo>
                <a:pt x="104" y="1530"/>
              </a:lnTo>
              <a:lnTo>
                <a:pt x="92" y="1542"/>
              </a:lnTo>
              <a:lnTo>
                <a:pt x="104" y="1542"/>
              </a:lnTo>
              <a:lnTo>
                <a:pt x="92" y="1553"/>
              </a:lnTo>
              <a:lnTo>
                <a:pt x="81" y="1553"/>
              </a:lnTo>
              <a:lnTo>
                <a:pt x="58" y="1565"/>
              </a:lnTo>
              <a:lnTo>
                <a:pt x="46" y="1577"/>
              </a:lnTo>
              <a:lnTo>
                <a:pt x="58" y="1588"/>
              </a:lnTo>
              <a:lnTo>
                <a:pt x="58" y="1600"/>
              </a:lnTo>
              <a:lnTo>
                <a:pt x="46" y="1612"/>
              </a:lnTo>
              <a:lnTo>
                <a:pt x="46" y="1635"/>
              </a:lnTo>
              <a:lnTo>
                <a:pt x="35" y="1647"/>
              </a:lnTo>
              <a:lnTo>
                <a:pt x="35" y="1624"/>
              </a:lnTo>
              <a:lnTo>
                <a:pt x="23" y="1624"/>
              </a:lnTo>
              <a:lnTo>
                <a:pt x="23" y="1612"/>
              </a:lnTo>
              <a:lnTo>
                <a:pt x="35" y="1588"/>
              </a:lnTo>
              <a:lnTo>
                <a:pt x="35" y="1577"/>
              </a:lnTo>
              <a:lnTo>
                <a:pt x="23" y="1565"/>
              </a:lnTo>
              <a:lnTo>
                <a:pt x="12" y="1565"/>
              </a:lnTo>
              <a:lnTo>
                <a:pt x="12" y="1553"/>
              </a:lnTo>
              <a:lnTo>
                <a:pt x="0" y="1553"/>
              </a:lnTo>
              <a:lnTo>
                <a:pt x="12" y="1542"/>
              </a:lnTo>
              <a:lnTo>
                <a:pt x="12" y="1530"/>
              </a:lnTo>
              <a:lnTo>
                <a:pt x="23" y="1530"/>
              </a:lnTo>
              <a:lnTo>
                <a:pt x="12" y="1518"/>
              </a:lnTo>
              <a:lnTo>
                <a:pt x="23" y="1530"/>
              </a:lnTo>
              <a:lnTo>
                <a:pt x="23" y="1518"/>
              </a:lnTo>
              <a:lnTo>
                <a:pt x="35" y="1518"/>
              </a:lnTo>
              <a:lnTo>
                <a:pt x="35" y="1495"/>
              </a:lnTo>
              <a:lnTo>
                <a:pt x="46" y="1483"/>
              </a:lnTo>
              <a:lnTo>
                <a:pt x="58" y="1460"/>
              </a:lnTo>
              <a:lnTo>
                <a:pt x="69" y="1460"/>
              </a:lnTo>
              <a:lnTo>
                <a:pt x="58" y="1448"/>
              </a:lnTo>
              <a:lnTo>
                <a:pt x="69" y="1437"/>
              </a:lnTo>
              <a:lnTo>
                <a:pt x="69" y="1425"/>
              </a:lnTo>
              <a:lnTo>
                <a:pt x="69" y="1413"/>
              </a:lnTo>
              <a:lnTo>
                <a:pt x="69" y="1402"/>
              </a:lnTo>
              <a:lnTo>
                <a:pt x="69" y="1390"/>
              </a:lnTo>
              <a:lnTo>
                <a:pt x="58" y="1378"/>
              </a:lnTo>
              <a:lnTo>
                <a:pt x="58" y="1390"/>
              </a:lnTo>
              <a:lnTo>
                <a:pt x="46" y="1390"/>
              </a:lnTo>
              <a:lnTo>
                <a:pt x="46" y="1378"/>
              </a:lnTo>
              <a:lnTo>
                <a:pt x="46" y="1332"/>
              </a:lnTo>
              <a:lnTo>
                <a:pt x="35" y="1320"/>
              </a:lnTo>
              <a:lnTo>
                <a:pt x="23" y="1320"/>
              </a:lnTo>
              <a:lnTo>
                <a:pt x="23" y="1308"/>
              </a:lnTo>
              <a:lnTo>
                <a:pt x="23" y="1297"/>
              </a:lnTo>
              <a:lnTo>
                <a:pt x="35" y="1285"/>
              </a:lnTo>
              <a:lnTo>
                <a:pt x="35" y="1297"/>
              </a:lnTo>
              <a:lnTo>
                <a:pt x="35" y="1320"/>
              </a:lnTo>
              <a:lnTo>
                <a:pt x="46" y="1308"/>
              </a:lnTo>
              <a:lnTo>
                <a:pt x="46" y="1320"/>
              </a:lnTo>
              <a:lnTo>
                <a:pt x="58" y="1320"/>
              </a:lnTo>
              <a:lnTo>
                <a:pt x="58" y="1308"/>
              </a:lnTo>
              <a:lnTo>
                <a:pt x="69" y="1308"/>
              </a:lnTo>
              <a:lnTo>
                <a:pt x="81" y="1297"/>
              </a:lnTo>
              <a:lnTo>
                <a:pt x="92" y="1273"/>
              </a:lnTo>
              <a:lnTo>
                <a:pt x="92" y="1262"/>
              </a:lnTo>
              <a:lnTo>
                <a:pt x="92" y="1250"/>
              </a:lnTo>
              <a:lnTo>
                <a:pt x="92" y="1238"/>
              </a:lnTo>
              <a:lnTo>
                <a:pt x="92" y="1227"/>
              </a:lnTo>
              <a:lnTo>
                <a:pt x="104" y="1227"/>
              </a:lnTo>
              <a:lnTo>
                <a:pt x="104" y="1238"/>
              </a:lnTo>
              <a:lnTo>
                <a:pt x="115" y="1227"/>
              </a:lnTo>
              <a:lnTo>
                <a:pt x="127" y="1238"/>
              </a:lnTo>
              <a:lnTo>
                <a:pt x="138" y="1238"/>
              </a:lnTo>
              <a:lnTo>
                <a:pt x="138" y="1227"/>
              </a:lnTo>
              <a:lnTo>
                <a:pt x="138" y="1215"/>
              </a:lnTo>
              <a:lnTo>
                <a:pt x="138" y="1203"/>
              </a:lnTo>
              <a:lnTo>
                <a:pt x="138" y="1191"/>
              </a:lnTo>
              <a:lnTo>
                <a:pt x="150" y="1203"/>
              </a:lnTo>
              <a:lnTo>
                <a:pt x="150" y="1215"/>
              </a:lnTo>
              <a:lnTo>
                <a:pt x="161" y="1215"/>
              </a:lnTo>
              <a:lnTo>
                <a:pt x="173" y="1215"/>
              </a:lnTo>
              <a:lnTo>
                <a:pt x="173" y="1227"/>
              </a:lnTo>
              <a:lnTo>
                <a:pt x="173" y="1238"/>
              </a:lnTo>
              <a:lnTo>
                <a:pt x="185" y="1238"/>
              </a:lnTo>
              <a:lnTo>
                <a:pt x="196" y="1238"/>
              </a:lnTo>
              <a:lnTo>
                <a:pt x="196" y="1215"/>
              </a:lnTo>
              <a:lnTo>
                <a:pt x="185" y="1215"/>
              </a:lnTo>
              <a:lnTo>
                <a:pt x="196" y="1215"/>
              </a:lnTo>
              <a:lnTo>
                <a:pt x="208" y="1215"/>
              </a:lnTo>
              <a:lnTo>
                <a:pt x="219" y="1215"/>
              </a:lnTo>
              <a:lnTo>
                <a:pt x="219" y="1203"/>
              </a:lnTo>
              <a:lnTo>
                <a:pt x="231" y="1180"/>
              </a:lnTo>
              <a:lnTo>
                <a:pt x="231" y="1168"/>
              </a:lnTo>
              <a:lnTo>
                <a:pt x="219" y="1168"/>
              </a:lnTo>
              <a:lnTo>
                <a:pt x="219" y="1156"/>
              </a:lnTo>
              <a:lnTo>
                <a:pt x="231" y="1133"/>
              </a:lnTo>
              <a:lnTo>
                <a:pt x="231" y="1121"/>
              </a:lnTo>
              <a:lnTo>
                <a:pt x="219" y="1133"/>
              </a:lnTo>
              <a:lnTo>
                <a:pt x="219" y="1145"/>
              </a:lnTo>
              <a:lnTo>
                <a:pt x="208" y="1145"/>
              </a:lnTo>
              <a:lnTo>
                <a:pt x="208" y="1156"/>
              </a:lnTo>
              <a:lnTo>
                <a:pt x="196" y="1156"/>
              </a:lnTo>
              <a:lnTo>
                <a:pt x="196" y="1168"/>
              </a:lnTo>
              <a:lnTo>
                <a:pt x="185" y="1168"/>
              </a:lnTo>
              <a:lnTo>
                <a:pt x="185" y="1180"/>
              </a:lnTo>
              <a:lnTo>
                <a:pt x="173" y="1168"/>
              </a:lnTo>
              <a:lnTo>
                <a:pt x="173" y="1156"/>
              </a:lnTo>
              <a:lnTo>
                <a:pt x="173" y="1168"/>
              </a:lnTo>
              <a:lnTo>
                <a:pt x="161" y="1156"/>
              </a:lnTo>
              <a:lnTo>
                <a:pt x="173" y="1156"/>
              </a:lnTo>
              <a:lnTo>
                <a:pt x="173" y="1133"/>
              </a:lnTo>
              <a:lnTo>
                <a:pt x="161" y="1121"/>
              </a:lnTo>
              <a:lnTo>
                <a:pt x="161" y="1110"/>
              </a:lnTo>
              <a:lnTo>
                <a:pt x="161" y="1098"/>
              </a:lnTo>
              <a:lnTo>
                <a:pt x="173" y="1098"/>
              </a:lnTo>
              <a:lnTo>
                <a:pt x="161" y="1110"/>
              </a:lnTo>
              <a:lnTo>
                <a:pt x="173" y="1110"/>
              </a:lnTo>
              <a:lnTo>
                <a:pt x="185" y="1110"/>
              </a:lnTo>
              <a:lnTo>
                <a:pt x="185" y="1098"/>
              </a:lnTo>
              <a:lnTo>
                <a:pt x="196" y="1098"/>
              </a:lnTo>
              <a:lnTo>
                <a:pt x="196" y="1086"/>
              </a:lnTo>
              <a:lnTo>
                <a:pt x="208" y="1086"/>
              </a:lnTo>
              <a:lnTo>
                <a:pt x="208" y="1063"/>
              </a:lnTo>
              <a:lnTo>
                <a:pt x="219" y="1051"/>
              </a:lnTo>
              <a:lnTo>
                <a:pt x="219" y="1040"/>
              </a:lnTo>
              <a:lnTo>
                <a:pt x="219" y="1051"/>
              </a:lnTo>
              <a:lnTo>
                <a:pt x="231" y="1051"/>
              </a:lnTo>
              <a:lnTo>
                <a:pt x="231" y="1063"/>
              </a:lnTo>
              <a:lnTo>
                <a:pt x="231" y="1051"/>
              </a:lnTo>
              <a:lnTo>
                <a:pt x="231" y="1063"/>
              </a:lnTo>
              <a:lnTo>
                <a:pt x="242" y="1063"/>
              </a:lnTo>
              <a:lnTo>
                <a:pt x="254" y="1051"/>
              </a:lnTo>
              <a:lnTo>
                <a:pt x="254" y="1040"/>
              </a:lnTo>
              <a:lnTo>
                <a:pt x="265" y="1040"/>
              </a:lnTo>
              <a:lnTo>
                <a:pt x="277" y="1040"/>
              </a:lnTo>
              <a:lnTo>
                <a:pt x="277" y="1028"/>
              </a:lnTo>
              <a:lnTo>
                <a:pt x="288" y="1040"/>
              </a:lnTo>
              <a:lnTo>
                <a:pt x="300" y="1040"/>
              </a:lnTo>
              <a:lnTo>
                <a:pt x="300" y="1051"/>
              </a:lnTo>
              <a:lnTo>
                <a:pt x="311" y="1063"/>
              </a:lnTo>
              <a:lnTo>
                <a:pt x="323" y="1051"/>
              </a:lnTo>
              <a:lnTo>
                <a:pt x="311" y="1051"/>
              </a:lnTo>
              <a:lnTo>
                <a:pt x="323" y="1051"/>
              </a:lnTo>
              <a:lnTo>
                <a:pt x="334" y="1051"/>
              </a:lnTo>
              <a:lnTo>
                <a:pt x="334" y="1075"/>
              </a:lnTo>
              <a:lnTo>
                <a:pt x="334" y="1063"/>
              </a:lnTo>
              <a:lnTo>
                <a:pt x="346" y="1063"/>
              </a:lnTo>
              <a:lnTo>
                <a:pt x="346" y="1075"/>
              </a:lnTo>
              <a:lnTo>
                <a:pt x="357" y="1075"/>
              </a:lnTo>
              <a:lnTo>
                <a:pt x="357" y="1063"/>
              </a:lnTo>
              <a:lnTo>
                <a:pt x="369" y="1063"/>
              </a:lnTo>
              <a:lnTo>
                <a:pt x="381" y="1063"/>
              </a:lnTo>
              <a:lnTo>
                <a:pt x="415" y="1051"/>
              </a:lnTo>
              <a:lnTo>
                <a:pt x="415" y="1028"/>
              </a:lnTo>
              <a:lnTo>
                <a:pt x="415" y="1016"/>
              </a:lnTo>
              <a:lnTo>
                <a:pt x="427" y="1005"/>
              </a:lnTo>
              <a:lnTo>
                <a:pt x="427" y="1016"/>
              </a:lnTo>
              <a:lnTo>
                <a:pt x="438" y="1016"/>
              </a:lnTo>
              <a:lnTo>
                <a:pt x="438" y="1005"/>
              </a:lnTo>
              <a:lnTo>
                <a:pt x="450" y="993"/>
              </a:lnTo>
              <a:lnTo>
                <a:pt x="461" y="993"/>
              </a:lnTo>
              <a:lnTo>
                <a:pt x="450" y="981"/>
              </a:lnTo>
              <a:lnTo>
                <a:pt x="450" y="970"/>
              </a:lnTo>
              <a:lnTo>
                <a:pt x="461" y="981"/>
              </a:lnTo>
              <a:lnTo>
                <a:pt x="473" y="993"/>
              </a:lnTo>
              <a:lnTo>
                <a:pt x="461" y="1005"/>
              </a:lnTo>
              <a:lnTo>
                <a:pt x="473" y="1005"/>
              </a:lnTo>
              <a:lnTo>
                <a:pt x="484" y="1016"/>
              </a:lnTo>
              <a:lnTo>
                <a:pt x="484" y="1005"/>
              </a:lnTo>
              <a:lnTo>
                <a:pt x="496" y="1005"/>
              </a:lnTo>
              <a:lnTo>
                <a:pt x="496" y="993"/>
              </a:lnTo>
              <a:lnTo>
                <a:pt x="507" y="993"/>
              </a:lnTo>
              <a:lnTo>
                <a:pt x="519" y="993"/>
              </a:lnTo>
              <a:lnTo>
                <a:pt x="530" y="993"/>
              </a:lnTo>
              <a:lnTo>
                <a:pt x="542" y="993"/>
              </a:lnTo>
              <a:lnTo>
                <a:pt x="542" y="981"/>
              </a:lnTo>
              <a:lnTo>
                <a:pt x="542" y="993"/>
              </a:lnTo>
              <a:lnTo>
                <a:pt x="553" y="993"/>
              </a:lnTo>
              <a:lnTo>
                <a:pt x="565" y="981"/>
              </a:lnTo>
              <a:lnTo>
                <a:pt x="553" y="970"/>
              </a:lnTo>
              <a:lnTo>
                <a:pt x="553" y="958"/>
              </a:lnTo>
              <a:lnTo>
                <a:pt x="542" y="970"/>
              </a:lnTo>
              <a:lnTo>
                <a:pt x="542" y="946"/>
              </a:lnTo>
              <a:lnTo>
                <a:pt x="542" y="935"/>
              </a:lnTo>
              <a:lnTo>
                <a:pt x="542" y="923"/>
              </a:lnTo>
              <a:lnTo>
                <a:pt x="530" y="923"/>
              </a:lnTo>
              <a:lnTo>
                <a:pt x="519" y="923"/>
              </a:lnTo>
              <a:lnTo>
                <a:pt x="507" y="923"/>
              </a:lnTo>
              <a:lnTo>
                <a:pt x="507" y="911"/>
              </a:lnTo>
              <a:lnTo>
                <a:pt x="496" y="900"/>
              </a:lnTo>
              <a:lnTo>
                <a:pt x="496" y="888"/>
              </a:lnTo>
              <a:lnTo>
                <a:pt x="519" y="876"/>
              </a:lnTo>
              <a:lnTo>
                <a:pt x="530" y="876"/>
              </a:lnTo>
              <a:lnTo>
                <a:pt x="542" y="865"/>
              </a:lnTo>
              <a:lnTo>
                <a:pt x="553" y="865"/>
              </a:lnTo>
              <a:lnTo>
                <a:pt x="565" y="876"/>
              </a:lnTo>
              <a:lnTo>
                <a:pt x="576" y="888"/>
              </a:lnTo>
              <a:lnTo>
                <a:pt x="588" y="888"/>
              </a:lnTo>
              <a:lnTo>
                <a:pt x="576" y="876"/>
              </a:lnTo>
              <a:lnTo>
                <a:pt x="588" y="865"/>
              </a:lnTo>
              <a:lnTo>
                <a:pt x="600" y="865"/>
              </a:lnTo>
              <a:lnTo>
                <a:pt x="611" y="865"/>
              </a:lnTo>
              <a:lnTo>
                <a:pt x="611" y="853"/>
              </a:lnTo>
              <a:lnTo>
                <a:pt x="611" y="841"/>
              </a:lnTo>
              <a:lnTo>
                <a:pt x="611" y="829"/>
              </a:lnTo>
              <a:lnTo>
                <a:pt x="611" y="818"/>
              </a:lnTo>
              <a:lnTo>
                <a:pt x="623" y="818"/>
              </a:lnTo>
              <a:lnTo>
                <a:pt x="634" y="818"/>
              </a:lnTo>
              <a:lnTo>
                <a:pt x="646" y="818"/>
              </a:lnTo>
              <a:lnTo>
                <a:pt x="657" y="829"/>
              </a:lnTo>
              <a:lnTo>
                <a:pt x="669" y="829"/>
              </a:lnTo>
              <a:lnTo>
                <a:pt x="669" y="818"/>
              </a:lnTo>
              <a:lnTo>
                <a:pt x="680" y="818"/>
              </a:lnTo>
              <a:lnTo>
                <a:pt x="680" y="829"/>
              </a:lnTo>
              <a:lnTo>
                <a:pt x="692" y="818"/>
              </a:lnTo>
              <a:lnTo>
                <a:pt x="692" y="829"/>
              </a:lnTo>
              <a:lnTo>
                <a:pt x="692" y="818"/>
              </a:lnTo>
              <a:lnTo>
                <a:pt x="703" y="829"/>
              </a:lnTo>
              <a:lnTo>
                <a:pt x="703" y="818"/>
              </a:lnTo>
              <a:lnTo>
                <a:pt x="703" y="806"/>
              </a:lnTo>
              <a:lnTo>
                <a:pt x="703" y="783"/>
              </a:lnTo>
              <a:lnTo>
                <a:pt x="715" y="783"/>
              </a:lnTo>
              <a:lnTo>
                <a:pt x="715" y="771"/>
              </a:lnTo>
              <a:lnTo>
                <a:pt x="726" y="771"/>
              </a:lnTo>
              <a:lnTo>
                <a:pt x="726" y="783"/>
              </a:lnTo>
              <a:lnTo>
                <a:pt x="726" y="806"/>
              </a:lnTo>
              <a:lnTo>
                <a:pt x="738" y="806"/>
              </a:lnTo>
              <a:lnTo>
                <a:pt x="749" y="818"/>
              </a:lnTo>
              <a:lnTo>
                <a:pt x="761" y="818"/>
              </a:lnTo>
              <a:lnTo>
                <a:pt x="749" y="818"/>
              </a:lnTo>
              <a:lnTo>
                <a:pt x="761" y="829"/>
              </a:lnTo>
              <a:lnTo>
                <a:pt x="761" y="841"/>
              </a:lnTo>
              <a:lnTo>
                <a:pt x="772" y="841"/>
              </a:lnTo>
              <a:lnTo>
                <a:pt x="772" y="853"/>
              </a:lnTo>
              <a:lnTo>
                <a:pt x="772" y="841"/>
              </a:lnTo>
              <a:lnTo>
                <a:pt x="784" y="853"/>
              </a:lnTo>
              <a:lnTo>
                <a:pt x="784" y="865"/>
              </a:lnTo>
              <a:lnTo>
                <a:pt x="795" y="865"/>
              </a:lnTo>
              <a:lnTo>
                <a:pt x="807" y="865"/>
              </a:lnTo>
              <a:lnTo>
                <a:pt x="819" y="865"/>
              </a:lnTo>
              <a:lnTo>
                <a:pt x="830" y="876"/>
              </a:lnTo>
              <a:lnTo>
                <a:pt x="842" y="888"/>
              </a:lnTo>
              <a:lnTo>
                <a:pt x="865" y="888"/>
              </a:lnTo>
              <a:lnTo>
                <a:pt x="876" y="876"/>
              </a:lnTo>
              <a:lnTo>
                <a:pt x="876" y="888"/>
              </a:lnTo>
              <a:lnTo>
                <a:pt x="888" y="900"/>
              </a:lnTo>
              <a:lnTo>
                <a:pt x="911" y="900"/>
              </a:lnTo>
              <a:lnTo>
                <a:pt x="945" y="876"/>
              </a:lnTo>
              <a:lnTo>
                <a:pt x="968" y="876"/>
              </a:lnTo>
              <a:lnTo>
                <a:pt x="991" y="865"/>
              </a:lnTo>
              <a:lnTo>
                <a:pt x="1015" y="853"/>
              </a:lnTo>
              <a:lnTo>
                <a:pt x="1026" y="853"/>
              </a:lnTo>
              <a:lnTo>
                <a:pt x="1038" y="853"/>
              </a:lnTo>
              <a:lnTo>
                <a:pt x="1038" y="841"/>
              </a:lnTo>
              <a:lnTo>
                <a:pt x="1049" y="853"/>
              </a:lnTo>
              <a:lnTo>
                <a:pt x="1061" y="841"/>
              </a:lnTo>
              <a:lnTo>
                <a:pt x="1061" y="853"/>
              </a:lnTo>
              <a:lnTo>
                <a:pt x="1072" y="853"/>
              </a:lnTo>
              <a:lnTo>
                <a:pt x="1095" y="853"/>
              </a:lnTo>
              <a:lnTo>
                <a:pt x="1095" y="865"/>
              </a:lnTo>
              <a:lnTo>
                <a:pt x="1107" y="865"/>
              </a:lnTo>
              <a:lnTo>
                <a:pt x="1130" y="865"/>
              </a:lnTo>
              <a:lnTo>
                <a:pt x="1164" y="853"/>
              </a:lnTo>
              <a:lnTo>
                <a:pt x="1164" y="841"/>
              </a:lnTo>
              <a:lnTo>
                <a:pt x="1176" y="841"/>
              </a:lnTo>
              <a:lnTo>
                <a:pt x="1187" y="841"/>
              </a:lnTo>
              <a:lnTo>
                <a:pt x="1187" y="829"/>
              </a:lnTo>
              <a:lnTo>
                <a:pt x="1199" y="818"/>
              </a:lnTo>
              <a:lnTo>
                <a:pt x="1210" y="794"/>
              </a:lnTo>
              <a:lnTo>
                <a:pt x="1199" y="794"/>
              </a:lnTo>
              <a:lnTo>
                <a:pt x="1210" y="794"/>
              </a:lnTo>
              <a:lnTo>
                <a:pt x="1199" y="794"/>
              </a:lnTo>
              <a:lnTo>
                <a:pt x="1210" y="783"/>
              </a:lnTo>
              <a:lnTo>
                <a:pt x="1222" y="783"/>
              </a:lnTo>
              <a:lnTo>
                <a:pt x="1210" y="794"/>
              </a:lnTo>
              <a:lnTo>
                <a:pt x="1222" y="794"/>
              </a:lnTo>
              <a:lnTo>
                <a:pt x="1234" y="794"/>
              </a:lnTo>
              <a:lnTo>
                <a:pt x="1234" y="783"/>
              </a:lnTo>
              <a:lnTo>
                <a:pt x="1245" y="783"/>
              </a:lnTo>
              <a:lnTo>
                <a:pt x="1234" y="783"/>
              </a:lnTo>
              <a:lnTo>
                <a:pt x="1245" y="783"/>
              </a:lnTo>
              <a:lnTo>
                <a:pt x="1257" y="783"/>
              </a:lnTo>
              <a:lnTo>
                <a:pt x="1257" y="771"/>
              </a:lnTo>
              <a:lnTo>
                <a:pt x="1257" y="759"/>
              </a:lnTo>
              <a:lnTo>
                <a:pt x="1268" y="759"/>
              </a:lnTo>
              <a:lnTo>
                <a:pt x="1280" y="759"/>
              </a:lnTo>
              <a:lnTo>
                <a:pt x="1280" y="748"/>
              </a:lnTo>
              <a:lnTo>
                <a:pt x="1291" y="736"/>
              </a:lnTo>
              <a:lnTo>
                <a:pt x="1291" y="748"/>
              </a:lnTo>
              <a:lnTo>
                <a:pt x="1303" y="748"/>
              </a:lnTo>
              <a:lnTo>
                <a:pt x="1314" y="748"/>
              </a:lnTo>
              <a:lnTo>
                <a:pt x="1314" y="759"/>
              </a:lnTo>
              <a:lnTo>
                <a:pt x="1326" y="771"/>
              </a:lnTo>
              <a:lnTo>
                <a:pt x="1337" y="759"/>
              </a:lnTo>
              <a:lnTo>
                <a:pt x="1337" y="748"/>
              </a:lnTo>
              <a:lnTo>
                <a:pt x="1326" y="748"/>
              </a:lnTo>
              <a:lnTo>
                <a:pt x="1326" y="736"/>
              </a:lnTo>
              <a:lnTo>
                <a:pt x="1337" y="736"/>
              </a:lnTo>
              <a:lnTo>
                <a:pt x="1326" y="736"/>
              </a:lnTo>
              <a:lnTo>
                <a:pt x="1337" y="736"/>
              </a:lnTo>
              <a:lnTo>
                <a:pt x="1349" y="736"/>
              </a:lnTo>
              <a:lnTo>
                <a:pt x="1337" y="724"/>
              </a:lnTo>
              <a:lnTo>
                <a:pt x="1360" y="736"/>
              </a:lnTo>
              <a:lnTo>
                <a:pt x="1349" y="748"/>
              </a:lnTo>
              <a:lnTo>
                <a:pt x="1349" y="759"/>
              </a:lnTo>
              <a:lnTo>
                <a:pt x="1360" y="771"/>
              </a:lnTo>
              <a:lnTo>
                <a:pt x="1360" y="783"/>
              </a:lnTo>
              <a:lnTo>
                <a:pt x="1360" y="771"/>
              </a:lnTo>
              <a:lnTo>
                <a:pt x="1349" y="771"/>
              </a:lnTo>
              <a:lnTo>
                <a:pt x="1337" y="771"/>
              </a:lnTo>
              <a:lnTo>
                <a:pt x="1337" y="783"/>
              </a:lnTo>
              <a:lnTo>
                <a:pt x="1349" y="783"/>
              </a:lnTo>
              <a:lnTo>
                <a:pt x="1349" y="794"/>
              </a:lnTo>
              <a:lnTo>
                <a:pt x="1360" y="806"/>
              </a:lnTo>
              <a:lnTo>
                <a:pt x="1360" y="818"/>
              </a:lnTo>
              <a:lnTo>
                <a:pt x="1360" y="829"/>
              </a:lnTo>
              <a:lnTo>
                <a:pt x="1372" y="829"/>
              </a:lnTo>
              <a:lnTo>
                <a:pt x="1383" y="818"/>
              </a:lnTo>
              <a:lnTo>
                <a:pt x="1383" y="829"/>
              </a:lnTo>
              <a:lnTo>
                <a:pt x="1395" y="829"/>
              </a:lnTo>
              <a:lnTo>
                <a:pt x="1395" y="818"/>
              </a:lnTo>
              <a:lnTo>
                <a:pt x="1406" y="818"/>
              </a:lnTo>
              <a:lnTo>
                <a:pt x="1418" y="818"/>
              </a:lnTo>
              <a:lnTo>
                <a:pt x="1406" y="806"/>
              </a:lnTo>
              <a:lnTo>
                <a:pt x="1418" y="806"/>
              </a:lnTo>
              <a:lnTo>
                <a:pt x="1406" y="794"/>
              </a:lnTo>
              <a:lnTo>
                <a:pt x="1418" y="794"/>
              </a:lnTo>
              <a:lnTo>
                <a:pt x="1406" y="794"/>
              </a:lnTo>
              <a:lnTo>
                <a:pt x="1418" y="783"/>
              </a:lnTo>
              <a:lnTo>
                <a:pt x="1429" y="771"/>
              </a:lnTo>
              <a:lnTo>
                <a:pt x="1418" y="771"/>
              </a:lnTo>
              <a:lnTo>
                <a:pt x="1429" y="771"/>
              </a:lnTo>
              <a:lnTo>
                <a:pt x="1429" y="748"/>
              </a:lnTo>
              <a:lnTo>
                <a:pt x="1418" y="748"/>
              </a:lnTo>
              <a:lnTo>
                <a:pt x="1406" y="748"/>
              </a:lnTo>
              <a:lnTo>
                <a:pt x="1418" y="736"/>
              </a:lnTo>
              <a:lnTo>
                <a:pt x="1429" y="736"/>
              </a:lnTo>
              <a:lnTo>
                <a:pt x="1418" y="724"/>
              </a:lnTo>
              <a:lnTo>
                <a:pt x="1429" y="713"/>
              </a:lnTo>
              <a:lnTo>
                <a:pt x="1441" y="713"/>
              </a:lnTo>
              <a:lnTo>
                <a:pt x="1429" y="713"/>
              </a:lnTo>
              <a:lnTo>
                <a:pt x="1441" y="713"/>
              </a:lnTo>
              <a:lnTo>
                <a:pt x="1453" y="713"/>
              </a:lnTo>
              <a:lnTo>
                <a:pt x="1464" y="713"/>
              </a:lnTo>
              <a:lnTo>
                <a:pt x="1476" y="713"/>
              </a:lnTo>
              <a:lnTo>
                <a:pt x="1487" y="724"/>
              </a:lnTo>
              <a:lnTo>
                <a:pt x="1487" y="713"/>
              </a:lnTo>
              <a:lnTo>
                <a:pt x="1487" y="724"/>
              </a:lnTo>
              <a:lnTo>
                <a:pt x="1487" y="736"/>
              </a:lnTo>
              <a:lnTo>
                <a:pt x="1487" y="748"/>
              </a:lnTo>
              <a:lnTo>
                <a:pt x="1499" y="748"/>
              </a:lnTo>
              <a:lnTo>
                <a:pt x="1510" y="748"/>
              </a:lnTo>
              <a:lnTo>
                <a:pt x="1522" y="748"/>
              </a:lnTo>
              <a:lnTo>
                <a:pt x="1533" y="748"/>
              </a:lnTo>
              <a:lnTo>
                <a:pt x="1533" y="759"/>
              </a:lnTo>
              <a:lnTo>
                <a:pt x="1533" y="771"/>
              </a:lnTo>
              <a:lnTo>
                <a:pt x="1545" y="783"/>
              </a:lnTo>
              <a:lnTo>
                <a:pt x="1556" y="794"/>
              </a:lnTo>
              <a:lnTo>
                <a:pt x="1556" y="806"/>
              </a:lnTo>
              <a:lnTo>
                <a:pt x="1545" y="806"/>
              </a:lnTo>
              <a:lnTo>
                <a:pt x="1556" y="829"/>
              </a:lnTo>
              <a:lnTo>
                <a:pt x="1556" y="818"/>
              </a:lnTo>
              <a:lnTo>
                <a:pt x="1568" y="829"/>
              </a:lnTo>
              <a:lnTo>
                <a:pt x="1579" y="841"/>
              </a:lnTo>
              <a:lnTo>
                <a:pt x="1591" y="853"/>
              </a:lnTo>
              <a:lnTo>
                <a:pt x="1602" y="865"/>
              </a:lnTo>
              <a:lnTo>
                <a:pt x="1614" y="865"/>
              </a:lnTo>
              <a:lnTo>
                <a:pt x="1602" y="841"/>
              </a:lnTo>
              <a:lnTo>
                <a:pt x="1614" y="853"/>
              </a:lnTo>
              <a:lnTo>
                <a:pt x="1602" y="829"/>
              </a:lnTo>
              <a:lnTo>
                <a:pt x="1591" y="818"/>
              </a:lnTo>
              <a:lnTo>
                <a:pt x="1602" y="806"/>
              </a:lnTo>
              <a:lnTo>
                <a:pt x="1614" y="806"/>
              </a:lnTo>
              <a:lnTo>
                <a:pt x="1614" y="794"/>
              </a:lnTo>
              <a:lnTo>
                <a:pt x="1602" y="794"/>
              </a:lnTo>
              <a:lnTo>
                <a:pt x="1602" y="783"/>
              </a:lnTo>
              <a:lnTo>
                <a:pt x="1602" y="771"/>
              </a:lnTo>
              <a:lnTo>
                <a:pt x="1602" y="759"/>
              </a:lnTo>
              <a:lnTo>
                <a:pt x="1591" y="748"/>
              </a:lnTo>
              <a:lnTo>
                <a:pt x="1602" y="748"/>
              </a:lnTo>
              <a:lnTo>
                <a:pt x="1602" y="736"/>
              </a:lnTo>
              <a:lnTo>
                <a:pt x="1614" y="724"/>
              </a:lnTo>
              <a:lnTo>
                <a:pt x="1614" y="713"/>
              </a:lnTo>
              <a:lnTo>
                <a:pt x="1625" y="713"/>
              </a:lnTo>
              <a:lnTo>
                <a:pt x="1637" y="701"/>
              </a:lnTo>
              <a:lnTo>
                <a:pt x="1649" y="701"/>
              </a:lnTo>
              <a:lnTo>
                <a:pt x="1672" y="701"/>
              </a:lnTo>
              <a:lnTo>
                <a:pt x="1672" y="689"/>
              </a:lnTo>
              <a:lnTo>
                <a:pt x="1660" y="689"/>
              </a:lnTo>
              <a:lnTo>
                <a:pt x="1649" y="689"/>
              </a:lnTo>
              <a:lnTo>
                <a:pt x="1649" y="678"/>
              </a:lnTo>
              <a:lnTo>
                <a:pt x="1637" y="678"/>
              </a:lnTo>
              <a:lnTo>
                <a:pt x="1625" y="678"/>
              </a:lnTo>
              <a:lnTo>
                <a:pt x="1625" y="689"/>
              </a:lnTo>
              <a:lnTo>
                <a:pt x="1614" y="689"/>
              </a:lnTo>
              <a:lnTo>
                <a:pt x="1602" y="678"/>
              </a:lnTo>
              <a:lnTo>
                <a:pt x="1579" y="666"/>
              </a:lnTo>
              <a:lnTo>
                <a:pt x="1568" y="678"/>
              </a:lnTo>
              <a:lnTo>
                <a:pt x="1579" y="689"/>
              </a:lnTo>
              <a:lnTo>
                <a:pt x="1568" y="689"/>
              </a:lnTo>
              <a:lnTo>
                <a:pt x="1556" y="678"/>
              </a:lnTo>
              <a:lnTo>
                <a:pt x="1545" y="678"/>
              </a:lnTo>
              <a:lnTo>
                <a:pt x="1556" y="678"/>
              </a:lnTo>
              <a:lnTo>
                <a:pt x="1545" y="666"/>
              </a:lnTo>
              <a:lnTo>
                <a:pt x="1522" y="654"/>
              </a:lnTo>
              <a:lnTo>
                <a:pt x="1522" y="643"/>
              </a:lnTo>
              <a:lnTo>
                <a:pt x="1510" y="643"/>
              </a:lnTo>
              <a:lnTo>
                <a:pt x="1510" y="654"/>
              </a:lnTo>
              <a:lnTo>
                <a:pt x="1510" y="643"/>
              </a:lnTo>
              <a:lnTo>
                <a:pt x="1499" y="643"/>
              </a:lnTo>
              <a:lnTo>
                <a:pt x="1476" y="643"/>
              </a:lnTo>
              <a:lnTo>
                <a:pt x="1464" y="631"/>
              </a:lnTo>
              <a:lnTo>
                <a:pt x="1476" y="631"/>
              </a:lnTo>
              <a:lnTo>
                <a:pt x="1487" y="631"/>
              </a:lnTo>
              <a:lnTo>
                <a:pt x="1487" y="619"/>
              </a:lnTo>
              <a:lnTo>
                <a:pt x="1476" y="619"/>
              </a:lnTo>
              <a:lnTo>
                <a:pt x="1476" y="608"/>
              </a:lnTo>
              <a:lnTo>
                <a:pt x="1487" y="608"/>
              </a:lnTo>
              <a:lnTo>
                <a:pt x="1510" y="608"/>
              </a:lnTo>
              <a:lnTo>
                <a:pt x="1522" y="596"/>
              </a:lnTo>
              <a:lnTo>
                <a:pt x="1522" y="608"/>
              </a:lnTo>
              <a:lnTo>
                <a:pt x="1533" y="596"/>
              </a:lnTo>
              <a:lnTo>
                <a:pt x="1533" y="608"/>
              </a:lnTo>
              <a:lnTo>
                <a:pt x="1545" y="608"/>
              </a:lnTo>
              <a:lnTo>
                <a:pt x="1545" y="596"/>
              </a:lnTo>
              <a:lnTo>
                <a:pt x="1556" y="596"/>
              </a:lnTo>
              <a:lnTo>
                <a:pt x="1568" y="596"/>
              </a:lnTo>
              <a:lnTo>
                <a:pt x="1579" y="608"/>
              </a:lnTo>
              <a:lnTo>
                <a:pt x="1579" y="596"/>
              </a:lnTo>
              <a:lnTo>
                <a:pt x="1591" y="608"/>
              </a:lnTo>
              <a:lnTo>
                <a:pt x="1602" y="608"/>
              </a:lnTo>
              <a:lnTo>
                <a:pt x="1614" y="608"/>
              </a:lnTo>
              <a:lnTo>
                <a:pt x="1625" y="608"/>
              </a:lnTo>
              <a:lnTo>
                <a:pt x="1637" y="608"/>
              </a:lnTo>
              <a:lnTo>
                <a:pt x="1637" y="596"/>
              </a:lnTo>
              <a:lnTo>
                <a:pt x="1637" y="608"/>
              </a:lnTo>
              <a:lnTo>
                <a:pt x="1649" y="608"/>
              </a:lnTo>
              <a:lnTo>
                <a:pt x="1649" y="596"/>
              </a:lnTo>
              <a:lnTo>
                <a:pt x="1660" y="596"/>
              </a:lnTo>
              <a:lnTo>
                <a:pt x="1660" y="584"/>
              </a:lnTo>
              <a:lnTo>
                <a:pt x="1672" y="584"/>
              </a:lnTo>
              <a:lnTo>
                <a:pt x="1683" y="573"/>
              </a:lnTo>
              <a:lnTo>
                <a:pt x="1683" y="561"/>
              </a:lnTo>
              <a:lnTo>
                <a:pt x="1695" y="549"/>
              </a:lnTo>
              <a:lnTo>
                <a:pt x="1695" y="538"/>
              </a:lnTo>
              <a:lnTo>
                <a:pt x="1683" y="538"/>
              </a:lnTo>
              <a:lnTo>
                <a:pt x="1695" y="538"/>
              </a:lnTo>
              <a:lnTo>
                <a:pt x="1695" y="526"/>
              </a:lnTo>
              <a:lnTo>
                <a:pt x="1706" y="526"/>
              </a:lnTo>
              <a:lnTo>
                <a:pt x="1695" y="526"/>
              </a:lnTo>
              <a:lnTo>
                <a:pt x="1706" y="514"/>
              </a:lnTo>
              <a:lnTo>
                <a:pt x="1706" y="503"/>
              </a:lnTo>
              <a:lnTo>
                <a:pt x="1695" y="503"/>
              </a:lnTo>
              <a:lnTo>
                <a:pt x="1683" y="503"/>
              </a:lnTo>
              <a:lnTo>
                <a:pt x="1683" y="514"/>
              </a:lnTo>
              <a:lnTo>
                <a:pt x="1683" y="503"/>
              </a:lnTo>
              <a:lnTo>
                <a:pt x="1695" y="514"/>
              </a:lnTo>
              <a:lnTo>
                <a:pt x="1683" y="526"/>
              </a:lnTo>
              <a:lnTo>
                <a:pt x="1683" y="538"/>
              </a:lnTo>
              <a:lnTo>
                <a:pt x="1672" y="538"/>
              </a:lnTo>
              <a:lnTo>
                <a:pt x="1660" y="549"/>
              </a:lnTo>
              <a:lnTo>
                <a:pt x="1649" y="561"/>
              </a:lnTo>
              <a:lnTo>
                <a:pt x="1637" y="549"/>
              </a:lnTo>
              <a:lnTo>
                <a:pt x="1637" y="561"/>
              </a:lnTo>
              <a:lnTo>
                <a:pt x="1649" y="561"/>
              </a:lnTo>
              <a:lnTo>
                <a:pt x="1649" y="573"/>
              </a:lnTo>
              <a:lnTo>
                <a:pt x="1637" y="573"/>
              </a:lnTo>
              <a:lnTo>
                <a:pt x="1625" y="573"/>
              </a:lnTo>
              <a:lnTo>
                <a:pt x="1625" y="561"/>
              </a:lnTo>
              <a:lnTo>
                <a:pt x="1614" y="561"/>
              </a:lnTo>
              <a:lnTo>
                <a:pt x="1614" y="573"/>
              </a:lnTo>
              <a:lnTo>
                <a:pt x="1602" y="573"/>
              </a:lnTo>
              <a:lnTo>
                <a:pt x="1591" y="573"/>
              </a:lnTo>
              <a:lnTo>
                <a:pt x="1591" y="584"/>
              </a:lnTo>
              <a:lnTo>
                <a:pt x="1579" y="573"/>
              </a:lnTo>
              <a:lnTo>
                <a:pt x="1591" y="573"/>
              </a:lnTo>
              <a:lnTo>
                <a:pt x="1591" y="561"/>
              </a:lnTo>
              <a:lnTo>
                <a:pt x="1579" y="573"/>
              </a:lnTo>
              <a:lnTo>
                <a:pt x="1568" y="573"/>
              </a:lnTo>
              <a:lnTo>
                <a:pt x="1568" y="561"/>
              </a:lnTo>
              <a:lnTo>
                <a:pt x="1579" y="549"/>
              </a:lnTo>
              <a:lnTo>
                <a:pt x="1579" y="538"/>
              </a:lnTo>
              <a:lnTo>
                <a:pt x="1568" y="538"/>
              </a:lnTo>
              <a:lnTo>
                <a:pt x="1568" y="549"/>
              </a:lnTo>
              <a:lnTo>
                <a:pt x="1556" y="549"/>
              </a:lnTo>
              <a:lnTo>
                <a:pt x="1556" y="561"/>
              </a:lnTo>
              <a:lnTo>
                <a:pt x="1556" y="573"/>
              </a:lnTo>
              <a:lnTo>
                <a:pt x="1545" y="573"/>
              </a:lnTo>
              <a:lnTo>
                <a:pt x="1545" y="584"/>
              </a:lnTo>
              <a:lnTo>
                <a:pt x="1522" y="584"/>
              </a:lnTo>
              <a:lnTo>
                <a:pt x="1522" y="596"/>
              </a:lnTo>
              <a:lnTo>
                <a:pt x="1510" y="596"/>
              </a:lnTo>
              <a:lnTo>
                <a:pt x="1499" y="596"/>
              </a:lnTo>
              <a:lnTo>
                <a:pt x="1499" y="584"/>
              </a:lnTo>
              <a:lnTo>
                <a:pt x="1487" y="584"/>
              </a:lnTo>
              <a:lnTo>
                <a:pt x="1476" y="584"/>
              </a:lnTo>
              <a:lnTo>
                <a:pt x="1476" y="573"/>
              </a:lnTo>
              <a:lnTo>
                <a:pt x="1464" y="584"/>
              </a:lnTo>
              <a:lnTo>
                <a:pt x="1453" y="584"/>
              </a:lnTo>
              <a:lnTo>
                <a:pt x="1441" y="596"/>
              </a:lnTo>
              <a:lnTo>
                <a:pt x="1429" y="584"/>
              </a:lnTo>
              <a:lnTo>
                <a:pt x="1441" y="584"/>
              </a:lnTo>
              <a:lnTo>
                <a:pt x="1429" y="573"/>
              </a:lnTo>
              <a:lnTo>
                <a:pt x="1441" y="573"/>
              </a:lnTo>
              <a:lnTo>
                <a:pt x="1441" y="561"/>
              </a:lnTo>
              <a:lnTo>
                <a:pt x="1453" y="561"/>
              </a:lnTo>
              <a:lnTo>
                <a:pt x="1464" y="549"/>
              </a:lnTo>
              <a:lnTo>
                <a:pt x="1464" y="538"/>
              </a:lnTo>
              <a:lnTo>
                <a:pt x="1476" y="514"/>
              </a:lnTo>
              <a:lnTo>
                <a:pt x="1464" y="514"/>
              </a:lnTo>
              <a:lnTo>
                <a:pt x="1464" y="503"/>
              </a:lnTo>
              <a:lnTo>
                <a:pt x="1453" y="503"/>
              </a:lnTo>
              <a:lnTo>
                <a:pt x="1464" y="503"/>
              </a:lnTo>
              <a:lnTo>
                <a:pt x="1464" y="491"/>
              </a:lnTo>
              <a:lnTo>
                <a:pt x="1453" y="491"/>
              </a:lnTo>
              <a:lnTo>
                <a:pt x="1464" y="468"/>
              </a:lnTo>
              <a:lnTo>
                <a:pt x="1476" y="468"/>
              </a:lnTo>
              <a:lnTo>
                <a:pt x="1487" y="468"/>
              </a:lnTo>
              <a:lnTo>
                <a:pt x="1499" y="468"/>
              </a:lnTo>
              <a:lnTo>
                <a:pt x="1510" y="456"/>
              </a:lnTo>
              <a:lnTo>
                <a:pt x="1510" y="444"/>
              </a:lnTo>
              <a:lnTo>
                <a:pt x="1499" y="432"/>
              </a:lnTo>
              <a:lnTo>
                <a:pt x="1487" y="432"/>
              </a:lnTo>
              <a:lnTo>
                <a:pt x="1487" y="421"/>
              </a:lnTo>
              <a:lnTo>
                <a:pt x="1487" y="409"/>
              </a:lnTo>
              <a:lnTo>
                <a:pt x="1476" y="409"/>
              </a:lnTo>
              <a:lnTo>
                <a:pt x="1476" y="397"/>
              </a:lnTo>
              <a:lnTo>
                <a:pt x="1476" y="386"/>
              </a:lnTo>
              <a:lnTo>
                <a:pt x="1487" y="386"/>
              </a:lnTo>
              <a:lnTo>
                <a:pt x="1499" y="386"/>
              </a:lnTo>
              <a:lnTo>
                <a:pt x="1499" y="397"/>
              </a:lnTo>
              <a:lnTo>
                <a:pt x="1510" y="409"/>
              </a:lnTo>
              <a:lnTo>
                <a:pt x="1533" y="409"/>
              </a:lnTo>
              <a:lnTo>
                <a:pt x="1533" y="397"/>
              </a:lnTo>
              <a:lnTo>
                <a:pt x="1533" y="409"/>
              </a:lnTo>
              <a:lnTo>
                <a:pt x="1545" y="421"/>
              </a:lnTo>
              <a:lnTo>
                <a:pt x="1568" y="409"/>
              </a:lnTo>
              <a:lnTo>
                <a:pt x="1579" y="397"/>
              </a:lnTo>
              <a:lnTo>
                <a:pt x="1591" y="397"/>
              </a:lnTo>
              <a:lnTo>
                <a:pt x="1602" y="386"/>
              </a:lnTo>
              <a:lnTo>
                <a:pt x="1614" y="374"/>
              </a:lnTo>
              <a:lnTo>
                <a:pt x="1625" y="362"/>
              </a:lnTo>
              <a:lnTo>
                <a:pt x="1625" y="351"/>
              </a:lnTo>
              <a:lnTo>
                <a:pt x="1637" y="351"/>
              </a:lnTo>
              <a:lnTo>
                <a:pt x="1637" y="339"/>
              </a:lnTo>
              <a:lnTo>
                <a:pt x="1649" y="339"/>
              </a:lnTo>
              <a:lnTo>
                <a:pt x="1649" y="327"/>
              </a:lnTo>
              <a:lnTo>
                <a:pt x="1660" y="327"/>
              </a:lnTo>
              <a:lnTo>
                <a:pt x="1672" y="316"/>
              </a:lnTo>
              <a:lnTo>
                <a:pt x="1660" y="316"/>
              </a:lnTo>
              <a:lnTo>
                <a:pt x="1660" y="304"/>
              </a:lnTo>
              <a:lnTo>
                <a:pt x="1672" y="304"/>
              </a:lnTo>
              <a:lnTo>
                <a:pt x="1672" y="316"/>
              </a:lnTo>
              <a:lnTo>
                <a:pt x="1672" y="304"/>
              </a:lnTo>
              <a:lnTo>
                <a:pt x="1672" y="292"/>
              </a:lnTo>
              <a:lnTo>
                <a:pt x="1683" y="292"/>
              </a:lnTo>
              <a:lnTo>
                <a:pt x="1683" y="304"/>
              </a:lnTo>
              <a:lnTo>
                <a:pt x="1695" y="316"/>
              </a:lnTo>
              <a:lnTo>
                <a:pt x="1718" y="304"/>
              </a:lnTo>
              <a:lnTo>
                <a:pt x="1729" y="304"/>
              </a:lnTo>
              <a:lnTo>
                <a:pt x="1729" y="292"/>
              </a:lnTo>
              <a:lnTo>
                <a:pt x="1729" y="281"/>
              </a:lnTo>
              <a:lnTo>
                <a:pt x="1741" y="281"/>
              </a:lnTo>
              <a:lnTo>
                <a:pt x="1752" y="269"/>
              </a:lnTo>
              <a:lnTo>
                <a:pt x="1764" y="269"/>
              </a:lnTo>
              <a:lnTo>
                <a:pt x="1764" y="257"/>
              </a:lnTo>
              <a:lnTo>
                <a:pt x="1775" y="257"/>
              </a:lnTo>
              <a:lnTo>
                <a:pt x="1787" y="257"/>
              </a:lnTo>
              <a:lnTo>
                <a:pt x="1787" y="246"/>
              </a:lnTo>
              <a:lnTo>
                <a:pt x="1798" y="257"/>
              </a:lnTo>
              <a:lnTo>
                <a:pt x="1798" y="246"/>
              </a:lnTo>
              <a:lnTo>
                <a:pt x="1798" y="234"/>
              </a:lnTo>
              <a:lnTo>
                <a:pt x="1810" y="234"/>
              </a:lnTo>
              <a:lnTo>
                <a:pt x="1810" y="222"/>
              </a:lnTo>
              <a:lnTo>
                <a:pt x="1810" y="211"/>
              </a:lnTo>
              <a:lnTo>
                <a:pt x="1821" y="211"/>
              </a:lnTo>
              <a:lnTo>
                <a:pt x="1810" y="222"/>
              </a:lnTo>
              <a:lnTo>
                <a:pt x="1821" y="222"/>
              </a:lnTo>
              <a:lnTo>
                <a:pt x="1821" y="234"/>
              </a:lnTo>
              <a:lnTo>
                <a:pt x="1821" y="246"/>
              </a:lnTo>
              <a:lnTo>
                <a:pt x="1821" y="257"/>
              </a:lnTo>
              <a:lnTo>
                <a:pt x="1833" y="257"/>
              </a:lnTo>
              <a:lnTo>
                <a:pt x="1844" y="257"/>
              </a:lnTo>
              <a:lnTo>
                <a:pt x="1844" y="246"/>
              </a:lnTo>
              <a:lnTo>
                <a:pt x="1868" y="246"/>
              </a:lnTo>
              <a:lnTo>
                <a:pt x="1868" y="222"/>
              </a:lnTo>
              <a:lnTo>
                <a:pt x="1856" y="234"/>
              </a:lnTo>
              <a:lnTo>
                <a:pt x="1844" y="222"/>
              </a:lnTo>
              <a:lnTo>
                <a:pt x="1844" y="234"/>
              </a:lnTo>
              <a:lnTo>
                <a:pt x="1833" y="222"/>
              </a:lnTo>
              <a:lnTo>
                <a:pt x="1844" y="222"/>
              </a:lnTo>
              <a:lnTo>
                <a:pt x="1833" y="222"/>
              </a:lnTo>
              <a:lnTo>
                <a:pt x="1844" y="211"/>
              </a:lnTo>
              <a:lnTo>
                <a:pt x="1833" y="211"/>
              </a:lnTo>
              <a:lnTo>
                <a:pt x="1844" y="211"/>
              </a:lnTo>
              <a:lnTo>
                <a:pt x="1833" y="199"/>
              </a:lnTo>
              <a:lnTo>
                <a:pt x="1844" y="199"/>
              </a:lnTo>
              <a:lnTo>
                <a:pt x="1844" y="187"/>
              </a:lnTo>
              <a:lnTo>
                <a:pt x="1844" y="176"/>
              </a:lnTo>
              <a:lnTo>
                <a:pt x="1856" y="187"/>
              </a:lnTo>
              <a:lnTo>
                <a:pt x="1856" y="176"/>
              </a:lnTo>
              <a:lnTo>
                <a:pt x="1844" y="176"/>
              </a:lnTo>
              <a:lnTo>
                <a:pt x="1856" y="164"/>
              </a:lnTo>
              <a:lnTo>
                <a:pt x="1844" y="152"/>
              </a:lnTo>
              <a:lnTo>
                <a:pt x="1856" y="164"/>
              </a:lnTo>
              <a:lnTo>
                <a:pt x="1856" y="152"/>
              </a:lnTo>
              <a:lnTo>
                <a:pt x="1856" y="141"/>
              </a:lnTo>
              <a:lnTo>
                <a:pt x="1868" y="141"/>
              </a:lnTo>
              <a:lnTo>
                <a:pt x="1868" y="129"/>
              </a:lnTo>
              <a:lnTo>
                <a:pt x="1879" y="129"/>
              </a:lnTo>
              <a:lnTo>
                <a:pt x="1891" y="129"/>
              </a:lnTo>
              <a:lnTo>
                <a:pt x="1902" y="129"/>
              </a:lnTo>
              <a:lnTo>
                <a:pt x="1914" y="129"/>
              </a:lnTo>
              <a:lnTo>
                <a:pt x="1925" y="129"/>
              </a:lnTo>
              <a:lnTo>
                <a:pt x="1937" y="141"/>
              </a:lnTo>
              <a:lnTo>
                <a:pt x="1948" y="141"/>
              </a:lnTo>
              <a:lnTo>
                <a:pt x="1960" y="141"/>
              </a:lnTo>
              <a:lnTo>
                <a:pt x="1983" y="129"/>
              </a:lnTo>
              <a:lnTo>
                <a:pt x="1983" y="117"/>
              </a:lnTo>
              <a:lnTo>
                <a:pt x="2006" y="117"/>
              </a:lnTo>
              <a:lnTo>
                <a:pt x="2017" y="106"/>
              </a:lnTo>
              <a:lnTo>
                <a:pt x="2029" y="94"/>
              </a:lnTo>
              <a:lnTo>
                <a:pt x="2017" y="82"/>
              </a:lnTo>
              <a:lnTo>
                <a:pt x="2040" y="82"/>
              </a:lnTo>
              <a:lnTo>
                <a:pt x="2052" y="82"/>
              </a:lnTo>
              <a:lnTo>
                <a:pt x="2064" y="82"/>
              </a:lnTo>
              <a:lnTo>
                <a:pt x="2064" y="70"/>
              </a:lnTo>
              <a:lnTo>
                <a:pt x="2075" y="70"/>
              </a:lnTo>
              <a:lnTo>
                <a:pt x="2064" y="59"/>
              </a:lnTo>
              <a:lnTo>
                <a:pt x="2075" y="47"/>
              </a:lnTo>
              <a:lnTo>
                <a:pt x="2087" y="35"/>
              </a:lnTo>
              <a:lnTo>
                <a:pt x="2087" y="24"/>
              </a:lnTo>
              <a:lnTo>
                <a:pt x="2098" y="35"/>
              </a:lnTo>
              <a:lnTo>
                <a:pt x="2110" y="35"/>
              </a:lnTo>
              <a:lnTo>
                <a:pt x="2133" y="35"/>
              </a:lnTo>
              <a:lnTo>
                <a:pt x="2144" y="24"/>
              </a:lnTo>
              <a:lnTo>
                <a:pt x="2156" y="47"/>
              </a:lnTo>
              <a:lnTo>
                <a:pt x="2144" y="47"/>
              </a:lnTo>
              <a:lnTo>
                <a:pt x="2144" y="59"/>
              </a:lnTo>
              <a:lnTo>
                <a:pt x="2144" y="70"/>
              </a:lnTo>
              <a:lnTo>
                <a:pt x="2144" y="82"/>
              </a:lnTo>
              <a:lnTo>
                <a:pt x="2144" y="94"/>
              </a:lnTo>
              <a:lnTo>
                <a:pt x="2133" y="94"/>
              </a:lnTo>
              <a:lnTo>
                <a:pt x="2133" y="106"/>
              </a:lnTo>
              <a:lnTo>
                <a:pt x="2144" y="117"/>
              </a:lnTo>
              <a:lnTo>
                <a:pt x="2156" y="117"/>
              </a:lnTo>
              <a:lnTo>
                <a:pt x="2156" y="129"/>
              </a:lnTo>
              <a:lnTo>
                <a:pt x="2156" y="141"/>
              </a:lnTo>
              <a:lnTo>
                <a:pt x="2156" y="152"/>
              </a:lnTo>
              <a:lnTo>
                <a:pt x="2144" y="141"/>
              </a:lnTo>
              <a:lnTo>
                <a:pt x="2133" y="141"/>
              </a:lnTo>
              <a:lnTo>
                <a:pt x="2121" y="129"/>
              </a:lnTo>
              <a:lnTo>
                <a:pt x="2121" y="117"/>
              </a:lnTo>
              <a:lnTo>
                <a:pt x="2121" y="129"/>
              </a:lnTo>
              <a:lnTo>
                <a:pt x="2121" y="141"/>
              </a:lnTo>
              <a:lnTo>
                <a:pt x="2133" y="141"/>
              </a:lnTo>
              <a:lnTo>
                <a:pt x="2133" y="152"/>
              </a:lnTo>
              <a:lnTo>
                <a:pt x="2121" y="152"/>
              </a:lnTo>
              <a:lnTo>
                <a:pt x="2121" y="164"/>
              </a:lnTo>
              <a:lnTo>
                <a:pt x="2121" y="176"/>
              </a:lnTo>
              <a:lnTo>
                <a:pt x="2110" y="176"/>
              </a:lnTo>
              <a:lnTo>
                <a:pt x="2110" y="187"/>
              </a:lnTo>
              <a:lnTo>
                <a:pt x="2121" y="187"/>
              </a:lnTo>
              <a:lnTo>
                <a:pt x="2110" y="187"/>
              </a:lnTo>
              <a:lnTo>
                <a:pt x="2098" y="187"/>
              </a:lnTo>
              <a:lnTo>
                <a:pt x="2098" y="199"/>
              </a:lnTo>
              <a:lnTo>
                <a:pt x="2121" y="199"/>
              </a:lnTo>
              <a:lnTo>
                <a:pt x="2121" y="211"/>
              </a:lnTo>
              <a:lnTo>
                <a:pt x="2121" y="222"/>
              </a:lnTo>
              <a:lnTo>
                <a:pt x="2110" y="211"/>
              </a:lnTo>
              <a:lnTo>
                <a:pt x="2098" y="211"/>
              </a:lnTo>
              <a:lnTo>
                <a:pt x="2087" y="222"/>
              </a:lnTo>
              <a:lnTo>
                <a:pt x="2075" y="222"/>
              </a:lnTo>
              <a:lnTo>
                <a:pt x="2087" y="234"/>
              </a:lnTo>
              <a:lnTo>
                <a:pt x="2098" y="234"/>
              </a:lnTo>
              <a:lnTo>
                <a:pt x="2110" y="234"/>
              </a:lnTo>
              <a:lnTo>
                <a:pt x="2121" y="246"/>
              </a:lnTo>
              <a:lnTo>
                <a:pt x="2121" y="234"/>
              </a:lnTo>
              <a:lnTo>
                <a:pt x="2133" y="246"/>
              </a:lnTo>
              <a:lnTo>
                <a:pt x="2133" y="234"/>
              </a:lnTo>
              <a:lnTo>
                <a:pt x="2144" y="222"/>
              </a:lnTo>
              <a:lnTo>
                <a:pt x="2156" y="222"/>
              </a:lnTo>
              <a:lnTo>
                <a:pt x="2156" y="234"/>
              </a:lnTo>
              <a:lnTo>
                <a:pt x="2167" y="234"/>
              </a:lnTo>
              <a:lnTo>
                <a:pt x="2167" y="222"/>
              </a:lnTo>
              <a:lnTo>
                <a:pt x="2167" y="211"/>
              </a:lnTo>
              <a:lnTo>
                <a:pt x="2156" y="211"/>
              </a:lnTo>
              <a:lnTo>
                <a:pt x="2156" y="199"/>
              </a:lnTo>
              <a:lnTo>
                <a:pt x="2144" y="199"/>
              </a:lnTo>
              <a:lnTo>
                <a:pt x="2144" y="187"/>
              </a:lnTo>
              <a:lnTo>
                <a:pt x="2133" y="164"/>
              </a:lnTo>
              <a:lnTo>
                <a:pt x="2156" y="152"/>
              </a:lnTo>
              <a:lnTo>
                <a:pt x="2167" y="164"/>
              </a:lnTo>
              <a:lnTo>
                <a:pt x="2179" y="164"/>
              </a:lnTo>
              <a:lnTo>
                <a:pt x="2190" y="164"/>
              </a:lnTo>
              <a:lnTo>
                <a:pt x="2179" y="164"/>
              </a:lnTo>
              <a:lnTo>
                <a:pt x="2167" y="164"/>
              </a:lnTo>
              <a:lnTo>
                <a:pt x="2179" y="176"/>
              </a:lnTo>
              <a:lnTo>
                <a:pt x="2167" y="176"/>
              </a:lnTo>
              <a:lnTo>
                <a:pt x="2179" y="176"/>
              </a:lnTo>
              <a:lnTo>
                <a:pt x="2179" y="187"/>
              </a:lnTo>
              <a:lnTo>
                <a:pt x="2179" y="176"/>
              </a:lnTo>
              <a:lnTo>
                <a:pt x="2202" y="176"/>
              </a:lnTo>
              <a:lnTo>
                <a:pt x="2190" y="176"/>
              </a:lnTo>
              <a:lnTo>
                <a:pt x="2202" y="187"/>
              </a:lnTo>
              <a:lnTo>
                <a:pt x="2190" y="187"/>
              </a:lnTo>
              <a:lnTo>
                <a:pt x="2213" y="176"/>
              </a:lnTo>
              <a:lnTo>
                <a:pt x="2213" y="187"/>
              </a:lnTo>
              <a:lnTo>
                <a:pt x="2213" y="176"/>
              </a:lnTo>
              <a:lnTo>
                <a:pt x="2202" y="176"/>
              </a:lnTo>
              <a:lnTo>
                <a:pt x="2202" y="164"/>
              </a:lnTo>
              <a:lnTo>
                <a:pt x="2190" y="164"/>
              </a:lnTo>
              <a:lnTo>
                <a:pt x="2190" y="152"/>
              </a:lnTo>
              <a:lnTo>
                <a:pt x="2190" y="141"/>
              </a:lnTo>
              <a:lnTo>
                <a:pt x="2202" y="141"/>
              </a:lnTo>
              <a:lnTo>
                <a:pt x="2213" y="141"/>
              </a:lnTo>
              <a:lnTo>
                <a:pt x="2225" y="141"/>
              </a:lnTo>
              <a:lnTo>
                <a:pt x="2213" y="129"/>
              </a:lnTo>
              <a:lnTo>
                <a:pt x="2213" y="117"/>
              </a:lnTo>
              <a:lnTo>
                <a:pt x="2225" y="117"/>
              </a:lnTo>
              <a:lnTo>
                <a:pt x="2225" y="129"/>
              </a:lnTo>
              <a:lnTo>
                <a:pt x="2236" y="129"/>
              </a:lnTo>
              <a:lnTo>
                <a:pt x="2236" y="117"/>
              </a:lnTo>
              <a:lnTo>
                <a:pt x="2248" y="106"/>
              </a:lnTo>
              <a:lnTo>
                <a:pt x="2259" y="106"/>
              </a:lnTo>
              <a:lnTo>
                <a:pt x="2271" y="106"/>
              </a:lnTo>
              <a:lnTo>
                <a:pt x="2271" y="94"/>
              </a:lnTo>
              <a:lnTo>
                <a:pt x="2283" y="94"/>
              </a:lnTo>
              <a:lnTo>
                <a:pt x="2294" y="94"/>
              </a:lnTo>
              <a:lnTo>
                <a:pt x="2306" y="82"/>
              </a:lnTo>
              <a:lnTo>
                <a:pt x="2317" y="82"/>
              </a:lnTo>
              <a:lnTo>
                <a:pt x="2329" y="82"/>
              </a:lnTo>
              <a:lnTo>
                <a:pt x="2340" y="82"/>
              </a:lnTo>
              <a:lnTo>
                <a:pt x="2340" y="70"/>
              </a:lnTo>
              <a:lnTo>
                <a:pt x="2352" y="70"/>
              </a:lnTo>
              <a:lnTo>
                <a:pt x="2352" y="47"/>
              </a:lnTo>
              <a:lnTo>
                <a:pt x="2363" y="47"/>
              </a:lnTo>
              <a:lnTo>
                <a:pt x="2386" y="35"/>
              </a:lnTo>
              <a:lnTo>
                <a:pt x="2398" y="35"/>
              </a:lnTo>
              <a:lnTo>
                <a:pt x="2398" y="0"/>
              </a:lnTo>
              <a:lnTo>
                <a:pt x="2398" y="12"/>
              </a:lnTo>
              <a:lnTo>
                <a:pt x="2409" y="12"/>
              </a:lnTo>
              <a:lnTo>
                <a:pt x="2432" y="35"/>
              </a:lnTo>
              <a:lnTo>
                <a:pt x="2421" y="35"/>
              </a:lnTo>
              <a:lnTo>
                <a:pt x="2421" y="47"/>
              </a:lnTo>
              <a:lnTo>
                <a:pt x="2421" y="35"/>
              </a:lnTo>
              <a:lnTo>
                <a:pt x="2409" y="47"/>
              </a:lnTo>
              <a:lnTo>
                <a:pt x="2409" y="59"/>
              </a:lnTo>
              <a:lnTo>
                <a:pt x="2386" y="70"/>
              </a:lnTo>
              <a:lnTo>
                <a:pt x="2398" y="82"/>
              </a:lnTo>
              <a:lnTo>
                <a:pt x="2386" y="82"/>
              </a:lnTo>
              <a:lnTo>
                <a:pt x="2398" y="94"/>
              </a:lnTo>
              <a:lnTo>
                <a:pt x="2386" y="94"/>
              </a:lnTo>
              <a:lnTo>
                <a:pt x="2375" y="106"/>
              </a:lnTo>
              <a:lnTo>
                <a:pt x="2386" y="117"/>
              </a:lnTo>
              <a:lnTo>
                <a:pt x="2398" y="117"/>
              </a:lnTo>
              <a:lnTo>
                <a:pt x="2409" y="117"/>
              </a:lnTo>
              <a:lnTo>
                <a:pt x="2409" y="106"/>
              </a:lnTo>
              <a:lnTo>
                <a:pt x="2409" y="94"/>
              </a:lnTo>
              <a:lnTo>
                <a:pt x="2421" y="82"/>
              </a:lnTo>
              <a:lnTo>
                <a:pt x="2421" y="94"/>
              </a:lnTo>
              <a:lnTo>
                <a:pt x="2432" y="94"/>
              </a:lnTo>
              <a:lnTo>
                <a:pt x="2444" y="94"/>
              </a:lnTo>
              <a:lnTo>
                <a:pt x="2444" y="82"/>
              </a:lnTo>
              <a:lnTo>
                <a:pt x="2467" y="82"/>
              </a:lnTo>
              <a:lnTo>
                <a:pt x="2467" y="94"/>
              </a:lnTo>
              <a:lnTo>
                <a:pt x="2467" y="106"/>
              </a:lnTo>
              <a:lnTo>
                <a:pt x="2467" y="117"/>
              </a:lnTo>
              <a:lnTo>
                <a:pt x="2467" y="129"/>
              </a:lnTo>
              <a:lnTo>
                <a:pt x="2478" y="129"/>
              </a:lnTo>
              <a:lnTo>
                <a:pt x="2467" y="141"/>
              </a:lnTo>
              <a:lnTo>
                <a:pt x="2478" y="152"/>
              </a:lnTo>
              <a:lnTo>
                <a:pt x="2490" y="152"/>
              </a:lnTo>
              <a:lnTo>
                <a:pt x="2502" y="152"/>
              </a:lnTo>
              <a:lnTo>
                <a:pt x="2502" y="164"/>
              </a:lnTo>
              <a:lnTo>
                <a:pt x="2490" y="164"/>
              </a:lnTo>
              <a:lnTo>
                <a:pt x="2502" y="164"/>
              </a:lnTo>
              <a:lnTo>
                <a:pt x="2490" y="176"/>
              </a:lnTo>
              <a:lnTo>
                <a:pt x="2490" y="187"/>
              </a:lnTo>
              <a:lnTo>
                <a:pt x="2502" y="187"/>
              </a:lnTo>
              <a:lnTo>
                <a:pt x="2502" y="199"/>
              </a:lnTo>
              <a:lnTo>
                <a:pt x="2490" y="211"/>
              </a:lnTo>
              <a:lnTo>
                <a:pt x="2490" y="234"/>
              </a:lnTo>
              <a:lnTo>
                <a:pt x="2502" y="246"/>
              </a:lnTo>
              <a:lnTo>
                <a:pt x="2513" y="246"/>
              </a:lnTo>
              <a:lnTo>
                <a:pt x="2513" y="234"/>
              </a:lnTo>
              <a:lnTo>
                <a:pt x="2513" y="257"/>
              </a:lnTo>
              <a:lnTo>
                <a:pt x="2513" y="269"/>
              </a:lnTo>
              <a:lnTo>
                <a:pt x="2513" y="257"/>
              </a:lnTo>
              <a:lnTo>
                <a:pt x="2513" y="234"/>
              </a:lnTo>
              <a:lnTo>
                <a:pt x="2513" y="222"/>
              </a:lnTo>
              <a:lnTo>
                <a:pt x="2525" y="222"/>
              </a:lnTo>
              <a:lnTo>
                <a:pt x="2525" y="211"/>
              </a:lnTo>
              <a:lnTo>
                <a:pt x="2536" y="211"/>
              </a:lnTo>
              <a:lnTo>
                <a:pt x="2548" y="199"/>
              </a:lnTo>
              <a:lnTo>
                <a:pt x="2536" y="199"/>
              </a:lnTo>
              <a:lnTo>
                <a:pt x="2536" y="187"/>
              </a:lnTo>
              <a:lnTo>
                <a:pt x="2536" y="176"/>
              </a:lnTo>
              <a:lnTo>
                <a:pt x="2536" y="164"/>
              </a:lnTo>
              <a:lnTo>
                <a:pt x="2548" y="164"/>
              </a:lnTo>
              <a:lnTo>
                <a:pt x="2571" y="164"/>
              </a:lnTo>
              <a:lnTo>
                <a:pt x="2582" y="164"/>
              </a:lnTo>
              <a:lnTo>
                <a:pt x="2582" y="152"/>
              </a:lnTo>
              <a:lnTo>
                <a:pt x="2582" y="141"/>
              </a:lnTo>
              <a:lnTo>
                <a:pt x="2582" y="129"/>
              </a:lnTo>
              <a:lnTo>
                <a:pt x="2594" y="129"/>
              </a:lnTo>
              <a:lnTo>
                <a:pt x="2605" y="141"/>
              </a:lnTo>
              <a:lnTo>
                <a:pt x="2617" y="117"/>
              </a:lnTo>
              <a:lnTo>
                <a:pt x="2628" y="141"/>
              </a:lnTo>
              <a:lnTo>
                <a:pt x="2628" y="152"/>
              </a:lnTo>
              <a:lnTo>
                <a:pt x="2640" y="152"/>
              </a:lnTo>
              <a:lnTo>
                <a:pt x="2640" y="141"/>
              </a:lnTo>
              <a:lnTo>
                <a:pt x="2651" y="152"/>
              </a:lnTo>
              <a:lnTo>
                <a:pt x="2663" y="141"/>
              </a:lnTo>
              <a:lnTo>
                <a:pt x="2674" y="152"/>
              </a:lnTo>
              <a:lnTo>
                <a:pt x="2698" y="152"/>
              </a:lnTo>
              <a:lnTo>
                <a:pt x="2698" y="164"/>
              </a:lnTo>
              <a:lnTo>
                <a:pt x="2686" y="164"/>
              </a:lnTo>
              <a:lnTo>
                <a:pt x="2698" y="164"/>
              </a:lnTo>
              <a:lnTo>
                <a:pt x="2686" y="164"/>
              </a:lnTo>
              <a:lnTo>
                <a:pt x="2674" y="176"/>
              </a:lnTo>
              <a:lnTo>
                <a:pt x="2686" y="187"/>
              </a:lnTo>
              <a:lnTo>
                <a:pt x="2698" y="187"/>
              </a:lnTo>
              <a:lnTo>
                <a:pt x="2698" y="199"/>
              </a:lnTo>
              <a:lnTo>
                <a:pt x="2709" y="199"/>
              </a:lnTo>
              <a:lnTo>
                <a:pt x="2721" y="199"/>
              </a:lnTo>
              <a:lnTo>
                <a:pt x="2732" y="199"/>
              </a:lnTo>
              <a:lnTo>
                <a:pt x="2732" y="211"/>
              </a:lnTo>
              <a:lnTo>
                <a:pt x="2721" y="211"/>
              </a:lnTo>
              <a:lnTo>
                <a:pt x="2732" y="211"/>
              </a:lnTo>
              <a:lnTo>
                <a:pt x="2732" y="199"/>
              </a:lnTo>
              <a:lnTo>
                <a:pt x="2744" y="199"/>
              </a:lnTo>
              <a:lnTo>
                <a:pt x="2732" y="211"/>
              </a:lnTo>
              <a:lnTo>
                <a:pt x="2744" y="211"/>
              </a:lnTo>
              <a:lnTo>
                <a:pt x="2755" y="211"/>
              </a:lnTo>
              <a:lnTo>
                <a:pt x="2755" y="222"/>
              </a:lnTo>
              <a:lnTo>
                <a:pt x="2767" y="222"/>
              </a:lnTo>
              <a:lnTo>
                <a:pt x="2778" y="222"/>
              </a:lnTo>
              <a:lnTo>
                <a:pt x="2778" y="234"/>
              </a:lnTo>
              <a:lnTo>
                <a:pt x="2790" y="234"/>
              </a:lnTo>
              <a:lnTo>
                <a:pt x="2778" y="234"/>
              </a:lnTo>
              <a:lnTo>
                <a:pt x="2790" y="234"/>
              </a:lnTo>
              <a:lnTo>
                <a:pt x="2801" y="246"/>
              </a:lnTo>
              <a:lnTo>
                <a:pt x="2824" y="257"/>
              </a:lnTo>
              <a:lnTo>
                <a:pt x="2824" y="246"/>
              </a:lnTo>
              <a:lnTo>
                <a:pt x="2836" y="257"/>
              </a:lnTo>
              <a:lnTo>
                <a:pt x="2847" y="257"/>
              </a:lnTo>
              <a:lnTo>
                <a:pt x="2847" y="281"/>
              </a:lnTo>
              <a:lnTo>
                <a:pt x="2859" y="292"/>
              </a:lnTo>
              <a:lnTo>
                <a:pt x="2847" y="281"/>
              </a:lnTo>
              <a:lnTo>
                <a:pt x="2847" y="292"/>
              </a:lnTo>
              <a:lnTo>
                <a:pt x="2859" y="304"/>
              </a:lnTo>
              <a:lnTo>
                <a:pt x="2859" y="316"/>
              </a:lnTo>
              <a:lnTo>
                <a:pt x="2870" y="316"/>
              </a:lnTo>
              <a:lnTo>
                <a:pt x="2870" y="327"/>
              </a:lnTo>
              <a:lnTo>
                <a:pt x="2882" y="327"/>
              </a:lnTo>
              <a:lnTo>
                <a:pt x="2882" y="339"/>
              </a:lnTo>
              <a:lnTo>
                <a:pt x="2870" y="339"/>
              </a:lnTo>
              <a:lnTo>
                <a:pt x="2882" y="351"/>
              </a:lnTo>
              <a:lnTo>
                <a:pt x="2882" y="339"/>
              </a:lnTo>
              <a:lnTo>
                <a:pt x="2882" y="351"/>
              </a:lnTo>
              <a:lnTo>
                <a:pt x="2893" y="351"/>
              </a:lnTo>
              <a:lnTo>
                <a:pt x="2893" y="362"/>
              </a:lnTo>
              <a:lnTo>
                <a:pt x="2905" y="374"/>
              </a:lnTo>
              <a:lnTo>
                <a:pt x="2917" y="397"/>
              </a:lnTo>
              <a:lnTo>
                <a:pt x="2928" y="409"/>
              </a:lnTo>
              <a:lnTo>
                <a:pt x="2928" y="421"/>
              </a:lnTo>
              <a:lnTo>
                <a:pt x="2940" y="421"/>
              </a:lnTo>
              <a:lnTo>
                <a:pt x="2951" y="432"/>
              </a:lnTo>
              <a:lnTo>
                <a:pt x="2963" y="432"/>
              </a:lnTo>
              <a:lnTo>
                <a:pt x="2963" y="444"/>
              </a:lnTo>
              <a:lnTo>
                <a:pt x="2986" y="456"/>
              </a:lnTo>
              <a:lnTo>
                <a:pt x="2997" y="456"/>
              </a:lnTo>
              <a:lnTo>
                <a:pt x="2986" y="468"/>
              </a:lnTo>
              <a:lnTo>
                <a:pt x="2997" y="468"/>
              </a:lnTo>
              <a:lnTo>
                <a:pt x="2974" y="479"/>
              </a:lnTo>
              <a:lnTo>
                <a:pt x="2974" y="491"/>
              </a:lnTo>
              <a:lnTo>
                <a:pt x="2963" y="491"/>
              </a:lnTo>
              <a:lnTo>
                <a:pt x="2963" y="479"/>
              </a:lnTo>
              <a:lnTo>
                <a:pt x="2974" y="491"/>
              </a:lnTo>
              <a:lnTo>
                <a:pt x="2986" y="491"/>
              </a:lnTo>
              <a:lnTo>
                <a:pt x="2986" y="503"/>
              </a:lnTo>
              <a:lnTo>
                <a:pt x="2974" y="503"/>
              </a:lnTo>
              <a:lnTo>
                <a:pt x="2974" y="514"/>
              </a:lnTo>
              <a:lnTo>
                <a:pt x="2997" y="503"/>
              </a:lnTo>
              <a:lnTo>
                <a:pt x="2997" y="491"/>
              </a:lnTo>
              <a:lnTo>
                <a:pt x="2997" y="479"/>
              </a:lnTo>
              <a:lnTo>
                <a:pt x="3009" y="479"/>
              </a:lnTo>
              <a:lnTo>
                <a:pt x="3009" y="468"/>
              </a:lnTo>
              <a:lnTo>
                <a:pt x="3032" y="479"/>
              </a:lnTo>
              <a:lnTo>
                <a:pt x="3043" y="491"/>
              </a:lnTo>
              <a:lnTo>
                <a:pt x="3055" y="491"/>
              </a:lnTo>
              <a:lnTo>
                <a:pt x="3066" y="491"/>
              </a:lnTo>
              <a:lnTo>
                <a:pt x="3078" y="491"/>
              </a:lnTo>
              <a:lnTo>
                <a:pt x="3089" y="491"/>
              </a:lnTo>
              <a:lnTo>
                <a:pt x="3089" y="503"/>
              </a:lnTo>
              <a:lnTo>
                <a:pt x="3101" y="503"/>
              </a:lnTo>
              <a:lnTo>
                <a:pt x="3112" y="503"/>
              </a:lnTo>
              <a:lnTo>
                <a:pt x="3112" y="514"/>
              </a:lnTo>
              <a:lnTo>
                <a:pt x="3159" y="503"/>
              </a:lnTo>
              <a:lnTo>
                <a:pt x="3170" y="514"/>
              </a:lnTo>
              <a:lnTo>
                <a:pt x="3170" y="503"/>
              </a:lnTo>
              <a:lnTo>
                <a:pt x="3182" y="503"/>
              </a:lnTo>
              <a:lnTo>
                <a:pt x="3170" y="503"/>
              </a:lnTo>
              <a:lnTo>
                <a:pt x="3182" y="491"/>
              </a:lnTo>
              <a:lnTo>
                <a:pt x="3193" y="503"/>
              </a:lnTo>
              <a:lnTo>
                <a:pt x="3205" y="503"/>
              </a:lnTo>
              <a:lnTo>
                <a:pt x="3216" y="514"/>
              </a:lnTo>
              <a:lnTo>
                <a:pt x="3216" y="503"/>
              </a:lnTo>
              <a:lnTo>
                <a:pt x="3228" y="503"/>
              </a:lnTo>
              <a:lnTo>
                <a:pt x="3239" y="514"/>
              </a:lnTo>
              <a:lnTo>
                <a:pt x="3251" y="514"/>
              </a:lnTo>
              <a:lnTo>
                <a:pt x="3251" y="503"/>
              </a:lnTo>
              <a:lnTo>
                <a:pt x="3262" y="514"/>
              </a:lnTo>
              <a:lnTo>
                <a:pt x="3251" y="503"/>
              </a:lnTo>
              <a:lnTo>
                <a:pt x="3262" y="503"/>
              </a:lnTo>
              <a:lnTo>
                <a:pt x="3262" y="514"/>
              </a:lnTo>
              <a:lnTo>
                <a:pt x="3274" y="514"/>
              </a:lnTo>
              <a:lnTo>
                <a:pt x="3274" y="526"/>
              </a:lnTo>
              <a:lnTo>
                <a:pt x="3274" y="514"/>
              </a:lnTo>
              <a:lnTo>
                <a:pt x="3285" y="514"/>
              </a:lnTo>
              <a:lnTo>
                <a:pt x="3297" y="526"/>
              </a:lnTo>
              <a:lnTo>
                <a:pt x="3285" y="526"/>
              </a:lnTo>
              <a:lnTo>
                <a:pt x="3285" y="538"/>
              </a:lnTo>
              <a:lnTo>
                <a:pt x="3297" y="538"/>
              </a:lnTo>
              <a:lnTo>
                <a:pt x="3297" y="549"/>
              </a:lnTo>
              <a:lnTo>
                <a:pt x="3285" y="573"/>
              </a:lnTo>
              <a:lnTo>
                <a:pt x="3274" y="596"/>
              </a:lnTo>
              <a:lnTo>
                <a:pt x="3262" y="619"/>
              </a:lnTo>
              <a:lnTo>
                <a:pt x="3274" y="631"/>
              </a:lnTo>
              <a:lnTo>
                <a:pt x="3262" y="643"/>
              </a:lnTo>
              <a:lnTo>
                <a:pt x="3262" y="666"/>
              </a:lnTo>
              <a:lnTo>
                <a:pt x="3251" y="678"/>
              </a:lnTo>
              <a:lnTo>
                <a:pt x="3239" y="678"/>
              </a:lnTo>
              <a:lnTo>
                <a:pt x="3228" y="689"/>
              </a:lnTo>
              <a:lnTo>
                <a:pt x="3216" y="689"/>
              </a:lnTo>
              <a:lnTo>
                <a:pt x="3205" y="713"/>
              </a:lnTo>
              <a:lnTo>
                <a:pt x="3205" y="724"/>
              </a:lnTo>
              <a:lnTo>
                <a:pt x="3205" y="736"/>
              </a:lnTo>
              <a:lnTo>
                <a:pt x="3205" y="724"/>
              </a:lnTo>
              <a:lnTo>
                <a:pt x="3193" y="736"/>
              </a:lnTo>
              <a:lnTo>
                <a:pt x="3193" y="748"/>
              </a:lnTo>
              <a:lnTo>
                <a:pt x="3182" y="748"/>
              </a:lnTo>
              <a:lnTo>
                <a:pt x="3182" y="759"/>
              </a:lnTo>
              <a:lnTo>
                <a:pt x="3170" y="759"/>
              </a:lnTo>
              <a:lnTo>
                <a:pt x="3159" y="759"/>
              </a:lnTo>
              <a:lnTo>
                <a:pt x="3147" y="771"/>
              </a:lnTo>
              <a:lnTo>
                <a:pt x="3147" y="759"/>
              </a:lnTo>
              <a:lnTo>
                <a:pt x="3124" y="748"/>
              </a:lnTo>
              <a:lnTo>
                <a:pt x="3112" y="759"/>
              </a:lnTo>
              <a:lnTo>
                <a:pt x="3101" y="748"/>
              </a:lnTo>
              <a:lnTo>
                <a:pt x="3089" y="748"/>
              </a:lnTo>
              <a:lnTo>
                <a:pt x="3078" y="759"/>
              </a:lnTo>
              <a:lnTo>
                <a:pt x="3089" y="771"/>
              </a:lnTo>
              <a:lnTo>
                <a:pt x="3078" y="783"/>
              </a:lnTo>
              <a:lnTo>
                <a:pt x="3089" y="794"/>
              </a:lnTo>
              <a:lnTo>
                <a:pt x="3089" y="806"/>
              </a:lnTo>
              <a:lnTo>
                <a:pt x="3078" y="794"/>
              </a:lnTo>
              <a:lnTo>
                <a:pt x="3078" y="806"/>
              </a:lnTo>
              <a:lnTo>
                <a:pt x="3066" y="818"/>
              </a:lnTo>
              <a:lnTo>
                <a:pt x="3066" y="829"/>
              </a:lnTo>
              <a:lnTo>
                <a:pt x="3078" y="829"/>
              </a:lnTo>
              <a:lnTo>
                <a:pt x="3078" y="841"/>
              </a:lnTo>
              <a:lnTo>
                <a:pt x="3089" y="853"/>
              </a:lnTo>
              <a:lnTo>
                <a:pt x="3101" y="865"/>
              </a:lnTo>
              <a:lnTo>
                <a:pt x="3112" y="853"/>
              </a:lnTo>
              <a:lnTo>
                <a:pt x="3124" y="841"/>
              </a:lnTo>
              <a:lnTo>
                <a:pt x="3136" y="841"/>
              </a:lnTo>
              <a:lnTo>
                <a:pt x="3136" y="853"/>
              </a:lnTo>
              <a:lnTo>
                <a:pt x="3147" y="865"/>
              </a:lnTo>
              <a:lnTo>
                <a:pt x="3136" y="888"/>
              </a:lnTo>
              <a:lnTo>
                <a:pt x="3136" y="900"/>
              </a:lnTo>
              <a:lnTo>
                <a:pt x="3136" y="911"/>
              </a:lnTo>
              <a:lnTo>
                <a:pt x="3136" y="923"/>
              </a:lnTo>
              <a:lnTo>
                <a:pt x="3136" y="946"/>
              </a:lnTo>
              <a:lnTo>
                <a:pt x="3147" y="946"/>
              </a:lnTo>
              <a:lnTo>
                <a:pt x="3159" y="958"/>
              </a:lnTo>
              <a:lnTo>
                <a:pt x="3159" y="981"/>
              </a:lnTo>
              <a:lnTo>
                <a:pt x="3170" y="981"/>
              </a:lnTo>
              <a:lnTo>
                <a:pt x="3170" y="1005"/>
              </a:lnTo>
              <a:lnTo>
                <a:pt x="3182" y="1005"/>
              </a:lnTo>
              <a:lnTo>
                <a:pt x="3193" y="1016"/>
              </a:lnTo>
              <a:lnTo>
                <a:pt x="3205" y="1016"/>
              </a:lnTo>
              <a:lnTo>
                <a:pt x="3216" y="1005"/>
              </a:lnTo>
              <a:lnTo>
                <a:pt x="3228" y="1005"/>
              </a:lnTo>
              <a:lnTo>
                <a:pt x="3228" y="1016"/>
              </a:lnTo>
              <a:lnTo>
                <a:pt x="3228" y="1040"/>
              </a:lnTo>
              <a:lnTo>
                <a:pt x="3216" y="1051"/>
              </a:lnTo>
              <a:lnTo>
                <a:pt x="3216" y="1063"/>
              </a:lnTo>
              <a:lnTo>
                <a:pt x="3216" y="1075"/>
              </a:lnTo>
              <a:lnTo>
                <a:pt x="3216" y="1110"/>
              </a:lnTo>
              <a:lnTo>
                <a:pt x="3228" y="1121"/>
              </a:lnTo>
              <a:lnTo>
                <a:pt x="3239" y="1133"/>
              </a:lnTo>
              <a:lnTo>
                <a:pt x="3239" y="1145"/>
              </a:lnTo>
              <a:lnTo>
                <a:pt x="3251" y="1156"/>
              </a:lnTo>
              <a:lnTo>
                <a:pt x="3262" y="1156"/>
              </a:lnTo>
              <a:lnTo>
                <a:pt x="3285" y="1191"/>
              </a:lnTo>
              <a:lnTo>
                <a:pt x="3285" y="1180"/>
              </a:lnTo>
              <a:lnTo>
                <a:pt x="3285" y="1168"/>
              </a:lnTo>
              <a:lnTo>
                <a:pt x="3297" y="1168"/>
              </a:lnTo>
              <a:lnTo>
                <a:pt x="3308" y="1203"/>
              </a:lnTo>
              <a:lnTo>
                <a:pt x="3320" y="1203"/>
              </a:lnTo>
              <a:lnTo>
                <a:pt x="3332" y="1215"/>
              </a:lnTo>
              <a:lnTo>
                <a:pt x="3355" y="1203"/>
              </a:lnTo>
              <a:lnTo>
                <a:pt x="3355" y="1227"/>
              </a:lnTo>
              <a:lnTo>
                <a:pt x="3355" y="1238"/>
              </a:lnTo>
              <a:lnTo>
                <a:pt x="3343" y="1262"/>
              </a:lnTo>
              <a:lnTo>
                <a:pt x="3332" y="1285"/>
              </a:lnTo>
              <a:lnTo>
                <a:pt x="3343" y="1320"/>
              </a:lnTo>
              <a:lnTo>
                <a:pt x="3355" y="1320"/>
              </a:lnTo>
              <a:lnTo>
                <a:pt x="3366" y="1332"/>
              </a:lnTo>
              <a:lnTo>
                <a:pt x="3366" y="1343"/>
              </a:lnTo>
              <a:lnTo>
                <a:pt x="3389" y="1355"/>
              </a:lnTo>
              <a:lnTo>
                <a:pt x="3389" y="1343"/>
              </a:lnTo>
              <a:lnTo>
                <a:pt x="3401" y="1332"/>
              </a:lnTo>
              <a:lnTo>
                <a:pt x="3412" y="1332"/>
              </a:lnTo>
              <a:lnTo>
                <a:pt x="3424" y="1320"/>
              </a:lnTo>
              <a:lnTo>
                <a:pt x="3435" y="1320"/>
              </a:lnTo>
              <a:lnTo>
                <a:pt x="3447" y="1308"/>
              </a:lnTo>
              <a:lnTo>
                <a:pt x="3458" y="1308"/>
              </a:lnTo>
              <a:lnTo>
                <a:pt x="3470" y="1308"/>
              </a:lnTo>
              <a:lnTo>
                <a:pt x="3470" y="1297"/>
              </a:lnTo>
              <a:lnTo>
                <a:pt x="3470" y="1285"/>
              </a:lnTo>
              <a:lnTo>
                <a:pt x="3481" y="1273"/>
              </a:lnTo>
              <a:lnTo>
                <a:pt x="3481" y="1250"/>
              </a:lnTo>
              <a:lnTo>
                <a:pt x="3493" y="1250"/>
              </a:lnTo>
              <a:lnTo>
                <a:pt x="3493" y="1238"/>
              </a:lnTo>
              <a:lnTo>
                <a:pt x="3493" y="1262"/>
              </a:lnTo>
              <a:lnTo>
                <a:pt x="3504" y="1262"/>
              </a:lnTo>
              <a:lnTo>
                <a:pt x="3516" y="1285"/>
              </a:lnTo>
              <a:lnTo>
                <a:pt x="3527" y="1285"/>
              </a:lnTo>
              <a:lnTo>
                <a:pt x="3539" y="1297"/>
              </a:lnTo>
              <a:lnTo>
                <a:pt x="3539" y="1308"/>
              </a:lnTo>
              <a:lnTo>
                <a:pt x="3551" y="1320"/>
              </a:lnTo>
              <a:lnTo>
                <a:pt x="3551" y="1332"/>
              </a:lnTo>
              <a:lnTo>
                <a:pt x="3562" y="1343"/>
              </a:lnTo>
              <a:lnTo>
                <a:pt x="3551" y="1343"/>
              </a:lnTo>
              <a:lnTo>
                <a:pt x="3551" y="1355"/>
              </a:lnTo>
              <a:lnTo>
                <a:pt x="3551" y="1367"/>
              </a:lnTo>
              <a:lnTo>
                <a:pt x="3551" y="1378"/>
              </a:lnTo>
              <a:lnTo>
                <a:pt x="3527" y="1390"/>
              </a:lnTo>
              <a:lnTo>
                <a:pt x="3516" y="1402"/>
              </a:lnTo>
              <a:lnTo>
                <a:pt x="3504" y="1402"/>
              </a:lnTo>
              <a:lnTo>
                <a:pt x="3504" y="1413"/>
              </a:lnTo>
              <a:lnTo>
                <a:pt x="3493" y="1413"/>
              </a:lnTo>
              <a:lnTo>
                <a:pt x="3481" y="1437"/>
              </a:lnTo>
              <a:lnTo>
                <a:pt x="3458" y="1437"/>
              </a:lnTo>
              <a:lnTo>
                <a:pt x="3447" y="1437"/>
              </a:lnTo>
              <a:lnTo>
                <a:pt x="3435" y="1448"/>
              </a:lnTo>
              <a:lnTo>
                <a:pt x="3424" y="1460"/>
              </a:lnTo>
              <a:lnTo>
                <a:pt x="3412" y="1472"/>
              </a:lnTo>
              <a:lnTo>
                <a:pt x="3401" y="1448"/>
              </a:lnTo>
              <a:lnTo>
                <a:pt x="3389" y="1448"/>
              </a:lnTo>
              <a:lnTo>
                <a:pt x="3389" y="1437"/>
              </a:lnTo>
              <a:lnTo>
                <a:pt x="3378" y="1448"/>
              </a:lnTo>
              <a:lnTo>
                <a:pt x="3378" y="1460"/>
              </a:lnTo>
              <a:lnTo>
                <a:pt x="3366" y="1460"/>
              </a:lnTo>
              <a:lnTo>
                <a:pt x="3366" y="1483"/>
              </a:lnTo>
              <a:lnTo>
                <a:pt x="3355" y="1472"/>
              </a:lnTo>
              <a:lnTo>
                <a:pt x="3355" y="1483"/>
              </a:lnTo>
              <a:lnTo>
                <a:pt x="3355" y="1495"/>
              </a:lnTo>
              <a:lnTo>
                <a:pt x="3343" y="1495"/>
              </a:lnTo>
              <a:lnTo>
                <a:pt x="3343" y="1507"/>
              </a:lnTo>
              <a:lnTo>
                <a:pt x="3343" y="1518"/>
              </a:lnTo>
              <a:lnTo>
                <a:pt x="3343" y="1542"/>
              </a:lnTo>
              <a:lnTo>
                <a:pt x="3332" y="1542"/>
              </a:lnTo>
              <a:lnTo>
                <a:pt x="3332" y="1553"/>
              </a:lnTo>
              <a:lnTo>
                <a:pt x="3332" y="1542"/>
              </a:lnTo>
              <a:lnTo>
                <a:pt x="3320" y="1530"/>
              </a:lnTo>
              <a:lnTo>
                <a:pt x="3308" y="1553"/>
              </a:lnTo>
              <a:lnTo>
                <a:pt x="3297" y="1553"/>
              </a:lnTo>
              <a:lnTo>
                <a:pt x="3297" y="1565"/>
              </a:lnTo>
              <a:lnTo>
                <a:pt x="3308" y="1577"/>
              </a:lnTo>
              <a:lnTo>
                <a:pt x="3308" y="1600"/>
              </a:lnTo>
              <a:lnTo>
                <a:pt x="3320" y="1600"/>
              </a:lnTo>
              <a:lnTo>
                <a:pt x="3320" y="1612"/>
              </a:lnTo>
              <a:lnTo>
                <a:pt x="3332" y="1612"/>
              </a:lnTo>
              <a:lnTo>
                <a:pt x="3332" y="1624"/>
              </a:lnTo>
              <a:lnTo>
                <a:pt x="3343" y="1635"/>
              </a:lnTo>
              <a:lnTo>
                <a:pt x="3343" y="1624"/>
              </a:lnTo>
              <a:lnTo>
                <a:pt x="3355" y="1624"/>
              </a:lnTo>
              <a:lnTo>
                <a:pt x="3343" y="1612"/>
              </a:lnTo>
              <a:lnTo>
                <a:pt x="3343" y="1600"/>
              </a:lnTo>
              <a:lnTo>
                <a:pt x="3343" y="1588"/>
              </a:lnTo>
              <a:lnTo>
                <a:pt x="3343" y="1577"/>
              </a:lnTo>
              <a:lnTo>
                <a:pt x="3343" y="1565"/>
              </a:lnTo>
              <a:lnTo>
                <a:pt x="3343" y="1553"/>
              </a:lnTo>
              <a:lnTo>
                <a:pt x="3355" y="1553"/>
              </a:lnTo>
              <a:lnTo>
                <a:pt x="3355" y="1542"/>
              </a:lnTo>
              <a:lnTo>
                <a:pt x="3366" y="1553"/>
              </a:lnTo>
              <a:lnTo>
                <a:pt x="3378" y="1588"/>
              </a:lnTo>
              <a:lnTo>
                <a:pt x="3389" y="1600"/>
              </a:lnTo>
              <a:lnTo>
                <a:pt x="3401" y="1612"/>
              </a:lnTo>
              <a:lnTo>
                <a:pt x="3412" y="1635"/>
              </a:lnTo>
              <a:lnTo>
                <a:pt x="3435" y="1635"/>
              </a:lnTo>
              <a:lnTo>
                <a:pt x="3458" y="1635"/>
              </a:lnTo>
              <a:lnTo>
                <a:pt x="3470" y="1635"/>
              </a:lnTo>
              <a:lnTo>
                <a:pt x="3481" y="1647"/>
              </a:lnTo>
              <a:lnTo>
                <a:pt x="3481" y="1659"/>
              </a:lnTo>
              <a:lnTo>
                <a:pt x="3516" y="1705"/>
              </a:lnTo>
              <a:lnTo>
                <a:pt x="3516" y="1740"/>
              </a:lnTo>
              <a:lnTo>
                <a:pt x="3504" y="1764"/>
              </a:lnTo>
              <a:lnTo>
                <a:pt x="3516" y="1787"/>
              </a:lnTo>
              <a:lnTo>
                <a:pt x="3527" y="1787"/>
              </a:lnTo>
              <a:lnTo>
                <a:pt x="3493" y="1787"/>
              </a:lnTo>
              <a:lnTo>
                <a:pt x="3504" y="1799"/>
              </a:lnTo>
              <a:lnTo>
                <a:pt x="3516" y="1822"/>
              </a:lnTo>
              <a:lnTo>
                <a:pt x="3527" y="1834"/>
              </a:lnTo>
              <a:lnTo>
                <a:pt x="3527" y="1857"/>
              </a:lnTo>
              <a:lnTo>
                <a:pt x="3539" y="1880"/>
              </a:lnTo>
              <a:lnTo>
                <a:pt x="3516" y="1869"/>
              </a:lnTo>
              <a:lnTo>
                <a:pt x="3516" y="1857"/>
              </a:lnTo>
              <a:lnTo>
                <a:pt x="3504" y="1857"/>
              </a:lnTo>
              <a:lnTo>
                <a:pt x="3516" y="1857"/>
              </a:lnTo>
              <a:lnTo>
                <a:pt x="3458" y="1869"/>
              </a:lnTo>
              <a:lnTo>
                <a:pt x="3481" y="1915"/>
              </a:lnTo>
              <a:lnTo>
                <a:pt x="3481" y="1939"/>
              </a:lnTo>
              <a:lnTo>
                <a:pt x="3493" y="1950"/>
              </a:lnTo>
              <a:lnTo>
                <a:pt x="3504" y="1950"/>
              </a:lnTo>
              <a:lnTo>
                <a:pt x="3493" y="1962"/>
              </a:lnTo>
              <a:lnTo>
                <a:pt x="3504" y="1962"/>
              </a:lnTo>
              <a:lnTo>
                <a:pt x="3481" y="1974"/>
              </a:lnTo>
              <a:lnTo>
                <a:pt x="3481" y="1986"/>
              </a:lnTo>
              <a:lnTo>
                <a:pt x="3470" y="1997"/>
              </a:lnTo>
              <a:lnTo>
                <a:pt x="3458" y="2009"/>
              </a:lnTo>
              <a:lnTo>
                <a:pt x="3470" y="2021"/>
              </a:lnTo>
              <a:lnTo>
                <a:pt x="3458" y="2032"/>
              </a:lnTo>
              <a:lnTo>
                <a:pt x="3447" y="2044"/>
              </a:lnTo>
              <a:lnTo>
                <a:pt x="3435" y="2056"/>
              </a:lnTo>
              <a:lnTo>
                <a:pt x="3424" y="2056"/>
              </a:lnTo>
              <a:lnTo>
                <a:pt x="3412" y="2067"/>
              </a:lnTo>
              <a:lnTo>
                <a:pt x="3412" y="2079"/>
              </a:lnTo>
              <a:lnTo>
                <a:pt x="3401" y="2091"/>
              </a:lnTo>
              <a:lnTo>
                <a:pt x="3355" y="2126"/>
              </a:lnTo>
              <a:lnTo>
                <a:pt x="3343" y="2126"/>
              </a:lnTo>
              <a:lnTo>
                <a:pt x="3332" y="2091"/>
              </a:lnTo>
              <a:lnTo>
                <a:pt x="3320" y="2091"/>
              </a:lnTo>
              <a:lnTo>
                <a:pt x="3308" y="2102"/>
              </a:lnTo>
              <a:lnTo>
                <a:pt x="3320" y="2114"/>
              </a:lnTo>
              <a:lnTo>
                <a:pt x="3308" y="2126"/>
              </a:lnTo>
              <a:lnTo>
                <a:pt x="3308" y="2137"/>
              </a:lnTo>
              <a:lnTo>
                <a:pt x="3308" y="2149"/>
              </a:lnTo>
              <a:lnTo>
                <a:pt x="3285" y="2161"/>
              </a:lnTo>
              <a:lnTo>
                <a:pt x="3274" y="2149"/>
              </a:lnTo>
              <a:lnTo>
                <a:pt x="3262" y="2149"/>
              </a:lnTo>
              <a:lnTo>
                <a:pt x="3251" y="2149"/>
              </a:lnTo>
              <a:lnTo>
                <a:pt x="3228" y="2172"/>
              </a:lnTo>
              <a:lnTo>
                <a:pt x="3239" y="2172"/>
              </a:lnTo>
              <a:lnTo>
                <a:pt x="3228" y="2172"/>
              </a:lnTo>
              <a:lnTo>
                <a:pt x="3216" y="2172"/>
              </a:lnTo>
              <a:lnTo>
                <a:pt x="3205" y="2196"/>
              </a:lnTo>
              <a:lnTo>
                <a:pt x="3193" y="2207"/>
              </a:lnTo>
              <a:lnTo>
                <a:pt x="3216" y="2231"/>
              </a:lnTo>
              <a:lnTo>
                <a:pt x="3216" y="2242"/>
              </a:lnTo>
              <a:lnTo>
                <a:pt x="3228" y="2254"/>
              </a:lnTo>
              <a:lnTo>
                <a:pt x="3228" y="2266"/>
              </a:lnTo>
              <a:lnTo>
                <a:pt x="3239" y="2266"/>
              </a:lnTo>
              <a:lnTo>
                <a:pt x="3228" y="2277"/>
              </a:lnTo>
              <a:lnTo>
                <a:pt x="3239" y="2277"/>
              </a:lnTo>
              <a:lnTo>
                <a:pt x="3228" y="2289"/>
              </a:lnTo>
              <a:lnTo>
                <a:pt x="3239" y="2301"/>
              </a:lnTo>
              <a:lnTo>
                <a:pt x="3251" y="2312"/>
              </a:lnTo>
              <a:lnTo>
                <a:pt x="3239" y="2312"/>
              </a:lnTo>
              <a:lnTo>
                <a:pt x="3228" y="2301"/>
              </a:lnTo>
              <a:lnTo>
                <a:pt x="3228" y="2312"/>
              </a:lnTo>
              <a:lnTo>
                <a:pt x="3216" y="2312"/>
              </a:lnTo>
              <a:lnTo>
                <a:pt x="3205" y="2324"/>
              </a:lnTo>
              <a:lnTo>
                <a:pt x="3193" y="2324"/>
              </a:lnTo>
              <a:lnTo>
                <a:pt x="3182" y="2336"/>
              </a:lnTo>
              <a:lnTo>
                <a:pt x="3193" y="2348"/>
              </a:lnTo>
              <a:lnTo>
                <a:pt x="3182" y="2371"/>
              </a:lnTo>
              <a:lnTo>
                <a:pt x="3193" y="2383"/>
              </a:lnTo>
              <a:lnTo>
                <a:pt x="3182" y="2394"/>
              </a:lnTo>
              <a:lnTo>
                <a:pt x="3193" y="2418"/>
              </a:lnTo>
              <a:lnTo>
                <a:pt x="3205" y="2418"/>
              </a:lnTo>
              <a:lnTo>
                <a:pt x="3205" y="2429"/>
              </a:lnTo>
              <a:lnTo>
                <a:pt x="3182" y="2441"/>
              </a:lnTo>
              <a:lnTo>
                <a:pt x="3170" y="2453"/>
              </a:lnTo>
              <a:lnTo>
                <a:pt x="3170" y="2464"/>
              </a:lnTo>
              <a:lnTo>
                <a:pt x="3159" y="2488"/>
              </a:lnTo>
              <a:lnTo>
                <a:pt x="3147" y="2476"/>
              </a:lnTo>
              <a:lnTo>
                <a:pt x="3159" y="2488"/>
              </a:lnTo>
              <a:lnTo>
                <a:pt x="3147" y="2511"/>
              </a:lnTo>
              <a:lnTo>
                <a:pt x="3159" y="2511"/>
              </a:lnTo>
              <a:lnTo>
                <a:pt x="3159" y="2534"/>
              </a:lnTo>
              <a:lnTo>
                <a:pt x="3147" y="2546"/>
              </a:lnTo>
              <a:lnTo>
                <a:pt x="3147" y="2558"/>
              </a:lnTo>
              <a:lnTo>
                <a:pt x="3136" y="2569"/>
              </a:lnTo>
              <a:lnTo>
                <a:pt x="3159" y="2569"/>
              </a:lnTo>
              <a:lnTo>
                <a:pt x="3170" y="2569"/>
              </a:lnTo>
              <a:lnTo>
                <a:pt x="3182" y="2569"/>
              </a:lnTo>
              <a:lnTo>
                <a:pt x="3193" y="2581"/>
              </a:lnTo>
              <a:lnTo>
                <a:pt x="3205" y="2593"/>
              </a:lnTo>
              <a:lnTo>
                <a:pt x="3216" y="2593"/>
              </a:lnTo>
              <a:lnTo>
                <a:pt x="3239" y="2581"/>
              </a:lnTo>
              <a:lnTo>
                <a:pt x="3239" y="2593"/>
              </a:lnTo>
              <a:lnTo>
                <a:pt x="3251" y="2593"/>
              </a:lnTo>
              <a:lnTo>
                <a:pt x="3274" y="2604"/>
              </a:lnTo>
              <a:lnTo>
                <a:pt x="3285" y="2604"/>
              </a:lnTo>
              <a:lnTo>
                <a:pt x="3297" y="2569"/>
              </a:lnTo>
              <a:lnTo>
                <a:pt x="3297" y="2558"/>
              </a:lnTo>
              <a:lnTo>
                <a:pt x="3343" y="2558"/>
              </a:lnTo>
              <a:lnTo>
                <a:pt x="3355" y="2558"/>
              </a:lnTo>
              <a:lnTo>
                <a:pt x="3366" y="2581"/>
              </a:lnTo>
              <a:lnTo>
                <a:pt x="3378" y="2581"/>
              </a:lnTo>
              <a:lnTo>
                <a:pt x="3389" y="2593"/>
              </a:lnTo>
              <a:lnTo>
                <a:pt x="3424" y="2604"/>
              </a:lnTo>
              <a:lnTo>
                <a:pt x="3447" y="2628"/>
              </a:lnTo>
              <a:lnTo>
                <a:pt x="3458" y="2628"/>
              </a:lnTo>
              <a:lnTo>
                <a:pt x="3470" y="2628"/>
              </a:lnTo>
              <a:lnTo>
                <a:pt x="3481" y="2616"/>
              </a:lnTo>
              <a:lnTo>
                <a:pt x="3493" y="2616"/>
              </a:lnTo>
              <a:lnTo>
                <a:pt x="3493" y="2628"/>
              </a:lnTo>
              <a:lnTo>
                <a:pt x="3504" y="2639"/>
              </a:lnTo>
              <a:lnTo>
                <a:pt x="3504" y="2651"/>
              </a:lnTo>
              <a:lnTo>
                <a:pt x="3516" y="2663"/>
              </a:lnTo>
              <a:lnTo>
                <a:pt x="3516" y="2686"/>
              </a:lnTo>
              <a:lnTo>
                <a:pt x="3493" y="2698"/>
              </a:lnTo>
              <a:lnTo>
                <a:pt x="3493" y="2721"/>
              </a:lnTo>
              <a:lnTo>
                <a:pt x="3493" y="2733"/>
              </a:lnTo>
              <a:lnTo>
                <a:pt x="3504" y="2745"/>
              </a:lnTo>
              <a:lnTo>
                <a:pt x="3493" y="2745"/>
              </a:lnTo>
              <a:lnTo>
                <a:pt x="3493" y="2756"/>
              </a:lnTo>
              <a:lnTo>
                <a:pt x="3481" y="2768"/>
              </a:lnTo>
              <a:lnTo>
                <a:pt x="3481" y="2780"/>
              </a:lnTo>
              <a:lnTo>
                <a:pt x="3470" y="2780"/>
              </a:lnTo>
              <a:lnTo>
                <a:pt x="3458" y="2791"/>
              </a:lnTo>
              <a:lnTo>
                <a:pt x="3470" y="2803"/>
              </a:lnTo>
              <a:lnTo>
                <a:pt x="3493" y="2815"/>
              </a:lnTo>
              <a:lnTo>
                <a:pt x="3493" y="2826"/>
              </a:lnTo>
              <a:lnTo>
                <a:pt x="3504" y="2826"/>
              </a:lnTo>
              <a:lnTo>
                <a:pt x="3516" y="2826"/>
              </a:lnTo>
              <a:lnTo>
                <a:pt x="3516" y="2838"/>
              </a:lnTo>
              <a:lnTo>
                <a:pt x="3527" y="2838"/>
              </a:lnTo>
              <a:lnTo>
                <a:pt x="3539" y="2838"/>
              </a:lnTo>
              <a:lnTo>
                <a:pt x="3562" y="2850"/>
              </a:lnTo>
              <a:lnTo>
                <a:pt x="3562" y="2861"/>
              </a:lnTo>
              <a:lnTo>
                <a:pt x="3562" y="2873"/>
              </a:lnTo>
              <a:lnTo>
                <a:pt x="3585" y="2873"/>
              </a:lnTo>
              <a:lnTo>
                <a:pt x="3597" y="2873"/>
              </a:lnTo>
              <a:lnTo>
                <a:pt x="3608" y="2885"/>
              </a:lnTo>
              <a:lnTo>
                <a:pt x="3608" y="2908"/>
              </a:lnTo>
              <a:lnTo>
                <a:pt x="3608" y="2920"/>
              </a:lnTo>
              <a:lnTo>
                <a:pt x="3597" y="2943"/>
              </a:lnTo>
              <a:lnTo>
                <a:pt x="3608" y="2955"/>
              </a:lnTo>
              <a:lnTo>
                <a:pt x="3608" y="2966"/>
              </a:lnTo>
              <a:lnTo>
                <a:pt x="3597" y="2955"/>
              </a:lnTo>
              <a:lnTo>
                <a:pt x="3608" y="2966"/>
              </a:lnTo>
              <a:lnTo>
                <a:pt x="3608" y="2978"/>
              </a:lnTo>
              <a:lnTo>
                <a:pt x="3597" y="2990"/>
              </a:lnTo>
              <a:lnTo>
                <a:pt x="3597" y="3001"/>
              </a:lnTo>
              <a:lnTo>
                <a:pt x="3585" y="3025"/>
              </a:lnTo>
              <a:lnTo>
                <a:pt x="3574" y="3036"/>
              </a:lnTo>
              <a:lnTo>
                <a:pt x="3562" y="3060"/>
              </a:lnTo>
              <a:lnTo>
                <a:pt x="3562" y="3083"/>
              </a:lnTo>
              <a:lnTo>
                <a:pt x="3551" y="3083"/>
              </a:lnTo>
              <a:lnTo>
                <a:pt x="3551" y="3095"/>
              </a:lnTo>
              <a:lnTo>
                <a:pt x="3539" y="3083"/>
              </a:lnTo>
              <a:lnTo>
                <a:pt x="3527" y="3095"/>
              </a:lnTo>
              <a:lnTo>
                <a:pt x="3527" y="3083"/>
              </a:lnTo>
              <a:lnTo>
                <a:pt x="3516" y="3095"/>
              </a:lnTo>
              <a:lnTo>
                <a:pt x="3516" y="3106"/>
              </a:lnTo>
              <a:lnTo>
                <a:pt x="3504" y="3118"/>
              </a:lnTo>
              <a:lnTo>
                <a:pt x="3504" y="3130"/>
              </a:lnTo>
              <a:lnTo>
                <a:pt x="3516" y="3142"/>
              </a:lnTo>
              <a:lnTo>
                <a:pt x="3516" y="3165"/>
              </a:lnTo>
              <a:lnTo>
                <a:pt x="3527" y="3165"/>
              </a:lnTo>
              <a:lnTo>
                <a:pt x="3516" y="3177"/>
              </a:lnTo>
              <a:lnTo>
                <a:pt x="3504" y="3153"/>
              </a:lnTo>
              <a:lnTo>
                <a:pt x="3481" y="3153"/>
              </a:lnTo>
              <a:lnTo>
                <a:pt x="3458" y="3142"/>
              </a:lnTo>
              <a:lnTo>
                <a:pt x="3447" y="3142"/>
              </a:lnTo>
              <a:lnTo>
                <a:pt x="3424" y="3142"/>
              </a:lnTo>
              <a:lnTo>
                <a:pt x="3412" y="3142"/>
              </a:lnTo>
              <a:lnTo>
                <a:pt x="3401" y="3142"/>
              </a:lnTo>
              <a:lnTo>
                <a:pt x="3378" y="3165"/>
              </a:lnTo>
              <a:lnTo>
                <a:pt x="3366" y="3177"/>
              </a:lnTo>
              <a:lnTo>
                <a:pt x="3378" y="3188"/>
              </a:lnTo>
              <a:lnTo>
                <a:pt x="3355" y="3212"/>
              </a:lnTo>
              <a:lnTo>
                <a:pt x="3343" y="3212"/>
              </a:lnTo>
              <a:lnTo>
                <a:pt x="3308" y="3235"/>
              </a:lnTo>
              <a:lnTo>
                <a:pt x="3297" y="3235"/>
              </a:lnTo>
              <a:lnTo>
                <a:pt x="3297" y="3247"/>
              </a:lnTo>
              <a:lnTo>
                <a:pt x="3285" y="3293"/>
              </a:lnTo>
              <a:lnTo>
                <a:pt x="3285" y="3305"/>
              </a:lnTo>
              <a:lnTo>
                <a:pt x="3274" y="3328"/>
              </a:lnTo>
              <a:lnTo>
                <a:pt x="3262" y="3328"/>
              </a:lnTo>
              <a:lnTo>
                <a:pt x="3251" y="3328"/>
              </a:lnTo>
              <a:lnTo>
                <a:pt x="3239" y="3328"/>
              </a:lnTo>
              <a:lnTo>
                <a:pt x="3228" y="3328"/>
              </a:lnTo>
              <a:lnTo>
                <a:pt x="3228" y="3340"/>
              </a:lnTo>
              <a:lnTo>
                <a:pt x="3228" y="3352"/>
              </a:lnTo>
              <a:lnTo>
                <a:pt x="3216" y="3352"/>
              </a:lnTo>
              <a:lnTo>
                <a:pt x="3228" y="3352"/>
              </a:lnTo>
              <a:lnTo>
                <a:pt x="3228" y="3363"/>
              </a:lnTo>
              <a:lnTo>
                <a:pt x="3216" y="3363"/>
              </a:lnTo>
              <a:lnTo>
                <a:pt x="3216" y="3375"/>
              </a:lnTo>
              <a:lnTo>
                <a:pt x="3205" y="3375"/>
              </a:lnTo>
              <a:lnTo>
                <a:pt x="3205" y="3387"/>
              </a:lnTo>
              <a:lnTo>
                <a:pt x="3205" y="3398"/>
              </a:lnTo>
              <a:lnTo>
                <a:pt x="3205" y="3410"/>
              </a:lnTo>
              <a:lnTo>
                <a:pt x="3193" y="3410"/>
              </a:lnTo>
              <a:lnTo>
                <a:pt x="3182" y="3410"/>
              </a:lnTo>
              <a:lnTo>
                <a:pt x="3159" y="3422"/>
              </a:lnTo>
              <a:lnTo>
                <a:pt x="3159" y="3433"/>
              </a:lnTo>
              <a:lnTo>
                <a:pt x="3159" y="3445"/>
              </a:lnTo>
              <a:lnTo>
                <a:pt x="3170" y="3457"/>
              </a:lnTo>
              <a:lnTo>
                <a:pt x="3182" y="3468"/>
              </a:lnTo>
              <a:lnTo>
                <a:pt x="3205" y="3468"/>
              </a:lnTo>
              <a:lnTo>
                <a:pt x="3239" y="3468"/>
              </a:lnTo>
              <a:lnTo>
                <a:pt x="3239" y="3504"/>
              </a:lnTo>
              <a:lnTo>
                <a:pt x="3251" y="3515"/>
              </a:lnTo>
              <a:lnTo>
                <a:pt x="3262" y="3527"/>
              </a:lnTo>
              <a:lnTo>
                <a:pt x="3251" y="3527"/>
              </a:lnTo>
              <a:lnTo>
                <a:pt x="3239" y="3550"/>
              </a:lnTo>
              <a:lnTo>
                <a:pt x="3228" y="3562"/>
              </a:lnTo>
              <a:lnTo>
                <a:pt x="3228" y="3574"/>
              </a:lnTo>
              <a:lnTo>
                <a:pt x="3216" y="3585"/>
              </a:lnTo>
              <a:lnTo>
                <a:pt x="3216" y="3597"/>
              </a:lnTo>
              <a:lnTo>
                <a:pt x="3205" y="3597"/>
              </a:lnTo>
              <a:lnTo>
                <a:pt x="3205" y="3609"/>
              </a:lnTo>
              <a:lnTo>
                <a:pt x="3216" y="3632"/>
              </a:lnTo>
              <a:lnTo>
                <a:pt x="3205" y="3644"/>
              </a:lnTo>
              <a:lnTo>
                <a:pt x="3193" y="3644"/>
              </a:lnTo>
              <a:lnTo>
                <a:pt x="3182" y="3667"/>
              </a:lnTo>
              <a:lnTo>
                <a:pt x="3170" y="3667"/>
              </a:lnTo>
              <a:lnTo>
                <a:pt x="3136" y="3667"/>
              </a:lnTo>
              <a:lnTo>
                <a:pt x="3136" y="3655"/>
              </a:lnTo>
              <a:lnTo>
                <a:pt x="3124" y="3655"/>
              </a:lnTo>
              <a:lnTo>
                <a:pt x="3124" y="3667"/>
              </a:lnTo>
              <a:lnTo>
                <a:pt x="3112" y="3667"/>
              </a:lnTo>
              <a:lnTo>
                <a:pt x="3101" y="3667"/>
              </a:lnTo>
              <a:lnTo>
                <a:pt x="3078" y="3667"/>
              </a:lnTo>
              <a:lnTo>
                <a:pt x="3078" y="3644"/>
              </a:lnTo>
              <a:lnTo>
                <a:pt x="3066" y="3620"/>
              </a:lnTo>
              <a:lnTo>
                <a:pt x="3032" y="3597"/>
              </a:lnTo>
              <a:lnTo>
                <a:pt x="3020" y="3597"/>
              </a:lnTo>
              <a:lnTo>
                <a:pt x="3009" y="3585"/>
              </a:lnTo>
              <a:lnTo>
                <a:pt x="2997" y="3585"/>
              </a:lnTo>
              <a:lnTo>
                <a:pt x="2974" y="3585"/>
              </a:lnTo>
              <a:lnTo>
                <a:pt x="2974" y="3609"/>
              </a:lnTo>
              <a:lnTo>
                <a:pt x="2963" y="3609"/>
              </a:lnTo>
              <a:lnTo>
                <a:pt x="2940" y="3597"/>
              </a:lnTo>
              <a:lnTo>
                <a:pt x="2928" y="3620"/>
              </a:lnTo>
              <a:lnTo>
                <a:pt x="2928" y="3632"/>
              </a:lnTo>
              <a:lnTo>
                <a:pt x="2928" y="3644"/>
              </a:lnTo>
              <a:lnTo>
                <a:pt x="2928" y="3655"/>
              </a:lnTo>
              <a:lnTo>
                <a:pt x="2917" y="3667"/>
              </a:lnTo>
              <a:lnTo>
                <a:pt x="2928" y="3667"/>
              </a:lnTo>
              <a:lnTo>
                <a:pt x="2917" y="3679"/>
              </a:lnTo>
              <a:lnTo>
                <a:pt x="2928" y="3679"/>
              </a:lnTo>
              <a:lnTo>
                <a:pt x="2928" y="3690"/>
              </a:lnTo>
              <a:lnTo>
                <a:pt x="2940" y="3714"/>
              </a:lnTo>
              <a:lnTo>
                <a:pt x="2928" y="3714"/>
              </a:lnTo>
              <a:lnTo>
                <a:pt x="2940" y="3725"/>
              </a:lnTo>
              <a:lnTo>
                <a:pt x="2928" y="3737"/>
              </a:lnTo>
              <a:lnTo>
                <a:pt x="2928" y="3749"/>
              </a:lnTo>
              <a:lnTo>
                <a:pt x="2917" y="3749"/>
              </a:lnTo>
              <a:lnTo>
                <a:pt x="2917" y="3760"/>
              </a:lnTo>
              <a:lnTo>
                <a:pt x="2905" y="3795"/>
              </a:lnTo>
              <a:lnTo>
                <a:pt x="2893" y="3795"/>
              </a:lnTo>
              <a:lnTo>
                <a:pt x="2882" y="3795"/>
              </a:lnTo>
              <a:lnTo>
                <a:pt x="2870" y="3807"/>
              </a:lnTo>
              <a:lnTo>
                <a:pt x="2847" y="3819"/>
              </a:lnTo>
              <a:lnTo>
                <a:pt x="2836" y="3819"/>
              </a:lnTo>
              <a:lnTo>
                <a:pt x="2813" y="3819"/>
              </a:lnTo>
              <a:lnTo>
                <a:pt x="2790" y="3830"/>
              </a:lnTo>
              <a:lnTo>
                <a:pt x="2778" y="3842"/>
              </a:lnTo>
              <a:lnTo>
                <a:pt x="2744" y="3842"/>
              </a:lnTo>
              <a:lnTo>
                <a:pt x="2732" y="3854"/>
              </a:lnTo>
              <a:lnTo>
                <a:pt x="2721" y="3865"/>
              </a:lnTo>
              <a:lnTo>
                <a:pt x="2721" y="3854"/>
              </a:lnTo>
              <a:lnTo>
                <a:pt x="2698" y="3854"/>
              </a:lnTo>
              <a:lnTo>
                <a:pt x="2686" y="3854"/>
              </a:lnTo>
              <a:lnTo>
                <a:pt x="2663" y="3865"/>
              </a:lnTo>
              <a:lnTo>
                <a:pt x="2651" y="3842"/>
              </a:lnTo>
              <a:lnTo>
                <a:pt x="2617" y="3854"/>
              </a:lnTo>
              <a:lnTo>
                <a:pt x="2617" y="3865"/>
              </a:lnTo>
              <a:lnTo>
                <a:pt x="2605" y="3877"/>
              </a:lnTo>
              <a:lnTo>
                <a:pt x="2605" y="3889"/>
              </a:lnTo>
              <a:lnTo>
                <a:pt x="2594" y="3889"/>
              </a:lnTo>
              <a:lnTo>
                <a:pt x="2594" y="3901"/>
              </a:lnTo>
              <a:lnTo>
                <a:pt x="2582" y="3912"/>
              </a:lnTo>
              <a:lnTo>
                <a:pt x="2571" y="3912"/>
              </a:lnTo>
              <a:lnTo>
                <a:pt x="2559" y="3924"/>
              </a:lnTo>
              <a:lnTo>
                <a:pt x="2559" y="3912"/>
              </a:lnTo>
              <a:lnTo>
                <a:pt x="2571" y="3901"/>
              </a:lnTo>
              <a:lnTo>
                <a:pt x="2559" y="3889"/>
              </a:lnTo>
              <a:lnTo>
                <a:pt x="2571" y="3877"/>
              </a:lnTo>
              <a:lnTo>
                <a:pt x="2559" y="3877"/>
              </a:lnTo>
              <a:lnTo>
                <a:pt x="2536" y="3854"/>
              </a:lnTo>
              <a:lnTo>
                <a:pt x="2536" y="3842"/>
              </a:lnTo>
              <a:lnTo>
                <a:pt x="2536" y="3830"/>
              </a:lnTo>
              <a:lnTo>
                <a:pt x="2536" y="3819"/>
              </a:lnTo>
              <a:lnTo>
                <a:pt x="2525" y="3807"/>
              </a:lnTo>
              <a:lnTo>
                <a:pt x="2513" y="3807"/>
              </a:lnTo>
              <a:lnTo>
                <a:pt x="2502" y="3807"/>
              </a:lnTo>
              <a:lnTo>
                <a:pt x="2478" y="3807"/>
              </a:lnTo>
              <a:lnTo>
                <a:pt x="2478" y="3795"/>
              </a:lnTo>
              <a:lnTo>
                <a:pt x="2455" y="3795"/>
              </a:lnTo>
              <a:lnTo>
                <a:pt x="2444" y="3795"/>
              </a:lnTo>
              <a:lnTo>
                <a:pt x="2444" y="3807"/>
              </a:lnTo>
              <a:lnTo>
                <a:pt x="2444" y="3819"/>
              </a:lnTo>
              <a:lnTo>
                <a:pt x="2455" y="3830"/>
              </a:lnTo>
              <a:lnTo>
                <a:pt x="2432" y="3842"/>
              </a:lnTo>
              <a:lnTo>
                <a:pt x="2398" y="3854"/>
              </a:lnTo>
              <a:lnTo>
                <a:pt x="2386" y="3854"/>
              </a:lnTo>
              <a:lnTo>
                <a:pt x="2386" y="3865"/>
              </a:lnTo>
              <a:lnTo>
                <a:pt x="2375" y="3854"/>
              </a:lnTo>
              <a:lnTo>
                <a:pt x="2352" y="3865"/>
              </a:lnTo>
              <a:lnTo>
                <a:pt x="2317" y="3854"/>
              </a:lnTo>
              <a:lnTo>
                <a:pt x="2294" y="3865"/>
              </a:lnTo>
              <a:lnTo>
                <a:pt x="2294" y="3854"/>
              </a:lnTo>
              <a:lnTo>
                <a:pt x="2294" y="3830"/>
              </a:lnTo>
              <a:lnTo>
                <a:pt x="2306" y="3830"/>
              </a:lnTo>
              <a:lnTo>
                <a:pt x="2306" y="3819"/>
              </a:lnTo>
              <a:lnTo>
                <a:pt x="2317" y="3807"/>
              </a:lnTo>
              <a:lnTo>
                <a:pt x="2317" y="3795"/>
              </a:lnTo>
              <a:lnTo>
                <a:pt x="2317" y="3784"/>
              </a:lnTo>
              <a:lnTo>
                <a:pt x="2329" y="3784"/>
              </a:lnTo>
              <a:lnTo>
                <a:pt x="2340" y="3772"/>
              </a:lnTo>
              <a:lnTo>
                <a:pt x="2340" y="3760"/>
              </a:lnTo>
              <a:lnTo>
                <a:pt x="2329" y="3772"/>
              </a:lnTo>
              <a:lnTo>
                <a:pt x="2329" y="3760"/>
              </a:lnTo>
              <a:lnTo>
                <a:pt x="2306" y="3772"/>
              </a:lnTo>
              <a:lnTo>
                <a:pt x="2294" y="3760"/>
              </a:lnTo>
              <a:lnTo>
                <a:pt x="2283" y="3760"/>
              </a:lnTo>
              <a:lnTo>
                <a:pt x="2271" y="3760"/>
              </a:lnTo>
              <a:lnTo>
                <a:pt x="2236" y="3760"/>
              </a:lnTo>
              <a:lnTo>
                <a:pt x="2225" y="3749"/>
              </a:lnTo>
              <a:lnTo>
                <a:pt x="2213" y="3737"/>
              </a:lnTo>
              <a:lnTo>
                <a:pt x="2202" y="3737"/>
              </a:lnTo>
              <a:lnTo>
                <a:pt x="2190" y="3714"/>
              </a:lnTo>
              <a:lnTo>
                <a:pt x="2179" y="3702"/>
              </a:lnTo>
              <a:lnTo>
                <a:pt x="2167" y="3702"/>
              </a:lnTo>
              <a:lnTo>
                <a:pt x="2121" y="3725"/>
              </a:lnTo>
              <a:lnTo>
                <a:pt x="2110" y="3725"/>
              </a:lnTo>
              <a:lnTo>
                <a:pt x="2098" y="3725"/>
              </a:lnTo>
              <a:lnTo>
                <a:pt x="2098" y="3714"/>
              </a:lnTo>
              <a:lnTo>
                <a:pt x="2087" y="3714"/>
              </a:lnTo>
              <a:lnTo>
                <a:pt x="2064" y="3737"/>
              </a:lnTo>
              <a:lnTo>
                <a:pt x="2040" y="3737"/>
              </a:lnTo>
              <a:lnTo>
                <a:pt x="2029" y="3749"/>
              </a:lnTo>
              <a:lnTo>
                <a:pt x="2017" y="3749"/>
              </a:lnTo>
              <a:lnTo>
                <a:pt x="1983" y="3749"/>
              </a:lnTo>
              <a:lnTo>
                <a:pt x="1960" y="3749"/>
              </a:lnTo>
              <a:lnTo>
                <a:pt x="1960" y="3772"/>
              </a:lnTo>
              <a:lnTo>
                <a:pt x="1948" y="3784"/>
              </a:lnTo>
              <a:lnTo>
                <a:pt x="1937" y="3784"/>
              </a:lnTo>
              <a:lnTo>
                <a:pt x="1925" y="3784"/>
              </a:lnTo>
              <a:lnTo>
                <a:pt x="1925" y="3795"/>
              </a:lnTo>
              <a:lnTo>
                <a:pt x="1914" y="3807"/>
              </a:lnTo>
              <a:lnTo>
                <a:pt x="1902" y="3795"/>
              </a:lnTo>
              <a:lnTo>
                <a:pt x="1891" y="3784"/>
              </a:lnTo>
              <a:lnTo>
                <a:pt x="1902" y="3772"/>
              </a:lnTo>
              <a:lnTo>
                <a:pt x="1902" y="3737"/>
              </a:lnTo>
              <a:lnTo>
                <a:pt x="1902" y="3690"/>
              </a:lnTo>
              <a:lnTo>
                <a:pt x="1914" y="3667"/>
              </a:lnTo>
              <a:lnTo>
                <a:pt x="1914" y="3655"/>
              </a:lnTo>
              <a:lnTo>
                <a:pt x="1902" y="3655"/>
              </a:lnTo>
              <a:lnTo>
                <a:pt x="1879" y="3644"/>
              </a:lnTo>
              <a:lnTo>
                <a:pt x="1879" y="3655"/>
              </a:lnTo>
              <a:lnTo>
                <a:pt x="1868" y="3690"/>
              </a:lnTo>
              <a:lnTo>
                <a:pt x="1856" y="3737"/>
              </a:lnTo>
              <a:lnTo>
                <a:pt x="1844" y="3737"/>
              </a:lnTo>
              <a:lnTo>
                <a:pt x="1833" y="3749"/>
              </a:lnTo>
              <a:lnTo>
                <a:pt x="1821" y="3749"/>
              </a:lnTo>
              <a:lnTo>
                <a:pt x="1810" y="3760"/>
              </a:lnTo>
              <a:lnTo>
                <a:pt x="1798" y="3749"/>
              </a:lnTo>
              <a:lnTo>
                <a:pt x="1775" y="3749"/>
              </a:lnTo>
              <a:lnTo>
                <a:pt x="1764" y="3749"/>
              </a:lnTo>
              <a:lnTo>
                <a:pt x="1752" y="3760"/>
              </a:lnTo>
              <a:lnTo>
                <a:pt x="1752" y="3772"/>
              </a:lnTo>
              <a:lnTo>
                <a:pt x="1741" y="3772"/>
              </a:lnTo>
              <a:lnTo>
                <a:pt x="1741" y="3784"/>
              </a:lnTo>
              <a:lnTo>
                <a:pt x="1729" y="3795"/>
              </a:lnTo>
              <a:lnTo>
                <a:pt x="1718" y="3819"/>
              </a:lnTo>
              <a:lnTo>
                <a:pt x="1706" y="3830"/>
              </a:lnTo>
              <a:lnTo>
                <a:pt x="1683" y="3830"/>
              </a:lnTo>
              <a:lnTo>
                <a:pt x="1672" y="3830"/>
              </a:lnTo>
              <a:lnTo>
                <a:pt x="1672" y="3842"/>
              </a:lnTo>
              <a:lnTo>
                <a:pt x="1660" y="3842"/>
              </a:lnTo>
              <a:lnTo>
                <a:pt x="1649" y="3842"/>
              </a:lnTo>
              <a:lnTo>
                <a:pt x="1649" y="3854"/>
              </a:lnTo>
              <a:lnTo>
                <a:pt x="1637" y="3854"/>
              </a:lnTo>
              <a:lnTo>
                <a:pt x="1625" y="3854"/>
              </a:lnTo>
              <a:lnTo>
                <a:pt x="1614" y="3854"/>
              </a:lnTo>
              <a:lnTo>
                <a:pt x="1602" y="3865"/>
              </a:lnTo>
              <a:lnTo>
                <a:pt x="1602" y="3854"/>
              </a:lnTo>
              <a:lnTo>
                <a:pt x="1591" y="3865"/>
              </a:lnTo>
              <a:lnTo>
                <a:pt x="1579" y="3865"/>
              </a:lnTo>
              <a:lnTo>
                <a:pt x="1579" y="3854"/>
              </a:lnTo>
              <a:lnTo>
                <a:pt x="1568" y="3854"/>
              </a:lnTo>
              <a:lnTo>
                <a:pt x="1556" y="3854"/>
              </a:lnTo>
              <a:lnTo>
                <a:pt x="1545" y="3865"/>
              </a:lnTo>
              <a:lnTo>
                <a:pt x="1510" y="3842"/>
              </a:lnTo>
              <a:lnTo>
                <a:pt x="1487" y="3842"/>
              </a:lnTo>
              <a:lnTo>
                <a:pt x="1499" y="3760"/>
              </a:lnTo>
              <a:lnTo>
                <a:pt x="1499" y="3749"/>
              </a:lnTo>
              <a:lnTo>
                <a:pt x="1487" y="3725"/>
              </a:lnTo>
              <a:lnTo>
                <a:pt x="1476" y="3725"/>
              </a:lnTo>
              <a:lnTo>
                <a:pt x="1464" y="3725"/>
              </a:lnTo>
              <a:lnTo>
                <a:pt x="1441" y="3725"/>
              </a:lnTo>
              <a:lnTo>
                <a:pt x="1441" y="3714"/>
              </a:lnTo>
              <a:lnTo>
                <a:pt x="1453" y="3714"/>
              </a:lnTo>
              <a:lnTo>
                <a:pt x="1441" y="3714"/>
              </a:lnTo>
              <a:lnTo>
                <a:pt x="1453" y="3702"/>
              </a:lnTo>
              <a:lnTo>
                <a:pt x="1441" y="3690"/>
              </a:lnTo>
              <a:lnTo>
                <a:pt x="1429" y="3679"/>
              </a:lnTo>
              <a:lnTo>
                <a:pt x="1429" y="3667"/>
              </a:lnTo>
              <a:lnTo>
                <a:pt x="1429" y="3644"/>
              </a:lnTo>
              <a:lnTo>
                <a:pt x="1441" y="3632"/>
              </a:lnTo>
              <a:lnTo>
                <a:pt x="1453" y="3597"/>
              </a:lnTo>
              <a:lnTo>
                <a:pt x="1487" y="3574"/>
              </a:lnTo>
              <a:lnTo>
                <a:pt x="1487" y="3562"/>
              </a:lnTo>
              <a:lnTo>
                <a:pt x="1499" y="3550"/>
              </a:lnTo>
              <a:lnTo>
                <a:pt x="1510" y="3527"/>
              </a:lnTo>
              <a:lnTo>
                <a:pt x="1510" y="3515"/>
              </a:lnTo>
              <a:lnTo>
                <a:pt x="1545" y="3504"/>
              </a:lnTo>
              <a:lnTo>
                <a:pt x="1568" y="3480"/>
              </a:lnTo>
              <a:lnTo>
                <a:pt x="1568" y="3468"/>
              </a:lnTo>
              <a:lnTo>
                <a:pt x="1579" y="3480"/>
              </a:lnTo>
              <a:lnTo>
                <a:pt x="1591" y="3468"/>
              </a:lnTo>
              <a:lnTo>
                <a:pt x="1602" y="3468"/>
              </a:lnTo>
              <a:lnTo>
                <a:pt x="1614" y="3468"/>
              </a:lnTo>
              <a:lnTo>
                <a:pt x="1625" y="3457"/>
              </a:lnTo>
              <a:lnTo>
                <a:pt x="1637" y="3433"/>
              </a:lnTo>
              <a:lnTo>
                <a:pt x="1637" y="3398"/>
              </a:lnTo>
              <a:lnTo>
                <a:pt x="1625" y="3387"/>
              </a:lnTo>
              <a:lnTo>
                <a:pt x="1614" y="3352"/>
              </a:lnTo>
              <a:lnTo>
                <a:pt x="1602" y="3340"/>
              </a:lnTo>
              <a:lnTo>
                <a:pt x="1591" y="3328"/>
              </a:lnTo>
              <a:lnTo>
                <a:pt x="1579" y="3328"/>
              </a:lnTo>
              <a:lnTo>
                <a:pt x="1556" y="3340"/>
              </a:lnTo>
              <a:lnTo>
                <a:pt x="1545" y="3328"/>
              </a:lnTo>
              <a:lnTo>
                <a:pt x="1533" y="3328"/>
              </a:lnTo>
              <a:lnTo>
                <a:pt x="1510" y="3352"/>
              </a:lnTo>
              <a:lnTo>
                <a:pt x="1499" y="3352"/>
              </a:lnTo>
              <a:lnTo>
                <a:pt x="1487" y="3328"/>
              </a:lnTo>
              <a:lnTo>
                <a:pt x="1487" y="3305"/>
              </a:lnTo>
              <a:lnTo>
                <a:pt x="1487" y="3293"/>
              </a:lnTo>
              <a:lnTo>
                <a:pt x="1487" y="3223"/>
              </a:lnTo>
              <a:lnTo>
                <a:pt x="1487" y="3212"/>
              </a:lnTo>
              <a:lnTo>
                <a:pt x="1487" y="3200"/>
              </a:lnTo>
              <a:lnTo>
                <a:pt x="1499" y="3200"/>
              </a:lnTo>
              <a:lnTo>
                <a:pt x="1487" y="3200"/>
              </a:lnTo>
              <a:lnTo>
                <a:pt x="1476" y="3177"/>
              </a:lnTo>
              <a:lnTo>
                <a:pt x="1476" y="3188"/>
              </a:lnTo>
              <a:lnTo>
                <a:pt x="1464" y="3200"/>
              </a:lnTo>
              <a:lnTo>
                <a:pt x="1453" y="3212"/>
              </a:lnTo>
              <a:lnTo>
                <a:pt x="1441" y="3212"/>
              </a:lnTo>
              <a:lnTo>
                <a:pt x="1429" y="3212"/>
              </a:lnTo>
              <a:lnTo>
                <a:pt x="1418" y="3200"/>
              </a:lnTo>
              <a:lnTo>
                <a:pt x="1395" y="3212"/>
              </a:lnTo>
              <a:lnTo>
                <a:pt x="1395" y="3223"/>
              </a:lnTo>
              <a:lnTo>
                <a:pt x="1395" y="3235"/>
              </a:lnTo>
              <a:lnTo>
                <a:pt x="1383" y="3235"/>
              </a:lnTo>
              <a:lnTo>
                <a:pt x="1372" y="3235"/>
              </a:lnTo>
              <a:lnTo>
                <a:pt x="1349" y="3247"/>
              </a:lnTo>
              <a:lnTo>
                <a:pt x="1337" y="3247"/>
              </a:lnTo>
              <a:lnTo>
                <a:pt x="1337" y="3258"/>
              </a:lnTo>
              <a:lnTo>
                <a:pt x="1326" y="3258"/>
              </a:lnTo>
              <a:lnTo>
                <a:pt x="1303" y="3270"/>
              </a:lnTo>
              <a:lnTo>
                <a:pt x="1303" y="3258"/>
              </a:lnTo>
              <a:lnTo>
                <a:pt x="1291" y="3270"/>
              </a:lnTo>
              <a:lnTo>
                <a:pt x="1291" y="3293"/>
              </a:lnTo>
              <a:lnTo>
                <a:pt x="1280" y="3305"/>
              </a:lnTo>
              <a:lnTo>
                <a:pt x="1268" y="3293"/>
              </a:lnTo>
              <a:lnTo>
                <a:pt x="1245" y="3293"/>
              </a:lnTo>
              <a:lnTo>
                <a:pt x="1222" y="3293"/>
              </a:lnTo>
              <a:lnTo>
                <a:pt x="1210" y="3317"/>
              </a:lnTo>
              <a:lnTo>
                <a:pt x="1199" y="3317"/>
              </a:lnTo>
              <a:lnTo>
                <a:pt x="1187" y="3305"/>
              </a:lnTo>
              <a:lnTo>
                <a:pt x="1176" y="3305"/>
              </a:lnTo>
              <a:lnTo>
                <a:pt x="1153" y="3317"/>
              </a:lnTo>
              <a:lnTo>
                <a:pt x="1141" y="3317"/>
              </a:lnTo>
              <a:lnTo>
                <a:pt x="1118" y="3293"/>
              </a:lnTo>
              <a:lnTo>
                <a:pt x="1107" y="3293"/>
              </a:lnTo>
              <a:lnTo>
                <a:pt x="1072" y="3293"/>
              </a:lnTo>
              <a:lnTo>
                <a:pt x="1061" y="3293"/>
              </a:lnTo>
              <a:lnTo>
                <a:pt x="1038" y="3293"/>
              </a:lnTo>
              <a:lnTo>
                <a:pt x="991" y="3293"/>
              </a:lnTo>
              <a:lnTo>
                <a:pt x="991" y="3305"/>
              </a:lnTo>
              <a:lnTo>
                <a:pt x="1003" y="3317"/>
              </a:lnTo>
              <a:lnTo>
                <a:pt x="968" y="3340"/>
              </a:lnTo>
              <a:lnTo>
                <a:pt x="957" y="3340"/>
              </a:lnTo>
              <a:lnTo>
                <a:pt x="945" y="3340"/>
              </a:lnTo>
              <a:lnTo>
                <a:pt x="922" y="3340"/>
              </a:lnTo>
              <a:lnTo>
                <a:pt x="899" y="3340"/>
              </a:lnTo>
              <a:lnTo>
                <a:pt x="842" y="3340"/>
              </a:lnTo>
              <a:lnTo>
                <a:pt x="830" y="3352"/>
              </a:lnTo>
              <a:lnTo>
                <a:pt x="819" y="3363"/>
              </a:lnTo>
              <a:lnTo>
                <a:pt x="807" y="3375"/>
              </a:lnTo>
              <a:lnTo>
                <a:pt x="795" y="3387"/>
              </a:lnTo>
              <a:lnTo>
                <a:pt x="795" y="3398"/>
              </a:lnTo>
              <a:lnTo>
                <a:pt x="795" y="3433"/>
              </a:lnTo>
              <a:lnTo>
                <a:pt x="761" y="3457"/>
              </a:lnTo>
              <a:lnTo>
                <a:pt x="749" y="3457"/>
              </a:lnTo>
              <a:lnTo>
                <a:pt x="738" y="3468"/>
              </a:lnTo>
              <a:lnTo>
                <a:pt x="715" y="3468"/>
              </a:lnTo>
              <a:lnTo>
                <a:pt x="692" y="3480"/>
              </a:lnTo>
              <a:lnTo>
                <a:pt x="669" y="3504"/>
              </a:lnTo>
              <a:lnTo>
                <a:pt x="657" y="3515"/>
              </a:lnTo>
              <a:lnTo>
                <a:pt x="669" y="3527"/>
              </a:lnTo>
              <a:lnTo>
                <a:pt x="657" y="3539"/>
              </a:lnTo>
              <a:lnTo>
                <a:pt x="646" y="3550"/>
              </a:lnTo>
              <a:lnTo>
                <a:pt x="623" y="3574"/>
              </a:lnTo>
              <a:lnTo>
                <a:pt x="600" y="3585"/>
              </a:lnTo>
              <a:lnTo>
                <a:pt x="542" y="3609"/>
              </a:lnTo>
              <a:lnTo>
                <a:pt x="530" y="3620"/>
              </a:lnTo>
              <a:lnTo>
                <a:pt x="519" y="3632"/>
              </a:lnTo>
              <a:lnTo>
                <a:pt x="519" y="3644"/>
              </a:lnTo>
              <a:lnTo>
                <a:pt x="507" y="3655"/>
              </a:lnTo>
              <a:lnTo>
                <a:pt x="484" y="3667"/>
              </a:lnTo>
              <a:lnTo>
                <a:pt x="473" y="3667"/>
              </a:lnTo>
              <a:lnTo>
                <a:pt x="461" y="3644"/>
              </a:lnTo>
              <a:lnTo>
                <a:pt x="461" y="3632"/>
              </a:lnTo>
              <a:lnTo>
                <a:pt x="461" y="3620"/>
              </a:lnTo>
              <a:lnTo>
                <a:pt x="473" y="3620"/>
              </a:lnTo>
              <a:lnTo>
                <a:pt x="461" y="3609"/>
              </a:lnTo>
              <a:lnTo>
                <a:pt x="473" y="3609"/>
              </a:lnTo>
              <a:lnTo>
                <a:pt x="461" y="3609"/>
              </a:lnTo>
              <a:lnTo>
                <a:pt x="473" y="3597"/>
              </a:lnTo>
              <a:lnTo>
                <a:pt x="461" y="3585"/>
              </a:lnTo>
              <a:lnTo>
                <a:pt x="461" y="3574"/>
              </a:lnTo>
              <a:lnTo>
                <a:pt x="461" y="3550"/>
              </a:lnTo>
              <a:lnTo>
                <a:pt x="461" y="3539"/>
              </a:lnTo>
              <a:lnTo>
                <a:pt x="461" y="3527"/>
              </a:lnTo>
              <a:lnTo>
                <a:pt x="461" y="3504"/>
              </a:lnTo>
              <a:lnTo>
                <a:pt x="461" y="3492"/>
              </a:lnTo>
              <a:lnTo>
                <a:pt x="461" y="3480"/>
              </a:lnTo>
              <a:lnTo>
                <a:pt x="461" y="3457"/>
              </a:lnTo>
              <a:lnTo>
                <a:pt x="461" y="3433"/>
              </a:lnTo>
              <a:lnTo>
                <a:pt x="473" y="3433"/>
              </a:lnTo>
              <a:lnTo>
                <a:pt x="473" y="3422"/>
              </a:lnTo>
              <a:lnTo>
                <a:pt x="484" y="3410"/>
              </a:lnTo>
              <a:lnTo>
                <a:pt x="473" y="3410"/>
              </a:lnTo>
              <a:lnTo>
                <a:pt x="473" y="3398"/>
              </a:lnTo>
              <a:lnTo>
                <a:pt x="473" y="3387"/>
              </a:lnTo>
              <a:lnTo>
                <a:pt x="461" y="3387"/>
              </a:lnTo>
              <a:lnTo>
                <a:pt x="473" y="3387"/>
              </a:lnTo>
              <a:lnTo>
                <a:pt x="473" y="3375"/>
              </a:lnTo>
              <a:lnTo>
                <a:pt x="473" y="3363"/>
              </a:lnTo>
              <a:lnTo>
                <a:pt x="461" y="3363"/>
              </a:lnTo>
              <a:lnTo>
                <a:pt x="473" y="3352"/>
              </a:lnTo>
              <a:lnTo>
                <a:pt x="484" y="3340"/>
              </a:lnTo>
              <a:lnTo>
                <a:pt x="473" y="3328"/>
              </a:lnTo>
              <a:lnTo>
                <a:pt x="473" y="3317"/>
              </a:lnTo>
              <a:lnTo>
                <a:pt x="473" y="3293"/>
              </a:lnTo>
              <a:lnTo>
                <a:pt x="461" y="3282"/>
              </a:lnTo>
              <a:lnTo>
                <a:pt x="461" y="3270"/>
              </a:lnTo>
              <a:lnTo>
                <a:pt x="461" y="3258"/>
              </a:lnTo>
              <a:lnTo>
                <a:pt x="473" y="3247"/>
              </a:lnTo>
              <a:lnTo>
                <a:pt x="473" y="3212"/>
              </a:lnTo>
              <a:lnTo>
                <a:pt x="461" y="3212"/>
              </a:lnTo>
              <a:lnTo>
                <a:pt x="461" y="3200"/>
              </a:lnTo>
              <a:lnTo>
                <a:pt x="461" y="3188"/>
              </a:lnTo>
              <a:lnTo>
                <a:pt x="484" y="3188"/>
              </a:lnTo>
              <a:lnTo>
                <a:pt x="484" y="3200"/>
              </a:lnTo>
              <a:lnTo>
                <a:pt x="496" y="3188"/>
              </a:lnTo>
              <a:lnTo>
                <a:pt x="507" y="3188"/>
              </a:lnTo>
              <a:lnTo>
                <a:pt x="519" y="3177"/>
              </a:lnTo>
              <a:lnTo>
                <a:pt x="530" y="3177"/>
              </a:lnTo>
              <a:lnTo>
                <a:pt x="530" y="3165"/>
              </a:lnTo>
              <a:lnTo>
                <a:pt x="542" y="3165"/>
              </a:lnTo>
              <a:lnTo>
                <a:pt x="542" y="3177"/>
              </a:lnTo>
              <a:lnTo>
                <a:pt x="553" y="3188"/>
              </a:lnTo>
              <a:lnTo>
                <a:pt x="553" y="3200"/>
              </a:lnTo>
              <a:lnTo>
                <a:pt x="565" y="3200"/>
              </a:lnTo>
              <a:lnTo>
                <a:pt x="576" y="3188"/>
              </a:lnTo>
              <a:lnTo>
                <a:pt x="565" y="3177"/>
              </a:lnTo>
              <a:lnTo>
                <a:pt x="576" y="3177"/>
              </a:lnTo>
              <a:lnTo>
                <a:pt x="576" y="3165"/>
              </a:lnTo>
              <a:lnTo>
                <a:pt x="588" y="3153"/>
              </a:lnTo>
              <a:lnTo>
                <a:pt x="576" y="3142"/>
              </a:lnTo>
              <a:lnTo>
                <a:pt x="565" y="3130"/>
              </a:lnTo>
              <a:lnTo>
                <a:pt x="553" y="3130"/>
              </a:lnTo>
              <a:lnTo>
                <a:pt x="542" y="3118"/>
              </a:lnTo>
              <a:lnTo>
                <a:pt x="542" y="3106"/>
              </a:lnTo>
              <a:lnTo>
                <a:pt x="553" y="3106"/>
              </a:lnTo>
              <a:lnTo>
                <a:pt x="565" y="3118"/>
              </a:lnTo>
              <a:lnTo>
                <a:pt x="576" y="3106"/>
              </a:lnTo>
              <a:lnTo>
                <a:pt x="588" y="3095"/>
              </a:lnTo>
              <a:lnTo>
                <a:pt x="600" y="3071"/>
              </a:lnTo>
              <a:lnTo>
                <a:pt x="588" y="3048"/>
              </a:lnTo>
              <a:lnTo>
                <a:pt x="600" y="3048"/>
              </a:lnTo>
              <a:lnTo>
                <a:pt x="611" y="3048"/>
              </a:lnTo>
              <a:lnTo>
                <a:pt x="611" y="3036"/>
              </a:lnTo>
              <a:lnTo>
                <a:pt x="623" y="3048"/>
              </a:lnTo>
              <a:lnTo>
                <a:pt x="623" y="3036"/>
              </a:lnTo>
              <a:lnTo>
                <a:pt x="634" y="3036"/>
              </a:lnTo>
              <a:lnTo>
                <a:pt x="646" y="3025"/>
              </a:lnTo>
              <a:close/>
              <a:moveTo>
                <a:pt x="600" y="2873"/>
              </a:moveTo>
              <a:lnTo>
                <a:pt x="611" y="2873"/>
              </a:lnTo>
              <a:lnTo>
                <a:pt x="600" y="2873"/>
              </a:lnTo>
              <a:close/>
              <a:moveTo>
                <a:pt x="588" y="2348"/>
              </a:moveTo>
              <a:lnTo>
                <a:pt x="576" y="2348"/>
              </a:lnTo>
              <a:lnTo>
                <a:pt x="565" y="2348"/>
              </a:lnTo>
              <a:lnTo>
                <a:pt x="565" y="2359"/>
              </a:lnTo>
              <a:lnTo>
                <a:pt x="565" y="2383"/>
              </a:lnTo>
              <a:lnTo>
                <a:pt x="553" y="2383"/>
              </a:lnTo>
              <a:lnTo>
                <a:pt x="553" y="2371"/>
              </a:lnTo>
              <a:lnTo>
                <a:pt x="542" y="2371"/>
              </a:lnTo>
              <a:lnTo>
                <a:pt x="542" y="2359"/>
              </a:lnTo>
              <a:lnTo>
                <a:pt x="553" y="2359"/>
              </a:lnTo>
              <a:lnTo>
                <a:pt x="553" y="2371"/>
              </a:lnTo>
              <a:lnTo>
                <a:pt x="553" y="2359"/>
              </a:lnTo>
              <a:lnTo>
                <a:pt x="553" y="2371"/>
              </a:lnTo>
              <a:lnTo>
                <a:pt x="565" y="2371"/>
              </a:lnTo>
              <a:lnTo>
                <a:pt x="553" y="2359"/>
              </a:lnTo>
              <a:lnTo>
                <a:pt x="553" y="2348"/>
              </a:lnTo>
              <a:lnTo>
                <a:pt x="553" y="2336"/>
              </a:lnTo>
              <a:lnTo>
                <a:pt x="553" y="2348"/>
              </a:lnTo>
              <a:lnTo>
                <a:pt x="565" y="2348"/>
              </a:lnTo>
              <a:lnTo>
                <a:pt x="553" y="2336"/>
              </a:lnTo>
              <a:lnTo>
                <a:pt x="553" y="2324"/>
              </a:lnTo>
              <a:lnTo>
                <a:pt x="565" y="2324"/>
              </a:lnTo>
              <a:lnTo>
                <a:pt x="565" y="2312"/>
              </a:lnTo>
              <a:lnTo>
                <a:pt x="553" y="2312"/>
              </a:lnTo>
              <a:lnTo>
                <a:pt x="553" y="2324"/>
              </a:lnTo>
              <a:lnTo>
                <a:pt x="542" y="2312"/>
              </a:lnTo>
              <a:lnTo>
                <a:pt x="542" y="2301"/>
              </a:lnTo>
              <a:lnTo>
                <a:pt x="542" y="2289"/>
              </a:lnTo>
              <a:lnTo>
                <a:pt x="542" y="2301"/>
              </a:lnTo>
              <a:lnTo>
                <a:pt x="542" y="2289"/>
              </a:lnTo>
              <a:lnTo>
                <a:pt x="553" y="2289"/>
              </a:lnTo>
              <a:lnTo>
                <a:pt x="565" y="2289"/>
              </a:lnTo>
              <a:lnTo>
                <a:pt x="565" y="2301"/>
              </a:lnTo>
              <a:lnTo>
                <a:pt x="565" y="2312"/>
              </a:lnTo>
              <a:lnTo>
                <a:pt x="576" y="2301"/>
              </a:lnTo>
              <a:lnTo>
                <a:pt x="588" y="2301"/>
              </a:lnTo>
              <a:lnTo>
                <a:pt x="588" y="2312"/>
              </a:lnTo>
              <a:lnTo>
                <a:pt x="576" y="2312"/>
              </a:lnTo>
              <a:lnTo>
                <a:pt x="588" y="2324"/>
              </a:lnTo>
              <a:lnTo>
                <a:pt x="576" y="2324"/>
              </a:lnTo>
              <a:lnTo>
                <a:pt x="576" y="2336"/>
              </a:lnTo>
              <a:lnTo>
                <a:pt x="588" y="2336"/>
              </a:lnTo>
              <a:lnTo>
                <a:pt x="588" y="2348"/>
              </a:lnTo>
              <a:close/>
              <a:moveTo>
                <a:pt x="600" y="2441"/>
              </a:moveTo>
              <a:lnTo>
                <a:pt x="600" y="2453"/>
              </a:lnTo>
              <a:lnTo>
                <a:pt x="588" y="2453"/>
              </a:lnTo>
              <a:lnTo>
                <a:pt x="588" y="2464"/>
              </a:lnTo>
              <a:lnTo>
                <a:pt x="588" y="2476"/>
              </a:lnTo>
              <a:lnTo>
                <a:pt x="576" y="2464"/>
              </a:lnTo>
              <a:lnTo>
                <a:pt x="576" y="2453"/>
              </a:lnTo>
              <a:lnTo>
                <a:pt x="588" y="2453"/>
              </a:lnTo>
              <a:lnTo>
                <a:pt x="600" y="2441"/>
              </a:lnTo>
              <a:lnTo>
                <a:pt x="588" y="2429"/>
              </a:lnTo>
              <a:lnTo>
                <a:pt x="600" y="2441"/>
              </a:lnTo>
              <a:close/>
              <a:moveTo>
                <a:pt x="357" y="2488"/>
              </a:moveTo>
              <a:lnTo>
                <a:pt x="346" y="2488"/>
              </a:lnTo>
              <a:lnTo>
                <a:pt x="346" y="2476"/>
              </a:lnTo>
              <a:lnTo>
                <a:pt x="334" y="2464"/>
              </a:lnTo>
              <a:lnTo>
                <a:pt x="346" y="2453"/>
              </a:lnTo>
              <a:lnTo>
                <a:pt x="346" y="2441"/>
              </a:lnTo>
              <a:lnTo>
                <a:pt x="357" y="2453"/>
              </a:lnTo>
              <a:lnTo>
                <a:pt x="357" y="2464"/>
              </a:lnTo>
              <a:lnTo>
                <a:pt x="357" y="2476"/>
              </a:lnTo>
              <a:lnTo>
                <a:pt x="369" y="2476"/>
              </a:lnTo>
              <a:lnTo>
                <a:pt x="369" y="2488"/>
              </a:lnTo>
              <a:lnTo>
                <a:pt x="357" y="2476"/>
              </a:lnTo>
              <a:lnTo>
                <a:pt x="357" y="2488"/>
              </a:lnTo>
              <a:close/>
              <a:moveTo>
                <a:pt x="427" y="2709"/>
              </a:moveTo>
              <a:lnTo>
                <a:pt x="427" y="2698"/>
              </a:lnTo>
              <a:lnTo>
                <a:pt x="427" y="2686"/>
              </a:lnTo>
              <a:lnTo>
                <a:pt x="438" y="2686"/>
              </a:lnTo>
              <a:lnTo>
                <a:pt x="438" y="2674"/>
              </a:lnTo>
              <a:lnTo>
                <a:pt x="427" y="2663"/>
              </a:lnTo>
              <a:lnTo>
                <a:pt x="438" y="2651"/>
              </a:lnTo>
              <a:lnTo>
                <a:pt x="450" y="2651"/>
              </a:lnTo>
              <a:lnTo>
                <a:pt x="450" y="2639"/>
              </a:lnTo>
              <a:lnTo>
                <a:pt x="450" y="2628"/>
              </a:lnTo>
              <a:lnTo>
                <a:pt x="461" y="2639"/>
              </a:lnTo>
              <a:lnTo>
                <a:pt x="461" y="2628"/>
              </a:lnTo>
              <a:lnTo>
                <a:pt x="473" y="2628"/>
              </a:lnTo>
              <a:lnTo>
                <a:pt x="461" y="2639"/>
              </a:lnTo>
              <a:lnTo>
                <a:pt x="450" y="2674"/>
              </a:lnTo>
              <a:lnTo>
                <a:pt x="438" y="2709"/>
              </a:lnTo>
              <a:lnTo>
                <a:pt x="427" y="2709"/>
              </a:lnTo>
              <a:close/>
              <a:moveTo>
                <a:pt x="438" y="2733"/>
              </a:moveTo>
              <a:lnTo>
                <a:pt x="438" y="2721"/>
              </a:lnTo>
              <a:lnTo>
                <a:pt x="450" y="2721"/>
              </a:lnTo>
              <a:lnTo>
                <a:pt x="450" y="2733"/>
              </a:lnTo>
              <a:lnTo>
                <a:pt x="438" y="2733"/>
              </a:lnTo>
              <a:close/>
              <a:moveTo>
                <a:pt x="461" y="2920"/>
              </a:moveTo>
              <a:lnTo>
                <a:pt x="473" y="2931"/>
              </a:lnTo>
              <a:lnTo>
                <a:pt x="473" y="2943"/>
              </a:lnTo>
              <a:lnTo>
                <a:pt x="484" y="2943"/>
              </a:lnTo>
              <a:lnTo>
                <a:pt x="473" y="2955"/>
              </a:lnTo>
              <a:lnTo>
                <a:pt x="484" y="2966"/>
              </a:lnTo>
              <a:lnTo>
                <a:pt x="473" y="2966"/>
              </a:lnTo>
              <a:lnTo>
                <a:pt x="473" y="2978"/>
              </a:lnTo>
              <a:lnTo>
                <a:pt x="473" y="2990"/>
              </a:lnTo>
              <a:lnTo>
                <a:pt x="461" y="2990"/>
              </a:lnTo>
              <a:lnTo>
                <a:pt x="450" y="2990"/>
              </a:lnTo>
              <a:lnTo>
                <a:pt x="450" y="2978"/>
              </a:lnTo>
              <a:lnTo>
                <a:pt x="461" y="2978"/>
              </a:lnTo>
              <a:lnTo>
                <a:pt x="461" y="2966"/>
              </a:lnTo>
              <a:lnTo>
                <a:pt x="473" y="2966"/>
              </a:lnTo>
              <a:lnTo>
                <a:pt x="461" y="2955"/>
              </a:lnTo>
              <a:lnTo>
                <a:pt x="473" y="2943"/>
              </a:lnTo>
              <a:lnTo>
                <a:pt x="461" y="2931"/>
              </a:lnTo>
              <a:lnTo>
                <a:pt x="450" y="2920"/>
              </a:lnTo>
              <a:lnTo>
                <a:pt x="461" y="2920"/>
              </a:lnTo>
              <a:close/>
            </a:path>
          </a:pathLst>
        </a:custGeom>
        <a:solidFill>
          <a:srgbClr val="D46271"/>
        </a:solidFill>
        <a:ln w="1" cap="sq">
          <a:solidFill>
            <a:srgbClr val="000000"/>
          </a:solidFill>
          <a:prstDash val="solid"/>
          <a:bevel/>
          <a:headEnd/>
          <a:tailEnd/>
        </a:ln>
      </xdr:spPr>
      <xdr:txBody>
        <a:bodyPr/>
        <a:lstStyle/>
        <a:p>
          <a:endParaRPr lang="es-ES"/>
        </a:p>
      </xdr:txBody>
    </xdr:sp>
    <xdr:clientData/>
  </xdr:twoCellAnchor>
  <xdr:twoCellAnchor>
    <xdr:from>
      <xdr:col>6</xdr:col>
      <xdr:colOff>38100</xdr:colOff>
      <xdr:row>6</xdr:row>
      <xdr:rowOff>161925</xdr:rowOff>
    </xdr:from>
    <xdr:to>
      <xdr:col>7</xdr:col>
      <xdr:colOff>200025</xdr:colOff>
      <xdr:row>9</xdr:row>
      <xdr:rowOff>161925</xdr:rowOff>
    </xdr:to>
    <xdr:sp macro="" textlink="">
      <xdr:nvSpPr>
        <xdr:cNvPr id="8" name="AutoShape 23">
          <a:extLst>
            <a:ext uri="{FF2B5EF4-FFF2-40B4-BE49-F238E27FC236}">
              <a16:creationId xmlns:a16="http://schemas.microsoft.com/office/drawing/2014/main" id="{00000000-0008-0000-3A00-000008000000}"/>
            </a:ext>
          </a:extLst>
        </xdr:cNvPr>
        <xdr:cNvSpPr>
          <a:spLocks noChangeAspect="1" noChangeArrowheads="1"/>
        </xdr:cNvSpPr>
      </xdr:nvSpPr>
      <xdr:spPr bwMode="auto">
        <a:xfrm>
          <a:off x="4724400" y="2487930"/>
          <a:ext cx="94488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xdr:col>
      <xdr:colOff>457200</xdr:colOff>
      <xdr:row>5</xdr:row>
      <xdr:rowOff>123825</xdr:rowOff>
    </xdr:from>
    <xdr:to>
      <xdr:col>6</xdr:col>
      <xdr:colOff>628650</xdr:colOff>
      <xdr:row>8</xdr:row>
      <xdr:rowOff>114300</xdr:rowOff>
    </xdr:to>
    <xdr:sp macro="" textlink="">
      <xdr:nvSpPr>
        <xdr:cNvPr id="9" name="cantabria">
          <a:extLst>
            <a:ext uri="{FF2B5EF4-FFF2-40B4-BE49-F238E27FC236}">
              <a16:creationId xmlns:a16="http://schemas.microsoft.com/office/drawing/2014/main" id="{00000000-0008-0000-3A00-000009000000}"/>
            </a:ext>
          </a:extLst>
        </xdr:cNvPr>
        <xdr:cNvSpPr>
          <a:spLocks noEditPoints="1"/>
        </xdr:cNvSpPr>
      </xdr:nvSpPr>
      <xdr:spPr bwMode="auto">
        <a:xfrm>
          <a:off x="4362450" y="2268855"/>
          <a:ext cx="948690" cy="531495"/>
        </a:xfrm>
        <a:custGeom>
          <a:avLst/>
          <a:gdLst>
            <a:gd name="T0" fmla="*/ 2147483647 w 2421"/>
            <a:gd name="T1" fmla="*/ 2147483647 h 1471"/>
            <a:gd name="T2" fmla="*/ 2147483647 w 2421"/>
            <a:gd name="T3" fmla="*/ 2147483647 h 1471"/>
            <a:gd name="T4" fmla="*/ 2147483647 w 2421"/>
            <a:gd name="T5" fmla="*/ 2147483647 h 1471"/>
            <a:gd name="T6" fmla="*/ 2147483647 w 2421"/>
            <a:gd name="T7" fmla="*/ 2147483647 h 1471"/>
            <a:gd name="T8" fmla="*/ 2147483647 w 2421"/>
            <a:gd name="T9" fmla="*/ 2147483647 h 1471"/>
            <a:gd name="T10" fmla="*/ 2147483647 w 2421"/>
            <a:gd name="T11" fmla="*/ 2147483647 h 1471"/>
            <a:gd name="T12" fmla="*/ 2147483647 w 2421"/>
            <a:gd name="T13" fmla="*/ 2147483647 h 1471"/>
            <a:gd name="T14" fmla="*/ 2147483647 w 2421"/>
            <a:gd name="T15" fmla="*/ 2147483647 h 1471"/>
            <a:gd name="T16" fmla="*/ 2147483647 w 2421"/>
            <a:gd name="T17" fmla="*/ 2147483647 h 1471"/>
            <a:gd name="T18" fmla="*/ 2147483647 w 2421"/>
            <a:gd name="T19" fmla="*/ 2147483647 h 1471"/>
            <a:gd name="T20" fmla="*/ 2147483647 w 2421"/>
            <a:gd name="T21" fmla="*/ 2147483647 h 1471"/>
            <a:gd name="T22" fmla="*/ 2147483647 w 2421"/>
            <a:gd name="T23" fmla="*/ 2147483647 h 1471"/>
            <a:gd name="T24" fmla="*/ 2147483647 w 2421"/>
            <a:gd name="T25" fmla="*/ 2147483647 h 1471"/>
            <a:gd name="T26" fmla="*/ 2147483647 w 2421"/>
            <a:gd name="T27" fmla="*/ 2147483647 h 1471"/>
            <a:gd name="T28" fmla="*/ 2147483647 w 2421"/>
            <a:gd name="T29" fmla="*/ 1951518092 h 1471"/>
            <a:gd name="T30" fmla="*/ 2147483647 w 2421"/>
            <a:gd name="T31" fmla="*/ 2147483647 h 1471"/>
            <a:gd name="T32" fmla="*/ 2147483647 w 2421"/>
            <a:gd name="T33" fmla="*/ 2147483647 h 1471"/>
            <a:gd name="T34" fmla="*/ 2147483647 w 2421"/>
            <a:gd name="T35" fmla="*/ 2147483647 h 1471"/>
            <a:gd name="T36" fmla="*/ 2147483647 w 2421"/>
            <a:gd name="T37" fmla="*/ 2147483647 h 1471"/>
            <a:gd name="T38" fmla="*/ 2147483647 w 2421"/>
            <a:gd name="T39" fmla="*/ 2147483647 h 1471"/>
            <a:gd name="T40" fmla="*/ 2147483647 w 2421"/>
            <a:gd name="T41" fmla="*/ 2147483647 h 1471"/>
            <a:gd name="T42" fmla="*/ 2147483647 w 2421"/>
            <a:gd name="T43" fmla="*/ 1951518092 h 1471"/>
            <a:gd name="T44" fmla="*/ 2147483647 w 2421"/>
            <a:gd name="T45" fmla="*/ 613288539 h 1471"/>
            <a:gd name="T46" fmla="*/ 2147483647 w 2421"/>
            <a:gd name="T47" fmla="*/ 2147483647 h 1471"/>
            <a:gd name="T48" fmla="*/ 2147483647 w 2421"/>
            <a:gd name="T49" fmla="*/ 2147483647 h 1471"/>
            <a:gd name="T50" fmla="*/ 2147483647 w 2421"/>
            <a:gd name="T51" fmla="*/ 2147483647 h 1471"/>
            <a:gd name="T52" fmla="*/ 2147483647 w 2421"/>
            <a:gd name="T53" fmla="*/ 2147483647 h 1471"/>
            <a:gd name="T54" fmla="*/ 2147483647 w 2421"/>
            <a:gd name="T55" fmla="*/ 2147483647 h 1471"/>
            <a:gd name="T56" fmla="*/ 2147483647 w 2421"/>
            <a:gd name="T57" fmla="*/ 2147483647 h 1471"/>
            <a:gd name="T58" fmla="*/ 2147483647 w 2421"/>
            <a:gd name="T59" fmla="*/ 2147483647 h 1471"/>
            <a:gd name="T60" fmla="*/ 2147483647 w 2421"/>
            <a:gd name="T61" fmla="*/ 2147483647 h 1471"/>
            <a:gd name="T62" fmla="*/ 2147483647 w 2421"/>
            <a:gd name="T63" fmla="*/ 2147483647 h 1471"/>
            <a:gd name="T64" fmla="*/ 2147483647 w 2421"/>
            <a:gd name="T65" fmla="*/ 2147483647 h 1471"/>
            <a:gd name="T66" fmla="*/ 2147483647 w 2421"/>
            <a:gd name="T67" fmla="*/ 2147483647 h 1471"/>
            <a:gd name="T68" fmla="*/ 2147483647 w 2421"/>
            <a:gd name="T69" fmla="*/ 2147483647 h 1471"/>
            <a:gd name="T70" fmla="*/ 2147483647 w 2421"/>
            <a:gd name="T71" fmla="*/ 2147483647 h 1471"/>
            <a:gd name="T72" fmla="*/ 2147483647 w 2421"/>
            <a:gd name="T73" fmla="*/ 2147483647 h 1471"/>
            <a:gd name="T74" fmla="*/ 2147483647 w 2421"/>
            <a:gd name="T75" fmla="*/ 2147483647 h 1471"/>
            <a:gd name="T76" fmla="*/ 2147483647 w 2421"/>
            <a:gd name="T77" fmla="*/ 2147483647 h 1471"/>
            <a:gd name="T78" fmla="*/ 2147483647 w 2421"/>
            <a:gd name="T79" fmla="*/ 2147483647 h 1471"/>
            <a:gd name="T80" fmla="*/ 2147483647 w 2421"/>
            <a:gd name="T81" fmla="*/ 2147483647 h 1471"/>
            <a:gd name="T82" fmla="*/ 2147483647 w 2421"/>
            <a:gd name="T83" fmla="*/ 2147483647 h 1471"/>
            <a:gd name="T84" fmla="*/ 2147483647 w 2421"/>
            <a:gd name="T85" fmla="*/ 2147483647 h 1471"/>
            <a:gd name="T86" fmla="*/ 2147483647 w 2421"/>
            <a:gd name="T87" fmla="*/ 2147483647 h 1471"/>
            <a:gd name="T88" fmla="*/ 2147483647 w 2421"/>
            <a:gd name="T89" fmla="*/ 2147483647 h 1471"/>
            <a:gd name="T90" fmla="*/ 2147483647 w 2421"/>
            <a:gd name="T91" fmla="*/ 2147483647 h 1471"/>
            <a:gd name="T92" fmla="*/ 2147483647 w 2421"/>
            <a:gd name="T93" fmla="*/ 2147483647 h 1471"/>
            <a:gd name="T94" fmla="*/ 2147483647 w 2421"/>
            <a:gd name="T95" fmla="*/ 2147483647 h 1471"/>
            <a:gd name="T96" fmla="*/ 2147483647 w 2421"/>
            <a:gd name="T97" fmla="*/ 2147483647 h 1471"/>
            <a:gd name="T98" fmla="*/ 2147483647 w 2421"/>
            <a:gd name="T99" fmla="*/ 2147483647 h 1471"/>
            <a:gd name="T100" fmla="*/ 2147483647 w 2421"/>
            <a:gd name="T101" fmla="*/ 2147483647 h 1471"/>
            <a:gd name="T102" fmla="*/ 2147483647 w 2421"/>
            <a:gd name="T103" fmla="*/ 2147483647 h 1471"/>
            <a:gd name="T104" fmla="*/ 2147483647 w 2421"/>
            <a:gd name="T105" fmla="*/ 2147483647 h 1471"/>
            <a:gd name="T106" fmla="*/ 2147483647 w 2421"/>
            <a:gd name="T107" fmla="*/ 2147483647 h 1471"/>
            <a:gd name="T108" fmla="*/ 2147483647 w 2421"/>
            <a:gd name="T109" fmla="*/ 2147483647 h 1471"/>
            <a:gd name="T110" fmla="*/ 2147483647 w 2421"/>
            <a:gd name="T111" fmla="*/ 2147483647 h 1471"/>
            <a:gd name="T112" fmla="*/ 687847306 w 2421"/>
            <a:gd name="T113" fmla="*/ 2147483647 h 1471"/>
            <a:gd name="T114" fmla="*/ 1318311944 w 2421"/>
            <a:gd name="T115" fmla="*/ 2147483647 h 1471"/>
            <a:gd name="T116" fmla="*/ 2147483647 w 2421"/>
            <a:gd name="T117" fmla="*/ 2147483647 h 1471"/>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2421"/>
            <a:gd name="T178" fmla="*/ 0 h 1471"/>
            <a:gd name="T179" fmla="*/ 2421 w 2421"/>
            <a:gd name="T180" fmla="*/ 1471 h 1471"/>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2421" h="1471">
              <a:moveTo>
                <a:pt x="1061" y="1401"/>
              </a:moveTo>
              <a:lnTo>
                <a:pt x="1049" y="1389"/>
              </a:lnTo>
              <a:lnTo>
                <a:pt x="1061" y="1377"/>
              </a:lnTo>
              <a:lnTo>
                <a:pt x="1049" y="1354"/>
              </a:lnTo>
              <a:lnTo>
                <a:pt x="1049" y="1342"/>
              </a:lnTo>
              <a:lnTo>
                <a:pt x="1061" y="1342"/>
              </a:lnTo>
              <a:lnTo>
                <a:pt x="1072" y="1342"/>
              </a:lnTo>
              <a:lnTo>
                <a:pt x="1084" y="1354"/>
              </a:lnTo>
              <a:lnTo>
                <a:pt x="1084" y="1389"/>
              </a:lnTo>
              <a:lnTo>
                <a:pt x="1061" y="1401"/>
              </a:lnTo>
              <a:close/>
              <a:moveTo>
                <a:pt x="980" y="1354"/>
              </a:moveTo>
              <a:lnTo>
                <a:pt x="980" y="1366"/>
              </a:lnTo>
              <a:lnTo>
                <a:pt x="957" y="1366"/>
              </a:lnTo>
              <a:lnTo>
                <a:pt x="945" y="1354"/>
              </a:lnTo>
              <a:lnTo>
                <a:pt x="957" y="1342"/>
              </a:lnTo>
              <a:lnTo>
                <a:pt x="980" y="1354"/>
              </a:lnTo>
              <a:close/>
              <a:moveTo>
                <a:pt x="23" y="630"/>
              </a:moveTo>
              <a:lnTo>
                <a:pt x="35" y="630"/>
              </a:lnTo>
              <a:lnTo>
                <a:pt x="58" y="630"/>
              </a:lnTo>
              <a:lnTo>
                <a:pt x="58" y="618"/>
              </a:lnTo>
              <a:lnTo>
                <a:pt x="69" y="630"/>
              </a:lnTo>
              <a:lnTo>
                <a:pt x="69" y="618"/>
              </a:lnTo>
              <a:lnTo>
                <a:pt x="92" y="618"/>
              </a:lnTo>
              <a:lnTo>
                <a:pt x="115" y="607"/>
              </a:lnTo>
              <a:lnTo>
                <a:pt x="150" y="618"/>
              </a:lnTo>
              <a:lnTo>
                <a:pt x="161" y="618"/>
              </a:lnTo>
              <a:lnTo>
                <a:pt x="173" y="607"/>
              </a:lnTo>
              <a:lnTo>
                <a:pt x="173" y="595"/>
              </a:lnTo>
              <a:lnTo>
                <a:pt x="173" y="572"/>
              </a:lnTo>
              <a:lnTo>
                <a:pt x="185" y="560"/>
              </a:lnTo>
              <a:lnTo>
                <a:pt x="173" y="548"/>
              </a:lnTo>
              <a:lnTo>
                <a:pt x="185" y="548"/>
              </a:lnTo>
              <a:lnTo>
                <a:pt x="196" y="537"/>
              </a:lnTo>
              <a:lnTo>
                <a:pt x="196" y="513"/>
              </a:lnTo>
              <a:lnTo>
                <a:pt x="185" y="502"/>
              </a:lnTo>
              <a:lnTo>
                <a:pt x="185" y="478"/>
              </a:lnTo>
              <a:lnTo>
                <a:pt x="196" y="478"/>
              </a:lnTo>
              <a:lnTo>
                <a:pt x="208" y="467"/>
              </a:lnTo>
              <a:lnTo>
                <a:pt x="219" y="455"/>
              </a:lnTo>
              <a:lnTo>
                <a:pt x="219" y="467"/>
              </a:lnTo>
              <a:lnTo>
                <a:pt x="231" y="467"/>
              </a:lnTo>
              <a:lnTo>
                <a:pt x="242" y="467"/>
              </a:lnTo>
              <a:lnTo>
                <a:pt x="254" y="455"/>
              </a:lnTo>
              <a:lnTo>
                <a:pt x="265" y="467"/>
              </a:lnTo>
              <a:lnTo>
                <a:pt x="288" y="467"/>
              </a:lnTo>
              <a:lnTo>
                <a:pt x="300" y="455"/>
              </a:lnTo>
              <a:lnTo>
                <a:pt x="323" y="455"/>
              </a:lnTo>
              <a:lnTo>
                <a:pt x="311" y="455"/>
              </a:lnTo>
              <a:lnTo>
                <a:pt x="311" y="443"/>
              </a:lnTo>
              <a:lnTo>
                <a:pt x="323" y="443"/>
              </a:lnTo>
              <a:lnTo>
                <a:pt x="334" y="432"/>
              </a:lnTo>
              <a:lnTo>
                <a:pt x="334" y="420"/>
              </a:lnTo>
              <a:lnTo>
                <a:pt x="346" y="420"/>
              </a:lnTo>
              <a:lnTo>
                <a:pt x="357" y="408"/>
              </a:lnTo>
              <a:lnTo>
                <a:pt x="357" y="397"/>
              </a:lnTo>
              <a:lnTo>
                <a:pt x="369" y="397"/>
              </a:lnTo>
              <a:lnTo>
                <a:pt x="381" y="408"/>
              </a:lnTo>
              <a:lnTo>
                <a:pt x="392" y="420"/>
              </a:lnTo>
              <a:lnTo>
                <a:pt x="404" y="420"/>
              </a:lnTo>
              <a:lnTo>
                <a:pt x="415" y="420"/>
              </a:lnTo>
              <a:lnTo>
                <a:pt x="427" y="420"/>
              </a:lnTo>
              <a:lnTo>
                <a:pt x="438" y="432"/>
              </a:lnTo>
              <a:lnTo>
                <a:pt x="438" y="455"/>
              </a:lnTo>
              <a:lnTo>
                <a:pt x="461" y="455"/>
              </a:lnTo>
              <a:lnTo>
                <a:pt x="461" y="443"/>
              </a:lnTo>
              <a:lnTo>
                <a:pt x="473" y="443"/>
              </a:lnTo>
              <a:lnTo>
                <a:pt x="484" y="408"/>
              </a:lnTo>
              <a:lnTo>
                <a:pt x="484" y="385"/>
              </a:lnTo>
              <a:lnTo>
                <a:pt x="473" y="350"/>
              </a:lnTo>
              <a:lnTo>
                <a:pt x="484" y="327"/>
              </a:lnTo>
              <a:lnTo>
                <a:pt x="473" y="327"/>
              </a:lnTo>
              <a:lnTo>
                <a:pt x="450" y="315"/>
              </a:lnTo>
              <a:lnTo>
                <a:pt x="461" y="315"/>
              </a:lnTo>
              <a:lnTo>
                <a:pt x="461" y="303"/>
              </a:lnTo>
              <a:lnTo>
                <a:pt x="461" y="292"/>
              </a:lnTo>
              <a:lnTo>
                <a:pt x="461" y="280"/>
              </a:lnTo>
              <a:lnTo>
                <a:pt x="473" y="280"/>
              </a:lnTo>
              <a:lnTo>
                <a:pt x="461" y="268"/>
              </a:lnTo>
              <a:lnTo>
                <a:pt x="484" y="268"/>
              </a:lnTo>
              <a:lnTo>
                <a:pt x="484" y="257"/>
              </a:lnTo>
              <a:lnTo>
                <a:pt x="496" y="245"/>
              </a:lnTo>
              <a:lnTo>
                <a:pt x="496" y="221"/>
              </a:lnTo>
              <a:lnTo>
                <a:pt x="519" y="210"/>
              </a:lnTo>
              <a:lnTo>
                <a:pt x="530" y="210"/>
              </a:lnTo>
              <a:lnTo>
                <a:pt x="530" y="221"/>
              </a:lnTo>
              <a:lnTo>
                <a:pt x="530" y="210"/>
              </a:lnTo>
              <a:lnTo>
                <a:pt x="542" y="210"/>
              </a:lnTo>
              <a:lnTo>
                <a:pt x="542" y="221"/>
              </a:lnTo>
              <a:lnTo>
                <a:pt x="542" y="210"/>
              </a:lnTo>
              <a:lnTo>
                <a:pt x="553" y="210"/>
              </a:lnTo>
              <a:lnTo>
                <a:pt x="553" y="221"/>
              </a:lnTo>
              <a:lnTo>
                <a:pt x="565" y="221"/>
              </a:lnTo>
              <a:lnTo>
                <a:pt x="576" y="221"/>
              </a:lnTo>
              <a:lnTo>
                <a:pt x="576" y="210"/>
              </a:lnTo>
              <a:lnTo>
                <a:pt x="588" y="221"/>
              </a:lnTo>
              <a:lnTo>
                <a:pt x="588" y="210"/>
              </a:lnTo>
              <a:lnTo>
                <a:pt x="600" y="210"/>
              </a:lnTo>
              <a:lnTo>
                <a:pt x="600" y="221"/>
              </a:lnTo>
              <a:lnTo>
                <a:pt x="600" y="210"/>
              </a:lnTo>
              <a:lnTo>
                <a:pt x="611" y="221"/>
              </a:lnTo>
              <a:lnTo>
                <a:pt x="611" y="210"/>
              </a:lnTo>
              <a:lnTo>
                <a:pt x="634" y="210"/>
              </a:lnTo>
              <a:lnTo>
                <a:pt x="657" y="210"/>
              </a:lnTo>
              <a:lnTo>
                <a:pt x="657" y="221"/>
              </a:lnTo>
              <a:lnTo>
                <a:pt x="669" y="221"/>
              </a:lnTo>
              <a:lnTo>
                <a:pt x="680" y="221"/>
              </a:lnTo>
              <a:lnTo>
                <a:pt x="669" y="221"/>
              </a:lnTo>
              <a:lnTo>
                <a:pt x="680" y="221"/>
              </a:lnTo>
              <a:lnTo>
                <a:pt x="669" y="221"/>
              </a:lnTo>
              <a:lnTo>
                <a:pt x="680" y="221"/>
              </a:lnTo>
              <a:lnTo>
                <a:pt x="692" y="221"/>
              </a:lnTo>
              <a:lnTo>
                <a:pt x="715" y="210"/>
              </a:lnTo>
              <a:lnTo>
                <a:pt x="715" y="198"/>
              </a:lnTo>
              <a:lnTo>
                <a:pt x="738" y="198"/>
              </a:lnTo>
              <a:lnTo>
                <a:pt x="738" y="221"/>
              </a:lnTo>
              <a:lnTo>
                <a:pt x="749" y="221"/>
              </a:lnTo>
              <a:lnTo>
                <a:pt x="761" y="233"/>
              </a:lnTo>
              <a:lnTo>
                <a:pt x="772" y="233"/>
              </a:lnTo>
              <a:lnTo>
                <a:pt x="772" y="221"/>
              </a:lnTo>
              <a:lnTo>
                <a:pt x="772" y="233"/>
              </a:lnTo>
              <a:lnTo>
                <a:pt x="772" y="221"/>
              </a:lnTo>
              <a:lnTo>
                <a:pt x="772" y="233"/>
              </a:lnTo>
              <a:lnTo>
                <a:pt x="784" y="221"/>
              </a:lnTo>
              <a:lnTo>
                <a:pt x="795" y="221"/>
              </a:lnTo>
              <a:lnTo>
                <a:pt x="807" y="221"/>
              </a:lnTo>
              <a:lnTo>
                <a:pt x="819" y="233"/>
              </a:lnTo>
              <a:lnTo>
                <a:pt x="830" y="233"/>
              </a:lnTo>
              <a:lnTo>
                <a:pt x="830" y="221"/>
              </a:lnTo>
              <a:lnTo>
                <a:pt x="842" y="221"/>
              </a:lnTo>
              <a:lnTo>
                <a:pt x="853" y="221"/>
              </a:lnTo>
              <a:lnTo>
                <a:pt x="853" y="210"/>
              </a:lnTo>
              <a:lnTo>
                <a:pt x="865" y="221"/>
              </a:lnTo>
              <a:lnTo>
                <a:pt x="888" y="210"/>
              </a:lnTo>
              <a:lnTo>
                <a:pt x="899" y="210"/>
              </a:lnTo>
              <a:lnTo>
                <a:pt x="911" y="221"/>
              </a:lnTo>
              <a:lnTo>
                <a:pt x="922" y="210"/>
              </a:lnTo>
              <a:lnTo>
                <a:pt x="934" y="210"/>
              </a:lnTo>
              <a:lnTo>
                <a:pt x="945" y="210"/>
              </a:lnTo>
              <a:lnTo>
                <a:pt x="957" y="198"/>
              </a:lnTo>
              <a:lnTo>
                <a:pt x="968" y="198"/>
              </a:lnTo>
              <a:lnTo>
                <a:pt x="968" y="210"/>
              </a:lnTo>
              <a:lnTo>
                <a:pt x="991" y="198"/>
              </a:lnTo>
              <a:lnTo>
                <a:pt x="1003" y="198"/>
              </a:lnTo>
              <a:lnTo>
                <a:pt x="1003" y="186"/>
              </a:lnTo>
              <a:lnTo>
                <a:pt x="1026" y="186"/>
              </a:lnTo>
              <a:lnTo>
                <a:pt x="1038" y="186"/>
              </a:lnTo>
              <a:lnTo>
                <a:pt x="1026" y="186"/>
              </a:lnTo>
              <a:lnTo>
                <a:pt x="1061" y="175"/>
              </a:lnTo>
              <a:lnTo>
                <a:pt x="1072" y="175"/>
              </a:lnTo>
              <a:lnTo>
                <a:pt x="1072" y="163"/>
              </a:lnTo>
              <a:lnTo>
                <a:pt x="1084" y="163"/>
              </a:lnTo>
              <a:lnTo>
                <a:pt x="1084" y="151"/>
              </a:lnTo>
              <a:lnTo>
                <a:pt x="1095" y="151"/>
              </a:lnTo>
              <a:lnTo>
                <a:pt x="1107" y="140"/>
              </a:lnTo>
              <a:lnTo>
                <a:pt x="1107" y="151"/>
              </a:lnTo>
              <a:lnTo>
                <a:pt x="1141" y="151"/>
              </a:lnTo>
              <a:lnTo>
                <a:pt x="1141" y="140"/>
              </a:lnTo>
              <a:lnTo>
                <a:pt x="1153" y="140"/>
              </a:lnTo>
              <a:lnTo>
                <a:pt x="1153" y="128"/>
              </a:lnTo>
              <a:lnTo>
                <a:pt x="1164" y="128"/>
              </a:lnTo>
              <a:lnTo>
                <a:pt x="1164" y="140"/>
              </a:lnTo>
              <a:lnTo>
                <a:pt x="1176" y="140"/>
              </a:lnTo>
              <a:lnTo>
                <a:pt x="1187" y="128"/>
              </a:lnTo>
              <a:lnTo>
                <a:pt x="1199" y="116"/>
              </a:lnTo>
              <a:lnTo>
                <a:pt x="1187" y="116"/>
              </a:lnTo>
              <a:lnTo>
                <a:pt x="1199" y="116"/>
              </a:lnTo>
              <a:lnTo>
                <a:pt x="1210" y="128"/>
              </a:lnTo>
              <a:lnTo>
                <a:pt x="1222" y="140"/>
              </a:lnTo>
              <a:lnTo>
                <a:pt x="1245" y="128"/>
              </a:lnTo>
              <a:lnTo>
                <a:pt x="1280" y="105"/>
              </a:lnTo>
              <a:lnTo>
                <a:pt x="1303" y="81"/>
              </a:lnTo>
              <a:lnTo>
                <a:pt x="1291" y="81"/>
              </a:lnTo>
              <a:lnTo>
                <a:pt x="1314" y="81"/>
              </a:lnTo>
              <a:lnTo>
                <a:pt x="1326" y="81"/>
              </a:lnTo>
              <a:lnTo>
                <a:pt x="1314" y="81"/>
              </a:lnTo>
              <a:lnTo>
                <a:pt x="1337" y="70"/>
              </a:lnTo>
              <a:lnTo>
                <a:pt x="1349" y="70"/>
              </a:lnTo>
              <a:lnTo>
                <a:pt x="1372" y="70"/>
              </a:lnTo>
              <a:lnTo>
                <a:pt x="1383" y="70"/>
              </a:lnTo>
              <a:lnTo>
                <a:pt x="1395" y="70"/>
              </a:lnTo>
              <a:lnTo>
                <a:pt x="1383" y="70"/>
              </a:lnTo>
              <a:lnTo>
                <a:pt x="1395" y="70"/>
              </a:lnTo>
              <a:lnTo>
                <a:pt x="1395" y="58"/>
              </a:lnTo>
              <a:lnTo>
                <a:pt x="1395" y="70"/>
              </a:lnTo>
              <a:lnTo>
                <a:pt x="1406" y="70"/>
              </a:lnTo>
              <a:lnTo>
                <a:pt x="1418" y="70"/>
              </a:lnTo>
              <a:lnTo>
                <a:pt x="1441" y="46"/>
              </a:lnTo>
              <a:lnTo>
                <a:pt x="1453" y="58"/>
              </a:lnTo>
              <a:lnTo>
                <a:pt x="1453" y="70"/>
              </a:lnTo>
              <a:lnTo>
                <a:pt x="1453" y="58"/>
              </a:lnTo>
              <a:lnTo>
                <a:pt x="1464" y="58"/>
              </a:lnTo>
              <a:lnTo>
                <a:pt x="1453" y="46"/>
              </a:lnTo>
              <a:lnTo>
                <a:pt x="1464" y="46"/>
              </a:lnTo>
              <a:lnTo>
                <a:pt x="1464" y="35"/>
              </a:lnTo>
              <a:lnTo>
                <a:pt x="1476" y="35"/>
              </a:lnTo>
              <a:lnTo>
                <a:pt x="1487" y="35"/>
              </a:lnTo>
              <a:lnTo>
                <a:pt x="1499" y="35"/>
              </a:lnTo>
              <a:lnTo>
                <a:pt x="1522" y="35"/>
              </a:lnTo>
              <a:lnTo>
                <a:pt x="1522" y="46"/>
              </a:lnTo>
              <a:lnTo>
                <a:pt x="1533" y="46"/>
              </a:lnTo>
              <a:lnTo>
                <a:pt x="1522" y="58"/>
              </a:lnTo>
              <a:lnTo>
                <a:pt x="1522" y="70"/>
              </a:lnTo>
              <a:lnTo>
                <a:pt x="1545" y="81"/>
              </a:lnTo>
              <a:lnTo>
                <a:pt x="1556" y="81"/>
              </a:lnTo>
              <a:lnTo>
                <a:pt x="1556" y="93"/>
              </a:lnTo>
              <a:lnTo>
                <a:pt x="1545" y="81"/>
              </a:lnTo>
              <a:lnTo>
                <a:pt x="1522" y="93"/>
              </a:lnTo>
              <a:lnTo>
                <a:pt x="1510" y="93"/>
              </a:lnTo>
              <a:lnTo>
                <a:pt x="1499" y="93"/>
              </a:lnTo>
              <a:lnTo>
                <a:pt x="1487" y="105"/>
              </a:lnTo>
              <a:lnTo>
                <a:pt x="1487" y="116"/>
              </a:lnTo>
              <a:lnTo>
                <a:pt x="1476" y="116"/>
              </a:lnTo>
              <a:lnTo>
                <a:pt x="1464" y="116"/>
              </a:lnTo>
              <a:lnTo>
                <a:pt x="1476" y="116"/>
              </a:lnTo>
              <a:lnTo>
                <a:pt x="1487" y="128"/>
              </a:lnTo>
              <a:lnTo>
                <a:pt x="1476" y="128"/>
              </a:lnTo>
              <a:lnTo>
                <a:pt x="1464" y="128"/>
              </a:lnTo>
              <a:lnTo>
                <a:pt x="1476" y="140"/>
              </a:lnTo>
              <a:lnTo>
                <a:pt x="1464" y="140"/>
              </a:lnTo>
              <a:lnTo>
                <a:pt x="1453" y="128"/>
              </a:lnTo>
              <a:lnTo>
                <a:pt x="1453" y="140"/>
              </a:lnTo>
              <a:lnTo>
                <a:pt x="1464" y="151"/>
              </a:lnTo>
              <a:lnTo>
                <a:pt x="1464" y="140"/>
              </a:lnTo>
              <a:lnTo>
                <a:pt x="1476" y="140"/>
              </a:lnTo>
              <a:lnTo>
                <a:pt x="1464" y="140"/>
              </a:lnTo>
              <a:lnTo>
                <a:pt x="1464" y="151"/>
              </a:lnTo>
              <a:lnTo>
                <a:pt x="1453" y="151"/>
              </a:lnTo>
              <a:lnTo>
                <a:pt x="1476" y="151"/>
              </a:lnTo>
              <a:lnTo>
                <a:pt x="1487" y="163"/>
              </a:lnTo>
              <a:lnTo>
                <a:pt x="1499" y="175"/>
              </a:lnTo>
              <a:lnTo>
                <a:pt x="1487" y="175"/>
              </a:lnTo>
              <a:lnTo>
                <a:pt x="1487" y="186"/>
              </a:lnTo>
              <a:lnTo>
                <a:pt x="1476" y="186"/>
              </a:lnTo>
              <a:lnTo>
                <a:pt x="1476" y="210"/>
              </a:lnTo>
              <a:lnTo>
                <a:pt x="1476" y="198"/>
              </a:lnTo>
              <a:lnTo>
                <a:pt x="1476" y="210"/>
              </a:lnTo>
              <a:lnTo>
                <a:pt x="1487" y="210"/>
              </a:lnTo>
              <a:lnTo>
                <a:pt x="1499" y="198"/>
              </a:lnTo>
              <a:lnTo>
                <a:pt x="1499" y="186"/>
              </a:lnTo>
              <a:lnTo>
                <a:pt x="1510" y="186"/>
              </a:lnTo>
              <a:lnTo>
                <a:pt x="1522" y="175"/>
              </a:lnTo>
              <a:lnTo>
                <a:pt x="1533" y="175"/>
              </a:lnTo>
              <a:lnTo>
                <a:pt x="1522" y="163"/>
              </a:lnTo>
              <a:lnTo>
                <a:pt x="1522" y="151"/>
              </a:lnTo>
              <a:lnTo>
                <a:pt x="1533" y="151"/>
              </a:lnTo>
              <a:lnTo>
                <a:pt x="1533" y="140"/>
              </a:lnTo>
              <a:lnTo>
                <a:pt x="1545" y="140"/>
              </a:lnTo>
              <a:lnTo>
                <a:pt x="1545" y="128"/>
              </a:lnTo>
              <a:lnTo>
                <a:pt x="1545" y="116"/>
              </a:lnTo>
              <a:lnTo>
                <a:pt x="1556" y="128"/>
              </a:lnTo>
              <a:lnTo>
                <a:pt x="1568" y="128"/>
              </a:lnTo>
              <a:lnTo>
                <a:pt x="1568" y="140"/>
              </a:lnTo>
              <a:lnTo>
                <a:pt x="1556" y="140"/>
              </a:lnTo>
              <a:lnTo>
                <a:pt x="1556" y="151"/>
              </a:lnTo>
              <a:lnTo>
                <a:pt x="1568" y="163"/>
              </a:lnTo>
              <a:lnTo>
                <a:pt x="1568" y="151"/>
              </a:lnTo>
              <a:lnTo>
                <a:pt x="1568" y="163"/>
              </a:lnTo>
              <a:lnTo>
                <a:pt x="1579" y="151"/>
              </a:lnTo>
              <a:lnTo>
                <a:pt x="1579" y="163"/>
              </a:lnTo>
              <a:lnTo>
                <a:pt x="1591" y="151"/>
              </a:lnTo>
              <a:lnTo>
                <a:pt x="1579" y="151"/>
              </a:lnTo>
              <a:lnTo>
                <a:pt x="1568" y="151"/>
              </a:lnTo>
              <a:lnTo>
                <a:pt x="1579" y="140"/>
              </a:lnTo>
              <a:lnTo>
                <a:pt x="1579" y="128"/>
              </a:lnTo>
              <a:lnTo>
                <a:pt x="1579" y="116"/>
              </a:lnTo>
              <a:lnTo>
                <a:pt x="1568" y="116"/>
              </a:lnTo>
              <a:lnTo>
                <a:pt x="1579" y="116"/>
              </a:lnTo>
              <a:lnTo>
                <a:pt x="1556" y="105"/>
              </a:lnTo>
              <a:lnTo>
                <a:pt x="1545" y="105"/>
              </a:lnTo>
              <a:lnTo>
                <a:pt x="1579" y="105"/>
              </a:lnTo>
              <a:lnTo>
                <a:pt x="1602" y="105"/>
              </a:lnTo>
              <a:lnTo>
                <a:pt x="1614" y="93"/>
              </a:lnTo>
              <a:lnTo>
                <a:pt x="1614" y="81"/>
              </a:lnTo>
              <a:lnTo>
                <a:pt x="1614" y="70"/>
              </a:lnTo>
              <a:lnTo>
                <a:pt x="1637" y="58"/>
              </a:lnTo>
              <a:lnTo>
                <a:pt x="1649" y="58"/>
              </a:lnTo>
              <a:lnTo>
                <a:pt x="1649" y="70"/>
              </a:lnTo>
              <a:lnTo>
                <a:pt x="1660" y="70"/>
              </a:lnTo>
              <a:lnTo>
                <a:pt x="1672" y="70"/>
              </a:lnTo>
              <a:lnTo>
                <a:pt x="1672" y="58"/>
              </a:lnTo>
              <a:lnTo>
                <a:pt x="1683" y="58"/>
              </a:lnTo>
              <a:lnTo>
                <a:pt x="1683" y="46"/>
              </a:lnTo>
              <a:lnTo>
                <a:pt x="1706" y="46"/>
              </a:lnTo>
              <a:lnTo>
                <a:pt x="1706" y="35"/>
              </a:lnTo>
              <a:lnTo>
                <a:pt x="1718" y="35"/>
              </a:lnTo>
              <a:lnTo>
                <a:pt x="1729" y="23"/>
              </a:lnTo>
              <a:lnTo>
                <a:pt x="1752" y="35"/>
              </a:lnTo>
              <a:lnTo>
                <a:pt x="1752" y="23"/>
              </a:lnTo>
              <a:lnTo>
                <a:pt x="1764" y="35"/>
              </a:lnTo>
              <a:lnTo>
                <a:pt x="1764" y="23"/>
              </a:lnTo>
              <a:lnTo>
                <a:pt x="1775" y="23"/>
              </a:lnTo>
              <a:lnTo>
                <a:pt x="1787" y="11"/>
              </a:lnTo>
              <a:lnTo>
                <a:pt x="1798" y="0"/>
              </a:lnTo>
              <a:lnTo>
                <a:pt x="1810" y="0"/>
              </a:lnTo>
              <a:lnTo>
                <a:pt x="1821" y="0"/>
              </a:lnTo>
              <a:lnTo>
                <a:pt x="1810" y="0"/>
              </a:lnTo>
              <a:lnTo>
                <a:pt x="1821" y="11"/>
              </a:lnTo>
              <a:lnTo>
                <a:pt x="1833" y="11"/>
              </a:lnTo>
              <a:lnTo>
                <a:pt x="1844" y="0"/>
              </a:lnTo>
              <a:lnTo>
                <a:pt x="1844" y="11"/>
              </a:lnTo>
              <a:lnTo>
                <a:pt x="1856" y="11"/>
              </a:lnTo>
              <a:lnTo>
                <a:pt x="1868" y="11"/>
              </a:lnTo>
              <a:lnTo>
                <a:pt x="1868" y="23"/>
              </a:lnTo>
              <a:lnTo>
                <a:pt x="1868" y="35"/>
              </a:lnTo>
              <a:lnTo>
                <a:pt x="1879" y="35"/>
              </a:lnTo>
              <a:lnTo>
                <a:pt x="1879" y="46"/>
              </a:lnTo>
              <a:lnTo>
                <a:pt x="1891" y="46"/>
              </a:lnTo>
              <a:lnTo>
                <a:pt x="1891" y="35"/>
              </a:lnTo>
              <a:lnTo>
                <a:pt x="1902" y="35"/>
              </a:lnTo>
              <a:lnTo>
                <a:pt x="1914" y="35"/>
              </a:lnTo>
              <a:lnTo>
                <a:pt x="1914" y="58"/>
              </a:lnTo>
              <a:lnTo>
                <a:pt x="1914" y="70"/>
              </a:lnTo>
              <a:lnTo>
                <a:pt x="1925" y="70"/>
              </a:lnTo>
              <a:lnTo>
                <a:pt x="1937" y="81"/>
              </a:lnTo>
              <a:lnTo>
                <a:pt x="1960" y="81"/>
              </a:lnTo>
              <a:lnTo>
                <a:pt x="1971" y="93"/>
              </a:lnTo>
              <a:lnTo>
                <a:pt x="1994" y="93"/>
              </a:lnTo>
              <a:lnTo>
                <a:pt x="2006" y="93"/>
              </a:lnTo>
              <a:lnTo>
                <a:pt x="2017" y="93"/>
              </a:lnTo>
              <a:lnTo>
                <a:pt x="2029" y="105"/>
              </a:lnTo>
              <a:lnTo>
                <a:pt x="2029" y="140"/>
              </a:lnTo>
              <a:lnTo>
                <a:pt x="2017" y="151"/>
              </a:lnTo>
              <a:lnTo>
                <a:pt x="1994" y="140"/>
              </a:lnTo>
              <a:lnTo>
                <a:pt x="1983" y="140"/>
              </a:lnTo>
              <a:lnTo>
                <a:pt x="1983" y="128"/>
              </a:lnTo>
              <a:lnTo>
                <a:pt x="1983" y="151"/>
              </a:lnTo>
              <a:lnTo>
                <a:pt x="1971" y="151"/>
              </a:lnTo>
              <a:lnTo>
                <a:pt x="1948" y="151"/>
              </a:lnTo>
              <a:lnTo>
                <a:pt x="1948" y="163"/>
              </a:lnTo>
              <a:lnTo>
                <a:pt x="1937" y="175"/>
              </a:lnTo>
              <a:lnTo>
                <a:pt x="1948" y="175"/>
              </a:lnTo>
              <a:lnTo>
                <a:pt x="1948" y="163"/>
              </a:lnTo>
              <a:lnTo>
                <a:pt x="1960" y="163"/>
              </a:lnTo>
              <a:lnTo>
                <a:pt x="1971" y="163"/>
              </a:lnTo>
              <a:lnTo>
                <a:pt x="1983" y="151"/>
              </a:lnTo>
              <a:lnTo>
                <a:pt x="1983" y="163"/>
              </a:lnTo>
              <a:lnTo>
                <a:pt x="1983" y="210"/>
              </a:lnTo>
              <a:lnTo>
                <a:pt x="1994" y="186"/>
              </a:lnTo>
              <a:lnTo>
                <a:pt x="1994" y="163"/>
              </a:lnTo>
              <a:lnTo>
                <a:pt x="1994" y="151"/>
              </a:lnTo>
              <a:lnTo>
                <a:pt x="2006" y="151"/>
              </a:lnTo>
              <a:lnTo>
                <a:pt x="2017" y="186"/>
              </a:lnTo>
              <a:lnTo>
                <a:pt x="2029" y="186"/>
              </a:lnTo>
              <a:lnTo>
                <a:pt x="2029" y="198"/>
              </a:lnTo>
              <a:lnTo>
                <a:pt x="2052" y="198"/>
              </a:lnTo>
              <a:lnTo>
                <a:pt x="2052" y="186"/>
              </a:lnTo>
              <a:lnTo>
                <a:pt x="2040" y="186"/>
              </a:lnTo>
              <a:lnTo>
                <a:pt x="2052" y="186"/>
              </a:lnTo>
              <a:lnTo>
                <a:pt x="2064" y="186"/>
              </a:lnTo>
              <a:lnTo>
                <a:pt x="2075" y="186"/>
              </a:lnTo>
              <a:lnTo>
                <a:pt x="2087" y="186"/>
              </a:lnTo>
              <a:lnTo>
                <a:pt x="2098" y="186"/>
              </a:lnTo>
              <a:lnTo>
                <a:pt x="2110" y="186"/>
              </a:lnTo>
              <a:lnTo>
                <a:pt x="2110" y="198"/>
              </a:lnTo>
              <a:lnTo>
                <a:pt x="2121" y="198"/>
              </a:lnTo>
              <a:lnTo>
                <a:pt x="2133" y="198"/>
              </a:lnTo>
              <a:lnTo>
                <a:pt x="2144" y="186"/>
              </a:lnTo>
              <a:lnTo>
                <a:pt x="2156" y="198"/>
              </a:lnTo>
              <a:lnTo>
                <a:pt x="2167" y="186"/>
              </a:lnTo>
              <a:lnTo>
                <a:pt x="2179" y="186"/>
              </a:lnTo>
              <a:lnTo>
                <a:pt x="2167" y="198"/>
              </a:lnTo>
              <a:lnTo>
                <a:pt x="2179" y="198"/>
              </a:lnTo>
              <a:lnTo>
                <a:pt x="2179" y="210"/>
              </a:lnTo>
              <a:lnTo>
                <a:pt x="2190" y="221"/>
              </a:lnTo>
              <a:lnTo>
                <a:pt x="2190" y="210"/>
              </a:lnTo>
              <a:lnTo>
                <a:pt x="2202" y="210"/>
              </a:lnTo>
              <a:lnTo>
                <a:pt x="2190" y="210"/>
              </a:lnTo>
              <a:lnTo>
                <a:pt x="2213" y="198"/>
              </a:lnTo>
              <a:lnTo>
                <a:pt x="2213" y="210"/>
              </a:lnTo>
              <a:lnTo>
                <a:pt x="2225" y="210"/>
              </a:lnTo>
              <a:lnTo>
                <a:pt x="2236" y="221"/>
              </a:lnTo>
              <a:lnTo>
                <a:pt x="2271" y="221"/>
              </a:lnTo>
              <a:lnTo>
                <a:pt x="2283" y="221"/>
              </a:lnTo>
              <a:lnTo>
                <a:pt x="2317" y="233"/>
              </a:lnTo>
              <a:lnTo>
                <a:pt x="2317" y="245"/>
              </a:lnTo>
              <a:lnTo>
                <a:pt x="2317" y="256"/>
              </a:lnTo>
              <a:lnTo>
                <a:pt x="2329" y="245"/>
              </a:lnTo>
              <a:lnTo>
                <a:pt x="2329" y="256"/>
              </a:lnTo>
              <a:lnTo>
                <a:pt x="2340" y="256"/>
              </a:lnTo>
              <a:lnTo>
                <a:pt x="2329" y="256"/>
              </a:lnTo>
              <a:lnTo>
                <a:pt x="2329" y="268"/>
              </a:lnTo>
              <a:lnTo>
                <a:pt x="2340" y="268"/>
              </a:lnTo>
              <a:lnTo>
                <a:pt x="2329" y="268"/>
              </a:lnTo>
              <a:lnTo>
                <a:pt x="2340" y="268"/>
              </a:lnTo>
              <a:lnTo>
                <a:pt x="2340" y="280"/>
              </a:lnTo>
              <a:lnTo>
                <a:pt x="2340" y="268"/>
              </a:lnTo>
              <a:lnTo>
                <a:pt x="2352" y="280"/>
              </a:lnTo>
              <a:lnTo>
                <a:pt x="2363" y="280"/>
              </a:lnTo>
              <a:lnTo>
                <a:pt x="2363" y="292"/>
              </a:lnTo>
              <a:lnTo>
                <a:pt x="2375" y="292"/>
              </a:lnTo>
              <a:lnTo>
                <a:pt x="2375" y="303"/>
              </a:lnTo>
              <a:lnTo>
                <a:pt x="2386" y="303"/>
              </a:lnTo>
              <a:lnTo>
                <a:pt x="2398" y="303"/>
              </a:lnTo>
              <a:lnTo>
                <a:pt x="2409" y="315"/>
              </a:lnTo>
              <a:lnTo>
                <a:pt x="2421" y="315"/>
              </a:lnTo>
              <a:lnTo>
                <a:pt x="2421" y="327"/>
              </a:lnTo>
              <a:lnTo>
                <a:pt x="2421" y="338"/>
              </a:lnTo>
              <a:lnTo>
                <a:pt x="2421" y="385"/>
              </a:lnTo>
              <a:lnTo>
                <a:pt x="2421" y="408"/>
              </a:lnTo>
              <a:lnTo>
                <a:pt x="2409" y="420"/>
              </a:lnTo>
              <a:lnTo>
                <a:pt x="2375" y="420"/>
              </a:lnTo>
              <a:lnTo>
                <a:pt x="2363" y="420"/>
              </a:lnTo>
              <a:lnTo>
                <a:pt x="2352" y="432"/>
              </a:lnTo>
              <a:lnTo>
                <a:pt x="2340" y="432"/>
              </a:lnTo>
              <a:lnTo>
                <a:pt x="2340" y="455"/>
              </a:lnTo>
              <a:lnTo>
                <a:pt x="2329" y="443"/>
              </a:lnTo>
              <a:lnTo>
                <a:pt x="2329" y="432"/>
              </a:lnTo>
              <a:lnTo>
                <a:pt x="2317" y="420"/>
              </a:lnTo>
              <a:lnTo>
                <a:pt x="2317" y="397"/>
              </a:lnTo>
              <a:lnTo>
                <a:pt x="2283" y="408"/>
              </a:lnTo>
              <a:lnTo>
                <a:pt x="2271" y="420"/>
              </a:lnTo>
              <a:lnTo>
                <a:pt x="2271" y="432"/>
              </a:lnTo>
              <a:lnTo>
                <a:pt x="2259" y="432"/>
              </a:lnTo>
              <a:lnTo>
                <a:pt x="2236" y="443"/>
              </a:lnTo>
              <a:lnTo>
                <a:pt x="2225" y="443"/>
              </a:lnTo>
              <a:lnTo>
                <a:pt x="2213" y="432"/>
              </a:lnTo>
              <a:lnTo>
                <a:pt x="2225" y="420"/>
              </a:lnTo>
              <a:lnTo>
                <a:pt x="2213" y="420"/>
              </a:lnTo>
              <a:lnTo>
                <a:pt x="2190" y="420"/>
              </a:lnTo>
              <a:lnTo>
                <a:pt x="2190" y="432"/>
              </a:lnTo>
              <a:lnTo>
                <a:pt x="2179" y="432"/>
              </a:lnTo>
              <a:lnTo>
                <a:pt x="2167" y="420"/>
              </a:lnTo>
              <a:lnTo>
                <a:pt x="2144" y="432"/>
              </a:lnTo>
              <a:lnTo>
                <a:pt x="2156" y="455"/>
              </a:lnTo>
              <a:lnTo>
                <a:pt x="2156" y="467"/>
              </a:lnTo>
              <a:lnTo>
                <a:pt x="2133" y="478"/>
              </a:lnTo>
              <a:lnTo>
                <a:pt x="2110" y="467"/>
              </a:lnTo>
              <a:lnTo>
                <a:pt x="2098" y="478"/>
              </a:lnTo>
              <a:lnTo>
                <a:pt x="2087" y="490"/>
              </a:lnTo>
              <a:lnTo>
                <a:pt x="2075" y="513"/>
              </a:lnTo>
              <a:lnTo>
                <a:pt x="2075" y="525"/>
              </a:lnTo>
              <a:lnTo>
                <a:pt x="2064" y="513"/>
              </a:lnTo>
              <a:lnTo>
                <a:pt x="2052" y="513"/>
              </a:lnTo>
              <a:lnTo>
                <a:pt x="2052" y="525"/>
              </a:lnTo>
              <a:lnTo>
                <a:pt x="2040" y="537"/>
              </a:lnTo>
              <a:lnTo>
                <a:pt x="2029" y="537"/>
              </a:lnTo>
              <a:lnTo>
                <a:pt x="2017" y="548"/>
              </a:lnTo>
              <a:lnTo>
                <a:pt x="2006" y="537"/>
              </a:lnTo>
              <a:lnTo>
                <a:pt x="1994" y="548"/>
              </a:lnTo>
              <a:lnTo>
                <a:pt x="2006" y="560"/>
              </a:lnTo>
              <a:lnTo>
                <a:pt x="2006" y="572"/>
              </a:lnTo>
              <a:lnTo>
                <a:pt x="2017" y="607"/>
              </a:lnTo>
              <a:lnTo>
                <a:pt x="2017" y="618"/>
              </a:lnTo>
              <a:lnTo>
                <a:pt x="2017" y="677"/>
              </a:lnTo>
              <a:lnTo>
                <a:pt x="2029" y="689"/>
              </a:lnTo>
              <a:lnTo>
                <a:pt x="2029" y="700"/>
              </a:lnTo>
              <a:lnTo>
                <a:pt x="2040" y="712"/>
              </a:lnTo>
              <a:lnTo>
                <a:pt x="2040" y="747"/>
              </a:lnTo>
              <a:lnTo>
                <a:pt x="2029" y="747"/>
              </a:lnTo>
              <a:lnTo>
                <a:pt x="2017" y="747"/>
              </a:lnTo>
              <a:lnTo>
                <a:pt x="2006" y="747"/>
              </a:lnTo>
              <a:lnTo>
                <a:pt x="1983" y="735"/>
              </a:lnTo>
              <a:lnTo>
                <a:pt x="1948" y="735"/>
              </a:lnTo>
              <a:lnTo>
                <a:pt x="1948" y="747"/>
              </a:lnTo>
              <a:lnTo>
                <a:pt x="1925" y="735"/>
              </a:lnTo>
              <a:lnTo>
                <a:pt x="1914" y="735"/>
              </a:lnTo>
              <a:lnTo>
                <a:pt x="1879" y="724"/>
              </a:lnTo>
              <a:lnTo>
                <a:pt x="1868" y="712"/>
              </a:lnTo>
              <a:lnTo>
                <a:pt x="1833" y="712"/>
              </a:lnTo>
              <a:lnTo>
                <a:pt x="1821" y="712"/>
              </a:lnTo>
              <a:lnTo>
                <a:pt x="1798" y="700"/>
              </a:lnTo>
              <a:lnTo>
                <a:pt x="1787" y="712"/>
              </a:lnTo>
              <a:lnTo>
                <a:pt x="1775" y="712"/>
              </a:lnTo>
              <a:lnTo>
                <a:pt x="1775" y="689"/>
              </a:lnTo>
              <a:lnTo>
                <a:pt x="1764" y="677"/>
              </a:lnTo>
              <a:lnTo>
                <a:pt x="1752" y="665"/>
              </a:lnTo>
              <a:lnTo>
                <a:pt x="1741" y="665"/>
              </a:lnTo>
              <a:lnTo>
                <a:pt x="1729" y="665"/>
              </a:lnTo>
              <a:lnTo>
                <a:pt x="1718" y="654"/>
              </a:lnTo>
              <a:lnTo>
                <a:pt x="1706" y="654"/>
              </a:lnTo>
              <a:lnTo>
                <a:pt x="1706" y="665"/>
              </a:lnTo>
              <a:lnTo>
                <a:pt x="1695" y="677"/>
              </a:lnTo>
              <a:lnTo>
                <a:pt x="1683" y="689"/>
              </a:lnTo>
              <a:lnTo>
                <a:pt x="1683" y="700"/>
              </a:lnTo>
              <a:lnTo>
                <a:pt x="1672" y="700"/>
              </a:lnTo>
              <a:lnTo>
                <a:pt x="1672" y="712"/>
              </a:lnTo>
              <a:lnTo>
                <a:pt x="1660" y="724"/>
              </a:lnTo>
              <a:lnTo>
                <a:pt x="1660" y="735"/>
              </a:lnTo>
              <a:lnTo>
                <a:pt x="1649" y="759"/>
              </a:lnTo>
              <a:lnTo>
                <a:pt x="1637" y="759"/>
              </a:lnTo>
              <a:lnTo>
                <a:pt x="1637" y="770"/>
              </a:lnTo>
              <a:lnTo>
                <a:pt x="1637" y="782"/>
              </a:lnTo>
              <a:lnTo>
                <a:pt x="1625" y="782"/>
              </a:lnTo>
              <a:lnTo>
                <a:pt x="1614" y="794"/>
              </a:lnTo>
              <a:lnTo>
                <a:pt x="1602" y="794"/>
              </a:lnTo>
              <a:lnTo>
                <a:pt x="1591" y="805"/>
              </a:lnTo>
              <a:lnTo>
                <a:pt x="1568" y="805"/>
              </a:lnTo>
              <a:lnTo>
                <a:pt x="1556" y="805"/>
              </a:lnTo>
              <a:lnTo>
                <a:pt x="1556" y="829"/>
              </a:lnTo>
              <a:lnTo>
                <a:pt x="1556" y="840"/>
              </a:lnTo>
              <a:lnTo>
                <a:pt x="1545" y="852"/>
              </a:lnTo>
              <a:lnTo>
                <a:pt x="1533" y="840"/>
              </a:lnTo>
              <a:lnTo>
                <a:pt x="1510" y="852"/>
              </a:lnTo>
              <a:lnTo>
                <a:pt x="1499" y="840"/>
              </a:lnTo>
              <a:lnTo>
                <a:pt x="1487" y="840"/>
              </a:lnTo>
              <a:lnTo>
                <a:pt x="1487" y="829"/>
              </a:lnTo>
              <a:lnTo>
                <a:pt x="1476" y="840"/>
              </a:lnTo>
              <a:lnTo>
                <a:pt x="1464" y="840"/>
              </a:lnTo>
              <a:lnTo>
                <a:pt x="1453" y="840"/>
              </a:lnTo>
              <a:lnTo>
                <a:pt x="1429" y="840"/>
              </a:lnTo>
              <a:lnTo>
                <a:pt x="1429" y="852"/>
              </a:lnTo>
              <a:lnTo>
                <a:pt x="1429" y="864"/>
              </a:lnTo>
              <a:lnTo>
                <a:pt x="1453" y="875"/>
              </a:lnTo>
              <a:lnTo>
                <a:pt x="1453" y="887"/>
              </a:lnTo>
              <a:lnTo>
                <a:pt x="1441" y="899"/>
              </a:lnTo>
              <a:lnTo>
                <a:pt x="1429" y="910"/>
              </a:lnTo>
              <a:lnTo>
                <a:pt x="1429" y="922"/>
              </a:lnTo>
              <a:lnTo>
                <a:pt x="1418" y="922"/>
              </a:lnTo>
              <a:lnTo>
                <a:pt x="1406" y="922"/>
              </a:lnTo>
              <a:lnTo>
                <a:pt x="1395" y="922"/>
              </a:lnTo>
              <a:lnTo>
                <a:pt x="1383" y="922"/>
              </a:lnTo>
              <a:lnTo>
                <a:pt x="1372" y="922"/>
              </a:lnTo>
              <a:lnTo>
                <a:pt x="1360" y="934"/>
              </a:lnTo>
              <a:lnTo>
                <a:pt x="1337" y="969"/>
              </a:lnTo>
              <a:lnTo>
                <a:pt x="1314" y="980"/>
              </a:lnTo>
              <a:lnTo>
                <a:pt x="1291" y="992"/>
              </a:lnTo>
              <a:lnTo>
                <a:pt x="1268" y="1015"/>
              </a:lnTo>
              <a:lnTo>
                <a:pt x="1245" y="1062"/>
              </a:lnTo>
              <a:lnTo>
                <a:pt x="1222" y="1132"/>
              </a:lnTo>
              <a:lnTo>
                <a:pt x="1222" y="1144"/>
              </a:lnTo>
              <a:lnTo>
                <a:pt x="1245" y="1167"/>
              </a:lnTo>
              <a:lnTo>
                <a:pt x="1245" y="1179"/>
              </a:lnTo>
              <a:lnTo>
                <a:pt x="1280" y="1179"/>
              </a:lnTo>
              <a:lnTo>
                <a:pt x="1291" y="1179"/>
              </a:lnTo>
              <a:lnTo>
                <a:pt x="1314" y="1167"/>
              </a:lnTo>
              <a:lnTo>
                <a:pt x="1303" y="1179"/>
              </a:lnTo>
              <a:lnTo>
                <a:pt x="1303" y="1191"/>
              </a:lnTo>
              <a:lnTo>
                <a:pt x="1303" y="1202"/>
              </a:lnTo>
              <a:lnTo>
                <a:pt x="1314" y="1191"/>
              </a:lnTo>
              <a:lnTo>
                <a:pt x="1314" y="1167"/>
              </a:lnTo>
              <a:lnTo>
                <a:pt x="1326" y="1167"/>
              </a:lnTo>
              <a:lnTo>
                <a:pt x="1337" y="1156"/>
              </a:lnTo>
              <a:lnTo>
                <a:pt x="1360" y="1144"/>
              </a:lnTo>
              <a:lnTo>
                <a:pt x="1372" y="1144"/>
              </a:lnTo>
              <a:lnTo>
                <a:pt x="1372" y="1132"/>
              </a:lnTo>
              <a:lnTo>
                <a:pt x="1372" y="1121"/>
              </a:lnTo>
              <a:lnTo>
                <a:pt x="1372" y="1109"/>
              </a:lnTo>
              <a:lnTo>
                <a:pt x="1383" y="1109"/>
              </a:lnTo>
              <a:lnTo>
                <a:pt x="1395" y="1097"/>
              </a:lnTo>
              <a:lnTo>
                <a:pt x="1441" y="1121"/>
              </a:lnTo>
              <a:lnTo>
                <a:pt x="1441" y="1132"/>
              </a:lnTo>
              <a:lnTo>
                <a:pt x="1453" y="1144"/>
              </a:lnTo>
              <a:lnTo>
                <a:pt x="1453" y="1167"/>
              </a:lnTo>
              <a:lnTo>
                <a:pt x="1441" y="1167"/>
              </a:lnTo>
              <a:lnTo>
                <a:pt x="1429" y="1167"/>
              </a:lnTo>
              <a:lnTo>
                <a:pt x="1418" y="1167"/>
              </a:lnTo>
              <a:lnTo>
                <a:pt x="1418" y="1179"/>
              </a:lnTo>
              <a:lnTo>
                <a:pt x="1406" y="1191"/>
              </a:lnTo>
              <a:lnTo>
                <a:pt x="1395" y="1202"/>
              </a:lnTo>
              <a:lnTo>
                <a:pt x="1383" y="1202"/>
              </a:lnTo>
              <a:lnTo>
                <a:pt x="1372" y="1191"/>
              </a:lnTo>
              <a:lnTo>
                <a:pt x="1360" y="1191"/>
              </a:lnTo>
              <a:lnTo>
                <a:pt x="1349" y="1179"/>
              </a:lnTo>
              <a:lnTo>
                <a:pt x="1337" y="1167"/>
              </a:lnTo>
              <a:lnTo>
                <a:pt x="1337" y="1179"/>
              </a:lnTo>
              <a:lnTo>
                <a:pt x="1349" y="1191"/>
              </a:lnTo>
              <a:lnTo>
                <a:pt x="1360" y="1226"/>
              </a:lnTo>
              <a:lnTo>
                <a:pt x="1349" y="1226"/>
              </a:lnTo>
              <a:lnTo>
                <a:pt x="1337" y="1214"/>
              </a:lnTo>
              <a:lnTo>
                <a:pt x="1326" y="1226"/>
              </a:lnTo>
              <a:lnTo>
                <a:pt x="1326" y="1214"/>
              </a:lnTo>
              <a:lnTo>
                <a:pt x="1314" y="1214"/>
              </a:lnTo>
              <a:lnTo>
                <a:pt x="1349" y="1226"/>
              </a:lnTo>
              <a:lnTo>
                <a:pt x="1360" y="1237"/>
              </a:lnTo>
              <a:lnTo>
                <a:pt x="1337" y="1261"/>
              </a:lnTo>
              <a:lnTo>
                <a:pt x="1326" y="1272"/>
              </a:lnTo>
              <a:lnTo>
                <a:pt x="1337" y="1284"/>
              </a:lnTo>
              <a:lnTo>
                <a:pt x="1349" y="1272"/>
              </a:lnTo>
              <a:lnTo>
                <a:pt x="1360" y="1284"/>
              </a:lnTo>
              <a:lnTo>
                <a:pt x="1372" y="1284"/>
              </a:lnTo>
              <a:lnTo>
                <a:pt x="1383" y="1296"/>
              </a:lnTo>
              <a:lnTo>
                <a:pt x="1395" y="1284"/>
              </a:lnTo>
              <a:lnTo>
                <a:pt x="1383" y="1272"/>
              </a:lnTo>
              <a:lnTo>
                <a:pt x="1383" y="1261"/>
              </a:lnTo>
              <a:lnTo>
                <a:pt x="1395" y="1249"/>
              </a:lnTo>
              <a:lnTo>
                <a:pt x="1383" y="1249"/>
              </a:lnTo>
              <a:lnTo>
                <a:pt x="1395" y="1226"/>
              </a:lnTo>
              <a:lnTo>
                <a:pt x="1406" y="1214"/>
              </a:lnTo>
              <a:lnTo>
                <a:pt x="1418" y="1237"/>
              </a:lnTo>
              <a:lnTo>
                <a:pt x="1441" y="1237"/>
              </a:lnTo>
              <a:lnTo>
                <a:pt x="1453" y="1261"/>
              </a:lnTo>
              <a:lnTo>
                <a:pt x="1441" y="1284"/>
              </a:lnTo>
              <a:lnTo>
                <a:pt x="1441" y="1296"/>
              </a:lnTo>
              <a:lnTo>
                <a:pt x="1464" y="1331"/>
              </a:lnTo>
              <a:lnTo>
                <a:pt x="1464" y="1342"/>
              </a:lnTo>
              <a:lnTo>
                <a:pt x="1464" y="1354"/>
              </a:lnTo>
              <a:lnTo>
                <a:pt x="1464" y="1377"/>
              </a:lnTo>
              <a:lnTo>
                <a:pt x="1464" y="1389"/>
              </a:lnTo>
              <a:lnTo>
                <a:pt x="1464" y="1401"/>
              </a:lnTo>
              <a:lnTo>
                <a:pt x="1453" y="1401"/>
              </a:lnTo>
              <a:lnTo>
                <a:pt x="1418" y="1424"/>
              </a:lnTo>
              <a:lnTo>
                <a:pt x="1406" y="1424"/>
              </a:lnTo>
              <a:lnTo>
                <a:pt x="1372" y="1401"/>
              </a:lnTo>
              <a:lnTo>
                <a:pt x="1360" y="1389"/>
              </a:lnTo>
              <a:lnTo>
                <a:pt x="1349" y="1413"/>
              </a:lnTo>
              <a:lnTo>
                <a:pt x="1337" y="1424"/>
              </a:lnTo>
              <a:lnTo>
                <a:pt x="1337" y="1436"/>
              </a:lnTo>
              <a:lnTo>
                <a:pt x="1337" y="1459"/>
              </a:lnTo>
              <a:lnTo>
                <a:pt x="1314" y="1459"/>
              </a:lnTo>
              <a:lnTo>
                <a:pt x="1303" y="1448"/>
              </a:lnTo>
              <a:lnTo>
                <a:pt x="1280" y="1459"/>
              </a:lnTo>
              <a:lnTo>
                <a:pt x="1280" y="1471"/>
              </a:lnTo>
              <a:lnTo>
                <a:pt x="1268" y="1471"/>
              </a:lnTo>
              <a:lnTo>
                <a:pt x="1257" y="1471"/>
              </a:lnTo>
              <a:lnTo>
                <a:pt x="1234" y="1471"/>
              </a:lnTo>
              <a:lnTo>
                <a:pt x="1234" y="1459"/>
              </a:lnTo>
              <a:lnTo>
                <a:pt x="1222" y="1448"/>
              </a:lnTo>
              <a:lnTo>
                <a:pt x="1210" y="1459"/>
              </a:lnTo>
              <a:lnTo>
                <a:pt x="1210" y="1424"/>
              </a:lnTo>
              <a:lnTo>
                <a:pt x="1210" y="1413"/>
              </a:lnTo>
              <a:lnTo>
                <a:pt x="1210" y="1401"/>
              </a:lnTo>
              <a:lnTo>
                <a:pt x="1210" y="1377"/>
              </a:lnTo>
              <a:lnTo>
                <a:pt x="1210" y="1342"/>
              </a:lnTo>
              <a:lnTo>
                <a:pt x="1199" y="1331"/>
              </a:lnTo>
              <a:lnTo>
                <a:pt x="1187" y="1331"/>
              </a:lnTo>
              <a:lnTo>
                <a:pt x="1176" y="1354"/>
              </a:lnTo>
              <a:lnTo>
                <a:pt x="1187" y="1377"/>
              </a:lnTo>
              <a:lnTo>
                <a:pt x="1176" y="1377"/>
              </a:lnTo>
              <a:lnTo>
                <a:pt x="1164" y="1389"/>
              </a:lnTo>
              <a:lnTo>
                <a:pt x="1164" y="1401"/>
              </a:lnTo>
              <a:lnTo>
                <a:pt x="1164" y="1413"/>
              </a:lnTo>
              <a:lnTo>
                <a:pt x="1153" y="1424"/>
              </a:lnTo>
              <a:lnTo>
                <a:pt x="1153" y="1413"/>
              </a:lnTo>
              <a:lnTo>
                <a:pt x="1141" y="1413"/>
              </a:lnTo>
              <a:lnTo>
                <a:pt x="1130" y="1436"/>
              </a:lnTo>
              <a:lnTo>
                <a:pt x="1130" y="1448"/>
              </a:lnTo>
              <a:lnTo>
                <a:pt x="1141" y="1459"/>
              </a:lnTo>
              <a:lnTo>
                <a:pt x="1130" y="1471"/>
              </a:lnTo>
              <a:lnTo>
                <a:pt x="1107" y="1471"/>
              </a:lnTo>
              <a:lnTo>
                <a:pt x="1095" y="1471"/>
              </a:lnTo>
              <a:lnTo>
                <a:pt x="1084" y="1448"/>
              </a:lnTo>
              <a:lnTo>
                <a:pt x="1072" y="1448"/>
              </a:lnTo>
              <a:lnTo>
                <a:pt x="1072" y="1436"/>
              </a:lnTo>
              <a:lnTo>
                <a:pt x="1061" y="1424"/>
              </a:lnTo>
              <a:lnTo>
                <a:pt x="1061" y="1413"/>
              </a:lnTo>
              <a:lnTo>
                <a:pt x="1049" y="1401"/>
              </a:lnTo>
              <a:lnTo>
                <a:pt x="1026" y="1401"/>
              </a:lnTo>
              <a:lnTo>
                <a:pt x="1015" y="1413"/>
              </a:lnTo>
              <a:lnTo>
                <a:pt x="1003" y="1413"/>
              </a:lnTo>
              <a:lnTo>
                <a:pt x="991" y="1413"/>
              </a:lnTo>
              <a:lnTo>
                <a:pt x="957" y="1377"/>
              </a:lnTo>
              <a:lnTo>
                <a:pt x="957" y="1366"/>
              </a:lnTo>
              <a:lnTo>
                <a:pt x="945" y="1366"/>
              </a:lnTo>
              <a:lnTo>
                <a:pt x="945" y="1354"/>
              </a:lnTo>
              <a:lnTo>
                <a:pt x="957" y="1342"/>
              </a:lnTo>
              <a:lnTo>
                <a:pt x="968" y="1331"/>
              </a:lnTo>
              <a:lnTo>
                <a:pt x="980" y="1331"/>
              </a:lnTo>
              <a:lnTo>
                <a:pt x="980" y="1319"/>
              </a:lnTo>
              <a:lnTo>
                <a:pt x="991" y="1319"/>
              </a:lnTo>
              <a:lnTo>
                <a:pt x="991" y="1331"/>
              </a:lnTo>
              <a:lnTo>
                <a:pt x="1003" y="1331"/>
              </a:lnTo>
              <a:lnTo>
                <a:pt x="1015" y="1331"/>
              </a:lnTo>
              <a:lnTo>
                <a:pt x="1015" y="1319"/>
              </a:lnTo>
              <a:lnTo>
                <a:pt x="1026" y="1296"/>
              </a:lnTo>
              <a:lnTo>
                <a:pt x="1026" y="1284"/>
              </a:lnTo>
              <a:lnTo>
                <a:pt x="1015" y="1272"/>
              </a:lnTo>
              <a:lnTo>
                <a:pt x="1003" y="1272"/>
              </a:lnTo>
              <a:lnTo>
                <a:pt x="991" y="1261"/>
              </a:lnTo>
              <a:lnTo>
                <a:pt x="1003" y="1261"/>
              </a:lnTo>
              <a:lnTo>
                <a:pt x="991" y="1249"/>
              </a:lnTo>
              <a:lnTo>
                <a:pt x="968" y="1272"/>
              </a:lnTo>
              <a:lnTo>
                <a:pt x="945" y="1272"/>
              </a:lnTo>
              <a:lnTo>
                <a:pt x="945" y="1284"/>
              </a:lnTo>
              <a:lnTo>
                <a:pt x="934" y="1296"/>
              </a:lnTo>
              <a:lnTo>
                <a:pt x="922" y="1307"/>
              </a:lnTo>
              <a:lnTo>
                <a:pt x="911" y="1307"/>
              </a:lnTo>
              <a:lnTo>
                <a:pt x="899" y="1296"/>
              </a:lnTo>
              <a:lnTo>
                <a:pt x="888" y="1272"/>
              </a:lnTo>
              <a:lnTo>
                <a:pt x="888" y="1261"/>
              </a:lnTo>
              <a:lnTo>
                <a:pt x="888" y="1237"/>
              </a:lnTo>
              <a:lnTo>
                <a:pt x="876" y="1202"/>
              </a:lnTo>
              <a:lnTo>
                <a:pt x="876" y="1191"/>
              </a:lnTo>
              <a:lnTo>
                <a:pt x="888" y="1179"/>
              </a:lnTo>
              <a:lnTo>
                <a:pt x="888" y="1167"/>
              </a:lnTo>
              <a:lnTo>
                <a:pt x="876" y="1156"/>
              </a:lnTo>
              <a:lnTo>
                <a:pt x="865" y="1132"/>
              </a:lnTo>
              <a:lnTo>
                <a:pt x="865" y="1086"/>
              </a:lnTo>
              <a:lnTo>
                <a:pt x="865" y="1074"/>
              </a:lnTo>
              <a:lnTo>
                <a:pt x="842" y="1062"/>
              </a:lnTo>
              <a:lnTo>
                <a:pt x="819" y="1062"/>
              </a:lnTo>
              <a:lnTo>
                <a:pt x="795" y="1051"/>
              </a:lnTo>
              <a:lnTo>
                <a:pt x="784" y="1062"/>
              </a:lnTo>
              <a:lnTo>
                <a:pt x="772" y="1062"/>
              </a:lnTo>
              <a:lnTo>
                <a:pt x="761" y="1051"/>
              </a:lnTo>
              <a:lnTo>
                <a:pt x="715" y="1051"/>
              </a:lnTo>
              <a:lnTo>
                <a:pt x="692" y="1027"/>
              </a:lnTo>
              <a:lnTo>
                <a:pt x="692" y="1015"/>
              </a:lnTo>
              <a:lnTo>
                <a:pt x="680" y="1004"/>
              </a:lnTo>
              <a:lnTo>
                <a:pt x="680" y="992"/>
              </a:lnTo>
              <a:lnTo>
                <a:pt x="680" y="980"/>
              </a:lnTo>
              <a:lnTo>
                <a:pt x="657" y="957"/>
              </a:lnTo>
              <a:lnTo>
                <a:pt x="657" y="945"/>
              </a:lnTo>
              <a:lnTo>
                <a:pt x="657" y="934"/>
              </a:lnTo>
              <a:lnTo>
                <a:pt x="646" y="922"/>
              </a:lnTo>
              <a:lnTo>
                <a:pt x="634" y="922"/>
              </a:lnTo>
              <a:lnTo>
                <a:pt x="623" y="910"/>
              </a:lnTo>
              <a:lnTo>
                <a:pt x="611" y="910"/>
              </a:lnTo>
              <a:lnTo>
                <a:pt x="600" y="899"/>
              </a:lnTo>
              <a:lnTo>
                <a:pt x="588" y="887"/>
              </a:lnTo>
              <a:lnTo>
                <a:pt x="576" y="875"/>
              </a:lnTo>
              <a:lnTo>
                <a:pt x="565" y="875"/>
              </a:lnTo>
              <a:lnTo>
                <a:pt x="553" y="875"/>
              </a:lnTo>
              <a:lnTo>
                <a:pt x="542" y="887"/>
              </a:lnTo>
              <a:lnTo>
                <a:pt x="530" y="910"/>
              </a:lnTo>
              <a:lnTo>
                <a:pt x="507" y="910"/>
              </a:lnTo>
              <a:lnTo>
                <a:pt x="473" y="899"/>
              </a:lnTo>
              <a:lnTo>
                <a:pt x="415" y="945"/>
              </a:lnTo>
              <a:lnTo>
                <a:pt x="392" y="934"/>
              </a:lnTo>
              <a:lnTo>
                <a:pt x="369" y="934"/>
              </a:lnTo>
              <a:lnTo>
                <a:pt x="346" y="922"/>
              </a:lnTo>
              <a:lnTo>
                <a:pt x="334" y="934"/>
              </a:lnTo>
              <a:lnTo>
                <a:pt x="311" y="934"/>
              </a:lnTo>
              <a:lnTo>
                <a:pt x="300" y="957"/>
              </a:lnTo>
              <a:lnTo>
                <a:pt x="288" y="945"/>
              </a:lnTo>
              <a:lnTo>
                <a:pt x="254" y="945"/>
              </a:lnTo>
              <a:lnTo>
                <a:pt x="242" y="934"/>
              </a:lnTo>
              <a:lnTo>
                <a:pt x="231" y="934"/>
              </a:lnTo>
              <a:lnTo>
                <a:pt x="219" y="934"/>
              </a:lnTo>
              <a:lnTo>
                <a:pt x="208" y="934"/>
              </a:lnTo>
              <a:lnTo>
                <a:pt x="196" y="945"/>
              </a:lnTo>
              <a:lnTo>
                <a:pt x="185" y="945"/>
              </a:lnTo>
              <a:lnTo>
                <a:pt x="173" y="945"/>
              </a:lnTo>
              <a:lnTo>
                <a:pt x="161" y="945"/>
              </a:lnTo>
              <a:lnTo>
                <a:pt x="150" y="934"/>
              </a:lnTo>
              <a:lnTo>
                <a:pt x="161" y="899"/>
              </a:lnTo>
              <a:lnTo>
                <a:pt x="173" y="887"/>
              </a:lnTo>
              <a:lnTo>
                <a:pt x="150" y="875"/>
              </a:lnTo>
              <a:lnTo>
                <a:pt x="138" y="875"/>
              </a:lnTo>
              <a:lnTo>
                <a:pt x="127" y="875"/>
              </a:lnTo>
              <a:lnTo>
                <a:pt x="127" y="840"/>
              </a:lnTo>
              <a:lnTo>
                <a:pt x="115" y="829"/>
              </a:lnTo>
              <a:lnTo>
                <a:pt x="92" y="817"/>
              </a:lnTo>
              <a:lnTo>
                <a:pt x="81" y="805"/>
              </a:lnTo>
              <a:lnTo>
                <a:pt x="69" y="805"/>
              </a:lnTo>
              <a:lnTo>
                <a:pt x="46" y="794"/>
              </a:lnTo>
              <a:lnTo>
                <a:pt x="46" y="782"/>
              </a:lnTo>
              <a:lnTo>
                <a:pt x="35" y="782"/>
              </a:lnTo>
              <a:lnTo>
                <a:pt x="23" y="770"/>
              </a:lnTo>
              <a:lnTo>
                <a:pt x="23" y="747"/>
              </a:lnTo>
              <a:lnTo>
                <a:pt x="12" y="747"/>
              </a:lnTo>
              <a:lnTo>
                <a:pt x="12" y="735"/>
              </a:lnTo>
              <a:lnTo>
                <a:pt x="0" y="735"/>
              </a:lnTo>
              <a:lnTo>
                <a:pt x="12" y="724"/>
              </a:lnTo>
              <a:lnTo>
                <a:pt x="12" y="689"/>
              </a:lnTo>
              <a:lnTo>
                <a:pt x="23" y="689"/>
              </a:lnTo>
              <a:lnTo>
                <a:pt x="23" y="677"/>
              </a:lnTo>
              <a:lnTo>
                <a:pt x="35" y="665"/>
              </a:lnTo>
              <a:lnTo>
                <a:pt x="23" y="665"/>
              </a:lnTo>
              <a:lnTo>
                <a:pt x="23" y="654"/>
              </a:lnTo>
              <a:lnTo>
                <a:pt x="0" y="642"/>
              </a:lnTo>
              <a:lnTo>
                <a:pt x="12" y="630"/>
              </a:lnTo>
              <a:lnTo>
                <a:pt x="23" y="630"/>
              </a:lnTo>
              <a:close/>
              <a:moveTo>
                <a:pt x="980" y="1354"/>
              </a:moveTo>
              <a:lnTo>
                <a:pt x="957" y="1342"/>
              </a:lnTo>
              <a:lnTo>
                <a:pt x="945" y="1354"/>
              </a:lnTo>
              <a:lnTo>
                <a:pt x="957" y="1366"/>
              </a:lnTo>
              <a:lnTo>
                <a:pt x="980" y="1366"/>
              </a:lnTo>
              <a:lnTo>
                <a:pt x="980" y="1354"/>
              </a:lnTo>
              <a:close/>
              <a:moveTo>
                <a:pt x="1061" y="1401"/>
              </a:moveTo>
              <a:lnTo>
                <a:pt x="1084" y="1389"/>
              </a:lnTo>
              <a:lnTo>
                <a:pt x="1084" y="1354"/>
              </a:lnTo>
              <a:lnTo>
                <a:pt x="1072" y="1342"/>
              </a:lnTo>
              <a:lnTo>
                <a:pt x="1061" y="1342"/>
              </a:lnTo>
              <a:lnTo>
                <a:pt x="1049" y="1342"/>
              </a:lnTo>
              <a:lnTo>
                <a:pt x="1049" y="1354"/>
              </a:lnTo>
              <a:lnTo>
                <a:pt x="1061" y="1377"/>
              </a:lnTo>
              <a:lnTo>
                <a:pt x="1049" y="1389"/>
              </a:lnTo>
              <a:lnTo>
                <a:pt x="1061" y="1401"/>
              </a:lnTo>
              <a:close/>
            </a:path>
          </a:pathLst>
        </a:custGeom>
        <a:solidFill>
          <a:srgbClr val="E397A0"/>
        </a:solidFill>
        <a:ln w="1" cap="sq">
          <a:solidFill>
            <a:srgbClr val="000000"/>
          </a:solidFill>
          <a:prstDash val="solid"/>
          <a:bevel/>
          <a:headEnd/>
          <a:tailEnd/>
        </a:ln>
      </xdr:spPr>
    </xdr:sp>
    <xdr:clientData/>
  </xdr:twoCellAnchor>
  <xdr:twoCellAnchor>
    <xdr:from>
      <xdr:col>4</xdr:col>
      <xdr:colOff>9525</xdr:colOff>
      <xdr:row>6</xdr:row>
      <xdr:rowOff>123825</xdr:rowOff>
    </xdr:from>
    <xdr:to>
      <xdr:col>7</xdr:col>
      <xdr:colOff>638175</xdr:colOff>
      <xdr:row>19</xdr:row>
      <xdr:rowOff>9525</xdr:rowOff>
    </xdr:to>
    <xdr:sp macro="" textlink="">
      <xdr:nvSpPr>
        <xdr:cNvPr id="10" name="AutoShape 27">
          <a:extLst>
            <a:ext uri="{FF2B5EF4-FFF2-40B4-BE49-F238E27FC236}">
              <a16:creationId xmlns:a16="http://schemas.microsoft.com/office/drawing/2014/main" id="{00000000-0008-0000-3A00-00000A000000}"/>
            </a:ext>
          </a:extLst>
        </xdr:cNvPr>
        <xdr:cNvSpPr>
          <a:spLocks noChangeAspect="1" noChangeArrowheads="1"/>
        </xdr:cNvSpPr>
      </xdr:nvSpPr>
      <xdr:spPr bwMode="auto">
        <a:xfrm>
          <a:off x="3135630" y="2449830"/>
          <a:ext cx="2967990"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xdr:col>
      <xdr:colOff>0</xdr:colOff>
      <xdr:row>6</xdr:row>
      <xdr:rowOff>133350</xdr:rowOff>
    </xdr:from>
    <xdr:to>
      <xdr:col>7</xdr:col>
      <xdr:colOff>619125</xdr:colOff>
      <xdr:row>19</xdr:row>
      <xdr:rowOff>19050</xdr:rowOff>
    </xdr:to>
    <xdr:sp macro="" textlink="">
      <xdr:nvSpPr>
        <xdr:cNvPr id="11" name="cleon">
          <a:extLst>
            <a:ext uri="{FF2B5EF4-FFF2-40B4-BE49-F238E27FC236}">
              <a16:creationId xmlns:a16="http://schemas.microsoft.com/office/drawing/2014/main" id="{00000000-0008-0000-3A00-00000B000000}"/>
            </a:ext>
          </a:extLst>
        </xdr:cNvPr>
        <xdr:cNvSpPr>
          <a:spLocks noEditPoints="1"/>
        </xdr:cNvSpPr>
      </xdr:nvSpPr>
      <xdr:spPr bwMode="auto">
        <a:xfrm>
          <a:off x="3124200" y="2453640"/>
          <a:ext cx="2964180" cy="2286000"/>
        </a:xfrm>
        <a:custGeom>
          <a:avLst/>
          <a:gdLst>
            <a:gd name="T0" fmla="*/ 2147483647 w 7631"/>
            <a:gd name="T1" fmla="*/ 2147483647 h 6189"/>
            <a:gd name="T2" fmla="*/ 2147483647 w 7631"/>
            <a:gd name="T3" fmla="*/ 2147483647 h 6189"/>
            <a:gd name="T4" fmla="*/ 2147483647 w 7631"/>
            <a:gd name="T5" fmla="*/ 2147483647 h 6189"/>
            <a:gd name="T6" fmla="*/ 2147483647 w 7631"/>
            <a:gd name="T7" fmla="*/ 2147483647 h 6189"/>
            <a:gd name="T8" fmla="*/ 2147483647 w 7631"/>
            <a:gd name="T9" fmla="*/ 2147483647 h 6189"/>
            <a:gd name="T10" fmla="*/ 2147483647 w 7631"/>
            <a:gd name="T11" fmla="*/ 2147483647 h 6189"/>
            <a:gd name="T12" fmla="*/ 2147483647 w 7631"/>
            <a:gd name="T13" fmla="*/ 2147483647 h 6189"/>
            <a:gd name="T14" fmla="*/ 2147483647 w 7631"/>
            <a:gd name="T15" fmla="*/ 2147483647 h 6189"/>
            <a:gd name="T16" fmla="*/ 2147483647 w 7631"/>
            <a:gd name="T17" fmla="*/ 2147483647 h 6189"/>
            <a:gd name="T18" fmla="*/ 2147483647 w 7631"/>
            <a:gd name="T19" fmla="*/ 2147483647 h 6189"/>
            <a:gd name="T20" fmla="*/ 2147483647 w 7631"/>
            <a:gd name="T21" fmla="*/ 2147483647 h 6189"/>
            <a:gd name="T22" fmla="*/ 2147483647 w 7631"/>
            <a:gd name="T23" fmla="*/ 2147483647 h 6189"/>
            <a:gd name="T24" fmla="*/ 2147483647 w 7631"/>
            <a:gd name="T25" fmla="*/ 2147483647 h 6189"/>
            <a:gd name="T26" fmla="*/ 2147483647 w 7631"/>
            <a:gd name="T27" fmla="*/ 2147483647 h 6189"/>
            <a:gd name="T28" fmla="*/ 2147483647 w 7631"/>
            <a:gd name="T29" fmla="*/ 2147483647 h 6189"/>
            <a:gd name="T30" fmla="*/ 2147483647 w 7631"/>
            <a:gd name="T31" fmla="*/ 2147483647 h 6189"/>
            <a:gd name="T32" fmla="*/ 2147483647 w 7631"/>
            <a:gd name="T33" fmla="*/ 2147483647 h 6189"/>
            <a:gd name="T34" fmla="*/ 2147483647 w 7631"/>
            <a:gd name="T35" fmla="*/ 2147483647 h 6189"/>
            <a:gd name="T36" fmla="*/ 2147483647 w 7631"/>
            <a:gd name="T37" fmla="*/ 2147483647 h 6189"/>
            <a:gd name="T38" fmla="*/ 2147483647 w 7631"/>
            <a:gd name="T39" fmla="*/ 2147483647 h 6189"/>
            <a:gd name="T40" fmla="*/ 2147483647 w 7631"/>
            <a:gd name="T41" fmla="*/ 2147483647 h 6189"/>
            <a:gd name="T42" fmla="*/ 2147483647 w 7631"/>
            <a:gd name="T43" fmla="*/ 2147483647 h 6189"/>
            <a:gd name="T44" fmla="*/ 2147483647 w 7631"/>
            <a:gd name="T45" fmla="*/ 2147483647 h 6189"/>
            <a:gd name="T46" fmla="*/ 2147483647 w 7631"/>
            <a:gd name="T47" fmla="*/ 2147483647 h 6189"/>
            <a:gd name="T48" fmla="*/ 2147483647 w 7631"/>
            <a:gd name="T49" fmla="*/ 2147483647 h 6189"/>
            <a:gd name="T50" fmla="*/ 2147483647 w 7631"/>
            <a:gd name="T51" fmla="*/ 2147483647 h 6189"/>
            <a:gd name="T52" fmla="*/ 2147483647 w 7631"/>
            <a:gd name="T53" fmla="*/ 2147483647 h 6189"/>
            <a:gd name="T54" fmla="*/ 2147483647 w 7631"/>
            <a:gd name="T55" fmla="*/ 2147483647 h 6189"/>
            <a:gd name="T56" fmla="*/ 2147483647 w 7631"/>
            <a:gd name="T57" fmla="*/ 2147483647 h 6189"/>
            <a:gd name="T58" fmla="*/ 2147483647 w 7631"/>
            <a:gd name="T59" fmla="*/ 2147483647 h 6189"/>
            <a:gd name="T60" fmla="*/ 2147483647 w 7631"/>
            <a:gd name="T61" fmla="*/ 2147483647 h 6189"/>
            <a:gd name="T62" fmla="*/ 2147483647 w 7631"/>
            <a:gd name="T63" fmla="*/ 2147483647 h 6189"/>
            <a:gd name="T64" fmla="*/ 2147483647 w 7631"/>
            <a:gd name="T65" fmla="*/ 2147483647 h 6189"/>
            <a:gd name="T66" fmla="*/ 2147483647 w 7631"/>
            <a:gd name="T67" fmla="*/ 2147483647 h 6189"/>
            <a:gd name="T68" fmla="*/ 2147483647 w 7631"/>
            <a:gd name="T69" fmla="*/ 2147483647 h 6189"/>
            <a:gd name="T70" fmla="*/ 2147483647 w 7631"/>
            <a:gd name="T71" fmla="*/ 2147483647 h 6189"/>
            <a:gd name="T72" fmla="*/ 2147483647 w 7631"/>
            <a:gd name="T73" fmla="*/ 2147483647 h 6189"/>
            <a:gd name="T74" fmla="*/ 2147483647 w 7631"/>
            <a:gd name="T75" fmla="*/ 2147483647 h 6189"/>
            <a:gd name="T76" fmla="*/ 2147483647 w 7631"/>
            <a:gd name="T77" fmla="*/ 2147483647 h 6189"/>
            <a:gd name="T78" fmla="*/ 2147483647 w 7631"/>
            <a:gd name="T79" fmla="*/ 2147483647 h 6189"/>
            <a:gd name="T80" fmla="*/ 2147483647 w 7631"/>
            <a:gd name="T81" fmla="*/ 2147483647 h 6189"/>
            <a:gd name="T82" fmla="*/ 2147483647 w 7631"/>
            <a:gd name="T83" fmla="*/ 2147483647 h 6189"/>
            <a:gd name="T84" fmla="*/ 2147483647 w 7631"/>
            <a:gd name="T85" fmla="*/ 2147483647 h 6189"/>
            <a:gd name="T86" fmla="*/ 2147483647 w 7631"/>
            <a:gd name="T87" fmla="*/ 2147483647 h 6189"/>
            <a:gd name="T88" fmla="*/ 2147483647 w 7631"/>
            <a:gd name="T89" fmla="*/ 2147483647 h 6189"/>
            <a:gd name="T90" fmla="*/ 2147483647 w 7631"/>
            <a:gd name="T91" fmla="*/ 2147483647 h 6189"/>
            <a:gd name="T92" fmla="*/ 2147483647 w 7631"/>
            <a:gd name="T93" fmla="*/ 2147483647 h 6189"/>
            <a:gd name="T94" fmla="*/ 2147483647 w 7631"/>
            <a:gd name="T95" fmla="*/ 2147483647 h 6189"/>
            <a:gd name="T96" fmla="*/ 2147483647 w 7631"/>
            <a:gd name="T97" fmla="*/ 2147483647 h 6189"/>
            <a:gd name="T98" fmla="*/ 2147483647 w 7631"/>
            <a:gd name="T99" fmla="*/ 2147483647 h 6189"/>
            <a:gd name="T100" fmla="*/ 2147483647 w 7631"/>
            <a:gd name="T101" fmla="*/ 2147483647 h 6189"/>
            <a:gd name="T102" fmla="*/ 2147483647 w 7631"/>
            <a:gd name="T103" fmla="*/ 2147483647 h 6189"/>
            <a:gd name="T104" fmla="*/ 2147483647 w 7631"/>
            <a:gd name="T105" fmla="*/ 2147483647 h 6189"/>
            <a:gd name="T106" fmla="*/ 0 w 7631"/>
            <a:gd name="T107" fmla="*/ 2147483647 h 6189"/>
            <a:gd name="T108" fmla="*/ 2147483647 w 7631"/>
            <a:gd name="T109" fmla="*/ 2147483647 h 6189"/>
            <a:gd name="T110" fmla="*/ 2147483647 w 7631"/>
            <a:gd name="T111" fmla="*/ 2147483647 h 6189"/>
            <a:gd name="T112" fmla="*/ 2147483647 w 7631"/>
            <a:gd name="T113" fmla="*/ 2147483647 h 6189"/>
            <a:gd name="T114" fmla="*/ 2147483647 w 7631"/>
            <a:gd name="T115" fmla="*/ 2147483647 h 6189"/>
            <a:gd name="T116" fmla="*/ 2147483647 w 7631"/>
            <a:gd name="T117" fmla="*/ 2147483647 h 6189"/>
            <a:gd name="T118" fmla="*/ 2147483647 w 7631"/>
            <a:gd name="T119" fmla="*/ 2147483647 h 6189"/>
            <a:gd name="T120" fmla="*/ 2147483647 w 7631"/>
            <a:gd name="T121" fmla="*/ 2147483647 h 6189"/>
            <a:gd name="T122" fmla="*/ 2147483647 w 7631"/>
            <a:gd name="T123" fmla="*/ 2147483647 h 6189"/>
            <a:gd name="T124" fmla="*/ 2147483647 w 7631"/>
            <a:gd name="T125" fmla="*/ 2147483647 h 618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7631"/>
            <a:gd name="T190" fmla="*/ 0 h 6189"/>
            <a:gd name="T191" fmla="*/ 7631 w 7631"/>
            <a:gd name="T192" fmla="*/ 6189 h 6189"/>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7631" h="6189">
              <a:moveTo>
                <a:pt x="6167" y="899"/>
              </a:moveTo>
              <a:lnTo>
                <a:pt x="6179" y="899"/>
              </a:lnTo>
              <a:lnTo>
                <a:pt x="6202" y="899"/>
              </a:lnTo>
              <a:lnTo>
                <a:pt x="6213" y="899"/>
              </a:lnTo>
              <a:lnTo>
                <a:pt x="6236" y="899"/>
              </a:lnTo>
              <a:lnTo>
                <a:pt x="6236" y="911"/>
              </a:lnTo>
              <a:lnTo>
                <a:pt x="6259" y="911"/>
              </a:lnTo>
              <a:lnTo>
                <a:pt x="6259" y="923"/>
              </a:lnTo>
              <a:lnTo>
                <a:pt x="6283" y="923"/>
              </a:lnTo>
              <a:lnTo>
                <a:pt x="6294" y="934"/>
              </a:lnTo>
              <a:lnTo>
                <a:pt x="6306" y="923"/>
              </a:lnTo>
              <a:lnTo>
                <a:pt x="6329" y="946"/>
              </a:lnTo>
              <a:lnTo>
                <a:pt x="6329" y="934"/>
              </a:lnTo>
              <a:lnTo>
                <a:pt x="6352" y="946"/>
              </a:lnTo>
              <a:lnTo>
                <a:pt x="6352" y="958"/>
              </a:lnTo>
              <a:lnTo>
                <a:pt x="6363" y="958"/>
              </a:lnTo>
              <a:lnTo>
                <a:pt x="6375" y="958"/>
              </a:lnTo>
              <a:lnTo>
                <a:pt x="6386" y="946"/>
              </a:lnTo>
              <a:lnTo>
                <a:pt x="6398" y="946"/>
              </a:lnTo>
              <a:lnTo>
                <a:pt x="6409" y="946"/>
              </a:lnTo>
              <a:lnTo>
                <a:pt x="6421" y="946"/>
              </a:lnTo>
              <a:lnTo>
                <a:pt x="6421" y="958"/>
              </a:lnTo>
              <a:lnTo>
                <a:pt x="6432" y="969"/>
              </a:lnTo>
              <a:lnTo>
                <a:pt x="6432" y="981"/>
              </a:lnTo>
              <a:lnTo>
                <a:pt x="6444" y="981"/>
              </a:lnTo>
              <a:lnTo>
                <a:pt x="6455" y="981"/>
              </a:lnTo>
              <a:lnTo>
                <a:pt x="6467" y="969"/>
              </a:lnTo>
              <a:lnTo>
                <a:pt x="6478" y="958"/>
              </a:lnTo>
              <a:lnTo>
                <a:pt x="6478" y="969"/>
              </a:lnTo>
              <a:lnTo>
                <a:pt x="6478" y="981"/>
              </a:lnTo>
              <a:lnTo>
                <a:pt x="6478" y="993"/>
              </a:lnTo>
              <a:lnTo>
                <a:pt x="6478" y="1004"/>
              </a:lnTo>
              <a:lnTo>
                <a:pt x="6478" y="1016"/>
              </a:lnTo>
              <a:lnTo>
                <a:pt x="6467" y="1016"/>
              </a:lnTo>
              <a:lnTo>
                <a:pt x="6467" y="1039"/>
              </a:lnTo>
              <a:lnTo>
                <a:pt x="6444" y="1063"/>
              </a:lnTo>
              <a:lnTo>
                <a:pt x="6432" y="1063"/>
              </a:lnTo>
              <a:lnTo>
                <a:pt x="6421" y="1051"/>
              </a:lnTo>
              <a:lnTo>
                <a:pt x="6421" y="1063"/>
              </a:lnTo>
              <a:lnTo>
                <a:pt x="6409" y="1074"/>
              </a:lnTo>
              <a:lnTo>
                <a:pt x="6409" y="1098"/>
              </a:lnTo>
              <a:lnTo>
                <a:pt x="6421" y="1098"/>
              </a:lnTo>
              <a:lnTo>
                <a:pt x="6432" y="1109"/>
              </a:lnTo>
              <a:lnTo>
                <a:pt x="6455" y="1133"/>
              </a:lnTo>
              <a:lnTo>
                <a:pt x="6455" y="1144"/>
              </a:lnTo>
              <a:lnTo>
                <a:pt x="6467" y="1144"/>
              </a:lnTo>
              <a:lnTo>
                <a:pt x="6502" y="1144"/>
              </a:lnTo>
              <a:lnTo>
                <a:pt x="6513" y="1109"/>
              </a:lnTo>
              <a:lnTo>
                <a:pt x="6536" y="1109"/>
              </a:lnTo>
              <a:lnTo>
                <a:pt x="6536" y="1156"/>
              </a:lnTo>
              <a:lnTo>
                <a:pt x="6548" y="1179"/>
              </a:lnTo>
              <a:lnTo>
                <a:pt x="6548" y="1191"/>
              </a:lnTo>
              <a:lnTo>
                <a:pt x="6536" y="1191"/>
              </a:lnTo>
              <a:lnTo>
                <a:pt x="6513" y="1203"/>
              </a:lnTo>
              <a:lnTo>
                <a:pt x="6502" y="1203"/>
              </a:lnTo>
              <a:lnTo>
                <a:pt x="6490" y="1203"/>
              </a:lnTo>
              <a:lnTo>
                <a:pt x="6502" y="1191"/>
              </a:lnTo>
              <a:lnTo>
                <a:pt x="6490" y="1179"/>
              </a:lnTo>
              <a:lnTo>
                <a:pt x="6478" y="1191"/>
              </a:lnTo>
              <a:lnTo>
                <a:pt x="6444" y="1179"/>
              </a:lnTo>
              <a:lnTo>
                <a:pt x="6421" y="1179"/>
              </a:lnTo>
              <a:lnTo>
                <a:pt x="6421" y="1191"/>
              </a:lnTo>
              <a:lnTo>
                <a:pt x="6421" y="1179"/>
              </a:lnTo>
              <a:lnTo>
                <a:pt x="6409" y="1191"/>
              </a:lnTo>
              <a:lnTo>
                <a:pt x="6398" y="1191"/>
              </a:lnTo>
              <a:lnTo>
                <a:pt x="6375" y="1179"/>
              </a:lnTo>
              <a:lnTo>
                <a:pt x="6375" y="1191"/>
              </a:lnTo>
              <a:lnTo>
                <a:pt x="6375" y="1179"/>
              </a:lnTo>
              <a:lnTo>
                <a:pt x="6352" y="1156"/>
              </a:lnTo>
              <a:lnTo>
                <a:pt x="6352" y="1144"/>
              </a:lnTo>
              <a:lnTo>
                <a:pt x="6340" y="1144"/>
              </a:lnTo>
              <a:lnTo>
                <a:pt x="6329" y="1156"/>
              </a:lnTo>
              <a:lnTo>
                <a:pt x="6329" y="1144"/>
              </a:lnTo>
              <a:lnTo>
                <a:pt x="6317" y="1144"/>
              </a:lnTo>
              <a:lnTo>
                <a:pt x="6306" y="1144"/>
              </a:lnTo>
              <a:lnTo>
                <a:pt x="6283" y="1133"/>
              </a:lnTo>
              <a:lnTo>
                <a:pt x="6271" y="1133"/>
              </a:lnTo>
              <a:lnTo>
                <a:pt x="6259" y="1144"/>
              </a:lnTo>
              <a:lnTo>
                <a:pt x="6259" y="1156"/>
              </a:lnTo>
              <a:lnTo>
                <a:pt x="6248" y="1156"/>
              </a:lnTo>
              <a:lnTo>
                <a:pt x="6236" y="1156"/>
              </a:lnTo>
              <a:lnTo>
                <a:pt x="6225" y="1156"/>
              </a:lnTo>
              <a:lnTo>
                <a:pt x="6213" y="1156"/>
              </a:lnTo>
              <a:lnTo>
                <a:pt x="6179" y="1156"/>
              </a:lnTo>
              <a:lnTo>
                <a:pt x="6179" y="1144"/>
              </a:lnTo>
              <a:lnTo>
                <a:pt x="6167" y="1144"/>
              </a:lnTo>
              <a:lnTo>
                <a:pt x="6179" y="1144"/>
              </a:lnTo>
              <a:lnTo>
                <a:pt x="6179" y="1133"/>
              </a:lnTo>
              <a:lnTo>
                <a:pt x="6167" y="1109"/>
              </a:lnTo>
              <a:lnTo>
                <a:pt x="6156" y="1086"/>
              </a:lnTo>
              <a:lnTo>
                <a:pt x="6144" y="1086"/>
              </a:lnTo>
              <a:lnTo>
                <a:pt x="6133" y="1086"/>
              </a:lnTo>
              <a:lnTo>
                <a:pt x="6121" y="1074"/>
              </a:lnTo>
              <a:lnTo>
                <a:pt x="6098" y="1063"/>
              </a:lnTo>
              <a:lnTo>
                <a:pt x="6098" y="1051"/>
              </a:lnTo>
              <a:lnTo>
                <a:pt x="6087" y="1039"/>
              </a:lnTo>
              <a:lnTo>
                <a:pt x="6075" y="1039"/>
              </a:lnTo>
              <a:lnTo>
                <a:pt x="6064" y="1039"/>
              </a:lnTo>
              <a:lnTo>
                <a:pt x="6064" y="1028"/>
              </a:lnTo>
              <a:lnTo>
                <a:pt x="6075" y="1028"/>
              </a:lnTo>
              <a:lnTo>
                <a:pt x="6064" y="1016"/>
              </a:lnTo>
              <a:lnTo>
                <a:pt x="6040" y="1016"/>
              </a:lnTo>
              <a:lnTo>
                <a:pt x="6040" y="1004"/>
              </a:lnTo>
              <a:lnTo>
                <a:pt x="6052" y="993"/>
              </a:lnTo>
              <a:lnTo>
                <a:pt x="6064" y="993"/>
              </a:lnTo>
              <a:lnTo>
                <a:pt x="6064" y="981"/>
              </a:lnTo>
              <a:lnTo>
                <a:pt x="6064" y="969"/>
              </a:lnTo>
              <a:lnTo>
                <a:pt x="6064" y="958"/>
              </a:lnTo>
              <a:lnTo>
                <a:pt x="6064" y="946"/>
              </a:lnTo>
              <a:lnTo>
                <a:pt x="6075" y="934"/>
              </a:lnTo>
              <a:lnTo>
                <a:pt x="6087" y="899"/>
              </a:lnTo>
              <a:lnTo>
                <a:pt x="6098" y="899"/>
              </a:lnTo>
              <a:lnTo>
                <a:pt x="6098" y="923"/>
              </a:lnTo>
              <a:lnTo>
                <a:pt x="6110" y="911"/>
              </a:lnTo>
              <a:lnTo>
                <a:pt x="6121" y="911"/>
              </a:lnTo>
              <a:lnTo>
                <a:pt x="6144" y="899"/>
              </a:lnTo>
              <a:lnTo>
                <a:pt x="6167" y="899"/>
              </a:lnTo>
              <a:close/>
              <a:moveTo>
                <a:pt x="3239" y="117"/>
              </a:moveTo>
              <a:lnTo>
                <a:pt x="3228" y="117"/>
              </a:lnTo>
              <a:lnTo>
                <a:pt x="3216" y="129"/>
              </a:lnTo>
              <a:lnTo>
                <a:pt x="3239" y="140"/>
              </a:lnTo>
              <a:lnTo>
                <a:pt x="3239" y="152"/>
              </a:lnTo>
              <a:lnTo>
                <a:pt x="3251" y="152"/>
              </a:lnTo>
              <a:lnTo>
                <a:pt x="3239" y="164"/>
              </a:lnTo>
              <a:lnTo>
                <a:pt x="3239" y="175"/>
              </a:lnTo>
              <a:lnTo>
                <a:pt x="3228" y="175"/>
              </a:lnTo>
              <a:lnTo>
                <a:pt x="3228" y="210"/>
              </a:lnTo>
              <a:lnTo>
                <a:pt x="3216" y="222"/>
              </a:lnTo>
              <a:lnTo>
                <a:pt x="3228" y="222"/>
              </a:lnTo>
              <a:lnTo>
                <a:pt x="3228" y="234"/>
              </a:lnTo>
              <a:lnTo>
                <a:pt x="3239" y="234"/>
              </a:lnTo>
              <a:lnTo>
                <a:pt x="3239" y="257"/>
              </a:lnTo>
              <a:lnTo>
                <a:pt x="3251" y="269"/>
              </a:lnTo>
              <a:lnTo>
                <a:pt x="3262" y="269"/>
              </a:lnTo>
              <a:lnTo>
                <a:pt x="3262" y="280"/>
              </a:lnTo>
              <a:lnTo>
                <a:pt x="3285" y="292"/>
              </a:lnTo>
              <a:lnTo>
                <a:pt x="3297" y="292"/>
              </a:lnTo>
              <a:lnTo>
                <a:pt x="3308" y="304"/>
              </a:lnTo>
              <a:lnTo>
                <a:pt x="3332" y="315"/>
              </a:lnTo>
              <a:lnTo>
                <a:pt x="3343" y="327"/>
              </a:lnTo>
              <a:lnTo>
                <a:pt x="3343" y="362"/>
              </a:lnTo>
              <a:lnTo>
                <a:pt x="3355" y="362"/>
              </a:lnTo>
              <a:lnTo>
                <a:pt x="3366" y="362"/>
              </a:lnTo>
              <a:lnTo>
                <a:pt x="3389" y="374"/>
              </a:lnTo>
              <a:lnTo>
                <a:pt x="3378" y="385"/>
              </a:lnTo>
              <a:lnTo>
                <a:pt x="3366" y="420"/>
              </a:lnTo>
              <a:lnTo>
                <a:pt x="3378" y="432"/>
              </a:lnTo>
              <a:lnTo>
                <a:pt x="3389" y="432"/>
              </a:lnTo>
              <a:lnTo>
                <a:pt x="3401" y="432"/>
              </a:lnTo>
              <a:lnTo>
                <a:pt x="3412" y="432"/>
              </a:lnTo>
              <a:lnTo>
                <a:pt x="3424" y="420"/>
              </a:lnTo>
              <a:lnTo>
                <a:pt x="3435" y="420"/>
              </a:lnTo>
              <a:lnTo>
                <a:pt x="3447" y="420"/>
              </a:lnTo>
              <a:lnTo>
                <a:pt x="3458" y="420"/>
              </a:lnTo>
              <a:lnTo>
                <a:pt x="3470" y="432"/>
              </a:lnTo>
              <a:lnTo>
                <a:pt x="3504" y="432"/>
              </a:lnTo>
              <a:lnTo>
                <a:pt x="3516" y="444"/>
              </a:lnTo>
              <a:lnTo>
                <a:pt x="3527" y="420"/>
              </a:lnTo>
              <a:lnTo>
                <a:pt x="3551" y="420"/>
              </a:lnTo>
              <a:lnTo>
                <a:pt x="3562" y="409"/>
              </a:lnTo>
              <a:lnTo>
                <a:pt x="3585" y="420"/>
              </a:lnTo>
              <a:lnTo>
                <a:pt x="3608" y="420"/>
              </a:lnTo>
              <a:lnTo>
                <a:pt x="3631" y="432"/>
              </a:lnTo>
              <a:lnTo>
                <a:pt x="3689" y="385"/>
              </a:lnTo>
              <a:lnTo>
                <a:pt x="3723" y="397"/>
              </a:lnTo>
              <a:lnTo>
                <a:pt x="3746" y="397"/>
              </a:lnTo>
              <a:lnTo>
                <a:pt x="3758" y="374"/>
              </a:lnTo>
              <a:lnTo>
                <a:pt x="3770" y="362"/>
              </a:lnTo>
              <a:lnTo>
                <a:pt x="3781" y="362"/>
              </a:lnTo>
              <a:lnTo>
                <a:pt x="3793" y="362"/>
              </a:lnTo>
              <a:lnTo>
                <a:pt x="3804" y="374"/>
              </a:lnTo>
              <a:lnTo>
                <a:pt x="3816" y="385"/>
              </a:lnTo>
              <a:lnTo>
                <a:pt x="3827" y="397"/>
              </a:lnTo>
              <a:lnTo>
                <a:pt x="3839" y="397"/>
              </a:lnTo>
              <a:lnTo>
                <a:pt x="3850" y="409"/>
              </a:lnTo>
              <a:lnTo>
                <a:pt x="3862" y="409"/>
              </a:lnTo>
              <a:lnTo>
                <a:pt x="3873" y="420"/>
              </a:lnTo>
              <a:lnTo>
                <a:pt x="3873" y="432"/>
              </a:lnTo>
              <a:lnTo>
                <a:pt x="3873" y="444"/>
              </a:lnTo>
              <a:lnTo>
                <a:pt x="3896" y="467"/>
              </a:lnTo>
              <a:lnTo>
                <a:pt x="3896" y="479"/>
              </a:lnTo>
              <a:lnTo>
                <a:pt x="3896" y="491"/>
              </a:lnTo>
              <a:lnTo>
                <a:pt x="3908" y="502"/>
              </a:lnTo>
              <a:lnTo>
                <a:pt x="3908" y="514"/>
              </a:lnTo>
              <a:lnTo>
                <a:pt x="3931" y="537"/>
              </a:lnTo>
              <a:lnTo>
                <a:pt x="3977" y="537"/>
              </a:lnTo>
              <a:lnTo>
                <a:pt x="3989" y="549"/>
              </a:lnTo>
              <a:lnTo>
                <a:pt x="4000" y="549"/>
              </a:lnTo>
              <a:lnTo>
                <a:pt x="4012" y="537"/>
              </a:lnTo>
              <a:lnTo>
                <a:pt x="4035" y="549"/>
              </a:lnTo>
              <a:lnTo>
                <a:pt x="4058" y="549"/>
              </a:lnTo>
              <a:lnTo>
                <a:pt x="4081" y="561"/>
              </a:lnTo>
              <a:lnTo>
                <a:pt x="4081" y="572"/>
              </a:lnTo>
              <a:lnTo>
                <a:pt x="4081" y="619"/>
              </a:lnTo>
              <a:lnTo>
                <a:pt x="4092" y="642"/>
              </a:lnTo>
              <a:lnTo>
                <a:pt x="4104" y="654"/>
              </a:lnTo>
              <a:lnTo>
                <a:pt x="4104" y="666"/>
              </a:lnTo>
              <a:lnTo>
                <a:pt x="4092" y="677"/>
              </a:lnTo>
              <a:lnTo>
                <a:pt x="4092" y="689"/>
              </a:lnTo>
              <a:lnTo>
                <a:pt x="4104" y="724"/>
              </a:lnTo>
              <a:lnTo>
                <a:pt x="4104" y="747"/>
              </a:lnTo>
              <a:lnTo>
                <a:pt x="4104" y="759"/>
              </a:lnTo>
              <a:lnTo>
                <a:pt x="4115" y="782"/>
              </a:lnTo>
              <a:lnTo>
                <a:pt x="4127" y="794"/>
              </a:lnTo>
              <a:lnTo>
                <a:pt x="4138" y="794"/>
              </a:lnTo>
              <a:lnTo>
                <a:pt x="4150" y="782"/>
              </a:lnTo>
              <a:lnTo>
                <a:pt x="4161" y="771"/>
              </a:lnTo>
              <a:lnTo>
                <a:pt x="4161" y="759"/>
              </a:lnTo>
              <a:lnTo>
                <a:pt x="4185" y="759"/>
              </a:lnTo>
              <a:lnTo>
                <a:pt x="4208" y="736"/>
              </a:lnTo>
              <a:lnTo>
                <a:pt x="4219" y="747"/>
              </a:lnTo>
              <a:lnTo>
                <a:pt x="4208" y="747"/>
              </a:lnTo>
              <a:lnTo>
                <a:pt x="4219" y="759"/>
              </a:lnTo>
              <a:lnTo>
                <a:pt x="4231" y="759"/>
              </a:lnTo>
              <a:lnTo>
                <a:pt x="4242" y="771"/>
              </a:lnTo>
              <a:lnTo>
                <a:pt x="4242" y="782"/>
              </a:lnTo>
              <a:lnTo>
                <a:pt x="4231" y="806"/>
              </a:lnTo>
              <a:lnTo>
                <a:pt x="4231" y="818"/>
              </a:lnTo>
              <a:lnTo>
                <a:pt x="4219" y="818"/>
              </a:lnTo>
              <a:lnTo>
                <a:pt x="4208" y="818"/>
              </a:lnTo>
              <a:lnTo>
                <a:pt x="4208" y="806"/>
              </a:lnTo>
              <a:lnTo>
                <a:pt x="4196" y="806"/>
              </a:lnTo>
              <a:lnTo>
                <a:pt x="4196" y="818"/>
              </a:lnTo>
              <a:lnTo>
                <a:pt x="4185" y="818"/>
              </a:lnTo>
              <a:lnTo>
                <a:pt x="4173" y="829"/>
              </a:lnTo>
              <a:lnTo>
                <a:pt x="4161" y="841"/>
              </a:lnTo>
              <a:lnTo>
                <a:pt x="4161" y="853"/>
              </a:lnTo>
              <a:lnTo>
                <a:pt x="4173" y="853"/>
              </a:lnTo>
              <a:lnTo>
                <a:pt x="4173" y="864"/>
              </a:lnTo>
              <a:lnTo>
                <a:pt x="4208" y="899"/>
              </a:lnTo>
              <a:lnTo>
                <a:pt x="4219" y="899"/>
              </a:lnTo>
              <a:lnTo>
                <a:pt x="4231" y="899"/>
              </a:lnTo>
              <a:lnTo>
                <a:pt x="4242" y="888"/>
              </a:lnTo>
              <a:lnTo>
                <a:pt x="4265" y="888"/>
              </a:lnTo>
              <a:lnTo>
                <a:pt x="4277" y="899"/>
              </a:lnTo>
              <a:lnTo>
                <a:pt x="4277" y="911"/>
              </a:lnTo>
              <a:lnTo>
                <a:pt x="4288" y="923"/>
              </a:lnTo>
              <a:lnTo>
                <a:pt x="4288" y="934"/>
              </a:lnTo>
              <a:lnTo>
                <a:pt x="4300" y="934"/>
              </a:lnTo>
              <a:lnTo>
                <a:pt x="4311" y="958"/>
              </a:lnTo>
              <a:lnTo>
                <a:pt x="4323" y="958"/>
              </a:lnTo>
              <a:lnTo>
                <a:pt x="4346" y="958"/>
              </a:lnTo>
              <a:lnTo>
                <a:pt x="4357" y="946"/>
              </a:lnTo>
              <a:lnTo>
                <a:pt x="4346" y="934"/>
              </a:lnTo>
              <a:lnTo>
                <a:pt x="4346" y="923"/>
              </a:lnTo>
              <a:lnTo>
                <a:pt x="4357" y="899"/>
              </a:lnTo>
              <a:lnTo>
                <a:pt x="4369" y="899"/>
              </a:lnTo>
              <a:lnTo>
                <a:pt x="4369" y="911"/>
              </a:lnTo>
              <a:lnTo>
                <a:pt x="4380" y="899"/>
              </a:lnTo>
              <a:lnTo>
                <a:pt x="4380" y="888"/>
              </a:lnTo>
              <a:lnTo>
                <a:pt x="4380" y="876"/>
              </a:lnTo>
              <a:lnTo>
                <a:pt x="4392" y="864"/>
              </a:lnTo>
              <a:lnTo>
                <a:pt x="4404" y="864"/>
              </a:lnTo>
              <a:lnTo>
                <a:pt x="4392" y="841"/>
              </a:lnTo>
              <a:lnTo>
                <a:pt x="4404" y="818"/>
              </a:lnTo>
              <a:lnTo>
                <a:pt x="4415" y="818"/>
              </a:lnTo>
              <a:lnTo>
                <a:pt x="4427" y="829"/>
              </a:lnTo>
              <a:lnTo>
                <a:pt x="4427" y="864"/>
              </a:lnTo>
              <a:lnTo>
                <a:pt x="4427" y="888"/>
              </a:lnTo>
              <a:lnTo>
                <a:pt x="4427" y="899"/>
              </a:lnTo>
              <a:lnTo>
                <a:pt x="4427" y="911"/>
              </a:lnTo>
              <a:lnTo>
                <a:pt x="4427" y="946"/>
              </a:lnTo>
              <a:lnTo>
                <a:pt x="4438" y="934"/>
              </a:lnTo>
              <a:lnTo>
                <a:pt x="4450" y="946"/>
              </a:lnTo>
              <a:lnTo>
                <a:pt x="4450" y="958"/>
              </a:lnTo>
              <a:lnTo>
                <a:pt x="4473" y="958"/>
              </a:lnTo>
              <a:lnTo>
                <a:pt x="4484" y="958"/>
              </a:lnTo>
              <a:lnTo>
                <a:pt x="4496" y="958"/>
              </a:lnTo>
              <a:lnTo>
                <a:pt x="4496" y="946"/>
              </a:lnTo>
              <a:lnTo>
                <a:pt x="4519" y="934"/>
              </a:lnTo>
              <a:lnTo>
                <a:pt x="4530" y="946"/>
              </a:lnTo>
              <a:lnTo>
                <a:pt x="4553" y="946"/>
              </a:lnTo>
              <a:lnTo>
                <a:pt x="4553" y="923"/>
              </a:lnTo>
              <a:lnTo>
                <a:pt x="4553" y="911"/>
              </a:lnTo>
              <a:lnTo>
                <a:pt x="4565" y="899"/>
              </a:lnTo>
              <a:lnTo>
                <a:pt x="4576" y="876"/>
              </a:lnTo>
              <a:lnTo>
                <a:pt x="4588" y="888"/>
              </a:lnTo>
              <a:lnTo>
                <a:pt x="4623" y="911"/>
              </a:lnTo>
              <a:lnTo>
                <a:pt x="4634" y="911"/>
              </a:lnTo>
              <a:lnTo>
                <a:pt x="4669" y="888"/>
              </a:lnTo>
              <a:lnTo>
                <a:pt x="4680" y="888"/>
              </a:lnTo>
              <a:lnTo>
                <a:pt x="4680" y="876"/>
              </a:lnTo>
              <a:lnTo>
                <a:pt x="4680" y="864"/>
              </a:lnTo>
              <a:lnTo>
                <a:pt x="4680" y="841"/>
              </a:lnTo>
              <a:lnTo>
                <a:pt x="4680" y="829"/>
              </a:lnTo>
              <a:lnTo>
                <a:pt x="4680" y="818"/>
              </a:lnTo>
              <a:lnTo>
                <a:pt x="4657" y="782"/>
              </a:lnTo>
              <a:lnTo>
                <a:pt x="4657" y="771"/>
              </a:lnTo>
              <a:lnTo>
                <a:pt x="4669" y="747"/>
              </a:lnTo>
              <a:lnTo>
                <a:pt x="4657" y="724"/>
              </a:lnTo>
              <a:lnTo>
                <a:pt x="4634" y="724"/>
              </a:lnTo>
              <a:lnTo>
                <a:pt x="4623" y="701"/>
              </a:lnTo>
              <a:lnTo>
                <a:pt x="4611" y="712"/>
              </a:lnTo>
              <a:lnTo>
                <a:pt x="4600" y="736"/>
              </a:lnTo>
              <a:lnTo>
                <a:pt x="4611" y="736"/>
              </a:lnTo>
              <a:lnTo>
                <a:pt x="4600" y="747"/>
              </a:lnTo>
              <a:lnTo>
                <a:pt x="4600" y="759"/>
              </a:lnTo>
              <a:lnTo>
                <a:pt x="4611" y="771"/>
              </a:lnTo>
              <a:lnTo>
                <a:pt x="4600" y="782"/>
              </a:lnTo>
              <a:lnTo>
                <a:pt x="4588" y="771"/>
              </a:lnTo>
              <a:lnTo>
                <a:pt x="4576" y="771"/>
              </a:lnTo>
              <a:lnTo>
                <a:pt x="4565" y="759"/>
              </a:lnTo>
              <a:lnTo>
                <a:pt x="4553" y="771"/>
              </a:lnTo>
              <a:lnTo>
                <a:pt x="4542" y="759"/>
              </a:lnTo>
              <a:lnTo>
                <a:pt x="4553" y="747"/>
              </a:lnTo>
              <a:lnTo>
                <a:pt x="4576" y="724"/>
              </a:lnTo>
              <a:lnTo>
                <a:pt x="4565" y="712"/>
              </a:lnTo>
              <a:lnTo>
                <a:pt x="4530" y="701"/>
              </a:lnTo>
              <a:lnTo>
                <a:pt x="4542" y="701"/>
              </a:lnTo>
              <a:lnTo>
                <a:pt x="4542" y="712"/>
              </a:lnTo>
              <a:lnTo>
                <a:pt x="4553" y="701"/>
              </a:lnTo>
              <a:lnTo>
                <a:pt x="4565" y="712"/>
              </a:lnTo>
              <a:lnTo>
                <a:pt x="4576" y="712"/>
              </a:lnTo>
              <a:lnTo>
                <a:pt x="4565" y="677"/>
              </a:lnTo>
              <a:lnTo>
                <a:pt x="4553" y="666"/>
              </a:lnTo>
              <a:lnTo>
                <a:pt x="4553" y="654"/>
              </a:lnTo>
              <a:lnTo>
                <a:pt x="4565" y="666"/>
              </a:lnTo>
              <a:lnTo>
                <a:pt x="4576" y="677"/>
              </a:lnTo>
              <a:lnTo>
                <a:pt x="4588" y="677"/>
              </a:lnTo>
              <a:lnTo>
                <a:pt x="4600" y="689"/>
              </a:lnTo>
              <a:lnTo>
                <a:pt x="4611" y="689"/>
              </a:lnTo>
              <a:lnTo>
                <a:pt x="4623" y="677"/>
              </a:lnTo>
              <a:lnTo>
                <a:pt x="4634" y="666"/>
              </a:lnTo>
              <a:lnTo>
                <a:pt x="4634" y="654"/>
              </a:lnTo>
              <a:lnTo>
                <a:pt x="4646" y="654"/>
              </a:lnTo>
              <a:lnTo>
                <a:pt x="4657" y="654"/>
              </a:lnTo>
              <a:lnTo>
                <a:pt x="4669" y="654"/>
              </a:lnTo>
              <a:lnTo>
                <a:pt x="4669" y="631"/>
              </a:lnTo>
              <a:lnTo>
                <a:pt x="4657" y="619"/>
              </a:lnTo>
              <a:lnTo>
                <a:pt x="4657" y="607"/>
              </a:lnTo>
              <a:lnTo>
                <a:pt x="4611" y="584"/>
              </a:lnTo>
              <a:lnTo>
                <a:pt x="4600" y="596"/>
              </a:lnTo>
              <a:lnTo>
                <a:pt x="4588" y="596"/>
              </a:lnTo>
              <a:lnTo>
                <a:pt x="4588" y="607"/>
              </a:lnTo>
              <a:lnTo>
                <a:pt x="4588" y="619"/>
              </a:lnTo>
              <a:lnTo>
                <a:pt x="4588" y="631"/>
              </a:lnTo>
              <a:lnTo>
                <a:pt x="4576" y="631"/>
              </a:lnTo>
              <a:lnTo>
                <a:pt x="4553" y="642"/>
              </a:lnTo>
              <a:lnTo>
                <a:pt x="4542" y="654"/>
              </a:lnTo>
              <a:lnTo>
                <a:pt x="4530" y="654"/>
              </a:lnTo>
              <a:lnTo>
                <a:pt x="4530" y="677"/>
              </a:lnTo>
              <a:lnTo>
                <a:pt x="4519" y="689"/>
              </a:lnTo>
              <a:lnTo>
                <a:pt x="4519" y="677"/>
              </a:lnTo>
              <a:lnTo>
                <a:pt x="4519" y="666"/>
              </a:lnTo>
              <a:lnTo>
                <a:pt x="4530" y="654"/>
              </a:lnTo>
              <a:lnTo>
                <a:pt x="4507" y="666"/>
              </a:lnTo>
              <a:lnTo>
                <a:pt x="4496" y="666"/>
              </a:lnTo>
              <a:lnTo>
                <a:pt x="4461" y="666"/>
              </a:lnTo>
              <a:lnTo>
                <a:pt x="4461" y="654"/>
              </a:lnTo>
              <a:lnTo>
                <a:pt x="4438" y="631"/>
              </a:lnTo>
              <a:lnTo>
                <a:pt x="4438" y="619"/>
              </a:lnTo>
              <a:lnTo>
                <a:pt x="4461" y="549"/>
              </a:lnTo>
              <a:lnTo>
                <a:pt x="4484" y="502"/>
              </a:lnTo>
              <a:lnTo>
                <a:pt x="4507" y="479"/>
              </a:lnTo>
              <a:lnTo>
                <a:pt x="4530" y="467"/>
              </a:lnTo>
              <a:lnTo>
                <a:pt x="4553" y="456"/>
              </a:lnTo>
              <a:lnTo>
                <a:pt x="4576" y="420"/>
              </a:lnTo>
              <a:lnTo>
                <a:pt x="4588" y="409"/>
              </a:lnTo>
              <a:lnTo>
                <a:pt x="4600" y="409"/>
              </a:lnTo>
              <a:lnTo>
                <a:pt x="4611" y="409"/>
              </a:lnTo>
              <a:lnTo>
                <a:pt x="4623" y="409"/>
              </a:lnTo>
              <a:lnTo>
                <a:pt x="4634" y="409"/>
              </a:lnTo>
              <a:lnTo>
                <a:pt x="4646" y="409"/>
              </a:lnTo>
              <a:lnTo>
                <a:pt x="4646" y="397"/>
              </a:lnTo>
              <a:lnTo>
                <a:pt x="4657" y="385"/>
              </a:lnTo>
              <a:lnTo>
                <a:pt x="4669" y="374"/>
              </a:lnTo>
              <a:lnTo>
                <a:pt x="4669" y="362"/>
              </a:lnTo>
              <a:lnTo>
                <a:pt x="4646" y="350"/>
              </a:lnTo>
              <a:lnTo>
                <a:pt x="4646" y="339"/>
              </a:lnTo>
              <a:lnTo>
                <a:pt x="4646" y="327"/>
              </a:lnTo>
              <a:lnTo>
                <a:pt x="4669" y="327"/>
              </a:lnTo>
              <a:lnTo>
                <a:pt x="4680" y="327"/>
              </a:lnTo>
              <a:lnTo>
                <a:pt x="4692" y="327"/>
              </a:lnTo>
              <a:lnTo>
                <a:pt x="4703" y="315"/>
              </a:lnTo>
              <a:lnTo>
                <a:pt x="4703" y="327"/>
              </a:lnTo>
              <a:lnTo>
                <a:pt x="4715" y="327"/>
              </a:lnTo>
              <a:lnTo>
                <a:pt x="4726" y="339"/>
              </a:lnTo>
              <a:lnTo>
                <a:pt x="4749" y="327"/>
              </a:lnTo>
              <a:lnTo>
                <a:pt x="4761" y="339"/>
              </a:lnTo>
              <a:lnTo>
                <a:pt x="4772" y="327"/>
              </a:lnTo>
              <a:lnTo>
                <a:pt x="4772" y="315"/>
              </a:lnTo>
              <a:lnTo>
                <a:pt x="4772" y="292"/>
              </a:lnTo>
              <a:lnTo>
                <a:pt x="4784" y="292"/>
              </a:lnTo>
              <a:lnTo>
                <a:pt x="4807" y="292"/>
              </a:lnTo>
              <a:lnTo>
                <a:pt x="4819" y="280"/>
              </a:lnTo>
              <a:lnTo>
                <a:pt x="4830" y="280"/>
              </a:lnTo>
              <a:lnTo>
                <a:pt x="4842" y="269"/>
              </a:lnTo>
              <a:lnTo>
                <a:pt x="4853" y="269"/>
              </a:lnTo>
              <a:lnTo>
                <a:pt x="4853" y="257"/>
              </a:lnTo>
              <a:lnTo>
                <a:pt x="4853" y="245"/>
              </a:lnTo>
              <a:lnTo>
                <a:pt x="4865" y="245"/>
              </a:lnTo>
              <a:lnTo>
                <a:pt x="4876" y="222"/>
              </a:lnTo>
              <a:lnTo>
                <a:pt x="4876" y="210"/>
              </a:lnTo>
              <a:lnTo>
                <a:pt x="4888" y="199"/>
              </a:lnTo>
              <a:lnTo>
                <a:pt x="4888" y="187"/>
              </a:lnTo>
              <a:lnTo>
                <a:pt x="4899" y="187"/>
              </a:lnTo>
              <a:lnTo>
                <a:pt x="4899" y="175"/>
              </a:lnTo>
              <a:lnTo>
                <a:pt x="4911" y="164"/>
              </a:lnTo>
              <a:lnTo>
                <a:pt x="4922" y="152"/>
              </a:lnTo>
              <a:lnTo>
                <a:pt x="4922" y="140"/>
              </a:lnTo>
              <a:lnTo>
                <a:pt x="4934" y="140"/>
              </a:lnTo>
              <a:lnTo>
                <a:pt x="4945" y="152"/>
              </a:lnTo>
              <a:lnTo>
                <a:pt x="4957" y="152"/>
              </a:lnTo>
              <a:lnTo>
                <a:pt x="4968" y="152"/>
              </a:lnTo>
              <a:lnTo>
                <a:pt x="4980" y="164"/>
              </a:lnTo>
              <a:lnTo>
                <a:pt x="4991" y="175"/>
              </a:lnTo>
              <a:lnTo>
                <a:pt x="4991" y="199"/>
              </a:lnTo>
              <a:lnTo>
                <a:pt x="5003" y="199"/>
              </a:lnTo>
              <a:lnTo>
                <a:pt x="5014" y="187"/>
              </a:lnTo>
              <a:lnTo>
                <a:pt x="5038" y="199"/>
              </a:lnTo>
              <a:lnTo>
                <a:pt x="5049" y="199"/>
              </a:lnTo>
              <a:lnTo>
                <a:pt x="5084" y="199"/>
              </a:lnTo>
              <a:lnTo>
                <a:pt x="5095" y="210"/>
              </a:lnTo>
              <a:lnTo>
                <a:pt x="5130" y="222"/>
              </a:lnTo>
              <a:lnTo>
                <a:pt x="5141" y="222"/>
              </a:lnTo>
              <a:lnTo>
                <a:pt x="5164" y="234"/>
              </a:lnTo>
              <a:lnTo>
                <a:pt x="5164" y="222"/>
              </a:lnTo>
              <a:lnTo>
                <a:pt x="5199" y="222"/>
              </a:lnTo>
              <a:lnTo>
                <a:pt x="5222" y="234"/>
              </a:lnTo>
              <a:lnTo>
                <a:pt x="5234" y="234"/>
              </a:lnTo>
              <a:lnTo>
                <a:pt x="5245" y="234"/>
              </a:lnTo>
              <a:lnTo>
                <a:pt x="5257" y="234"/>
              </a:lnTo>
              <a:lnTo>
                <a:pt x="5268" y="234"/>
              </a:lnTo>
              <a:lnTo>
                <a:pt x="5268" y="222"/>
              </a:lnTo>
              <a:lnTo>
                <a:pt x="5303" y="222"/>
              </a:lnTo>
              <a:lnTo>
                <a:pt x="5326" y="199"/>
              </a:lnTo>
              <a:lnTo>
                <a:pt x="5337" y="199"/>
              </a:lnTo>
              <a:lnTo>
                <a:pt x="5349" y="187"/>
              </a:lnTo>
              <a:lnTo>
                <a:pt x="5360" y="164"/>
              </a:lnTo>
              <a:lnTo>
                <a:pt x="5372" y="164"/>
              </a:lnTo>
              <a:lnTo>
                <a:pt x="5383" y="175"/>
              </a:lnTo>
              <a:lnTo>
                <a:pt x="5395" y="164"/>
              </a:lnTo>
              <a:lnTo>
                <a:pt x="5418" y="152"/>
              </a:lnTo>
              <a:lnTo>
                <a:pt x="5429" y="140"/>
              </a:lnTo>
              <a:lnTo>
                <a:pt x="5453" y="117"/>
              </a:lnTo>
              <a:lnTo>
                <a:pt x="5476" y="117"/>
              </a:lnTo>
              <a:lnTo>
                <a:pt x="5476" y="105"/>
              </a:lnTo>
              <a:lnTo>
                <a:pt x="5487" y="117"/>
              </a:lnTo>
              <a:lnTo>
                <a:pt x="5487" y="105"/>
              </a:lnTo>
              <a:lnTo>
                <a:pt x="5510" y="129"/>
              </a:lnTo>
              <a:lnTo>
                <a:pt x="5522" y="140"/>
              </a:lnTo>
              <a:lnTo>
                <a:pt x="5522" y="152"/>
              </a:lnTo>
              <a:lnTo>
                <a:pt x="5533" y="152"/>
              </a:lnTo>
              <a:lnTo>
                <a:pt x="5533" y="164"/>
              </a:lnTo>
              <a:lnTo>
                <a:pt x="5545" y="152"/>
              </a:lnTo>
              <a:lnTo>
                <a:pt x="5556" y="152"/>
              </a:lnTo>
              <a:lnTo>
                <a:pt x="5556" y="140"/>
              </a:lnTo>
              <a:lnTo>
                <a:pt x="5556" y="152"/>
              </a:lnTo>
              <a:lnTo>
                <a:pt x="5568" y="164"/>
              </a:lnTo>
              <a:lnTo>
                <a:pt x="5591" y="164"/>
              </a:lnTo>
              <a:lnTo>
                <a:pt x="5602" y="152"/>
              </a:lnTo>
              <a:lnTo>
                <a:pt x="5614" y="140"/>
              </a:lnTo>
              <a:lnTo>
                <a:pt x="5625" y="152"/>
              </a:lnTo>
              <a:lnTo>
                <a:pt x="5637" y="152"/>
              </a:lnTo>
              <a:lnTo>
                <a:pt x="5648" y="164"/>
              </a:lnTo>
              <a:lnTo>
                <a:pt x="5648" y="175"/>
              </a:lnTo>
              <a:lnTo>
                <a:pt x="5637" y="175"/>
              </a:lnTo>
              <a:lnTo>
                <a:pt x="5625" y="187"/>
              </a:lnTo>
              <a:lnTo>
                <a:pt x="5614" y="210"/>
              </a:lnTo>
              <a:lnTo>
                <a:pt x="5625" y="210"/>
              </a:lnTo>
              <a:lnTo>
                <a:pt x="5591" y="257"/>
              </a:lnTo>
              <a:lnTo>
                <a:pt x="5591" y="269"/>
              </a:lnTo>
              <a:lnTo>
                <a:pt x="5614" y="280"/>
              </a:lnTo>
              <a:lnTo>
                <a:pt x="5625" y="280"/>
              </a:lnTo>
              <a:lnTo>
                <a:pt x="5637" y="292"/>
              </a:lnTo>
              <a:lnTo>
                <a:pt x="5637" y="280"/>
              </a:lnTo>
              <a:lnTo>
                <a:pt x="5648" y="280"/>
              </a:lnTo>
              <a:lnTo>
                <a:pt x="5660" y="304"/>
              </a:lnTo>
              <a:lnTo>
                <a:pt x="5637" y="327"/>
              </a:lnTo>
              <a:lnTo>
                <a:pt x="5637" y="339"/>
              </a:lnTo>
              <a:lnTo>
                <a:pt x="5625" y="350"/>
              </a:lnTo>
              <a:lnTo>
                <a:pt x="5637" y="362"/>
              </a:lnTo>
              <a:lnTo>
                <a:pt x="5648" y="362"/>
              </a:lnTo>
              <a:lnTo>
                <a:pt x="5648" y="374"/>
              </a:lnTo>
              <a:lnTo>
                <a:pt x="5648" y="385"/>
              </a:lnTo>
              <a:lnTo>
                <a:pt x="5648" y="397"/>
              </a:lnTo>
              <a:lnTo>
                <a:pt x="5648" y="420"/>
              </a:lnTo>
              <a:lnTo>
                <a:pt x="5637" y="432"/>
              </a:lnTo>
              <a:lnTo>
                <a:pt x="5648" y="432"/>
              </a:lnTo>
              <a:lnTo>
                <a:pt x="5648" y="444"/>
              </a:lnTo>
              <a:lnTo>
                <a:pt x="5637" y="444"/>
              </a:lnTo>
              <a:lnTo>
                <a:pt x="5614" y="444"/>
              </a:lnTo>
              <a:lnTo>
                <a:pt x="5602" y="456"/>
              </a:lnTo>
              <a:lnTo>
                <a:pt x="5614" y="467"/>
              </a:lnTo>
              <a:lnTo>
                <a:pt x="5648" y="479"/>
              </a:lnTo>
              <a:lnTo>
                <a:pt x="5672" y="479"/>
              </a:lnTo>
              <a:lnTo>
                <a:pt x="5683" y="479"/>
              </a:lnTo>
              <a:lnTo>
                <a:pt x="5706" y="491"/>
              </a:lnTo>
              <a:lnTo>
                <a:pt x="5729" y="491"/>
              </a:lnTo>
              <a:lnTo>
                <a:pt x="5741" y="491"/>
              </a:lnTo>
              <a:lnTo>
                <a:pt x="5741" y="479"/>
              </a:lnTo>
              <a:lnTo>
                <a:pt x="5752" y="491"/>
              </a:lnTo>
              <a:lnTo>
                <a:pt x="5764" y="491"/>
              </a:lnTo>
              <a:lnTo>
                <a:pt x="5764" y="502"/>
              </a:lnTo>
              <a:lnTo>
                <a:pt x="5775" y="502"/>
              </a:lnTo>
              <a:lnTo>
                <a:pt x="5798" y="526"/>
              </a:lnTo>
              <a:lnTo>
                <a:pt x="5798" y="537"/>
              </a:lnTo>
              <a:lnTo>
                <a:pt x="5787" y="549"/>
              </a:lnTo>
              <a:lnTo>
                <a:pt x="5798" y="561"/>
              </a:lnTo>
              <a:lnTo>
                <a:pt x="5821" y="572"/>
              </a:lnTo>
              <a:lnTo>
                <a:pt x="5821" y="584"/>
              </a:lnTo>
              <a:lnTo>
                <a:pt x="5833" y="584"/>
              </a:lnTo>
              <a:lnTo>
                <a:pt x="5856" y="584"/>
              </a:lnTo>
              <a:lnTo>
                <a:pt x="5868" y="596"/>
              </a:lnTo>
              <a:lnTo>
                <a:pt x="5879" y="607"/>
              </a:lnTo>
              <a:lnTo>
                <a:pt x="5879" y="619"/>
              </a:lnTo>
              <a:lnTo>
                <a:pt x="5868" y="619"/>
              </a:lnTo>
              <a:lnTo>
                <a:pt x="5856" y="642"/>
              </a:lnTo>
              <a:lnTo>
                <a:pt x="5844" y="642"/>
              </a:lnTo>
              <a:lnTo>
                <a:pt x="5833" y="654"/>
              </a:lnTo>
              <a:lnTo>
                <a:pt x="5833" y="677"/>
              </a:lnTo>
              <a:lnTo>
                <a:pt x="5821" y="677"/>
              </a:lnTo>
              <a:lnTo>
                <a:pt x="5810" y="677"/>
              </a:lnTo>
              <a:lnTo>
                <a:pt x="5764" y="689"/>
              </a:lnTo>
              <a:lnTo>
                <a:pt x="5752" y="689"/>
              </a:lnTo>
              <a:lnTo>
                <a:pt x="5741" y="689"/>
              </a:lnTo>
              <a:lnTo>
                <a:pt x="5729" y="689"/>
              </a:lnTo>
              <a:lnTo>
                <a:pt x="5718" y="689"/>
              </a:lnTo>
              <a:lnTo>
                <a:pt x="5706" y="677"/>
              </a:lnTo>
              <a:lnTo>
                <a:pt x="5695" y="677"/>
              </a:lnTo>
              <a:lnTo>
                <a:pt x="5672" y="689"/>
              </a:lnTo>
              <a:lnTo>
                <a:pt x="5660" y="666"/>
              </a:lnTo>
              <a:lnTo>
                <a:pt x="5648" y="666"/>
              </a:lnTo>
              <a:lnTo>
                <a:pt x="5637" y="654"/>
              </a:lnTo>
              <a:lnTo>
                <a:pt x="5637" y="631"/>
              </a:lnTo>
              <a:lnTo>
                <a:pt x="5648" y="619"/>
              </a:lnTo>
              <a:lnTo>
                <a:pt x="5614" y="619"/>
              </a:lnTo>
              <a:lnTo>
                <a:pt x="5591" y="607"/>
              </a:lnTo>
              <a:lnTo>
                <a:pt x="5568" y="596"/>
              </a:lnTo>
              <a:lnTo>
                <a:pt x="5568" y="607"/>
              </a:lnTo>
              <a:lnTo>
                <a:pt x="5556" y="596"/>
              </a:lnTo>
              <a:lnTo>
                <a:pt x="5556" y="607"/>
              </a:lnTo>
              <a:lnTo>
                <a:pt x="5545" y="607"/>
              </a:lnTo>
              <a:lnTo>
                <a:pt x="5545" y="596"/>
              </a:lnTo>
              <a:lnTo>
                <a:pt x="5533" y="596"/>
              </a:lnTo>
              <a:lnTo>
                <a:pt x="5522" y="607"/>
              </a:lnTo>
              <a:lnTo>
                <a:pt x="5522" y="631"/>
              </a:lnTo>
              <a:lnTo>
                <a:pt x="5510" y="631"/>
              </a:lnTo>
              <a:lnTo>
                <a:pt x="5499" y="642"/>
              </a:lnTo>
              <a:lnTo>
                <a:pt x="5499" y="666"/>
              </a:lnTo>
              <a:lnTo>
                <a:pt x="5453" y="689"/>
              </a:lnTo>
              <a:lnTo>
                <a:pt x="5453" y="712"/>
              </a:lnTo>
              <a:lnTo>
                <a:pt x="5441" y="724"/>
              </a:lnTo>
              <a:lnTo>
                <a:pt x="5453" y="736"/>
              </a:lnTo>
              <a:lnTo>
                <a:pt x="5533" y="829"/>
              </a:lnTo>
              <a:lnTo>
                <a:pt x="5545" y="841"/>
              </a:lnTo>
              <a:lnTo>
                <a:pt x="5556" y="841"/>
              </a:lnTo>
              <a:lnTo>
                <a:pt x="5533" y="818"/>
              </a:lnTo>
              <a:lnTo>
                <a:pt x="5556" y="806"/>
              </a:lnTo>
              <a:lnTo>
                <a:pt x="5556" y="782"/>
              </a:lnTo>
              <a:lnTo>
                <a:pt x="5568" y="782"/>
              </a:lnTo>
              <a:lnTo>
                <a:pt x="5579" y="747"/>
              </a:lnTo>
              <a:lnTo>
                <a:pt x="5602" y="771"/>
              </a:lnTo>
              <a:lnTo>
                <a:pt x="5625" y="782"/>
              </a:lnTo>
              <a:lnTo>
                <a:pt x="5637" y="771"/>
              </a:lnTo>
              <a:lnTo>
                <a:pt x="5648" y="759"/>
              </a:lnTo>
              <a:lnTo>
                <a:pt x="5648" y="747"/>
              </a:lnTo>
              <a:lnTo>
                <a:pt x="5660" y="736"/>
              </a:lnTo>
              <a:lnTo>
                <a:pt x="5672" y="712"/>
              </a:lnTo>
              <a:lnTo>
                <a:pt x="5683" y="712"/>
              </a:lnTo>
              <a:lnTo>
                <a:pt x="5695" y="724"/>
              </a:lnTo>
              <a:lnTo>
                <a:pt x="5706" y="736"/>
              </a:lnTo>
              <a:lnTo>
                <a:pt x="5695" y="747"/>
              </a:lnTo>
              <a:lnTo>
                <a:pt x="5695" y="759"/>
              </a:lnTo>
              <a:lnTo>
                <a:pt x="5695" y="771"/>
              </a:lnTo>
              <a:lnTo>
                <a:pt x="5683" y="782"/>
              </a:lnTo>
              <a:lnTo>
                <a:pt x="5672" y="794"/>
              </a:lnTo>
              <a:lnTo>
                <a:pt x="5660" y="806"/>
              </a:lnTo>
              <a:lnTo>
                <a:pt x="5672" y="806"/>
              </a:lnTo>
              <a:lnTo>
                <a:pt x="5660" y="818"/>
              </a:lnTo>
              <a:lnTo>
                <a:pt x="5648" y="818"/>
              </a:lnTo>
              <a:lnTo>
                <a:pt x="5637" y="853"/>
              </a:lnTo>
              <a:lnTo>
                <a:pt x="5637" y="864"/>
              </a:lnTo>
              <a:lnTo>
                <a:pt x="5625" y="876"/>
              </a:lnTo>
              <a:lnTo>
                <a:pt x="5648" y="899"/>
              </a:lnTo>
              <a:lnTo>
                <a:pt x="5660" y="911"/>
              </a:lnTo>
              <a:lnTo>
                <a:pt x="5672" y="911"/>
              </a:lnTo>
              <a:lnTo>
                <a:pt x="5672" y="923"/>
              </a:lnTo>
              <a:lnTo>
                <a:pt x="5660" y="958"/>
              </a:lnTo>
              <a:lnTo>
                <a:pt x="5648" y="958"/>
              </a:lnTo>
              <a:lnTo>
                <a:pt x="5637" y="969"/>
              </a:lnTo>
              <a:lnTo>
                <a:pt x="5660" y="969"/>
              </a:lnTo>
              <a:lnTo>
                <a:pt x="5683" y="969"/>
              </a:lnTo>
              <a:lnTo>
                <a:pt x="5695" y="958"/>
              </a:lnTo>
              <a:lnTo>
                <a:pt x="5706" y="958"/>
              </a:lnTo>
              <a:lnTo>
                <a:pt x="5718" y="958"/>
              </a:lnTo>
              <a:lnTo>
                <a:pt x="5729" y="969"/>
              </a:lnTo>
              <a:lnTo>
                <a:pt x="5741" y="969"/>
              </a:lnTo>
              <a:lnTo>
                <a:pt x="5729" y="958"/>
              </a:lnTo>
              <a:lnTo>
                <a:pt x="5741" y="958"/>
              </a:lnTo>
              <a:lnTo>
                <a:pt x="5752" y="969"/>
              </a:lnTo>
              <a:lnTo>
                <a:pt x="5764" y="969"/>
              </a:lnTo>
              <a:lnTo>
                <a:pt x="5764" y="958"/>
              </a:lnTo>
              <a:lnTo>
                <a:pt x="5775" y="958"/>
              </a:lnTo>
              <a:lnTo>
                <a:pt x="5787" y="958"/>
              </a:lnTo>
              <a:lnTo>
                <a:pt x="5787" y="969"/>
              </a:lnTo>
              <a:lnTo>
                <a:pt x="5775" y="981"/>
              </a:lnTo>
              <a:lnTo>
                <a:pt x="5787" y="993"/>
              </a:lnTo>
              <a:lnTo>
                <a:pt x="5787" y="1004"/>
              </a:lnTo>
              <a:lnTo>
                <a:pt x="5798" y="1004"/>
              </a:lnTo>
              <a:lnTo>
                <a:pt x="5810" y="1016"/>
              </a:lnTo>
              <a:lnTo>
                <a:pt x="5821" y="1004"/>
              </a:lnTo>
              <a:lnTo>
                <a:pt x="5833" y="1004"/>
              </a:lnTo>
              <a:lnTo>
                <a:pt x="5833" y="1016"/>
              </a:lnTo>
              <a:lnTo>
                <a:pt x="5844" y="1016"/>
              </a:lnTo>
              <a:lnTo>
                <a:pt x="5844" y="1028"/>
              </a:lnTo>
              <a:lnTo>
                <a:pt x="5833" y="1028"/>
              </a:lnTo>
              <a:lnTo>
                <a:pt x="5844" y="1039"/>
              </a:lnTo>
              <a:lnTo>
                <a:pt x="5856" y="1039"/>
              </a:lnTo>
              <a:lnTo>
                <a:pt x="5868" y="1051"/>
              </a:lnTo>
              <a:lnTo>
                <a:pt x="5868" y="1063"/>
              </a:lnTo>
              <a:lnTo>
                <a:pt x="5879" y="1074"/>
              </a:lnTo>
              <a:lnTo>
                <a:pt x="5891" y="1074"/>
              </a:lnTo>
              <a:lnTo>
                <a:pt x="5902" y="1074"/>
              </a:lnTo>
              <a:lnTo>
                <a:pt x="5914" y="1063"/>
              </a:lnTo>
              <a:lnTo>
                <a:pt x="5925" y="1063"/>
              </a:lnTo>
              <a:lnTo>
                <a:pt x="5948" y="1074"/>
              </a:lnTo>
              <a:lnTo>
                <a:pt x="5960" y="1074"/>
              </a:lnTo>
              <a:lnTo>
                <a:pt x="5948" y="1086"/>
              </a:lnTo>
              <a:lnTo>
                <a:pt x="5960" y="1086"/>
              </a:lnTo>
              <a:lnTo>
                <a:pt x="5971" y="1086"/>
              </a:lnTo>
              <a:lnTo>
                <a:pt x="5994" y="1098"/>
              </a:lnTo>
              <a:lnTo>
                <a:pt x="5994" y="1109"/>
              </a:lnTo>
              <a:lnTo>
                <a:pt x="5994" y="1121"/>
              </a:lnTo>
              <a:lnTo>
                <a:pt x="6006" y="1121"/>
              </a:lnTo>
              <a:lnTo>
                <a:pt x="5994" y="1133"/>
              </a:lnTo>
              <a:lnTo>
                <a:pt x="5994" y="1144"/>
              </a:lnTo>
              <a:lnTo>
                <a:pt x="6006" y="1179"/>
              </a:lnTo>
              <a:lnTo>
                <a:pt x="6006" y="1191"/>
              </a:lnTo>
              <a:lnTo>
                <a:pt x="6029" y="1203"/>
              </a:lnTo>
              <a:lnTo>
                <a:pt x="6040" y="1203"/>
              </a:lnTo>
              <a:lnTo>
                <a:pt x="6052" y="1203"/>
              </a:lnTo>
              <a:lnTo>
                <a:pt x="6052" y="1215"/>
              </a:lnTo>
              <a:lnTo>
                <a:pt x="6029" y="1226"/>
              </a:lnTo>
              <a:lnTo>
                <a:pt x="6017" y="1238"/>
              </a:lnTo>
              <a:lnTo>
                <a:pt x="6006" y="1238"/>
              </a:lnTo>
              <a:lnTo>
                <a:pt x="6006" y="1226"/>
              </a:lnTo>
              <a:lnTo>
                <a:pt x="5994" y="1226"/>
              </a:lnTo>
              <a:lnTo>
                <a:pt x="5994" y="1238"/>
              </a:lnTo>
              <a:lnTo>
                <a:pt x="5971" y="1250"/>
              </a:lnTo>
              <a:lnTo>
                <a:pt x="5960" y="1238"/>
              </a:lnTo>
              <a:lnTo>
                <a:pt x="5948" y="1215"/>
              </a:lnTo>
              <a:lnTo>
                <a:pt x="5925" y="1203"/>
              </a:lnTo>
              <a:lnTo>
                <a:pt x="5891" y="1203"/>
              </a:lnTo>
              <a:lnTo>
                <a:pt x="5879" y="1215"/>
              </a:lnTo>
              <a:lnTo>
                <a:pt x="5868" y="1215"/>
              </a:lnTo>
              <a:lnTo>
                <a:pt x="5868" y="1203"/>
              </a:lnTo>
              <a:lnTo>
                <a:pt x="5856" y="1203"/>
              </a:lnTo>
              <a:lnTo>
                <a:pt x="5844" y="1191"/>
              </a:lnTo>
              <a:lnTo>
                <a:pt x="5844" y="1203"/>
              </a:lnTo>
              <a:lnTo>
                <a:pt x="5833" y="1203"/>
              </a:lnTo>
              <a:lnTo>
                <a:pt x="5821" y="1215"/>
              </a:lnTo>
              <a:lnTo>
                <a:pt x="5810" y="1203"/>
              </a:lnTo>
              <a:lnTo>
                <a:pt x="5798" y="1203"/>
              </a:lnTo>
              <a:lnTo>
                <a:pt x="5752" y="1203"/>
              </a:lnTo>
              <a:lnTo>
                <a:pt x="5729" y="1203"/>
              </a:lnTo>
              <a:lnTo>
                <a:pt x="5729" y="1215"/>
              </a:lnTo>
              <a:lnTo>
                <a:pt x="5741" y="1226"/>
              </a:lnTo>
              <a:lnTo>
                <a:pt x="5729" y="1226"/>
              </a:lnTo>
              <a:lnTo>
                <a:pt x="5741" y="1226"/>
              </a:lnTo>
              <a:lnTo>
                <a:pt x="5741" y="1238"/>
              </a:lnTo>
              <a:lnTo>
                <a:pt x="5752" y="1238"/>
              </a:lnTo>
              <a:lnTo>
                <a:pt x="5764" y="1273"/>
              </a:lnTo>
              <a:lnTo>
                <a:pt x="5764" y="1285"/>
              </a:lnTo>
              <a:lnTo>
                <a:pt x="5764" y="1296"/>
              </a:lnTo>
              <a:lnTo>
                <a:pt x="5764" y="1308"/>
              </a:lnTo>
              <a:lnTo>
                <a:pt x="5752" y="1308"/>
              </a:lnTo>
              <a:lnTo>
                <a:pt x="5741" y="1320"/>
              </a:lnTo>
              <a:lnTo>
                <a:pt x="5729" y="1320"/>
              </a:lnTo>
              <a:lnTo>
                <a:pt x="5729" y="1331"/>
              </a:lnTo>
              <a:lnTo>
                <a:pt x="5729" y="1343"/>
              </a:lnTo>
              <a:lnTo>
                <a:pt x="5706" y="1366"/>
              </a:lnTo>
              <a:lnTo>
                <a:pt x="5706" y="1378"/>
              </a:lnTo>
              <a:lnTo>
                <a:pt x="5683" y="1378"/>
              </a:lnTo>
              <a:lnTo>
                <a:pt x="5672" y="1390"/>
              </a:lnTo>
              <a:lnTo>
                <a:pt x="5660" y="1401"/>
              </a:lnTo>
              <a:lnTo>
                <a:pt x="5672" y="1413"/>
              </a:lnTo>
              <a:lnTo>
                <a:pt x="5683" y="1413"/>
              </a:lnTo>
              <a:lnTo>
                <a:pt x="5695" y="1425"/>
              </a:lnTo>
              <a:lnTo>
                <a:pt x="5706" y="1413"/>
              </a:lnTo>
              <a:lnTo>
                <a:pt x="5718" y="1413"/>
              </a:lnTo>
              <a:lnTo>
                <a:pt x="5729" y="1401"/>
              </a:lnTo>
              <a:lnTo>
                <a:pt x="5729" y="1413"/>
              </a:lnTo>
              <a:lnTo>
                <a:pt x="5741" y="1413"/>
              </a:lnTo>
              <a:lnTo>
                <a:pt x="5752" y="1425"/>
              </a:lnTo>
              <a:lnTo>
                <a:pt x="5741" y="1436"/>
              </a:lnTo>
              <a:lnTo>
                <a:pt x="5741" y="1448"/>
              </a:lnTo>
              <a:lnTo>
                <a:pt x="5741" y="1471"/>
              </a:lnTo>
              <a:lnTo>
                <a:pt x="5741" y="1483"/>
              </a:lnTo>
              <a:lnTo>
                <a:pt x="5718" y="1495"/>
              </a:lnTo>
              <a:lnTo>
                <a:pt x="5718" y="1506"/>
              </a:lnTo>
              <a:lnTo>
                <a:pt x="5718" y="1518"/>
              </a:lnTo>
              <a:lnTo>
                <a:pt x="5729" y="1518"/>
              </a:lnTo>
              <a:lnTo>
                <a:pt x="5729" y="1530"/>
              </a:lnTo>
              <a:lnTo>
                <a:pt x="5752" y="1530"/>
              </a:lnTo>
              <a:lnTo>
                <a:pt x="5764" y="1541"/>
              </a:lnTo>
              <a:lnTo>
                <a:pt x="5764" y="1553"/>
              </a:lnTo>
              <a:lnTo>
                <a:pt x="5775" y="1565"/>
              </a:lnTo>
              <a:lnTo>
                <a:pt x="5787" y="1588"/>
              </a:lnTo>
              <a:lnTo>
                <a:pt x="5764" y="1612"/>
              </a:lnTo>
              <a:lnTo>
                <a:pt x="5764" y="1623"/>
              </a:lnTo>
              <a:lnTo>
                <a:pt x="5764" y="1647"/>
              </a:lnTo>
              <a:lnTo>
                <a:pt x="5764" y="1658"/>
              </a:lnTo>
              <a:lnTo>
                <a:pt x="5764" y="1670"/>
              </a:lnTo>
              <a:lnTo>
                <a:pt x="5775" y="1705"/>
              </a:lnTo>
              <a:lnTo>
                <a:pt x="5775" y="1728"/>
              </a:lnTo>
              <a:lnTo>
                <a:pt x="5764" y="1740"/>
              </a:lnTo>
              <a:lnTo>
                <a:pt x="5764" y="1728"/>
              </a:lnTo>
              <a:lnTo>
                <a:pt x="5752" y="1717"/>
              </a:lnTo>
              <a:lnTo>
                <a:pt x="5741" y="1705"/>
              </a:lnTo>
              <a:lnTo>
                <a:pt x="5741" y="1693"/>
              </a:lnTo>
              <a:lnTo>
                <a:pt x="5729" y="1682"/>
              </a:lnTo>
              <a:lnTo>
                <a:pt x="5741" y="1658"/>
              </a:lnTo>
              <a:lnTo>
                <a:pt x="5741" y="1647"/>
              </a:lnTo>
              <a:lnTo>
                <a:pt x="5718" y="1635"/>
              </a:lnTo>
              <a:lnTo>
                <a:pt x="5718" y="1647"/>
              </a:lnTo>
              <a:lnTo>
                <a:pt x="5706" y="1647"/>
              </a:lnTo>
              <a:lnTo>
                <a:pt x="5706" y="1658"/>
              </a:lnTo>
              <a:lnTo>
                <a:pt x="5718" y="1670"/>
              </a:lnTo>
              <a:lnTo>
                <a:pt x="5718" y="1682"/>
              </a:lnTo>
              <a:lnTo>
                <a:pt x="5706" y="1693"/>
              </a:lnTo>
              <a:lnTo>
                <a:pt x="5706" y="1705"/>
              </a:lnTo>
              <a:lnTo>
                <a:pt x="5718" y="1705"/>
              </a:lnTo>
              <a:lnTo>
                <a:pt x="5729" y="1705"/>
              </a:lnTo>
              <a:lnTo>
                <a:pt x="5752" y="1740"/>
              </a:lnTo>
              <a:lnTo>
                <a:pt x="5764" y="1752"/>
              </a:lnTo>
              <a:lnTo>
                <a:pt x="5764" y="1763"/>
              </a:lnTo>
              <a:lnTo>
                <a:pt x="5729" y="1775"/>
              </a:lnTo>
              <a:lnTo>
                <a:pt x="5695" y="1775"/>
              </a:lnTo>
              <a:lnTo>
                <a:pt x="5695" y="1787"/>
              </a:lnTo>
              <a:lnTo>
                <a:pt x="5695" y="1798"/>
              </a:lnTo>
              <a:lnTo>
                <a:pt x="5706" y="1822"/>
              </a:lnTo>
              <a:lnTo>
                <a:pt x="5718" y="1822"/>
              </a:lnTo>
              <a:lnTo>
                <a:pt x="5706" y="1833"/>
              </a:lnTo>
              <a:lnTo>
                <a:pt x="5695" y="1845"/>
              </a:lnTo>
              <a:lnTo>
                <a:pt x="5706" y="1857"/>
              </a:lnTo>
              <a:lnTo>
                <a:pt x="5718" y="1892"/>
              </a:lnTo>
              <a:lnTo>
                <a:pt x="5718" y="1915"/>
              </a:lnTo>
              <a:lnTo>
                <a:pt x="5718" y="1927"/>
              </a:lnTo>
              <a:lnTo>
                <a:pt x="5706" y="1950"/>
              </a:lnTo>
              <a:lnTo>
                <a:pt x="5729" y="1974"/>
              </a:lnTo>
              <a:lnTo>
                <a:pt x="5718" y="1985"/>
              </a:lnTo>
              <a:lnTo>
                <a:pt x="5706" y="2009"/>
              </a:lnTo>
              <a:lnTo>
                <a:pt x="5706" y="2020"/>
              </a:lnTo>
              <a:lnTo>
                <a:pt x="5706" y="2032"/>
              </a:lnTo>
              <a:lnTo>
                <a:pt x="5695" y="2044"/>
              </a:lnTo>
              <a:lnTo>
                <a:pt x="5683" y="2055"/>
              </a:lnTo>
              <a:lnTo>
                <a:pt x="5672" y="2067"/>
              </a:lnTo>
              <a:lnTo>
                <a:pt x="5660" y="2067"/>
              </a:lnTo>
              <a:lnTo>
                <a:pt x="5672" y="2079"/>
              </a:lnTo>
              <a:lnTo>
                <a:pt x="5683" y="2090"/>
              </a:lnTo>
              <a:lnTo>
                <a:pt x="5683" y="2114"/>
              </a:lnTo>
              <a:lnTo>
                <a:pt x="5695" y="2114"/>
              </a:lnTo>
              <a:lnTo>
                <a:pt x="5706" y="2125"/>
              </a:lnTo>
              <a:lnTo>
                <a:pt x="5718" y="2125"/>
              </a:lnTo>
              <a:lnTo>
                <a:pt x="5706" y="2137"/>
              </a:lnTo>
              <a:lnTo>
                <a:pt x="5718" y="2149"/>
              </a:lnTo>
              <a:lnTo>
                <a:pt x="5718" y="2172"/>
              </a:lnTo>
              <a:lnTo>
                <a:pt x="5729" y="2195"/>
              </a:lnTo>
              <a:lnTo>
                <a:pt x="5741" y="2195"/>
              </a:lnTo>
              <a:lnTo>
                <a:pt x="5752" y="2195"/>
              </a:lnTo>
              <a:lnTo>
                <a:pt x="5764" y="2207"/>
              </a:lnTo>
              <a:lnTo>
                <a:pt x="5787" y="2242"/>
              </a:lnTo>
              <a:lnTo>
                <a:pt x="5798" y="2289"/>
              </a:lnTo>
              <a:lnTo>
                <a:pt x="5821" y="2289"/>
              </a:lnTo>
              <a:lnTo>
                <a:pt x="5833" y="2289"/>
              </a:lnTo>
              <a:lnTo>
                <a:pt x="5844" y="2300"/>
              </a:lnTo>
              <a:lnTo>
                <a:pt x="5856" y="2289"/>
              </a:lnTo>
              <a:lnTo>
                <a:pt x="5879" y="2300"/>
              </a:lnTo>
              <a:lnTo>
                <a:pt x="5914" y="2300"/>
              </a:lnTo>
              <a:lnTo>
                <a:pt x="5914" y="2289"/>
              </a:lnTo>
              <a:lnTo>
                <a:pt x="5937" y="2289"/>
              </a:lnTo>
              <a:lnTo>
                <a:pt x="5948" y="2289"/>
              </a:lnTo>
              <a:lnTo>
                <a:pt x="5948" y="2300"/>
              </a:lnTo>
              <a:lnTo>
                <a:pt x="5960" y="2312"/>
              </a:lnTo>
              <a:lnTo>
                <a:pt x="5960" y="2335"/>
              </a:lnTo>
              <a:lnTo>
                <a:pt x="5960" y="2347"/>
              </a:lnTo>
              <a:lnTo>
                <a:pt x="5971" y="2371"/>
              </a:lnTo>
              <a:lnTo>
                <a:pt x="5971" y="2382"/>
              </a:lnTo>
              <a:lnTo>
                <a:pt x="5971" y="2417"/>
              </a:lnTo>
              <a:lnTo>
                <a:pt x="6006" y="2429"/>
              </a:lnTo>
              <a:lnTo>
                <a:pt x="6017" y="2441"/>
              </a:lnTo>
              <a:lnTo>
                <a:pt x="6029" y="2441"/>
              </a:lnTo>
              <a:lnTo>
                <a:pt x="6040" y="2429"/>
              </a:lnTo>
              <a:lnTo>
                <a:pt x="6052" y="2429"/>
              </a:lnTo>
              <a:lnTo>
                <a:pt x="6052" y="2417"/>
              </a:lnTo>
              <a:lnTo>
                <a:pt x="6063" y="2406"/>
              </a:lnTo>
              <a:lnTo>
                <a:pt x="6075" y="2394"/>
              </a:lnTo>
              <a:lnTo>
                <a:pt x="6087" y="2394"/>
              </a:lnTo>
              <a:lnTo>
                <a:pt x="6098" y="2382"/>
              </a:lnTo>
              <a:lnTo>
                <a:pt x="6110" y="2382"/>
              </a:lnTo>
              <a:lnTo>
                <a:pt x="6121" y="2394"/>
              </a:lnTo>
              <a:lnTo>
                <a:pt x="6133" y="2371"/>
              </a:lnTo>
              <a:lnTo>
                <a:pt x="6144" y="2371"/>
              </a:lnTo>
              <a:lnTo>
                <a:pt x="6144" y="2347"/>
              </a:lnTo>
              <a:lnTo>
                <a:pt x="6144" y="2335"/>
              </a:lnTo>
              <a:lnTo>
                <a:pt x="6144" y="2324"/>
              </a:lnTo>
              <a:lnTo>
                <a:pt x="6144" y="2312"/>
              </a:lnTo>
              <a:lnTo>
                <a:pt x="6133" y="2312"/>
              </a:lnTo>
              <a:lnTo>
                <a:pt x="6133" y="2300"/>
              </a:lnTo>
              <a:lnTo>
                <a:pt x="6156" y="2277"/>
              </a:lnTo>
              <a:lnTo>
                <a:pt x="6156" y="2265"/>
              </a:lnTo>
              <a:lnTo>
                <a:pt x="6156" y="2242"/>
              </a:lnTo>
              <a:lnTo>
                <a:pt x="6167" y="2242"/>
              </a:lnTo>
              <a:lnTo>
                <a:pt x="6179" y="2219"/>
              </a:lnTo>
              <a:lnTo>
                <a:pt x="6190" y="2219"/>
              </a:lnTo>
              <a:lnTo>
                <a:pt x="6213" y="2230"/>
              </a:lnTo>
              <a:lnTo>
                <a:pt x="6213" y="2219"/>
              </a:lnTo>
              <a:lnTo>
                <a:pt x="6225" y="2219"/>
              </a:lnTo>
              <a:lnTo>
                <a:pt x="6248" y="2219"/>
              </a:lnTo>
              <a:lnTo>
                <a:pt x="6248" y="2230"/>
              </a:lnTo>
              <a:lnTo>
                <a:pt x="6271" y="2254"/>
              </a:lnTo>
              <a:lnTo>
                <a:pt x="6271" y="2265"/>
              </a:lnTo>
              <a:lnTo>
                <a:pt x="6271" y="2277"/>
              </a:lnTo>
              <a:lnTo>
                <a:pt x="6271" y="2289"/>
              </a:lnTo>
              <a:lnTo>
                <a:pt x="6248" y="2324"/>
              </a:lnTo>
              <a:lnTo>
                <a:pt x="6248" y="2335"/>
              </a:lnTo>
              <a:lnTo>
                <a:pt x="6236" y="2347"/>
              </a:lnTo>
              <a:lnTo>
                <a:pt x="6225" y="2359"/>
              </a:lnTo>
              <a:lnTo>
                <a:pt x="6202" y="2394"/>
              </a:lnTo>
              <a:lnTo>
                <a:pt x="6202" y="2406"/>
              </a:lnTo>
              <a:lnTo>
                <a:pt x="6202" y="2417"/>
              </a:lnTo>
              <a:lnTo>
                <a:pt x="6213" y="2429"/>
              </a:lnTo>
              <a:lnTo>
                <a:pt x="6213" y="2441"/>
              </a:lnTo>
              <a:lnTo>
                <a:pt x="6225" y="2441"/>
              </a:lnTo>
              <a:lnTo>
                <a:pt x="6248" y="2429"/>
              </a:lnTo>
              <a:lnTo>
                <a:pt x="6259" y="2429"/>
              </a:lnTo>
              <a:lnTo>
                <a:pt x="6271" y="2429"/>
              </a:lnTo>
              <a:lnTo>
                <a:pt x="6282" y="2429"/>
              </a:lnTo>
              <a:lnTo>
                <a:pt x="6294" y="2441"/>
              </a:lnTo>
              <a:lnTo>
                <a:pt x="6306" y="2452"/>
              </a:lnTo>
              <a:lnTo>
                <a:pt x="6329" y="2464"/>
              </a:lnTo>
              <a:lnTo>
                <a:pt x="6340" y="2452"/>
              </a:lnTo>
              <a:lnTo>
                <a:pt x="6363" y="2452"/>
              </a:lnTo>
              <a:lnTo>
                <a:pt x="6398" y="2452"/>
              </a:lnTo>
              <a:lnTo>
                <a:pt x="6409" y="2452"/>
              </a:lnTo>
              <a:lnTo>
                <a:pt x="6421" y="2452"/>
              </a:lnTo>
              <a:lnTo>
                <a:pt x="6432" y="2452"/>
              </a:lnTo>
              <a:lnTo>
                <a:pt x="6455" y="2464"/>
              </a:lnTo>
              <a:lnTo>
                <a:pt x="6467" y="2452"/>
              </a:lnTo>
              <a:lnTo>
                <a:pt x="6478" y="2429"/>
              </a:lnTo>
              <a:lnTo>
                <a:pt x="6490" y="2394"/>
              </a:lnTo>
              <a:lnTo>
                <a:pt x="6502" y="2382"/>
              </a:lnTo>
              <a:lnTo>
                <a:pt x="6502" y="2371"/>
              </a:lnTo>
              <a:lnTo>
                <a:pt x="6502" y="2359"/>
              </a:lnTo>
              <a:lnTo>
                <a:pt x="6513" y="2347"/>
              </a:lnTo>
              <a:lnTo>
                <a:pt x="6525" y="2359"/>
              </a:lnTo>
              <a:lnTo>
                <a:pt x="6525" y="2347"/>
              </a:lnTo>
              <a:lnTo>
                <a:pt x="6548" y="2324"/>
              </a:lnTo>
              <a:lnTo>
                <a:pt x="6548" y="2312"/>
              </a:lnTo>
              <a:lnTo>
                <a:pt x="6548" y="2300"/>
              </a:lnTo>
              <a:lnTo>
                <a:pt x="6536" y="2300"/>
              </a:lnTo>
              <a:lnTo>
                <a:pt x="6548" y="2289"/>
              </a:lnTo>
              <a:lnTo>
                <a:pt x="6548" y="2277"/>
              </a:lnTo>
              <a:lnTo>
                <a:pt x="6548" y="2265"/>
              </a:lnTo>
              <a:lnTo>
                <a:pt x="6548" y="2254"/>
              </a:lnTo>
              <a:lnTo>
                <a:pt x="6548" y="2242"/>
              </a:lnTo>
              <a:lnTo>
                <a:pt x="6548" y="2230"/>
              </a:lnTo>
              <a:lnTo>
                <a:pt x="6559" y="2230"/>
              </a:lnTo>
              <a:lnTo>
                <a:pt x="6571" y="2242"/>
              </a:lnTo>
              <a:lnTo>
                <a:pt x="6582" y="2242"/>
              </a:lnTo>
              <a:lnTo>
                <a:pt x="6594" y="2242"/>
              </a:lnTo>
              <a:lnTo>
                <a:pt x="6594" y="2254"/>
              </a:lnTo>
              <a:lnTo>
                <a:pt x="6617" y="2242"/>
              </a:lnTo>
              <a:lnTo>
                <a:pt x="6617" y="2230"/>
              </a:lnTo>
              <a:lnTo>
                <a:pt x="6628" y="2230"/>
              </a:lnTo>
              <a:lnTo>
                <a:pt x="6640" y="2219"/>
              </a:lnTo>
              <a:lnTo>
                <a:pt x="6651" y="2219"/>
              </a:lnTo>
              <a:lnTo>
                <a:pt x="6651" y="2195"/>
              </a:lnTo>
              <a:lnTo>
                <a:pt x="6663" y="2195"/>
              </a:lnTo>
              <a:lnTo>
                <a:pt x="6663" y="2184"/>
              </a:lnTo>
              <a:lnTo>
                <a:pt x="6674" y="2195"/>
              </a:lnTo>
              <a:lnTo>
                <a:pt x="6697" y="2184"/>
              </a:lnTo>
              <a:lnTo>
                <a:pt x="6721" y="2184"/>
              </a:lnTo>
              <a:lnTo>
                <a:pt x="6732" y="2184"/>
              </a:lnTo>
              <a:lnTo>
                <a:pt x="6755" y="2184"/>
              </a:lnTo>
              <a:lnTo>
                <a:pt x="6755" y="2172"/>
              </a:lnTo>
              <a:lnTo>
                <a:pt x="6790" y="2172"/>
              </a:lnTo>
              <a:lnTo>
                <a:pt x="6801" y="2172"/>
              </a:lnTo>
              <a:lnTo>
                <a:pt x="6813" y="2172"/>
              </a:lnTo>
              <a:lnTo>
                <a:pt x="6824" y="2172"/>
              </a:lnTo>
              <a:lnTo>
                <a:pt x="6836" y="2172"/>
              </a:lnTo>
              <a:lnTo>
                <a:pt x="6847" y="2184"/>
              </a:lnTo>
              <a:lnTo>
                <a:pt x="6882" y="2195"/>
              </a:lnTo>
              <a:lnTo>
                <a:pt x="6893" y="2195"/>
              </a:lnTo>
              <a:lnTo>
                <a:pt x="6893" y="2219"/>
              </a:lnTo>
              <a:lnTo>
                <a:pt x="6893" y="2230"/>
              </a:lnTo>
              <a:lnTo>
                <a:pt x="6893" y="2242"/>
              </a:lnTo>
              <a:lnTo>
                <a:pt x="6905" y="2289"/>
              </a:lnTo>
              <a:lnTo>
                <a:pt x="6928" y="2289"/>
              </a:lnTo>
              <a:lnTo>
                <a:pt x="6951" y="2254"/>
              </a:lnTo>
              <a:lnTo>
                <a:pt x="6963" y="2254"/>
              </a:lnTo>
              <a:lnTo>
                <a:pt x="6974" y="2265"/>
              </a:lnTo>
              <a:lnTo>
                <a:pt x="6986" y="2265"/>
              </a:lnTo>
              <a:lnTo>
                <a:pt x="6997" y="2254"/>
              </a:lnTo>
              <a:lnTo>
                <a:pt x="7009" y="2254"/>
              </a:lnTo>
              <a:lnTo>
                <a:pt x="7043" y="2254"/>
              </a:lnTo>
              <a:lnTo>
                <a:pt x="7078" y="2254"/>
              </a:lnTo>
              <a:lnTo>
                <a:pt x="7101" y="2254"/>
              </a:lnTo>
              <a:lnTo>
                <a:pt x="7112" y="2265"/>
              </a:lnTo>
              <a:lnTo>
                <a:pt x="7112" y="2277"/>
              </a:lnTo>
              <a:lnTo>
                <a:pt x="7112" y="2300"/>
              </a:lnTo>
              <a:lnTo>
                <a:pt x="7101" y="2312"/>
              </a:lnTo>
              <a:lnTo>
                <a:pt x="7089" y="2312"/>
              </a:lnTo>
              <a:lnTo>
                <a:pt x="7078" y="2324"/>
              </a:lnTo>
              <a:lnTo>
                <a:pt x="7066" y="2324"/>
              </a:lnTo>
              <a:lnTo>
                <a:pt x="7066" y="2335"/>
              </a:lnTo>
              <a:lnTo>
                <a:pt x="7066" y="2347"/>
              </a:lnTo>
              <a:lnTo>
                <a:pt x="7078" y="2359"/>
              </a:lnTo>
              <a:lnTo>
                <a:pt x="7078" y="2371"/>
              </a:lnTo>
              <a:lnTo>
                <a:pt x="7089" y="2371"/>
              </a:lnTo>
              <a:lnTo>
                <a:pt x="7112" y="2406"/>
              </a:lnTo>
              <a:lnTo>
                <a:pt x="7124" y="2417"/>
              </a:lnTo>
              <a:lnTo>
                <a:pt x="7136" y="2429"/>
              </a:lnTo>
              <a:lnTo>
                <a:pt x="7147" y="2452"/>
              </a:lnTo>
              <a:lnTo>
                <a:pt x="7136" y="2464"/>
              </a:lnTo>
              <a:lnTo>
                <a:pt x="7124" y="2464"/>
              </a:lnTo>
              <a:lnTo>
                <a:pt x="7124" y="2487"/>
              </a:lnTo>
              <a:lnTo>
                <a:pt x="7124" y="2499"/>
              </a:lnTo>
              <a:lnTo>
                <a:pt x="7136" y="2499"/>
              </a:lnTo>
              <a:lnTo>
                <a:pt x="7136" y="2522"/>
              </a:lnTo>
              <a:lnTo>
                <a:pt x="7136" y="2534"/>
              </a:lnTo>
              <a:lnTo>
                <a:pt x="7159" y="2546"/>
              </a:lnTo>
              <a:lnTo>
                <a:pt x="7170" y="2546"/>
              </a:lnTo>
              <a:lnTo>
                <a:pt x="7182" y="2546"/>
              </a:lnTo>
              <a:lnTo>
                <a:pt x="7193" y="2546"/>
              </a:lnTo>
              <a:lnTo>
                <a:pt x="7205" y="2546"/>
              </a:lnTo>
              <a:lnTo>
                <a:pt x="7228" y="2546"/>
              </a:lnTo>
              <a:lnTo>
                <a:pt x="7239" y="2557"/>
              </a:lnTo>
              <a:lnTo>
                <a:pt x="7251" y="2569"/>
              </a:lnTo>
              <a:lnTo>
                <a:pt x="7251" y="2557"/>
              </a:lnTo>
              <a:lnTo>
                <a:pt x="7262" y="2546"/>
              </a:lnTo>
              <a:lnTo>
                <a:pt x="7274" y="2557"/>
              </a:lnTo>
              <a:lnTo>
                <a:pt x="7285" y="2569"/>
              </a:lnTo>
              <a:lnTo>
                <a:pt x="7297" y="2569"/>
              </a:lnTo>
              <a:lnTo>
                <a:pt x="7308" y="2592"/>
              </a:lnTo>
              <a:lnTo>
                <a:pt x="7331" y="2616"/>
              </a:lnTo>
              <a:lnTo>
                <a:pt x="7355" y="2604"/>
              </a:lnTo>
              <a:lnTo>
                <a:pt x="7366" y="2592"/>
              </a:lnTo>
              <a:lnTo>
                <a:pt x="7389" y="2604"/>
              </a:lnTo>
              <a:lnTo>
                <a:pt x="7389" y="2592"/>
              </a:lnTo>
              <a:lnTo>
                <a:pt x="7401" y="2592"/>
              </a:lnTo>
              <a:lnTo>
                <a:pt x="7412" y="2581"/>
              </a:lnTo>
              <a:lnTo>
                <a:pt x="7424" y="2581"/>
              </a:lnTo>
              <a:lnTo>
                <a:pt x="7424" y="2569"/>
              </a:lnTo>
              <a:lnTo>
                <a:pt x="7435" y="2569"/>
              </a:lnTo>
              <a:lnTo>
                <a:pt x="7435" y="2557"/>
              </a:lnTo>
              <a:lnTo>
                <a:pt x="7458" y="2557"/>
              </a:lnTo>
              <a:lnTo>
                <a:pt x="7481" y="2546"/>
              </a:lnTo>
              <a:lnTo>
                <a:pt x="7504" y="2511"/>
              </a:lnTo>
              <a:lnTo>
                <a:pt x="7516" y="2534"/>
              </a:lnTo>
              <a:lnTo>
                <a:pt x="7504" y="2557"/>
              </a:lnTo>
              <a:lnTo>
                <a:pt x="7516" y="2569"/>
              </a:lnTo>
              <a:lnTo>
                <a:pt x="7504" y="2581"/>
              </a:lnTo>
              <a:lnTo>
                <a:pt x="7504" y="2627"/>
              </a:lnTo>
              <a:lnTo>
                <a:pt x="7539" y="2662"/>
              </a:lnTo>
              <a:lnTo>
                <a:pt x="7539" y="2686"/>
              </a:lnTo>
              <a:lnTo>
                <a:pt x="7539" y="2697"/>
              </a:lnTo>
              <a:lnTo>
                <a:pt x="7551" y="2721"/>
              </a:lnTo>
              <a:lnTo>
                <a:pt x="7562" y="2709"/>
              </a:lnTo>
              <a:lnTo>
                <a:pt x="7562" y="2721"/>
              </a:lnTo>
              <a:lnTo>
                <a:pt x="7562" y="2733"/>
              </a:lnTo>
              <a:lnTo>
                <a:pt x="7562" y="2744"/>
              </a:lnTo>
              <a:lnTo>
                <a:pt x="7562" y="2756"/>
              </a:lnTo>
              <a:lnTo>
                <a:pt x="7562" y="2779"/>
              </a:lnTo>
              <a:lnTo>
                <a:pt x="7562" y="2803"/>
              </a:lnTo>
              <a:lnTo>
                <a:pt x="7539" y="2814"/>
              </a:lnTo>
              <a:lnTo>
                <a:pt x="7527" y="2826"/>
              </a:lnTo>
              <a:lnTo>
                <a:pt x="7516" y="2861"/>
              </a:lnTo>
              <a:lnTo>
                <a:pt x="7539" y="2873"/>
              </a:lnTo>
              <a:lnTo>
                <a:pt x="7562" y="2884"/>
              </a:lnTo>
              <a:lnTo>
                <a:pt x="7562" y="2896"/>
              </a:lnTo>
              <a:lnTo>
                <a:pt x="7562" y="2908"/>
              </a:lnTo>
              <a:lnTo>
                <a:pt x="7597" y="2943"/>
              </a:lnTo>
              <a:lnTo>
                <a:pt x="7585" y="2966"/>
              </a:lnTo>
              <a:lnTo>
                <a:pt x="7597" y="2978"/>
              </a:lnTo>
              <a:lnTo>
                <a:pt x="7608" y="2966"/>
              </a:lnTo>
              <a:lnTo>
                <a:pt x="7620" y="2978"/>
              </a:lnTo>
              <a:lnTo>
                <a:pt x="7631" y="2989"/>
              </a:lnTo>
              <a:lnTo>
                <a:pt x="7620" y="3001"/>
              </a:lnTo>
              <a:lnTo>
                <a:pt x="7608" y="3036"/>
              </a:lnTo>
              <a:lnTo>
                <a:pt x="7620" y="3036"/>
              </a:lnTo>
              <a:lnTo>
                <a:pt x="7608" y="3048"/>
              </a:lnTo>
              <a:lnTo>
                <a:pt x="7608" y="3036"/>
              </a:lnTo>
              <a:lnTo>
                <a:pt x="7597" y="3048"/>
              </a:lnTo>
              <a:lnTo>
                <a:pt x="7585" y="3071"/>
              </a:lnTo>
              <a:lnTo>
                <a:pt x="7585" y="3106"/>
              </a:lnTo>
              <a:lnTo>
                <a:pt x="7574" y="3118"/>
              </a:lnTo>
              <a:lnTo>
                <a:pt x="7551" y="3118"/>
              </a:lnTo>
              <a:lnTo>
                <a:pt x="7516" y="3118"/>
              </a:lnTo>
              <a:lnTo>
                <a:pt x="7493" y="3165"/>
              </a:lnTo>
              <a:lnTo>
                <a:pt x="7481" y="3153"/>
              </a:lnTo>
              <a:lnTo>
                <a:pt x="7458" y="3176"/>
              </a:lnTo>
              <a:lnTo>
                <a:pt x="7458" y="3188"/>
              </a:lnTo>
              <a:lnTo>
                <a:pt x="7447" y="3200"/>
              </a:lnTo>
              <a:lnTo>
                <a:pt x="7435" y="3211"/>
              </a:lnTo>
              <a:lnTo>
                <a:pt x="7435" y="3223"/>
              </a:lnTo>
              <a:lnTo>
                <a:pt x="7424" y="3223"/>
              </a:lnTo>
              <a:lnTo>
                <a:pt x="7424" y="3246"/>
              </a:lnTo>
              <a:lnTo>
                <a:pt x="7366" y="3235"/>
              </a:lnTo>
              <a:lnTo>
                <a:pt x="7355" y="3223"/>
              </a:lnTo>
              <a:lnTo>
                <a:pt x="7343" y="3235"/>
              </a:lnTo>
              <a:lnTo>
                <a:pt x="7331" y="3223"/>
              </a:lnTo>
              <a:lnTo>
                <a:pt x="7320" y="3235"/>
              </a:lnTo>
              <a:lnTo>
                <a:pt x="7320" y="3258"/>
              </a:lnTo>
              <a:lnTo>
                <a:pt x="7320" y="3270"/>
              </a:lnTo>
              <a:lnTo>
                <a:pt x="7320" y="3281"/>
              </a:lnTo>
              <a:lnTo>
                <a:pt x="7331" y="3305"/>
              </a:lnTo>
              <a:lnTo>
                <a:pt x="7331" y="3316"/>
              </a:lnTo>
              <a:lnTo>
                <a:pt x="7343" y="3328"/>
              </a:lnTo>
              <a:lnTo>
                <a:pt x="7343" y="3316"/>
              </a:lnTo>
              <a:lnTo>
                <a:pt x="7355" y="3340"/>
              </a:lnTo>
              <a:lnTo>
                <a:pt x="7355" y="3363"/>
              </a:lnTo>
              <a:lnTo>
                <a:pt x="7355" y="3375"/>
              </a:lnTo>
              <a:lnTo>
                <a:pt x="7343" y="3386"/>
              </a:lnTo>
              <a:lnTo>
                <a:pt x="7343" y="3398"/>
              </a:lnTo>
              <a:lnTo>
                <a:pt x="7343" y="3433"/>
              </a:lnTo>
              <a:lnTo>
                <a:pt x="7343" y="3445"/>
              </a:lnTo>
              <a:lnTo>
                <a:pt x="7343" y="3456"/>
              </a:lnTo>
              <a:lnTo>
                <a:pt x="7355" y="3468"/>
              </a:lnTo>
              <a:lnTo>
                <a:pt x="7378" y="3503"/>
              </a:lnTo>
              <a:lnTo>
                <a:pt x="7378" y="3527"/>
              </a:lnTo>
              <a:lnTo>
                <a:pt x="7378" y="3538"/>
              </a:lnTo>
              <a:lnTo>
                <a:pt x="7389" y="3562"/>
              </a:lnTo>
              <a:lnTo>
                <a:pt x="7389" y="3573"/>
              </a:lnTo>
              <a:lnTo>
                <a:pt x="7378" y="3585"/>
              </a:lnTo>
              <a:lnTo>
                <a:pt x="7401" y="3597"/>
              </a:lnTo>
              <a:lnTo>
                <a:pt x="7401" y="3608"/>
              </a:lnTo>
              <a:lnTo>
                <a:pt x="7401" y="3620"/>
              </a:lnTo>
              <a:lnTo>
                <a:pt x="7378" y="3620"/>
              </a:lnTo>
              <a:lnTo>
                <a:pt x="7366" y="3620"/>
              </a:lnTo>
              <a:lnTo>
                <a:pt x="7355" y="3632"/>
              </a:lnTo>
              <a:lnTo>
                <a:pt x="7343" y="3632"/>
              </a:lnTo>
              <a:lnTo>
                <a:pt x="7331" y="3643"/>
              </a:lnTo>
              <a:lnTo>
                <a:pt x="7320" y="3643"/>
              </a:lnTo>
              <a:lnTo>
                <a:pt x="7308" y="3643"/>
              </a:lnTo>
              <a:lnTo>
                <a:pt x="7297" y="3655"/>
              </a:lnTo>
              <a:lnTo>
                <a:pt x="7285" y="3667"/>
              </a:lnTo>
              <a:lnTo>
                <a:pt x="7274" y="3667"/>
              </a:lnTo>
              <a:lnTo>
                <a:pt x="7262" y="3655"/>
              </a:lnTo>
              <a:lnTo>
                <a:pt x="7251" y="3655"/>
              </a:lnTo>
              <a:lnTo>
                <a:pt x="7251" y="3643"/>
              </a:lnTo>
              <a:lnTo>
                <a:pt x="7262" y="3620"/>
              </a:lnTo>
              <a:lnTo>
                <a:pt x="7262" y="3585"/>
              </a:lnTo>
              <a:lnTo>
                <a:pt x="7239" y="3562"/>
              </a:lnTo>
              <a:lnTo>
                <a:pt x="7159" y="3538"/>
              </a:lnTo>
              <a:lnTo>
                <a:pt x="7159" y="3562"/>
              </a:lnTo>
              <a:lnTo>
                <a:pt x="7147" y="3562"/>
              </a:lnTo>
              <a:lnTo>
                <a:pt x="7147" y="3585"/>
              </a:lnTo>
              <a:lnTo>
                <a:pt x="7147" y="3620"/>
              </a:lnTo>
              <a:lnTo>
                <a:pt x="7136" y="3643"/>
              </a:lnTo>
              <a:lnTo>
                <a:pt x="7136" y="3655"/>
              </a:lnTo>
              <a:lnTo>
                <a:pt x="7136" y="3667"/>
              </a:lnTo>
              <a:lnTo>
                <a:pt x="7147" y="3667"/>
              </a:lnTo>
              <a:lnTo>
                <a:pt x="7136" y="3678"/>
              </a:lnTo>
              <a:lnTo>
                <a:pt x="7124" y="3690"/>
              </a:lnTo>
              <a:lnTo>
                <a:pt x="7124" y="3702"/>
              </a:lnTo>
              <a:lnTo>
                <a:pt x="7089" y="3725"/>
              </a:lnTo>
              <a:lnTo>
                <a:pt x="7078" y="3725"/>
              </a:lnTo>
              <a:lnTo>
                <a:pt x="7078" y="3737"/>
              </a:lnTo>
              <a:lnTo>
                <a:pt x="7089" y="3760"/>
              </a:lnTo>
              <a:lnTo>
                <a:pt x="7078" y="3772"/>
              </a:lnTo>
              <a:lnTo>
                <a:pt x="7066" y="3783"/>
              </a:lnTo>
              <a:lnTo>
                <a:pt x="7066" y="3795"/>
              </a:lnTo>
              <a:lnTo>
                <a:pt x="7066" y="3807"/>
              </a:lnTo>
              <a:lnTo>
                <a:pt x="7066" y="3830"/>
              </a:lnTo>
              <a:lnTo>
                <a:pt x="7066" y="3842"/>
              </a:lnTo>
              <a:lnTo>
                <a:pt x="7066" y="3853"/>
              </a:lnTo>
              <a:lnTo>
                <a:pt x="7078" y="3865"/>
              </a:lnTo>
              <a:lnTo>
                <a:pt x="7078" y="3900"/>
              </a:lnTo>
              <a:lnTo>
                <a:pt x="7089" y="3947"/>
              </a:lnTo>
              <a:lnTo>
                <a:pt x="7101" y="3994"/>
              </a:lnTo>
              <a:lnTo>
                <a:pt x="7101" y="4064"/>
              </a:lnTo>
              <a:lnTo>
                <a:pt x="7159" y="4075"/>
              </a:lnTo>
              <a:lnTo>
                <a:pt x="7205" y="4087"/>
              </a:lnTo>
              <a:lnTo>
                <a:pt x="7205" y="4099"/>
              </a:lnTo>
              <a:lnTo>
                <a:pt x="7239" y="4134"/>
              </a:lnTo>
              <a:lnTo>
                <a:pt x="7239" y="4169"/>
              </a:lnTo>
              <a:lnTo>
                <a:pt x="7228" y="4180"/>
              </a:lnTo>
              <a:lnTo>
                <a:pt x="7228" y="4192"/>
              </a:lnTo>
              <a:lnTo>
                <a:pt x="7228" y="4215"/>
              </a:lnTo>
              <a:lnTo>
                <a:pt x="7228" y="4227"/>
              </a:lnTo>
              <a:lnTo>
                <a:pt x="7239" y="4251"/>
              </a:lnTo>
              <a:lnTo>
                <a:pt x="7251" y="4262"/>
              </a:lnTo>
              <a:lnTo>
                <a:pt x="7239" y="4286"/>
              </a:lnTo>
              <a:lnTo>
                <a:pt x="7228" y="4286"/>
              </a:lnTo>
              <a:lnTo>
                <a:pt x="7216" y="4274"/>
              </a:lnTo>
              <a:lnTo>
                <a:pt x="7205" y="4262"/>
              </a:lnTo>
              <a:lnTo>
                <a:pt x="7205" y="4251"/>
              </a:lnTo>
              <a:lnTo>
                <a:pt x="7193" y="4239"/>
              </a:lnTo>
              <a:lnTo>
                <a:pt x="7182" y="4239"/>
              </a:lnTo>
              <a:lnTo>
                <a:pt x="7159" y="4227"/>
              </a:lnTo>
              <a:lnTo>
                <a:pt x="7147" y="4215"/>
              </a:lnTo>
              <a:lnTo>
                <a:pt x="7124" y="4192"/>
              </a:lnTo>
              <a:lnTo>
                <a:pt x="7112" y="4215"/>
              </a:lnTo>
              <a:lnTo>
                <a:pt x="7078" y="4239"/>
              </a:lnTo>
              <a:lnTo>
                <a:pt x="7066" y="4251"/>
              </a:lnTo>
              <a:lnTo>
                <a:pt x="7066" y="4262"/>
              </a:lnTo>
              <a:lnTo>
                <a:pt x="6997" y="4239"/>
              </a:lnTo>
              <a:lnTo>
                <a:pt x="6974" y="4227"/>
              </a:lnTo>
              <a:lnTo>
                <a:pt x="6928" y="4286"/>
              </a:lnTo>
              <a:lnTo>
                <a:pt x="6905" y="4297"/>
              </a:lnTo>
              <a:lnTo>
                <a:pt x="6893" y="4286"/>
              </a:lnTo>
              <a:lnTo>
                <a:pt x="6870" y="4297"/>
              </a:lnTo>
              <a:lnTo>
                <a:pt x="6859" y="4297"/>
              </a:lnTo>
              <a:lnTo>
                <a:pt x="6847" y="4309"/>
              </a:lnTo>
              <a:lnTo>
                <a:pt x="6836" y="4297"/>
              </a:lnTo>
              <a:lnTo>
                <a:pt x="6824" y="4286"/>
              </a:lnTo>
              <a:lnTo>
                <a:pt x="6813" y="4274"/>
              </a:lnTo>
              <a:lnTo>
                <a:pt x="6801" y="4251"/>
              </a:lnTo>
              <a:lnTo>
                <a:pt x="6778" y="4262"/>
              </a:lnTo>
              <a:lnTo>
                <a:pt x="6755" y="4274"/>
              </a:lnTo>
              <a:lnTo>
                <a:pt x="6732" y="4297"/>
              </a:lnTo>
              <a:lnTo>
                <a:pt x="6709" y="4309"/>
              </a:lnTo>
              <a:lnTo>
                <a:pt x="6697" y="4309"/>
              </a:lnTo>
              <a:lnTo>
                <a:pt x="6686" y="4297"/>
              </a:lnTo>
              <a:lnTo>
                <a:pt x="6686" y="4286"/>
              </a:lnTo>
              <a:lnTo>
                <a:pt x="6674" y="4286"/>
              </a:lnTo>
              <a:lnTo>
                <a:pt x="6674" y="4274"/>
              </a:lnTo>
              <a:lnTo>
                <a:pt x="6663" y="4274"/>
              </a:lnTo>
              <a:lnTo>
                <a:pt x="6628" y="4274"/>
              </a:lnTo>
              <a:lnTo>
                <a:pt x="6628" y="4251"/>
              </a:lnTo>
              <a:lnTo>
                <a:pt x="6617" y="4204"/>
              </a:lnTo>
              <a:lnTo>
                <a:pt x="6605" y="4192"/>
              </a:lnTo>
              <a:lnTo>
                <a:pt x="6582" y="4192"/>
              </a:lnTo>
              <a:lnTo>
                <a:pt x="6571" y="4192"/>
              </a:lnTo>
              <a:lnTo>
                <a:pt x="6571" y="4169"/>
              </a:lnTo>
              <a:lnTo>
                <a:pt x="6559" y="4157"/>
              </a:lnTo>
              <a:lnTo>
                <a:pt x="6559" y="4134"/>
              </a:lnTo>
              <a:lnTo>
                <a:pt x="6536" y="4110"/>
              </a:lnTo>
              <a:lnTo>
                <a:pt x="6525" y="4134"/>
              </a:lnTo>
              <a:lnTo>
                <a:pt x="6502" y="4134"/>
              </a:lnTo>
              <a:lnTo>
                <a:pt x="6490" y="4145"/>
              </a:lnTo>
              <a:lnTo>
                <a:pt x="6478" y="4157"/>
              </a:lnTo>
              <a:lnTo>
                <a:pt x="6467" y="4145"/>
              </a:lnTo>
              <a:lnTo>
                <a:pt x="6444" y="4122"/>
              </a:lnTo>
              <a:lnTo>
                <a:pt x="6455" y="4110"/>
              </a:lnTo>
              <a:lnTo>
                <a:pt x="6467" y="4099"/>
              </a:lnTo>
              <a:lnTo>
                <a:pt x="6467" y="4075"/>
              </a:lnTo>
              <a:lnTo>
                <a:pt x="6432" y="4052"/>
              </a:lnTo>
              <a:lnTo>
                <a:pt x="6409" y="4064"/>
              </a:lnTo>
              <a:lnTo>
                <a:pt x="6409" y="4052"/>
              </a:lnTo>
              <a:lnTo>
                <a:pt x="6409" y="4040"/>
              </a:lnTo>
              <a:lnTo>
                <a:pt x="6432" y="4040"/>
              </a:lnTo>
              <a:lnTo>
                <a:pt x="6444" y="4029"/>
              </a:lnTo>
              <a:lnTo>
                <a:pt x="6455" y="4005"/>
              </a:lnTo>
              <a:lnTo>
                <a:pt x="6455" y="3982"/>
              </a:lnTo>
              <a:lnTo>
                <a:pt x="6409" y="3994"/>
              </a:lnTo>
              <a:lnTo>
                <a:pt x="6398" y="3982"/>
              </a:lnTo>
              <a:lnTo>
                <a:pt x="6398" y="3994"/>
              </a:lnTo>
              <a:lnTo>
                <a:pt x="6398" y="4005"/>
              </a:lnTo>
              <a:lnTo>
                <a:pt x="6386" y="3982"/>
              </a:lnTo>
              <a:lnTo>
                <a:pt x="6386" y="3970"/>
              </a:lnTo>
              <a:lnTo>
                <a:pt x="6375" y="3959"/>
              </a:lnTo>
              <a:lnTo>
                <a:pt x="6352" y="3959"/>
              </a:lnTo>
              <a:lnTo>
                <a:pt x="6340" y="3959"/>
              </a:lnTo>
              <a:lnTo>
                <a:pt x="6294" y="3947"/>
              </a:lnTo>
              <a:lnTo>
                <a:pt x="6282" y="3935"/>
              </a:lnTo>
              <a:lnTo>
                <a:pt x="6271" y="3912"/>
              </a:lnTo>
              <a:lnTo>
                <a:pt x="6271" y="3889"/>
              </a:lnTo>
              <a:lnTo>
                <a:pt x="6248" y="3889"/>
              </a:lnTo>
              <a:lnTo>
                <a:pt x="6202" y="3889"/>
              </a:lnTo>
              <a:lnTo>
                <a:pt x="6190" y="3900"/>
              </a:lnTo>
              <a:lnTo>
                <a:pt x="6179" y="3924"/>
              </a:lnTo>
              <a:lnTo>
                <a:pt x="6179" y="3935"/>
              </a:lnTo>
              <a:lnTo>
                <a:pt x="6167" y="3924"/>
              </a:lnTo>
              <a:lnTo>
                <a:pt x="6156" y="3924"/>
              </a:lnTo>
              <a:lnTo>
                <a:pt x="6144" y="3924"/>
              </a:lnTo>
              <a:lnTo>
                <a:pt x="6110" y="3924"/>
              </a:lnTo>
              <a:lnTo>
                <a:pt x="6098" y="3912"/>
              </a:lnTo>
              <a:lnTo>
                <a:pt x="6052" y="3889"/>
              </a:lnTo>
              <a:lnTo>
                <a:pt x="6052" y="3877"/>
              </a:lnTo>
              <a:lnTo>
                <a:pt x="6052" y="3865"/>
              </a:lnTo>
              <a:lnTo>
                <a:pt x="6052" y="3853"/>
              </a:lnTo>
              <a:lnTo>
                <a:pt x="6040" y="3842"/>
              </a:lnTo>
              <a:lnTo>
                <a:pt x="6052" y="3807"/>
              </a:lnTo>
              <a:lnTo>
                <a:pt x="6040" y="3807"/>
              </a:lnTo>
              <a:lnTo>
                <a:pt x="6029" y="3795"/>
              </a:lnTo>
              <a:lnTo>
                <a:pt x="6017" y="3783"/>
              </a:lnTo>
              <a:lnTo>
                <a:pt x="6006" y="3783"/>
              </a:lnTo>
              <a:lnTo>
                <a:pt x="5983" y="3783"/>
              </a:lnTo>
              <a:lnTo>
                <a:pt x="5983" y="3795"/>
              </a:lnTo>
              <a:lnTo>
                <a:pt x="5960" y="3795"/>
              </a:lnTo>
              <a:lnTo>
                <a:pt x="5948" y="3807"/>
              </a:lnTo>
              <a:lnTo>
                <a:pt x="5937" y="3807"/>
              </a:lnTo>
              <a:lnTo>
                <a:pt x="5937" y="3830"/>
              </a:lnTo>
              <a:lnTo>
                <a:pt x="5937" y="3842"/>
              </a:lnTo>
              <a:lnTo>
                <a:pt x="5925" y="3853"/>
              </a:lnTo>
              <a:lnTo>
                <a:pt x="5902" y="3853"/>
              </a:lnTo>
              <a:lnTo>
                <a:pt x="5879" y="3853"/>
              </a:lnTo>
              <a:lnTo>
                <a:pt x="5844" y="3865"/>
              </a:lnTo>
              <a:lnTo>
                <a:pt x="5833" y="3865"/>
              </a:lnTo>
              <a:lnTo>
                <a:pt x="5821" y="3853"/>
              </a:lnTo>
              <a:lnTo>
                <a:pt x="5798" y="3877"/>
              </a:lnTo>
              <a:lnTo>
                <a:pt x="5775" y="3889"/>
              </a:lnTo>
              <a:lnTo>
                <a:pt x="5764" y="3889"/>
              </a:lnTo>
              <a:lnTo>
                <a:pt x="5741" y="3877"/>
              </a:lnTo>
              <a:lnTo>
                <a:pt x="5729" y="3877"/>
              </a:lnTo>
              <a:lnTo>
                <a:pt x="5718" y="3865"/>
              </a:lnTo>
              <a:lnTo>
                <a:pt x="5706" y="3877"/>
              </a:lnTo>
              <a:lnTo>
                <a:pt x="5695" y="3865"/>
              </a:lnTo>
              <a:lnTo>
                <a:pt x="5672" y="3853"/>
              </a:lnTo>
              <a:lnTo>
                <a:pt x="5660" y="3865"/>
              </a:lnTo>
              <a:lnTo>
                <a:pt x="5648" y="3853"/>
              </a:lnTo>
              <a:lnTo>
                <a:pt x="5637" y="3853"/>
              </a:lnTo>
              <a:lnTo>
                <a:pt x="5614" y="3842"/>
              </a:lnTo>
              <a:lnTo>
                <a:pt x="5602" y="3842"/>
              </a:lnTo>
              <a:lnTo>
                <a:pt x="5591" y="3842"/>
              </a:lnTo>
              <a:lnTo>
                <a:pt x="5579" y="3830"/>
              </a:lnTo>
              <a:lnTo>
                <a:pt x="5568" y="3830"/>
              </a:lnTo>
              <a:lnTo>
                <a:pt x="5556" y="3830"/>
              </a:lnTo>
              <a:lnTo>
                <a:pt x="5545" y="3830"/>
              </a:lnTo>
              <a:lnTo>
                <a:pt x="5533" y="3842"/>
              </a:lnTo>
              <a:lnTo>
                <a:pt x="5522" y="3842"/>
              </a:lnTo>
              <a:lnTo>
                <a:pt x="5499" y="3865"/>
              </a:lnTo>
              <a:lnTo>
                <a:pt x="5499" y="3877"/>
              </a:lnTo>
              <a:lnTo>
                <a:pt x="5476" y="3924"/>
              </a:lnTo>
              <a:lnTo>
                <a:pt x="5476" y="3900"/>
              </a:lnTo>
              <a:lnTo>
                <a:pt x="5464" y="3889"/>
              </a:lnTo>
              <a:lnTo>
                <a:pt x="5453" y="3889"/>
              </a:lnTo>
              <a:lnTo>
                <a:pt x="5429" y="3900"/>
              </a:lnTo>
              <a:lnTo>
                <a:pt x="5429" y="3924"/>
              </a:lnTo>
              <a:lnTo>
                <a:pt x="5418" y="3924"/>
              </a:lnTo>
              <a:lnTo>
                <a:pt x="5406" y="3924"/>
              </a:lnTo>
              <a:lnTo>
                <a:pt x="5406" y="3912"/>
              </a:lnTo>
              <a:lnTo>
                <a:pt x="5395" y="3912"/>
              </a:lnTo>
              <a:lnTo>
                <a:pt x="5383" y="3912"/>
              </a:lnTo>
              <a:lnTo>
                <a:pt x="5372" y="3912"/>
              </a:lnTo>
              <a:lnTo>
                <a:pt x="5372" y="3924"/>
              </a:lnTo>
              <a:lnTo>
                <a:pt x="5360" y="3924"/>
              </a:lnTo>
              <a:lnTo>
                <a:pt x="5349" y="3924"/>
              </a:lnTo>
              <a:lnTo>
                <a:pt x="5326" y="3924"/>
              </a:lnTo>
              <a:lnTo>
                <a:pt x="5314" y="3912"/>
              </a:lnTo>
              <a:lnTo>
                <a:pt x="5280" y="3924"/>
              </a:lnTo>
              <a:lnTo>
                <a:pt x="5257" y="3912"/>
              </a:lnTo>
              <a:lnTo>
                <a:pt x="5245" y="3889"/>
              </a:lnTo>
              <a:lnTo>
                <a:pt x="5245" y="3900"/>
              </a:lnTo>
              <a:lnTo>
                <a:pt x="5245" y="3912"/>
              </a:lnTo>
              <a:lnTo>
                <a:pt x="5257" y="3912"/>
              </a:lnTo>
              <a:lnTo>
                <a:pt x="5268" y="3924"/>
              </a:lnTo>
              <a:lnTo>
                <a:pt x="5268" y="3935"/>
              </a:lnTo>
              <a:lnTo>
                <a:pt x="5268" y="3947"/>
              </a:lnTo>
              <a:lnTo>
                <a:pt x="5257" y="3970"/>
              </a:lnTo>
              <a:lnTo>
                <a:pt x="5257" y="3982"/>
              </a:lnTo>
              <a:lnTo>
                <a:pt x="5257" y="3994"/>
              </a:lnTo>
              <a:lnTo>
                <a:pt x="5257" y="4005"/>
              </a:lnTo>
              <a:lnTo>
                <a:pt x="5234" y="4005"/>
              </a:lnTo>
              <a:lnTo>
                <a:pt x="5199" y="4005"/>
              </a:lnTo>
              <a:lnTo>
                <a:pt x="5199" y="4017"/>
              </a:lnTo>
              <a:lnTo>
                <a:pt x="5187" y="4029"/>
              </a:lnTo>
              <a:lnTo>
                <a:pt x="5176" y="4052"/>
              </a:lnTo>
              <a:lnTo>
                <a:pt x="5164" y="4052"/>
              </a:lnTo>
              <a:lnTo>
                <a:pt x="5164" y="4064"/>
              </a:lnTo>
              <a:lnTo>
                <a:pt x="5153" y="4064"/>
              </a:lnTo>
              <a:lnTo>
                <a:pt x="5141" y="4075"/>
              </a:lnTo>
              <a:lnTo>
                <a:pt x="5141" y="4064"/>
              </a:lnTo>
              <a:lnTo>
                <a:pt x="5130" y="4075"/>
              </a:lnTo>
              <a:lnTo>
                <a:pt x="5118" y="4075"/>
              </a:lnTo>
              <a:lnTo>
                <a:pt x="5107" y="4099"/>
              </a:lnTo>
              <a:lnTo>
                <a:pt x="5095" y="4110"/>
              </a:lnTo>
              <a:lnTo>
                <a:pt x="5084" y="4099"/>
              </a:lnTo>
              <a:lnTo>
                <a:pt x="5061" y="4099"/>
              </a:lnTo>
              <a:lnTo>
                <a:pt x="5038" y="4099"/>
              </a:lnTo>
              <a:lnTo>
                <a:pt x="5014" y="4110"/>
              </a:lnTo>
              <a:lnTo>
                <a:pt x="4991" y="4110"/>
              </a:lnTo>
              <a:lnTo>
                <a:pt x="4980" y="4122"/>
              </a:lnTo>
              <a:lnTo>
                <a:pt x="4968" y="4122"/>
              </a:lnTo>
              <a:lnTo>
                <a:pt x="4957" y="4134"/>
              </a:lnTo>
              <a:lnTo>
                <a:pt x="4945" y="4145"/>
              </a:lnTo>
              <a:lnTo>
                <a:pt x="4922" y="4157"/>
              </a:lnTo>
              <a:lnTo>
                <a:pt x="4922" y="4180"/>
              </a:lnTo>
              <a:lnTo>
                <a:pt x="4911" y="4192"/>
              </a:lnTo>
              <a:lnTo>
                <a:pt x="4899" y="4215"/>
              </a:lnTo>
              <a:lnTo>
                <a:pt x="4865" y="4239"/>
              </a:lnTo>
              <a:lnTo>
                <a:pt x="4853" y="4251"/>
              </a:lnTo>
              <a:lnTo>
                <a:pt x="4853" y="4262"/>
              </a:lnTo>
              <a:lnTo>
                <a:pt x="4842" y="4251"/>
              </a:lnTo>
              <a:lnTo>
                <a:pt x="4830" y="4262"/>
              </a:lnTo>
              <a:lnTo>
                <a:pt x="4819" y="4274"/>
              </a:lnTo>
              <a:lnTo>
                <a:pt x="4795" y="4286"/>
              </a:lnTo>
              <a:lnTo>
                <a:pt x="4795" y="4297"/>
              </a:lnTo>
              <a:lnTo>
                <a:pt x="4784" y="4297"/>
              </a:lnTo>
              <a:lnTo>
                <a:pt x="4761" y="4321"/>
              </a:lnTo>
              <a:lnTo>
                <a:pt x="4749" y="4356"/>
              </a:lnTo>
              <a:lnTo>
                <a:pt x="4738" y="4367"/>
              </a:lnTo>
              <a:lnTo>
                <a:pt x="4726" y="4379"/>
              </a:lnTo>
              <a:lnTo>
                <a:pt x="4726" y="4391"/>
              </a:lnTo>
              <a:lnTo>
                <a:pt x="4715" y="4402"/>
              </a:lnTo>
              <a:lnTo>
                <a:pt x="4703" y="4426"/>
              </a:lnTo>
              <a:lnTo>
                <a:pt x="4669" y="4437"/>
              </a:lnTo>
              <a:lnTo>
                <a:pt x="4657" y="4449"/>
              </a:lnTo>
              <a:lnTo>
                <a:pt x="4646" y="4449"/>
              </a:lnTo>
              <a:lnTo>
                <a:pt x="4634" y="4449"/>
              </a:lnTo>
              <a:lnTo>
                <a:pt x="4611" y="4449"/>
              </a:lnTo>
              <a:lnTo>
                <a:pt x="4600" y="4461"/>
              </a:lnTo>
              <a:lnTo>
                <a:pt x="4588" y="4461"/>
              </a:lnTo>
              <a:lnTo>
                <a:pt x="4576" y="4472"/>
              </a:lnTo>
              <a:lnTo>
                <a:pt x="4565" y="4472"/>
              </a:lnTo>
              <a:lnTo>
                <a:pt x="4553" y="4472"/>
              </a:lnTo>
              <a:lnTo>
                <a:pt x="4542" y="4484"/>
              </a:lnTo>
              <a:lnTo>
                <a:pt x="4530" y="4484"/>
              </a:lnTo>
              <a:lnTo>
                <a:pt x="4530" y="4496"/>
              </a:lnTo>
              <a:lnTo>
                <a:pt x="4519" y="4507"/>
              </a:lnTo>
              <a:lnTo>
                <a:pt x="4507" y="4519"/>
              </a:lnTo>
              <a:lnTo>
                <a:pt x="4507" y="4531"/>
              </a:lnTo>
              <a:lnTo>
                <a:pt x="4496" y="4542"/>
              </a:lnTo>
              <a:lnTo>
                <a:pt x="4496" y="4554"/>
              </a:lnTo>
              <a:lnTo>
                <a:pt x="4484" y="4566"/>
              </a:lnTo>
              <a:lnTo>
                <a:pt x="4473" y="4566"/>
              </a:lnTo>
              <a:lnTo>
                <a:pt x="4473" y="4589"/>
              </a:lnTo>
              <a:lnTo>
                <a:pt x="4461" y="4589"/>
              </a:lnTo>
              <a:lnTo>
                <a:pt x="4461" y="4613"/>
              </a:lnTo>
              <a:lnTo>
                <a:pt x="4450" y="4624"/>
              </a:lnTo>
              <a:lnTo>
                <a:pt x="4461" y="4636"/>
              </a:lnTo>
              <a:lnTo>
                <a:pt x="4461" y="4659"/>
              </a:lnTo>
              <a:lnTo>
                <a:pt x="4461" y="4671"/>
              </a:lnTo>
              <a:lnTo>
                <a:pt x="4461" y="4683"/>
              </a:lnTo>
              <a:lnTo>
                <a:pt x="4438" y="4718"/>
              </a:lnTo>
              <a:lnTo>
                <a:pt x="4438" y="4729"/>
              </a:lnTo>
              <a:lnTo>
                <a:pt x="4427" y="4741"/>
              </a:lnTo>
              <a:lnTo>
                <a:pt x="4438" y="4764"/>
              </a:lnTo>
              <a:lnTo>
                <a:pt x="4427" y="4788"/>
              </a:lnTo>
              <a:lnTo>
                <a:pt x="4415" y="4799"/>
              </a:lnTo>
              <a:lnTo>
                <a:pt x="4404" y="4811"/>
              </a:lnTo>
              <a:lnTo>
                <a:pt x="4415" y="4834"/>
              </a:lnTo>
              <a:lnTo>
                <a:pt x="4404" y="4846"/>
              </a:lnTo>
              <a:lnTo>
                <a:pt x="4404" y="4834"/>
              </a:lnTo>
              <a:lnTo>
                <a:pt x="4392" y="4834"/>
              </a:lnTo>
              <a:lnTo>
                <a:pt x="4369" y="4834"/>
              </a:lnTo>
              <a:lnTo>
                <a:pt x="4357" y="4846"/>
              </a:lnTo>
              <a:lnTo>
                <a:pt x="4346" y="4846"/>
              </a:lnTo>
              <a:lnTo>
                <a:pt x="4311" y="4846"/>
              </a:lnTo>
              <a:lnTo>
                <a:pt x="4311" y="4834"/>
              </a:lnTo>
              <a:lnTo>
                <a:pt x="4277" y="4823"/>
              </a:lnTo>
              <a:lnTo>
                <a:pt x="4265" y="4834"/>
              </a:lnTo>
              <a:lnTo>
                <a:pt x="4265" y="4846"/>
              </a:lnTo>
              <a:lnTo>
                <a:pt x="4254" y="4858"/>
              </a:lnTo>
              <a:lnTo>
                <a:pt x="4231" y="4881"/>
              </a:lnTo>
              <a:lnTo>
                <a:pt x="4242" y="4893"/>
              </a:lnTo>
              <a:lnTo>
                <a:pt x="4231" y="4916"/>
              </a:lnTo>
              <a:lnTo>
                <a:pt x="4219" y="4916"/>
              </a:lnTo>
              <a:lnTo>
                <a:pt x="4208" y="4928"/>
              </a:lnTo>
              <a:lnTo>
                <a:pt x="4196" y="4951"/>
              </a:lnTo>
              <a:lnTo>
                <a:pt x="4185" y="4963"/>
              </a:lnTo>
              <a:lnTo>
                <a:pt x="4173" y="4963"/>
              </a:lnTo>
              <a:lnTo>
                <a:pt x="4173" y="4986"/>
              </a:lnTo>
              <a:lnTo>
                <a:pt x="4161" y="5010"/>
              </a:lnTo>
              <a:lnTo>
                <a:pt x="4150" y="5021"/>
              </a:lnTo>
              <a:lnTo>
                <a:pt x="4138" y="5021"/>
              </a:lnTo>
              <a:lnTo>
                <a:pt x="4115" y="5045"/>
              </a:lnTo>
              <a:lnTo>
                <a:pt x="4115" y="5056"/>
              </a:lnTo>
              <a:lnTo>
                <a:pt x="4115" y="5068"/>
              </a:lnTo>
              <a:lnTo>
                <a:pt x="4127" y="5080"/>
              </a:lnTo>
              <a:lnTo>
                <a:pt x="4127" y="5103"/>
              </a:lnTo>
              <a:lnTo>
                <a:pt x="4127" y="5115"/>
              </a:lnTo>
              <a:lnTo>
                <a:pt x="4115" y="5126"/>
              </a:lnTo>
              <a:lnTo>
                <a:pt x="4127" y="5138"/>
              </a:lnTo>
              <a:lnTo>
                <a:pt x="4115" y="5138"/>
              </a:lnTo>
              <a:lnTo>
                <a:pt x="4127" y="5150"/>
              </a:lnTo>
              <a:lnTo>
                <a:pt x="4138" y="5150"/>
              </a:lnTo>
              <a:lnTo>
                <a:pt x="4138" y="5161"/>
              </a:lnTo>
              <a:lnTo>
                <a:pt x="4115" y="5173"/>
              </a:lnTo>
              <a:lnTo>
                <a:pt x="4092" y="5173"/>
              </a:lnTo>
              <a:lnTo>
                <a:pt x="4058" y="5196"/>
              </a:lnTo>
              <a:lnTo>
                <a:pt x="4012" y="5196"/>
              </a:lnTo>
              <a:lnTo>
                <a:pt x="4000" y="5196"/>
              </a:lnTo>
              <a:lnTo>
                <a:pt x="3989" y="5185"/>
              </a:lnTo>
              <a:lnTo>
                <a:pt x="3977" y="5150"/>
              </a:lnTo>
              <a:lnTo>
                <a:pt x="3977" y="5138"/>
              </a:lnTo>
              <a:lnTo>
                <a:pt x="3966" y="5138"/>
              </a:lnTo>
              <a:lnTo>
                <a:pt x="3942" y="5138"/>
              </a:lnTo>
              <a:lnTo>
                <a:pt x="3942" y="5150"/>
              </a:lnTo>
              <a:lnTo>
                <a:pt x="3942" y="5185"/>
              </a:lnTo>
              <a:lnTo>
                <a:pt x="3966" y="5196"/>
              </a:lnTo>
              <a:lnTo>
                <a:pt x="3954" y="5208"/>
              </a:lnTo>
              <a:lnTo>
                <a:pt x="3954" y="5220"/>
              </a:lnTo>
              <a:lnTo>
                <a:pt x="3954" y="5231"/>
              </a:lnTo>
              <a:lnTo>
                <a:pt x="3942" y="5266"/>
              </a:lnTo>
              <a:lnTo>
                <a:pt x="3919" y="5278"/>
              </a:lnTo>
              <a:lnTo>
                <a:pt x="3896" y="5290"/>
              </a:lnTo>
              <a:lnTo>
                <a:pt x="3896" y="5301"/>
              </a:lnTo>
              <a:lnTo>
                <a:pt x="3896" y="5313"/>
              </a:lnTo>
              <a:lnTo>
                <a:pt x="3885" y="5325"/>
              </a:lnTo>
              <a:lnTo>
                <a:pt x="3896" y="5336"/>
              </a:lnTo>
              <a:lnTo>
                <a:pt x="3896" y="5360"/>
              </a:lnTo>
              <a:lnTo>
                <a:pt x="3885" y="5383"/>
              </a:lnTo>
              <a:lnTo>
                <a:pt x="3896" y="5395"/>
              </a:lnTo>
              <a:lnTo>
                <a:pt x="3896" y="5442"/>
              </a:lnTo>
              <a:lnTo>
                <a:pt x="3896" y="5453"/>
              </a:lnTo>
              <a:lnTo>
                <a:pt x="3896" y="5465"/>
              </a:lnTo>
              <a:lnTo>
                <a:pt x="3896" y="5477"/>
              </a:lnTo>
              <a:lnTo>
                <a:pt x="3885" y="5477"/>
              </a:lnTo>
              <a:lnTo>
                <a:pt x="3896" y="5477"/>
              </a:lnTo>
              <a:lnTo>
                <a:pt x="3896" y="5488"/>
              </a:lnTo>
              <a:lnTo>
                <a:pt x="3873" y="5500"/>
              </a:lnTo>
              <a:lnTo>
                <a:pt x="3885" y="5500"/>
              </a:lnTo>
              <a:lnTo>
                <a:pt x="3873" y="5500"/>
              </a:lnTo>
              <a:lnTo>
                <a:pt x="3873" y="5512"/>
              </a:lnTo>
              <a:lnTo>
                <a:pt x="3862" y="5512"/>
              </a:lnTo>
              <a:lnTo>
                <a:pt x="3862" y="5523"/>
              </a:lnTo>
              <a:lnTo>
                <a:pt x="3862" y="5535"/>
              </a:lnTo>
              <a:lnTo>
                <a:pt x="3873" y="5535"/>
              </a:lnTo>
              <a:lnTo>
                <a:pt x="3873" y="5547"/>
              </a:lnTo>
              <a:lnTo>
                <a:pt x="3885" y="5547"/>
              </a:lnTo>
              <a:lnTo>
                <a:pt x="3885" y="5558"/>
              </a:lnTo>
              <a:lnTo>
                <a:pt x="3885" y="5570"/>
              </a:lnTo>
              <a:lnTo>
                <a:pt x="3896" y="5570"/>
              </a:lnTo>
              <a:lnTo>
                <a:pt x="3885" y="5570"/>
              </a:lnTo>
              <a:lnTo>
                <a:pt x="3873" y="5570"/>
              </a:lnTo>
              <a:lnTo>
                <a:pt x="3850" y="5558"/>
              </a:lnTo>
              <a:lnTo>
                <a:pt x="3839" y="5570"/>
              </a:lnTo>
              <a:lnTo>
                <a:pt x="3827" y="5570"/>
              </a:lnTo>
              <a:lnTo>
                <a:pt x="3816" y="5570"/>
              </a:lnTo>
              <a:lnTo>
                <a:pt x="3770" y="5570"/>
              </a:lnTo>
              <a:lnTo>
                <a:pt x="3758" y="5570"/>
              </a:lnTo>
              <a:lnTo>
                <a:pt x="3746" y="5582"/>
              </a:lnTo>
              <a:lnTo>
                <a:pt x="3723" y="5593"/>
              </a:lnTo>
              <a:lnTo>
                <a:pt x="3723" y="5605"/>
              </a:lnTo>
              <a:lnTo>
                <a:pt x="3712" y="5605"/>
              </a:lnTo>
              <a:lnTo>
                <a:pt x="3712" y="5617"/>
              </a:lnTo>
              <a:lnTo>
                <a:pt x="3712" y="5628"/>
              </a:lnTo>
              <a:lnTo>
                <a:pt x="3712" y="5663"/>
              </a:lnTo>
              <a:lnTo>
                <a:pt x="3712" y="5675"/>
              </a:lnTo>
              <a:lnTo>
                <a:pt x="3712" y="5687"/>
              </a:lnTo>
              <a:lnTo>
                <a:pt x="3700" y="5687"/>
              </a:lnTo>
              <a:lnTo>
                <a:pt x="3700" y="5698"/>
              </a:lnTo>
              <a:lnTo>
                <a:pt x="3689" y="5698"/>
              </a:lnTo>
              <a:lnTo>
                <a:pt x="3689" y="5710"/>
              </a:lnTo>
              <a:lnTo>
                <a:pt x="3689" y="5722"/>
              </a:lnTo>
              <a:lnTo>
                <a:pt x="3689" y="5745"/>
              </a:lnTo>
              <a:lnTo>
                <a:pt x="3677" y="5745"/>
              </a:lnTo>
              <a:lnTo>
                <a:pt x="3666" y="5745"/>
              </a:lnTo>
              <a:lnTo>
                <a:pt x="3643" y="5745"/>
              </a:lnTo>
              <a:lnTo>
                <a:pt x="3631" y="5745"/>
              </a:lnTo>
              <a:lnTo>
                <a:pt x="3620" y="5757"/>
              </a:lnTo>
              <a:lnTo>
                <a:pt x="3608" y="5745"/>
              </a:lnTo>
              <a:lnTo>
                <a:pt x="3597" y="5722"/>
              </a:lnTo>
              <a:lnTo>
                <a:pt x="3597" y="5710"/>
              </a:lnTo>
              <a:lnTo>
                <a:pt x="3585" y="5710"/>
              </a:lnTo>
              <a:lnTo>
                <a:pt x="3585" y="5698"/>
              </a:lnTo>
              <a:lnTo>
                <a:pt x="3574" y="5698"/>
              </a:lnTo>
              <a:lnTo>
                <a:pt x="3562" y="5698"/>
              </a:lnTo>
              <a:lnTo>
                <a:pt x="3551" y="5710"/>
              </a:lnTo>
              <a:lnTo>
                <a:pt x="3562" y="5722"/>
              </a:lnTo>
              <a:lnTo>
                <a:pt x="3574" y="5757"/>
              </a:lnTo>
              <a:lnTo>
                <a:pt x="3585" y="5792"/>
              </a:lnTo>
              <a:lnTo>
                <a:pt x="3574" y="5804"/>
              </a:lnTo>
              <a:lnTo>
                <a:pt x="3562" y="5804"/>
              </a:lnTo>
              <a:lnTo>
                <a:pt x="3551" y="5827"/>
              </a:lnTo>
              <a:lnTo>
                <a:pt x="3539" y="5827"/>
              </a:lnTo>
              <a:lnTo>
                <a:pt x="3539" y="5850"/>
              </a:lnTo>
              <a:lnTo>
                <a:pt x="3516" y="5862"/>
              </a:lnTo>
              <a:lnTo>
                <a:pt x="3527" y="5897"/>
              </a:lnTo>
              <a:lnTo>
                <a:pt x="3527" y="5909"/>
              </a:lnTo>
              <a:lnTo>
                <a:pt x="3539" y="5909"/>
              </a:lnTo>
              <a:lnTo>
                <a:pt x="3527" y="5932"/>
              </a:lnTo>
              <a:lnTo>
                <a:pt x="3527" y="5944"/>
              </a:lnTo>
              <a:lnTo>
                <a:pt x="3516" y="5944"/>
              </a:lnTo>
              <a:lnTo>
                <a:pt x="3504" y="5944"/>
              </a:lnTo>
              <a:lnTo>
                <a:pt x="3493" y="5944"/>
              </a:lnTo>
              <a:lnTo>
                <a:pt x="3481" y="5955"/>
              </a:lnTo>
              <a:lnTo>
                <a:pt x="3470" y="5955"/>
              </a:lnTo>
              <a:lnTo>
                <a:pt x="3458" y="5967"/>
              </a:lnTo>
              <a:lnTo>
                <a:pt x="3447" y="5979"/>
              </a:lnTo>
              <a:lnTo>
                <a:pt x="3424" y="5967"/>
              </a:lnTo>
              <a:lnTo>
                <a:pt x="3424" y="5979"/>
              </a:lnTo>
              <a:lnTo>
                <a:pt x="3412" y="5979"/>
              </a:lnTo>
              <a:lnTo>
                <a:pt x="3389" y="5979"/>
              </a:lnTo>
              <a:lnTo>
                <a:pt x="3378" y="5967"/>
              </a:lnTo>
              <a:lnTo>
                <a:pt x="3366" y="5955"/>
              </a:lnTo>
              <a:lnTo>
                <a:pt x="3355" y="5967"/>
              </a:lnTo>
              <a:lnTo>
                <a:pt x="3343" y="5955"/>
              </a:lnTo>
              <a:lnTo>
                <a:pt x="3343" y="5944"/>
              </a:lnTo>
              <a:lnTo>
                <a:pt x="3343" y="5920"/>
              </a:lnTo>
              <a:lnTo>
                <a:pt x="3343" y="5909"/>
              </a:lnTo>
              <a:lnTo>
                <a:pt x="3332" y="5897"/>
              </a:lnTo>
              <a:lnTo>
                <a:pt x="3343" y="5874"/>
              </a:lnTo>
              <a:lnTo>
                <a:pt x="3332" y="5874"/>
              </a:lnTo>
              <a:lnTo>
                <a:pt x="3320" y="5862"/>
              </a:lnTo>
              <a:lnTo>
                <a:pt x="3320" y="5850"/>
              </a:lnTo>
              <a:lnTo>
                <a:pt x="3332" y="5850"/>
              </a:lnTo>
              <a:lnTo>
                <a:pt x="3332" y="5839"/>
              </a:lnTo>
              <a:lnTo>
                <a:pt x="3332" y="5815"/>
              </a:lnTo>
              <a:lnTo>
                <a:pt x="3308" y="5815"/>
              </a:lnTo>
              <a:lnTo>
                <a:pt x="3308" y="5827"/>
              </a:lnTo>
              <a:lnTo>
                <a:pt x="3285" y="5827"/>
              </a:lnTo>
              <a:lnTo>
                <a:pt x="3285" y="5839"/>
              </a:lnTo>
              <a:lnTo>
                <a:pt x="3274" y="5839"/>
              </a:lnTo>
              <a:lnTo>
                <a:pt x="3262" y="5827"/>
              </a:lnTo>
              <a:lnTo>
                <a:pt x="3251" y="5850"/>
              </a:lnTo>
              <a:lnTo>
                <a:pt x="3239" y="5850"/>
              </a:lnTo>
              <a:lnTo>
                <a:pt x="3205" y="5839"/>
              </a:lnTo>
              <a:lnTo>
                <a:pt x="3193" y="5827"/>
              </a:lnTo>
              <a:lnTo>
                <a:pt x="3170" y="5827"/>
              </a:lnTo>
              <a:lnTo>
                <a:pt x="3170" y="5839"/>
              </a:lnTo>
              <a:lnTo>
                <a:pt x="3159" y="5850"/>
              </a:lnTo>
              <a:lnTo>
                <a:pt x="3147" y="5862"/>
              </a:lnTo>
              <a:lnTo>
                <a:pt x="3159" y="5874"/>
              </a:lnTo>
              <a:lnTo>
                <a:pt x="3159" y="5885"/>
              </a:lnTo>
              <a:lnTo>
                <a:pt x="3159" y="5897"/>
              </a:lnTo>
              <a:lnTo>
                <a:pt x="3159" y="5885"/>
              </a:lnTo>
              <a:lnTo>
                <a:pt x="3170" y="5897"/>
              </a:lnTo>
              <a:lnTo>
                <a:pt x="3147" y="5909"/>
              </a:lnTo>
              <a:lnTo>
                <a:pt x="3147" y="5920"/>
              </a:lnTo>
              <a:lnTo>
                <a:pt x="3124" y="5944"/>
              </a:lnTo>
              <a:lnTo>
                <a:pt x="3112" y="5955"/>
              </a:lnTo>
              <a:lnTo>
                <a:pt x="3101" y="5955"/>
              </a:lnTo>
              <a:lnTo>
                <a:pt x="3089" y="5967"/>
              </a:lnTo>
              <a:lnTo>
                <a:pt x="3078" y="5955"/>
              </a:lnTo>
              <a:lnTo>
                <a:pt x="3066" y="5979"/>
              </a:lnTo>
              <a:lnTo>
                <a:pt x="3055" y="5990"/>
              </a:lnTo>
              <a:lnTo>
                <a:pt x="3043" y="5990"/>
              </a:lnTo>
              <a:lnTo>
                <a:pt x="3032" y="6002"/>
              </a:lnTo>
              <a:lnTo>
                <a:pt x="3009" y="6014"/>
              </a:lnTo>
              <a:lnTo>
                <a:pt x="2986" y="6025"/>
              </a:lnTo>
              <a:lnTo>
                <a:pt x="2986" y="6037"/>
              </a:lnTo>
              <a:lnTo>
                <a:pt x="2997" y="6060"/>
              </a:lnTo>
              <a:lnTo>
                <a:pt x="2986" y="6084"/>
              </a:lnTo>
              <a:lnTo>
                <a:pt x="2986" y="6095"/>
              </a:lnTo>
              <a:lnTo>
                <a:pt x="2951" y="6095"/>
              </a:lnTo>
              <a:lnTo>
                <a:pt x="2940" y="6095"/>
              </a:lnTo>
              <a:lnTo>
                <a:pt x="2940" y="6107"/>
              </a:lnTo>
              <a:lnTo>
                <a:pt x="2940" y="6119"/>
              </a:lnTo>
              <a:lnTo>
                <a:pt x="2928" y="6119"/>
              </a:lnTo>
              <a:lnTo>
                <a:pt x="2917" y="6119"/>
              </a:lnTo>
              <a:lnTo>
                <a:pt x="2905" y="6130"/>
              </a:lnTo>
              <a:lnTo>
                <a:pt x="2893" y="6130"/>
              </a:lnTo>
              <a:lnTo>
                <a:pt x="2859" y="6142"/>
              </a:lnTo>
              <a:lnTo>
                <a:pt x="2859" y="6119"/>
              </a:lnTo>
              <a:lnTo>
                <a:pt x="2859" y="6095"/>
              </a:lnTo>
              <a:lnTo>
                <a:pt x="2859" y="6072"/>
              </a:lnTo>
              <a:lnTo>
                <a:pt x="2847" y="6072"/>
              </a:lnTo>
              <a:lnTo>
                <a:pt x="2847" y="6049"/>
              </a:lnTo>
              <a:lnTo>
                <a:pt x="2824" y="6049"/>
              </a:lnTo>
              <a:lnTo>
                <a:pt x="2813" y="6060"/>
              </a:lnTo>
              <a:lnTo>
                <a:pt x="2801" y="6060"/>
              </a:lnTo>
              <a:lnTo>
                <a:pt x="2790" y="6060"/>
              </a:lnTo>
              <a:lnTo>
                <a:pt x="2778" y="6060"/>
              </a:lnTo>
              <a:lnTo>
                <a:pt x="2767" y="6060"/>
              </a:lnTo>
              <a:lnTo>
                <a:pt x="2767" y="6072"/>
              </a:lnTo>
              <a:lnTo>
                <a:pt x="2755" y="6072"/>
              </a:lnTo>
              <a:lnTo>
                <a:pt x="2755" y="6084"/>
              </a:lnTo>
              <a:lnTo>
                <a:pt x="2744" y="6084"/>
              </a:lnTo>
              <a:lnTo>
                <a:pt x="2744" y="6107"/>
              </a:lnTo>
              <a:lnTo>
                <a:pt x="2732" y="6107"/>
              </a:lnTo>
              <a:lnTo>
                <a:pt x="2721" y="6107"/>
              </a:lnTo>
              <a:lnTo>
                <a:pt x="2721" y="6119"/>
              </a:lnTo>
              <a:lnTo>
                <a:pt x="2686" y="6154"/>
              </a:lnTo>
              <a:lnTo>
                <a:pt x="2663" y="6166"/>
              </a:lnTo>
              <a:lnTo>
                <a:pt x="2663" y="6177"/>
              </a:lnTo>
              <a:lnTo>
                <a:pt x="2651" y="6177"/>
              </a:lnTo>
              <a:lnTo>
                <a:pt x="2640" y="6166"/>
              </a:lnTo>
              <a:lnTo>
                <a:pt x="2628" y="6177"/>
              </a:lnTo>
              <a:lnTo>
                <a:pt x="2617" y="6189"/>
              </a:lnTo>
              <a:lnTo>
                <a:pt x="2605" y="6177"/>
              </a:lnTo>
              <a:lnTo>
                <a:pt x="2594" y="6177"/>
              </a:lnTo>
              <a:lnTo>
                <a:pt x="2582" y="6189"/>
              </a:lnTo>
              <a:lnTo>
                <a:pt x="2571" y="6189"/>
              </a:lnTo>
              <a:lnTo>
                <a:pt x="2559" y="6177"/>
              </a:lnTo>
              <a:lnTo>
                <a:pt x="2559" y="6166"/>
              </a:lnTo>
              <a:lnTo>
                <a:pt x="2559" y="6142"/>
              </a:lnTo>
              <a:lnTo>
                <a:pt x="2502" y="6130"/>
              </a:lnTo>
              <a:lnTo>
                <a:pt x="2490" y="6142"/>
              </a:lnTo>
              <a:lnTo>
                <a:pt x="2478" y="6130"/>
              </a:lnTo>
              <a:lnTo>
                <a:pt x="2467" y="6130"/>
              </a:lnTo>
              <a:lnTo>
                <a:pt x="2432" y="6130"/>
              </a:lnTo>
              <a:lnTo>
                <a:pt x="2421" y="6130"/>
              </a:lnTo>
              <a:lnTo>
                <a:pt x="2398" y="6130"/>
              </a:lnTo>
              <a:lnTo>
                <a:pt x="2375" y="6119"/>
              </a:lnTo>
              <a:lnTo>
                <a:pt x="2375" y="6107"/>
              </a:lnTo>
              <a:lnTo>
                <a:pt x="2363" y="6095"/>
              </a:lnTo>
              <a:lnTo>
                <a:pt x="2363" y="6084"/>
              </a:lnTo>
              <a:lnTo>
                <a:pt x="2340" y="6049"/>
              </a:lnTo>
              <a:lnTo>
                <a:pt x="2340" y="6037"/>
              </a:lnTo>
              <a:lnTo>
                <a:pt x="2329" y="6025"/>
              </a:lnTo>
              <a:lnTo>
                <a:pt x="2329" y="6002"/>
              </a:lnTo>
              <a:lnTo>
                <a:pt x="2329" y="5990"/>
              </a:lnTo>
              <a:lnTo>
                <a:pt x="2329" y="5979"/>
              </a:lnTo>
              <a:lnTo>
                <a:pt x="2329" y="5955"/>
              </a:lnTo>
              <a:lnTo>
                <a:pt x="2340" y="5944"/>
              </a:lnTo>
              <a:lnTo>
                <a:pt x="2329" y="5932"/>
              </a:lnTo>
              <a:lnTo>
                <a:pt x="2329" y="5920"/>
              </a:lnTo>
              <a:lnTo>
                <a:pt x="2340" y="5909"/>
              </a:lnTo>
              <a:lnTo>
                <a:pt x="2340" y="5897"/>
              </a:lnTo>
              <a:lnTo>
                <a:pt x="2340" y="5885"/>
              </a:lnTo>
              <a:lnTo>
                <a:pt x="2375" y="5827"/>
              </a:lnTo>
              <a:lnTo>
                <a:pt x="2363" y="5827"/>
              </a:lnTo>
              <a:lnTo>
                <a:pt x="2352" y="5827"/>
              </a:lnTo>
              <a:lnTo>
                <a:pt x="2340" y="5839"/>
              </a:lnTo>
              <a:lnTo>
                <a:pt x="2317" y="5839"/>
              </a:lnTo>
              <a:lnTo>
                <a:pt x="2294" y="5850"/>
              </a:lnTo>
              <a:lnTo>
                <a:pt x="2271" y="5839"/>
              </a:lnTo>
              <a:lnTo>
                <a:pt x="2236" y="5850"/>
              </a:lnTo>
              <a:lnTo>
                <a:pt x="2225" y="5885"/>
              </a:lnTo>
              <a:lnTo>
                <a:pt x="2202" y="5897"/>
              </a:lnTo>
              <a:lnTo>
                <a:pt x="2179" y="5897"/>
              </a:lnTo>
              <a:lnTo>
                <a:pt x="2179" y="5932"/>
              </a:lnTo>
              <a:lnTo>
                <a:pt x="2156" y="5932"/>
              </a:lnTo>
              <a:lnTo>
                <a:pt x="2133" y="5944"/>
              </a:lnTo>
              <a:lnTo>
                <a:pt x="2121" y="5944"/>
              </a:lnTo>
              <a:lnTo>
                <a:pt x="2110" y="5955"/>
              </a:lnTo>
              <a:lnTo>
                <a:pt x="2087" y="5955"/>
              </a:lnTo>
              <a:lnTo>
                <a:pt x="2075" y="5955"/>
              </a:lnTo>
              <a:lnTo>
                <a:pt x="2064" y="5944"/>
              </a:lnTo>
              <a:lnTo>
                <a:pt x="2052" y="5944"/>
              </a:lnTo>
              <a:lnTo>
                <a:pt x="2040" y="5944"/>
              </a:lnTo>
              <a:lnTo>
                <a:pt x="2029" y="5932"/>
              </a:lnTo>
              <a:lnTo>
                <a:pt x="1994" y="5909"/>
              </a:lnTo>
              <a:lnTo>
                <a:pt x="1983" y="5909"/>
              </a:lnTo>
              <a:lnTo>
                <a:pt x="1971" y="5909"/>
              </a:lnTo>
              <a:lnTo>
                <a:pt x="1960" y="5897"/>
              </a:lnTo>
              <a:lnTo>
                <a:pt x="1971" y="5874"/>
              </a:lnTo>
              <a:lnTo>
                <a:pt x="1960" y="5874"/>
              </a:lnTo>
              <a:lnTo>
                <a:pt x="1960" y="5862"/>
              </a:lnTo>
              <a:lnTo>
                <a:pt x="1960" y="5850"/>
              </a:lnTo>
              <a:lnTo>
                <a:pt x="1948" y="5850"/>
              </a:lnTo>
              <a:lnTo>
                <a:pt x="1914" y="5839"/>
              </a:lnTo>
              <a:lnTo>
                <a:pt x="1902" y="5827"/>
              </a:lnTo>
              <a:lnTo>
                <a:pt x="1902" y="5804"/>
              </a:lnTo>
              <a:lnTo>
                <a:pt x="1868" y="5769"/>
              </a:lnTo>
              <a:lnTo>
                <a:pt x="1856" y="5757"/>
              </a:lnTo>
              <a:lnTo>
                <a:pt x="1844" y="5757"/>
              </a:lnTo>
              <a:lnTo>
                <a:pt x="1833" y="5757"/>
              </a:lnTo>
              <a:lnTo>
                <a:pt x="1810" y="5757"/>
              </a:lnTo>
              <a:lnTo>
                <a:pt x="1798" y="5757"/>
              </a:lnTo>
              <a:lnTo>
                <a:pt x="1787" y="5757"/>
              </a:lnTo>
              <a:lnTo>
                <a:pt x="1787" y="5745"/>
              </a:lnTo>
              <a:lnTo>
                <a:pt x="1775" y="5757"/>
              </a:lnTo>
              <a:lnTo>
                <a:pt x="1752" y="5769"/>
              </a:lnTo>
              <a:lnTo>
                <a:pt x="1741" y="5780"/>
              </a:lnTo>
              <a:lnTo>
                <a:pt x="1706" y="5757"/>
              </a:lnTo>
              <a:lnTo>
                <a:pt x="1695" y="5745"/>
              </a:lnTo>
              <a:lnTo>
                <a:pt x="1706" y="5733"/>
              </a:lnTo>
              <a:lnTo>
                <a:pt x="1706" y="5722"/>
              </a:lnTo>
              <a:lnTo>
                <a:pt x="1718" y="5710"/>
              </a:lnTo>
              <a:lnTo>
                <a:pt x="1706" y="5640"/>
              </a:lnTo>
              <a:lnTo>
                <a:pt x="1695" y="5628"/>
              </a:lnTo>
              <a:lnTo>
                <a:pt x="1683" y="5640"/>
              </a:lnTo>
              <a:lnTo>
                <a:pt x="1672" y="5640"/>
              </a:lnTo>
              <a:lnTo>
                <a:pt x="1660" y="5640"/>
              </a:lnTo>
              <a:lnTo>
                <a:pt x="1660" y="5652"/>
              </a:lnTo>
              <a:lnTo>
                <a:pt x="1625" y="5675"/>
              </a:lnTo>
              <a:lnTo>
                <a:pt x="1614" y="5675"/>
              </a:lnTo>
              <a:lnTo>
                <a:pt x="1625" y="5663"/>
              </a:lnTo>
              <a:lnTo>
                <a:pt x="1614" y="5663"/>
              </a:lnTo>
              <a:lnTo>
                <a:pt x="1591" y="5675"/>
              </a:lnTo>
              <a:lnTo>
                <a:pt x="1579" y="5675"/>
              </a:lnTo>
              <a:lnTo>
                <a:pt x="1568" y="5675"/>
              </a:lnTo>
              <a:lnTo>
                <a:pt x="1556" y="5698"/>
              </a:lnTo>
              <a:lnTo>
                <a:pt x="1556" y="5710"/>
              </a:lnTo>
              <a:lnTo>
                <a:pt x="1556" y="5722"/>
              </a:lnTo>
              <a:lnTo>
                <a:pt x="1533" y="5745"/>
              </a:lnTo>
              <a:lnTo>
                <a:pt x="1522" y="5757"/>
              </a:lnTo>
              <a:lnTo>
                <a:pt x="1522" y="5769"/>
              </a:lnTo>
              <a:lnTo>
                <a:pt x="1510" y="5769"/>
              </a:lnTo>
              <a:lnTo>
                <a:pt x="1487" y="5769"/>
              </a:lnTo>
              <a:lnTo>
                <a:pt x="1487" y="5757"/>
              </a:lnTo>
              <a:lnTo>
                <a:pt x="1453" y="5745"/>
              </a:lnTo>
              <a:lnTo>
                <a:pt x="1441" y="5745"/>
              </a:lnTo>
              <a:lnTo>
                <a:pt x="1429" y="5745"/>
              </a:lnTo>
              <a:lnTo>
                <a:pt x="1429" y="5733"/>
              </a:lnTo>
              <a:lnTo>
                <a:pt x="1406" y="5733"/>
              </a:lnTo>
              <a:lnTo>
                <a:pt x="1383" y="5710"/>
              </a:lnTo>
              <a:lnTo>
                <a:pt x="1383" y="5698"/>
              </a:lnTo>
              <a:lnTo>
                <a:pt x="1372" y="5687"/>
              </a:lnTo>
              <a:lnTo>
                <a:pt x="1372" y="5675"/>
              </a:lnTo>
              <a:lnTo>
                <a:pt x="1372" y="5640"/>
              </a:lnTo>
              <a:lnTo>
                <a:pt x="1360" y="5652"/>
              </a:lnTo>
              <a:lnTo>
                <a:pt x="1349" y="5640"/>
              </a:lnTo>
              <a:lnTo>
                <a:pt x="1326" y="5640"/>
              </a:lnTo>
              <a:lnTo>
                <a:pt x="1303" y="5628"/>
              </a:lnTo>
              <a:lnTo>
                <a:pt x="1245" y="5605"/>
              </a:lnTo>
              <a:lnTo>
                <a:pt x="1257" y="5605"/>
              </a:lnTo>
              <a:lnTo>
                <a:pt x="1268" y="5605"/>
              </a:lnTo>
              <a:lnTo>
                <a:pt x="1280" y="5593"/>
              </a:lnTo>
              <a:lnTo>
                <a:pt x="1280" y="5582"/>
              </a:lnTo>
              <a:lnTo>
                <a:pt x="1268" y="5570"/>
              </a:lnTo>
              <a:lnTo>
                <a:pt x="1280" y="5570"/>
              </a:lnTo>
              <a:lnTo>
                <a:pt x="1291" y="5558"/>
              </a:lnTo>
              <a:lnTo>
                <a:pt x="1291" y="5547"/>
              </a:lnTo>
              <a:lnTo>
                <a:pt x="1280" y="5547"/>
              </a:lnTo>
              <a:lnTo>
                <a:pt x="1280" y="5535"/>
              </a:lnTo>
              <a:lnTo>
                <a:pt x="1291" y="5547"/>
              </a:lnTo>
              <a:lnTo>
                <a:pt x="1291" y="5535"/>
              </a:lnTo>
              <a:lnTo>
                <a:pt x="1303" y="5535"/>
              </a:lnTo>
              <a:lnTo>
                <a:pt x="1303" y="5523"/>
              </a:lnTo>
              <a:lnTo>
                <a:pt x="1291" y="5523"/>
              </a:lnTo>
              <a:lnTo>
                <a:pt x="1280" y="5523"/>
              </a:lnTo>
              <a:lnTo>
                <a:pt x="1280" y="5512"/>
              </a:lnTo>
              <a:lnTo>
                <a:pt x="1268" y="5512"/>
              </a:lnTo>
              <a:lnTo>
                <a:pt x="1268" y="5500"/>
              </a:lnTo>
              <a:lnTo>
                <a:pt x="1257" y="5500"/>
              </a:lnTo>
              <a:lnTo>
                <a:pt x="1245" y="5500"/>
              </a:lnTo>
              <a:lnTo>
                <a:pt x="1234" y="5488"/>
              </a:lnTo>
              <a:lnTo>
                <a:pt x="1210" y="5477"/>
              </a:lnTo>
              <a:lnTo>
                <a:pt x="1222" y="5465"/>
              </a:lnTo>
              <a:lnTo>
                <a:pt x="1234" y="5453"/>
              </a:lnTo>
              <a:lnTo>
                <a:pt x="1234" y="5442"/>
              </a:lnTo>
              <a:lnTo>
                <a:pt x="1222" y="5442"/>
              </a:lnTo>
              <a:lnTo>
                <a:pt x="1210" y="5453"/>
              </a:lnTo>
              <a:lnTo>
                <a:pt x="1187" y="5453"/>
              </a:lnTo>
              <a:lnTo>
                <a:pt x="1176" y="5430"/>
              </a:lnTo>
              <a:lnTo>
                <a:pt x="1176" y="5418"/>
              </a:lnTo>
              <a:lnTo>
                <a:pt x="1176" y="5407"/>
              </a:lnTo>
              <a:lnTo>
                <a:pt x="1153" y="5407"/>
              </a:lnTo>
              <a:lnTo>
                <a:pt x="1141" y="5395"/>
              </a:lnTo>
              <a:lnTo>
                <a:pt x="1130" y="5395"/>
              </a:lnTo>
              <a:lnTo>
                <a:pt x="1130" y="5383"/>
              </a:lnTo>
              <a:lnTo>
                <a:pt x="1118" y="5360"/>
              </a:lnTo>
              <a:lnTo>
                <a:pt x="1107" y="5360"/>
              </a:lnTo>
              <a:lnTo>
                <a:pt x="1095" y="5360"/>
              </a:lnTo>
              <a:lnTo>
                <a:pt x="1084" y="5348"/>
              </a:lnTo>
              <a:lnTo>
                <a:pt x="1072" y="5348"/>
              </a:lnTo>
              <a:lnTo>
                <a:pt x="1061" y="5348"/>
              </a:lnTo>
              <a:lnTo>
                <a:pt x="1049" y="5348"/>
              </a:lnTo>
              <a:lnTo>
                <a:pt x="1026" y="5383"/>
              </a:lnTo>
              <a:lnTo>
                <a:pt x="1015" y="5372"/>
              </a:lnTo>
              <a:lnTo>
                <a:pt x="1015" y="5383"/>
              </a:lnTo>
              <a:lnTo>
                <a:pt x="1003" y="5395"/>
              </a:lnTo>
              <a:lnTo>
                <a:pt x="980" y="5407"/>
              </a:lnTo>
              <a:lnTo>
                <a:pt x="968" y="5407"/>
              </a:lnTo>
              <a:lnTo>
                <a:pt x="934" y="5418"/>
              </a:lnTo>
              <a:lnTo>
                <a:pt x="922" y="5418"/>
              </a:lnTo>
              <a:lnTo>
                <a:pt x="911" y="5418"/>
              </a:lnTo>
              <a:lnTo>
                <a:pt x="899" y="5430"/>
              </a:lnTo>
              <a:lnTo>
                <a:pt x="888" y="5442"/>
              </a:lnTo>
              <a:lnTo>
                <a:pt x="865" y="5465"/>
              </a:lnTo>
              <a:lnTo>
                <a:pt x="865" y="5477"/>
              </a:lnTo>
              <a:lnTo>
                <a:pt x="865" y="5488"/>
              </a:lnTo>
              <a:lnTo>
                <a:pt x="865" y="5500"/>
              </a:lnTo>
              <a:lnTo>
                <a:pt x="842" y="5512"/>
              </a:lnTo>
              <a:lnTo>
                <a:pt x="830" y="5512"/>
              </a:lnTo>
              <a:lnTo>
                <a:pt x="819" y="5512"/>
              </a:lnTo>
              <a:lnTo>
                <a:pt x="795" y="5500"/>
              </a:lnTo>
              <a:lnTo>
                <a:pt x="784" y="5512"/>
              </a:lnTo>
              <a:lnTo>
                <a:pt x="772" y="5523"/>
              </a:lnTo>
              <a:lnTo>
                <a:pt x="749" y="5547"/>
              </a:lnTo>
              <a:lnTo>
                <a:pt x="749" y="5558"/>
              </a:lnTo>
              <a:lnTo>
                <a:pt x="738" y="5558"/>
              </a:lnTo>
              <a:lnTo>
                <a:pt x="715" y="5558"/>
              </a:lnTo>
              <a:lnTo>
                <a:pt x="692" y="5558"/>
              </a:lnTo>
              <a:lnTo>
                <a:pt x="680" y="5570"/>
              </a:lnTo>
              <a:lnTo>
                <a:pt x="669" y="5582"/>
              </a:lnTo>
              <a:lnTo>
                <a:pt x="634" y="5593"/>
              </a:lnTo>
              <a:lnTo>
                <a:pt x="600" y="5605"/>
              </a:lnTo>
              <a:lnTo>
                <a:pt x="565" y="5640"/>
              </a:lnTo>
              <a:lnTo>
                <a:pt x="553" y="5663"/>
              </a:lnTo>
              <a:lnTo>
                <a:pt x="565" y="5687"/>
              </a:lnTo>
              <a:lnTo>
                <a:pt x="565" y="5698"/>
              </a:lnTo>
              <a:lnTo>
                <a:pt x="565" y="5710"/>
              </a:lnTo>
              <a:lnTo>
                <a:pt x="553" y="5733"/>
              </a:lnTo>
              <a:lnTo>
                <a:pt x="542" y="5733"/>
              </a:lnTo>
              <a:lnTo>
                <a:pt x="530" y="5745"/>
              </a:lnTo>
              <a:lnTo>
                <a:pt x="519" y="5745"/>
              </a:lnTo>
              <a:lnTo>
                <a:pt x="507" y="5745"/>
              </a:lnTo>
              <a:lnTo>
                <a:pt x="484" y="5757"/>
              </a:lnTo>
              <a:lnTo>
                <a:pt x="461" y="5757"/>
              </a:lnTo>
              <a:lnTo>
                <a:pt x="450" y="5757"/>
              </a:lnTo>
              <a:lnTo>
                <a:pt x="438" y="5745"/>
              </a:lnTo>
              <a:lnTo>
                <a:pt x="392" y="5757"/>
              </a:lnTo>
              <a:lnTo>
                <a:pt x="381" y="5769"/>
              </a:lnTo>
              <a:lnTo>
                <a:pt x="381" y="5780"/>
              </a:lnTo>
              <a:lnTo>
                <a:pt x="369" y="5792"/>
              </a:lnTo>
              <a:lnTo>
                <a:pt x="369" y="5804"/>
              </a:lnTo>
              <a:lnTo>
                <a:pt x="346" y="5780"/>
              </a:lnTo>
              <a:lnTo>
                <a:pt x="334" y="5769"/>
              </a:lnTo>
              <a:lnTo>
                <a:pt x="334" y="5745"/>
              </a:lnTo>
              <a:lnTo>
                <a:pt x="323" y="5745"/>
              </a:lnTo>
              <a:lnTo>
                <a:pt x="311" y="5757"/>
              </a:lnTo>
              <a:lnTo>
                <a:pt x="300" y="5769"/>
              </a:lnTo>
              <a:lnTo>
                <a:pt x="288" y="5769"/>
              </a:lnTo>
              <a:lnTo>
                <a:pt x="277" y="5780"/>
              </a:lnTo>
              <a:lnTo>
                <a:pt x="265" y="5792"/>
              </a:lnTo>
              <a:lnTo>
                <a:pt x="265" y="5804"/>
              </a:lnTo>
              <a:lnTo>
                <a:pt x="231" y="5792"/>
              </a:lnTo>
              <a:lnTo>
                <a:pt x="231" y="5780"/>
              </a:lnTo>
              <a:lnTo>
                <a:pt x="196" y="5780"/>
              </a:lnTo>
              <a:lnTo>
                <a:pt x="208" y="5792"/>
              </a:lnTo>
              <a:lnTo>
                <a:pt x="196" y="5792"/>
              </a:lnTo>
              <a:lnTo>
                <a:pt x="185" y="5792"/>
              </a:lnTo>
              <a:lnTo>
                <a:pt x="173" y="5792"/>
              </a:lnTo>
              <a:lnTo>
                <a:pt x="173" y="5780"/>
              </a:lnTo>
              <a:lnTo>
                <a:pt x="150" y="5780"/>
              </a:lnTo>
              <a:lnTo>
                <a:pt x="150" y="5769"/>
              </a:lnTo>
              <a:lnTo>
                <a:pt x="138" y="5769"/>
              </a:lnTo>
              <a:lnTo>
                <a:pt x="104" y="5733"/>
              </a:lnTo>
              <a:lnTo>
                <a:pt x="115" y="5722"/>
              </a:lnTo>
              <a:lnTo>
                <a:pt x="115" y="5687"/>
              </a:lnTo>
              <a:lnTo>
                <a:pt x="115" y="5675"/>
              </a:lnTo>
              <a:lnTo>
                <a:pt x="138" y="5663"/>
              </a:lnTo>
              <a:lnTo>
                <a:pt x="150" y="5652"/>
              </a:lnTo>
              <a:lnTo>
                <a:pt x="161" y="5640"/>
              </a:lnTo>
              <a:lnTo>
                <a:pt x="173" y="5640"/>
              </a:lnTo>
              <a:lnTo>
                <a:pt x="173" y="5628"/>
              </a:lnTo>
              <a:lnTo>
                <a:pt x="185" y="5628"/>
              </a:lnTo>
              <a:lnTo>
                <a:pt x="208" y="5628"/>
              </a:lnTo>
              <a:lnTo>
                <a:pt x="219" y="5628"/>
              </a:lnTo>
              <a:lnTo>
                <a:pt x="219" y="5617"/>
              </a:lnTo>
              <a:lnTo>
                <a:pt x="219" y="5570"/>
              </a:lnTo>
              <a:lnTo>
                <a:pt x="231" y="5558"/>
              </a:lnTo>
              <a:lnTo>
                <a:pt x="242" y="5558"/>
              </a:lnTo>
              <a:lnTo>
                <a:pt x="242" y="5547"/>
              </a:lnTo>
              <a:lnTo>
                <a:pt x="219" y="5535"/>
              </a:lnTo>
              <a:lnTo>
                <a:pt x="219" y="5523"/>
              </a:lnTo>
              <a:lnTo>
                <a:pt x="196" y="5512"/>
              </a:lnTo>
              <a:lnTo>
                <a:pt x="196" y="5500"/>
              </a:lnTo>
              <a:lnTo>
                <a:pt x="185" y="5488"/>
              </a:lnTo>
              <a:lnTo>
                <a:pt x="161" y="5465"/>
              </a:lnTo>
              <a:lnTo>
                <a:pt x="161" y="5430"/>
              </a:lnTo>
              <a:lnTo>
                <a:pt x="150" y="5407"/>
              </a:lnTo>
              <a:lnTo>
                <a:pt x="150" y="5372"/>
              </a:lnTo>
              <a:lnTo>
                <a:pt x="173" y="5336"/>
              </a:lnTo>
              <a:lnTo>
                <a:pt x="185" y="5313"/>
              </a:lnTo>
              <a:lnTo>
                <a:pt x="196" y="5313"/>
              </a:lnTo>
              <a:lnTo>
                <a:pt x="196" y="5301"/>
              </a:lnTo>
              <a:lnTo>
                <a:pt x="208" y="5278"/>
              </a:lnTo>
              <a:lnTo>
                <a:pt x="231" y="5266"/>
              </a:lnTo>
              <a:lnTo>
                <a:pt x="231" y="5243"/>
              </a:lnTo>
              <a:lnTo>
                <a:pt x="219" y="5231"/>
              </a:lnTo>
              <a:lnTo>
                <a:pt x="219" y="5208"/>
              </a:lnTo>
              <a:lnTo>
                <a:pt x="231" y="5185"/>
              </a:lnTo>
              <a:lnTo>
                <a:pt x="219" y="5185"/>
              </a:lnTo>
              <a:lnTo>
                <a:pt x="219" y="5173"/>
              </a:lnTo>
              <a:lnTo>
                <a:pt x="219" y="5185"/>
              </a:lnTo>
              <a:lnTo>
                <a:pt x="196" y="5173"/>
              </a:lnTo>
              <a:lnTo>
                <a:pt x="185" y="5161"/>
              </a:lnTo>
              <a:lnTo>
                <a:pt x="161" y="5150"/>
              </a:lnTo>
              <a:lnTo>
                <a:pt x="173" y="5138"/>
              </a:lnTo>
              <a:lnTo>
                <a:pt x="173" y="5126"/>
              </a:lnTo>
              <a:lnTo>
                <a:pt x="173" y="5103"/>
              </a:lnTo>
              <a:lnTo>
                <a:pt x="208" y="5068"/>
              </a:lnTo>
              <a:lnTo>
                <a:pt x="219" y="5045"/>
              </a:lnTo>
              <a:lnTo>
                <a:pt x="219" y="5033"/>
              </a:lnTo>
              <a:lnTo>
                <a:pt x="242" y="4986"/>
              </a:lnTo>
              <a:lnTo>
                <a:pt x="242" y="4974"/>
              </a:lnTo>
              <a:lnTo>
                <a:pt x="231" y="4951"/>
              </a:lnTo>
              <a:lnTo>
                <a:pt x="231" y="4928"/>
              </a:lnTo>
              <a:lnTo>
                <a:pt x="231" y="4916"/>
              </a:lnTo>
              <a:lnTo>
                <a:pt x="231" y="4904"/>
              </a:lnTo>
              <a:lnTo>
                <a:pt x="231" y="4893"/>
              </a:lnTo>
              <a:lnTo>
                <a:pt x="219" y="4881"/>
              </a:lnTo>
              <a:lnTo>
                <a:pt x="231" y="4858"/>
              </a:lnTo>
              <a:lnTo>
                <a:pt x="219" y="4846"/>
              </a:lnTo>
              <a:lnTo>
                <a:pt x="208" y="4834"/>
              </a:lnTo>
              <a:lnTo>
                <a:pt x="208" y="4823"/>
              </a:lnTo>
              <a:lnTo>
                <a:pt x="196" y="4811"/>
              </a:lnTo>
              <a:lnTo>
                <a:pt x="208" y="4799"/>
              </a:lnTo>
              <a:lnTo>
                <a:pt x="196" y="4788"/>
              </a:lnTo>
              <a:lnTo>
                <a:pt x="208" y="4776"/>
              </a:lnTo>
              <a:lnTo>
                <a:pt x="208" y="4753"/>
              </a:lnTo>
              <a:lnTo>
                <a:pt x="208" y="4741"/>
              </a:lnTo>
              <a:lnTo>
                <a:pt x="219" y="4706"/>
              </a:lnTo>
              <a:lnTo>
                <a:pt x="219" y="4694"/>
              </a:lnTo>
              <a:lnTo>
                <a:pt x="219" y="4683"/>
              </a:lnTo>
              <a:lnTo>
                <a:pt x="219" y="4648"/>
              </a:lnTo>
              <a:lnTo>
                <a:pt x="219" y="4624"/>
              </a:lnTo>
              <a:lnTo>
                <a:pt x="219" y="4613"/>
              </a:lnTo>
              <a:lnTo>
                <a:pt x="219" y="4601"/>
              </a:lnTo>
              <a:lnTo>
                <a:pt x="219" y="4613"/>
              </a:lnTo>
              <a:lnTo>
                <a:pt x="231" y="4613"/>
              </a:lnTo>
              <a:lnTo>
                <a:pt x="242" y="4601"/>
              </a:lnTo>
              <a:lnTo>
                <a:pt x="254" y="4613"/>
              </a:lnTo>
              <a:lnTo>
                <a:pt x="254" y="4601"/>
              </a:lnTo>
              <a:lnTo>
                <a:pt x="254" y="4589"/>
              </a:lnTo>
              <a:lnTo>
                <a:pt x="254" y="4577"/>
              </a:lnTo>
              <a:lnTo>
                <a:pt x="242" y="4566"/>
              </a:lnTo>
              <a:lnTo>
                <a:pt x="254" y="4566"/>
              </a:lnTo>
              <a:lnTo>
                <a:pt x="242" y="4542"/>
              </a:lnTo>
              <a:lnTo>
                <a:pt x="242" y="4531"/>
              </a:lnTo>
              <a:lnTo>
                <a:pt x="231" y="4531"/>
              </a:lnTo>
              <a:lnTo>
                <a:pt x="219" y="4531"/>
              </a:lnTo>
              <a:lnTo>
                <a:pt x="208" y="4531"/>
              </a:lnTo>
              <a:lnTo>
                <a:pt x="196" y="4519"/>
              </a:lnTo>
              <a:lnTo>
                <a:pt x="185" y="4496"/>
              </a:lnTo>
              <a:lnTo>
                <a:pt x="185" y="4449"/>
              </a:lnTo>
              <a:lnTo>
                <a:pt x="185" y="4437"/>
              </a:lnTo>
              <a:lnTo>
                <a:pt x="185" y="4426"/>
              </a:lnTo>
              <a:lnTo>
                <a:pt x="173" y="4414"/>
              </a:lnTo>
              <a:lnTo>
                <a:pt x="173" y="4402"/>
              </a:lnTo>
              <a:lnTo>
                <a:pt x="161" y="4379"/>
              </a:lnTo>
              <a:lnTo>
                <a:pt x="150" y="4379"/>
              </a:lnTo>
              <a:lnTo>
                <a:pt x="138" y="4356"/>
              </a:lnTo>
              <a:lnTo>
                <a:pt x="127" y="4332"/>
              </a:lnTo>
              <a:lnTo>
                <a:pt x="115" y="4321"/>
              </a:lnTo>
              <a:lnTo>
                <a:pt x="104" y="4297"/>
              </a:lnTo>
              <a:lnTo>
                <a:pt x="92" y="4286"/>
              </a:lnTo>
              <a:lnTo>
                <a:pt x="81" y="4274"/>
              </a:lnTo>
              <a:lnTo>
                <a:pt x="81" y="4262"/>
              </a:lnTo>
              <a:lnTo>
                <a:pt x="69" y="4262"/>
              </a:lnTo>
              <a:lnTo>
                <a:pt x="81" y="4239"/>
              </a:lnTo>
              <a:lnTo>
                <a:pt x="104" y="4215"/>
              </a:lnTo>
              <a:lnTo>
                <a:pt x="150" y="4239"/>
              </a:lnTo>
              <a:lnTo>
                <a:pt x="173" y="4251"/>
              </a:lnTo>
              <a:lnTo>
                <a:pt x="196" y="4251"/>
              </a:lnTo>
              <a:lnTo>
                <a:pt x="219" y="4251"/>
              </a:lnTo>
              <a:lnTo>
                <a:pt x="254" y="4227"/>
              </a:lnTo>
              <a:lnTo>
                <a:pt x="254" y="4215"/>
              </a:lnTo>
              <a:lnTo>
                <a:pt x="288" y="4192"/>
              </a:lnTo>
              <a:lnTo>
                <a:pt x="288" y="4180"/>
              </a:lnTo>
              <a:lnTo>
                <a:pt x="300" y="4169"/>
              </a:lnTo>
              <a:lnTo>
                <a:pt x="311" y="4157"/>
              </a:lnTo>
              <a:lnTo>
                <a:pt x="311" y="4145"/>
              </a:lnTo>
              <a:lnTo>
                <a:pt x="311" y="4134"/>
              </a:lnTo>
              <a:lnTo>
                <a:pt x="323" y="4122"/>
              </a:lnTo>
              <a:lnTo>
                <a:pt x="334" y="4122"/>
              </a:lnTo>
              <a:lnTo>
                <a:pt x="334" y="4110"/>
              </a:lnTo>
              <a:lnTo>
                <a:pt x="346" y="4099"/>
              </a:lnTo>
              <a:lnTo>
                <a:pt x="323" y="4064"/>
              </a:lnTo>
              <a:lnTo>
                <a:pt x="323" y="4052"/>
              </a:lnTo>
              <a:lnTo>
                <a:pt x="323" y="4040"/>
              </a:lnTo>
              <a:lnTo>
                <a:pt x="357" y="4029"/>
              </a:lnTo>
              <a:lnTo>
                <a:pt x="357" y="4017"/>
              </a:lnTo>
              <a:lnTo>
                <a:pt x="369" y="4017"/>
              </a:lnTo>
              <a:lnTo>
                <a:pt x="369" y="4005"/>
              </a:lnTo>
              <a:lnTo>
                <a:pt x="381" y="3982"/>
              </a:lnTo>
              <a:lnTo>
                <a:pt x="404" y="3982"/>
              </a:lnTo>
              <a:lnTo>
                <a:pt x="415" y="3970"/>
              </a:lnTo>
              <a:lnTo>
                <a:pt x="415" y="3959"/>
              </a:lnTo>
              <a:lnTo>
                <a:pt x="427" y="3959"/>
              </a:lnTo>
              <a:lnTo>
                <a:pt x="427" y="3947"/>
              </a:lnTo>
              <a:lnTo>
                <a:pt x="438" y="3935"/>
              </a:lnTo>
              <a:lnTo>
                <a:pt x="427" y="3935"/>
              </a:lnTo>
              <a:lnTo>
                <a:pt x="438" y="3935"/>
              </a:lnTo>
              <a:lnTo>
                <a:pt x="450" y="3912"/>
              </a:lnTo>
              <a:lnTo>
                <a:pt x="438" y="3900"/>
              </a:lnTo>
              <a:lnTo>
                <a:pt x="450" y="3900"/>
              </a:lnTo>
              <a:lnTo>
                <a:pt x="461" y="3877"/>
              </a:lnTo>
              <a:lnTo>
                <a:pt x="473" y="3877"/>
              </a:lnTo>
              <a:lnTo>
                <a:pt x="484" y="3853"/>
              </a:lnTo>
              <a:lnTo>
                <a:pt x="507" y="3853"/>
              </a:lnTo>
              <a:lnTo>
                <a:pt x="507" y="3830"/>
              </a:lnTo>
              <a:lnTo>
                <a:pt x="519" y="3830"/>
              </a:lnTo>
              <a:lnTo>
                <a:pt x="542" y="3842"/>
              </a:lnTo>
              <a:lnTo>
                <a:pt x="553" y="3830"/>
              </a:lnTo>
              <a:lnTo>
                <a:pt x="565" y="3830"/>
              </a:lnTo>
              <a:lnTo>
                <a:pt x="576" y="3830"/>
              </a:lnTo>
              <a:lnTo>
                <a:pt x="588" y="3830"/>
              </a:lnTo>
              <a:lnTo>
                <a:pt x="588" y="3818"/>
              </a:lnTo>
              <a:lnTo>
                <a:pt x="600" y="3818"/>
              </a:lnTo>
              <a:lnTo>
                <a:pt x="600" y="3842"/>
              </a:lnTo>
              <a:lnTo>
                <a:pt x="611" y="3842"/>
              </a:lnTo>
              <a:lnTo>
                <a:pt x="623" y="3853"/>
              </a:lnTo>
              <a:lnTo>
                <a:pt x="623" y="3842"/>
              </a:lnTo>
              <a:lnTo>
                <a:pt x="646" y="3842"/>
              </a:lnTo>
              <a:lnTo>
                <a:pt x="657" y="3818"/>
              </a:lnTo>
              <a:lnTo>
                <a:pt x="680" y="3795"/>
              </a:lnTo>
              <a:lnTo>
                <a:pt x="692" y="3783"/>
              </a:lnTo>
              <a:lnTo>
                <a:pt x="703" y="3783"/>
              </a:lnTo>
              <a:lnTo>
                <a:pt x="715" y="3807"/>
              </a:lnTo>
              <a:lnTo>
                <a:pt x="726" y="3807"/>
              </a:lnTo>
              <a:lnTo>
                <a:pt x="738" y="3795"/>
              </a:lnTo>
              <a:lnTo>
                <a:pt x="761" y="3783"/>
              </a:lnTo>
              <a:lnTo>
                <a:pt x="738" y="3760"/>
              </a:lnTo>
              <a:lnTo>
                <a:pt x="749" y="3760"/>
              </a:lnTo>
              <a:lnTo>
                <a:pt x="761" y="3748"/>
              </a:lnTo>
              <a:lnTo>
                <a:pt x="772" y="3737"/>
              </a:lnTo>
              <a:lnTo>
                <a:pt x="795" y="3737"/>
              </a:lnTo>
              <a:lnTo>
                <a:pt x="807" y="3737"/>
              </a:lnTo>
              <a:lnTo>
                <a:pt x="819" y="3725"/>
              </a:lnTo>
              <a:lnTo>
                <a:pt x="819" y="3713"/>
              </a:lnTo>
              <a:lnTo>
                <a:pt x="830" y="3702"/>
              </a:lnTo>
              <a:lnTo>
                <a:pt x="830" y="3690"/>
              </a:lnTo>
              <a:lnTo>
                <a:pt x="853" y="3690"/>
              </a:lnTo>
              <a:lnTo>
                <a:pt x="842" y="3667"/>
              </a:lnTo>
              <a:lnTo>
                <a:pt x="853" y="3643"/>
              </a:lnTo>
              <a:lnTo>
                <a:pt x="865" y="3643"/>
              </a:lnTo>
              <a:lnTo>
                <a:pt x="888" y="3643"/>
              </a:lnTo>
              <a:lnTo>
                <a:pt x="899" y="3632"/>
              </a:lnTo>
              <a:lnTo>
                <a:pt x="911" y="3632"/>
              </a:lnTo>
              <a:lnTo>
                <a:pt x="911" y="3620"/>
              </a:lnTo>
              <a:lnTo>
                <a:pt x="911" y="3608"/>
              </a:lnTo>
              <a:lnTo>
                <a:pt x="899" y="3620"/>
              </a:lnTo>
              <a:lnTo>
                <a:pt x="888" y="3597"/>
              </a:lnTo>
              <a:lnTo>
                <a:pt x="888" y="3585"/>
              </a:lnTo>
              <a:lnTo>
                <a:pt x="899" y="3573"/>
              </a:lnTo>
              <a:lnTo>
                <a:pt x="911" y="3562"/>
              </a:lnTo>
              <a:lnTo>
                <a:pt x="922" y="3573"/>
              </a:lnTo>
              <a:lnTo>
                <a:pt x="922" y="3562"/>
              </a:lnTo>
              <a:lnTo>
                <a:pt x="934" y="3562"/>
              </a:lnTo>
              <a:lnTo>
                <a:pt x="945" y="3573"/>
              </a:lnTo>
              <a:lnTo>
                <a:pt x="957" y="3585"/>
              </a:lnTo>
              <a:lnTo>
                <a:pt x="968" y="3585"/>
              </a:lnTo>
              <a:lnTo>
                <a:pt x="991" y="3573"/>
              </a:lnTo>
              <a:lnTo>
                <a:pt x="1003" y="3573"/>
              </a:lnTo>
              <a:lnTo>
                <a:pt x="1003" y="3562"/>
              </a:lnTo>
              <a:lnTo>
                <a:pt x="1003" y="3550"/>
              </a:lnTo>
              <a:lnTo>
                <a:pt x="980" y="3538"/>
              </a:lnTo>
              <a:lnTo>
                <a:pt x="980" y="3527"/>
              </a:lnTo>
              <a:lnTo>
                <a:pt x="991" y="3515"/>
              </a:lnTo>
              <a:lnTo>
                <a:pt x="1015" y="3515"/>
              </a:lnTo>
              <a:lnTo>
                <a:pt x="1015" y="3503"/>
              </a:lnTo>
              <a:lnTo>
                <a:pt x="1038" y="3492"/>
              </a:lnTo>
              <a:lnTo>
                <a:pt x="1038" y="3480"/>
              </a:lnTo>
              <a:lnTo>
                <a:pt x="1026" y="3456"/>
              </a:lnTo>
              <a:lnTo>
                <a:pt x="1026" y="3445"/>
              </a:lnTo>
              <a:lnTo>
                <a:pt x="1038" y="3433"/>
              </a:lnTo>
              <a:lnTo>
                <a:pt x="1049" y="3421"/>
              </a:lnTo>
              <a:lnTo>
                <a:pt x="1061" y="3410"/>
              </a:lnTo>
              <a:lnTo>
                <a:pt x="1061" y="3398"/>
              </a:lnTo>
              <a:lnTo>
                <a:pt x="1061" y="3386"/>
              </a:lnTo>
              <a:lnTo>
                <a:pt x="1072" y="3386"/>
              </a:lnTo>
              <a:lnTo>
                <a:pt x="1084" y="3375"/>
              </a:lnTo>
              <a:lnTo>
                <a:pt x="1095" y="3375"/>
              </a:lnTo>
              <a:lnTo>
                <a:pt x="1084" y="3363"/>
              </a:lnTo>
              <a:lnTo>
                <a:pt x="1095" y="3351"/>
              </a:lnTo>
              <a:lnTo>
                <a:pt x="1095" y="3363"/>
              </a:lnTo>
              <a:lnTo>
                <a:pt x="1107" y="3363"/>
              </a:lnTo>
              <a:lnTo>
                <a:pt x="1107" y="3351"/>
              </a:lnTo>
              <a:lnTo>
                <a:pt x="1107" y="3328"/>
              </a:lnTo>
              <a:lnTo>
                <a:pt x="1118" y="3316"/>
              </a:lnTo>
              <a:lnTo>
                <a:pt x="1130" y="3316"/>
              </a:lnTo>
              <a:lnTo>
                <a:pt x="1141" y="3293"/>
              </a:lnTo>
              <a:lnTo>
                <a:pt x="1164" y="3270"/>
              </a:lnTo>
              <a:lnTo>
                <a:pt x="1164" y="3258"/>
              </a:lnTo>
              <a:lnTo>
                <a:pt x="1176" y="3235"/>
              </a:lnTo>
              <a:lnTo>
                <a:pt x="1187" y="3223"/>
              </a:lnTo>
              <a:lnTo>
                <a:pt x="1210" y="3211"/>
              </a:lnTo>
              <a:lnTo>
                <a:pt x="1187" y="3176"/>
              </a:lnTo>
              <a:lnTo>
                <a:pt x="1176" y="3165"/>
              </a:lnTo>
              <a:lnTo>
                <a:pt x="1164" y="3165"/>
              </a:lnTo>
              <a:lnTo>
                <a:pt x="1153" y="3153"/>
              </a:lnTo>
              <a:lnTo>
                <a:pt x="1141" y="3141"/>
              </a:lnTo>
              <a:lnTo>
                <a:pt x="1118" y="3094"/>
              </a:lnTo>
              <a:lnTo>
                <a:pt x="1072" y="3048"/>
              </a:lnTo>
              <a:lnTo>
                <a:pt x="1049" y="3036"/>
              </a:lnTo>
              <a:lnTo>
                <a:pt x="1015" y="3024"/>
              </a:lnTo>
              <a:lnTo>
                <a:pt x="968" y="3001"/>
              </a:lnTo>
              <a:lnTo>
                <a:pt x="957" y="3001"/>
              </a:lnTo>
              <a:lnTo>
                <a:pt x="945" y="3001"/>
              </a:lnTo>
              <a:lnTo>
                <a:pt x="911" y="3001"/>
              </a:lnTo>
              <a:lnTo>
                <a:pt x="899" y="2989"/>
              </a:lnTo>
              <a:lnTo>
                <a:pt x="888" y="2989"/>
              </a:lnTo>
              <a:lnTo>
                <a:pt x="876" y="2989"/>
              </a:lnTo>
              <a:lnTo>
                <a:pt x="865" y="2989"/>
              </a:lnTo>
              <a:lnTo>
                <a:pt x="853" y="2989"/>
              </a:lnTo>
              <a:lnTo>
                <a:pt x="853" y="2978"/>
              </a:lnTo>
              <a:lnTo>
                <a:pt x="842" y="2978"/>
              </a:lnTo>
              <a:lnTo>
                <a:pt x="830" y="2989"/>
              </a:lnTo>
              <a:lnTo>
                <a:pt x="830" y="3001"/>
              </a:lnTo>
              <a:lnTo>
                <a:pt x="819" y="3013"/>
              </a:lnTo>
              <a:lnTo>
                <a:pt x="807" y="3013"/>
              </a:lnTo>
              <a:lnTo>
                <a:pt x="772" y="3036"/>
              </a:lnTo>
              <a:lnTo>
                <a:pt x="761" y="3036"/>
              </a:lnTo>
              <a:lnTo>
                <a:pt x="738" y="3024"/>
              </a:lnTo>
              <a:lnTo>
                <a:pt x="715" y="2989"/>
              </a:lnTo>
              <a:lnTo>
                <a:pt x="703" y="2978"/>
              </a:lnTo>
              <a:lnTo>
                <a:pt x="692" y="2966"/>
              </a:lnTo>
              <a:lnTo>
                <a:pt x="680" y="2954"/>
              </a:lnTo>
              <a:lnTo>
                <a:pt x="680" y="2943"/>
              </a:lnTo>
              <a:lnTo>
                <a:pt x="692" y="2943"/>
              </a:lnTo>
              <a:lnTo>
                <a:pt x="703" y="2943"/>
              </a:lnTo>
              <a:lnTo>
                <a:pt x="703" y="2931"/>
              </a:lnTo>
              <a:lnTo>
                <a:pt x="692" y="2931"/>
              </a:lnTo>
              <a:lnTo>
                <a:pt x="692" y="2919"/>
              </a:lnTo>
              <a:lnTo>
                <a:pt x="680" y="2908"/>
              </a:lnTo>
              <a:lnTo>
                <a:pt x="692" y="2908"/>
              </a:lnTo>
              <a:lnTo>
                <a:pt x="680" y="2908"/>
              </a:lnTo>
              <a:lnTo>
                <a:pt x="692" y="2896"/>
              </a:lnTo>
              <a:lnTo>
                <a:pt x="680" y="2896"/>
              </a:lnTo>
              <a:lnTo>
                <a:pt x="680" y="2873"/>
              </a:lnTo>
              <a:lnTo>
                <a:pt x="680" y="2861"/>
              </a:lnTo>
              <a:lnTo>
                <a:pt x="669" y="2861"/>
              </a:lnTo>
              <a:lnTo>
                <a:pt x="669" y="2838"/>
              </a:lnTo>
              <a:lnTo>
                <a:pt x="680" y="2838"/>
              </a:lnTo>
              <a:lnTo>
                <a:pt x="692" y="2826"/>
              </a:lnTo>
              <a:lnTo>
                <a:pt x="692" y="2814"/>
              </a:lnTo>
              <a:lnTo>
                <a:pt x="692" y="2803"/>
              </a:lnTo>
              <a:lnTo>
                <a:pt x="692" y="2791"/>
              </a:lnTo>
              <a:lnTo>
                <a:pt x="703" y="2791"/>
              </a:lnTo>
              <a:lnTo>
                <a:pt x="703" y="2768"/>
              </a:lnTo>
              <a:lnTo>
                <a:pt x="703" y="2756"/>
              </a:lnTo>
              <a:lnTo>
                <a:pt x="703" y="2744"/>
              </a:lnTo>
              <a:lnTo>
                <a:pt x="715" y="2744"/>
              </a:lnTo>
              <a:lnTo>
                <a:pt x="703" y="2733"/>
              </a:lnTo>
              <a:lnTo>
                <a:pt x="715" y="2733"/>
              </a:lnTo>
              <a:lnTo>
                <a:pt x="715" y="2721"/>
              </a:lnTo>
              <a:lnTo>
                <a:pt x="726" y="2721"/>
              </a:lnTo>
              <a:lnTo>
                <a:pt x="726" y="2709"/>
              </a:lnTo>
              <a:lnTo>
                <a:pt x="726" y="2697"/>
              </a:lnTo>
              <a:lnTo>
                <a:pt x="726" y="2674"/>
              </a:lnTo>
              <a:lnTo>
                <a:pt x="738" y="2662"/>
              </a:lnTo>
              <a:lnTo>
                <a:pt x="738" y="2651"/>
              </a:lnTo>
              <a:lnTo>
                <a:pt x="738" y="2639"/>
              </a:lnTo>
              <a:lnTo>
                <a:pt x="738" y="2627"/>
              </a:lnTo>
              <a:lnTo>
                <a:pt x="749" y="2616"/>
              </a:lnTo>
              <a:lnTo>
                <a:pt x="749" y="2604"/>
              </a:lnTo>
              <a:lnTo>
                <a:pt x="726" y="2592"/>
              </a:lnTo>
              <a:lnTo>
                <a:pt x="669" y="2581"/>
              </a:lnTo>
              <a:lnTo>
                <a:pt x="680" y="2557"/>
              </a:lnTo>
              <a:lnTo>
                <a:pt x="692" y="2557"/>
              </a:lnTo>
              <a:lnTo>
                <a:pt x="692" y="2534"/>
              </a:lnTo>
              <a:lnTo>
                <a:pt x="715" y="2499"/>
              </a:lnTo>
              <a:lnTo>
                <a:pt x="703" y="2499"/>
              </a:lnTo>
              <a:lnTo>
                <a:pt x="715" y="2499"/>
              </a:lnTo>
              <a:lnTo>
                <a:pt x="703" y="2487"/>
              </a:lnTo>
              <a:lnTo>
                <a:pt x="715" y="2487"/>
              </a:lnTo>
              <a:lnTo>
                <a:pt x="715" y="2476"/>
              </a:lnTo>
              <a:lnTo>
                <a:pt x="715" y="2464"/>
              </a:lnTo>
              <a:lnTo>
                <a:pt x="680" y="2429"/>
              </a:lnTo>
              <a:lnTo>
                <a:pt x="669" y="2429"/>
              </a:lnTo>
              <a:lnTo>
                <a:pt x="657" y="2417"/>
              </a:lnTo>
              <a:lnTo>
                <a:pt x="657" y="2429"/>
              </a:lnTo>
              <a:lnTo>
                <a:pt x="634" y="2452"/>
              </a:lnTo>
              <a:lnTo>
                <a:pt x="623" y="2452"/>
              </a:lnTo>
              <a:lnTo>
                <a:pt x="611" y="2464"/>
              </a:lnTo>
              <a:lnTo>
                <a:pt x="600" y="2464"/>
              </a:lnTo>
              <a:lnTo>
                <a:pt x="588" y="2464"/>
              </a:lnTo>
              <a:lnTo>
                <a:pt x="496" y="2476"/>
              </a:lnTo>
              <a:lnTo>
                <a:pt x="473" y="2464"/>
              </a:lnTo>
              <a:lnTo>
                <a:pt x="450" y="2464"/>
              </a:lnTo>
              <a:lnTo>
                <a:pt x="415" y="2452"/>
              </a:lnTo>
              <a:lnTo>
                <a:pt x="392" y="2394"/>
              </a:lnTo>
              <a:lnTo>
                <a:pt x="392" y="2371"/>
              </a:lnTo>
              <a:lnTo>
                <a:pt x="381" y="2359"/>
              </a:lnTo>
              <a:lnTo>
                <a:pt x="369" y="2359"/>
              </a:lnTo>
              <a:lnTo>
                <a:pt x="357" y="2359"/>
              </a:lnTo>
              <a:lnTo>
                <a:pt x="346" y="2359"/>
              </a:lnTo>
              <a:lnTo>
                <a:pt x="334" y="2347"/>
              </a:lnTo>
              <a:lnTo>
                <a:pt x="334" y="2394"/>
              </a:lnTo>
              <a:lnTo>
                <a:pt x="311" y="2441"/>
              </a:lnTo>
              <a:lnTo>
                <a:pt x="300" y="2441"/>
              </a:lnTo>
              <a:lnTo>
                <a:pt x="288" y="2452"/>
              </a:lnTo>
              <a:lnTo>
                <a:pt x="242" y="2441"/>
              </a:lnTo>
              <a:lnTo>
                <a:pt x="219" y="2452"/>
              </a:lnTo>
              <a:lnTo>
                <a:pt x="208" y="2452"/>
              </a:lnTo>
              <a:lnTo>
                <a:pt x="185" y="2441"/>
              </a:lnTo>
              <a:lnTo>
                <a:pt x="161" y="2441"/>
              </a:lnTo>
              <a:lnTo>
                <a:pt x="150" y="2429"/>
              </a:lnTo>
              <a:lnTo>
                <a:pt x="138" y="2441"/>
              </a:lnTo>
              <a:lnTo>
                <a:pt x="127" y="2417"/>
              </a:lnTo>
              <a:lnTo>
                <a:pt x="115" y="2382"/>
              </a:lnTo>
              <a:lnTo>
                <a:pt x="92" y="2382"/>
              </a:lnTo>
              <a:lnTo>
                <a:pt x="81" y="2382"/>
              </a:lnTo>
              <a:lnTo>
                <a:pt x="69" y="2359"/>
              </a:lnTo>
              <a:lnTo>
                <a:pt x="69" y="2347"/>
              </a:lnTo>
              <a:lnTo>
                <a:pt x="81" y="2347"/>
              </a:lnTo>
              <a:lnTo>
                <a:pt x="81" y="2335"/>
              </a:lnTo>
              <a:lnTo>
                <a:pt x="92" y="2324"/>
              </a:lnTo>
              <a:lnTo>
                <a:pt x="92" y="2312"/>
              </a:lnTo>
              <a:lnTo>
                <a:pt x="104" y="2300"/>
              </a:lnTo>
              <a:lnTo>
                <a:pt x="115" y="2277"/>
              </a:lnTo>
              <a:lnTo>
                <a:pt x="127" y="2277"/>
              </a:lnTo>
              <a:lnTo>
                <a:pt x="115" y="2265"/>
              </a:lnTo>
              <a:lnTo>
                <a:pt x="104" y="2254"/>
              </a:lnTo>
              <a:lnTo>
                <a:pt x="104" y="2219"/>
              </a:lnTo>
              <a:lnTo>
                <a:pt x="69" y="2219"/>
              </a:lnTo>
              <a:lnTo>
                <a:pt x="46" y="2219"/>
              </a:lnTo>
              <a:lnTo>
                <a:pt x="35" y="2207"/>
              </a:lnTo>
              <a:lnTo>
                <a:pt x="23" y="2195"/>
              </a:lnTo>
              <a:lnTo>
                <a:pt x="23" y="2184"/>
              </a:lnTo>
              <a:lnTo>
                <a:pt x="23" y="2172"/>
              </a:lnTo>
              <a:lnTo>
                <a:pt x="46" y="2160"/>
              </a:lnTo>
              <a:lnTo>
                <a:pt x="58" y="2160"/>
              </a:lnTo>
              <a:lnTo>
                <a:pt x="69" y="2160"/>
              </a:lnTo>
              <a:lnTo>
                <a:pt x="69" y="2149"/>
              </a:lnTo>
              <a:lnTo>
                <a:pt x="69" y="2137"/>
              </a:lnTo>
              <a:lnTo>
                <a:pt x="69" y="2125"/>
              </a:lnTo>
              <a:lnTo>
                <a:pt x="81" y="2125"/>
              </a:lnTo>
              <a:lnTo>
                <a:pt x="81" y="2114"/>
              </a:lnTo>
              <a:lnTo>
                <a:pt x="92" y="2114"/>
              </a:lnTo>
              <a:lnTo>
                <a:pt x="92" y="2102"/>
              </a:lnTo>
              <a:lnTo>
                <a:pt x="81" y="2102"/>
              </a:lnTo>
              <a:lnTo>
                <a:pt x="92" y="2102"/>
              </a:lnTo>
              <a:lnTo>
                <a:pt x="92" y="2090"/>
              </a:lnTo>
              <a:lnTo>
                <a:pt x="92" y="2079"/>
              </a:lnTo>
              <a:lnTo>
                <a:pt x="104" y="2079"/>
              </a:lnTo>
              <a:lnTo>
                <a:pt x="115" y="2079"/>
              </a:lnTo>
              <a:lnTo>
                <a:pt x="127" y="2079"/>
              </a:lnTo>
              <a:lnTo>
                <a:pt x="138" y="2079"/>
              </a:lnTo>
              <a:lnTo>
                <a:pt x="150" y="2055"/>
              </a:lnTo>
              <a:lnTo>
                <a:pt x="150" y="2044"/>
              </a:lnTo>
              <a:lnTo>
                <a:pt x="161" y="1997"/>
              </a:lnTo>
              <a:lnTo>
                <a:pt x="161" y="1985"/>
              </a:lnTo>
              <a:lnTo>
                <a:pt x="173" y="1985"/>
              </a:lnTo>
              <a:lnTo>
                <a:pt x="208" y="1962"/>
              </a:lnTo>
              <a:lnTo>
                <a:pt x="219" y="1962"/>
              </a:lnTo>
              <a:lnTo>
                <a:pt x="242" y="1938"/>
              </a:lnTo>
              <a:lnTo>
                <a:pt x="231" y="1927"/>
              </a:lnTo>
              <a:lnTo>
                <a:pt x="242" y="1915"/>
              </a:lnTo>
              <a:lnTo>
                <a:pt x="265" y="1892"/>
              </a:lnTo>
              <a:lnTo>
                <a:pt x="277" y="1892"/>
              </a:lnTo>
              <a:lnTo>
                <a:pt x="288" y="1892"/>
              </a:lnTo>
              <a:lnTo>
                <a:pt x="311" y="1892"/>
              </a:lnTo>
              <a:lnTo>
                <a:pt x="323" y="1892"/>
              </a:lnTo>
              <a:lnTo>
                <a:pt x="346" y="1903"/>
              </a:lnTo>
              <a:lnTo>
                <a:pt x="369" y="1903"/>
              </a:lnTo>
              <a:lnTo>
                <a:pt x="381" y="1927"/>
              </a:lnTo>
              <a:lnTo>
                <a:pt x="392" y="1915"/>
              </a:lnTo>
              <a:lnTo>
                <a:pt x="381" y="1915"/>
              </a:lnTo>
              <a:lnTo>
                <a:pt x="381" y="1892"/>
              </a:lnTo>
              <a:lnTo>
                <a:pt x="369" y="1880"/>
              </a:lnTo>
              <a:lnTo>
                <a:pt x="369" y="1868"/>
              </a:lnTo>
              <a:lnTo>
                <a:pt x="381" y="1857"/>
              </a:lnTo>
              <a:lnTo>
                <a:pt x="381" y="1845"/>
              </a:lnTo>
              <a:lnTo>
                <a:pt x="392" y="1833"/>
              </a:lnTo>
              <a:lnTo>
                <a:pt x="392" y="1845"/>
              </a:lnTo>
              <a:lnTo>
                <a:pt x="404" y="1833"/>
              </a:lnTo>
              <a:lnTo>
                <a:pt x="415" y="1845"/>
              </a:lnTo>
              <a:lnTo>
                <a:pt x="415" y="1833"/>
              </a:lnTo>
              <a:lnTo>
                <a:pt x="427" y="1833"/>
              </a:lnTo>
              <a:lnTo>
                <a:pt x="427" y="1810"/>
              </a:lnTo>
              <a:lnTo>
                <a:pt x="438" y="1787"/>
              </a:lnTo>
              <a:lnTo>
                <a:pt x="450" y="1775"/>
              </a:lnTo>
              <a:lnTo>
                <a:pt x="461" y="1752"/>
              </a:lnTo>
              <a:lnTo>
                <a:pt x="461" y="1740"/>
              </a:lnTo>
              <a:lnTo>
                <a:pt x="473" y="1728"/>
              </a:lnTo>
              <a:lnTo>
                <a:pt x="473" y="1717"/>
              </a:lnTo>
              <a:lnTo>
                <a:pt x="461" y="1705"/>
              </a:lnTo>
              <a:lnTo>
                <a:pt x="473" y="1717"/>
              </a:lnTo>
              <a:lnTo>
                <a:pt x="473" y="1705"/>
              </a:lnTo>
              <a:lnTo>
                <a:pt x="461" y="1693"/>
              </a:lnTo>
              <a:lnTo>
                <a:pt x="473" y="1670"/>
              </a:lnTo>
              <a:lnTo>
                <a:pt x="473" y="1658"/>
              </a:lnTo>
              <a:lnTo>
                <a:pt x="473" y="1635"/>
              </a:lnTo>
              <a:lnTo>
                <a:pt x="461" y="1623"/>
              </a:lnTo>
              <a:lnTo>
                <a:pt x="450" y="1623"/>
              </a:lnTo>
              <a:lnTo>
                <a:pt x="427" y="1623"/>
              </a:lnTo>
              <a:lnTo>
                <a:pt x="427" y="1612"/>
              </a:lnTo>
              <a:lnTo>
                <a:pt x="427" y="1600"/>
              </a:lnTo>
              <a:lnTo>
                <a:pt x="404" y="1588"/>
              </a:lnTo>
              <a:lnTo>
                <a:pt x="392" y="1588"/>
              </a:lnTo>
              <a:lnTo>
                <a:pt x="381" y="1588"/>
              </a:lnTo>
              <a:lnTo>
                <a:pt x="381" y="1576"/>
              </a:lnTo>
              <a:lnTo>
                <a:pt x="369" y="1576"/>
              </a:lnTo>
              <a:lnTo>
                <a:pt x="357" y="1576"/>
              </a:lnTo>
              <a:lnTo>
                <a:pt x="357" y="1565"/>
              </a:lnTo>
              <a:lnTo>
                <a:pt x="334" y="1553"/>
              </a:lnTo>
              <a:lnTo>
                <a:pt x="323" y="1541"/>
              </a:lnTo>
              <a:lnTo>
                <a:pt x="334" y="1530"/>
              </a:lnTo>
              <a:lnTo>
                <a:pt x="346" y="1530"/>
              </a:lnTo>
              <a:lnTo>
                <a:pt x="346" y="1518"/>
              </a:lnTo>
              <a:lnTo>
                <a:pt x="357" y="1506"/>
              </a:lnTo>
              <a:lnTo>
                <a:pt x="357" y="1495"/>
              </a:lnTo>
              <a:lnTo>
                <a:pt x="369" y="1495"/>
              </a:lnTo>
              <a:lnTo>
                <a:pt x="357" y="1483"/>
              </a:lnTo>
              <a:lnTo>
                <a:pt x="357" y="1471"/>
              </a:lnTo>
              <a:lnTo>
                <a:pt x="357" y="1448"/>
              </a:lnTo>
              <a:lnTo>
                <a:pt x="381" y="1436"/>
              </a:lnTo>
              <a:lnTo>
                <a:pt x="381" y="1413"/>
              </a:lnTo>
              <a:lnTo>
                <a:pt x="369" y="1401"/>
              </a:lnTo>
              <a:lnTo>
                <a:pt x="369" y="1390"/>
              </a:lnTo>
              <a:lnTo>
                <a:pt x="357" y="1378"/>
              </a:lnTo>
              <a:lnTo>
                <a:pt x="357" y="1366"/>
              </a:lnTo>
              <a:lnTo>
                <a:pt x="346" y="1366"/>
              </a:lnTo>
              <a:lnTo>
                <a:pt x="334" y="1378"/>
              </a:lnTo>
              <a:lnTo>
                <a:pt x="323" y="1378"/>
              </a:lnTo>
              <a:lnTo>
                <a:pt x="311" y="1378"/>
              </a:lnTo>
              <a:lnTo>
                <a:pt x="288" y="1355"/>
              </a:lnTo>
              <a:lnTo>
                <a:pt x="254" y="1343"/>
              </a:lnTo>
              <a:lnTo>
                <a:pt x="242" y="1331"/>
              </a:lnTo>
              <a:lnTo>
                <a:pt x="231" y="1331"/>
              </a:lnTo>
              <a:lnTo>
                <a:pt x="219" y="1308"/>
              </a:lnTo>
              <a:lnTo>
                <a:pt x="208" y="1308"/>
              </a:lnTo>
              <a:lnTo>
                <a:pt x="161" y="1308"/>
              </a:lnTo>
              <a:lnTo>
                <a:pt x="161" y="1320"/>
              </a:lnTo>
              <a:lnTo>
                <a:pt x="150" y="1355"/>
              </a:lnTo>
              <a:lnTo>
                <a:pt x="138" y="1355"/>
              </a:lnTo>
              <a:lnTo>
                <a:pt x="115" y="1343"/>
              </a:lnTo>
              <a:lnTo>
                <a:pt x="104" y="1343"/>
              </a:lnTo>
              <a:lnTo>
                <a:pt x="104" y="1331"/>
              </a:lnTo>
              <a:lnTo>
                <a:pt x="81" y="1343"/>
              </a:lnTo>
              <a:lnTo>
                <a:pt x="69" y="1343"/>
              </a:lnTo>
              <a:lnTo>
                <a:pt x="58" y="1331"/>
              </a:lnTo>
              <a:lnTo>
                <a:pt x="46" y="1320"/>
              </a:lnTo>
              <a:lnTo>
                <a:pt x="35" y="1320"/>
              </a:lnTo>
              <a:lnTo>
                <a:pt x="23" y="1320"/>
              </a:lnTo>
              <a:lnTo>
                <a:pt x="0" y="1320"/>
              </a:lnTo>
              <a:lnTo>
                <a:pt x="12" y="1308"/>
              </a:lnTo>
              <a:lnTo>
                <a:pt x="12" y="1296"/>
              </a:lnTo>
              <a:lnTo>
                <a:pt x="23" y="1285"/>
              </a:lnTo>
              <a:lnTo>
                <a:pt x="23" y="1261"/>
              </a:lnTo>
              <a:lnTo>
                <a:pt x="12" y="1261"/>
              </a:lnTo>
              <a:lnTo>
                <a:pt x="23" y="1238"/>
              </a:lnTo>
              <a:lnTo>
                <a:pt x="12" y="1226"/>
              </a:lnTo>
              <a:lnTo>
                <a:pt x="23" y="1238"/>
              </a:lnTo>
              <a:lnTo>
                <a:pt x="35" y="1215"/>
              </a:lnTo>
              <a:lnTo>
                <a:pt x="35" y="1203"/>
              </a:lnTo>
              <a:lnTo>
                <a:pt x="46" y="1191"/>
              </a:lnTo>
              <a:lnTo>
                <a:pt x="69" y="1179"/>
              </a:lnTo>
              <a:lnTo>
                <a:pt x="69" y="1168"/>
              </a:lnTo>
              <a:lnTo>
                <a:pt x="58" y="1168"/>
              </a:lnTo>
              <a:lnTo>
                <a:pt x="46" y="1144"/>
              </a:lnTo>
              <a:lnTo>
                <a:pt x="58" y="1133"/>
              </a:lnTo>
              <a:lnTo>
                <a:pt x="46" y="1121"/>
              </a:lnTo>
              <a:lnTo>
                <a:pt x="58" y="1098"/>
              </a:lnTo>
              <a:lnTo>
                <a:pt x="46" y="1086"/>
              </a:lnTo>
              <a:lnTo>
                <a:pt x="58" y="1074"/>
              </a:lnTo>
              <a:lnTo>
                <a:pt x="69" y="1074"/>
              </a:lnTo>
              <a:lnTo>
                <a:pt x="81" y="1063"/>
              </a:lnTo>
              <a:lnTo>
                <a:pt x="92" y="1063"/>
              </a:lnTo>
              <a:lnTo>
                <a:pt x="92" y="1051"/>
              </a:lnTo>
              <a:lnTo>
                <a:pt x="104" y="1063"/>
              </a:lnTo>
              <a:lnTo>
                <a:pt x="115" y="1063"/>
              </a:lnTo>
              <a:lnTo>
                <a:pt x="104" y="1051"/>
              </a:lnTo>
              <a:lnTo>
                <a:pt x="92" y="1039"/>
              </a:lnTo>
              <a:lnTo>
                <a:pt x="104" y="1028"/>
              </a:lnTo>
              <a:lnTo>
                <a:pt x="92" y="1028"/>
              </a:lnTo>
              <a:lnTo>
                <a:pt x="104" y="1016"/>
              </a:lnTo>
              <a:lnTo>
                <a:pt x="92" y="1016"/>
              </a:lnTo>
              <a:lnTo>
                <a:pt x="92" y="1004"/>
              </a:lnTo>
              <a:lnTo>
                <a:pt x="81" y="993"/>
              </a:lnTo>
              <a:lnTo>
                <a:pt x="81" y="981"/>
              </a:lnTo>
              <a:lnTo>
                <a:pt x="58" y="958"/>
              </a:lnTo>
              <a:lnTo>
                <a:pt x="69" y="946"/>
              </a:lnTo>
              <a:lnTo>
                <a:pt x="81" y="923"/>
              </a:lnTo>
              <a:lnTo>
                <a:pt x="92" y="923"/>
              </a:lnTo>
              <a:lnTo>
                <a:pt x="104" y="923"/>
              </a:lnTo>
              <a:lnTo>
                <a:pt x="92" y="923"/>
              </a:lnTo>
              <a:lnTo>
                <a:pt x="115" y="899"/>
              </a:lnTo>
              <a:lnTo>
                <a:pt x="127" y="899"/>
              </a:lnTo>
              <a:lnTo>
                <a:pt x="138" y="899"/>
              </a:lnTo>
              <a:lnTo>
                <a:pt x="150" y="911"/>
              </a:lnTo>
              <a:lnTo>
                <a:pt x="173" y="899"/>
              </a:lnTo>
              <a:lnTo>
                <a:pt x="173" y="888"/>
              </a:lnTo>
              <a:lnTo>
                <a:pt x="173" y="876"/>
              </a:lnTo>
              <a:lnTo>
                <a:pt x="185" y="864"/>
              </a:lnTo>
              <a:lnTo>
                <a:pt x="173" y="853"/>
              </a:lnTo>
              <a:lnTo>
                <a:pt x="185" y="841"/>
              </a:lnTo>
              <a:lnTo>
                <a:pt x="196" y="841"/>
              </a:lnTo>
              <a:lnTo>
                <a:pt x="208" y="876"/>
              </a:lnTo>
              <a:lnTo>
                <a:pt x="219" y="876"/>
              </a:lnTo>
              <a:lnTo>
                <a:pt x="265" y="841"/>
              </a:lnTo>
              <a:lnTo>
                <a:pt x="277" y="829"/>
              </a:lnTo>
              <a:lnTo>
                <a:pt x="277" y="818"/>
              </a:lnTo>
              <a:lnTo>
                <a:pt x="288" y="806"/>
              </a:lnTo>
              <a:lnTo>
                <a:pt x="300" y="806"/>
              </a:lnTo>
              <a:lnTo>
                <a:pt x="311" y="794"/>
              </a:lnTo>
              <a:lnTo>
                <a:pt x="323" y="782"/>
              </a:lnTo>
              <a:lnTo>
                <a:pt x="334" y="771"/>
              </a:lnTo>
              <a:lnTo>
                <a:pt x="323" y="759"/>
              </a:lnTo>
              <a:lnTo>
                <a:pt x="334" y="747"/>
              </a:lnTo>
              <a:lnTo>
                <a:pt x="346" y="736"/>
              </a:lnTo>
              <a:lnTo>
                <a:pt x="346" y="724"/>
              </a:lnTo>
              <a:lnTo>
                <a:pt x="369" y="712"/>
              </a:lnTo>
              <a:lnTo>
                <a:pt x="357" y="712"/>
              </a:lnTo>
              <a:lnTo>
                <a:pt x="369" y="701"/>
              </a:lnTo>
              <a:lnTo>
                <a:pt x="357" y="701"/>
              </a:lnTo>
              <a:lnTo>
                <a:pt x="346" y="689"/>
              </a:lnTo>
              <a:lnTo>
                <a:pt x="346" y="666"/>
              </a:lnTo>
              <a:lnTo>
                <a:pt x="323" y="619"/>
              </a:lnTo>
              <a:lnTo>
                <a:pt x="381" y="607"/>
              </a:lnTo>
              <a:lnTo>
                <a:pt x="369" y="607"/>
              </a:lnTo>
              <a:lnTo>
                <a:pt x="381" y="607"/>
              </a:lnTo>
              <a:lnTo>
                <a:pt x="381" y="619"/>
              </a:lnTo>
              <a:lnTo>
                <a:pt x="404" y="631"/>
              </a:lnTo>
              <a:lnTo>
                <a:pt x="392" y="607"/>
              </a:lnTo>
              <a:lnTo>
                <a:pt x="392" y="584"/>
              </a:lnTo>
              <a:lnTo>
                <a:pt x="381" y="572"/>
              </a:lnTo>
              <a:lnTo>
                <a:pt x="369" y="549"/>
              </a:lnTo>
              <a:lnTo>
                <a:pt x="357" y="537"/>
              </a:lnTo>
              <a:lnTo>
                <a:pt x="392" y="537"/>
              </a:lnTo>
              <a:lnTo>
                <a:pt x="415" y="549"/>
              </a:lnTo>
              <a:lnTo>
                <a:pt x="427" y="549"/>
              </a:lnTo>
              <a:lnTo>
                <a:pt x="450" y="561"/>
              </a:lnTo>
              <a:lnTo>
                <a:pt x="473" y="572"/>
              </a:lnTo>
              <a:lnTo>
                <a:pt x="473" y="584"/>
              </a:lnTo>
              <a:lnTo>
                <a:pt x="473" y="596"/>
              </a:lnTo>
              <a:lnTo>
                <a:pt x="461" y="607"/>
              </a:lnTo>
              <a:lnTo>
                <a:pt x="484" y="607"/>
              </a:lnTo>
              <a:lnTo>
                <a:pt x="496" y="607"/>
              </a:lnTo>
              <a:lnTo>
                <a:pt x="507" y="584"/>
              </a:lnTo>
              <a:lnTo>
                <a:pt x="519" y="572"/>
              </a:lnTo>
              <a:lnTo>
                <a:pt x="519" y="561"/>
              </a:lnTo>
              <a:lnTo>
                <a:pt x="542" y="537"/>
              </a:lnTo>
              <a:lnTo>
                <a:pt x="553" y="549"/>
              </a:lnTo>
              <a:lnTo>
                <a:pt x="576" y="537"/>
              </a:lnTo>
              <a:lnTo>
                <a:pt x="588" y="537"/>
              </a:lnTo>
              <a:lnTo>
                <a:pt x="623" y="526"/>
              </a:lnTo>
              <a:lnTo>
                <a:pt x="634" y="537"/>
              </a:lnTo>
              <a:lnTo>
                <a:pt x="634" y="526"/>
              </a:lnTo>
              <a:lnTo>
                <a:pt x="646" y="537"/>
              </a:lnTo>
              <a:lnTo>
                <a:pt x="657" y="526"/>
              </a:lnTo>
              <a:lnTo>
                <a:pt x="669" y="537"/>
              </a:lnTo>
              <a:lnTo>
                <a:pt x="680" y="537"/>
              </a:lnTo>
              <a:lnTo>
                <a:pt x="703" y="537"/>
              </a:lnTo>
              <a:lnTo>
                <a:pt x="703" y="549"/>
              </a:lnTo>
              <a:lnTo>
                <a:pt x="715" y="549"/>
              </a:lnTo>
              <a:lnTo>
                <a:pt x="726" y="549"/>
              </a:lnTo>
              <a:lnTo>
                <a:pt x="738" y="549"/>
              </a:lnTo>
              <a:lnTo>
                <a:pt x="749" y="549"/>
              </a:lnTo>
              <a:lnTo>
                <a:pt x="761" y="549"/>
              </a:lnTo>
              <a:lnTo>
                <a:pt x="795" y="561"/>
              </a:lnTo>
              <a:lnTo>
                <a:pt x="807" y="549"/>
              </a:lnTo>
              <a:lnTo>
                <a:pt x="807" y="537"/>
              </a:lnTo>
              <a:lnTo>
                <a:pt x="830" y="537"/>
              </a:lnTo>
              <a:lnTo>
                <a:pt x="842" y="526"/>
              </a:lnTo>
              <a:lnTo>
                <a:pt x="865" y="549"/>
              </a:lnTo>
              <a:lnTo>
                <a:pt x="876" y="549"/>
              </a:lnTo>
              <a:lnTo>
                <a:pt x="876" y="526"/>
              </a:lnTo>
              <a:lnTo>
                <a:pt x="899" y="526"/>
              </a:lnTo>
              <a:lnTo>
                <a:pt x="934" y="526"/>
              </a:lnTo>
              <a:lnTo>
                <a:pt x="945" y="514"/>
              </a:lnTo>
              <a:lnTo>
                <a:pt x="957" y="514"/>
              </a:lnTo>
              <a:lnTo>
                <a:pt x="945" y="502"/>
              </a:lnTo>
              <a:lnTo>
                <a:pt x="957" y="467"/>
              </a:lnTo>
              <a:lnTo>
                <a:pt x="945" y="456"/>
              </a:lnTo>
              <a:lnTo>
                <a:pt x="934" y="456"/>
              </a:lnTo>
              <a:lnTo>
                <a:pt x="922" y="456"/>
              </a:lnTo>
              <a:lnTo>
                <a:pt x="911" y="456"/>
              </a:lnTo>
              <a:lnTo>
                <a:pt x="899" y="456"/>
              </a:lnTo>
              <a:lnTo>
                <a:pt x="899" y="432"/>
              </a:lnTo>
              <a:lnTo>
                <a:pt x="899" y="409"/>
              </a:lnTo>
              <a:lnTo>
                <a:pt x="911" y="409"/>
              </a:lnTo>
              <a:lnTo>
                <a:pt x="911" y="420"/>
              </a:lnTo>
              <a:lnTo>
                <a:pt x="922" y="420"/>
              </a:lnTo>
              <a:lnTo>
                <a:pt x="945" y="432"/>
              </a:lnTo>
              <a:lnTo>
                <a:pt x="957" y="409"/>
              </a:lnTo>
              <a:lnTo>
                <a:pt x="968" y="420"/>
              </a:lnTo>
              <a:lnTo>
                <a:pt x="1003" y="397"/>
              </a:lnTo>
              <a:lnTo>
                <a:pt x="991" y="397"/>
              </a:lnTo>
              <a:lnTo>
                <a:pt x="991" y="374"/>
              </a:lnTo>
              <a:lnTo>
                <a:pt x="991" y="362"/>
              </a:lnTo>
              <a:lnTo>
                <a:pt x="1003" y="362"/>
              </a:lnTo>
              <a:lnTo>
                <a:pt x="1015" y="362"/>
              </a:lnTo>
              <a:lnTo>
                <a:pt x="1026" y="350"/>
              </a:lnTo>
              <a:lnTo>
                <a:pt x="1026" y="339"/>
              </a:lnTo>
              <a:lnTo>
                <a:pt x="1015" y="327"/>
              </a:lnTo>
              <a:lnTo>
                <a:pt x="1026" y="315"/>
              </a:lnTo>
              <a:lnTo>
                <a:pt x="1049" y="315"/>
              </a:lnTo>
              <a:lnTo>
                <a:pt x="1049" y="304"/>
              </a:lnTo>
              <a:lnTo>
                <a:pt x="1061" y="304"/>
              </a:lnTo>
              <a:lnTo>
                <a:pt x="1072" y="292"/>
              </a:lnTo>
              <a:lnTo>
                <a:pt x="1061" y="292"/>
              </a:lnTo>
              <a:lnTo>
                <a:pt x="1072" y="280"/>
              </a:lnTo>
              <a:lnTo>
                <a:pt x="1072" y="292"/>
              </a:lnTo>
              <a:lnTo>
                <a:pt x="1084" y="292"/>
              </a:lnTo>
              <a:lnTo>
                <a:pt x="1084" y="304"/>
              </a:lnTo>
              <a:lnTo>
                <a:pt x="1095" y="304"/>
              </a:lnTo>
              <a:lnTo>
                <a:pt x="1095" y="315"/>
              </a:lnTo>
              <a:lnTo>
                <a:pt x="1107" y="304"/>
              </a:lnTo>
              <a:lnTo>
                <a:pt x="1107" y="315"/>
              </a:lnTo>
              <a:lnTo>
                <a:pt x="1118" y="339"/>
              </a:lnTo>
              <a:lnTo>
                <a:pt x="1130" y="339"/>
              </a:lnTo>
              <a:lnTo>
                <a:pt x="1141" y="350"/>
              </a:lnTo>
              <a:lnTo>
                <a:pt x="1164" y="350"/>
              </a:lnTo>
              <a:lnTo>
                <a:pt x="1164" y="339"/>
              </a:lnTo>
              <a:lnTo>
                <a:pt x="1176" y="327"/>
              </a:lnTo>
              <a:lnTo>
                <a:pt x="1187" y="350"/>
              </a:lnTo>
              <a:lnTo>
                <a:pt x="1199" y="350"/>
              </a:lnTo>
              <a:lnTo>
                <a:pt x="1199" y="362"/>
              </a:lnTo>
              <a:lnTo>
                <a:pt x="1199" y="374"/>
              </a:lnTo>
              <a:lnTo>
                <a:pt x="1210" y="374"/>
              </a:lnTo>
              <a:lnTo>
                <a:pt x="1234" y="374"/>
              </a:lnTo>
              <a:lnTo>
                <a:pt x="1245" y="374"/>
              </a:lnTo>
              <a:lnTo>
                <a:pt x="1257" y="385"/>
              </a:lnTo>
              <a:lnTo>
                <a:pt x="1280" y="315"/>
              </a:lnTo>
              <a:lnTo>
                <a:pt x="1303" y="327"/>
              </a:lnTo>
              <a:lnTo>
                <a:pt x="1314" y="315"/>
              </a:lnTo>
              <a:lnTo>
                <a:pt x="1326" y="315"/>
              </a:lnTo>
              <a:lnTo>
                <a:pt x="1337" y="327"/>
              </a:lnTo>
              <a:lnTo>
                <a:pt x="1349" y="327"/>
              </a:lnTo>
              <a:lnTo>
                <a:pt x="1349" y="350"/>
              </a:lnTo>
              <a:lnTo>
                <a:pt x="1349" y="339"/>
              </a:lnTo>
              <a:lnTo>
                <a:pt x="1372" y="350"/>
              </a:lnTo>
              <a:lnTo>
                <a:pt x="1383" y="374"/>
              </a:lnTo>
              <a:lnTo>
                <a:pt x="1406" y="362"/>
              </a:lnTo>
              <a:lnTo>
                <a:pt x="1418" y="350"/>
              </a:lnTo>
              <a:lnTo>
                <a:pt x="1429" y="350"/>
              </a:lnTo>
              <a:lnTo>
                <a:pt x="1441" y="350"/>
              </a:lnTo>
              <a:lnTo>
                <a:pt x="1453" y="339"/>
              </a:lnTo>
              <a:lnTo>
                <a:pt x="1453" y="327"/>
              </a:lnTo>
              <a:lnTo>
                <a:pt x="1453" y="315"/>
              </a:lnTo>
              <a:lnTo>
                <a:pt x="1453" y="292"/>
              </a:lnTo>
              <a:lnTo>
                <a:pt x="1453" y="280"/>
              </a:lnTo>
              <a:lnTo>
                <a:pt x="1464" y="280"/>
              </a:lnTo>
              <a:lnTo>
                <a:pt x="1464" y="269"/>
              </a:lnTo>
              <a:lnTo>
                <a:pt x="1487" y="280"/>
              </a:lnTo>
              <a:lnTo>
                <a:pt x="1499" y="292"/>
              </a:lnTo>
              <a:lnTo>
                <a:pt x="1510" y="280"/>
              </a:lnTo>
              <a:lnTo>
                <a:pt x="1510" y="292"/>
              </a:lnTo>
              <a:lnTo>
                <a:pt x="1533" y="292"/>
              </a:lnTo>
              <a:lnTo>
                <a:pt x="1545" y="304"/>
              </a:lnTo>
              <a:lnTo>
                <a:pt x="1556" y="315"/>
              </a:lnTo>
              <a:lnTo>
                <a:pt x="1579" y="304"/>
              </a:lnTo>
              <a:lnTo>
                <a:pt x="1591" y="304"/>
              </a:lnTo>
              <a:lnTo>
                <a:pt x="1602" y="280"/>
              </a:lnTo>
              <a:lnTo>
                <a:pt x="1614" y="292"/>
              </a:lnTo>
              <a:lnTo>
                <a:pt x="1625" y="292"/>
              </a:lnTo>
              <a:lnTo>
                <a:pt x="1625" y="304"/>
              </a:lnTo>
              <a:lnTo>
                <a:pt x="1625" y="315"/>
              </a:lnTo>
              <a:lnTo>
                <a:pt x="1625" y="327"/>
              </a:lnTo>
              <a:lnTo>
                <a:pt x="1625" y="339"/>
              </a:lnTo>
              <a:lnTo>
                <a:pt x="1637" y="362"/>
              </a:lnTo>
              <a:lnTo>
                <a:pt x="1637" y="385"/>
              </a:lnTo>
              <a:lnTo>
                <a:pt x="1660" y="397"/>
              </a:lnTo>
              <a:lnTo>
                <a:pt x="1672" y="397"/>
              </a:lnTo>
              <a:lnTo>
                <a:pt x="1672" y="409"/>
              </a:lnTo>
              <a:lnTo>
                <a:pt x="1683" y="409"/>
              </a:lnTo>
              <a:lnTo>
                <a:pt x="1683" y="420"/>
              </a:lnTo>
              <a:lnTo>
                <a:pt x="1695" y="420"/>
              </a:lnTo>
              <a:lnTo>
                <a:pt x="1706" y="432"/>
              </a:lnTo>
              <a:lnTo>
                <a:pt x="1695" y="432"/>
              </a:lnTo>
              <a:lnTo>
                <a:pt x="1706" y="444"/>
              </a:lnTo>
              <a:lnTo>
                <a:pt x="1741" y="432"/>
              </a:lnTo>
              <a:lnTo>
                <a:pt x="1729" y="444"/>
              </a:lnTo>
              <a:lnTo>
                <a:pt x="1729" y="456"/>
              </a:lnTo>
              <a:lnTo>
                <a:pt x="1741" y="467"/>
              </a:lnTo>
              <a:lnTo>
                <a:pt x="1752" y="467"/>
              </a:lnTo>
              <a:lnTo>
                <a:pt x="1775" y="467"/>
              </a:lnTo>
              <a:lnTo>
                <a:pt x="1787" y="491"/>
              </a:lnTo>
              <a:lnTo>
                <a:pt x="1798" y="502"/>
              </a:lnTo>
              <a:lnTo>
                <a:pt x="1810" y="491"/>
              </a:lnTo>
              <a:lnTo>
                <a:pt x="1821" y="491"/>
              </a:lnTo>
              <a:lnTo>
                <a:pt x="1856" y="502"/>
              </a:lnTo>
              <a:lnTo>
                <a:pt x="1868" y="491"/>
              </a:lnTo>
              <a:lnTo>
                <a:pt x="1879" y="491"/>
              </a:lnTo>
              <a:lnTo>
                <a:pt x="1891" y="491"/>
              </a:lnTo>
              <a:lnTo>
                <a:pt x="1914" y="491"/>
              </a:lnTo>
              <a:lnTo>
                <a:pt x="1914" y="479"/>
              </a:lnTo>
              <a:lnTo>
                <a:pt x="1914" y="456"/>
              </a:lnTo>
              <a:lnTo>
                <a:pt x="1925" y="444"/>
              </a:lnTo>
              <a:lnTo>
                <a:pt x="1925" y="432"/>
              </a:lnTo>
              <a:lnTo>
                <a:pt x="1937" y="420"/>
              </a:lnTo>
              <a:lnTo>
                <a:pt x="1937" y="397"/>
              </a:lnTo>
              <a:lnTo>
                <a:pt x="1948" y="385"/>
              </a:lnTo>
              <a:lnTo>
                <a:pt x="1960" y="385"/>
              </a:lnTo>
              <a:lnTo>
                <a:pt x="1960" y="362"/>
              </a:lnTo>
              <a:lnTo>
                <a:pt x="1971" y="362"/>
              </a:lnTo>
              <a:lnTo>
                <a:pt x="1971" y="350"/>
              </a:lnTo>
              <a:lnTo>
                <a:pt x="1983" y="350"/>
              </a:lnTo>
              <a:lnTo>
                <a:pt x="1983" y="339"/>
              </a:lnTo>
              <a:lnTo>
                <a:pt x="2006" y="327"/>
              </a:lnTo>
              <a:lnTo>
                <a:pt x="2017" y="327"/>
              </a:lnTo>
              <a:lnTo>
                <a:pt x="2029" y="327"/>
              </a:lnTo>
              <a:lnTo>
                <a:pt x="2052" y="327"/>
              </a:lnTo>
              <a:lnTo>
                <a:pt x="2064" y="339"/>
              </a:lnTo>
              <a:lnTo>
                <a:pt x="2064" y="350"/>
              </a:lnTo>
              <a:lnTo>
                <a:pt x="2075" y="350"/>
              </a:lnTo>
              <a:lnTo>
                <a:pt x="2087" y="362"/>
              </a:lnTo>
              <a:lnTo>
                <a:pt x="2098" y="362"/>
              </a:lnTo>
              <a:lnTo>
                <a:pt x="2110" y="374"/>
              </a:lnTo>
              <a:lnTo>
                <a:pt x="2133" y="362"/>
              </a:lnTo>
              <a:lnTo>
                <a:pt x="2133" y="374"/>
              </a:lnTo>
              <a:lnTo>
                <a:pt x="2144" y="362"/>
              </a:lnTo>
              <a:lnTo>
                <a:pt x="2156" y="374"/>
              </a:lnTo>
              <a:lnTo>
                <a:pt x="2190" y="374"/>
              </a:lnTo>
              <a:lnTo>
                <a:pt x="2190" y="397"/>
              </a:lnTo>
              <a:lnTo>
                <a:pt x="2213" y="397"/>
              </a:lnTo>
              <a:lnTo>
                <a:pt x="2236" y="409"/>
              </a:lnTo>
              <a:lnTo>
                <a:pt x="2248" y="397"/>
              </a:lnTo>
              <a:lnTo>
                <a:pt x="2248" y="385"/>
              </a:lnTo>
              <a:lnTo>
                <a:pt x="2259" y="385"/>
              </a:lnTo>
              <a:lnTo>
                <a:pt x="2283" y="385"/>
              </a:lnTo>
              <a:lnTo>
                <a:pt x="2306" y="397"/>
              </a:lnTo>
              <a:lnTo>
                <a:pt x="2306" y="385"/>
              </a:lnTo>
              <a:lnTo>
                <a:pt x="2317" y="362"/>
              </a:lnTo>
              <a:lnTo>
                <a:pt x="2317" y="339"/>
              </a:lnTo>
              <a:lnTo>
                <a:pt x="2329" y="339"/>
              </a:lnTo>
              <a:lnTo>
                <a:pt x="2340" y="339"/>
              </a:lnTo>
              <a:lnTo>
                <a:pt x="2363" y="339"/>
              </a:lnTo>
              <a:lnTo>
                <a:pt x="2386" y="339"/>
              </a:lnTo>
              <a:lnTo>
                <a:pt x="2409" y="339"/>
              </a:lnTo>
              <a:lnTo>
                <a:pt x="2421" y="350"/>
              </a:lnTo>
              <a:lnTo>
                <a:pt x="2432" y="350"/>
              </a:lnTo>
              <a:lnTo>
                <a:pt x="2444" y="350"/>
              </a:lnTo>
              <a:lnTo>
                <a:pt x="2467" y="280"/>
              </a:lnTo>
              <a:lnTo>
                <a:pt x="2467" y="269"/>
              </a:lnTo>
              <a:lnTo>
                <a:pt x="2478" y="257"/>
              </a:lnTo>
              <a:lnTo>
                <a:pt x="2513" y="269"/>
              </a:lnTo>
              <a:lnTo>
                <a:pt x="2525" y="269"/>
              </a:lnTo>
              <a:lnTo>
                <a:pt x="2525" y="280"/>
              </a:lnTo>
              <a:lnTo>
                <a:pt x="2525" y="292"/>
              </a:lnTo>
              <a:lnTo>
                <a:pt x="2548" y="292"/>
              </a:lnTo>
              <a:lnTo>
                <a:pt x="2559" y="292"/>
              </a:lnTo>
              <a:lnTo>
                <a:pt x="2559" y="280"/>
              </a:lnTo>
              <a:lnTo>
                <a:pt x="2582" y="292"/>
              </a:lnTo>
              <a:lnTo>
                <a:pt x="2605" y="304"/>
              </a:lnTo>
              <a:lnTo>
                <a:pt x="2617" y="292"/>
              </a:lnTo>
              <a:lnTo>
                <a:pt x="2628" y="280"/>
              </a:lnTo>
              <a:lnTo>
                <a:pt x="2663" y="280"/>
              </a:lnTo>
              <a:lnTo>
                <a:pt x="2674" y="280"/>
              </a:lnTo>
              <a:lnTo>
                <a:pt x="2686" y="292"/>
              </a:lnTo>
              <a:lnTo>
                <a:pt x="2686" y="280"/>
              </a:lnTo>
              <a:lnTo>
                <a:pt x="2698" y="292"/>
              </a:lnTo>
              <a:lnTo>
                <a:pt x="2709" y="280"/>
              </a:lnTo>
              <a:lnTo>
                <a:pt x="2709" y="269"/>
              </a:lnTo>
              <a:lnTo>
                <a:pt x="2721" y="280"/>
              </a:lnTo>
              <a:lnTo>
                <a:pt x="2721" y="269"/>
              </a:lnTo>
              <a:lnTo>
                <a:pt x="2732" y="269"/>
              </a:lnTo>
              <a:lnTo>
                <a:pt x="2744" y="257"/>
              </a:lnTo>
              <a:lnTo>
                <a:pt x="2755" y="257"/>
              </a:lnTo>
              <a:lnTo>
                <a:pt x="2767" y="257"/>
              </a:lnTo>
              <a:lnTo>
                <a:pt x="2778" y="245"/>
              </a:lnTo>
              <a:lnTo>
                <a:pt x="2778" y="234"/>
              </a:lnTo>
              <a:lnTo>
                <a:pt x="2790" y="245"/>
              </a:lnTo>
              <a:lnTo>
                <a:pt x="2790" y="234"/>
              </a:lnTo>
              <a:lnTo>
                <a:pt x="2801" y="234"/>
              </a:lnTo>
              <a:lnTo>
                <a:pt x="2813" y="257"/>
              </a:lnTo>
              <a:lnTo>
                <a:pt x="2836" y="257"/>
              </a:lnTo>
              <a:lnTo>
                <a:pt x="2859" y="257"/>
              </a:lnTo>
              <a:lnTo>
                <a:pt x="2870" y="245"/>
              </a:lnTo>
              <a:lnTo>
                <a:pt x="2870" y="234"/>
              </a:lnTo>
              <a:lnTo>
                <a:pt x="2882" y="199"/>
              </a:lnTo>
              <a:lnTo>
                <a:pt x="2870" y="175"/>
              </a:lnTo>
              <a:lnTo>
                <a:pt x="2893" y="164"/>
              </a:lnTo>
              <a:lnTo>
                <a:pt x="2882" y="152"/>
              </a:lnTo>
              <a:lnTo>
                <a:pt x="2893" y="152"/>
              </a:lnTo>
              <a:lnTo>
                <a:pt x="2893" y="140"/>
              </a:lnTo>
              <a:lnTo>
                <a:pt x="2905" y="117"/>
              </a:lnTo>
              <a:lnTo>
                <a:pt x="2905" y="105"/>
              </a:lnTo>
              <a:lnTo>
                <a:pt x="2917" y="105"/>
              </a:lnTo>
              <a:lnTo>
                <a:pt x="2928" y="105"/>
              </a:lnTo>
              <a:lnTo>
                <a:pt x="2940" y="105"/>
              </a:lnTo>
              <a:lnTo>
                <a:pt x="2951" y="94"/>
              </a:lnTo>
              <a:lnTo>
                <a:pt x="2963" y="105"/>
              </a:lnTo>
              <a:lnTo>
                <a:pt x="2986" y="94"/>
              </a:lnTo>
              <a:lnTo>
                <a:pt x="2986" y="105"/>
              </a:lnTo>
              <a:lnTo>
                <a:pt x="3009" y="117"/>
              </a:lnTo>
              <a:lnTo>
                <a:pt x="3020" y="117"/>
              </a:lnTo>
              <a:lnTo>
                <a:pt x="3020" y="94"/>
              </a:lnTo>
              <a:lnTo>
                <a:pt x="3043" y="70"/>
              </a:lnTo>
              <a:lnTo>
                <a:pt x="3055" y="70"/>
              </a:lnTo>
              <a:lnTo>
                <a:pt x="3055" y="58"/>
              </a:lnTo>
              <a:lnTo>
                <a:pt x="3066" y="47"/>
              </a:lnTo>
              <a:lnTo>
                <a:pt x="3078" y="47"/>
              </a:lnTo>
              <a:lnTo>
                <a:pt x="3078" y="35"/>
              </a:lnTo>
              <a:lnTo>
                <a:pt x="3101" y="23"/>
              </a:lnTo>
              <a:lnTo>
                <a:pt x="3112" y="23"/>
              </a:lnTo>
              <a:lnTo>
                <a:pt x="3124" y="12"/>
              </a:lnTo>
              <a:lnTo>
                <a:pt x="3136" y="0"/>
              </a:lnTo>
              <a:lnTo>
                <a:pt x="3147" y="0"/>
              </a:lnTo>
              <a:lnTo>
                <a:pt x="3170" y="0"/>
              </a:lnTo>
              <a:lnTo>
                <a:pt x="3182" y="12"/>
              </a:lnTo>
              <a:lnTo>
                <a:pt x="3193" y="12"/>
              </a:lnTo>
              <a:lnTo>
                <a:pt x="3205" y="23"/>
              </a:lnTo>
              <a:lnTo>
                <a:pt x="3216" y="35"/>
              </a:lnTo>
              <a:lnTo>
                <a:pt x="3216" y="47"/>
              </a:lnTo>
              <a:lnTo>
                <a:pt x="3205" y="47"/>
              </a:lnTo>
              <a:lnTo>
                <a:pt x="3216" y="58"/>
              </a:lnTo>
              <a:lnTo>
                <a:pt x="3205" y="58"/>
              </a:lnTo>
              <a:lnTo>
                <a:pt x="3216" y="70"/>
              </a:lnTo>
              <a:lnTo>
                <a:pt x="3216" y="82"/>
              </a:lnTo>
              <a:lnTo>
                <a:pt x="3239" y="94"/>
              </a:lnTo>
              <a:lnTo>
                <a:pt x="3239" y="117"/>
              </a:lnTo>
              <a:close/>
              <a:moveTo>
                <a:pt x="3966" y="5045"/>
              </a:moveTo>
              <a:lnTo>
                <a:pt x="3954" y="5045"/>
              </a:lnTo>
              <a:lnTo>
                <a:pt x="3942" y="5045"/>
              </a:lnTo>
              <a:lnTo>
                <a:pt x="3908" y="5068"/>
              </a:lnTo>
              <a:lnTo>
                <a:pt x="3908" y="5080"/>
              </a:lnTo>
              <a:lnTo>
                <a:pt x="3896" y="5080"/>
              </a:lnTo>
              <a:lnTo>
                <a:pt x="3896" y="5091"/>
              </a:lnTo>
              <a:lnTo>
                <a:pt x="3896" y="5103"/>
              </a:lnTo>
              <a:lnTo>
                <a:pt x="3931" y="5091"/>
              </a:lnTo>
              <a:lnTo>
                <a:pt x="3977" y="5091"/>
              </a:lnTo>
              <a:lnTo>
                <a:pt x="3989" y="5091"/>
              </a:lnTo>
              <a:lnTo>
                <a:pt x="4000" y="5080"/>
              </a:lnTo>
              <a:lnTo>
                <a:pt x="3989" y="5068"/>
              </a:lnTo>
              <a:lnTo>
                <a:pt x="3977" y="5056"/>
              </a:lnTo>
              <a:lnTo>
                <a:pt x="3966" y="5045"/>
              </a:lnTo>
              <a:close/>
              <a:moveTo>
                <a:pt x="5868" y="1250"/>
              </a:moveTo>
              <a:lnTo>
                <a:pt x="5879" y="1261"/>
              </a:lnTo>
              <a:lnTo>
                <a:pt x="5868" y="1261"/>
              </a:lnTo>
              <a:lnTo>
                <a:pt x="5868" y="1273"/>
              </a:lnTo>
              <a:lnTo>
                <a:pt x="5856" y="1285"/>
              </a:lnTo>
              <a:lnTo>
                <a:pt x="5856" y="1261"/>
              </a:lnTo>
              <a:lnTo>
                <a:pt x="5856" y="1250"/>
              </a:lnTo>
              <a:lnTo>
                <a:pt x="5868" y="1250"/>
              </a:lnTo>
              <a:close/>
              <a:moveTo>
                <a:pt x="5948" y="1261"/>
              </a:moveTo>
              <a:lnTo>
                <a:pt x="5948" y="1273"/>
              </a:lnTo>
              <a:lnTo>
                <a:pt x="5960" y="1285"/>
              </a:lnTo>
              <a:lnTo>
                <a:pt x="5948" y="1296"/>
              </a:lnTo>
              <a:lnTo>
                <a:pt x="5937" y="1296"/>
              </a:lnTo>
              <a:lnTo>
                <a:pt x="5937" y="1285"/>
              </a:lnTo>
              <a:lnTo>
                <a:pt x="5925" y="1273"/>
              </a:lnTo>
              <a:lnTo>
                <a:pt x="5937" y="1273"/>
              </a:lnTo>
              <a:lnTo>
                <a:pt x="5948" y="1250"/>
              </a:lnTo>
              <a:lnTo>
                <a:pt x="5948" y="1261"/>
              </a:lnTo>
              <a:close/>
            </a:path>
          </a:pathLst>
        </a:custGeom>
        <a:solidFill>
          <a:srgbClr val="8C2633"/>
        </a:solidFill>
        <a:ln w="1" cap="sq">
          <a:noFill/>
          <a:prstDash val="solid"/>
          <a:bevel/>
          <a:headEnd/>
          <a:tailEnd/>
        </a:ln>
      </xdr:spPr>
    </xdr:sp>
    <xdr:clientData/>
  </xdr:twoCellAnchor>
  <xdr:twoCellAnchor>
    <xdr:from>
      <xdr:col>6</xdr:col>
      <xdr:colOff>466725</xdr:colOff>
      <xdr:row>5</xdr:row>
      <xdr:rowOff>161925</xdr:rowOff>
    </xdr:from>
    <xdr:to>
      <xdr:col>7</xdr:col>
      <xdr:colOff>638175</xdr:colOff>
      <xdr:row>9</xdr:row>
      <xdr:rowOff>142875</xdr:rowOff>
    </xdr:to>
    <xdr:sp macro="" textlink="">
      <xdr:nvSpPr>
        <xdr:cNvPr id="12" name="AutoShape 31">
          <a:extLst>
            <a:ext uri="{FF2B5EF4-FFF2-40B4-BE49-F238E27FC236}">
              <a16:creationId xmlns:a16="http://schemas.microsoft.com/office/drawing/2014/main" id="{00000000-0008-0000-3A00-00000C000000}"/>
            </a:ext>
          </a:extLst>
        </xdr:cNvPr>
        <xdr:cNvSpPr>
          <a:spLocks noChangeAspect="1" noChangeArrowheads="1"/>
        </xdr:cNvSpPr>
      </xdr:nvSpPr>
      <xdr:spPr bwMode="auto">
        <a:xfrm>
          <a:off x="5154930" y="2306955"/>
          <a:ext cx="94869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466725</xdr:colOff>
      <xdr:row>5</xdr:row>
      <xdr:rowOff>182656</xdr:rowOff>
    </xdr:from>
    <xdr:to>
      <xdr:col>7</xdr:col>
      <xdr:colOff>628650</xdr:colOff>
      <xdr:row>9</xdr:row>
      <xdr:rowOff>154081</xdr:rowOff>
    </xdr:to>
    <xdr:sp macro="" textlink="">
      <xdr:nvSpPr>
        <xdr:cNvPr id="13" name="pvasco">
          <a:extLst>
            <a:ext uri="{FF2B5EF4-FFF2-40B4-BE49-F238E27FC236}">
              <a16:creationId xmlns:a16="http://schemas.microsoft.com/office/drawing/2014/main" id="{00000000-0008-0000-3A00-00000D000000}"/>
            </a:ext>
          </a:extLst>
        </xdr:cNvPr>
        <xdr:cNvSpPr>
          <a:spLocks noEditPoints="1"/>
        </xdr:cNvSpPr>
      </xdr:nvSpPr>
      <xdr:spPr bwMode="auto">
        <a:xfrm>
          <a:off x="5154930" y="2323876"/>
          <a:ext cx="937260" cy="697230"/>
        </a:xfrm>
        <a:custGeom>
          <a:avLst/>
          <a:gdLst>
            <a:gd name="T0" fmla="*/ 2147483647 w 2444"/>
            <a:gd name="T1" fmla="*/ 2147483647 h 1938"/>
            <a:gd name="T2" fmla="*/ 2147483647 w 2444"/>
            <a:gd name="T3" fmla="*/ 2147483647 h 1938"/>
            <a:gd name="T4" fmla="*/ 2147483647 w 2444"/>
            <a:gd name="T5" fmla="*/ 2147483647 h 1938"/>
            <a:gd name="T6" fmla="*/ 2147483647 w 2444"/>
            <a:gd name="T7" fmla="*/ 2147483647 h 1938"/>
            <a:gd name="T8" fmla="*/ 2147483647 w 2444"/>
            <a:gd name="T9" fmla="*/ 2147483647 h 1938"/>
            <a:gd name="T10" fmla="*/ 2147483647 w 2444"/>
            <a:gd name="T11" fmla="*/ 2147483647 h 1938"/>
            <a:gd name="T12" fmla="*/ 2147483647 w 2444"/>
            <a:gd name="T13" fmla="*/ 2147483647 h 1938"/>
            <a:gd name="T14" fmla="*/ 2147483647 w 2444"/>
            <a:gd name="T15" fmla="*/ 2147483647 h 1938"/>
            <a:gd name="T16" fmla="*/ 2147483647 w 2444"/>
            <a:gd name="T17" fmla="*/ 2147483647 h 1938"/>
            <a:gd name="T18" fmla="*/ 2147483647 w 2444"/>
            <a:gd name="T19" fmla="*/ 2147483647 h 1938"/>
            <a:gd name="T20" fmla="*/ 2147483647 w 2444"/>
            <a:gd name="T21" fmla="*/ 2147483647 h 1938"/>
            <a:gd name="T22" fmla="*/ 2147483647 w 2444"/>
            <a:gd name="T23" fmla="*/ 2147483647 h 1938"/>
            <a:gd name="T24" fmla="*/ 2147483647 w 2444"/>
            <a:gd name="T25" fmla="*/ 2147483647 h 1938"/>
            <a:gd name="T26" fmla="*/ 2147483647 w 2444"/>
            <a:gd name="T27" fmla="*/ 2147483647 h 1938"/>
            <a:gd name="T28" fmla="*/ 2147483647 w 2444"/>
            <a:gd name="T29" fmla="*/ 2147483647 h 1938"/>
            <a:gd name="T30" fmla="*/ 2147483647 w 2444"/>
            <a:gd name="T31" fmla="*/ 2147483647 h 1938"/>
            <a:gd name="T32" fmla="*/ 2147483647 w 2444"/>
            <a:gd name="T33" fmla="*/ 2147483647 h 1938"/>
            <a:gd name="T34" fmla="*/ 2147483647 w 2444"/>
            <a:gd name="T35" fmla="*/ 2147483647 h 1938"/>
            <a:gd name="T36" fmla="*/ 2147483647 w 2444"/>
            <a:gd name="T37" fmla="*/ 2147483647 h 1938"/>
            <a:gd name="T38" fmla="*/ 2147483647 w 2444"/>
            <a:gd name="T39" fmla="*/ 2147483647 h 1938"/>
            <a:gd name="T40" fmla="*/ 2147483647 w 2444"/>
            <a:gd name="T41" fmla="*/ 2147483647 h 1938"/>
            <a:gd name="T42" fmla="*/ 2147483647 w 2444"/>
            <a:gd name="T43" fmla="*/ 2147483647 h 1938"/>
            <a:gd name="T44" fmla="*/ 2147483647 w 2444"/>
            <a:gd name="T45" fmla="*/ 2147483647 h 1938"/>
            <a:gd name="T46" fmla="*/ 2147483647 w 2444"/>
            <a:gd name="T47" fmla="*/ 2147483647 h 1938"/>
            <a:gd name="T48" fmla="*/ 2147483647 w 2444"/>
            <a:gd name="T49" fmla="*/ 2147483647 h 1938"/>
            <a:gd name="T50" fmla="*/ 2147483647 w 2444"/>
            <a:gd name="T51" fmla="*/ 2147483647 h 1938"/>
            <a:gd name="T52" fmla="*/ 2147483647 w 2444"/>
            <a:gd name="T53" fmla="*/ 2147483647 h 1938"/>
            <a:gd name="T54" fmla="*/ 2147483647 w 2444"/>
            <a:gd name="T55" fmla="*/ 2147483647 h 1938"/>
            <a:gd name="T56" fmla="*/ 2147483647 w 2444"/>
            <a:gd name="T57" fmla="*/ 2147483647 h 1938"/>
            <a:gd name="T58" fmla="*/ 2147483647 w 2444"/>
            <a:gd name="T59" fmla="*/ 2147483647 h 1938"/>
            <a:gd name="T60" fmla="*/ 2147483647 w 2444"/>
            <a:gd name="T61" fmla="*/ 2147483647 h 1938"/>
            <a:gd name="T62" fmla="*/ 2147483647 w 2444"/>
            <a:gd name="T63" fmla="*/ 2147483647 h 1938"/>
            <a:gd name="T64" fmla="*/ 2147483647 w 2444"/>
            <a:gd name="T65" fmla="*/ 2147483647 h 1938"/>
            <a:gd name="T66" fmla="*/ 2147483647 w 2444"/>
            <a:gd name="T67" fmla="*/ 2147483647 h 1938"/>
            <a:gd name="T68" fmla="*/ 2147483647 w 2444"/>
            <a:gd name="T69" fmla="*/ 2147483647 h 1938"/>
            <a:gd name="T70" fmla="*/ 2147483647 w 2444"/>
            <a:gd name="T71" fmla="*/ 2147483647 h 1938"/>
            <a:gd name="T72" fmla="*/ 2147483647 w 2444"/>
            <a:gd name="T73" fmla="*/ 2147483647 h 1938"/>
            <a:gd name="T74" fmla="*/ 2147483647 w 2444"/>
            <a:gd name="T75" fmla="*/ 2147483647 h 1938"/>
            <a:gd name="T76" fmla="*/ 2147483647 w 2444"/>
            <a:gd name="T77" fmla="*/ 2147483647 h 1938"/>
            <a:gd name="T78" fmla="*/ 2147483647 w 2444"/>
            <a:gd name="T79" fmla="*/ 2147483647 h 1938"/>
            <a:gd name="T80" fmla="*/ 2147483647 w 2444"/>
            <a:gd name="T81" fmla="*/ 2147483647 h 1938"/>
            <a:gd name="T82" fmla="*/ 2147483647 w 2444"/>
            <a:gd name="T83" fmla="*/ 2147483647 h 1938"/>
            <a:gd name="T84" fmla="*/ 2147483647 w 2444"/>
            <a:gd name="T85" fmla="*/ 2147483647 h 1938"/>
            <a:gd name="T86" fmla="*/ 2147483647 w 2444"/>
            <a:gd name="T87" fmla="*/ 2147483647 h 1938"/>
            <a:gd name="T88" fmla="*/ 2147483647 w 2444"/>
            <a:gd name="T89" fmla="*/ 2147483647 h 1938"/>
            <a:gd name="T90" fmla="*/ 2147483647 w 2444"/>
            <a:gd name="T91" fmla="*/ 2147483647 h 1938"/>
            <a:gd name="T92" fmla="*/ 2147483647 w 2444"/>
            <a:gd name="T93" fmla="*/ 2147483647 h 1938"/>
            <a:gd name="T94" fmla="*/ 2147483647 w 2444"/>
            <a:gd name="T95" fmla="*/ 2147483647 h 1938"/>
            <a:gd name="T96" fmla="*/ 2147483647 w 2444"/>
            <a:gd name="T97" fmla="*/ 2147483647 h 1938"/>
            <a:gd name="T98" fmla="*/ 2147483647 w 2444"/>
            <a:gd name="T99" fmla="*/ 2147483647 h 1938"/>
            <a:gd name="T100" fmla="*/ 648252399 w 2444"/>
            <a:gd name="T101" fmla="*/ 2147483647 h 1938"/>
            <a:gd name="T102" fmla="*/ 2147483647 w 2444"/>
            <a:gd name="T103" fmla="*/ 2147483647 h 1938"/>
            <a:gd name="T104" fmla="*/ 2147483647 w 2444"/>
            <a:gd name="T105" fmla="*/ 2147483647 h 1938"/>
            <a:gd name="T106" fmla="*/ 2147483647 w 2444"/>
            <a:gd name="T107" fmla="*/ 2147483647 h 1938"/>
            <a:gd name="T108" fmla="*/ 2147483647 w 2444"/>
            <a:gd name="T109" fmla="*/ 2147483647 h 1938"/>
            <a:gd name="T110" fmla="*/ 2147483647 w 2444"/>
            <a:gd name="T111" fmla="*/ 2147483647 h 1938"/>
            <a:gd name="T112" fmla="*/ 2147483647 w 2444"/>
            <a:gd name="T113" fmla="*/ 2147483647 h 1938"/>
            <a:gd name="T114" fmla="*/ 2147483647 w 2444"/>
            <a:gd name="T115" fmla="*/ 2147483647 h 1938"/>
            <a:gd name="T116" fmla="*/ 2147483647 w 2444"/>
            <a:gd name="T117" fmla="*/ 2147483647 h 1938"/>
            <a:gd name="T118" fmla="*/ 2147483647 w 2444"/>
            <a:gd name="T119" fmla="*/ 2147483647 h 1938"/>
            <a:gd name="T120" fmla="*/ 2147483647 w 2444"/>
            <a:gd name="T121" fmla="*/ 2147483647 h 1938"/>
            <a:gd name="T122" fmla="*/ 2147483647 w 2444"/>
            <a:gd name="T123" fmla="*/ 2147483647 h 1938"/>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2444"/>
            <a:gd name="T187" fmla="*/ 0 h 1938"/>
            <a:gd name="T188" fmla="*/ 2444 w 2444"/>
            <a:gd name="T189" fmla="*/ 1938 h 1938"/>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2444" h="1938">
              <a:moveTo>
                <a:pt x="288" y="397"/>
              </a:moveTo>
              <a:lnTo>
                <a:pt x="288" y="420"/>
              </a:lnTo>
              <a:lnTo>
                <a:pt x="277" y="432"/>
              </a:lnTo>
              <a:lnTo>
                <a:pt x="265" y="443"/>
              </a:lnTo>
              <a:lnTo>
                <a:pt x="254" y="455"/>
              </a:lnTo>
              <a:lnTo>
                <a:pt x="265" y="467"/>
              </a:lnTo>
              <a:lnTo>
                <a:pt x="254" y="478"/>
              </a:lnTo>
              <a:lnTo>
                <a:pt x="265" y="502"/>
              </a:lnTo>
              <a:lnTo>
                <a:pt x="254" y="502"/>
              </a:lnTo>
              <a:lnTo>
                <a:pt x="242" y="513"/>
              </a:lnTo>
              <a:lnTo>
                <a:pt x="231" y="502"/>
              </a:lnTo>
              <a:lnTo>
                <a:pt x="219" y="502"/>
              </a:lnTo>
              <a:lnTo>
                <a:pt x="219" y="490"/>
              </a:lnTo>
              <a:lnTo>
                <a:pt x="231" y="478"/>
              </a:lnTo>
              <a:lnTo>
                <a:pt x="219" y="467"/>
              </a:lnTo>
              <a:lnTo>
                <a:pt x="219" y="455"/>
              </a:lnTo>
              <a:lnTo>
                <a:pt x="231" y="432"/>
              </a:lnTo>
              <a:lnTo>
                <a:pt x="219" y="420"/>
              </a:lnTo>
              <a:lnTo>
                <a:pt x="208" y="408"/>
              </a:lnTo>
              <a:lnTo>
                <a:pt x="208" y="397"/>
              </a:lnTo>
              <a:lnTo>
                <a:pt x="231" y="385"/>
              </a:lnTo>
              <a:lnTo>
                <a:pt x="242" y="385"/>
              </a:lnTo>
              <a:lnTo>
                <a:pt x="254" y="385"/>
              </a:lnTo>
              <a:lnTo>
                <a:pt x="265" y="373"/>
              </a:lnTo>
              <a:lnTo>
                <a:pt x="288" y="397"/>
              </a:lnTo>
              <a:close/>
              <a:moveTo>
                <a:pt x="427" y="210"/>
              </a:moveTo>
              <a:lnTo>
                <a:pt x="438" y="210"/>
              </a:lnTo>
              <a:lnTo>
                <a:pt x="461" y="210"/>
              </a:lnTo>
              <a:lnTo>
                <a:pt x="473" y="221"/>
              </a:lnTo>
              <a:lnTo>
                <a:pt x="484" y="210"/>
              </a:lnTo>
              <a:lnTo>
                <a:pt x="484" y="198"/>
              </a:lnTo>
              <a:lnTo>
                <a:pt x="484" y="186"/>
              </a:lnTo>
              <a:lnTo>
                <a:pt x="519" y="163"/>
              </a:lnTo>
              <a:lnTo>
                <a:pt x="496" y="186"/>
              </a:lnTo>
              <a:lnTo>
                <a:pt x="507" y="186"/>
              </a:lnTo>
              <a:lnTo>
                <a:pt x="530" y="210"/>
              </a:lnTo>
              <a:lnTo>
                <a:pt x="542" y="221"/>
              </a:lnTo>
              <a:lnTo>
                <a:pt x="576" y="233"/>
              </a:lnTo>
              <a:lnTo>
                <a:pt x="600" y="221"/>
              </a:lnTo>
              <a:lnTo>
                <a:pt x="588" y="233"/>
              </a:lnTo>
              <a:lnTo>
                <a:pt x="600" y="233"/>
              </a:lnTo>
              <a:lnTo>
                <a:pt x="588" y="233"/>
              </a:lnTo>
              <a:lnTo>
                <a:pt x="600" y="233"/>
              </a:lnTo>
              <a:lnTo>
                <a:pt x="588" y="245"/>
              </a:lnTo>
              <a:lnTo>
                <a:pt x="576" y="233"/>
              </a:lnTo>
              <a:lnTo>
                <a:pt x="600" y="245"/>
              </a:lnTo>
              <a:lnTo>
                <a:pt x="588" y="245"/>
              </a:lnTo>
              <a:lnTo>
                <a:pt x="600" y="256"/>
              </a:lnTo>
              <a:lnTo>
                <a:pt x="611" y="256"/>
              </a:lnTo>
              <a:lnTo>
                <a:pt x="600" y="256"/>
              </a:lnTo>
              <a:lnTo>
                <a:pt x="611" y="256"/>
              </a:lnTo>
              <a:lnTo>
                <a:pt x="611" y="268"/>
              </a:lnTo>
              <a:lnTo>
                <a:pt x="611" y="256"/>
              </a:lnTo>
              <a:lnTo>
                <a:pt x="623" y="256"/>
              </a:lnTo>
              <a:lnTo>
                <a:pt x="611" y="256"/>
              </a:lnTo>
              <a:lnTo>
                <a:pt x="623" y="256"/>
              </a:lnTo>
              <a:lnTo>
                <a:pt x="611" y="256"/>
              </a:lnTo>
              <a:lnTo>
                <a:pt x="623" y="256"/>
              </a:lnTo>
              <a:lnTo>
                <a:pt x="623" y="245"/>
              </a:lnTo>
              <a:lnTo>
                <a:pt x="623" y="233"/>
              </a:lnTo>
              <a:lnTo>
                <a:pt x="600" y="233"/>
              </a:lnTo>
              <a:lnTo>
                <a:pt x="623" y="233"/>
              </a:lnTo>
              <a:lnTo>
                <a:pt x="623" y="221"/>
              </a:lnTo>
              <a:lnTo>
                <a:pt x="600" y="210"/>
              </a:lnTo>
              <a:lnTo>
                <a:pt x="611" y="210"/>
              </a:lnTo>
              <a:lnTo>
                <a:pt x="611" y="198"/>
              </a:lnTo>
              <a:lnTo>
                <a:pt x="600" y="186"/>
              </a:lnTo>
              <a:lnTo>
                <a:pt x="588" y="175"/>
              </a:lnTo>
              <a:lnTo>
                <a:pt x="530" y="163"/>
              </a:lnTo>
              <a:lnTo>
                <a:pt x="588" y="175"/>
              </a:lnTo>
              <a:lnTo>
                <a:pt x="600" y="163"/>
              </a:lnTo>
              <a:lnTo>
                <a:pt x="611" y="163"/>
              </a:lnTo>
              <a:lnTo>
                <a:pt x="623" y="151"/>
              </a:lnTo>
              <a:lnTo>
                <a:pt x="634" y="151"/>
              </a:lnTo>
              <a:lnTo>
                <a:pt x="634" y="140"/>
              </a:lnTo>
              <a:lnTo>
                <a:pt x="646" y="140"/>
              </a:lnTo>
              <a:lnTo>
                <a:pt x="657" y="140"/>
              </a:lnTo>
              <a:lnTo>
                <a:pt x="657" y="128"/>
              </a:lnTo>
              <a:lnTo>
                <a:pt x="657" y="116"/>
              </a:lnTo>
              <a:lnTo>
                <a:pt x="680" y="105"/>
              </a:lnTo>
              <a:lnTo>
                <a:pt x="680" y="93"/>
              </a:lnTo>
              <a:lnTo>
                <a:pt x="692" y="93"/>
              </a:lnTo>
              <a:lnTo>
                <a:pt x="703" y="81"/>
              </a:lnTo>
              <a:lnTo>
                <a:pt x="703" y="93"/>
              </a:lnTo>
              <a:lnTo>
                <a:pt x="715" y="93"/>
              </a:lnTo>
              <a:lnTo>
                <a:pt x="715" y="81"/>
              </a:lnTo>
              <a:lnTo>
                <a:pt x="703" y="81"/>
              </a:lnTo>
              <a:lnTo>
                <a:pt x="715" y="81"/>
              </a:lnTo>
              <a:lnTo>
                <a:pt x="703" y="81"/>
              </a:lnTo>
              <a:lnTo>
                <a:pt x="703" y="70"/>
              </a:lnTo>
              <a:lnTo>
                <a:pt x="703" y="58"/>
              </a:lnTo>
              <a:lnTo>
                <a:pt x="715" y="58"/>
              </a:lnTo>
              <a:lnTo>
                <a:pt x="715" y="46"/>
              </a:lnTo>
              <a:lnTo>
                <a:pt x="738" y="46"/>
              </a:lnTo>
              <a:lnTo>
                <a:pt x="749" y="46"/>
              </a:lnTo>
              <a:lnTo>
                <a:pt x="761" y="46"/>
              </a:lnTo>
              <a:lnTo>
                <a:pt x="772" y="46"/>
              </a:lnTo>
              <a:lnTo>
                <a:pt x="784" y="46"/>
              </a:lnTo>
              <a:lnTo>
                <a:pt x="784" y="58"/>
              </a:lnTo>
              <a:lnTo>
                <a:pt x="784" y="46"/>
              </a:lnTo>
              <a:lnTo>
                <a:pt x="795" y="58"/>
              </a:lnTo>
              <a:lnTo>
                <a:pt x="795" y="46"/>
              </a:lnTo>
              <a:lnTo>
                <a:pt x="807" y="46"/>
              </a:lnTo>
              <a:lnTo>
                <a:pt x="819" y="46"/>
              </a:lnTo>
              <a:lnTo>
                <a:pt x="830" y="46"/>
              </a:lnTo>
              <a:lnTo>
                <a:pt x="830" y="58"/>
              </a:lnTo>
              <a:lnTo>
                <a:pt x="853" y="58"/>
              </a:lnTo>
              <a:lnTo>
                <a:pt x="865" y="58"/>
              </a:lnTo>
              <a:lnTo>
                <a:pt x="888" y="58"/>
              </a:lnTo>
              <a:lnTo>
                <a:pt x="888" y="46"/>
              </a:lnTo>
              <a:lnTo>
                <a:pt x="899" y="58"/>
              </a:lnTo>
              <a:lnTo>
                <a:pt x="911" y="58"/>
              </a:lnTo>
              <a:lnTo>
                <a:pt x="922" y="58"/>
              </a:lnTo>
              <a:lnTo>
                <a:pt x="934" y="35"/>
              </a:lnTo>
              <a:lnTo>
                <a:pt x="945" y="35"/>
              </a:lnTo>
              <a:lnTo>
                <a:pt x="945" y="23"/>
              </a:lnTo>
              <a:lnTo>
                <a:pt x="957" y="23"/>
              </a:lnTo>
              <a:lnTo>
                <a:pt x="968" y="23"/>
              </a:lnTo>
              <a:lnTo>
                <a:pt x="980" y="23"/>
              </a:lnTo>
              <a:lnTo>
                <a:pt x="991" y="0"/>
              </a:lnTo>
              <a:lnTo>
                <a:pt x="991" y="11"/>
              </a:lnTo>
              <a:lnTo>
                <a:pt x="1003" y="11"/>
              </a:lnTo>
              <a:lnTo>
                <a:pt x="1003" y="35"/>
              </a:lnTo>
              <a:lnTo>
                <a:pt x="1015" y="58"/>
              </a:lnTo>
              <a:lnTo>
                <a:pt x="1026" y="70"/>
              </a:lnTo>
              <a:lnTo>
                <a:pt x="1038" y="70"/>
              </a:lnTo>
              <a:lnTo>
                <a:pt x="1038" y="81"/>
              </a:lnTo>
              <a:lnTo>
                <a:pt x="1049" y="70"/>
              </a:lnTo>
              <a:lnTo>
                <a:pt x="1038" y="81"/>
              </a:lnTo>
              <a:lnTo>
                <a:pt x="1049" y="81"/>
              </a:lnTo>
              <a:lnTo>
                <a:pt x="1061" y="81"/>
              </a:lnTo>
              <a:lnTo>
                <a:pt x="1072" y="93"/>
              </a:lnTo>
              <a:lnTo>
                <a:pt x="1072" y="105"/>
              </a:lnTo>
              <a:lnTo>
                <a:pt x="1084" y="105"/>
              </a:lnTo>
              <a:lnTo>
                <a:pt x="1095" y="93"/>
              </a:lnTo>
              <a:lnTo>
                <a:pt x="1107" y="93"/>
              </a:lnTo>
              <a:lnTo>
                <a:pt x="1118" y="93"/>
              </a:lnTo>
              <a:lnTo>
                <a:pt x="1130" y="93"/>
              </a:lnTo>
              <a:lnTo>
                <a:pt x="1141" y="81"/>
              </a:lnTo>
              <a:lnTo>
                <a:pt x="1153" y="93"/>
              </a:lnTo>
              <a:lnTo>
                <a:pt x="1153" y="105"/>
              </a:lnTo>
              <a:lnTo>
                <a:pt x="1164" y="116"/>
              </a:lnTo>
              <a:lnTo>
                <a:pt x="1164" y="128"/>
              </a:lnTo>
              <a:lnTo>
                <a:pt x="1176" y="128"/>
              </a:lnTo>
              <a:lnTo>
                <a:pt x="1187" y="128"/>
              </a:lnTo>
              <a:lnTo>
                <a:pt x="1210" y="128"/>
              </a:lnTo>
              <a:lnTo>
                <a:pt x="1210" y="140"/>
              </a:lnTo>
              <a:lnTo>
                <a:pt x="1222" y="140"/>
              </a:lnTo>
              <a:lnTo>
                <a:pt x="1234" y="140"/>
              </a:lnTo>
              <a:lnTo>
                <a:pt x="1234" y="151"/>
              </a:lnTo>
              <a:lnTo>
                <a:pt x="1234" y="140"/>
              </a:lnTo>
              <a:lnTo>
                <a:pt x="1245" y="140"/>
              </a:lnTo>
              <a:lnTo>
                <a:pt x="1257" y="140"/>
              </a:lnTo>
              <a:lnTo>
                <a:pt x="1268" y="140"/>
              </a:lnTo>
              <a:lnTo>
                <a:pt x="1268" y="151"/>
              </a:lnTo>
              <a:lnTo>
                <a:pt x="1280" y="151"/>
              </a:lnTo>
              <a:lnTo>
                <a:pt x="1280" y="163"/>
              </a:lnTo>
              <a:lnTo>
                <a:pt x="1291" y="163"/>
              </a:lnTo>
              <a:lnTo>
                <a:pt x="1303" y="163"/>
              </a:lnTo>
              <a:lnTo>
                <a:pt x="1314" y="163"/>
              </a:lnTo>
              <a:lnTo>
                <a:pt x="1326" y="163"/>
              </a:lnTo>
              <a:lnTo>
                <a:pt x="1337" y="163"/>
              </a:lnTo>
              <a:lnTo>
                <a:pt x="1349" y="175"/>
              </a:lnTo>
              <a:lnTo>
                <a:pt x="1349" y="186"/>
              </a:lnTo>
              <a:lnTo>
                <a:pt x="1360" y="186"/>
              </a:lnTo>
              <a:lnTo>
                <a:pt x="1372" y="186"/>
              </a:lnTo>
              <a:lnTo>
                <a:pt x="1372" y="198"/>
              </a:lnTo>
              <a:lnTo>
                <a:pt x="1383" y="198"/>
              </a:lnTo>
              <a:lnTo>
                <a:pt x="1383" y="210"/>
              </a:lnTo>
              <a:lnTo>
                <a:pt x="1395" y="210"/>
              </a:lnTo>
              <a:lnTo>
                <a:pt x="1406" y="233"/>
              </a:lnTo>
              <a:lnTo>
                <a:pt x="1406" y="245"/>
              </a:lnTo>
              <a:lnTo>
                <a:pt x="1418" y="233"/>
              </a:lnTo>
              <a:lnTo>
                <a:pt x="1429" y="245"/>
              </a:lnTo>
              <a:lnTo>
                <a:pt x="1441" y="245"/>
              </a:lnTo>
              <a:lnTo>
                <a:pt x="1464" y="256"/>
              </a:lnTo>
              <a:lnTo>
                <a:pt x="1464" y="268"/>
              </a:lnTo>
              <a:lnTo>
                <a:pt x="1464" y="256"/>
              </a:lnTo>
              <a:lnTo>
                <a:pt x="1464" y="268"/>
              </a:lnTo>
              <a:lnTo>
                <a:pt x="1476" y="268"/>
              </a:lnTo>
              <a:lnTo>
                <a:pt x="1487" y="268"/>
              </a:lnTo>
              <a:lnTo>
                <a:pt x="1522" y="291"/>
              </a:lnTo>
              <a:lnTo>
                <a:pt x="1510" y="291"/>
              </a:lnTo>
              <a:lnTo>
                <a:pt x="1522" y="291"/>
              </a:lnTo>
              <a:lnTo>
                <a:pt x="1533" y="291"/>
              </a:lnTo>
              <a:lnTo>
                <a:pt x="1545" y="303"/>
              </a:lnTo>
              <a:lnTo>
                <a:pt x="1556" y="303"/>
              </a:lnTo>
              <a:lnTo>
                <a:pt x="1556" y="315"/>
              </a:lnTo>
              <a:lnTo>
                <a:pt x="1568" y="315"/>
              </a:lnTo>
              <a:lnTo>
                <a:pt x="1568" y="303"/>
              </a:lnTo>
              <a:lnTo>
                <a:pt x="1602" y="315"/>
              </a:lnTo>
              <a:lnTo>
                <a:pt x="1614" y="315"/>
              </a:lnTo>
              <a:lnTo>
                <a:pt x="1649" y="315"/>
              </a:lnTo>
              <a:lnTo>
                <a:pt x="1660" y="315"/>
              </a:lnTo>
              <a:lnTo>
                <a:pt x="1672" y="315"/>
              </a:lnTo>
              <a:lnTo>
                <a:pt x="1683" y="315"/>
              </a:lnTo>
              <a:lnTo>
                <a:pt x="1683" y="303"/>
              </a:lnTo>
              <a:lnTo>
                <a:pt x="1683" y="315"/>
              </a:lnTo>
              <a:lnTo>
                <a:pt x="1695" y="303"/>
              </a:lnTo>
              <a:lnTo>
                <a:pt x="1706" y="303"/>
              </a:lnTo>
              <a:lnTo>
                <a:pt x="1718" y="303"/>
              </a:lnTo>
              <a:lnTo>
                <a:pt x="1718" y="291"/>
              </a:lnTo>
              <a:lnTo>
                <a:pt x="1741" y="291"/>
              </a:lnTo>
              <a:lnTo>
                <a:pt x="1752" y="291"/>
              </a:lnTo>
              <a:lnTo>
                <a:pt x="1764" y="303"/>
              </a:lnTo>
              <a:lnTo>
                <a:pt x="1775" y="291"/>
              </a:lnTo>
              <a:lnTo>
                <a:pt x="1775" y="303"/>
              </a:lnTo>
              <a:lnTo>
                <a:pt x="1787" y="315"/>
              </a:lnTo>
              <a:lnTo>
                <a:pt x="1787" y="326"/>
              </a:lnTo>
              <a:lnTo>
                <a:pt x="1798" y="315"/>
              </a:lnTo>
              <a:lnTo>
                <a:pt x="1810" y="326"/>
              </a:lnTo>
              <a:lnTo>
                <a:pt x="1810" y="338"/>
              </a:lnTo>
              <a:lnTo>
                <a:pt x="1844" y="326"/>
              </a:lnTo>
              <a:lnTo>
                <a:pt x="1844" y="315"/>
              </a:lnTo>
              <a:lnTo>
                <a:pt x="1856" y="326"/>
              </a:lnTo>
              <a:lnTo>
                <a:pt x="1868" y="326"/>
              </a:lnTo>
              <a:lnTo>
                <a:pt x="1879" y="326"/>
              </a:lnTo>
              <a:lnTo>
                <a:pt x="1879" y="315"/>
              </a:lnTo>
              <a:lnTo>
                <a:pt x="1891" y="315"/>
              </a:lnTo>
              <a:lnTo>
                <a:pt x="1902" y="303"/>
              </a:lnTo>
              <a:lnTo>
                <a:pt x="1937" y="291"/>
              </a:lnTo>
              <a:lnTo>
                <a:pt x="1960" y="291"/>
              </a:lnTo>
              <a:lnTo>
                <a:pt x="1960" y="280"/>
              </a:lnTo>
              <a:lnTo>
                <a:pt x="1994" y="280"/>
              </a:lnTo>
              <a:lnTo>
                <a:pt x="1994" y="268"/>
              </a:lnTo>
              <a:lnTo>
                <a:pt x="2006" y="268"/>
              </a:lnTo>
              <a:lnTo>
                <a:pt x="2029" y="268"/>
              </a:lnTo>
              <a:lnTo>
                <a:pt x="2040" y="268"/>
              </a:lnTo>
              <a:lnTo>
                <a:pt x="2040" y="256"/>
              </a:lnTo>
              <a:lnTo>
                <a:pt x="2052" y="256"/>
              </a:lnTo>
              <a:lnTo>
                <a:pt x="2052" y="268"/>
              </a:lnTo>
              <a:lnTo>
                <a:pt x="2063" y="280"/>
              </a:lnTo>
              <a:lnTo>
                <a:pt x="2075" y="268"/>
              </a:lnTo>
              <a:lnTo>
                <a:pt x="2063" y="256"/>
              </a:lnTo>
              <a:lnTo>
                <a:pt x="2075" y="256"/>
              </a:lnTo>
              <a:lnTo>
                <a:pt x="2087" y="256"/>
              </a:lnTo>
              <a:lnTo>
                <a:pt x="2098" y="256"/>
              </a:lnTo>
              <a:lnTo>
                <a:pt x="2098" y="233"/>
              </a:lnTo>
              <a:lnTo>
                <a:pt x="2110" y="233"/>
              </a:lnTo>
              <a:lnTo>
                <a:pt x="2133" y="233"/>
              </a:lnTo>
              <a:lnTo>
                <a:pt x="2133" y="245"/>
              </a:lnTo>
              <a:lnTo>
                <a:pt x="2144" y="233"/>
              </a:lnTo>
              <a:lnTo>
                <a:pt x="2156" y="233"/>
              </a:lnTo>
              <a:lnTo>
                <a:pt x="2156" y="245"/>
              </a:lnTo>
              <a:lnTo>
                <a:pt x="2167" y="245"/>
              </a:lnTo>
              <a:lnTo>
                <a:pt x="2167" y="233"/>
              </a:lnTo>
              <a:lnTo>
                <a:pt x="2156" y="233"/>
              </a:lnTo>
              <a:lnTo>
                <a:pt x="2179" y="233"/>
              </a:lnTo>
              <a:lnTo>
                <a:pt x="2190" y="221"/>
              </a:lnTo>
              <a:lnTo>
                <a:pt x="2213" y="210"/>
              </a:lnTo>
              <a:lnTo>
                <a:pt x="2225" y="210"/>
              </a:lnTo>
              <a:lnTo>
                <a:pt x="2236" y="175"/>
              </a:lnTo>
              <a:lnTo>
                <a:pt x="2248" y="163"/>
              </a:lnTo>
              <a:lnTo>
                <a:pt x="2259" y="163"/>
              </a:lnTo>
              <a:lnTo>
                <a:pt x="2259" y="151"/>
              </a:lnTo>
              <a:lnTo>
                <a:pt x="2271" y="151"/>
              </a:lnTo>
              <a:lnTo>
                <a:pt x="2283" y="151"/>
              </a:lnTo>
              <a:lnTo>
                <a:pt x="2283" y="140"/>
              </a:lnTo>
              <a:lnTo>
                <a:pt x="2306" y="140"/>
              </a:lnTo>
              <a:lnTo>
                <a:pt x="2317" y="128"/>
              </a:lnTo>
              <a:lnTo>
                <a:pt x="2329" y="128"/>
              </a:lnTo>
              <a:lnTo>
                <a:pt x="2352" y="116"/>
              </a:lnTo>
              <a:lnTo>
                <a:pt x="2363" y="128"/>
              </a:lnTo>
              <a:lnTo>
                <a:pt x="2352" y="128"/>
              </a:lnTo>
              <a:lnTo>
                <a:pt x="2340" y="140"/>
              </a:lnTo>
              <a:lnTo>
                <a:pt x="2340" y="151"/>
              </a:lnTo>
              <a:lnTo>
                <a:pt x="2352" y="163"/>
              </a:lnTo>
              <a:lnTo>
                <a:pt x="2352" y="151"/>
              </a:lnTo>
              <a:lnTo>
                <a:pt x="2352" y="163"/>
              </a:lnTo>
              <a:lnTo>
                <a:pt x="2352" y="175"/>
              </a:lnTo>
              <a:lnTo>
                <a:pt x="2363" y="186"/>
              </a:lnTo>
              <a:lnTo>
                <a:pt x="2352" y="198"/>
              </a:lnTo>
              <a:lnTo>
                <a:pt x="2363" y="198"/>
              </a:lnTo>
              <a:lnTo>
                <a:pt x="2375" y="210"/>
              </a:lnTo>
              <a:lnTo>
                <a:pt x="2386" y="221"/>
              </a:lnTo>
              <a:lnTo>
                <a:pt x="2398" y="210"/>
              </a:lnTo>
              <a:lnTo>
                <a:pt x="2409" y="221"/>
              </a:lnTo>
              <a:lnTo>
                <a:pt x="2409" y="233"/>
              </a:lnTo>
              <a:lnTo>
                <a:pt x="2432" y="245"/>
              </a:lnTo>
              <a:lnTo>
                <a:pt x="2432" y="256"/>
              </a:lnTo>
              <a:lnTo>
                <a:pt x="2432" y="268"/>
              </a:lnTo>
              <a:lnTo>
                <a:pt x="2432" y="280"/>
              </a:lnTo>
              <a:lnTo>
                <a:pt x="2444" y="303"/>
              </a:lnTo>
              <a:lnTo>
                <a:pt x="2444" y="315"/>
              </a:lnTo>
              <a:lnTo>
                <a:pt x="2432" y="315"/>
              </a:lnTo>
              <a:lnTo>
                <a:pt x="2421" y="315"/>
              </a:lnTo>
              <a:lnTo>
                <a:pt x="2409" y="315"/>
              </a:lnTo>
              <a:lnTo>
                <a:pt x="2409" y="326"/>
              </a:lnTo>
              <a:lnTo>
                <a:pt x="2409" y="315"/>
              </a:lnTo>
              <a:lnTo>
                <a:pt x="2398" y="326"/>
              </a:lnTo>
              <a:lnTo>
                <a:pt x="2386" y="326"/>
              </a:lnTo>
              <a:lnTo>
                <a:pt x="2363" y="326"/>
              </a:lnTo>
              <a:lnTo>
                <a:pt x="2363" y="338"/>
              </a:lnTo>
              <a:lnTo>
                <a:pt x="2352" y="350"/>
              </a:lnTo>
              <a:lnTo>
                <a:pt x="2352" y="362"/>
              </a:lnTo>
              <a:lnTo>
                <a:pt x="2352" y="373"/>
              </a:lnTo>
              <a:lnTo>
                <a:pt x="2352" y="385"/>
              </a:lnTo>
              <a:lnTo>
                <a:pt x="2352" y="397"/>
              </a:lnTo>
              <a:lnTo>
                <a:pt x="2352" y="408"/>
              </a:lnTo>
              <a:lnTo>
                <a:pt x="2340" y="408"/>
              </a:lnTo>
              <a:lnTo>
                <a:pt x="2340" y="420"/>
              </a:lnTo>
              <a:lnTo>
                <a:pt x="2329" y="420"/>
              </a:lnTo>
              <a:lnTo>
                <a:pt x="2317" y="420"/>
              </a:lnTo>
              <a:lnTo>
                <a:pt x="2317" y="432"/>
              </a:lnTo>
              <a:lnTo>
                <a:pt x="2306" y="443"/>
              </a:lnTo>
              <a:lnTo>
                <a:pt x="2294" y="443"/>
              </a:lnTo>
              <a:lnTo>
                <a:pt x="2294" y="455"/>
              </a:lnTo>
              <a:lnTo>
                <a:pt x="2294" y="443"/>
              </a:lnTo>
              <a:lnTo>
                <a:pt x="2283" y="455"/>
              </a:lnTo>
              <a:lnTo>
                <a:pt x="2271" y="455"/>
              </a:lnTo>
              <a:lnTo>
                <a:pt x="2271" y="443"/>
              </a:lnTo>
              <a:lnTo>
                <a:pt x="2271" y="455"/>
              </a:lnTo>
              <a:lnTo>
                <a:pt x="2271" y="467"/>
              </a:lnTo>
              <a:lnTo>
                <a:pt x="2259" y="467"/>
              </a:lnTo>
              <a:lnTo>
                <a:pt x="2271" y="467"/>
              </a:lnTo>
              <a:lnTo>
                <a:pt x="2259" y="467"/>
              </a:lnTo>
              <a:lnTo>
                <a:pt x="2259" y="478"/>
              </a:lnTo>
              <a:lnTo>
                <a:pt x="2259" y="467"/>
              </a:lnTo>
              <a:lnTo>
                <a:pt x="2248" y="467"/>
              </a:lnTo>
              <a:lnTo>
                <a:pt x="2248" y="455"/>
              </a:lnTo>
              <a:lnTo>
                <a:pt x="2248" y="443"/>
              </a:lnTo>
              <a:lnTo>
                <a:pt x="2236" y="443"/>
              </a:lnTo>
              <a:lnTo>
                <a:pt x="2225" y="443"/>
              </a:lnTo>
              <a:lnTo>
                <a:pt x="2236" y="443"/>
              </a:lnTo>
              <a:lnTo>
                <a:pt x="2236" y="455"/>
              </a:lnTo>
              <a:lnTo>
                <a:pt x="2225" y="455"/>
              </a:lnTo>
              <a:lnTo>
                <a:pt x="2236" y="455"/>
              </a:lnTo>
              <a:lnTo>
                <a:pt x="2236" y="467"/>
              </a:lnTo>
              <a:lnTo>
                <a:pt x="2225" y="467"/>
              </a:lnTo>
              <a:lnTo>
                <a:pt x="2236" y="467"/>
              </a:lnTo>
              <a:lnTo>
                <a:pt x="2236" y="478"/>
              </a:lnTo>
              <a:lnTo>
                <a:pt x="2225" y="478"/>
              </a:lnTo>
              <a:lnTo>
                <a:pt x="2225" y="490"/>
              </a:lnTo>
              <a:lnTo>
                <a:pt x="2225" y="467"/>
              </a:lnTo>
              <a:lnTo>
                <a:pt x="2213" y="478"/>
              </a:lnTo>
              <a:lnTo>
                <a:pt x="2225" y="478"/>
              </a:lnTo>
              <a:lnTo>
                <a:pt x="2213" y="490"/>
              </a:lnTo>
              <a:lnTo>
                <a:pt x="2213" y="478"/>
              </a:lnTo>
              <a:lnTo>
                <a:pt x="2202" y="478"/>
              </a:lnTo>
              <a:lnTo>
                <a:pt x="2190" y="467"/>
              </a:lnTo>
              <a:lnTo>
                <a:pt x="2202" y="467"/>
              </a:lnTo>
              <a:lnTo>
                <a:pt x="2190" y="455"/>
              </a:lnTo>
              <a:lnTo>
                <a:pt x="2190" y="443"/>
              </a:lnTo>
              <a:lnTo>
                <a:pt x="2179" y="455"/>
              </a:lnTo>
              <a:lnTo>
                <a:pt x="2179" y="478"/>
              </a:lnTo>
              <a:lnTo>
                <a:pt x="2190" y="490"/>
              </a:lnTo>
              <a:lnTo>
                <a:pt x="2179" y="513"/>
              </a:lnTo>
              <a:lnTo>
                <a:pt x="2167" y="525"/>
              </a:lnTo>
              <a:lnTo>
                <a:pt x="2167" y="537"/>
              </a:lnTo>
              <a:lnTo>
                <a:pt x="2179" y="560"/>
              </a:lnTo>
              <a:lnTo>
                <a:pt x="2179" y="572"/>
              </a:lnTo>
              <a:lnTo>
                <a:pt x="2179" y="583"/>
              </a:lnTo>
              <a:lnTo>
                <a:pt x="2179" y="595"/>
              </a:lnTo>
              <a:lnTo>
                <a:pt x="2190" y="607"/>
              </a:lnTo>
              <a:lnTo>
                <a:pt x="2202" y="607"/>
              </a:lnTo>
              <a:lnTo>
                <a:pt x="2202" y="618"/>
              </a:lnTo>
              <a:lnTo>
                <a:pt x="2202" y="630"/>
              </a:lnTo>
              <a:lnTo>
                <a:pt x="2179" y="642"/>
              </a:lnTo>
              <a:lnTo>
                <a:pt x="2179" y="653"/>
              </a:lnTo>
              <a:lnTo>
                <a:pt x="2179" y="665"/>
              </a:lnTo>
              <a:lnTo>
                <a:pt x="2167" y="665"/>
              </a:lnTo>
              <a:lnTo>
                <a:pt x="2156" y="665"/>
              </a:lnTo>
              <a:lnTo>
                <a:pt x="2156" y="677"/>
              </a:lnTo>
              <a:lnTo>
                <a:pt x="2144" y="677"/>
              </a:lnTo>
              <a:lnTo>
                <a:pt x="2156" y="688"/>
              </a:lnTo>
              <a:lnTo>
                <a:pt x="2144" y="688"/>
              </a:lnTo>
              <a:lnTo>
                <a:pt x="2133" y="700"/>
              </a:lnTo>
              <a:lnTo>
                <a:pt x="2110" y="712"/>
              </a:lnTo>
              <a:lnTo>
                <a:pt x="2098" y="712"/>
              </a:lnTo>
              <a:lnTo>
                <a:pt x="2110" y="724"/>
              </a:lnTo>
              <a:lnTo>
                <a:pt x="2098" y="724"/>
              </a:lnTo>
              <a:lnTo>
                <a:pt x="2098" y="735"/>
              </a:lnTo>
              <a:lnTo>
                <a:pt x="2087" y="735"/>
              </a:lnTo>
              <a:lnTo>
                <a:pt x="2075" y="747"/>
              </a:lnTo>
              <a:lnTo>
                <a:pt x="2075" y="735"/>
              </a:lnTo>
              <a:lnTo>
                <a:pt x="2052" y="747"/>
              </a:lnTo>
              <a:lnTo>
                <a:pt x="2040" y="759"/>
              </a:lnTo>
              <a:lnTo>
                <a:pt x="2040" y="770"/>
              </a:lnTo>
              <a:lnTo>
                <a:pt x="2029" y="770"/>
              </a:lnTo>
              <a:lnTo>
                <a:pt x="2040" y="794"/>
              </a:lnTo>
              <a:lnTo>
                <a:pt x="2040" y="805"/>
              </a:lnTo>
              <a:lnTo>
                <a:pt x="2017" y="817"/>
              </a:lnTo>
              <a:lnTo>
                <a:pt x="2017" y="829"/>
              </a:lnTo>
              <a:lnTo>
                <a:pt x="2006" y="840"/>
              </a:lnTo>
              <a:lnTo>
                <a:pt x="2006" y="864"/>
              </a:lnTo>
              <a:lnTo>
                <a:pt x="2017" y="887"/>
              </a:lnTo>
              <a:lnTo>
                <a:pt x="2017" y="899"/>
              </a:lnTo>
              <a:lnTo>
                <a:pt x="2029" y="899"/>
              </a:lnTo>
              <a:lnTo>
                <a:pt x="2017" y="922"/>
              </a:lnTo>
              <a:lnTo>
                <a:pt x="2006" y="934"/>
              </a:lnTo>
              <a:lnTo>
                <a:pt x="1994" y="934"/>
              </a:lnTo>
              <a:lnTo>
                <a:pt x="1994" y="945"/>
              </a:lnTo>
              <a:lnTo>
                <a:pt x="1948" y="945"/>
              </a:lnTo>
              <a:lnTo>
                <a:pt x="1925" y="945"/>
              </a:lnTo>
              <a:lnTo>
                <a:pt x="1925" y="980"/>
              </a:lnTo>
              <a:lnTo>
                <a:pt x="1914" y="992"/>
              </a:lnTo>
              <a:lnTo>
                <a:pt x="1914" y="1004"/>
              </a:lnTo>
              <a:lnTo>
                <a:pt x="1902" y="1015"/>
              </a:lnTo>
              <a:lnTo>
                <a:pt x="1891" y="1015"/>
              </a:lnTo>
              <a:lnTo>
                <a:pt x="1879" y="1015"/>
              </a:lnTo>
              <a:lnTo>
                <a:pt x="1868" y="1015"/>
              </a:lnTo>
              <a:lnTo>
                <a:pt x="1856" y="1015"/>
              </a:lnTo>
              <a:lnTo>
                <a:pt x="1844" y="1015"/>
              </a:lnTo>
              <a:lnTo>
                <a:pt x="1833" y="1027"/>
              </a:lnTo>
              <a:lnTo>
                <a:pt x="1821" y="1027"/>
              </a:lnTo>
              <a:lnTo>
                <a:pt x="1810" y="1027"/>
              </a:lnTo>
              <a:lnTo>
                <a:pt x="1810" y="1015"/>
              </a:lnTo>
              <a:lnTo>
                <a:pt x="1798" y="1004"/>
              </a:lnTo>
              <a:lnTo>
                <a:pt x="1787" y="992"/>
              </a:lnTo>
              <a:lnTo>
                <a:pt x="1775" y="1004"/>
              </a:lnTo>
              <a:lnTo>
                <a:pt x="1764" y="992"/>
              </a:lnTo>
              <a:lnTo>
                <a:pt x="1764" y="1004"/>
              </a:lnTo>
              <a:lnTo>
                <a:pt x="1764" y="1015"/>
              </a:lnTo>
              <a:lnTo>
                <a:pt x="1764" y="1027"/>
              </a:lnTo>
              <a:lnTo>
                <a:pt x="1752" y="1027"/>
              </a:lnTo>
              <a:lnTo>
                <a:pt x="1741" y="1039"/>
              </a:lnTo>
              <a:lnTo>
                <a:pt x="1729" y="1039"/>
              </a:lnTo>
              <a:lnTo>
                <a:pt x="1729" y="1050"/>
              </a:lnTo>
              <a:lnTo>
                <a:pt x="1729" y="1109"/>
              </a:lnTo>
              <a:lnTo>
                <a:pt x="1718" y="1097"/>
              </a:lnTo>
              <a:lnTo>
                <a:pt x="1706" y="1109"/>
              </a:lnTo>
              <a:lnTo>
                <a:pt x="1729" y="1121"/>
              </a:lnTo>
              <a:lnTo>
                <a:pt x="1718" y="1132"/>
              </a:lnTo>
              <a:lnTo>
                <a:pt x="1729" y="1167"/>
              </a:lnTo>
              <a:lnTo>
                <a:pt x="1729" y="1191"/>
              </a:lnTo>
              <a:lnTo>
                <a:pt x="1741" y="1202"/>
              </a:lnTo>
              <a:lnTo>
                <a:pt x="1729" y="1226"/>
              </a:lnTo>
              <a:lnTo>
                <a:pt x="1706" y="1249"/>
              </a:lnTo>
              <a:lnTo>
                <a:pt x="1683" y="1261"/>
              </a:lnTo>
              <a:lnTo>
                <a:pt x="1683" y="1272"/>
              </a:lnTo>
              <a:lnTo>
                <a:pt x="1683" y="1307"/>
              </a:lnTo>
              <a:lnTo>
                <a:pt x="1672" y="1319"/>
              </a:lnTo>
              <a:lnTo>
                <a:pt x="1672" y="1331"/>
              </a:lnTo>
              <a:lnTo>
                <a:pt x="1683" y="1354"/>
              </a:lnTo>
              <a:lnTo>
                <a:pt x="1683" y="1366"/>
              </a:lnTo>
              <a:lnTo>
                <a:pt x="1683" y="1377"/>
              </a:lnTo>
              <a:lnTo>
                <a:pt x="1695" y="1389"/>
              </a:lnTo>
              <a:lnTo>
                <a:pt x="1683" y="1401"/>
              </a:lnTo>
              <a:lnTo>
                <a:pt x="1683" y="1412"/>
              </a:lnTo>
              <a:lnTo>
                <a:pt x="1672" y="1401"/>
              </a:lnTo>
              <a:lnTo>
                <a:pt x="1660" y="1401"/>
              </a:lnTo>
              <a:lnTo>
                <a:pt x="1660" y="1412"/>
              </a:lnTo>
              <a:lnTo>
                <a:pt x="1637" y="1424"/>
              </a:lnTo>
              <a:lnTo>
                <a:pt x="1625" y="1424"/>
              </a:lnTo>
              <a:lnTo>
                <a:pt x="1614" y="1412"/>
              </a:lnTo>
              <a:lnTo>
                <a:pt x="1614" y="1436"/>
              </a:lnTo>
              <a:lnTo>
                <a:pt x="1614" y="1447"/>
              </a:lnTo>
              <a:lnTo>
                <a:pt x="1614" y="1459"/>
              </a:lnTo>
              <a:lnTo>
                <a:pt x="1614" y="1447"/>
              </a:lnTo>
              <a:lnTo>
                <a:pt x="1625" y="1471"/>
              </a:lnTo>
              <a:lnTo>
                <a:pt x="1625" y="1483"/>
              </a:lnTo>
              <a:lnTo>
                <a:pt x="1625" y="1518"/>
              </a:lnTo>
              <a:lnTo>
                <a:pt x="1614" y="1529"/>
              </a:lnTo>
              <a:lnTo>
                <a:pt x="1625" y="1529"/>
              </a:lnTo>
              <a:lnTo>
                <a:pt x="1625" y="1541"/>
              </a:lnTo>
              <a:lnTo>
                <a:pt x="1637" y="1553"/>
              </a:lnTo>
              <a:lnTo>
                <a:pt x="1649" y="1529"/>
              </a:lnTo>
              <a:lnTo>
                <a:pt x="1660" y="1553"/>
              </a:lnTo>
              <a:lnTo>
                <a:pt x="1660" y="1576"/>
              </a:lnTo>
              <a:lnTo>
                <a:pt x="1649" y="1588"/>
              </a:lnTo>
              <a:lnTo>
                <a:pt x="1625" y="1588"/>
              </a:lnTo>
              <a:lnTo>
                <a:pt x="1614" y="1588"/>
              </a:lnTo>
              <a:lnTo>
                <a:pt x="1602" y="1599"/>
              </a:lnTo>
              <a:lnTo>
                <a:pt x="1591" y="1611"/>
              </a:lnTo>
              <a:lnTo>
                <a:pt x="1579" y="1623"/>
              </a:lnTo>
              <a:lnTo>
                <a:pt x="1545" y="1611"/>
              </a:lnTo>
              <a:lnTo>
                <a:pt x="1545" y="1623"/>
              </a:lnTo>
              <a:lnTo>
                <a:pt x="1522" y="1623"/>
              </a:lnTo>
              <a:lnTo>
                <a:pt x="1522" y="1611"/>
              </a:lnTo>
              <a:lnTo>
                <a:pt x="1533" y="1611"/>
              </a:lnTo>
              <a:lnTo>
                <a:pt x="1545" y="1599"/>
              </a:lnTo>
              <a:lnTo>
                <a:pt x="1522" y="1599"/>
              </a:lnTo>
              <a:lnTo>
                <a:pt x="1533" y="1588"/>
              </a:lnTo>
              <a:lnTo>
                <a:pt x="1510" y="1564"/>
              </a:lnTo>
              <a:lnTo>
                <a:pt x="1499" y="1576"/>
              </a:lnTo>
              <a:lnTo>
                <a:pt x="1476" y="1564"/>
              </a:lnTo>
              <a:lnTo>
                <a:pt x="1464" y="1576"/>
              </a:lnTo>
              <a:lnTo>
                <a:pt x="1453" y="1576"/>
              </a:lnTo>
              <a:lnTo>
                <a:pt x="1429" y="1599"/>
              </a:lnTo>
              <a:lnTo>
                <a:pt x="1418" y="1611"/>
              </a:lnTo>
              <a:lnTo>
                <a:pt x="1418" y="1623"/>
              </a:lnTo>
              <a:lnTo>
                <a:pt x="1406" y="1634"/>
              </a:lnTo>
              <a:lnTo>
                <a:pt x="1395" y="1634"/>
              </a:lnTo>
              <a:lnTo>
                <a:pt x="1383" y="1658"/>
              </a:lnTo>
              <a:lnTo>
                <a:pt x="1383" y="1669"/>
              </a:lnTo>
              <a:lnTo>
                <a:pt x="1360" y="1658"/>
              </a:lnTo>
              <a:lnTo>
                <a:pt x="1360" y="1669"/>
              </a:lnTo>
              <a:lnTo>
                <a:pt x="1372" y="1681"/>
              </a:lnTo>
              <a:lnTo>
                <a:pt x="1372" y="1716"/>
              </a:lnTo>
              <a:lnTo>
                <a:pt x="1383" y="1704"/>
              </a:lnTo>
              <a:lnTo>
                <a:pt x="1395" y="1704"/>
              </a:lnTo>
              <a:lnTo>
                <a:pt x="1418" y="1716"/>
              </a:lnTo>
              <a:lnTo>
                <a:pt x="1418" y="1728"/>
              </a:lnTo>
              <a:lnTo>
                <a:pt x="1429" y="1751"/>
              </a:lnTo>
              <a:lnTo>
                <a:pt x="1441" y="1739"/>
              </a:lnTo>
              <a:lnTo>
                <a:pt x="1453" y="1704"/>
              </a:lnTo>
              <a:lnTo>
                <a:pt x="1464" y="1693"/>
              </a:lnTo>
              <a:lnTo>
                <a:pt x="1464" y="1681"/>
              </a:lnTo>
              <a:lnTo>
                <a:pt x="1476" y="1669"/>
              </a:lnTo>
              <a:lnTo>
                <a:pt x="1487" y="1693"/>
              </a:lnTo>
              <a:lnTo>
                <a:pt x="1499" y="1693"/>
              </a:lnTo>
              <a:lnTo>
                <a:pt x="1510" y="1693"/>
              </a:lnTo>
              <a:lnTo>
                <a:pt x="1499" y="1704"/>
              </a:lnTo>
              <a:lnTo>
                <a:pt x="1499" y="1716"/>
              </a:lnTo>
              <a:lnTo>
                <a:pt x="1510" y="1751"/>
              </a:lnTo>
              <a:lnTo>
                <a:pt x="1510" y="1763"/>
              </a:lnTo>
              <a:lnTo>
                <a:pt x="1522" y="1786"/>
              </a:lnTo>
              <a:lnTo>
                <a:pt x="1510" y="1786"/>
              </a:lnTo>
              <a:lnTo>
                <a:pt x="1499" y="1798"/>
              </a:lnTo>
              <a:lnTo>
                <a:pt x="1499" y="1809"/>
              </a:lnTo>
              <a:lnTo>
                <a:pt x="1510" y="1821"/>
              </a:lnTo>
              <a:lnTo>
                <a:pt x="1510" y="1833"/>
              </a:lnTo>
              <a:lnTo>
                <a:pt x="1510" y="1856"/>
              </a:lnTo>
              <a:lnTo>
                <a:pt x="1487" y="1856"/>
              </a:lnTo>
              <a:lnTo>
                <a:pt x="1476" y="1856"/>
              </a:lnTo>
              <a:lnTo>
                <a:pt x="1464" y="1868"/>
              </a:lnTo>
              <a:lnTo>
                <a:pt x="1464" y="1880"/>
              </a:lnTo>
              <a:lnTo>
                <a:pt x="1476" y="1903"/>
              </a:lnTo>
              <a:lnTo>
                <a:pt x="1453" y="1903"/>
              </a:lnTo>
              <a:lnTo>
                <a:pt x="1429" y="1891"/>
              </a:lnTo>
              <a:lnTo>
                <a:pt x="1395" y="1903"/>
              </a:lnTo>
              <a:lnTo>
                <a:pt x="1395" y="1915"/>
              </a:lnTo>
              <a:lnTo>
                <a:pt x="1337" y="1903"/>
              </a:lnTo>
              <a:lnTo>
                <a:pt x="1337" y="1891"/>
              </a:lnTo>
              <a:lnTo>
                <a:pt x="1349" y="1880"/>
              </a:lnTo>
              <a:lnTo>
                <a:pt x="1349" y="1856"/>
              </a:lnTo>
              <a:lnTo>
                <a:pt x="1349" y="1844"/>
              </a:lnTo>
              <a:lnTo>
                <a:pt x="1337" y="1844"/>
              </a:lnTo>
              <a:lnTo>
                <a:pt x="1326" y="1868"/>
              </a:lnTo>
              <a:lnTo>
                <a:pt x="1303" y="1891"/>
              </a:lnTo>
              <a:lnTo>
                <a:pt x="1303" y="1903"/>
              </a:lnTo>
              <a:lnTo>
                <a:pt x="1314" y="1915"/>
              </a:lnTo>
              <a:lnTo>
                <a:pt x="1303" y="1915"/>
              </a:lnTo>
              <a:lnTo>
                <a:pt x="1291" y="1915"/>
              </a:lnTo>
              <a:lnTo>
                <a:pt x="1280" y="1915"/>
              </a:lnTo>
              <a:lnTo>
                <a:pt x="1268" y="1903"/>
              </a:lnTo>
              <a:lnTo>
                <a:pt x="1257" y="1903"/>
              </a:lnTo>
              <a:lnTo>
                <a:pt x="1245" y="1915"/>
              </a:lnTo>
              <a:lnTo>
                <a:pt x="1234" y="1915"/>
              </a:lnTo>
              <a:lnTo>
                <a:pt x="1222" y="1926"/>
              </a:lnTo>
              <a:lnTo>
                <a:pt x="1234" y="1938"/>
              </a:lnTo>
              <a:lnTo>
                <a:pt x="1222" y="1938"/>
              </a:lnTo>
              <a:lnTo>
                <a:pt x="1210" y="1938"/>
              </a:lnTo>
              <a:lnTo>
                <a:pt x="1210" y="1926"/>
              </a:lnTo>
              <a:lnTo>
                <a:pt x="1210" y="1915"/>
              </a:lnTo>
              <a:lnTo>
                <a:pt x="1222" y="1903"/>
              </a:lnTo>
              <a:lnTo>
                <a:pt x="1210" y="1880"/>
              </a:lnTo>
              <a:lnTo>
                <a:pt x="1199" y="1891"/>
              </a:lnTo>
              <a:lnTo>
                <a:pt x="1176" y="1891"/>
              </a:lnTo>
              <a:lnTo>
                <a:pt x="1176" y="1903"/>
              </a:lnTo>
              <a:lnTo>
                <a:pt x="1164" y="1915"/>
              </a:lnTo>
              <a:lnTo>
                <a:pt x="1153" y="1915"/>
              </a:lnTo>
              <a:lnTo>
                <a:pt x="1141" y="1915"/>
              </a:lnTo>
              <a:lnTo>
                <a:pt x="1141" y="1891"/>
              </a:lnTo>
              <a:lnTo>
                <a:pt x="1130" y="1880"/>
              </a:lnTo>
              <a:lnTo>
                <a:pt x="1118" y="1868"/>
              </a:lnTo>
              <a:lnTo>
                <a:pt x="1107" y="1868"/>
              </a:lnTo>
              <a:lnTo>
                <a:pt x="1107" y="1833"/>
              </a:lnTo>
              <a:lnTo>
                <a:pt x="1095" y="1844"/>
              </a:lnTo>
              <a:lnTo>
                <a:pt x="1084" y="1844"/>
              </a:lnTo>
              <a:lnTo>
                <a:pt x="1061" y="1856"/>
              </a:lnTo>
              <a:lnTo>
                <a:pt x="1072" y="1833"/>
              </a:lnTo>
              <a:lnTo>
                <a:pt x="1084" y="1798"/>
              </a:lnTo>
              <a:lnTo>
                <a:pt x="1095" y="1774"/>
              </a:lnTo>
              <a:lnTo>
                <a:pt x="1095" y="1728"/>
              </a:lnTo>
              <a:lnTo>
                <a:pt x="1095" y="1704"/>
              </a:lnTo>
              <a:lnTo>
                <a:pt x="1061" y="1693"/>
              </a:lnTo>
              <a:lnTo>
                <a:pt x="1049" y="1681"/>
              </a:lnTo>
              <a:lnTo>
                <a:pt x="1026" y="1658"/>
              </a:lnTo>
              <a:lnTo>
                <a:pt x="1015" y="1646"/>
              </a:lnTo>
              <a:lnTo>
                <a:pt x="1003" y="1646"/>
              </a:lnTo>
              <a:lnTo>
                <a:pt x="991" y="1658"/>
              </a:lnTo>
              <a:lnTo>
                <a:pt x="980" y="1646"/>
              </a:lnTo>
              <a:lnTo>
                <a:pt x="968" y="1681"/>
              </a:lnTo>
              <a:lnTo>
                <a:pt x="968" y="1693"/>
              </a:lnTo>
              <a:lnTo>
                <a:pt x="957" y="1716"/>
              </a:lnTo>
              <a:lnTo>
                <a:pt x="957" y="1728"/>
              </a:lnTo>
              <a:lnTo>
                <a:pt x="945" y="1728"/>
              </a:lnTo>
              <a:lnTo>
                <a:pt x="934" y="1739"/>
              </a:lnTo>
              <a:lnTo>
                <a:pt x="922" y="1751"/>
              </a:lnTo>
              <a:lnTo>
                <a:pt x="922" y="1763"/>
              </a:lnTo>
              <a:lnTo>
                <a:pt x="911" y="1751"/>
              </a:lnTo>
              <a:lnTo>
                <a:pt x="899" y="1774"/>
              </a:lnTo>
              <a:lnTo>
                <a:pt x="888" y="1774"/>
              </a:lnTo>
              <a:lnTo>
                <a:pt x="888" y="1763"/>
              </a:lnTo>
              <a:lnTo>
                <a:pt x="876" y="1751"/>
              </a:lnTo>
              <a:lnTo>
                <a:pt x="865" y="1728"/>
              </a:lnTo>
              <a:lnTo>
                <a:pt x="899" y="1716"/>
              </a:lnTo>
              <a:lnTo>
                <a:pt x="899" y="1704"/>
              </a:lnTo>
              <a:lnTo>
                <a:pt x="899" y="1693"/>
              </a:lnTo>
              <a:lnTo>
                <a:pt x="899" y="1669"/>
              </a:lnTo>
              <a:lnTo>
                <a:pt x="899" y="1658"/>
              </a:lnTo>
              <a:lnTo>
                <a:pt x="876" y="1669"/>
              </a:lnTo>
              <a:lnTo>
                <a:pt x="865" y="1669"/>
              </a:lnTo>
              <a:lnTo>
                <a:pt x="865" y="1658"/>
              </a:lnTo>
              <a:lnTo>
                <a:pt x="865" y="1646"/>
              </a:lnTo>
              <a:lnTo>
                <a:pt x="865" y="1634"/>
              </a:lnTo>
              <a:lnTo>
                <a:pt x="842" y="1611"/>
              </a:lnTo>
              <a:lnTo>
                <a:pt x="830" y="1611"/>
              </a:lnTo>
              <a:lnTo>
                <a:pt x="819" y="1611"/>
              </a:lnTo>
              <a:lnTo>
                <a:pt x="795" y="1599"/>
              </a:lnTo>
              <a:lnTo>
                <a:pt x="795" y="1588"/>
              </a:lnTo>
              <a:lnTo>
                <a:pt x="784" y="1553"/>
              </a:lnTo>
              <a:lnTo>
                <a:pt x="784" y="1541"/>
              </a:lnTo>
              <a:lnTo>
                <a:pt x="795" y="1529"/>
              </a:lnTo>
              <a:lnTo>
                <a:pt x="784" y="1529"/>
              </a:lnTo>
              <a:lnTo>
                <a:pt x="784" y="1518"/>
              </a:lnTo>
              <a:lnTo>
                <a:pt x="784" y="1506"/>
              </a:lnTo>
              <a:lnTo>
                <a:pt x="761" y="1494"/>
              </a:lnTo>
              <a:lnTo>
                <a:pt x="749" y="1494"/>
              </a:lnTo>
              <a:lnTo>
                <a:pt x="738" y="1494"/>
              </a:lnTo>
              <a:lnTo>
                <a:pt x="749" y="1483"/>
              </a:lnTo>
              <a:lnTo>
                <a:pt x="738" y="1483"/>
              </a:lnTo>
              <a:lnTo>
                <a:pt x="715" y="1471"/>
              </a:lnTo>
              <a:lnTo>
                <a:pt x="703" y="1471"/>
              </a:lnTo>
              <a:lnTo>
                <a:pt x="692" y="1483"/>
              </a:lnTo>
              <a:lnTo>
                <a:pt x="680" y="1483"/>
              </a:lnTo>
              <a:lnTo>
                <a:pt x="669" y="1483"/>
              </a:lnTo>
              <a:lnTo>
                <a:pt x="657" y="1471"/>
              </a:lnTo>
              <a:lnTo>
                <a:pt x="657" y="1459"/>
              </a:lnTo>
              <a:lnTo>
                <a:pt x="646" y="1447"/>
              </a:lnTo>
              <a:lnTo>
                <a:pt x="634" y="1447"/>
              </a:lnTo>
              <a:lnTo>
                <a:pt x="623" y="1436"/>
              </a:lnTo>
              <a:lnTo>
                <a:pt x="634" y="1436"/>
              </a:lnTo>
              <a:lnTo>
                <a:pt x="634" y="1424"/>
              </a:lnTo>
              <a:lnTo>
                <a:pt x="623" y="1424"/>
              </a:lnTo>
              <a:lnTo>
                <a:pt x="623" y="1412"/>
              </a:lnTo>
              <a:lnTo>
                <a:pt x="611" y="1412"/>
              </a:lnTo>
              <a:lnTo>
                <a:pt x="600" y="1424"/>
              </a:lnTo>
              <a:lnTo>
                <a:pt x="588" y="1412"/>
              </a:lnTo>
              <a:lnTo>
                <a:pt x="576" y="1412"/>
              </a:lnTo>
              <a:lnTo>
                <a:pt x="576" y="1401"/>
              </a:lnTo>
              <a:lnTo>
                <a:pt x="565" y="1389"/>
              </a:lnTo>
              <a:lnTo>
                <a:pt x="576" y="1377"/>
              </a:lnTo>
              <a:lnTo>
                <a:pt x="576" y="1366"/>
              </a:lnTo>
              <a:lnTo>
                <a:pt x="565" y="1366"/>
              </a:lnTo>
              <a:lnTo>
                <a:pt x="553" y="1366"/>
              </a:lnTo>
              <a:lnTo>
                <a:pt x="553" y="1377"/>
              </a:lnTo>
              <a:lnTo>
                <a:pt x="542" y="1377"/>
              </a:lnTo>
              <a:lnTo>
                <a:pt x="530" y="1366"/>
              </a:lnTo>
              <a:lnTo>
                <a:pt x="519" y="1366"/>
              </a:lnTo>
              <a:lnTo>
                <a:pt x="530" y="1377"/>
              </a:lnTo>
              <a:lnTo>
                <a:pt x="519" y="1377"/>
              </a:lnTo>
              <a:lnTo>
                <a:pt x="507" y="1366"/>
              </a:lnTo>
              <a:lnTo>
                <a:pt x="496" y="1366"/>
              </a:lnTo>
              <a:lnTo>
                <a:pt x="484" y="1366"/>
              </a:lnTo>
              <a:lnTo>
                <a:pt x="473" y="1377"/>
              </a:lnTo>
              <a:lnTo>
                <a:pt x="450" y="1377"/>
              </a:lnTo>
              <a:lnTo>
                <a:pt x="427" y="1377"/>
              </a:lnTo>
              <a:lnTo>
                <a:pt x="438" y="1366"/>
              </a:lnTo>
              <a:lnTo>
                <a:pt x="450" y="1366"/>
              </a:lnTo>
              <a:lnTo>
                <a:pt x="461" y="1331"/>
              </a:lnTo>
              <a:lnTo>
                <a:pt x="461" y="1319"/>
              </a:lnTo>
              <a:lnTo>
                <a:pt x="450" y="1319"/>
              </a:lnTo>
              <a:lnTo>
                <a:pt x="438" y="1307"/>
              </a:lnTo>
              <a:lnTo>
                <a:pt x="415" y="1284"/>
              </a:lnTo>
              <a:lnTo>
                <a:pt x="427" y="1272"/>
              </a:lnTo>
              <a:lnTo>
                <a:pt x="427" y="1261"/>
              </a:lnTo>
              <a:lnTo>
                <a:pt x="438" y="1226"/>
              </a:lnTo>
              <a:lnTo>
                <a:pt x="450" y="1226"/>
              </a:lnTo>
              <a:lnTo>
                <a:pt x="461" y="1214"/>
              </a:lnTo>
              <a:lnTo>
                <a:pt x="450" y="1214"/>
              </a:lnTo>
              <a:lnTo>
                <a:pt x="461" y="1202"/>
              </a:lnTo>
              <a:lnTo>
                <a:pt x="473" y="1191"/>
              </a:lnTo>
              <a:lnTo>
                <a:pt x="484" y="1179"/>
              </a:lnTo>
              <a:lnTo>
                <a:pt x="484" y="1167"/>
              </a:lnTo>
              <a:lnTo>
                <a:pt x="484" y="1156"/>
              </a:lnTo>
              <a:lnTo>
                <a:pt x="496" y="1144"/>
              </a:lnTo>
              <a:lnTo>
                <a:pt x="484" y="1132"/>
              </a:lnTo>
              <a:lnTo>
                <a:pt x="473" y="1121"/>
              </a:lnTo>
              <a:lnTo>
                <a:pt x="461" y="1121"/>
              </a:lnTo>
              <a:lnTo>
                <a:pt x="450" y="1144"/>
              </a:lnTo>
              <a:lnTo>
                <a:pt x="438" y="1156"/>
              </a:lnTo>
              <a:lnTo>
                <a:pt x="438" y="1167"/>
              </a:lnTo>
              <a:lnTo>
                <a:pt x="427" y="1179"/>
              </a:lnTo>
              <a:lnTo>
                <a:pt x="415" y="1191"/>
              </a:lnTo>
              <a:lnTo>
                <a:pt x="392" y="1179"/>
              </a:lnTo>
              <a:lnTo>
                <a:pt x="369" y="1156"/>
              </a:lnTo>
              <a:lnTo>
                <a:pt x="357" y="1191"/>
              </a:lnTo>
              <a:lnTo>
                <a:pt x="346" y="1191"/>
              </a:lnTo>
              <a:lnTo>
                <a:pt x="346" y="1214"/>
              </a:lnTo>
              <a:lnTo>
                <a:pt x="323" y="1226"/>
              </a:lnTo>
              <a:lnTo>
                <a:pt x="346" y="1249"/>
              </a:lnTo>
              <a:lnTo>
                <a:pt x="334" y="1249"/>
              </a:lnTo>
              <a:lnTo>
                <a:pt x="323" y="1237"/>
              </a:lnTo>
              <a:lnTo>
                <a:pt x="242" y="1144"/>
              </a:lnTo>
              <a:lnTo>
                <a:pt x="231" y="1132"/>
              </a:lnTo>
              <a:lnTo>
                <a:pt x="242" y="1121"/>
              </a:lnTo>
              <a:lnTo>
                <a:pt x="242" y="1097"/>
              </a:lnTo>
              <a:lnTo>
                <a:pt x="288" y="1074"/>
              </a:lnTo>
              <a:lnTo>
                <a:pt x="288" y="1050"/>
              </a:lnTo>
              <a:lnTo>
                <a:pt x="300" y="1039"/>
              </a:lnTo>
              <a:lnTo>
                <a:pt x="311" y="1039"/>
              </a:lnTo>
              <a:lnTo>
                <a:pt x="311" y="1015"/>
              </a:lnTo>
              <a:lnTo>
                <a:pt x="323" y="1004"/>
              </a:lnTo>
              <a:lnTo>
                <a:pt x="334" y="1004"/>
              </a:lnTo>
              <a:lnTo>
                <a:pt x="334" y="1015"/>
              </a:lnTo>
              <a:lnTo>
                <a:pt x="346" y="1015"/>
              </a:lnTo>
              <a:lnTo>
                <a:pt x="346" y="1004"/>
              </a:lnTo>
              <a:lnTo>
                <a:pt x="357" y="1015"/>
              </a:lnTo>
              <a:lnTo>
                <a:pt x="357" y="1004"/>
              </a:lnTo>
              <a:lnTo>
                <a:pt x="381" y="1015"/>
              </a:lnTo>
              <a:lnTo>
                <a:pt x="404" y="1027"/>
              </a:lnTo>
              <a:lnTo>
                <a:pt x="438" y="1027"/>
              </a:lnTo>
              <a:lnTo>
                <a:pt x="427" y="1039"/>
              </a:lnTo>
              <a:lnTo>
                <a:pt x="427" y="1062"/>
              </a:lnTo>
              <a:lnTo>
                <a:pt x="438" y="1074"/>
              </a:lnTo>
              <a:lnTo>
                <a:pt x="450" y="1074"/>
              </a:lnTo>
              <a:lnTo>
                <a:pt x="461" y="1097"/>
              </a:lnTo>
              <a:lnTo>
                <a:pt x="484" y="1085"/>
              </a:lnTo>
              <a:lnTo>
                <a:pt x="496" y="1085"/>
              </a:lnTo>
              <a:lnTo>
                <a:pt x="507" y="1097"/>
              </a:lnTo>
              <a:lnTo>
                <a:pt x="519" y="1097"/>
              </a:lnTo>
              <a:lnTo>
                <a:pt x="530" y="1097"/>
              </a:lnTo>
              <a:lnTo>
                <a:pt x="542" y="1097"/>
              </a:lnTo>
              <a:lnTo>
                <a:pt x="553" y="1097"/>
              </a:lnTo>
              <a:lnTo>
                <a:pt x="600" y="1085"/>
              </a:lnTo>
              <a:lnTo>
                <a:pt x="611" y="1085"/>
              </a:lnTo>
              <a:lnTo>
                <a:pt x="623" y="1085"/>
              </a:lnTo>
              <a:lnTo>
                <a:pt x="623" y="1062"/>
              </a:lnTo>
              <a:lnTo>
                <a:pt x="634" y="1050"/>
              </a:lnTo>
              <a:lnTo>
                <a:pt x="646" y="1050"/>
              </a:lnTo>
              <a:lnTo>
                <a:pt x="657" y="1027"/>
              </a:lnTo>
              <a:lnTo>
                <a:pt x="669" y="1027"/>
              </a:lnTo>
              <a:lnTo>
                <a:pt x="669" y="1015"/>
              </a:lnTo>
              <a:lnTo>
                <a:pt x="657" y="1004"/>
              </a:lnTo>
              <a:lnTo>
                <a:pt x="646" y="992"/>
              </a:lnTo>
              <a:lnTo>
                <a:pt x="623" y="992"/>
              </a:lnTo>
              <a:lnTo>
                <a:pt x="611" y="992"/>
              </a:lnTo>
              <a:lnTo>
                <a:pt x="611" y="980"/>
              </a:lnTo>
              <a:lnTo>
                <a:pt x="588" y="969"/>
              </a:lnTo>
              <a:lnTo>
                <a:pt x="576" y="957"/>
              </a:lnTo>
              <a:lnTo>
                <a:pt x="588" y="945"/>
              </a:lnTo>
              <a:lnTo>
                <a:pt x="588" y="934"/>
              </a:lnTo>
              <a:lnTo>
                <a:pt x="565" y="910"/>
              </a:lnTo>
              <a:lnTo>
                <a:pt x="553" y="910"/>
              </a:lnTo>
              <a:lnTo>
                <a:pt x="553" y="899"/>
              </a:lnTo>
              <a:lnTo>
                <a:pt x="542" y="899"/>
              </a:lnTo>
              <a:lnTo>
                <a:pt x="530" y="887"/>
              </a:lnTo>
              <a:lnTo>
                <a:pt x="530" y="899"/>
              </a:lnTo>
              <a:lnTo>
                <a:pt x="519" y="899"/>
              </a:lnTo>
              <a:lnTo>
                <a:pt x="496" y="899"/>
              </a:lnTo>
              <a:lnTo>
                <a:pt x="473" y="887"/>
              </a:lnTo>
              <a:lnTo>
                <a:pt x="461" y="887"/>
              </a:lnTo>
              <a:lnTo>
                <a:pt x="438" y="887"/>
              </a:lnTo>
              <a:lnTo>
                <a:pt x="404" y="875"/>
              </a:lnTo>
              <a:lnTo>
                <a:pt x="392" y="864"/>
              </a:lnTo>
              <a:lnTo>
                <a:pt x="404" y="852"/>
              </a:lnTo>
              <a:lnTo>
                <a:pt x="427" y="852"/>
              </a:lnTo>
              <a:lnTo>
                <a:pt x="438" y="852"/>
              </a:lnTo>
              <a:lnTo>
                <a:pt x="438" y="840"/>
              </a:lnTo>
              <a:lnTo>
                <a:pt x="427" y="840"/>
              </a:lnTo>
              <a:lnTo>
                <a:pt x="438" y="829"/>
              </a:lnTo>
              <a:lnTo>
                <a:pt x="438" y="805"/>
              </a:lnTo>
              <a:lnTo>
                <a:pt x="438" y="794"/>
              </a:lnTo>
              <a:lnTo>
                <a:pt x="438" y="782"/>
              </a:lnTo>
              <a:lnTo>
                <a:pt x="438" y="770"/>
              </a:lnTo>
              <a:lnTo>
                <a:pt x="427" y="770"/>
              </a:lnTo>
              <a:lnTo>
                <a:pt x="415" y="759"/>
              </a:lnTo>
              <a:lnTo>
                <a:pt x="427" y="747"/>
              </a:lnTo>
              <a:lnTo>
                <a:pt x="427" y="735"/>
              </a:lnTo>
              <a:lnTo>
                <a:pt x="450" y="712"/>
              </a:lnTo>
              <a:lnTo>
                <a:pt x="438" y="688"/>
              </a:lnTo>
              <a:lnTo>
                <a:pt x="427" y="688"/>
              </a:lnTo>
              <a:lnTo>
                <a:pt x="427" y="700"/>
              </a:lnTo>
              <a:lnTo>
                <a:pt x="415" y="688"/>
              </a:lnTo>
              <a:lnTo>
                <a:pt x="404" y="688"/>
              </a:lnTo>
              <a:lnTo>
                <a:pt x="381" y="677"/>
              </a:lnTo>
              <a:lnTo>
                <a:pt x="381" y="665"/>
              </a:lnTo>
              <a:lnTo>
                <a:pt x="415" y="618"/>
              </a:lnTo>
              <a:lnTo>
                <a:pt x="404" y="618"/>
              </a:lnTo>
              <a:lnTo>
                <a:pt x="415" y="595"/>
              </a:lnTo>
              <a:lnTo>
                <a:pt x="427" y="583"/>
              </a:lnTo>
              <a:lnTo>
                <a:pt x="438" y="583"/>
              </a:lnTo>
              <a:lnTo>
                <a:pt x="438" y="572"/>
              </a:lnTo>
              <a:lnTo>
                <a:pt x="427" y="560"/>
              </a:lnTo>
              <a:lnTo>
                <a:pt x="415" y="560"/>
              </a:lnTo>
              <a:lnTo>
                <a:pt x="404" y="548"/>
              </a:lnTo>
              <a:lnTo>
                <a:pt x="392" y="560"/>
              </a:lnTo>
              <a:lnTo>
                <a:pt x="381" y="572"/>
              </a:lnTo>
              <a:lnTo>
                <a:pt x="357" y="572"/>
              </a:lnTo>
              <a:lnTo>
                <a:pt x="346" y="560"/>
              </a:lnTo>
              <a:lnTo>
                <a:pt x="346" y="548"/>
              </a:lnTo>
              <a:lnTo>
                <a:pt x="346" y="560"/>
              </a:lnTo>
              <a:lnTo>
                <a:pt x="334" y="560"/>
              </a:lnTo>
              <a:lnTo>
                <a:pt x="323" y="572"/>
              </a:lnTo>
              <a:lnTo>
                <a:pt x="323" y="560"/>
              </a:lnTo>
              <a:lnTo>
                <a:pt x="311" y="560"/>
              </a:lnTo>
              <a:lnTo>
                <a:pt x="311" y="548"/>
              </a:lnTo>
              <a:lnTo>
                <a:pt x="300" y="537"/>
              </a:lnTo>
              <a:lnTo>
                <a:pt x="277" y="513"/>
              </a:lnTo>
              <a:lnTo>
                <a:pt x="277" y="525"/>
              </a:lnTo>
              <a:lnTo>
                <a:pt x="265" y="513"/>
              </a:lnTo>
              <a:lnTo>
                <a:pt x="265" y="525"/>
              </a:lnTo>
              <a:lnTo>
                <a:pt x="242" y="525"/>
              </a:lnTo>
              <a:lnTo>
                <a:pt x="219" y="548"/>
              </a:lnTo>
              <a:lnTo>
                <a:pt x="208" y="560"/>
              </a:lnTo>
              <a:lnTo>
                <a:pt x="185" y="572"/>
              </a:lnTo>
              <a:lnTo>
                <a:pt x="173" y="583"/>
              </a:lnTo>
              <a:lnTo>
                <a:pt x="161" y="572"/>
              </a:lnTo>
              <a:lnTo>
                <a:pt x="150" y="572"/>
              </a:lnTo>
              <a:lnTo>
                <a:pt x="138" y="595"/>
              </a:lnTo>
              <a:lnTo>
                <a:pt x="127" y="607"/>
              </a:lnTo>
              <a:lnTo>
                <a:pt x="115" y="607"/>
              </a:lnTo>
              <a:lnTo>
                <a:pt x="92" y="630"/>
              </a:lnTo>
              <a:lnTo>
                <a:pt x="58" y="630"/>
              </a:lnTo>
              <a:lnTo>
                <a:pt x="58" y="642"/>
              </a:lnTo>
              <a:lnTo>
                <a:pt x="46" y="642"/>
              </a:lnTo>
              <a:lnTo>
                <a:pt x="46" y="607"/>
              </a:lnTo>
              <a:lnTo>
                <a:pt x="35" y="595"/>
              </a:lnTo>
              <a:lnTo>
                <a:pt x="35" y="583"/>
              </a:lnTo>
              <a:lnTo>
                <a:pt x="23" y="572"/>
              </a:lnTo>
              <a:lnTo>
                <a:pt x="23" y="513"/>
              </a:lnTo>
              <a:lnTo>
                <a:pt x="23" y="502"/>
              </a:lnTo>
              <a:lnTo>
                <a:pt x="12" y="467"/>
              </a:lnTo>
              <a:lnTo>
                <a:pt x="12" y="455"/>
              </a:lnTo>
              <a:lnTo>
                <a:pt x="0" y="443"/>
              </a:lnTo>
              <a:lnTo>
                <a:pt x="12" y="432"/>
              </a:lnTo>
              <a:lnTo>
                <a:pt x="23" y="443"/>
              </a:lnTo>
              <a:lnTo>
                <a:pt x="35" y="432"/>
              </a:lnTo>
              <a:lnTo>
                <a:pt x="46" y="432"/>
              </a:lnTo>
              <a:lnTo>
                <a:pt x="58" y="420"/>
              </a:lnTo>
              <a:lnTo>
                <a:pt x="58" y="408"/>
              </a:lnTo>
              <a:lnTo>
                <a:pt x="69" y="408"/>
              </a:lnTo>
              <a:lnTo>
                <a:pt x="81" y="420"/>
              </a:lnTo>
              <a:lnTo>
                <a:pt x="81" y="408"/>
              </a:lnTo>
              <a:lnTo>
                <a:pt x="92" y="385"/>
              </a:lnTo>
              <a:lnTo>
                <a:pt x="104" y="373"/>
              </a:lnTo>
              <a:lnTo>
                <a:pt x="115" y="362"/>
              </a:lnTo>
              <a:lnTo>
                <a:pt x="138" y="373"/>
              </a:lnTo>
              <a:lnTo>
                <a:pt x="161" y="362"/>
              </a:lnTo>
              <a:lnTo>
                <a:pt x="161" y="350"/>
              </a:lnTo>
              <a:lnTo>
                <a:pt x="150" y="326"/>
              </a:lnTo>
              <a:lnTo>
                <a:pt x="173" y="315"/>
              </a:lnTo>
              <a:lnTo>
                <a:pt x="185" y="326"/>
              </a:lnTo>
              <a:lnTo>
                <a:pt x="196" y="326"/>
              </a:lnTo>
              <a:lnTo>
                <a:pt x="196" y="315"/>
              </a:lnTo>
              <a:lnTo>
                <a:pt x="219" y="315"/>
              </a:lnTo>
              <a:lnTo>
                <a:pt x="231" y="315"/>
              </a:lnTo>
              <a:lnTo>
                <a:pt x="219" y="326"/>
              </a:lnTo>
              <a:lnTo>
                <a:pt x="231" y="338"/>
              </a:lnTo>
              <a:lnTo>
                <a:pt x="242" y="338"/>
              </a:lnTo>
              <a:lnTo>
                <a:pt x="265" y="326"/>
              </a:lnTo>
              <a:lnTo>
                <a:pt x="277" y="326"/>
              </a:lnTo>
              <a:lnTo>
                <a:pt x="277" y="315"/>
              </a:lnTo>
              <a:lnTo>
                <a:pt x="288" y="303"/>
              </a:lnTo>
              <a:lnTo>
                <a:pt x="323" y="291"/>
              </a:lnTo>
              <a:lnTo>
                <a:pt x="323" y="315"/>
              </a:lnTo>
              <a:lnTo>
                <a:pt x="334" y="326"/>
              </a:lnTo>
              <a:lnTo>
                <a:pt x="334" y="338"/>
              </a:lnTo>
              <a:lnTo>
                <a:pt x="346" y="350"/>
              </a:lnTo>
              <a:lnTo>
                <a:pt x="346" y="326"/>
              </a:lnTo>
              <a:lnTo>
                <a:pt x="357" y="326"/>
              </a:lnTo>
              <a:lnTo>
                <a:pt x="369" y="315"/>
              </a:lnTo>
              <a:lnTo>
                <a:pt x="381" y="315"/>
              </a:lnTo>
              <a:lnTo>
                <a:pt x="415" y="315"/>
              </a:lnTo>
              <a:lnTo>
                <a:pt x="427" y="303"/>
              </a:lnTo>
              <a:lnTo>
                <a:pt x="427" y="280"/>
              </a:lnTo>
              <a:lnTo>
                <a:pt x="427" y="233"/>
              </a:lnTo>
              <a:lnTo>
                <a:pt x="427" y="221"/>
              </a:lnTo>
              <a:lnTo>
                <a:pt x="427" y="210"/>
              </a:lnTo>
              <a:close/>
              <a:moveTo>
                <a:pt x="288" y="397"/>
              </a:moveTo>
              <a:lnTo>
                <a:pt x="265" y="373"/>
              </a:lnTo>
              <a:lnTo>
                <a:pt x="254" y="385"/>
              </a:lnTo>
              <a:lnTo>
                <a:pt x="242" y="385"/>
              </a:lnTo>
              <a:lnTo>
                <a:pt x="231" y="385"/>
              </a:lnTo>
              <a:lnTo>
                <a:pt x="208" y="397"/>
              </a:lnTo>
              <a:lnTo>
                <a:pt x="208" y="408"/>
              </a:lnTo>
              <a:lnTo>
                <a:pt x="219" y="420"/>
              </a:lnTo>
              <a:lnTo>
                <a:pt x="231" y="432"/>
              </a:lnTo>
              <a:lnTo>
                <a:pt x="219" y="455"/>
              </a:lnTo>
              <a:lnTo>
                <a:pt x="219" y="467"/>
              </a:lnTo>
              <a:lnTo>
                <a:pt x="231" y="478"/>
              </a:lnTo>
              <a:lnTo>
                <a:pt x="219" y="490"/>
              </a:lnTo>
              <a:lnTo>
                <a:pt x="219" y="502"/>
              </a:lnTo>
              <a:lnTo>
                <a:pt x="231" y="502"/>
              </a:lnTo>
              <a:lnTo>
                <a:pt x="242" y="513"/>
              </a:lnTo>
              <a:lnTo>
                <a:pt x="254" y="502"/>
              </a:lnTo>
              <a:lnTo>
                <a:pt x="265" y="502"/>
              </a:lnTo>
              <a:lnTo>
                <a:pt x="254" y="478"/>
              </a:lnTo>
              <a:lnTo>
                <a:pt x="265" y="467"/>
              </a:lnTo>
              <a:lnTo>
                <a:pt x="254" y="455"/>
              </a:lnTo>
              <a:lnTo>
                <a:pt x="265" y="443"/>
              </a:lnTo>
              <a:lnTo>
                <a:pt x="277" y="432"/>
              </a:lnTo>
              <a:lnTo>
                <a:pt x="288" y="420"/>
              </a:lnTo>
              <a:lnTo>
                <a:pt x="288" y="397"/>
              </a:lnTo>
              <a:close/>
              <a:moveTo>
                <a:pt x="957" y="1307"/>
              </a:moveTo>
              <a:lnTo>
                <a:pt x="934" y="1307"/>
              </a:lnTo>
              <a:lnTo>
                <a:pt x="911" y="1319"/>
              </a:lnTo>
              <a:lnTo>
                <a:pt x="899" y="1319"/>
              </a:lnTo>
              <a:lnTo>
                <a:pt x="888" y="1331"/>
              </a:lnTo>
              <a:lnTo>
                <a:pt x="888" y="1307"/>
              </a:lnTo>
              <a:lnTo>
                <a:pt x="876" y="1307"/>
              </a:lnTo>
              <a:lnTo>
                <a:pt x="865" y="1342"/>
              </a:lnTo>
              <a:lnTo>
                <a:pt x="853" y="1354"/>
              </a:lnTo>
              <a:lnTo>
                <a:pt x="853" y="1366"/>
              </a:lnTo>
              <a:lnTo>
                <a:pt x="853" y="1377"/>
              </a:lnTo>
              <a:lnTo>
                <a:pt x="853" y="1389"/>
              </a:lnTo>
              <a:lnTo>
                <a:pt x="853" y="1401"/>
              </a:lnTo>
              <a:lnTo>
                <a:pt x="842" y="1401"/>
              </a:lnTo>
              <a:lnTo>
                <a:pt x="830" y="1412"/>
              </a:lnTo>
              <a:lnTo>
                <a:pt x="830" y="1424"/>
              </a:lnTo>
              <a:lnTo>
                <a:pt x="853" y="1424"/>
              </a:lnTo>
              <a:lnTo>
                <a:pt x="865" y="1436"/>
              </a:lnTo>
              <a:lnTo>
                <a:pt x="853" y="1436"/>
              </a:lnTo>
              <a:lnTo>
                <a:pt x="853" y="1447"/>
              </a:lnTo>
              <a:lnTo>
                <a:pt x="865" y="1447"/>
              </a:lnTo>
              <a:lnTo>
                <a:pt x="876" y="1447"/>
              </a:lnTo>
              <a:lnTo>
                <a:pt x="888" y="1459"/>
              </a:lnTo>
              <a:lnTo>
                <a:pt x="888" y="1471"/>
              </a:lnTo>
              <a:lnTo>
                <a:pt x="911" y="1483"/>
              </a:lnTo>
              <a:lnTo>
                <a:pt x="922" y="1494"/>
              </a:lnTo>
              <a:lnTo>
                <a:pt x="934" y="1494"/>
              </a:lnTo>
              <a:lnTo>
                <a:pt x="945" y="1494"/>
              </a:lnTo>
              <a:lnTo>
                <a:pt x="957" y="1518"/>
              </a:lnTo>
              <a:lnTo>
                <a:pt x="968" y="1541"/>
              </a:lnTo>
              <a:lnTo>
                <a:pt x="968" y="1553"/>
              </a:lnTo>
              <a:lnTo>
                <a:pt x="957" y="1553"/>
              </a:lnTo>
              <a:lnTo>
                <a:pt x="968" y="1553"/>
              </a:lnTo>
              <a:lnTo>
                <a:pt x="968" y="1564"/>
              </a:lnTo>
              <a:lnTo>
                <a:pt x="1003" y="1564"/>
              </a:lnTo>
              <a:lnTo>
                <a:pt x="1014" y="1564"/>
              </a:lnTo>
              <a:lnTo>
                <a:pt x="1026" y="1564"/>
              </a:lnTo>
              <a:lnTo>
                <a:pt x="1038" y="1564"/>
              </a:lnTo>
              <a:lnTo>
                <a:pt x="1049" y="1564"/>
              </a:lnTo>
              <a:lnTo>
                <a:pt x="1049" y="1553"/>
              </a:lnTo>
              <a:lnTo>
                <a:pt x="1061" y="1541"/>
              </a:lnTo>
              <a:lnTo>
                <a:pt x="1072" y="1541"/>
              </a:lnTo>
              <a:lnTo>
                <a:pt x="1095" y="1553"/>
              </a:lnTo>
              <a:lnTo>
                <a:pt x="1107" y="1553"/>
              </a:lnTo>
              <a:lnTo>
                <a:pt x="1118" y="1553"/>
              </a:lnTo>
              <a:lnTo>
                <a:pt x="1118" y="1564"/>
              </a:lnTo>
              <a:lnTo>
                <a:pt x="1130" y="1553"/>
              </a:lnTo>
              <a:lnTo>
                <a:pt x="1141" y="1553"/>
              </a:lnTo>
              <a:lnTo>
                <a:pt x="1141" y="1564"/>
              </a:lnTo>
              <a:lnTo>
                <a:pt x="1164" y="1588"/>
              </a:lnTo>
              <a:lnTo>
                <a:pt x="1164" y="1599"/>
              </a:lnTo>
              <a:lnTo>
                <a:pt x="1164" y="1588"/>
              </a:lnTo>
              <a:lnTo>
                <a:pt x="1187" y="1599"/>
              </a:lnTo>
              <a:lnTo>
                <a:pt x="1199" y="1599"/>
              </a:lnTo>
              <a:lnTo>
                <a:pt x="1210" y="1588"/>
              </a:lnTo>
              <a:lnTo>
                <a:pt x="1210" y="1599"/>
              </a:lnTo>
              <a:lnTo>
                <a:pt x="1210" y="1588"/>
              </a:lnTo>
              <a:lnTo>
                <a:pt x="1234" y="1588"/>
              </a:lnTo>
              <a:lnTo>
                <a:pt x="1268" y="1599"/>
              </a:lnTo>
              <a:lnTo>
                <a:pt x="1280" y="1588"/>
              </a:lnTo>
              <a:lnTo>
                <a:pt x="1291" y="1599"/>
              </a:lnTo>
              <a:lnTo>
                <a:pt x="1280" y="1611"/>
              </a:lnTo>
              <a:lnTo>
                <a:pt x="1291" y="1611"/>
              </a:lnTo>
              <a:lnTo>
                <a:pt x="1303" y="1611"/>
              </a:lnTo>
              <a:lnTo>
                <a:pt x="1326" y="1599"/>
              </a:lnTo>
              <a:lnTo>
                <a:pt x="1337" y="1599"/>
              </a:lnTo>
              <a:lnTo>
                <a:pt x="1337" y="1588"/>
              </a:lnTo>
              <a:lnTo>
                <a:pt x="1326" y="1564"/>
              </a:lnTo>
              <a:lnTo>
                <a:pt x="1326" y="1518"/>
              </a:lnTo>
              <a:lnTo>
                <a:pt x="1303" y="1518"/>
              </a:lnTo>
              <a:lnTo>
                <a:pt x="1291" y="1553"/>
              </a:lnTo>
              <a:lnTo>
                <a:pt x="1257" y="1553"/>
              </a:lnTo>
              <a:lnTo>
                <a:pt x="1245" y="1553"/>
              </a:lnTo>
              <a:lnTo>
                <a:pt x="1245" y="1541"/>
              </a:lnTo>
              <a:lnTo>
                <a:pt x="1222" y="1518"/>
              </a:lnTo>
              <a:lnTo>
                <a:pt x="1210" y="1506"/>
              </a:lnTo>
              <a:lnTo>
                <a:pt x="1199" y="1506"/>
              </a:lnTo>
              <a:lnTo>
                <a:pt x="1199" y="1483"/>
              </a:lnTo>
              <a:lnTo>
                <a:pt x="1210" y="1471"/>
              </a:lnTo>
              <a:lnTo>
                <a:pt x="1210" y="1459"/>
              </a:lnTo>
              <a:lnTo>
                <a:pt x="1222" y="1471"/>
              </a:lnTo>
              <a:lnTo>
                <a:pt x="1234" y="1471"/>
              </a:lnTo>
              <a:lnTo>
                <a:pt x="1257" y="1447"/>
              </a:lnTo>
              <a:lnTo>
                <a:pt x="1257" y="1424"/>
              </a:lnTo>
              <a:lnTo>
                <a:pt x="1268" y="1424"/>
              </a:lnTo>
              <a:lnTo>
                <a:pt x="1268" y="1412"/>
              </a:lnTo>
              <a:lnTo>
                <a:pt x="1268" y="1401"/>
              </a:lnTo>
              <a:lnTo>
                <a:pt x="1268" y="1389"/>
              </a:lnTo>
              <a:lnTo>
                <a:pt x="1268" y="1377"/>
              </a:lnTo>
              <a:lnTo>
                <a:pt x="1268" y="1366"/>
              </a:lnTo>
              <a:lnTo>
                <a:pt x="1257" y="1377"/>
              </a:lnTo>
              <a:lnTo>
                <a:pt x="1245" y="1389"/>
              </a:lnTo>
              <a:lnTo>
                <a:pt x="1234" y="1389"/>
              </a:lnTo>
              <a:lnTo>
                <a:pt x="1222" y="1389"/>
              </a:lnTo>
              <a:lnTo>
                <a:pt x="1222" y="1377"/>
              </a:lnTo>
              <a:lnTo>
                <a:pt x="1210" y="1366"/>
              </a:lnTo>
              <a:lnTo>
                <a:pt x="1210" y="1354"/>
              </a:lnTo>
              <a:lnTo>
                <a:pt x="1199" y="1354"/>
              </a:lnTo>
              <a:lnTo>
                <a:pt x="1187" y="1354"/>
              </a:lnTo>
              <a:lnTo>
                <a:pt x="1176" y="1354"/>
              </a:lnTo>
              <a:lnTo>
                <a:pt x="1164" y="1366"/>
              </a:lnTo>
              <a:lnTo>
                <a:pt x="1153" y="1366"/>
              </a:lnTo>
              <a:lnTo>
                <a:pt x="1141" y="1366"/>
              </a:lnTo>
              <a:lnTo>
                <a:pt x="1141" y="1354"/>
              </a:lnTo>
              <a:lnTo>
                <a:pt x="1118" y="1342"/>
              </a:lnTo>
              <a:lnTo>
                <a:pt x="1118" y="1354"/>
              </a:lnTo>
              <a:lnTo>
                <a:pt x="1095" y="1331"/>
              </a:lnTo>
              <a:lnTo>
                <a:pt x="1084" y="1342"/>
              </a:lnTo>
              <a:lnTo>
                <a:pt x="1072" y="1331"/>
              </a:lnTo>
              <a:lnTo>
                <a:pt x="1049" y="1331"/>
              </a:lnTo>
              <a:lnTo>
                <a:pt x="1049" y="1319"/>
              </a:lnTo>
              <a:lnTo>
                <a:pt x="1026" y="1319"/>
              </a:lnTo>
              <a:lnTo>
                <a:pt x="1026" y="1307"/>
              </a:lnTo>
              <a:lnTo>
                <a:pt x="1003" y="1307"/>
              </a:lnTo>
              <a:lnTo>
                <a:pt x="991" y="1307"/>
              </a:lnTo>
              <a:lnTo>
                <a:pt x="968" y="1307"/>
              </a:lnTo>
              <a:lnTo>
                <a:pt x="957" y="1307"/>
              </a:lnTo>
              <a:close/>
            </a:path>
          </a:pathLst>
        </a:custGeom>
        <a:solidFill>
          <a:srgbClr val="E397A0"/>
        </a:solidFill>
        <a:ln w="1" cap="sq">
          <a:solidFill>
            <a:srgbClr val="000000"/>
          </a:solidFill>
          <a:prstDash val="solid"/>
          <a:bevel/>
          <a:headEnd/>
          <a:tailEnd/>
        </a:ln>
      </xdr:spPr>
    </xdr:sp>
    <xdr:clientData/>
  </xdr:twoCellAnchor>
  <xdr:twoCellAnchor>
    <xdr:from>
      <xdr:col>7</xdr:col>
      <xdr:colOff>200025</xdr:colOff>
      <xdr:row>6</xdr:row>
      <xdr:rowOff>101013</xdr:rowOff>
    </xdr:from>
    <xdr:to>
      <xdr:col>8</xdr:col>
      <xdr:colOff>447675</xdr:colOff>
      <xdr:row>12</xdr:row>
      <xdr:rowOff>5763</xdr:rowOff>
    </xdr:to>
    <xdr:sp macro="" textlink="">
      <xdr:nvSpPr>
        <xdr:cNvPr id="14" name="navarra">
          <a:extLst>
            <a:ext uri="{FF2B5EF4-FFF2-40B4-BE49-F238E27FC236}">
              <a16:creationId xmlns:a16="http://schemas.microsoft.com/office/drawing/2014/main" id="{00000000-0008-0000-3A00-00000E000000}"/>
            </a:ext>
          </a:extLst>
        </xdr:cNvPr>
        <xdr:cNvSpPr>
          <a:spLocks noEditPoints="1"/>
        </xdr:cNvSpPr>
      </xdr:nvSpPr>
      <xdr:spPr bwMode="auto">
        <a:xfrm>
          <a:off x="5669280" y="2421303"/>
          <a:ext cx="1024890" cy="996315"/>
        </a:xfrm>
        <a:custGeom>
          <a:avLst/>
          <a:gdLst>
            <a:gd name="T0" fmla="*/ 2147483647 w 2525"/>
            <a:gd name="T1" fmla="*/ 1263766633 h 2756"/>
            <a:gd name="T2" fmla="*/ 2147483647 w 2525"/>
            <a:gd name="T3" fmla="*/ 2147483647 h 2756"/>
            <a:gd name="T4" fmla="*/ 2147483647 w 2525"/>
            <a:gd name="T5" fmla="*/ 2147483647 h 2756"/>
            <a:gd name="T6" fmla="*/ 2147483647 w 2525"/>
            <a:gd name="T7" fmla="*/ 2147483647 h 2756"/>
            <a:gd name="T8" fmla="*/ 2147483647 w 2525"/>
            <a:gd name="T9" fmla="*/ 2147483647 h 2756"/>
            <a:gd name="T10" fmla="*/ 2147483647 w 2525"/>
            <a:gd name="T11" fmla="*/ 2147483647 h 2756"/>
            <a:gd name="T12" fmla="*/ 2147483647 w 2525"/>
            <a:gd name="T13" fmla="*/ 2147483647 h 2756"/>
            <a:gd name="T14" fmla="*/ 2147483647 w 2525"/>
            <a:gd name="T15" fmla="*/ 2147483647 h 2756"/>
            <a:gd name="T16" fmla="*/ 2147483647 w 2525"/>
            <a:gd name="T17" fmla="*/ 2147483647 h 2756"/>
            <a:gd name="T18" fmla="*/ 2147483647 w 2525"/>
            <a:gd name="T19" fmla="*/ 2147483647 h 2756"/>
            <a:gd name="T20" fmla="*/ 2147483647 w 2525"/>
            <a:gd name="T21" fmla="*/ 2147483647 h 2756"/>
            <a:gd name="T22" fmla="*/ 2147483647 w 2525"/>
            <a:gd name="T23" fmla="*/ 2147483647 h 2756"/>
            <a:gd name="T24" fmla="*/ 2147483647 w 2525"/>
            <a:gd name="T25" fmla="*/ 2147483647 h 2756"/>
            <a:gd name="T26" fmla="*/ 2147483647 w 2525"/>
            <a:gd name="T27" fmla="*/ 2147483647 h 2756"/>
            <a:gd name="T28" fmla="*/ 2147483647 w 2525"/>
            <a:gd name="T29" fmla="*/ 2147483647 h 2756"/>
            <a:gd name="T30" fmla="*/ 2147483647 w 2525"/>
            <a:gd name="T31" fmla="*/ 2147483647 h 2756"/>
            <a:gd name="T32" fmla="*/ 2147483647 w 2525"/>
            <a:gd name="T33" fmla="*/ 2147483647 h 2756"/>
            <a:gd name="T34" fmla="*/ 2147483647 w 2525"/>
            <a:gd name="T35" fmla="*/ 2147483647 h 2756"/>
            <a:gd name="T36" fmla="*/ 2147483647 w 2525"/>
            <a:gd name="T37" fmla="*/ 2147483647 h 2756"/>
            <a:gd name="T38" fmla="*/ 2147483647 w 2525"/>
            <a:gd name="T39" fmla="*/ 2147483647 h 2756"/>
            <a:gd name="T40" fmla="*/ 2147483647 w 2525"/>
            <a:gd name="T41" fmla="*/ 2147483647 h 2756"/>
            <a:gd name="T42" fmla="*/ 2147483647 w 2525"/>
            <a:gd name="T43" fmla="*/ 2147483647 h 2756"/>
            <a:gd name="T44" fmla="*/ 2147483647 w 2525"/>
            <a:gd name="T45" fmla="*/ 2147483647 h 2756"/>
            <a:gd name="T46" fmla="*/ 2147483647 w 2525"/>
            <a:gd name="T47" fmla="*/ 2147483647 h 2756"/>
            <a:gd name="T48" fmla="*/ 2147483647 w 2525"/>
            <a:gd name="T49" fmla="*/ 2147483647 h 2756"/>
            <a:gd name="T50" fmla="*/ 2147483647 w 2525"/>
            <a:gd name="T51" fmla="*/ 2147483647 h 2756"/>
            <a:gd name="T52" fmla="*/ 2147483647 w 2525"/>
            <a:gd name="T53" fmla="*/ 2147483647 h 2756"/>
            <a:gd name="T54" fmla="*/ 2147483647 w 2525"/>
            <a:gd name="T55" fmla="*/ 2147483647 h 2756"/>
            <a:gd name="T56" fmla="*/ 2147483647 w 2525"/>
            <a:gd name="T57" fmla="*/ 2147483647 h 2756"/>
            <a:gd name="T58" fmla="*/ 2147483647 w 2525"/>
            <a:gd name="T59" fmla="*/ 2147483647 h 2756"/>
            <a:gd name="T60" fmla="*/ 2147483647 w 2525"/>
            <a:gd name="T61" fmla="*/ 2147483647 h 2756"/>
            <a:gd name="T62" fmla="*/ 2147483647 w 2525"/>
            <a:gd name="T63" fmla="*/ 2147483647 h 2756"/>
            <a:gd name="T64" fmla="*/ 2147483647 w 2525"/>
            <a:gd name="T65" fmla="*/ 2147483647 h 2756"/>
            <a:gd name="T66" fmla="*/ 2147483647 w 2525"/>
            <a:gd name="T67" fmla="*/ 2147483647 h 2756"/>
            <a:gd name="T68" fmla="*/ 2147483647 w 2525"/>
            <a:gd name="T69" fmla="*/ 2147483647 h 2756"/>
            <a:gd name="T70" fmla="*/ 2147483647 w 2525"/>
            <a:gd name="T71" fmla="*/ 2147483647 h 2756"/>
            <a:gd name="T72" fmla="*/ 2147483647 w 2525"/>
            <a:gd name="T73" fmla="*/ 2147483647 h 2756"/>
            <a:gd name="T74" fmla="*/ 2147483647 w 2525"/>
            <a:gd name="T75" fmla="*/ 2147483647 h 2756"/>
            <a:gd name="T76" fmla="*/ 2147483647 w 2525"/>
            <a:gd name="T77" fmla="*/ 2147483647 h 2756"/>
            <a:gd name="T78" fmla="*/ 2147483647 w 2525"/>
            <a:gd name="T79" fmla="*/ 2147483647 h 2756"/>
            <a:gd name="T80" fmla="*/ 2147483647 w 2525"/>
            <a:gd name="T81" fmla="*/ 2147483647 h 2756"/>
            <a:gd name="T82" fmla="*/ 2147483647 w 2525"/>
            <a:gd name="T83" fmla="*/ 2147483647 h 2756"/>
            <a:gd name="T84" fmla="*/ 2147483647 w 2525"/>
            <a:gd name="T85" fmla="*/ 2147483647 h 2756"/>
            <a:gd name="T86" fmla="*/ 767147968 w 2525"/>
            <a:gd name="T87" fmla="*/ 2147483647 h 2756"/>
            <a:gd name="T88" fmla="*/ 2147483647 w 2525"/>
            <a:gd name="T89" fmla="*/ 2147483647 h 2756"/>
            <a:gd name="T90" fmla="*/ 2147483647 w 2525"/>
            <a:gd name="T91" fmla="*/ 2147483647 h 2756"/>
            <a:gd name="T92" fmla="*/ 2147483647 w 2525"/>
            <a:gd name="T93" fmla="*/ 2147483647 h 2756"/>
            <a:gd name="T94" fmla="*/ 2147483647 w 2525"/>
            <a:gd name="T95" fmla="*/ 2147483647 h 2756"/>
            <a:gd name="T96" fmla="*/ 2147483647 w 2525"/>
            <a:gd name="T97" fmla="*/ 2147483647 h 2756"/>
            <a:gd name="T98" fmla="*/ 2147483647 w 2525"/>
            <a:gd name="T99" fmla="*/ 2147483647 h 2756"/>
            <a:gd name="T100" fmla="*/ 2147483647 w 2525"/>
            <a:gd name="T101" fmla="*/ 2147483647 h 2756"/>
            <a:gd name="T102" fmla="*/ 2147483647 w 2525"/>
            <a:gd name="T103" fmla="*/ 2147483647 h 2756"/>
            <a:gd name="T104" fmla="*/ 2147483647 w 2525"/>
            <a:gd name="T105" fmla="*/ 2147483647 h 2756"/>
            <a:gd name="T106" fmla="*/ 2147483647 w 2525"/>
            <a:gd name="T107" fmla="*/ 2147483647 h 2756"/>
            <a:gd name="T108" fmla="*/ 2147483647 w 2525"/>
            <a:gd name="T109" fmla="*/ 2147483647 h 2756"/>
            <a:gd name="T110" fmla="*/ 2147483647 w 2525"/>
            <a:gd name="T111" fmla="*/ 2147483647 h 2756"/>
            <a:gd name="T112" fmla="*/ 2147483647 w 2525"/>
            <a:gd name="T113" fmla="*/ 2147483647 h 2756"/>
            <a:gd name="T114" fmla="*/ 2147483647 w 2525"/>
            <a:gd name="T115" fmla="*/ 2147483647 h 2756"/>
            <a:gd name="T116" fmla="*/ 2147483647 w 2525"/>
            <a:gd name="T117" fmla="*/ 2147483647 h 2756"/>
            <a:gd name="T118" fmla="*/ 2147483647 w 2525"/>
            <a:gd name="T119" fmla="*/ 2147483647 h 2756"/>
            <a:gd name="T120" fmla="*/ 2147483647 w 2525"/>
            <a:gd name="T121" fmla="*/ 2147483647 h 2756"/>
            <a:gd name="T122" fmla="*/ 2147483647 w 2525"/>
            <a:gd name="T123" fmla="*/ 2147483647 h 275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2525"/>
            <a:gd name="T187" fmla="*/ 0 h 2756"/>
            <a:gd name="T188" fmla="*/ 2525 w 2525"/>
            <a:gd name="T189" fmla="*/ 2756 h 275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2525" h="2756">
              <a:moveTo>
                <a:pt x="1084" y="35"/>
              </a:moveTo>
              <a:lnTo>
                <a:pt x="1095" y="35"/>
              </a:lnTo>
              <a:lnTo>
                <a:pt x="1107" y="35"/>
              </a:lnTo>
              <a:lnTo>
                <a:pt x="1107" y="23"/>
              </a:lnTo>
              <a:lnTo>
                <a:pt x="1130" y="12"/>
              </a:lnTo>
              <a:lnTo>
                <a:pt x="1141" y="12"/>
              </a:lnTo>
              <a:lnTo>
                <a:pt x="1153" y="12"/>
              </a:lnTo>
              <a:lnTo>
                <a:pt x="1164" y="0"/>
              </a:lnTo>
              <a:lnTo>
                <a:pt x="1187" y="12"/>
              </a:lnTo>
              <a:lnTo>
                <a:pt x="1199" y="12"/>
              </a:lnTo>
              <a:lnTo>
                <a:pt x="1210" y="12"/>
              </a:lnTo>
              <a:lnTo>
                <a:pt x="1234" y="12"/>
              </a:lnTo>
              <a:lnTo>
                <a:pt x="1234" y="23"/>
              </a:lnTo>
              <a:lnTo>
                <a:pt x="1222" y="59"/>
              </a:lnTo>
              <a:lnTo>
                <a:pt x="1234" y="94"/>
              </a:lnTo>
              <a:lnTo>
                <a:pt x="1234" y="105"/>
              </a:lnTo>
              <a:lnTo>
                <a:pt x="1245" y="117"/>
              </a:lnTo>
              <a:lnTo>
                <a:pt x="1257" y="117"/>
              </a:lnTo>
              <a:lnTo>
                <a:pt x="1257" y="129"/>
              </a:lnTo>
              <a:lnTo>
                <a:pt x="1268" y="117"/>
              </a:lnTo>
              <a:lnTo>
                <a:pt x="1280" y="117"/>
              </a:lnTo>
              <a:lnTo>
                <a:pt x="1291" y="117"/>
              </a:lnTo>
              <a:lnTo>
                <a:pt x="1303" y="129"/>
              </a:lnTo>
              <a:lnTo>
                <a:pt x="1314" y="105"/>
              </a:lnTo>
              <a:lnTo>
                <a:pt x="1314" y="94"/>
              </a:lnTo>
              <a:lnTo>
                <a:pt x="1326" y="70"/>
              </a:lnTo>
              <a:lnTo>
                <a:pt x="1326" y="59"/>
              </a:lnTo>
              <a:lnTo>
                <a:pt x="1314" y="59"/>
              </a:lnTo>
              <a:lnTo>
                <a:pt x="1314" y="47"/>
              </a:lnTo>
              <a:lnTo>
                <a:pt x="1337" y="47"/>
              </a:lnTo>
              <a:lnTo>
                <a:pt x="1349" y="47"/>
              </a:lnTo>
              <a:lnTo>
                <a:pt x="1360" y="35"/>
              </a:lnTo>
              <a:lnTo>
                <a:pt x="1372" y="47"/>
              </a:lnTo>
              <a:lnTo>
                <a:pt x="1383" y="35"/>
              </a:lnTo>
              <a:lnTo>
                <a:pt x="1395" y="35"/>
              </a:lnTo>
              <a:lnTo>
                <a:pt x="1406" y="47"/>
              </a:lnTo>
              <a:lnTo>
                <a:pt x="1418" y="59"/>
              </a:lnTo>
              <a:lnTo>
                <a:pt x="1429" y="59"/>
              </a:lnTo>
              <a:lnTo>
                <a:pt x="1441" y="70"/>
              </a:lnTo>
              <a:lnTo>
                <a:pt x="1453" y="82"/>
              </a:lnTo>
              <a:lnTo>
                <a:pt x="1464" y="82"/>
              </a:lnTo>
              <a:lnTo>
                <a:pt x="1499" y="94"/>
              </a:lnTo>
              <a:lnTo>
                <a:pt x="1510" y="94"/>
              </a:lnTo>
              <a:lnTo>
                <a:pt x="1522" y="82"/>
              </a:lnTo>
              <a:lnTo>
                <a:pt x="1533" y="82"/>
              </a:lnTo>
              <a:lnTo>
                <a:pt x="1545" y="82"/>
              </a:lnTo>
              <a:lnTo>
                <a:pt x="1545" y="94"/>
              </a:lnTo>
              <a:lnTo>
                <a:pt x="1556" y="94"/>
              </a:lnTo>
              <a:lnTo>
                <a:pt x="1568" y="117"/>
              </a:lnTo>
              <a:lnTo>
                <a:pt x="1579" y="152"/>
              </a:lnTo>
              <a:lnTo>
                <a:pt x="1579" y="164"/>
              </a:lnTo>
              <a:lnTo>
                <a:pt x="1579" y="175"/>
              </a:lnTo>
              <a:lnTo>
                <a:pt x="1579" y="187"/>
              </a:lnTo>
              <a:lnTo>
                <a:pt x="1579" y="199"/>
              </a:lnTo>
              <a:lnTo>
                <a:pt x="1579" y="210"/>
              </a:lnTo>
              <a:lnTo>
                <a:pt x="1579" y="222"/>
              </a:lnTo>
              <a:lnTo>
                <a:pt x="1579" y="245"/>
              </a:lnTo>
              <a:lnTo>
                <a:pt x="1568" y="245"/>
              </a:lnTo>
              <a:lnTo>
                <a:pt x="1556" y="269"/>
              </a:lnTo>
              <a:lnTo>
                <a:pt x="1556" y="292"/>
              </a:lnTo>
              <a:lnTo>
                <a:pt x="1545" y="292"/>
              </a:lnTo>
              <a:lnTo>
                <a:pt x="1556" y="304"/>
              </a:lnTo>
              <a:lnTo>
                <a:pt x="1545" y="315"/>
              </a:lnTo>
              <a:lnTo>
                <a:pt x="1533" y="327"/>
              </a:lnTo>
              <a:lnTo>
                <a:pt x="1545" y="339"/>
              </a:lnTo>
              <a:lnTo>
                <a:pt x="1533" y="350"/>
              </a:lnTo>
              <a:lnTo>
                <a:pt x="1533" y="362"/>
              </a:lnTo>
              <a:lnTo>
                <a:pt x="1522" y="374"/>
              </a:lnTo>
              <a:lnTo>
                <a:pt x="1522" y="385"/>
              </a:lnTo>
              <a:lnTo>
                <a:pt x="1499" y="397"/>
              </a:lnTo>
              <a:lnTo>
                <a:pt x="1499" y="409"/>
              </a:lnTo>
              <a:lnTo>
                <a:pt x="1487" y="409"/>
              </a:lnTo>
              <a:lnTo>
                <a:pt x="1487" y="421"/>
              </a:lnTo>
              <a:lnTo>
                <a:pt x="1476" y="421"/>
              </a:lnTo>
              <a:lnTo>
                <a:pt x="1464" y="421"/>
              </a:lnTo>
              <a:lnTo>
                <a:pt x="1453" y="432"/>
              </a:lnTo>
              <a:lnTo>
                <a:pt x="1453" y="444"/>
              </a:lnTo>
              <a:lnTo>
                <a:pt x="1453" y="456"/>
              </a:lnTo>
              <a:lnTo>
                <a:pt x="1487" y="514"/>
              </a:lnTo>
              <a:lnTo>
                <a:pt x="1499" y="526"/>
              </a:lnTo>
              <a:lnTo>
                <a:pt x="1614" y="561"/>
              </a:lnTo>
              <a:lnTo>
                <a:pt x="1625" y="561"/>
              </a:lnTo>
              <a:lnTo>
                <a:pt x="1637" y="514"/>
              </a:lnTo>
              <a:lnTo>
                <a:pt x="1637" y="502"/>
              </a:lnTo>
              <a:lnTo>
                <a:pt x="1637" y="491"/>
              </a:lnTo>
              <a:lnTo>
                <a:pt x="1637" y="467"/>
              </a:lnTo>
              <a:lnTo>
                <a:pt x="1637" y="456"/>
              </a:lnTo>
              <a:lnTo>
                <a:pt x="1637" y="444"/>
              </a:lnTo>
              <a:lnTo>
                <a:pt x="1637" y="432"/>
              </a:lnTo>
              <a:lnTo>
                <a:pt x="1649" y="409"/>
              </a:lnTo>
              <a:lnTo>
                <a:pt x="1649" y="397"/>
              </a:lnTo>
              <a:lnTo>
                <a:pt x="1672" y="385"/>
              </a:lnTo>
              <a:lnTo>
                <a:pt x="1695" y="385"/>
              </a:lnTo>
              <a:lnTo>
                <a:pt x="1718" y="385"/>
              </a:lnTo>
              <a:lnTo>
                <a:pt x="1729" y="374"/>
              </a:lnTo>
              <a:lnTo>
                <a:pt x="1741" y="374"/>
              </a:lnTo>
              <a:lnTo>
                <a:pt x="1718" y="409"/>
              </a:lnTo>
              <a:lnTo>
                <a:pt x="1695" y="432"/>
              </a:lnTo>
              <a:lnTo>
                <a:pt x="1695" y="456"/>
              </a:lnTo>
              <a:lnTo>
                <a:pt x="1683" y="479"/>
              </a:lnTo>
              <a:lnTo>
                <a:pt x="1706" y="491"/>
              </a:lnTo>
              <a:lnTo>
                <a:pt x="1718" y="491"/>
              </a:lnTo>
              <a:lnTo>
                <a:pt x="1718" y="479"/>
              </a:lnTo>
              <a:lnTo>
                <a:pt x="1741" y="502"/>
              </a:lnTo>
              <a:lnTo>
                <a:pt x="1752" y="526"/>
              </a:lnTo>
              <a:lnTo>
                <a:pt x="1775" y="526"/>
              </a:lnTo>
              <a:lnTo>
                <a:pt x="1798" y="502"/>
              </a:lnTo>
              <a:lnTo>
                <a:pt x="1821" y="502"/>
              </a:lnTo>
              <a:lnTo>
                <a:pt x="1821" y="514"/>
              </a:lnTo>
              <a:lnTo>
                <a:pt x="1833" y="514"/>
              </a:lnTo>
              <a:lnTo>
                <a:pt x="1868" y="549"/>
              </a:lnTo>
              <a:lnTo>
                <a:pt x="1879" y="537"/>
              </a:lnTo>
              <a:lnTo>
                <a:pt x="1902" y="537"/>
              </a:lnTo>
              <a:lnTo>
                <a:pt x="1902" y="549"/>
              </a:lnTo>
              <a:lnTo>
                <a:pt x="1925" y="561"/>
              </a:lnTo>
              <a:lnTo>
                <a:pt x="1925" y="596"/>
              </a:lnTo>
              <a:lnTo>
                <a:pt x="1937" y="584"/>
              </a:lnTo>
              <a:lnTo>
                <a:pt x="1937" y="596"/>
              </a:lnTo>
              <a:lnTo>
                <a:pt x="1960" y="572"/>
              </a:lnTo>
              <a:lnTo>
                <a:pt x="1960" y="561"/>
              </a:lnTo>
              <a:lnTo>
                <a:pt x="1983" y="572"/>
              </a:lnTo>
              <a:lnTo>
                <a:pt x="2017" y="584"/>
              </a:lnTo>
              <a:lnTo>
                <a:pt x="2006" y="596"/>
              </a:lnTo>
              <a:lnTo>
                <a:pt x="2017" y="607"/>
              </a:lnTo>
              <a:lnTo>
                <a:pt x="2017" y="596"/>
              </a:lnTo>
              <a:lnTo>
                <a:pt x="2029" y="607"/>
              </a:lnTo>
              <a:lnTo>
                <a:pt x="2040" y="607"/>
              </a:lnTo>
              <a:lnTo>
                <a:pt x="2063" y="607"/>
              </a:lnTo>
              <a:lnTo>
                <a:pt x="2098" y="619"/>
              </a:lnTo>
              <a:lnTo>
                <a:pt x="2110" y="619"/>
              </a:lnTo>
              <a:lnTo>
                <a:pt x="2121" y="619"/>
              </a:lnTo>
              <a:lnTo>
                <a:pt x="2133" y="642"/>
              </a:lnTo>
              <a:lnTo>
                <a:pt x="2133" y="654"/>
              </a:lnTo>
              <a:lnTo>
                <a:pt x="2156" y="654"/>
              </a:lnTo>
              <a:lnTo>
                <a:pt x="2167" y="666"/>
              </a:lnTo>
              <a:lnTo>
                <a:pt x="2167" y="677"/>
              </a:lnTo>
              <a:lnTo>
                <a:pt x="2179" y="677"/>
              </a:lnTo>
              <a:lnTo>
                <a:pt x="2202" y="677"/>
              </a:lnTo>
              <a:lnTo>
                <a:pt x="2213" y="689"/>
              </a:lnTo>
              <a:lnTo>
                <a:pt x="2225" y="689"/>
              </a:lnTo>
              <a:lnTo>
                <a:pt x="2236" y="689"/>
              </a:lnTo>
              <a:lnTo>
                <a:pt x="2248" y="689"/>
              </a:lnTo>
              <a:lnTo>
                <a:pt x="2248" y="677"/>
              </a:lnTo>
              <a:lnTo>
                <a:pt x="2248" y="666"/>
              </a:lnTo>
              <a:lnTo>
                <a:pt x="2259" y="666"/>
              </a:lnTo>
              <a:lnTo>
                <a:pt x="2271" y="677"/>
              </a:lnTo>
              <a:lnTo>
                <a:pt x="2283" y="677"/>
              </a:lnTo>
              <a:lnTo>
                <a:pt x="2283" y="689"/>
              </a:lnTo>
              <a:lnTo>
                <a:pt x="2294" y="677"/>
              </a:lnTo>
              <a:lnTo>
                <a:pt x="2306" y="689"/>
              </a:lnTo>
              <a:lnTo>
                <a:pt x="2329" y="689"/>
              </a:lnTo>
              <a:lnTo>
                <a:pt x="2352" y="689"/>
              </a:lnTo>
              <a:lnTo>
                <a:pt x="2363" y="689"/>
              </a:lnTo>
              <a:lnTo>
                <a:pt x="2375" y="689"/>
              </a:lnTo>
              <a:lnTo>
                <a:pt x="2386" y="689"/>
              </a:lnTo>
              <a:lnTo>
                <a:pt x="2409" y="689"/>
              </a:lnTo>
              <a:lnTo>
                <a:pt x="2421" y="677"/>
              </a:lnTo>
              <a:lnTo>
                <a:pt x="2409" y="677"/>
              </a:lnTo>
              <a:lnTo>
                <a:pt x="2432" y="666"/>
              </a:lnTo>
              <a:lnTo>
                <a:pt x="2455" y="666"/>
              </a:lnTo>
              <a:lnTo>
                <a:pt x="2467" y="654"/>
              </a:lnTo>
              <a:lnTo>
                <a:pt x="2490" y="654"/>
              </a:lnTo>
              <a:lnTo>
                <a:pt x="2502" y="677"/>
              </a:lnTo>
              <a:lnTo>
                <a:pt x="2502" y="689"/>
              </a:lnTo>
              <a:lnTo>
                <a:pt x="2513" y="701"/>
              </a:lnTo>
              <a:lnTo>
                <a:pt x="2513" y="712"/>
              </a:lnTo>
              <a:lnTo>
                <a:pt x="2513" y="724"/>
              </a:lnTo>
              <a:lnTo>
                <a:pt x="2525" y="747"/>
              </a:lnTo>
              <a:lnTo>
                <a:pt x="2502" y="747"/>
              </a:lnTo>
              <a:lnTo>
                <a:pt x="2490" y="736"/>
              </a:lnTo>
              <a:lnTo>
                <a:pt x="2444" y="747"/>
              </a:lnTo>
              <a:lnTo>
                <a:pt x="2432" y="759"/>
              </a:lnTo>
              <a:lnTo>
                <a:pt x="2421" y="771"/>
              </a:lnTo>
              <a:lnTo>
                <a:pt x="2409" y="782"/>
              </a:lnTo>
              <a:lnTo>
                <a:pt x="2398" y="782"/>
              </a:lnTo>
              <a:lnTo>
                <a:pt x="2398" y="794"/>
              </a:lnTo>
              <a:lnTo>
                <a:pt x="2386" y="806"/>
              </a:lnTo>
              <a:lnTo>
                <a:pt x="2398" y="818"/>
              </a:lnTo>
              <a:lnTo>
                <a:pt x="2398" y="829"/>
              </a:lnTo>
              <a:lnTo>
                <a:pt x="2398" y="841"/>
              </a:lnTo>
              <a:lnTo>
                <a:pt x="2398" y="853"/>
              </a:lnTo>
              <a:lnTo>
                <a:pt x="2386" y="853"/>
              </a:lnTo>
              <a:lnTo>
                <a:pt x="2363" y="864"/>
              </a:lnTo>
              <a:lnTo>
                <a:pt x="2363" y="888"/>
              </a:lnTo>
              <a:lnTo>
                <a:pt x="2340" y="899"/>
              </a:lnTo>
              <a:lnTo>
                <a:pt x="2340" y="923"/>
              </a:lnTo>
              <a:lnTo>
                <a:pt x="2340" y="934"/>
              </a:lnTo>
              <a:lnTo>
                <a:pt x="2340" y="946"/>
              </a:lnTo>
              <a:lnTo>
                <a:pt x="2352" y="969"/>
              </a:lnTo>
              <a:lnTo>
                <a:pt x="2340" y="981"/>
              </a:lnTo>
              <a:lnTo>
                <a:pt x="2340" y="993"/>
              </a:lnTo>
              <a:lnTo>
                <a:pt x="2352" y="1004"/>
              </a:lnTo>
              <a:lnTo>
                <a:pt x="2363" y="1016"/>
              </a:lnTo>
              <a:lnTo>
                <a:pt x="2340" y="1051"/>
              </a:lnTo>
              <a:lnTo>
                <a:pt x="2329" y="1063"/>
              </a:lnTo>
              <a:lnTo>
                <a:pt x="2317" y="1074"/>
              </a:lnTo>
              <a:lnTo>
                <a:pt x="2294" y="1063"/>
              </a:lnTo>
              <a:lnTo>
                <a:pt x="2283" y="1063"/>
              </a:lnTo>
              <a:lnTo>
                <a:pt x="2283" y="1074"/>
              </a:lnTo>
              <a:lnTo>
                <a:pt x="2283" y="1086"/>
              </a:lnTo>
              <a:lnTo>
                <a:pt x="2283" y="1098"/>
              </a:lnTo>
              <a:lnTo>
                <a:pt x="2283" y="1109"/>
              </a:lnTo>
              <a:lnTo>
                <a:pt x="2248" y="1098"/>
              </a:lnTo>
              <a:lnTo>
                <a:pt x="2248" y="1109"/>
              </a:lnTo>
              <a:lnTo>
                <a:pt x="2236" y="1121"/>
              </a:lnTo>
              <a:lnTo>
                <a:pt x="2236" y="1133"/>
              </a:lnTo>
              <a:lnTo>
                <a:pt x="2236" y="1144"/>
              </a:lnTo>
              <a:lnTo>
                <a:pt x="2225" y="1144"/>
              </a:lnTo>
              <a:lnTo>
                <a:pt x="2225" y="1168"/>
              </a:lnTo>
              <a:lnTo>
                <a:pt x="2213" y="1168"/>
              </a:lnTo>
              <a:lnTo>
                <a:pt x="2202" y="1168"/>
              </a:lnTo>
              <a:lnTo>
                <a:pt x="2190" y="1180"/>
              </a:lnTo>
              <a:lnTo>
                <a:pt x="2179" y="1180"/>
              </a:lnTo>
              <a:lnTo>
                <a:pt x="2167" y="1191"/>
              </a:lnTo>
              <a:lnTo>
                <a:pt x="2156" y="1191"/>
              </a:lnTo>
              <a:lnTo>
                <a:pt x="2144" y="1191"/>
              </a:lnTo>
              <a:lnTo>
                <a:pt x="2121" y="1191"/>
              </a:lnTo>
              <a:lnTo>
                <a:pt x="2098" y="1191"/>
              </a:lnTo>
              <a:lnTo>
                <a:pt x="2098" y="1203"/>
              </a:lnTo>
              <a:lnTo>
                <a:pt x="2087" y="1215"/>
              </a:lnTo>
              <a:lnTo>
                <a:pt x="2087" y="1226"/>
              </a:lnTo>
              <a:lnTo>
                <a:pt x="2098" y="1238"/>
              </a:lnTo>
              <a:lnTo>
                <a:pt x="2087" y="1261"/>
              </a:lnTo>
              <a:lnTo>
                <a:pt x="2087" y="1273"/>
              </a:lnTo>
              <a:lnTo>
                <a:pt x="2098" y="1285"/>
              </a:lnTo>
              <a:lnTo>
                <a:pt x="2087" y="1285"/>
              </a:lnTo>
              <a:lnTo>
                <a:pt x="2087" y="1296"/>
              </a:lnTo>
              <a:lnTo>
                <a:pt x="2075" y="1308"/>
              </a:lnTo>
              <a:lnTo>
                <a:pt x="2063" y="1308"/>
              </a:lnTo>
              <a:lnTo>
                <a:pt x="2052" y="1308"/>
              </a:lnTo>
              <a:lnTo>
                <a:pt x="2017" y="1296"/>
              </a:lnTo>
              <a:lnTo>
                <a:pt x="1994" y="1296"/>
              </a:lnTo>
              <a:lnTo>
                <a:pt x="1971" y="1308"/>
              </a:lnTo>
              <a:lnTo>
                <a:pt x="1937" y="1296"/>
              </a:lnTo>
              <a:lnTo>
                <a:pt x="1925" y="1296"/>
              </a:lnTo>
              <a:lnTo>
                <a:pt x="1925" y="1308"/>
              </a:lnTo>
              <a:lnTo>
                <a:pt x="1925" y="1331"/>
              </a:lnTo>
              <a:lnTo>
                <a:pt x="1925" y="1378"/>
              </a:lnTo>
              <a:lnTo>
                <a:pt x="1914" y="1366"/>
              </a:lnTo>
              <a:lnTo>
                <a:pt x="1902" y="1355"/>
              </a:lnTo>
              <a:lnTo>
                <a:pt x="1902" y="1366"/>
              </a:lnTo>
              <a:lnTo>
                <a:pt x="1891" y="1366"/>
              </a:lnTo>
              <a:lnTo>
                <a:pt x="1891" y="1378"/>
              </a:lnTo>
              <a:lnTo>
                <a:pt x="1902" y="1378"/>
              </a:lnTo>
              <a:lnTo>
                <a:pt x="1925" y="1390"/>
              </a:lnTo>
              <a:lnTo>
                <a:pt x="1914" y="1401"/>
              </a:lnTo>
              <a:lnTo>
                <a:pt x="1902" y="1401"/>
              </a:lnTo>
              <a:lnTo>
                <a:pt x="1879" y="1425"/>
              </a:lnTo>
              <a:lnTo>
                <a:pt x="1868" y="1436"/>
              </a:lnTo>
              <a:lnTo>
                <a:pt x="1856" y="1436"/>
              </a:lnTo>
              <a:lnTo>
                <a:pt x="1856" y="1448"/>
              </a:lnTo>
              <a:lnTo>
                <a:pt x="1856" y="1471"/>
              </a:lnTo>
              <a:lnTo>
                <a:pt x="1868" y="1483"/>
              </a:lnTo>
              <a:lnTo>
                <a:pt x="1856" y="1495"/>
              </a:lnTo>
              <a:lnTo>
                <a:pt x="1833" y="1495"/>
              </a:lnTo>
              <a:lnTo>
                <a:pt x="1821" y="1506"/>
              </a:lnTo>
              <a:lnTo>
                <a:pt x="1810" y="1495"/>
              </a:lnTo>
              <a:lnTo>
                <a:pt x="1798" y="1495"/>
              </a:lnTo>
              <a:lnTo>
                <a:pt x="1787" y="1483"/>
              </a:lnTo>
              <a:lnTo>
                <a:pt x="1775" y="1483"/>
              </a:lnTo>
              <a:lnTo>
                <a:pt x="1741" y="1553"/>
              </a:lnTo>
              <a:lnTo>
                <a:pt x="1741" y="1565"/>
              </a:lnTo>
              <a:lnTo>
                <a:pt x="1729" y="1577"/>
              </a:lnTo>
              <a:lnTo>
                <a:pt x="1741" y="1577"/>
              </a:lnTo>
              <a:lnTo>
                <a:pt x="1741" y="1600"/>
              </a:lnTo>
              <a:lnTo>
                <a:pt x="1752" y="1600"/>
              </a:lnTo>
              <a:lnTo>
                <a:pt x="1764" y="1600"/>
              </a:lnTo>
              <a:lnTo>
                <a:pt x="1752" y="1612"/>
              </a:lnTo>
              <a:lnTo>
                <a:pt x="1764" y="1623"/>
              </a:lnTo>
              <a:lnTo>
                <a:pt x="1752" y="1658"/>
              </a:lnTo>
              <a:lnTo>
                <a:pt x="1741" y="1682"/>
              </a:lnTo>
              <a:lnTo>
                <a:pt x="1706" y="1693"/>
              </a:lnTo>
              <a:lnTo>
                <a:pt x="1660" y="1740"/>
              </a:lnTo>
              <a:lnTo>
                <a:pt x="1660" y="1775"/>
              </a:lnTo>
              <a:lnTo>
                <a:pt x="1660" y="1787"/>
              </a:lnTo>
              <a:lnTo>
                <a:pt x="1660" y="1810"/>
              </a:lnTo>
              <a:lnTo>
                <a:pt x="1649" y="1833"/>
              </a:lnTo>
              <a:lnTo>
                <a:pt x="1637" y="1833"/>
              </a:lnTo>
              <a:lnTo>
                <a:pt x="1649" y="1845"/>
              </a:lnTo>
              <a:lnTo>
                <a:pt x="1660" y="1857"/>
              </a:lnTo>
              <a:lnTo>
                <a:pt x="1672" y="1845"/>
              </a:lnTo>
              <a:lnTo>
                <a:pt x="1683" y="1857"/>
              </a:lnTo>
              <a:lnTo>
                <a:pt x="1683" y="1868"/>
              </a:lnTo>
              <a:lnTo>
                <a:pt x="1683" y="1880"/>
              </a:lnTo>
              <a:lnTo>
                <a:pt x="1672" y="1903"/>
              </a:lnTo>
              <a:lnTo>
                <a:pt x="1649" y="1915"/>
              </a:lnTo>
              <a:lnTo>
                <a:pt x="1649" y="1927"/>
              </a:lnTo>
              <a:lnTo>
                <a:pt x="1625" y="1962"/>
              </a:lnTo>
              <a:lnTo>
                <a:pt x="1614" y="1985"/>
              </a:lnTo>
              <a:lnTo>
                <a:pt x="1591" y="2009"/>
              </a:lnTo>
              <a:lnTo>
                <a:pt x="1602" y="2032"/>
              </a:lnTo>
              <a:lnTo>
                <a:pt x="1602" y="2044"/>
              </a:lnTo>
              <a:lnTo>
                <a:pt x="1591" y="2055"/>
              </a:lnTo>
              <a:lnTo>
                <a:pt x="1591" y="2067"/>
              </a:lnTo>
              <a:lnTo>
                <a:pt x="1591" y="2079"/>
              </a:lnTo>
              <a:lnTo>
                <a:pt x="1591" y="2102"/>
              </a:lnTo>
              <a:lnTo>
                <a:pt x="1568" y="2149"/>
              </a:lnTo>
              <a:lnTo>
                <a:pt x="1568" y="2160"/>
              </a:lnTo>
              <a:lnTo>
                <a:pt x="1568" y="2184"/>
              </a:lnTo>
              <a:lnTo>
                <a:pt x="1602" y="2207"/>
              </a:lnTo>
              <a:lnTo>
                <a:pt x="1602" y="2230"/>
              </a:lnTo>
              <a:lnTo>
                <a:pt x="1602" y="2242"/>
              </a:lnTo>
              <a:lnTo>
                <a:pt x="1602" y="2254"/>
              </a:lnTo>
              <a:lnTo>
                <a:pt x="1591" y="2277"/>
              </a:lnTo>
              <a:lnTo>
                <a:pt x="1602" y="2277"/>
              </a:lnTo>
              <a:lnTo>
                <a:pt x="1602" y="2289"/>
              </a:lnTo>
              <a:lnTo>
                <a:pt x="1591" y="2312"/>
              </a:lnTo>
              <a:lnTo>
                <a:pt x="1591" y="2324"/>
              </a:lnTo>
              <a:lnTo>
                <a:pt x="1591" y="2336"/>
              </a:lnTo>
              <a:lnTo>
                <a:pt x="1637" y="2371"/>
              </a:lnTo>
              <a:lnTo>
                <a:pt x="1649" y="2394"/>
              </a:lnTo>
              <a:lnTo>
                <a:pt x="1649" y="2406"/>
              </a:lnTo>
              <a:lnTo>
                <a:pt x="1660" y="2441"/>
              </a:lnTo>
              <a:lnTo>
                <a:pt x="1672" y="2441"/>
              </a:lnTo>
              <a:lnTo>
                <a:pt x="1695" y="2429"/>
              </a:lnTo>
              <a:lnTo>
                <a:pt x="1729" y="2441"/>
              </a:lnTo>
              <a:lnTo>
                <a:pt x="1718" y="2452"/>
              </a:lnTo>
              <a:lnTo>
                <a:pt x="1729" y="2452"/>
              </a:lnTo>
              <a:lnTo>
                <a:pt x="1729" y="2464"/>
              </a:lnTo>
              <a:lnTo>
                <a:pt x="1729" y="2476"/>
              </a:lnTo>
              <a:lnTo>
                <a:pt x="1729" y="2487"/>
              </a:lnTo>
              <a:lnTo>
                <a:pt x="1695" y="2522"/>
              </a:lnTo>
              <a:lnTo>
                <a:pt x="1683" y="2546"/>
              </a:lnTo>
              <a:lnTo>
                <a:pt x="1683" y="2557"/>
              </a:lnTo>
              <a:lnTo>
                <a:pt x="1660" y="2581"/>
              </a:lnTo>
              <a:lnTo>
                <a:pt x="1649" y="2616"/>
              </a:lnTo>
              <a:lnTo>
                <a:pt x="1637" y="2651"/>
              </a:lnTo>
              <a:lnTo>
                <a:pt x="1625" y="2662"/>
              </a:lnTo>
              <a:lnTo>
                <a:pt x="1614" y="2662"/>
              </a:lnTo>
              <a:lnTo>
                <a:pt x="1625" y="2674"/>
              </a:lnTo>
              <a:lnTo>
                <a:pt x="1625" y="2686"/>
              </a:lnTo>
              <a:lnTo>
                <a:pt x="1602" y="2698"/>
              </a:lnTo>
              <a:lnTo>
                <a:pt x="1591" y="2709"/>
              </a:lnTo>
              <a:lnTo>
                <a:pt x="1591" y="2721"/>
              </a:lnTo>
              <a:lnTo>
                <a:pt x="1591" y="2733"/>
              </a:lnTo>
              <a:lnTo>
                <a:pt x="1579" y="2744"/>
              </a:lnTo>
              <a:lnTo>
                <a:pt x="1568" y="2756"/>
              </a:lnTo>
              <a:lnTo>
                <a:pt x="1545" y="2744"/>
              </a:lnTo>
              <a:lnTo>
                <a:pt x="1522" y="2744"/>
              </a:lnTo>
              <a:lnTo>
                <a:pt x="1487" y="2733"/>
              </a:lnTo>
              <a:lnTo>
                <a:pt x="1453" y="2733"/>
              </a:lnTo>
              <a:lnTo>
                <a:pt x="1441" y="2744"/>
              </a:lnTo>
              <a:lnTo>
                <a:pt x="1441" y="2756"/>
              </a:lnTo>
              <a:lnTo>
                <a:pt x="1418" y="2756"/>
              </a:lnTo>
              <a:lnTo>
                <a:pt x="1372" y="2756"/>
              </a:lnTo>
              <a:lnTo>
                <a:pt x="1337" y="2744"/>
              </a:lnTo>
              <a:lnTo>
                <a:pt x="1314" y="2733"/>
              </a:lnTo>
              <a:lnTo>
                <a:pt x="1291" y="2698"/>
              </a:lnTo>
              <a:lnTo>
                <a:pt x="1280" y="2686"/>
              </a:lnTo>
              <a:lnTo>
                <a:pt x="1245" y="2662"/>
              </a:lnTo>
              <a:lnTo>
                <a:pt x="1234" y="2651"/>
              </a:lnTo>
              <a:lnTo>
                <a:pt x="1222" y="2662"/>
              </a:lnTo>
              <a:lnTo>
                <a:pt x="1210" y="2662"/>
              </a:lnTo>
              <a:lnTo>
                <a:pt x="1199" y="2651"/>
              </a:lnTo>
              <a:lnTo>
                <a:pt x="1199" y="2662"/>
              </a:lnTo>
              <a:lnTo>
                <a:pt x="1187" y="2674"/>
              </a:lnTo>
              <a:lnTo>
                <a:pt x="1176" y="2674"/>
              </a:lnTo>
              <a:lnTo>
                <a:pt x="1164" y="2674"/>
              </a:lnTo>
              <a:lnTo>
                <a:pt x="1153" y="2674"/>
              </a:lnTo>
              <a:lnTo>
                <a:pt x="1141" y="2674"/>
              </a:lnTo>
              <a:lnTo>
                <a:pt x="1118" y="2662"/>
              </a:lnTo>
              <a:lnTo>
                <a:pt x="1107" y="2651"/>
              </a:lnTo>
              <a:lnTo>
                <a:pt x="1061" y="2592"/>
              </a:lnTo>
              <a:lnTo>
                <a:pt x="1038" y="2604"/>
              </a:lnTo>
              <a:lnTo>
                <a:pt x="1026" y="2604"/>
              </a:lnTo>
              <a:lnTo>
                <a:pt x="1015" y="2604"/>
              </a:lnTo>
              <a:lnTo>
                <a:pt x="1003" y="2592"/>
              </a:lnTo>
              <a:lnTo>
                <a:pt x="980" y="2604"/>
              </a:lnTo>
              <a:lnTo>
                <a:pt x="968" y="2604"/>
              </a:lnTo>
              <a:lnTo>
                <a:pt x="957" y="2581"/>
              </a:lnTo>
              <a:lnTo>
                <a:pt x="945" y="2569"/>
              </a:lnTo>
              <a:lnTo>
                <a:pt x="945" y="2581"/>
              </a:lnTo>
              <a:lnTo>
                <a:pt x="934" y="2581"/>
              </a:lnTo>
              <a:lnTo>
                <a:pt x="934" y="2569"/>
              </a:lnTo>
              <a:lnTo>
                <a:pt x="922" y="2569"/>
              </a:lnTo>
              <a:lnTo>
                <a:pt x="922" y="2557"/>
              </a:lnTo>
              <a:lnTo>
                <a:pt x="911" y="2569"/>
              </a:lnTo>
              <a:lnTo>
                <a:pt x="899" y="2546"/>
              </a:lnTo>
              <a:lnTo>
                <a:pt x="899" y="2534"/>
              </a:lnTo>
              <a:lnTo>
                <a:pt x="888" y="2534"/>
              </a:lnTo>
              <a:lnTo>
                <a:pt x="876" y="2534"/>
              </a:lnTo>
              <a:lnTo>
                <a:pt x="865" y="2534"/>
              </a:lnTo>
              <a:lnTo>
                <a:pt x="865" y="2499"/>
              </a:lnTo>
              <a:lnTo>
                <a:pt x="865" y="2487"/>
              </a:lnTo>
              <a:lnTo>
                <a:pt x="865" y="2476"/>
              </a:lnTo>
              <a:lnTo>
                <a:pt x="853" y="2476"/>
              </a:lnTo>
              <a:lnTo>
                <a:pt x="865" y="2476"/>
              </a:lnTo>
              <a:lnTo>
                <a:pt x="865" y="2464"/>
              </a:lnTo>
              <a:lnTo>
                <a:pt x="876" y="2441"/>
              </a:lnTo>
              <a:lnTo>
                <a:pt x="876" y="2429"/>
              </a:lnTo>
              <a:lnTo>
                <a:pt x="911" y="2394"/>
              </a:lnTo>
              <a:lnTo>
                <a:pt x="911" y="2382"/>
              </a:lnTo>
              <a:lnTo>
                <a:pt x="922" y="2382"/>
              </a:lnTo>
              <a:lnTo>
                <a:pt x="934" y="2359"/>
              </a:lnTo>
              <a:lnTo>
                <a:pt x="957" y="2336"/>
              </a:lnTo>
              <a:lnTo>
                <a:pt x="957" y="2324"/>
              </a:lnTo>
              <a:lnTo>
                <a:pt x="957" y="2312"/>
              </a:lnTo>
              <a:lnTo>
                <a:pt x="968" y="2301"/>
              </a:lnTo>
              <a:lnTo>
                <a:pt x="980" y="2289"/>
              </a:lnTo>
              <a:lnTo>
                <a:pt x="1003" y="2301"/>
              </a:lnTo>
              <a:lnTo>
                <a:pt x="1015" y="2301"/>
              </a:lnTo>
              <a:lnTo>
                <a:pt x="1015" y="2312"/>
              </a:lnTo>
              <a:lnTo>
                <a:pt x="1038" y="2324"/>
              </a:lnTo>
              <a:lnTo>
                <a:pt x="1049" y="2324"/>
              </a:lnTo>
              <a:lnTo>
                <a:pt x="1038" y="2312"/>
              </a:lnTo>
              <a:lnTo>
                <a:pt x="1061" y="2301"/>
              </a:lnTo>
              <a:lnTo>
                <a:pt x="1061" y="2289"/>
              </a:lnTo>
              <a:lnTo>
                <a:pt x="1095" y="2289"/>
              </a:lnTo>
              <a:lnTo>
                <a:pt x="1118" y="2312"/>
              </a:lnTo>
              <a:lnTo>
                <a:pt x="1130" y="2324"/>
              </a:lnTo>
              <a:lnTo>
                <a:pt x="1153" y="2312"/>
              </a:lnTo>
              <a:lnTo>
                <a:pt x="1176" y="2301"/>
              </a:lnTo>
              <a:lnTo>
                <a:pt x="1187" y="2289"/>
              </a:lnTo>
              <a:lnTo>
                <a:pt x="1176" y="2277"/>
              </a:lnTo>
              <a:lnTo>
                <a:pt x="1164" y="2277"/>
              </a:lnTo>
              <a:lnTo>
                <a:pt x="1153" y="2254"/>
              </a:lnTo>
              <a:lnTo>
                <a:pt x="1153" y="2242"/>
              </a:lnTo>
              <a:lnTo>
                <a:pt x="1164" y="2230"/>
              </a:lnTo>
              <a:lnTo>
                <a:pt x="1187" y="2219"/>
              </a:lnTo>
              <a:lnTo>
                <a:pt x="1187" y="2207"/>
              </a:lnTo>
              <a:lnTo>
                <a:pt x="1176" y="2207"/>
              </a:lnTo>
              <a:lnTo>
                <a:pt x="1153" y="2207"/>
              </a:lnTo>
              <a:lnTo>
                <a:pt x="1141" y="2195"/>
              </a:lnTo>
              <a:lnTo>
                <a:pt x="1153" y="2184"/>
              </a:lnTo>
              <a:lnTo>
                <a:pt x="1141" y="2172"/>
              </a:lnTo>
              <a:lnTo>
                <a:pt x="1118" y="2172"/>
              </a:lnTo>
              <a:lnTo>
                <a:pt x="1107" y="2160"/>
              </a:lnTo>
              <a:lnTo>
                <a:pt x="1095" y="2172"/>
              </a:lnTo>
              <a:lnTo>
                <a:pt x="1061" y="2149"/>
              </a:lnTo>
              <a:lnTo>
                <a:pt x="1061" y="2160"/>
              </a:lnTo>
              <a:lnTo>
                <a:pt x="1061" y="2172"/>
              </a:lnTo>
              <a:lnTo>
                <a:pt x="1049" y="2172"/>
              </a:lnTo>
              <a:lnTo>
                <a:pt x="1038" y="2149"/>
              </a:lnTo>
              <a:lnTo>
                <a:pt x="1026" y="2149"/>
              </a:lnTo>
              <a:lnTo>
                <a:pt x="1015" y="2149"/>
              </a:lnTo>
              <a:lnTo>
                <a:pt x="1003" y="2137"/>
              </a:lnTo>
              <a:lnTo>
                <a:pt x="991" y="2137"/>
              </a:lnTo>
              <a:lnTo>
                <a:pt x="980" y="2137"/>
              </a:lnTo>
              <a:lnTo>
                <a:pt x="980" y="2102"/>
              </a:lnTo>
              <a:lnTo>
                <a:pt x="968" y="2114"/>
              </a:lnTo>
              <a:lnTo>
                <a:pt x="957" y="2102"/>
              </a:lnTo>
              <a:lnTo>
                <a:pt x="945" y="2090"/>
              </a:lnTo>
              <a:lnTo>
                <a:pt x="945" y="2079"/>
              </a:lnTo>
              <a:lnTo>
                <a:pt x="934" y="2079"/>
              </a:lnTo>
              <a:lnTo>
                <a:pt x="934" y="2090"/>
              </a:lnTo>
              <a:lnTo>
                <a:pt x="934" y="2102"/>
              </a:lnTo>
              <a:lnTo>
                <a:pt x="911" y="2090"/>
              </a:lnTo>
              <a:lnTo>
                <a:pt x="899" y="2079"/>
              </a:lnTo>
              <a:lnTo>
                <a:pt x="911" y="2067"/>
              </a:lnTo>
              <a:lnTo>
                <a:pt x="911" y="2044"/>
              </a:lnTo>
              <a:lnTo>
                <a:pt x="911" y="2020"/>
              </a:lnTo>
              <a:lnTo>
                <a:pt x="899" y="2032"/>
              </a:lnTo>
              <a:lnTo>
                <a:pt x="888" y="2020"/>
              </a:lnTo>
              <a:lnTo>
                <a:pt x="876" y="2020"/>
              </a:lnTo>
              <a:lnTo>
                <a:pt x="842" y="1997"/>
              </a:lnTo>
              <a:lnTo>
                <a:pt x="853" y="1985"/>
              </a:lnTo>
              <a:lnTo>
                <a:pt x="842" y="1974"/>
              </a:lnTo>
              <a:lnTo>
                <a:pt x="842" y="1950"/>
              </a:lnTo>
              <a:lnTo>
                <a:pt x="830" y="1950"/>
              </a:lnTo>
              <a:lnTo>
                <a:pt x="819" y="1962"/>
              </a:lnTo>
              <a:lnTo>
                <a:pt x="807" y="1939"/>
              </a:lnTo>
              <a:lnTo>
                <a:pt x="784" y="1939"/>
              </a:lnTo>
              <a:lnTo>
                <a:pt x="772" y="1939"/>
              </a:lnTo>
              <a:lnTo>
                <a:pt x="761" y="1927"/>
              </a:lnTo>
              <a:lnTo>
                <a:pt x="772" y="1915"/>
              </a:lnTo>
              <a:lnTo>
                <a:pt x="761" y="1915"/>
              </a:lnTo>
              <a:lnTo>
                <a:pt x="761" y="1903"/>
              </a:lnTo>
              <a:lnTo>
                <a:pt x="761" y="1892"/>
              </a:lnTo>
              <a:lnTo>
                <a:pt x="749" y="1903"/>
              </a:lnTo>
              <a:lnTo>
                <a:pt x="749" y="1892"/>
              </a:lnTo>
              <a:lnTo>
                <a:pt x="738" y="1880"/>
              </a:lnTo>
              <a:lnTo>
                <a:pt x="726" y="1880"/>
              </a:lnTo>
              <a:lnTo>
                <a:pt x="715" y="1880"/>
              </a:lnTo>
              <a:lnTo>
                <a:pt x="703" y="1868"/>
              </a:lnTo>
              <a:lnTo>
                <a:pt x="692" y="1868"/>
              </a:lnTo>
              <a:lnTo>
                <a:pt x="680" y="1880"/>
              </a:lnTo>
              <a:lnTo>
                <a:pt x="657" y="1892"/>
              </a:lnTo>
              <a:lnTo>
                <a:pt x="646" y="1903"/>
              </a:lnTo>
              <a:lnTo>
                <a:pt x="634" y="1915"/>
              </a:lnTo>
              <a:lnTo>
                <a:pt x="623" y="1927"/>
              </a:lnTo>
              <a:lnTo>
                <a:pt x="588" y="1915"/>
              </a:lnTo>
              <a:lnTo>
                <a:pt x="588" y="1892"/>
              </a:lnTo>
              <a:lnTo>
                <a:pt x="600" y="1892"/>
              </a:lnTo>
              <a:lnTo>
                <a:pt x="611" y="1868"/>
              </a:lnTo>
              <a:lnTo>
                <a:pt x="588" y="1857"/>
              </a:lnTo>
              <a:lnTo>
                <a:pt x="600" y="1845"/>
              </a:lnTo>
              <a:lnTo>
                <a:pt x="565" y="1822"/>
              </a:lnTo>
              <a:lnTo>
                <a:pt x="553" y="1810"/>
              </a:lnTo>
              <a:lnTo>
                <a:pt x="565" y="1775"/>
              </a:lnTo>
              <a:lnTo>
                <a:pt x="553" y="1775"/>
              </a:lnTo>
              <a:lnTo>
                <a:pt x="542" y="1763"/>
              </a:lnTo>
              <a:lnTo>
                <a:pt x="530" y="1775"/>
              </a:lnTo>
              <a:lnTo>
                <a:pt x="530" y="1763"/>
              </a:lnTo>
              <a:lnTo>
                <a:pt x="519" y="1763"/>
              </a:lnTo>
              <a:lnTo>
                <a:pt x="507" y="1775"/>
              </a:lnTo>
              <a:lnTo>
                <a:pt x="496" y="1775"/>
              </a:lnTo>
              <a:lnTo>
                <a:pt x="496" y="1787"/>
              </a:lnTo>
              <a:lnTo>
                <a:pt x="484" y="1798"/>
              </a:lnTo>
              <a:lnTo>
                <a:pt x="461" y="1798"/>
              </a:lnTo>
              <a:lnTo>
                <a:pt x="461" y="1775"/>
              </a:lnTo>
              <a:lnTo>
                <a:pt x="450" y="1775"/>
              </a:lnTo>
              <a:lnTo>
                <a:pt x="438" y="1775"/>
              </a:lnTo>
              <a:lnTo>
                <a:pt x="427" y="1775"/>
              </a:lnTo>
              <a:lnTo>
                <a:pt x="415" y="1787"/>
              </a:lnTo>
              <a:lnTo>
                <a:pt x="404" y="1775"/>
              </a:lnTo>
              <a:lnTo>
                <a:pt x="415" y="1775"/>
              </a:lnTo>
              <a:lnTo>
                <a:pt x="415" y="1763"/>
              </a:lnTo>
              <a:lnTo>
                <a:pt x="404" y="1763"/>
              </a:lnTo>
              <a:lnTo>
                <a:pt x="381" y="1763"/>
              </a:lnTo>
              <a:lnTo>
                <a:pt x="381" y="1752"/>
              </a:lnTo>
              <a:lnTo>
                <a:pt x="369" y="1752"/>
              </a:lnTo>
              <a:lnTo>
                <a:pt x="381" y="1740"/>
              </a:lnTo>
              <a:lnTo>
                <a:pt x="381" y="1728"/>
              </a:lnTo>
              <a:lnTo>
                <a:pt x="346" y="1717"/>
              </a:lnTo>
              <a:lnTo>
                <a:pt x="334" y="1717"/>
              </a:lnTo>
              <a:lnTo>
                <a:pt x="334" y="1728"/>
              </a:lnTo>
              <a:lnTo>
                <a:pt x="323" y="1717"/>
              </a:lnTo>
              <a:lnTo>
                <a:pt x="323" y="1705"/>
              </a:lnTo>
              <a:lnTo>
                <a:pt x="300" y="1693"/>
              </a:lnTo>
              <a:lnTo>
                <a:pt x="300" y="1682"/>
              </a:lnTo>
              <a:lnTo>
                <a:pt x="288" y="1682"/>
              </a:lnTo>
              <a:lnTo>
                <a:pt x="300" y="1693"/>
              </a:lnTo>
              <a:lnTo>
                <a:pt x="288" y="1693"/>
              </a:lnTo>
              <a:lnTo>
                <a:pt x="277" y="1693"/>
              </a:lnTo>
              <a:lnTo>
                <a:pt x="265" y="1693"/>
              </a:lnTo>
              <a:lnTo>
                <a:pt x="254" y="1682"/>
              </a:lnTo>
              <a:lnTo>
                <a:pt x="242" y="1682"/>
              </a:lnTo>
              <a:lnTo>
                <a:pt x="231" y="1682"/>
              </a:lnTo>
              <a:lnTo>
                <a:pt x="242" y="1693"/>
              </a:lnTo>
              <a:lnTo>
                <a:pt x="242" y="1705"/>
              </a:lnTo>
              <a:lnTo>
                <a:pt x="231" y="1705"/>
              </a:lnTo>
              <a:lnTo>
                <a:pt x="219" y="1717"/>
              </a:lnTo>
              <a:lnTo>
                <a:pt x="219" y="1705"/>
              </a:lnTo>
              <a:lnTo>
                <a:pt x="208" y="1682"/>
              </a:lnTo>
              <a:lnTo>
                <a:pt x="196" y="1693"/>
              </a:lnTo>
              <a:lnTo>
                <a:pt x="185" y="1682"/>
              </a:lnTo>
              <a:lnTo>
                <a:pt x="185" y="1670"/>
              </a:lnTo>
              <a:lnTo>
                <a:pt x="173" y="1670"/>
              </a:lnTo>
              <a:lnTo>
                <a:pt x="161" y="1670"/>
              </a:lnTo>
              <a:lnTo>
                <a:pt x="150" y="1670"/>
              </a:lnTo>
              <a:lnTo>
                <a:pt x="138" y="1670"/>
              </a:lnTo>
              <a:lnTo>
                <a:pt x="115" y="1635"/>
              </a:lnTo>
              <a:lnTo>
                <a:pt x="104" y="1612"/>
              </a:lnTo>
              <a:lnTo>
                <a:pt x="104" y="1600"/>
              </a:lnTo>
              <a:lnTo>
                <a:pt x="115" y="1588"/>
              </a:lnTo>
              <a:lnTo>
                <a:pt x="127" y="1588"/>
              </a:lnTo>
              <a:lnTo>
                <a:pt x="150" y="1588"/>
              </a:lnTo>
              <a:lnTo>
                <a:pt x="150" y="1565"/>
              </a:lnTo>
              <a:lnTo>
                <a:pt x="150" y="1553"/>
              </a:lnTo>
              <a:lnTo>
                <a:pt x="138" y="1542"/>
              </a:lnTo>
              <a:lnTo>
                <a:pt x="138" y="1530"/>
              </a:lnTo>
              <a:lnTo>
                <a:pt x="150" y="1518"/>
              </a:lnTo>
              <a:lnTo>
                <a:pt x="161" y="1518"/>
              </a:lnTo>
              <a:lnTo>
                <a:pt x="150" y="1495"/>
              </a:lnTo>
              <a:lnTo>
                <a:pt x="150" y="1483"/>
              </a:lnTo>
              <a:lnTo>
                <a:pt x="138" y="1448"/>
              </a:lnTo>
              <a:lnTo>
                <a:pt x="138" y="1436"/>
              </a:lnTo>
              <a:lnTo>
                <a:pt x="150" y="1425"/>
              </a:lnTo>
              <a:lnTo>
                <a:pt x="138" y="1425"/>
              </a:lnTo>
              <a:lnTo>
                <a:pt x="127" y="1425"/>
              </a:lnTo>
              <a:lnTo>
                <a:pt x="115" y="1401"/>
              </a:lnTo>
              <a:lnTo>
                <a:pt x="104" y="1413"/>
              </a:lnTo>
              <a:lnTo>
                <a:pt x="104" y="1425"/>
              </a:lnTo>
              <a:lnTo>
                <a:pt x="92" y="1436"/>
              </a:lnTo>
              <a:lnTo>
                <a:pt x="81" y="1471"/>
              </a:lnTo>
              <a:lnTo>
                <a:pt x="69" y="1483"/>
              </a:lnTo>
              <a:lnTo>
                <a:pt x="58" y="1460"/>
              </a:lnTo>
              <a:lnTo>
                <a:pt x="58" y="1448"/>
              </a:lnTo>
              <a:lnTo>
                <a:pt x="35" y="1436"/>
              </a:lnTo>
              <a:lnTo>
                <a:pt x="23" y="1436"/>
              </a:lnTo>
              <a:lnTo>
                <a:pt x="12" y="1448"/>
              </a:lnTo>
              <a:lnTo>
                <a:pt x="12" y="1413"/>
              </a:lnTo>
              <a:lnTo>
                <a:pt x="0" y="1401"/>
              </a:lnTo>
              <a:lnTo>
                <a:pt x="0" y="1390"/>
              </a:lnTo>
              <a:lnTo>
                <a:pt x="23" y="1401"/>
              </a:lnTo>
              <a:lnTo>
                <a:pt x="23" y="1390"/>
              </a:lnTo>
              <a:lnTo>
                <a:pt x="35" y="1366"/>
              </a:lnTo>
              <a:lnTo>
                <a:pt x="46" y="1366"/>
              </a:lnTo>
              <a:lnTo>
                <a:pt x="58" y="1355"/>
              </a:lnTo>
              <a:lnTo>
                <a:pt x="58" y="1343"/>
              </a:lnTo>
              <a:lnTo>
                <a:pt x="69" y="1331"/>
              </a:lnTo>
              <a:lnTo>
                <a:pt x="92" y="1308"/>
              </a:lnTo>
              <a:lnTo>
                <a:pt x="104" y="1308"/>
              </a:lnTo>
              <a:lnTo>
                <a:pt x="115" y="1296"/>
              </a:lnTo>
              <a:lnTo>
                <a:pt x="138" y="1308"/>
              </a:lnTo>
              <a:lnTo>
                <a:pt x="150" y="1296"/>
              </a:lnTo>
              <a:lnTo>
                <a:pt x="173" y="1320"/>
              </a:lnTo>
              <a:lnTo>
                <a:pt x="161" y="1331"/>
              </a:lnTo>
              <a:lnTo>
                <a:pt x="185" y="1331"/>
              </a:lnTo>
              <a:lnTo>
                <a:pt x="173" y="1343"/>
              </a:lnTo>
              <a:lnTo>
                <a:pt x="161" y="1343"/>
              </a:lnTo>
              <a:lnTo>
                <a:pt x="161" y="1355"/>
              </a:lnTo>
              <a:lnTo>
                <a:pt x="185" y="1355"/>
              </a:lnTo>
              <a:lnTo>
                <a:pt x="185" y="1343"/>
              </a:lnTo>
              <a:lnTo>
                <a:pt x="219" y="1355"/>
              </a:lnTo>
              <a:lnTo>
                <a:pt x="231" y="1343"/>
              </a:lnTo>
              <a:lnTo>
                <a:pt x="242" y="1331"/>
              </a:lnTo>
              <a:lnTo>
                <a:pt x="254" y="1320"/>
              </a:lnTo>
              <a:lnTo>
                <a:pt x="265" y="1320"/>
              </a:lnTo>
              <a:lnTo>
                <a:pt x="288" y="1320"/>
              </a:lnTo>
              <a:lnTo>
                <a:pt x="300" y="1308"/>
              </a:lnTo>
              <a:lnTo>
                <a:pt x="300" y="1285"/>
              </a:lnTo>
              <a:lnTo>
                <a:pt x="288" y="1261"/>
              </a:lnTo>
              <a:lnTo>
                <a:pt x="277" y="1285"/>
              </a:lnTo>
              <a:lnTo>
                <a:pt x="265" y="1273"/>
              </a:lnTo>
              <a:lnTo>
                <a:pt x="265" y="1261"/>
              </a:lnTo>
              <a:lnTo>
                <a:pt x="254" y="1261"/>
              </a:lnTo>
              <a:lnTo>
                <a:pt x="265" y="1250"/>
              </a:lnTo>
              <a:lnTo>
                <a:pt x="265" y="1215"/>
              </a:lnTo>
              <a:lnTo>
                <a:pt x="265" y="1203"/>
              </a:lnTo>
              <a:lnTo>
                <a:pt x="254" y="1180"/>
              </a:lnTo>
              <a:lnTo>
                <a:pt x="254" y="1191"/>
              </a:lnTo>
              <a:lnTo>
                <a:pt x="254" y="1180"/>
              </a:lnTo>
              <a:lnTo>
                <a:pt x="254" y="1168"/>
              </a:lnTo>
              <a:lnTo>
                <a:pt x="254" y="1144"/>
              </a:lnTo>
              <a:lnTo>
                <a:pt x="265" y="1156"/>
              </a:lnTo>
              <a:lnTo>
                <a:pt x="277" y="1156"/>
              </a:lnTo>
              <a:lnTo>
                <a:pt x="300" y="1144"/>
              </a:lnTo>
              <a:lnTo>
                <a:pt x="300" y="1133"/>
              </a:lnTo>
              <a:lnTo>
                <a:pt x="311" y="1133"/>
              </a:lnTo>
              <a:lnTo>
                <a:pt x="323" y="1144"/>
              </a:lnTo>
              <a:lnTo>
                <a:pt x="323" y="1133"/>
              </a:lnTo>
              <a:lnTo>
                <a:pt x="334" y="1121"/>
              </a:lnTo>
              <a:lnTo>
                <a:pt x="323" y="1109"/>
              </a:lnTo>
              <a:lnTo>
                <a:pt x="323" y="1098"/>
              </a:lnTo>
              <a:lnTo>
                <a:pt x="323" y="1086"/>
              </a:lnTo>
              <a:lnTo>
                <a:pt x="311" y="1063"/>
              </a:lnTo>
              <a:lnTo>
                <a:pt x="311" y="1051"/>
              </a:lnTo>
              <a:lnTo>
                <a:pt x="323" y="1039"/>
              </a:lnTo>
              <a:lnTo>
                <a:pt x="323" y="1004"/>
              </a:lnTo>
              <a:lnTo>
                <a:pt x="323" y="993"/>
              </a:lnTo>
              <a:lnTo>
                <a:pt x="346" y="981"/>
              </a:lnTo>
              <a:lnTo>
                <a:pt x="369" y="958"/>
              </a:lnTo>
              <a:lnTo>
                <a:pt x="381" y="934"/>
              </a:lnTo>
              <a:lnTo>
                <a:pt x="369" y="923"/>
              </a:lnTo>
              <a:lnTo>
                <a:pt x="369" y="899"/>
              </a:lnTo>
              <a:lnTo>
                <a:pt x="357" y="864"/>
              </a:lnTo>
              <a:lnTo>
                <a:pt x="369" y="853"/>
              </a:lnTo>
              <a:lnTo>
                <a:pt x="346" y="841"/>
              </a:lnTo>
              <a:lnTo>
                <a:pt x="357" y="829"/>
              </a:lnTo>
              <a:lnTo>
                <a:pt x="369" y="841"/>
              </a:lnTo>
              <a:lnTo>
                <a:pt x="369" y="782"/>
              </a:lnTo>
              <a:lnTo>
                <a:pt x="369" y="771"/>
              </a:lnTo>
              <a:lnTo>
                <a:pt x="381" y="771"/>
              </a:lnTo>
              <a:lnTo>
                <a:pt x="392" y="759"/>
              </a:lnTo>
              <a:lnTo>
                <a:pt x="404" y="759"/>
              </a:lnTo>
              <a:lnTo>
                <a:pt x="404" y="747"/>
              </a:lnTo>
              <a:lnTo>
                <a:pt x="404" y="736"/>
              </a:lnTo>
              <a:lnTo>
                <a:pt x="404" y="724"/>
              </a:lnTo>
              <a:lnTo>
                <a:pt x="415" y="736"/>
              </a:lnTo>
              <a:lnTo>
                <a:pt x="427" y="724"/>
              </a:lnTo>
              <a:lnTo>
                <a:pt x="438" y="736"/>
              </a:lnTo>
              <a:lnTo>
                <a:pt x="450" y="747"/>
              </a:lnTo>
              <a:lnTo>
                <a:pt x="450" y="759"/>
              </a:lnTo>
              <a:lnTo>
                <a:pt x="461" y="759"/>
              </a:lnTo>
              <a:lnTo>
                <a:pt x="473" y="759"/>
              </a:lnTo>
              <a:lnTo>
                <a:pt x="484" y="747"/>
              </a:lnTo>
              <a:lnTo>
                <a:pt x="496" y="747"/>
              </a:lnTo>
              <a:lnTo>
                <a:pt x="507" y="747"/>
              </a:lnTo>
              <a:lnTo>
                <a:pt x="519" y="747"/>
              </a:lnTo>
              <a:lnTo>
                <a:pt x="530" y="747"/>
              </a:lnTo>
              <a:lnTo>
                <a:pt x="542" y="747"/>
              </a:lnTo>
              <a:lnTo>
                <a:pt x="553" y="736"/>
              </a:lnTo>
              <a:lnTo>
                <a:pt x="553" y="724"/>
              </a:lnTo>
              <a:lnTo>
                <a:pt x="565" y="712"/>
              </a:lnTo>
              <a:lnTo>
                <a:pt x="565" y="677"/>
              </a:lnTo>
              <a:lnTo>
                <a:pt x="588" y="677"/>
              </a:lnTo>
              <a:lnTo>
                <a:pt x="634" y="677"/>
              </a:lnTo>
              <a:lnTo>
                <a:pt x="634" y="666"/>
              </a:lnTo>
              <a:lnTo>
                <a:pt x="646" y="666"/>
              </a:lnTo>
              <a:lnTo>
                <a:pt x="657" y="654"/>
              </a:lnTo>
              <a:lnTo>
                <a:pt x="669" y="631"/>
              </a:lnTo>
              <a:lnTo>
                <a:pt x="657" y="631"/>
              </a:lnTo>
              <a:lnTo>
                <a:pt x="657" y="619"/>
              </a:lnTo>
              <a:lnTo>
                <a:pt x="646" y="596"/>
              </a:lnTo>
              <a:lnTo>
                <a:pt x="646" y="572"/>
              </a:lnTo>
              <a:lnTo>
                <a:pt x="657" y="561"/>
              </a:lnTo>
              <a:lnTo>
                <a:pt x="657" y="549"/>
              </a:lnTo>
              <a:lnTo>
                <a:pt x="680" y="537"/>
              </a:lnTo>
              <a:lnTo>
                <a:pt x="680" y="526"/>
              </a:lnTo>
              <a:lnTo>
                <a:pt x="669" y="502"/>
              </a:lnTo>
              <a:lnTo>
                <a:pt x="680" y="502"/>
              </a:lnTo>
              <a:lnTo>
                <a:pt x="680" y="491"/>
              </a:lnTo>
              <a:lnTo>
                <a:pt x="692" y="479"/>
              </a:lnTo>
              <a:lnTo>
                <a:pt x="715" y="467"/>
              </a:lnTo>
              <a:lnTo>
                <a:pt x="715" y="479"/>
              </a:lnTo>
              <a:lnTo>
                <a:pt x="726" y="467"/>
              </a:lnTo>
              <a:lnTo>
                <a:pt x="738" y="467"/>
              </a:lnTo>
              <a:lnTo>
                <a:pt x="738" y="456"/>
              </a:lnTo>
              <a:lnTo>
                <a:pt x="749" y="456"/>
              </a:lnTo>
              <a:lnTo>
                <a:pt x="738" y="444"/>
              </a:lnTo>
              <a:lnTo>
                <a:pt x="749" y="444"/>
              </a:lnTo>
              <a:lnTo>
                <a:pt x="772" y="432"/>
              </a:lnTo>
              <a:lnTo>
                <a:pt x="784" y="421"/>
              </a:lnTo>
              <a:lnTo>
                <a:pt x="795" y="421"/>
              </a:lnTo>
              <a:lnTo>
                <a:pt x="784" y="409"/>
              </a:lnTo>
              <a:lnTo>
                <a:pt x="795" y="409"/>
              </a:lnTo>
              <a:lnTo>
                <a:pt x="795" y="397"/>
              </a:lnTo>
              <a:lnTo>
                <a:pt x="807" y="397"/>
              </a:lnTo>
              <a:lnTo>
                <a:pt x="819" y="397"/>
              </a:lnTo>
              <a:lnTo>
                <a:pt x="819" y="385"/>
              </a:lnTo>
              <a:lnTo>
                <a:pt x="819" y="374"/>
              </a:lnTo>
              <a:lnTo>
                <a:pt x="842" y="362"/>
              </a:lnTo>
              <a:lnTo>
                <a:pt x="842" y="350"/>
              </a:lnTo>
              <a:lnTo>
                <a:pt x="842" y="339"/>
              </a:lnTo>
              <a:lnTo>
                <a:pt x="830" y="339"/>
              </a:lnTo>
              <a:lnTo>
                <a:pt x="819" y="327"/>
              </a:lnTo>
              <a:lnTo>
                <a:pt x="819" y="315"/>
              </a:lnTo>
              <a:lnTo>
                <a:pt x="819" y="304"/>
              </a:lnTo>
              <a:lnTo>
                <a:pt x="819" y="292"/>
              </a:lnTo>
              <a:lnTo>
                <a:pt x="807" y="269"/>
              </a:lnTo>
              <a:lnTo>
                <a:pt x="807" y="257"/>
              </a:lnTo>
              <a:lnTo>
                <a:pt x="819" y="245"/>
              </a:lnTo>
              <a:lnTo>
                <a:pt x="830" y="222"/>
              </a:lnTo>
              <a:lnTo>
                <a:pt x="819" y="210"/>
              </a:lnTo>
              <a:lnTo>
                <a:pt x="819" y="187"/>
              </a:lnTo>
              <a:lnTo>
                <a:pt x="830" y="175"/>
              </a:lnTo>
              <a:lnTo>
                <a:pt x="830" y="187"/>
              </a:lnTo>
              <a:lnTo>
                <a:pt x="842" y="199"/>
              </a:lnTo>
              <a:lnTo>
                <a:pt x="830" y="199"/>
              </a:lnTo>
              <a:lnTo>
                <a:pt x="842" y="210"/>
              </a:lnTo>
              <a:lnTo>
                <a:pt x="853" y="210"/>
              </a:lnTo>
              <a:lnTo>
                <a:pt x="853" y="222"/>
              </a:lnTo>
              <a:lnTo>
                <a:pt x="865" y="210"/>
              </a:lnTo>
              <a:lnTo>
                <a:pt x="853" y="210"/>
              </a:lnTo>
              <a:lnTo>
                <a:pt x="865" y="199"/>
              </a:lnTo>
              <a:lnTo>
                <a:pt x="865" y="222"/>
              </a:lnTo>
              <a:lnTo>
                <a:pt x="865" y="210"/>
              </a:lnTo>
              <a:lnTo>
                <a:pt x="876" y="210"/>
              </a:lnTo>
              <a:lnTo>
                <a:pt x="876" y="199"/>
              </a:lnTo>
              <a:lnTo>
                <a:pt x="865" y="199"/>
              </a:lnTo>
              <a:lnTo>
                <a:pt x="876" y="199"/>
              </a:lnTo>
              <a:lnTo>
                <a:pt x="876" y="187"/>
              </a:lnTo>
              <a:lnTo>
                <a:pt x="865" y="187"/>
              </a:lnTo>
              <a:lnTo>
                <a:pt x="876" y="187"/>
              </a:lnTo>
              <a:lnTo>
                <a:pt x="876" y="175"/>
              </a:lnTo>
              <a:lnTo>
                <a:pt x="865" y="175"/>
              </a:lnTo>
              <a:lnTo>
                <a:pt x="876" y="175"/>
              </a:lnTo>
              <a:lnTo>
                <a:pt x="888" y="175"/>
              </a:lnTo>
              <a:lnTo>
                <a:pt x="888" y="187"/>
              </a:lnTo>
              <a:lnTo>
                <a:pt x="888" y="199"/>
              </a:lnTo>
              <a:lnTo>
                <a:pt x="899" y="199"/>
              </a:lnTo>
              <a:lnTo>
                <a:pt x="899" y="210"/>
              </a:lnTo>
              <a:lnTo>
                <a:pt x="899" y="199"/>
              </a:lnTo>
              <a:lnTo>
                <a:pt x="911" y="199"/>
              </a:lnTo>
              <a:lnTo>
                <a:pt x="899" y="199"/>
              </a:lnTo>
              <a:lnTo>
                <a:pt x="911" y="199"/>
              </a:lnTo>
              <a:lnTo>
                <a:pt x="911" y="187"/>
              </a:lnTo>
              <a:lnTo>
                <a:pt x="911" y="175"/>
              </a:lnTo>
              <a:lnTo>
                <a:pt x="911" y="187"/>
              </a:lnTo>
              <a:lnTo>
                <a:pt x="922" y="187"/>
              </a:lnTo>
              <a:lnTo>
                <a:pt x="934" y="175"/>
              </a:lnTo>
              <a:lnTo>
                <a:pt x="934" y="187"/>
              </a:lnTo>
              <a:lnTo>
                <a:pt x="934" y="175"/>
              </a:lnTo>
              <a:lnTo>
                <a:pt x="945" y="175"/>
              </a:lnTo>
              <a:lnTo>
                <a:pt x="957" y="164"/>
              </a:lnTo>
              <a:lnTo>
                <a:pt x="957" y="152"/>
              </a:lnTo>
              <a:lnTo>
                <a:pt x="968" y="152"/>
              </a:lnTo>
              <a:lnTo>
                <a:pt x="980" y="152"/>
              </a:lnTo>
              <a:lnTo>
                <a:pt x="980" y="140"/>
              </a:lnTo>
              <a:lnTo>
                <a:pt x="991" y="140"/>
              </a:lnTo>
              <a:lnTo>
                <a:pt x="991" y="129"/>
              </a:lnTo>
              <a:lnTo>
                <a:pt x="991" y="117"/>
              </a:lnTo>
              <a:lnTo>
                <a:pt x="991" y="105"/>
              </a:lnTo>
              <a:lnTo>
                <a:pt x="991" y="94"/>
              </a:lnTo>
              <a:lnTo>
                <a:pt x="991" y="82"/>
              </a:lnTo>
              <a:lnTo>
                <a:pt x="1003" y="70"/>
              </a:lnTo>
              <a:lnTo>
                <a:pt x="1003" y="59"/>
              </a:lnTo>
              <a:lnTo>
                <a:pt x="1026" y="59"/>
              </a:lnTo>
              <a:lnTo>
                <a:pt x="1038" y="59"/>
              </a:lnTo>
              <a:lnTo>
                <a:pt x="1049" y="47"/>
              </a:lnTo>
              <a:lnTo>
                <a:pt x="1049" y="59"/>
              </a:lnTo>
              <a:lnTo>
                <a:pt x="1049" y="47"/>
              </a:lnTo>
              <a:lnTo>
                <a:pt x="1061" y="47"/>
              </a:lnTo>
              <a:lnTo>
                <a:pt x="1072" y="47"/>
              </a:lnTo>
              <a:lnTo>
                <a:pt x="1084" y="47"/>
              </a:lnTo>
              <a:lnTo>
                <a:pt x="1084" y="35"/>
              </a:lnTo>
              <a:close/>
              <a:moveTo>
                <a:pt x="1891" y="1740"/>
              </a:moveTo>
              <a:lnTo>
                <a:pt x="1914" y="1717"/>
              </a:lnTo>
              <a:lnTo>
                <a:pt x="1925" y="1728"/>
              </a:lnTo>
              <a:lnTo>
                <a:pt x="1937" y="1705"/>
              </a:lnTo>
              <a:lnTo>
                <a:pt x="1948" y="1705"/>
              </a:lnTo>
              <a:lnTo>
                <a:pt x="1948" y="1717"/>
              </a:lnTo>
              <a:lnTo>
                <a:pt x="1937" y="1728"/>
              </a:lnTo>
              <a:lnTo>
                <a:pt x="1937" y="1763"/>
              </a:lnTo>
              <a:lnTo>
                <a:pt x="1925" y="1763"/>
              </a:lnTo>
              <a:lnTo>
                <a:pt x="1914" y="1775"/>
              </a:lnTo>
              <a:lnTo>
                <a:pt x="1902" y="1775"/>
              </a:lnTo>
              <a:lnTo>
                <a:pt x="1891" y="1787"/>
              </a:lnTo>
              <a:lnTo>
                <a:pt x="1891" y="1775"/>
              </a:lnTo>
              <a:lnTo>
                <a:pt x="1902" y="1752"/>
              </a:lnTo>
              <a:lnTo>
                <a:pt x="1891" y="1740"/>
              </a:lnTo>
              <a:close/>
              <a:moveTo>
                <a:pt x="2029" y="1623"/>
              </a:moveTo>
              <a:lnTo>
                <a:pt x="2029" y="1635"/>
              </a:lnTo>
              <a:lnTo>
                <a:pt x="2052" y="1658"/>
              </a:lnTo>
              <a:lnTo>
                <a:pt x="2063" y="1682"/>
              </a:lnTo>
              <a:lnTo>
                <a:pt x="2075" y="1693"/>
              </a:lnTo>
              <a:lnTo>
                <a:pt x="2075" y="1682"/>
              </a:lnTo>
              <a:lnTo>
                <a:pt x="2087" y="1705"/>
              </a:lnTo>
              <a:lnTo>
                <a:pt x="2075" y="1717"/>
              </a:lnTo>
              <a:lnTo>
                <a:pt x="2063" y="1717"/>
              </a:lnTo>
              <a:lnTo>
                <a:pt x="2040" y="1705"/>
              </a:lnTo>
              <a:lnTo>
                <a:pt x="2040" y="1717"/>
              </a:lnTo>
              <a:lnTo>
                <a:pt x="2017" y="1705"/>
              </a:lnTo>
              <a:lnTo>
                <a:pt x="2006" y="1705"/>
              </a:lnTo>
              <a:lnTo>
                <a:pt x="1994" y="1693"/>
              </a:lnTo>
              <a:lnTo>
                <a:pt x="1971" y="1693"/>
              </a:lnTo>
              <a:lnTo>
                <a:pt x="1983" y="1670"/>
              </a:lnTo>
              <a:lnTo>
                <a:pt x="2006" y="1623"/>
              </a:lnTo>
              <a:lnTo>
                <a:pt x="2017" y="1612"/>
              </a:lnTo>
              <a:lnTo>
                <a:pt x="2029" y="1623"/>
              </a:lnTo>
              <a:close/>
            </a:path>
          </a:pathLst>
        </a:custGeom>
        <a:solidFill>
          <a:srgbClr val="E397A0"/>
        </a:solidFill>
        <a:ln w="1" cap="sq">
          <a:solidFill>
            <a:srgbClr val="000000"/>
          </a:solidFill>
          <a:prstDash val="solid"/>
          <a:bevel/>
          <a:headEnd/>
          <a:tailEnd/>
        </a:ln>
      </xdr:spPr>
    </xdr:sp>
    <xdr:clientData/>
  </xdr:twoCellAnchor>
  <xdr:twoCellAnchor>
    <xdr:from>
      <xdr:col>6</xdr:col>
      <xdr:colOff>628650</xdr:colOff>
      <xdr:row>9</xdr:row>
      <xdr:rowOff>11206</xdr:rowOff>
    </xdr:from>
    <xdr:to>
      <xdr:col>7</xdr:col>
      <xdr:colOff>676275</xdr:colOff>
      <xdr:row>12</xdr:row>
      <xdr:rowOff>1681</xdr:rowOff>
    </xdr:to>
    <xdr:sp macro="" textlink="">
      <xdr:nvSpPr>
        <xdr:cNvPr id="15" name="rioja">
          <a:extLst>
            <a:ext uri="{FF2B5EF4-FFF2-40B4-BE49-F238E27FC236}">
              <a16:creationId xmlns:a16="http://schemas.microsoft.com/office/drawing/2014/main" id="{00000000-0008-0000-3A00-00000F000000}"/>
            </a:ext>
          </a:extLst>
        </xdr:cNvPr>
        <xdr:cNvSpPr>
          <a:spLocks noEditPoints="1"/>
        </xdr:cNvSpPr>
      </xdr:nvSpPr>
      <xdr:spPr bwMode="auto">
        <a:xfrm>
          <a:off x="5311140" y="2880136"/>
          <a:ext cx="830580" cy="531495"/>
        </a:xfrm>
        <a:custGeom>
          <a:avLst/>
          <a:gdLst>
            <a:gd name="T0" fmla="*/ 2147483647 w 2098"/>
            <a:gd name="T1" fmla="*/ 2147483647 h 1425"/>
            <a:gd name="T2" fmla="*/ 2147483647 w 2098"/>
            <a:gd name="T3" fmla="*/ 2147483647 h 1425"/>
            <a:gd name="T4" fmla="*/ 2147483647 w 2098"/>
            <a:gd name="T5" fmla="*/ 2147483647 h 1425"/>
            <a:gd name="T6" fmla="*/ 2147483647 w 2098"/>
            <a:gd name="T7" fmla="*/ 2147483647 h 1425"/>
            <a:gd name="T8" fmla="*/ 2147483647 w 2098"/>
            <a:gd name="T9" fmla="*/ 2147483647 h 1425"/>
            <a:gd name="T10" fmla="*/ 2147483647 w 2098"/>
            <a:gd name="T11" fmla="*/ 2147483647 h 1425"/>
            <a:gd name="T12" fmla="*/ 2147483647 w 2098"/>
            <a:gd name="T13" fmla="*/ 2147483647 h 1425"/>
            <a:gd name="T14" fmla="*/ 2147483647 w 2098"/>
            <a:gd name="T15" fmla="*/ 2147483647 h 1425"/>
            <a:gd name="T16" fmla="*/ 2147483647 w 2098"/>
            <a:gd name="T17" fmla="*/ 2147483647 h 1425"/>
            <a:gd name="T18" fmla="*/ 2147483647 w 2098"/>
            <a:gd name="T19" fmla="*/ 2147483647 h 1425"/>
            <a:gd name="T20" fmla="*/ 2147483647 w 2098"/>
            <a:gd name="T21" fmla="*/ 2147483647 h 1425"/>
            <a:gd name="T22" fmla="*/ 2147483647 w 2098"/>
            <a:gd name="T23" fmla="*/ 2147483647 h 1425"/>
            <a:gd name="T24" fmla="*/ 2147483647 w 2098"/>
            <a:gd name="T25" fmla="*/ 2147483647 h 1425"/>
            <a:gd name="T26" fmla="*/ 2147483647 w 2098"/>
            <a:gd name="T27" fmla="*/ 2147483647 h 1425"/>
            <a:gd name="T28" fmla="*/ 2147483647 w 2098"/>
            <a:gd name="T29" fmla="*/ 2147483647 h 1425"/>
            <a:gd name="T30" fmla="*/ 2147483647 w 2098"/>
            <a:gd name="T31" fmla="*/ 2147483647 h 1425"/>
            <a:gd name="T32" fmla="*/ 2147483647 w 2098"/>
            <a:gd name="T33" fmla="*/ 2147483647 h 1425"/>
            <a:gd name="T34" fmla="*/ 2147483647 w 2098"/>
            <a:gd name="T35" fmla="*/ 2147483647 h 1425"/>
            <a:gd name="T36" fmla="*/ 2147483647 w 2098"/>
            <a:gd name="T37" fmla="*/ 2147483647 h 1425"/>
            <a:gd name="T38" fmla="*/ 2147483647 w 2098"/>
            <a:gd name="T39" fmla="*/ 2147483647 h 1425"/>
            <a:gd name="T40" fmla="*/ 2147483647 w 2098"/>
            <a:gd name="T41" fmla="*/ 2147483647 h 1425"/>
            <a:gd name="T42" fmla="*/ 2147483647 w 2098"/>
            <a:gd name="T43" fmla="*/ 2147483647 h 1425"/>
            <a:gd name="T44" fmla="*/ 2147483647 w 2098"/>
            <a:gd name="T45" fmla="*/ 2147483647 h 1425"/>
            <a:gd name="T46" fmla="*/ 2147483647 w 2098"/>
            <a:gd name="T47" fmla="*/ 2147483647 h 1425"/>
            <a:gd name="T48" fmla="*/ 2147483647 w 2098"/>
            <a:gd name="T49" fmla="*/ 2147483647 h 1425"/>
            <a:gd name="T50" fmla="*/ 2147483647 w 2098"/>
            <a:gd name="T51" fmla="*/ 2147483647 h 1425"/>
            <a:gd name="T52" fmla="*/ 2147483647 w 2098"/>
            <a:gd name="T53" fmla="*/ 2147483647 h 1425"/>
            <a:gd name="T54" fmla="*/ 2147483647 w 2098"/>
            <a:gd name="T55" fmla="*/ 2147483647 h 1425"/>
            <a:gd name="T56" fmla="*/ 2147483647 w 2098"/>
            <a:gd name="T57" fmla="*/ 2147483647 h 1425"/>
            <a:gd name="T58" fmla="*/ 2147483647 w 2098"/>
            <a:gd name="T59" fmla="*/ 2147483647 h 1425"/>
            <a:gd name="T60" fmla="*/ 2147483647 w 2098"/>
            <a:gd name="T61" fmla="*/ 2147483647 h 1425"/>
            <a:gd name="T62" fmla="*/ 2147483647 w 2098"/>
            <a:gd name="T63" fmla="*/ 2147483647 h 1425"/>
            <a:gd name="T64" fmla="*/ 2147483647 w 2098"/>
            <a:gd name="T65" fmla="*/ 2147483647 h 1425"/>
            <a:gd name="T66" fmla="*/ 2147483647 w 2098"/>
            <a:gd name="T67" fmla="*/ 2147483647 h 1425"/>
            <a:gd name="T68" fmla="*/ 2147483647 w 2098"/>
            <a:gd name="T69" fmla="*/ 2147483647 h 1425"/>
            <a:gd name="T70" fmla="*/ 2147483647 w 2098"/>
            <a:gd name="T71" fmla="*/ 2147483647 h 1425"/>
            <a:gd name="T72" fmla="*/ 2147483647 w 2098"/>
            <a:gd name="T73" fmla="*/ 2147483647 h 1425"/>
            <a:gd name="T74" fmla="*/ 1321824881 w 2098"/>
            <a:gd name="T75" fmla="*/ 2147483647 h 1425"/>
            <a:gd name="T76" fmla="*/ 2147483647 w 2098"/>
            <a:gd name="T77" fmla="*/ 2147483647 h 1425"/>
            <a:gd name="T78" fmla="*/ 2147483647 w 2098"/>
            <a:gd name="T79" fmla="*/ 2147483647 h 1425"/>
            <a:gd name="T80" fmla="*/ 2147483647 w 2098"/>
            <a:gd name="T81" fmla="*/ 2147483647 h 1425"/>
            <a:gd name="T82" fmla="*/ 2147483647 w 2098"/>
            <a:gd name="T83" fmla="*/ 2147483647 h 1425"/>
            <a:gd name="T84" fmla="*/ 2147483647 w 2098"/>
            <a:gd name="T85" fmla="*/ 2147483647 h 1425"/>
            <a:gd name="T86" fmla="*/ 2147483647 w 2098"/>
            <a:gd name="T87" fmla="*/ 2147483647 h 1425"/>
            <a:gd name="T88" fmla="*/ 689654501 w 2098"/>
            <a:gd name="T89" fmla="*/ 2147483647 h 1425"/>
            <a:gd name="T90" fmla="*/ 2147483647 w 2098"/>
            <a:gd name="T91" fmla="*/ 2147483647 h 1425"/>
            <a:gd name="T92" fmla="*/ 2147483647 w 2098"/>
            <a:gd name="T93" fmla="*/ 1472057318 h 1425"/>
            <a:gd name="T94" fmla="*/ 2147483647 w 2098"/>
            <a:gd name="T95" fmla="*/ 735950968 h 1425"/>
            <a:gd name="T96" fmla="*/ 2147483647 w 2098"/>
            <a:gd name="T97" fmla="*/ 2146730356 h 1425"/>
            <a:gd name="T98" fmla="*/ 2147483647 w 2098"/>
            <a:gd name="T99" fmla="*/ 2147483647 h 1425"/>
            <a:gd name="T100" fmla="*/ 2147483647 w 2098"/>
            <a:gd name="T101" fmla="*/ 2147483647 h 1425"/>
            <a:gd name="T102" fmla="*/ 2147483647 w 2098"/>
            <a:gd name="T103" fmla="*/ 2147483647 h 1425"/>
            <a:gd name="T104" fmla="*/ 2147483647 w 2098"/>
            <a:gd name="T105" fmla="*/ 2147483647 h 1425"/>
            <a:gd name="T106" fmla="*/ 2147483647 w 2098"/>
            <a:gd name="T107" fmla="*/ 2147483647 h 1425"/>
            <a:gd name="T108" fmla="*/ 2147483647 w 2098"/>
            <a:gd name="T109" fmla="*/ 2147483647 h 1425"/>
            <a:gd name="T110" fmla="*/ 2147483647 w 2098"/>
            <a:gd name="T111" fmla="*/ 2147483647 h 1425"/>
            <a:gd name="T112" fmla="*/ 2147483647 w 2098"/>
            <a:gd name="T113" fmla="*/ 2147483647 h 1425"/>
            <a:gd name="T114" fmla="*/ 2147483647 w 2098"/>
            <a:gd name="T115" fmla="*/ 2147483647 h 1425"/>
            <a:gd name="T116" fmla="*/ 2147483647 w 2098"/>
            <a:gd name="T117" fmla="*/ 2147483647 h 1425"/>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2098"/>
            <a:gd name="T178" fmla="*/ 0 h 1425"/>
            <a:gd name="T179" fmla="*/ 2098 w 2098"/>
            <a:gd name="T180" fmla="*/ 1425 h 1425"/>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2098" h="1425">
              <a:moveTo>
                <a:pt x="1026" y="304"/>
              </a:moveTo>
              <a:lnTo>
                <a:pt x="1049" y="339"/>
              </a:lnTo>
              <a:lnTo>
                <a:pt x="1061" y="339"/>
              </a:lnTo>
              <a:lnTo>
                <a:pt x="1072" y="339"/>
              </a:lnTo>
              <a:lnTo>
                <a:pt x="1084" y="339"/>
              </a:lnTo>
              <a:lnTo>
                <a:pt x="1095" y="339"/>
              </a:lnTo>
              <a:lnTo>
                <a:pt x="1095" y="351"/>
              </a:lnTo>
              <a:lnTo>
                <a:pt x="1107" y="362"/>
              </a:lnTo>
              <a:lnTo>
                <a:pt x="1118" y="351"/>
              </a:lnTo>
              <a:lnTo>
                <a:pt x="1130" y="374"/>
              </a:lnTo>
              <a:lnTo>
                <a:pt x="1130" y="386"/>
              </a:lnTo>
              <a:lnTo>
                <a:pt x="1141" y="374"/>
              </a:lnTo>
              <a:lnTo>
                <a:pt x="1153" y="374"/>
              </a:lnTo>
              <a:lnTo>
                <a:pt x="1153" y="362"/>
              </a:lnTo>
              <a:lnTo>
                <a:pt x="1141" y="351"/>
              </a:lnTo>
              <a:lnTo>
                <a:pt x="1153" y="351"/>
              </a:lnTo>
              <a:lnTo>
                <a:pt x="1164" y="351"/>
              </a:lnTo>
              <a:lnTo>
                <a:pt x="1176" y="362"/>
              </a:lnTo>
              <a:lnTo>
                <a:pt x="1187" y="362"/>
              </a:lnTo>
              <a:lnTo>
                <a:pt x="1199" y="362"/>
              </a:lnTo>
              <a:lnTo>
                <a:pt x="1210" y="362"/>
              </a:lnTo>
              <a:lnTo>
                <a:pt x="1199" y="351"/>
              </a:lnTo>
              <a:lnTo>
                <a:pt x="1210" y="351"/>
              </a:lnTo>
              <a:lnTo>
                <a:pt x="1210" y="362"/>
              </a:lnTo>
              <a:lnTo>
                <a:pt x="1234" y="374"/>
              </a:lnTo>
              <a:lnTo>
                <a:pt x="1234" y="386"/>
              </a:lnTo>
              <a:lnTo>
                <a:pt x="1245" y="397"/>
              </a:lnTo>
              <a:lnTo>
                <a:pt x="1245" y="386"/>
              </a:lnTo>
              <a:lnTo>
                <a:pt x="1257" y="386"/>
              </a:lnTo>
              <a:lnTo>
                <a:pt x="1291" y="397"/>
              </a:lnTo>
              <a:lnTo>
                <a:pt x="1291" y="409"/>
              </a:lnTo>
              <a:lnTo>
                <a:pt x="1280" y="421"/>
              </a:lnTo>
              <a:lnTo>
                <a:pt x="1291" y="421"/>
              </a:lnTo>
              <a:lnTo>
                <a:pt x="1291" y="432"/>
              </a:lnTo>
              <a:lnTo>
                <a:pt x="1314" y="432"/>
              </a:lnTo>
              <a:lnTo>
                <a:pt x="1326" y="432"/>
              </a:lnTo>
              <a:lnTo>
                <a:pt x="1326" y="444"/>
              </a:lnTo>
              <a:lnTo>
                <a:pt x="1314" y="444"/>
              </a:lnTo>
              <a:lnTo>
                <a:pt x="1326" y="456"/>
              </a:lnTo>
              <a:lnTo>
                <a:pt x="1337" y="444"/>
              </a:lnTo>
              <a:lnTo>
                <a:pt x="1349" y="444"/>
              </a:lnTo>
              <a:lnTo>
                <a:pt x="1360" y="444"/>
              </a:lnTo>
              <a:lnTo>
                <a:pt x="1372" y="444"/>
              </a:lnTo>
              <a:lnTo>
                <a:pt x="1372" y="467"/>
              </a:lnTo>
              <a:lnTo>
                <a:pt x="1395" y="467"/>
              </a:lnTo>
              <a:lnTo>
                <a:pt x="1406" y="456"/>
              </a:lnTo>
              <a:lnTo>
                <a:pt x="1406" y="444"/>
              </a:lnTo>
              <a:lnTo>
                <a:pt x="1418" y="444"/>
              </a:lnTo>
              <a:lnTo>
                <a:pt x="1429" y="432"/>
              </a:lnTo>
              <a:lnTo>
                <a:pt x="1441" y="432"/>
              </a:lnTo>
              <a:lnTo>
                <a:pt x="1441" y="444"/>
              </a:lnTo>
              <a:lnTo>
                <a:pt x="1453" y="432"/>
              </a:lnTo>
              <a:lnTo>
                <a:pt x="1464" y="444"/>
              </a:lnTo>
              <a:lnTo>
                <a:pt x="1476" y="444"/>
              </a:lnTo>
              <a:lnTo>
                <a:pt x="1464" y="479"/>
              </a:lnTo>
              <a:lnTo>
                <a:pt x="1476" y="491"/>
              </a:lnTo>
              <a:lnTo>
                <a:pt x="1510" y="514"/>
              </a:lnTo>
              <a:lnTo>
                <a:pt x="1499" y="526"/>
              </a:lnTo>
              <a:lnTo>
                <a:pt x="1522" y="537"/>
              </a:lnTo>
              <a:lnTo>
                <a:pt x="1510" y="561"/>
              </a:lnTo>
              <a:lnTo>
                <a:pt x="1499" y="561"/>
              </a:lnTo>
              <a:lnTo>
                <a:pt x="1499" y="584"/>
              </a:lnTo>
              <a:lnTo>
                <a:pt x="1533" y="596"/>
              </a:lnTo>
              <a:lnTo>
                <a:pt x="1545" y="584"/>
              </a:lnTo>
              <a:lnTo>
                <a:pt x="1556" y="572"/>
              </a:lnTo>
              <a:lnTo>
                <a:pt x="1568" y="561"/>
              </a:lnTo>
              <a:lnTo>
                <a:pt x="1591" y="549"/>
              </a:lnTo>
              <a:lnTo>
                <a:pt x="1602" y="537"/>
              </a:lnTo>
              <a:lnTo>
                <a:pt x="1614" y="537"/>
              </a:lnTo>
              <a:lnTo>
                <a:pt x="1625" y="549"/>
              </a:lnTo>
              <a:lnTo>
                <a:pt x="1637" y="549"/>
              </a:lnTo>
              <a:lnTo>
                <a:pt x="1649" y="549"/>
              </a:lnTo>
              <a:lnTo>
                <a:pt x="1660" y="561"/>
              </a:lnTo>
              <a:lnTo>
                <a:pt x="1660" y="572"/>
              </a:lnTo>
              <a:lnTo>
                <a:pt x="1672" y="561"/>
              </a:lnTo>
              <a:lnTo>
                <a:pt x="1672" y="572"/>
              </a:lnTo>
              <a:lnTo>
                <a:pt x="1672" y="584"/>
              </a:lnTo>
              <a:lnTo>
                <a:pt x="1683" y="584"/>
              </a:lnTo>
              <a:lnTo>
                <a:pt x="1672" y="596"/>
              </a:lnTo>
              <a:lnTo>
                <a:pt x="1683" y="608"/>
              </a:lnTo>
              <a:lnTo>
                <a:pt x="1695" y="608"/>
              </a:lnTo>
              <a:lnTo>
                <a:pt x="1718" y="608"/>
              </a:lnTo>
              <a:lnTo>
                <a:pt x="1729" y="631"/>
              </a:lnTo>
              <a:lnTo>
                <a:pt x="1741" y="619"/>
              </a:lnTo>
              <a:lnTo>
                <a:pt x="1752" y="619"/>
              </a:lnTo>
              <a:lnTo>
                <a:pt x="1752" y="643"/>
              </a:lnTo>
              <a:lnTo>
                <a:pt x="1764" y="654"/>
              </a:lnTo>
              <a:lnTo>
                <a:pt x="1752" y="666"/>
              </a:lnTo>
              <a:lnTo>
                <a:pt x="1787" y="689"/>
              </a:lnTo>
              <a:lnTo>
                <a:pt x="1798" y="689"/>
              </a:lnTo>
              <a:lnTo>
                <a:pt x="1810" y="701"/>
              </a:lnTo>
              <a:lnTo>
                <a:pt x="1821" y="689"/>
              </a:lnTo>
              <a:lnTo>
                <a:pt x="1821" y="713"/>
              </a:lnTo>
              <a:lnTo>
                <a:pt x="1821" y="736"/>
              </a:lnTo>
              <a:lnTo>
                <a:pt x="1810" y="748"/>
              </a:lnTo>
              <a:lnTo>
                <a:pt x="1821" y="759"/>
              </a:lnTo>
              <a:lnTo>
                <a:pt x="1844" y="771"/>
              </a:lnTo>
              <a:lnTo>
                <a:pt x="1844" y="759"/>
              </a:lnTo>
              <a:lnTo>
                <a:pt x="1844" y="748"/>
              </a:lnTo>
              <a:lnTo>
                <a:pt x="1856" y="748"/>
              </a:lnTo>
              <a:lnTo>
                <a:pt x="1856" y="759"/>
              </a:lnTo>
              <a:lnTo>
                <a:pt x="1868" y="771"/>
              </a:lnTo>
              <a:lnTo>
                <a:pt x="1879" y="783"/>
              </a:lnTo>
              <a:lnTo>
                <a:pt x="1891" y="771"/>
              </a:lnTo>
              <a:lnTo>
                <a:pt x="1891" y="806"/>
              </a:lnTo>
              <a:lnTo>
                <a:pt x="1902" y="806"/>
              </a:lnTo>
              <a:lnTo>
                <a:pt x="1914" y="806"/>
              </a:lnTo>
              <a:lnTo>
                <a:pt x="1925" y="818"/>
              </a:lnTo>
              <a:lnTo>
                <a:pt x="1937" y="818"/>
              </a:lnTo>
              <a:lnTo>
                <a:pt x="1948" y="818"/>
              </a:lnTo>
              <a:lnTo>
                <a:pt x="1960" y="841"/>
              </a:lnTo>
              <a:lnTo>
                <a:pt x="1971" y="841"/>
              </a:lnTo>
              <a:lnTo>
                <a:pt x="1971" y="829"/>
              </a:lnTo>
              <a:lnTo>
                <a:pt x="1971" y="818"/>
              </a:lnTo>
              <a:lnTo>
                <a:pt x="2006" y="841"/>
              </a:lnTo>
              <a:lnTo>
                <a:pt x="2017" y="829"/>
              </a:lnTo>
              <a:lnTo>
                <a:pt x="2029" y="841"/>
              </a:lnTo>
              <a:lnTo>
                <a:pt x="2052" y="841"/>
              </a:lnTo>
              <a:lnTo>
                <a:pt x="2063" y="853"/>
              </a:lnTo>
              <a:lnTo>
                <a:pt x="2052" y="864"/>
              </a:lnTo>
              <a:lnTo>
                <a:pt x="2063" y="876"/>
              </a:lnTo>
              <a:lnTo>
                <a:pt x="2087" y="876"/>
              </a:lnTo>
              <a:lnTo>
                <a:pt x="2098" y="876"/>
              </a:lnTo>
              <a:lnTo>
                <a:pt x="2098" y="888"/>
              </a:lnTo>
              <a:lnTo>
                <a:pt x="2075" y="899"/>
              </a:lnTo>
              <a:lnTo>
                <a:pt x="2063" y="911"/>
              </a:lnTo>
              <a:lnTo>
                <a:pt x="2063" y="923"/>
              </a:lnTo>
              <a:lnTo>
                <a:pt x="2075" y="946"/>
              </a:lnTo>
              <a:lnTo>
                <a:pt x="2087" y="946"/>
              </a:lnTo>
              <a:lnTo>
                <a:pt x="2098" y="958"/>
              </a:lnTo>
              <a:lnTo>
                <a:pt x="2087" y="970"/>
              </a:lnTo>
              <a:lnTo>
                <a:pt x="2063" y="981"/>
              </a:lnTo>
              <a:lnTo>
                <a:pt x="2040" y="993"/>
              </a:lnTo>
              <a:lnTo>
                <a:pt x="2029" y="981"/>
              </a:lnTo>
              <a:lnTo>
                <a:pt x="2006" y="958"/>
              </a:lnTo>
              <a:lnTo>
                <a:pt x="1971" y="958"/>
              </a:lnTo>
              <a:lnTo>
                <a:pt x="1971" y="970"/>
              </a:lnTo>
              <a:lnTo>
                <a:pt x="1948" y="981"/>
              </a:lnTo>
              <a:lnTo>
                <a:pt x="1960" y="993"/>
              </a:lnTo>
              <a:lnTo>
                <a:pt x="1948" y="993"/>
              </a:lnTo>
              <a:lnTo>
                <a:pt x="1925" y="981"/>
              </a:lnTo>
              <a:lnTo>
                <a:pt x="1925" y="970"/>
              </a:lnTo>
              <a:lnTo>
                <a:pt x="1914" y="970"/>
              </a:lnTo>
              <a:lnTo>
                <a:pt x="1891" y="958"/>
              </a:lnTo>
              <a:lnTo>
                <a:pt x="1879" y="970"/>
              </a:lnTo>
              <a:lnTo>
                <a:pt x="1868" y="981"/>
              </a:lnTo>
              <a:lnTo>
                <a:pt x="1868" y="993"/>
              </a:lnTo>
              <a:lnTo>
                <a:pt x="1868" y="1005"/>
              </a:lnTo>
              <a:lnTo>
                <a:pt x="1844" y="1028"/>
              </a:lnTo>
              <a:lnTo>
                <a:pt x="1833" y="1051"/>
              </a:lnTo>
              <a:lnTo>
                <a:pt x="1821" y="1051"/>
              </a:lnTo>
              <a:lnTo>
                <a:pt x="1821" y="1063"/>
              </a:lnTo>
              <a:lnTo>
                <a:pt x="1787" y="1098"/>
              </a:lnTo>
              <a:lnTo>
                <a:pt x="1787" y="1110"/>
              </a:lnTo>
              <a:lnTo>
                <a:pt x="1775" y="1133"/>
              </a:lnTo>
              <a:lnTo>
                <a:pt x="1775" y="1145"/>
              </a:lnTo>
              <a:lnTo>
                <a:pt x="1764" y="1145"/>
              </a:lnTo>
              <a:lnTo>
                <a:pt x="1775" y="1145"/>
              </a:lnTo>
              <a:lnTo>
                <a:pt x="1775" y="1156"/>
              </a:lnTo>
              <a:lnTo>
                <a:pt x="1775" y="1168"/>
              </a:lnTo>
              <a:lnTo>
                <a:pt x="1775" y="1203"/>
              </a:lnTo>
              <a:lnTo>
                <a:pt x="1787" y="1203"/>
              </a:lnTo>
              <a:lnTo>
                <a:pt x="1798" y="1203"/>
              </a:lnTo>
              <a:lnTo>
                <a:pt x="1810" y="1203"/>
              </a:lnTo>
              <a:lnTo>
                <a:pt x="1810" y="1215"/>
              </a:lnTo>
              <a:lnTo>
                <a:pt x="1821" y="1238"/>
              </a:lnTo>
              <a:lnTo>
                <a:pt x="1833" y="1226"/>
              </a:lnTo>
              <a:lnTo>
                <a:pt x="1833" y="1238"/>
              </a:lnTo>
              <a:lnTo>
                <a:pt x="1844" y="1238"/>
              </a:lnTo>
              <a:lnTo>
                <a:pt x="1844" y="1250"/>
              </a:lnTo>
              <a:lnTo>
                <a:pt x="1856" y="1250"/>
              </a:lnTo>
              <a:lnTo>
                <a:pt x="1856" y="1238"/>
              </a:lnTo>
              <a:lnTo>
                <a:pt x="1856" y="1250"/>
              </a:lnTo>
              <a:lnTo>
                <a:pt x="1856" y="1261"/>
              </a:lnTo>
              <a:lnTo>
                <a:pt x="1868" y="1285"/>
              </a:lnTo>
              <a:lnTo>
                <a:pt x="1833" y="1308"/>
              </a:lnTo>
              <a:lnTo>
                <a:pt x="1844" y="1320"/>
              </a:lnTo>
              <a:lnTo>
                <a:pt x="1821" y="1355"/>
              </a:lnTo>
              <a:lnTo>
                <a:pt x="1798" y="1367"/>
              </a:lnTo>
              <a:lnTo>
                <a:pt x="1775" y="1367"/>
              </a:lnTo>
              <a:lnTo>
                <a:pt x="1775" y="1378"/>
              </a:lnTo>
              <a:lnTo>
                <a:pt x="1764" y="1378"/>
              </a:lnTo>
              <a:lnTo>
                <a:pt x="1764" y="1390"/>
              </a:lnTo>
              <a:lnTo>
                <a:pt x="1752" y="1390"/>
              </a:lnTo>
              <a:lnTo>
                <a:pt x="1741" y="1402"/>
              </a:lnTo>
              <a:lnTo>
                <a:pt x="1729" y="1402"/>
              </a:lnTo>
              <a:lnTo>
                <a:pt x="1729" y="1413"/>
              </a:lnTo>
              <a:lnTo>
                <a:pt x="1706" y="1402"/>
              </a:lnTo>
              <a:lnTo>
                <a:pt x="1695" y="1413"/>
              </a:lnTo>
              <a:lnTo>
                <a:pt x="1672" y="1425"/>
              </a:lnTo>
              <a:lnTo>
                <a:pt x="1649" y="1402"/>
              </a:lnTo>
              <a:lnTo>
                <a:pt x="1637" y="1378"/>
              </a:lnTo>
              <a:lnTo>
                <a:pt x="1625" y="1378"/>
              </a:lnTo>
              <a:lnTo>
                <a:pt x="1614" y="1367"/>
              </a:lnTo>
              <a:lnTo>
                <a:pt x="1602" y="1355"/>
              </a:lnTo>
              <a:lnTo>
                <a:pt x="1591" y="1367"/>
              </a:lnTo>
              <a:lnTo>
                <a:pt x="1591" y="1378"/>
              </a:lnTo>
              <a:lnTo>
                <a:pt x="1579" y="1367"/>
              </a:lnTo>
              <a:lnTo>
                <a:pt x="1568" y="1355"/>
              </a:lnTo>
              <a:lnTo>
                <a:pt x="1545" y="1355"/>
              </a:lnTo>
              <a:lnTo>
                <a:pt x="1533" y="1355"/>
              </a:lnTo>
              <a:lnTo>
                <a:pt x="1522" y="1355"/>
              </a:lnTo>
              <a:lnTo>
                <a:pt x="1510" y="1355"/>
              </a:lnTo>
              <a:lnTo>
                <a:pt x="1499" y="1355"/>
              </a:lnTo>
              <a:lnTo>
                <a:pt x="1476" y="1343"/>
              </a:lnTo>
              <a:lnTo>
                <a:pt x="1476" y="1331"/>
              </a:lnTo>
              <a:lnTo>
                <a:pt x="1476" y="1308"/>
              </a:lnTo>
              <a:lnTo>
                <a:pt x="1464" y="1308"/>
              </a:lnTo>
              <a:lnTo>
                <a:pt x="1464" y="1296"/>
              </a:lnTo>
              <a:lnTo>
                <a:pt x="1464" y="1273"/>
              </a:lnTo>
              <a:lnTo>
                <a:pt x="1476" y="1273"/>
              </a:lnTo>
              <a:lnTo>
                <a:pt x="1487" y="1261"/>
              </a:lnTo>
              <a:lnTo>
                <a:pt x="1476" y="1238"/>
              </a:lnTo>
              <a:lnTo>
                <a:pt x="1464" y="1226"/>
              </a:lnTo>
              <a:lnTo>
                <a:pt x="1453" y="1215"/>
              </a:lnTo>
              <a:lnTo>
                <a:pt x="1429" y="1180"/>
              </a:lnTo>
              <a:lnTo>
                <a:pt x="1418" y="1180"/>
              </a:lnTo>
              <a:lnTo>
                <a:pt x="1418" y="1168"/>
              </a:lnTo>
              <a:lnTo>
                <a:pt x="1406" y="1156"/>
              </a:lnTo>
              <a:lnTo>
                <a:pt x="1406" y="1145"/>
              </a:lnTo>
              <a:lnTo>
                <a:pt x="1406" y="1133"/>
              </a:lnTo>
              <a:lnTo>
                <a:pt x="1418" y="1133"/>
              </a:lnTo>
              <a:lnTo>
                <a:pt x="1429" y="1121"/>
              </a:lnTo>
              <a:lnTo>
                <a:pt x="1441" y="1121"/>
              </a:lnTo>
              <a:lnTo>
                <a:pt x="1453" y="1110"/>
              </a:lnTo>
              <a:lnTo>
                <a:pt x="1453" y="1086"/>
              </a:lnTo>
              <a:lnTo>
                <a:pt x="1453" y="1075"/>
              </a:lnTo>
              <a:lnTo>
                <a:pt x="1441" y="1063"/>
              </a:lnTo>
              <a:lnTo>
                <a:pt x="1418" y="1063"/>
              </a:lnTo>
              <a:lnTo>
                <a:pt x="1383" y="1063"/>
              </a:lnTo>
              <a:lnTo>
                <a:pt x="1349" y="1063"/>
              </a:lnTo>
              <a:lnTo>
                <a:pt x="1337" y="1063"/>
              </a:lnTo>
              <a:lnTo>
                <a:pt x="1326" y="1075"/>
              </a:lnTo>
              <a:lnTo>
                <a:pt x="1314" y="1075"/>
              </a:lnTo>
              <a:lnTo>
                <a:pt x="1303" y="1063"/>
              </a:lnTo>
              <a:lnTo>
                <a:pt x="1291" y="1063"/>
              </a:lnTo>
              <a:lnTo>
                <a:pt x="1268" y="1098"/>
              </a:lnTo>
              <a:lnTo>
                <a:pt x="1245" y="1098"/>
              </a:lnTo>
              <a:lnTo>
                <a:pt x="1234" y="1051"/>
              </a:lnTo>
              <a:lnTo>
                <a:pt x="1234" y="1040"/>
              </a:lnTo>
              <a:lnTo>
                <a:pt x="1234" y="1028"/>
              </a:lnTo>
              <a:lnTo>
                <a:pt x="1234" y="1005"/>
              </a:lnTo>
              <a:lnTo>
                <a:pt x="1222" y="1005"/>
              </a:lnTo>
              <a:lnTo>
                <a:pt x="1187" y="993"/>
              </a:lnTo>
              <a:lnTo>
                <a:pt x="1176" y="981"/>
              </a:lnTo>
              <a:lnTo>
                <a:pt x="1164" y="981"/>
              </a:lnTo>
              <a:lnTo>
                <a:pt x="1153" y="981"/>
              </a:lnTo>
              <a:lnTo>
                <a:pt x="1141" y="981"/>
              </a:lnTo>
              <a:lnTo>
                <a:pt x="1130" y="981"/>
              </a:lnTo>
              <a:lnTo>
                <a:pt x="1095" y="981"/>
              </a:lnTo>
              <a:lnTo>
                <a:pt x="1095" y="993"/>
              </a:lnTo>
              <a:lnTo>
                <a:pt x="1072" y="993"/>
              </a:lnTo>
              <a:lnTo>
                <a:pt x="1061" y="993"/>
              </a:lnTo>
              <a:lnTo>
                <a:pt x="1038" y="993"/>
              </a:lnTo>
              <a:lnTo>
                <a:pt x="1015" y="1005"/>
              </a:lnTo>
              <a:lnTo>
                <a:pt x="1003" y="993"/>
              </a:lnTo>
              <a:lnTo>
                <a:pt x="1003" y="1005"/>
              </a:lnTo>
              <a:lnTo>
                <a:pt x="991" y="1005"/>
              </a:lnTo>
              <a:lnTo>
                <a:pt x="991" y="1028"/>
              </a:lnTo>
              <a:lnTo>
                <a:pt x="980" y="1028"/>
              </a:lnTo>
              <a:lnTo>
                <a:pt x="968" y="1040"/>
              </a:lnTo>
              <a:lnTo>
                <a:pt x="957" y="1040"/>
              </a:lnTo>
              <a:lnTo>
                <a:pt x="957" y="1051"/>
              </a:lnTo>
              <a:lnTo>
                <a:pt x="934" y="1063"/>
              </a:lnTo>
              <a:lnTo>
                <a:pt x="934" y="1051"/>
              </a:lnTo>
              <a:lnTo>
                <a:pt x="922" y="1051"/>
              </a:lnTo>
              <a:lnTo>
                <a:pt x="911" y="1051"/>
              </a:lnTo>
              <a:lnTo>
                <a:pt x="899" y="1040"/>
              </a:lnTo>
              <a:lnTo>
                <a:pt x="888" y="1040"/>
              </a:lnTo>
              <a:lnTo>
                <a:pt x="888" y="1051"/>
              </a:lnTo>
              <a:lnTo>
                <a:pt x="888" y="1063"/>
              </a:lnTo>
              <a:lnTo>
                <a:pt x="888" y="1075"/>
              </a:lnTo>
              <a:lnTo>
                <a:pt x="888" y="1086"/>
              </a:lnTo>
              <a:lnTo>
                <a:pt x="888" y="1098"/>
              </a:lnTo>
              <a:lnTo>
                <a:pt x="876" y="1110"/>
              </a:lnTo>
              <a:lnTo>
                <a:pt x="888" y="1110"/>
              </a:lnTo>
              <a:lnTo>
                <a:pt x="888" y="1121"/>
              </a:lnTo>
              <a:lnTo>
                <a:pt x="888" y="1133"/>
              </a:lnTo>
              <a:lnTo>
                <a:pt x="865" y="1156"/>
              </a:lnTo>
              <a:lnTo>
                <a:pt x="865" y="1168"/>
              </a:lnTo>
              <a:lnTo>
                <a:pt x="853" y="1156"/>
              </a:lnTo>
              <a:lnTo>
                <a:pt x="842" y="1168"/>
              </a:lnTo>
              <a:lnTo>
                <a:pt x="842" y="1180"/>
              </a:lnTo>
              <a:lnTo>
                <a:pt x="842" y="1191"/>
              </a:lnTo>
              <a:lnTo>
                <a:pt x="830" y="1203"/>
              </a:lnTo>
              <a:lnTo>
                <a:pt x="819" y="1238"/>
              </a:lnTo>
              <a:lnTo>
                <a:pt x="807" y="1261"/>
              </a:lnTo>
              <a:lnTo>
                <a:pt x="795" y="1273"/>
              </a:lnTo>
              <a:lnTo>
                <a:pt x="772" y="1261"/>
              </a:lnTo>
              <a:lnTo>
                <a:pt x="761" y="1261"/>
              </a:lnTo>
              <a:lnTo>
                <a:pt x="749" y="1261"/>
              </a:lnTo>
              <a:lnTo>
                <a:pt x="738" y="1261"/>
              </a:lnTo>
              <a:lnTo>
                <a:pt x="703" y="1261"/>
              </a:lnTo>
              <a:lnTo>
                <a:pt x="680" y="1261"/>
              </a:lnTo>
              <a:lnTo>
                <a:pt x="669" y="1273"/>
              </a:lnTo>
              <a:lnTo>
                <a:pt x="646" y="1261"/>
              </a:lnTo>
              <a:lnTo>
                <a:pt x="634" y="1250"/>
              </a:lnTo>
              <a:lnTo>
                <a:pt x="623" y="1238"/>
              </a:lnTo>
              <a:lnTo>
                <a:pt x="611" y="1238"/>
              </a:lnTo>
              <a:lnTo>
                <a:pt x="600" y="1238"/>
              </a:lnTo>
              <a:lnTo>
                <a:pt x="588" y="1238"/>
              </a:lnTo>
              <a:lnTo>
                <a:pt x="565" y="1250"/>
              </a:lnTo>
              <a:lnTo>
                <a:pt x="553" y="1250"/>
              </a:lnTo>
              <a:lnTo>
                <a:pt x="553" y="1238"/>
              </a:lnTo>
              <a:lnTo>
                <a:pt x="542" y="1226"/>
              </a:lnTo>
              <a:lnTo>
                <a:pt x="542" y="1215"/>
              </a:lnTo>
              <a:lnTo>
                <a:pt x="542" y="1203"/>
              </a:lnTo>
              <a:lnTo>
                <a:pt x="565" y="1168"/>
              </a:lnTo>
              <a:lnTo>
                <a:pt x="576" y="1156"/>
              </a:lnTo>
              <a:lnTo>
                <a:pt x="588" y="1145"/>
              </a:lnTo>
              <a:lnTo>
                <a:pt x="588" y="1133"/>
              </a:lnTo>
              <a:lnTo>
                <a:pt x="611" y="1098"/>
              </a:lnTo>
              <a:lnTo>
                <a:pt x="611" y="1086"/>
              </a:lnTo>
              <a:lnTo>
                <a:pt x="611" y="1075"/>
              </a:lnTo>
              <a:lnTo>
                <a:pt x="611" y="1063"/>
              </a:lnTo>
              <a:lnTo>
                <a:pt x="588" y="1040"/>
              </a:lnTo>
              <a:lnTo>
                <a:pt x="588" y="1028"/>
              </a:lnTo>
              <a:lnTo>
                <a:pt x="565" y="1028"/>
              </a:lnTo>
              <a:lnTo>
                <a:pt x="553" y="1028"/>
              </a:lnTo>
              <a:lnTo>
                <a:pt x="553" y="1040"/>
              </a:lnTo>
              <a:lnTo>
                <a:pt x="530" y="1028"/>
              </a:lnTo>
              <a:lnTo>
                <a:pt x="519" y="1028"/>
              </a:lnTo>
              <a:lnTo>
                <a:pt x="507" y="1051"/>
              </a:lnTo>
              <a:lnTo>
                <a:pt x="496" y="1051"/>
              </a:lnTo>
              <a:lnTo>
                <a:pt x="496" y="1075"/>
              </a:lnTo>
              <a:lnTo>
                <a:pt x="496" y="1086"/>
              </a:lnTo>
              <a:lnTo>
                <a:pt x="473" y="1110"/>
              </a:lnTo>
              <a:lnTo>
                <a:pt x="473" y="1121"/>
              </a:lnTo>
              <a:lnTo>
                <a:pt x="484" y="1121"/>
              </a:lnTo>
              <a:lnTo>
                <a:pt x="484" y="1133"/>
              </a:lnTo>
              <a:lnTo>
                <a:pt x="484" y="1145"/>
              </a:lnTo>
              <a:lnTo>
                <a:pt x="484" y="1156"/>
              </a:lnTo>
              <a:lnTo>
                <a:pt x="484" y="1180"/>
              </a:lnTo>
              <a:lnTo>
                <a:pt x="473" y="1180"/>
              </a:lnTo>
              <a:lnTo>
                <a:pt x="461" y="1203"/>
              </a:lnTo>
              <a:lnTo>
                <a:pt x="450" y="1191"/>
              </a:lnTo>
              <a:lnTo>
                <a:pt x="438" y="1191"/>
              </a:lnTo>
              <a:lnTo>
                <a:pt x="427" y="1203"/>
              </a:lnTo>
              <a:lnTo>
                <a:pt x="415" y="1203"/>
              </a:lnTo>
              <a:lnTo>
                <a:pt x="404" y="1215"/>
              </a:lnTo>
              <a:lnTo>
                <a:pt x="392" y="1226"/>
              </a:lnTo>
              <a:lnTo>
                <a:pt x="392" y="1238"/>
              </a:lnTo>
              <a:lnTo>
                <a:pt x="381" y="1238"/>
              </a:lnTo>
              <a:lnTo>
                <a:pt x="369" y="1250"/>
              </a:lnTo>
              <a:lnTo>
                <a:pt x="357" y="1250"/>
              </a:lnTo>
              <a:lnTo>
                <a:pt x="346" y="1238"/>
              </a:lnTo>
              <a:lnTo>
                <a:pt x="311" y="1226"/>
              </a:lnTo>
              <a:lnTo>
                <a:pt x="311" y="1191"/>
              </a:lnTo>
              <a:lnTo>
                <a:pt x="311" y="1180"/>
              </a:lnTo>
              <a:lnTo>
                <a:pt x="300" y="1156"/>
              </a:lnTo>
              <a:lnTo>
                <a:pt x="300" y="1145"/>
              </a:lnTo>
              <a:lnTo>
                <a:pt x="300" y="1121"/>
              </a:lnTo>
              <a:lnTo>
                <a:pt x="288" y="1110"/>
              </a:lnTo>
              <a:lnTo>
                <a:pt x="288" y="1098"/>
              </a:lnTo>
              <a:lnTo>
                <a:pt x="277" y="1098"/>
              </a:lnTo>
              <a:lnTo>
                <a:pt x="254" y="1098"/>
              </a:lnTo>
              <a:lnTo>
                <a:pt x="254" y="1110"/>
              </a:lnTo>
              <a:lnTo>
                <a:pt x="219" y="1110"/>
              </a:lnTo>
              <a:lnTo>
                <a:pt x="196" y="1098"/>
              </a:lnTo>
              <a:lnTo>
                <a:pt x="185" y="1110"/>
              </a:lnTo>
              <a:lnTo>
                <a:pt x="173" y="1098"/>
              </a:lnTo>
              <a:lnTo>
                <a:pt x="161" y="1098"/>
              </a:lnTo>
              <a:lnTo>
                <a:pt x="138" y="1098"/>
              </a:lnTo>
              <a:lnTo>
                <a:pt x="127" y="1051"/>
              </a:lnTo>
              <a:lnTo>
                <a:pt x="104" y="1016"/>
              </a:lnTo>
              <a:lnTo>
                <a:pt x="92" y="1005"/>
              </a:lnTo>
              <a:lnTo>
                <a:pt x="81" y="1005"/>
              </a:lnTo>
              <a:lnTo>
                <a:pt x="69" y="1005"/>
              </a:lnTo>
              <a:lnTo>
                <a:pt x="58" y="981"/>
              </a:lnTo>
              <a:lnTo>
                <a:pt x="58" y="958"/>
              </a:lnTo>
              <a:lnTo>
                <a:pt x="46" y="946"/>
              </a:lnTo>
              <a:lnTo>
                <a:pt x="58" y="934"/>
              </a:lnTo>
              <a:lnTo>
                <a:pt x="46" y="934"/>
              </a:lnTo>
              <a:lnTo>
                <a:pt x="35" y="923"/>
              </a:lnTo>
              <a:lnTo>
                <a:pt x="23" y="923"/>
              </a:lnTo>
              <a:lnTo>
                <a:pt x="23" y="899"/>
              </a:lnTo>
              <a:lnTo>
                <a:pt x="12" y="888"/>
              </a:lnTo>
              <a:lnTo>
                <a:pt x="0" y="876"/>
              </a:lnTo>
              <a:lnTo>
                <a:pt x="12" y="876"/>
              </a:lnTo>
              <a:lnTo>
                <a:pt x="23" y="864"/>
              </a:lnTo>
              <a:lnTo>
                <a:pt x="35" y="853"/>
              </a:lnTo>
              <a:lnTo>
                <a:pt x="46" y="841"/>
              </a:lnTo>
              <a:lnTo>
                <a:pt x="46" y="829"/>
              </a:lnTo>
              <a:lnTo>
                <a:pt x="46" y="818"/>
              </a:lnTo>
              <a:lnTo>
                <a:pt x="58" y="794"/>
              </a:lnTo>
              <a:lnTo>
                <a:pt x="69" y="783"/>
              </a:lnTo>
              <a:lnTo>
                <a:pt x="46" y="759"/>
              </a:lnTo>
              <a:lnTo>
                <a:pt x="58" y="736"/>
              </a:lnTo>
              <a:lnTo>
                <a:pt x="58" y="724"/>
              </a:lnTo>
              <a:lnTo>
                <a:pt x="58" y="701"/>
              </a:lnTo>
              <a:lnTo>
                <a:pt x="46" y="666"/>
              </a:lnTo>
              <a:lnTo>
                <a:pt x="35" y="654"/>
              </a:lnTo>
              <a:lnTo>
                <a:pt x="46" y="643"/>
              </a:lnTo>
              <a:lnTo>
                <a:pt x="58" y="631"/>
              </a:lnTo>
              <a:lnTo>
                <a:pt x="46" y="631"/>
              </a:lnTo>
              <a:lnTo>
                <a:pt x="35" y="608"/>
              </a:lnTo>
              <a:lnTo>
                <a:pt x="35" y="596"/>
              </a:lnTo>
              <a:lnTo>
                <a:pt x="35" y="584"/>
              </a:lnTo>
              <a:lnTo>
                <a:pt x="69" y="584"/>
              </a:lnTo>
              <a:lnTo>
                <a:pt x="104" y="572"/>
              </a:lnTo>
              <a:lnTo>
                <a:pt x="104" y="561"/>
              </a:lnTo>
              <a:lnTo>
                <a:pt x="92" y="549"/>
              </a:lnTo>
              <a:lnTo>
                <a:pt x="69" y="514"/>
              </a:lnTo>
              <a:lnTo>
                <a:pt x="58" y="514"/>
              </a:lnTo>
              <a:lnTo>
                <a:pt x="46" y="514"/>
              </a:lnTo>
              <a:lnTo>
                <a:pt x="46" y="502"/>
              </a:lnTo>
              <a:lnTo>
                <a:pt x="58" y="491"/>
              </a:lnTo>
              <a:lnTo>
                <a:pt x="58" y="479"/>
              </a:lnTo>
              <a:lnTo>
                <a:pt x="46" y="467"/>
              </a:lnTo>
              <a:lnTo>
                <a:pt x="46" y="456"/>
              </a:lnTo>
              <a:lnTo>
                <a:pt x="58" y="456"/>
              </a:lnTo>
              <a:lnTo>
                <a:pt x="58" y="444"/>
              </a:lnTo>
              <a:lnTo>
                <a:pt x="81" y="456"/>
              </a:lnTo>
              <a:lnTo>
                <a:pt x="81" y="467"/>
              </a:lnTo>
              <a:lnTo>
                <a:pt x="69" y="491"/>
              </a:lnTo>
              <a:lnTo>
                <a:pt x="81" y="502"/>
              </a:lnTo>
              <a:lnTo>
                <a:pt x="81" y="514"/>
              </a:lnTo>
              <a:lnTo>
                <a:pt x="92" y="526"/>
              </a:lnTo>
              <a:lnTo>
                <a:pt x="104" y="537"/>
              </a:lnTo>
              <a:lnTo>
                <a:pt x="104" y="549"/>
              </a:lnTo>
              <a:lnTo>
                <a:pt x="115" y="537"/>
              </a:lnTo>
              <a:lnTo>
                <a:pt x="115" y="514"/>
              </a:lnTo>
              <a:lnTo>
                <a:pt x="104" y="479"/>
              </a:lnTo>
              <a:lnTo>
                <a:pt x="104" y="467"/>
              </a:lnTo>
              <a:lnTo>
                <a:pt x="104" y="456"/>
              </a:lnTo>
              <a:lnTo>
                <a:pt x="104" y="432"/>
              </a:lnTo>
              <a:lnTo>
                <a:pt x="104" y="421"/>
              </a:lnTo>
              <a:lnTo>
                <a:pt x="127" y="397"/>
              </a:lnTo>
              <a:lnTo>
                <a:pt x="115" y="374"/>
              </a:lnTo>
              <a:lnTo>
                <a:pt x="104" y="362"/>
              </a:lnTo>
              <a:lnTo>
                <a:pt x="104" y="351"/>
              </a:lnTo>
              <a:lnTo>
                <a:pt x="92" y="339"/>
              </a:lnTo>
              <a:lnTo>
                <a:pt x="69" y="339"/>
              </a:lnTo>
              <a:lnTo>
                <a:pt x="69" y="327"/>
              </a:lnTo>
              <a:lnTo>
                <a:pt x="58" y="327"/>
              </a:lnTo>
              <a:lnTo>
                <a:pt x="58" y="316"/>
              </a:lnTo>
              <a:lnTo>
                <a:pt x="58" y="304"/>
              </a:lnTo>
              <a:lnTo>
                <a:pt x="81" y="292"/>
              </a:lnTo>
              <a:lnTo>
                <a:pt x="81" y="281"/>
              </a:lnTo>
              <a:lnTo>
                <a:pt x="81" y="257"/>
              </a:lnTo>
              <a:lnTo>
                <a:pt x="81" y="246"/>
              </a:lnTo>
              <a:lnTo>
                <a:pt x="92" y="234"/>
              </a:lnTo>
              <a:lnTo>
                <a:pt x="81" y="222"/>
              </a:lnTo>
              <a:lnTo>
                <a:pt x="69" y="222"/>
              </a:lnTo>
              <a:lnTo>
                <a:pt x="69" y="210"/>
              </a:lnTo>
              <a:lnTo>
                <a:pt x="58" y="222"/>
              </a:lnTo>
              <a:lnTo>
                <a:pt x="46" y="222"/>
              </a:lnTo>
              <a:lnTo>
                <a:pt x="35" y="234"/>
              </a:lnTo>
              <a:lnTo>
                <a:pt x="23" y="222"/>
              </a:lnTo>
              <a:lnTo>
                <a:pt x="12" y="222"/>
              </a:lnTo>
              <a:lnTo>
                <a:pt x="0" y="210"/>
              </a:lnTo>
              <a:lnTo>
                <a:pt x="12" y="199"/>
              </a:lnTo>
              <a:lnTo>
                <a:pt x="23" y="187"/>
              </a:lnTo>
              <a:lnTo>
                <a:pt x="46" y="187"/>
              </a:lnTo>
              <a:lnTo>
                <a:pt x="46" y="175"/>
              </a:lnTo>
              <a:lnTo>
                <a:pt x="69" y="152"/>
              </a:lnTo>
              <a:lnTo>
                <a:pt x="69" y="140"/>
              </a:lnTo>
              <a:lnTo>
                <a:pt x="69" y="129"/>
              </a:lnTo>
              <a:lnTo>
                <a:pt x="81" y="129"/>
              </a:lnTo>
              <a:lnTo>
                <a:pt x="92" y="117"/>
              </a:lnTo>
              <a:lnTo>
                <a:pt x="104" y="117"/>
              </a:lnTo>
              <a:lnTo>
                <a:pt x="104" y="105"/>
              </a:lnTo>
              <a:lnTo>
                <a:pt x="104" y="94"/>
              </a:lnTo>
              <a:lnTo>
                <a:pt x="104" y="82"/>
              </a:lnTo>
              <a:lnTo>
                <a:pt x="92" y="47"/>
              </a:lnTo>
              <a:lnTo>
                <a:pt x="81" y="47"/>
              </a:lnTo>
              <a:lnTo>
                <a:pt x="81" y="35"/>
              </a:lnTo>
              <a:lnTo>
                <a:pt x="69" y="35"/>
              </a:lnTo>
              <a:lnTo>
                <a:pt x="81" y="35"/>
              </a:lnTo>
              <a:lnTo>
                <a:pt x="69" y="24"/>
              </a:lnTo>
              <a:lnTo>
                <a:pt x="69" y="12"/>
              </a:lnTo>
              <a:lnTo>
                <a:pt x="92" y="12"/>
              </a:lnTo>
              <a:lnTo>
                <a:pt x="138" y="12"/>
              </a:lnTo>
              <a:lnTo>
                <a:pt x="150" y="12"/>
              </a:lnTo>
              <a:lnTo>
                <a:pt x="161" y="24"/>
              </a:lnTo>
              <a:lnTo>
                <a:pt x="173" y="12"/>
              </a:lnTo>
              <a:lnTo>
                <a:pt x="185" y="12"/>
              </a:lnTo>
              <a:lnTo>
                <a:pt x="185" y="0"/>
              </a:lnTo>
              <a:lnTo>
                <a:pt x="196" y="12"/>
              </a:lnTo>
              <a:lnTo>
                <a:pt x="208" y="12"/>
              </a:lnTo>
              <a:lnTo>
                <a:pt x="208" y="24"/>
              </a:lnTo>
              <a:lnTo>
                <a:pt x="219" y="24"/>
              </a:lnTo>
              <a:lnTo>
                <a:pt x="231" y="12"/>
              </a:lnTo>
              <a:lnTo>
                <a:pt x="265" y="12"/>
              </a:lnTo>
              <a:lnTo>
                <a:pt x="288" y="24"/>
              </a:lnTo>
              <a:lnTo>
                <a:pt x="300" y="47"/>
              </a:lnTo>
              <a:lnTo>
                <a:pt x="311" y="59"/>
              </a:lnTo>
              <a:lnTo>
                <a:pt x="334" y="47"/>
              </a:lnTo>
              <a:lnTo>
                <a:pt x="334" y="35"/>
              </a:lnTo>
              <a:lnTo>
                <a:pt x="346" y="35"/>
              </a:lnTo>
              <a:lnTo>
                <a:pt x="346" y="47"/>
              </a:lnTo>
              <a:lnTo>
                <a:pt x="357" y="47"/>
              </a:lnTo>
              <a:lnTo>
                <a:pt x="369" y="35"/>
              </a:lnTo>
              <a:lnTo>
                <a:pt x="392" y="24"/>
              </a:lnTo>
              <a:lnTo>
                <a:pt x="392" y="12"/>
              </a:lnTo>
              <a:lnTo>
                <a:pt x="415" y="35"/>
              </a:lnTo>
              <a:lnTo>
                <a:pt x="415" y="47"/>
              </a:lnTo>
              <a:lnTo>
                <a:pt x="415" y="59"/>
              </a:lnTo>
              <a:lnTo>
                <a:pt x="415" y="70"/>
              </a:lnTo>
              <a:lnTo>
                <a:pt x="427" y="70"/>
              </a:lnTo>
              <a:lnTo>
                <a:pt x="450" y="59"/>
              </a:lnTo>
              <a:lnTo>
                <a:pt x="450" y="70"/>
              </a:lnTo>
              <a:lnTo>
                <a:pt x="450" y="94"/>
              </a:lnTo>
              <a:lnTo>
                <a:pt x="450" y="105"/>
              </a:lnTo>
              <a:lnTo>
                <a:pt x="450" y="117"/>
              </a:lnTo>
              <a:lnTo>
                <a:pt x="415" y="129"/>
              </a:lnTo>
              <a:lnTo>
                <a:pt x="427" y="152"/>
              </a:lnTo>
              <a:lnTo>
                <a:pt x="438" y="164"/>
              </a:lnTo>
              <a:lnTo>
                <a:pt x="438" y="175"/>
              </a:lnTo>
              <a:lnTo>
                <a:pt x="450" y="175"/>
              </a:lnTo>
              <a:lnTo>
                <a:pt x="461" y="152"/>
              </a:lnTo>
              <a:lnTo>
                <a:pt x="473" y="164"/>
              </a:lnTo>
              <a:lnTo>
                <a:pt x="473" y="152"/>
              </a:lnTo>
              <a:lnTo>
                <a:pt x="484" y="140"/>
              </a:lnTo>
              <a:lnTo>
                <a:pt x="496" y="129"/>
              </a:lnTo>
              <a:lnTo>
                <a:pt x="507" y="129"/>
              </a:lnTo>
              <a:lnTo>
                <a:pt x="507" y="117"/>
              </a:lnTo>
              <a:lnTo>
                <a:pt x="519" y="94"/>
              </a:lnTo>
              <a:lnTo>
                <a:pt x="519" y="82"/>
              </a:lnTo>
              <a:lnTo>
                <a:pt x="530" y="47"/>
              </a:lnTo>
              <a:lnTo>
                <a:pt x="542" y="59"/>
              </a:lnTo>
              <a:lnTo>
                <a:pt x="553" y="47"/>
              </a:lnTo>
              <a:lnTo>
                <a:pt x="565" y="47"/>
              </a:lnTo>
              <a:lnTo>
                <a:pt x="576" y="59"/>
              </a:lnTo>
              <a:lnTo>
                <a:pt x="600" y="82"/>
              </a:lnTo>
              <a:lnTo>
                <a:pt x="611" y="94"/>
              </a:lnTo>
              <a:lnTo>
                <a:pt x="646" y="105"/>
              </a:lnTo>
              <a:lnTo>
                <a:pt x="646" y="129"/>
              </a:lnTo>
              <a:lnTo>
                <a:pt x="646" y="175"/>
              </a:lnTo>
              <a:lnTo>
                <a:pt x="634" y="199"/>
              </a:lnTo>
              <a:lnTo>
                <a:pt x="623" y="234"/>
              </a:lnTo>
              <a:lnTo>
                <a:pt x="611" y="257"/>
              </a:lnTo>
              <a:lnTo>
                <a:pt x="634" y="246"/>
              </a:lnTo>
              <a:lnTo>
                <a:pt x="646" y="246"/>
              </a:lnTo>
              <a:lnTo>
                <a:pt x="657" y="234"/>
              </a:lnTo>
              <a:lnTo>
                <a:pt x="657" y="269"/>
              </a:lnTo>
              <a:lnTo>
                <a:pt x="669" y="269"/>
              </a:lnTo>
              <a:lnTo>
                <a:pt x="680" y="281"/>
              </a:lnTo>
              <a:lnTo>
                <a:pt x="692" y="292"/>
              </a:lnTo>
              <a:lnTo>
                <a:pt x="692" y="316"/>
              </a:lnTo>
              <a:lnTo>
                <a:pt x="703" y="316"/>
              </a:lnTo>
              <a:lnTo>
                <a:pt x="715" y="316"/>
              </a:lnTo>
              <a:lnTo>
                <a:pt x="726" y="304"/>
              </a:lnTo>
              <a:lnTo>
                <a:pt x="726" y="292"/>
              </a:lnTo>
              <a:lnTo>
                <a:pt x="749" y="292"/>
              </a:lnTo>
              <a:lnTo>
                <a:pt x="761" y="281"/>
              </a:lnTo>
              <a:lnTo>
                <a:pt x="772" y="304"/>
              </a:lnTo>
              <a:lnTo>
                <a:pt x="761" y="316"/>
              </a:lnTo>
              <a:lnTo>
                <a:pt x="761" y="327"/>
              </a:lnTo>
              <a:lnTo>
                <a:pt x="761" y="339"/>
              </a:lnTo>
              <a:lnTo>
                <a:pt x="772" y="339"/>
              </a:lnTo>
              <a:lnTo>
                <a:pt x="784" y="339"/>
              </a:lnTo>
              <a:lnTo>
                <a:pt x="772" y="327"/>
              </a:lnTo>
              <a:lnTo>
                <a:pt x="784" y="316"/>
              </a:lnTo>
              <a:lnTo>
                <a:pt x="795" y="316"/>
              </a:lnTo>
              <a:lnTo>
                <a:pt x="807" y="304"/>
              </a:lnTo>
              <a:lnTo>
                <a:pt x="819" y="304"/>
              </a:lnTo>
              <a:lnTo>
                <a:pt x="830" y="316"/>
              </a:lnTo>
              <a:lnTo>
                <a:pt x="842" y="316"/>
              </a:lnTo>
              <a:lnTo>
                <a:pt x="853" y="316"/>
              </a:lnTo>
              <a:lnTo>
                <a:pt x="865" y="316"/>
              </a:lnTo>
              <a:lnTo>
                <a:pt x="853" y="304"/>
              </a:lnTo>
              <a:lnTo>
                <a:pt x="853" y="292"/>
              </a:lnTo>
              <a:lnTo>
                <a:pt x="876" y="269"/>
              </a:lnTo>
              <a:lnTo>
                <a:pt x="888" y="246"/>
              </a:lnTo>
              <a:lnTo>
                <a:pt x="899" y="246"/>
              </a:lnTo>
              <a:lnTo>
                <a:pt x="899" y="257"/>
              </a:lnTo>
              <a:lnTo>
                <a:pt x="899" y="281"/>
              </a:lnTo>
              <a:lnTo>
                <a:pt x="888" y="292"/>
              </a:lnTo>
              <a:lnTo>
                <a:pt x="888" y="304"/>
              </a:lnTo>
              <a:lnTo>
                <a:pt x="945" y="316"/>
              </a:lnTo>
              <a:lnTo>
                <a:pt x="945" y="304"/>
              </a:lnTo>
              <a:lnTo>
                <a:pt x="980" y="292"/>
              </a:lnTo>
              <a:lnTo>
                <a:pt x="1003" y="304"/>
              </a:lnTo>
              <a:lnTo>
                <a:pt x="1026" y="304"/>
              </a:lnTo>
              <a:close/>
              <a:moveTo>
                <a:pt x="288" y="70"/>
              </a:moveTo>
              <a:lnTo>
                <a:pt x="288" y="59"/>
              </a:lnTo>
              <a:lnTo>
                <a:pt x="277" y="82"/>
              </a:lnTo>
              <a:lnTo>
                <a:pt x="265" y="82"/>
              </a:lnTo>
              <a:lnTo>
                <a:pt x="277" y="94"/>
              </a:lnTo>
              <a:lnTo>
                <a:pt x="277" y="105"/>
              </a:lnTo>
              <a:lnTo>
                <a:pt x="288" y="105"/>
              </a:lnTo>
              <a:lnTo>
                <a:pt x="300" y="94"/>
              </a:lnTo>
              <a:lnTo>
                <a:pt x="288" y="82"/>
              </a:lnTo>
              <a:lnTo>
                <a:pt x="288" y="70"/>
              </a:lnTo>
              <a:close/>
              <a:moveTo>
                <a:pt x="208" y="59"/>
              </a:moveTo>
              <a:lnTo>
                <a:pt x="196" y="59"/>
              </a:lnTo>
              <a:lnTo>
                <a:pt x="196" y="70"/>
              </a:lnTo>
              <a:lnTo>
                <a:pt x="196" y="94"/>
              </a:lnTo>
              <a:lnTo>
                <a:pt x="208" y="82"/>
              </a:lnTo>
              <a:lnTo>
                <a:pt x="208" y="70"/>
              </a:lnTo>
              <a:lnTo>
                <a:pt x="219" y="70"/>
              </a:lnTo>
              <a:lnTo>
                <a:pt x="208" y="59"/>
              </a:lnTo>
              <a:close/>
            </a:path>
          </a:pathLst>
        </a:custGeom>
        <a:solidFill>
          <a:srgbClr val="E397A0"/>
        </a:solidFill>
        <a:ln w="1" cap="sq">
          <a:solidFill>
            <a:srgbClr val="000000"/>
          </a:solidFill>
          <a:prstDash val="solid"/>
          <a:bevel/>
          <a:headEnd/>
          <a:tailEnd/>
        </a:ln>
      </xdr:spPr>
    </xdr:sp>
    <xdr:clientData/>
  </xdr:twoCellAnchor>
  <xdr:twoCellAnchor>
    <xdr:from>
      <xdr:col>0</xdr:col>
      <xdr:colOff>0</xdr:colOff>
      <xdr:row>16</xdr:row>
      <xdr:rowOff>171450</xdr:rowOff>
    </xdr:from>
    <xdr:to>
      <xdr:col>0</xdr:col>
      <xdr:colOff>733425</xdr:colOff>
      <xdr:row>26</xdr:row>
      <xdr:rowOff>28575</xdr:rowOff>
    </xdr:to>
    <xdr:sp macro="" textlink="">
      <xdr:nvSpPr>
        <xdr:cNvPr id="16" name="AutoShape 51">
          <a:extLst>
            <a:ext uri="{FF2B5EF4-FFF2-40B4-BE49-F238E27FC236}">
              <a16:creationId xmlns:a16="http://schemas.microsoft.com/office/drawing/2014/main" id="{00000000-0008-0000-3A00-000010000000}"/>
            </a:ext>
          </a:extLst>
        </xdr:cNvPr>
        <xdr:cNvSpPr>
          <a:spLocks noChangeAspect="1" noChangeArrowheads="1"/>
        </xdr:cNvSpPr>
      </xdr:nvSpPr>
      <xdr:spPr bwMode="auto">
        <a:xfrm>
          <a:off x="0" y="4301490"/>
          <a:ext cx="735330" cy="17164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9</xdr:col>
      <xdr:colOff>124642</xdr:colOff>
      <xdr:row>8</xdr:row>
      <xdr:rowOff>15784</xdr:rowOff>
    </xdr:from>
    <xdr:to>
      <xdr:col>11</xdr:col>
      <xdr:colOff>299902</xdr:colOff>
      <xdr:row>17</xdr:row>
      <xdr:rowOff>40277</xdr:rowOff>
    </xdr:to>
    <xdr:sp macro="" textlink="">
      <xdr:nvSpPr>
        <xdr:cNvPr id="17" name="catalunia">
          <a:extLst>
            <a:ext uri="{FF2B5EF4-FFF2-40B4-BE49-F238E27FC236}">
              <a16:creationId xmlns:a16="http://schemas.microsoft.com/office/drawing/2014/main" id="{00000000-0008-0000-3A00-000011000000}"/>
            </a:ext>
          </a:extLst>
        </xdr:cNvPr>
        <xdr:cNvSpPr>
          <a:spLocks noEditPoints="1"/>
        </xdr:cNvSpPr>
      </xdr:nvSpPr>
      <xdr:spPr bwMode="auto">
        <a:xfrm>
          <a:off x="7155997" y="2705644"/>
          <a:ext cx="1952625" cy="1697083"/>
        </a:xfrm>
        <a:custGeom>
          <a:avLst/>
          <a:gdLst>
            <a:gd name="T0" fmla="*/ 2147483647 w 4450"/>
            <a:gd name="T1" fmla="*/ 2147483647 h 4601"/>
            <a:gd name="T2" fmla="*/ 2147483647 w 4450"/>
            <a:gd name="T3" fmla="*/ 2147483647 h 4601"/>
            <a:gd name="T4" fmla="*/ 2147483647 w 4450"/>
            <a:gd name="T5" fmla="*/ 2147483647 h 4601"/>
            <a:gd name="T6" fmla="*/ 2147483647 w 4450"/>
            <a:gd name="T7" fmla="*/ 2147483647 h 4601"/>
            <a:gd name="T8" fmla="*/ 2147483647 w 4450"/>
            <a:gd name="T9" fmla="*/ 2147483647 h 4601"/>
            <a:gd name="T10" fmla="*/ 2147483647 w 4450"/>
            <a:gd name="T11" fmla="*/ 2147483647 h 4601"/>
            <a:gd name="T12" fmla="*/ 2147483647 w 4450"/>
            <a:gd name="T13" fmla="*/ 2147483647 h 4601"/>
            <a:gd name="T14" fmla="*/ 2147483647 w 4450"/>
            <a:gd name="T15" fmla="*/ 2147483647 h 4601"/>
            <a:gd name="T16" fmla="*/ 2147483647 w 4450"/>
            <a:gd name="T17" fmla="*/ 2147483647 h 4601"/>
            <a:gd name="T18" fmla="*/ 2147483647 w 4450"/>
            <a:gd name="T19" fmla="*/ 2147483647 h 4601"/>
            <a:gd name="T20" fmla="*/ 2147483647 w 4450"/>
            <a:gd name="T21" fmla="*/ 2147483647 h 4601"/>
            <a:gd name="T22" fmla="*/ 2147483647 w 4450"/>
            <a:gd name="T23" fmla="*/ 2147483647 h 4601"/>
            <a:gd name="T24" fmla="*/ 2147483647 w 4450"/>
            <a:gd name="T25" fmla="*/ 2147483647 h 4601"/>
            <a:gd name="T26" fmla="*/ 2147483647 w 4450"/>
            <a:gd name="T27" fmla="*/ 2147483647 h 4601"/>
            <a:gd name="T28" fmla="*/ 2147483647 w 4450"/>
            <a:gd name="T29" fmla="*/ 2147483647 h 4601"/>
            <a:gd name="T30" fmla="*/ 2147483647 w 4450"/>
            <a:gd name="T31" fmla="*/ 2147483647 h 4601"/>
            <a:gd name="T32" fmla="*/ 2147483647 w 4450"/>
            <a:gd name="T33" fmla="*/ 2147483647 h 4601"/>
            <a:gd name="T34" fmla="*/ 2147483647 w 4450"/>
            <a:gd name="T35" fmla="*/ 2147483647 h 4601"/>
            <a:gd name="T36" fmla="*/ 2147483647 w 4450"/>
            <a:gd name="T37" fmla="*/ 2147483647 h 4601"/>
            <a:gd name="T38" fmla="*/ 2147483647 w 4450"/>
            <a:gd name="T39" fmla="*/ 2147483647 h 4601"/>
            <a:gd name="T40" fmla="*/ 2147483647 w 4450"/>
            <a:gd name="T41" fmla="*/ 2147483647 h 4601"/>
            <a:gd name="T42" fmla="*/ 2147483647 w 4450"/>
            <a:gd name="T43" fmla="*/ 2147483647 h 4601"/>
            <a:gd name="T44" fmla="*/ 2147483647 w 4450"/>
            <a:gd name="T45" fmla="*/ 2147483647 h 4601"/>
            <a:gd name="T46" fmla="*/ 2147483647 w 4450"/>
            <a:gd name="T47" fmla="*/ 2147483647 h 4601"/>
            <a:gd name="T48" fmla="*/ 2147483647 w 4450"/>
            <a:gd name="T49" fmla="*/ 2147483647 h 4601"/>
            <a:gd name="T50" fmla="*/ 2147483647 w 4450"/>
            <a:gd name="T51" fmla="*/ 2147483647 h 4601"/>
            <a:gd name="T52" fmla="*/ 2147483647 w 4450"/>
            <a:gd name="T53" fmla="*/ 2147483647 h 4601"/>
            <a:gd name="T54" fmla="*/ 2147483647 w 4450"/>
            <a:gd name="T55" fmla="*/ 2147483647 h 4601"/>
            <a:gd name="T56" fmla="*/ 2147483647 w 4450"/>
            <a:gd name="T57" fmla="*/ 2147483647 h 4601"/>
            <a:gd name="T58" fmla="*/ 2147483647 w 4450"/>
            <a:gd name="T59" fmla="*/ 2147483647 h 4601"/>
            <a:gd name="T60" fmla="*/ 2147483647 w 4450"/>
            <a:gd name="T61" fmla="*/ 2147483647 h 4601"/>
            <a:gd name="T62" fmla="*/ 2147483647 w 4450"/>
            <a:gd name="T63" fmla="*/ 2147483647 h 4601"/>
            <a:gd name="T64" fmla="*/ 2147483647 w 4450"/>
            <a:gd name="T65" fmla="*/ 2147483647 h 4601"/>
            <a:gd name="T66" fmla="*/ 2147483647 w 4450"/>
            <a:gd name="T67" fmla="*/ 2147483647 h 4601"/>
            <a:gd name="T68" fmla="*/ 2147483647 w 4450"/>
            <a:gd name="T69" fmla="*/ 2147483647 h 4601"/>
            <a:gd name="T70" fmla="*/ 2147483647 w 4450"/>
            <a:gd name="T71" fmla="*/ 2147483647 h 4601"/>
            <a:gd name="T72" fmla="*/ 2147483647 w 4450"/>
            <a:gd name="T73" fmla="*/ 2147483647 h 4601"/>
            <a:gd name="T74" fmla="*/ 2147483647 w 4450"/>
            <a:gd name="T75" fmla="*/ 2147483647 h 4601"/>
            <a:gd name="T76" fmla="*/ 2147483647 w 4450"/>
            <a:gd name="T77" fmla="*/ 2147483647 h 4601"/>
            <a:gd name="T78" fmla="*/ 2147483647 w 4450"/>
            <a:gd name="T79" fmla="*/ 2147483647 h 4601"/>
            <a:gd name="T80" fmla="*/ 2147483647 w 4450"/>
            <a:gd name="T81" fmla="*/ 2147483647 h 4601"/>
            <a:gd name="T82" fmla="*/ 2147483647 w 4450"/>
            <a:gd name="T83" fmla="*/ 2147483647 h 4601"/>
            <a:gd name="T84" fmla="*/ 2147483647 w 4450"/>
            <a:gd name="T85" fmla="*/ 2147483647 h 4601"/>
            <a:gd name="T86" fmla="*/ 2147483647 w 4450"/>
            <a:gd name="T87" fmla="*/ 2147483647 h 4601"/>
            <a:gd name="T88" fmla="*/ 2147483647 w 4450"/>
            <a:gd name="T89" fmla="*/ 2147483647 h 4601"/>
            <a:gd name="T90" fmla="*/ 2147483647 w 4450"/>
            <a:gd name="T91" fmla="*/ 2147483647 h 4601"/>
            <a:gd name="T92" fmla="*/ 2147483647 w 4450"/>
            <a:gd name="T93" fmla="*/ 2147483647 h 4601"/>
            <a:gd name="T94" fmla="*/ 2147483647 w 4450"/>
            <a:gd name="T95" fmla="*/ 2147483647 h 4601"/>
            <a:gd name="T96" fmla="*/ 2147483647 w 4450"/>
            <a:gd name="T97" fmla="*/ 2147483647 h 4601"/>
            <a:gd name="T98" fmla="*/ 2147483647 w 4450"/>
            <a:gd name="T99" fmla="*/ 2147483647 h 4601"/>
            <a:gd name="T100" fmla="*/ 2147483647 w 4450"/>
            <a:gd name="T101" fmla="*/ 2147483647 h 4601"/>
            <a:gd name="T102" fmla="*/ 2147483647 w 4450"/>
            <a:gd name="T103" fmla="*/ 2147483647 h 4601"/>
            <a:gd name="T104" fmla="*/ 2147483647 w 4450"/>
            <a:gd name="T105" fmla="*/ 2147483647 h 4601"/>
            <a:gd name="T106" fmla="*/ 2147483647 w 4450"/>
            <a:gd name="T107" fmla="*/ 2147483647 h 4601"/>
            <a:gd name="T108" fmla="*/ 2147483647 w 4450"/>
            <a:gd name="T109" fmla="*/ 2147483647 h 4601"/>
            <a:gd name="T110" fmla="*/ 2147483647 w 4450"/>
            <a:gd name="T111" fmla="*/ 2147483647 h 4601"/>
            <a:gd name="T112" fmla="*/ 2147483647 w 4450"/>
            <a:gd name="T113" fmla="*/ 2147483647 h 4601"/>
            <a:gd name="T114" fmla="*/ 2147483647 w 4450"/>
            <a:gd name="T115" fmla="*/ 2147483647 h 4601"/>
            <a:gd name="T116" fmla="*/ 2147483647 w 4450"/>
            <a:gd name="T117" fmla="*/ 2147483647 h 4601"/>
            <a:gd name="T118" fmla="*/ 2147483647 w 4450"/>
            <a:gd name="T119" fmla="*/ 2147483647 h 4601"/>
            <a:gd name="T120" fmla="*/ 2147483647 w 4450"/>
            <a:gd name="T121" fmla="*/ 2147483647 h 4601"/>
            <a:gd name="T122" fmla="*/ 2147483647 w 4450"/>
            <a:gd name="T123" fmla="*/ 2147483647 h 4601"/>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4450"/>
            <a:gd name="T187" fmla="*/ 0 h 4601"/>
            <a:gd name="T188" fmla="*/ 4450 w 4450"/>
            <a:gd name="T189" fmla="*/ 4601 h 4601"/>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4450" h="4601">
              <a:moveTo>
                <a:pt x="576" y="339"/>
              </a:moveTo>
              <a:lnTo>
                <a:pt x="588" y="339"/>
              </a:lnTo>
              <a:lnTo>
                <a:pt x="600" y="339"/>
              </a:lnTo>
              <a:lnTo>
                <a:pt x="600" y="315"/>
              </a:lnTo>
              <a:lnTo>
                <a:pt x="600" y="304"/>
              </a:lnTo>
              <a:lnTo>
                <a:pt x="611" y="304"/>
              </a:lnTo>
              <a:lnTo>
                <a:pt x="611" y="292"/>
              </a:lnTo>
              <a:lnTo>
                <a:pt x="600" y="292"/>
              </a:lnTo>
              <a:lnTo>
                <a:pt x="600" y="280"/>
              </a:lnTo>
              <a:lnTo>
                <a:pt x="600" y="269"/>
              </a:lnTo>
              <a:lnTo>
                <a:pt x="588" y="257"/>
              </a:lnTo>
              <a:lnTo>
                <a:pt x="588" y="245"/>
              </a:lnTo>
              <a:lnTo>
                <a:pt x="588" y="234"/>
              </a:lnTo>
              <a:lnTo>
                <a:pt x="576" y="234"/>
              </a:lnTo>
              <a:lnTo>
                <a:pt x="576" y="222"/>
              </a:lnTo>
              <a:lnTo>
                <a:pt x="576" y="210"/>
              </a:lnTo>
              <a:lnTo>
                <a:pt x="553" y="222"/>
              </a:lnTo>
              <a:lnTo>
                <a:pt x="542" y="210"/>
              </a:lnTo>
              <a:lnTo>
                <a:pt x="565" y="199"/>
              </a:lnTo>
              <a:lnTo>
                <a:pt x="553" y="199"/>
              </a:lnTo>
              <a:lnTo>
                <a:pt x="565" y="187"/>
              </a:lnTo>
              <a:lnTo>
                <a:pt x="576" y="175"/>
              </a:lnTo>
              <a:lnTo>
                <a:pt x="588" y="164"/>
              </a:lnTo>
              <a:lnTo>
                <a:pt x="565" y="164"/>
              </a:lnTo>
              <a:lnTo>
                <a:pt x="553" y="152"/>
              </a:lnTo>
              <a:lnTo>
                <a:pt x="565" y="129"/>
              </a:lnTo>
              <a:lnTo>
                <a:pt x="576" y="117"/>
              </a:lnTo>
              <a:lnTo>
                <a:pt x="588" y="117"/>
              </a:lnTo>
              <a:lnTo>
                <a:pt x="588" y="105"/>
              </a:lnTo>
              <a:lnTo>
                <a:pt x="576" y="94"/>
              </a:lnTo>
              <a:lnTo>
                <a:pt x="576" y="82"/>
              </a:lnTo>
              <a:lnTo>
                <a:pt x="588" y="82"/>
              </a:lnTo>
              <a:lnTo>
                <a:pt x="576" y="70"/>
              </a:lnTo>
              <a:lnTo>
                <a:pt x="565" y="59"/>
              </a:lnTo>
              <a:lnTo>
                <a:pt x="565" y="47"/>
              </a:lnTo>
              <a:lnTo>
                <a:pt x="565" y="35"/>
              </a:lnTo>
              <a:lnTo>
                <a:pt x="588" y="24"/>
              </a:lnTo>
              <a:lnTo>
                <a:pt x="588" y="12"/>
              </a:lnTo>
              <a:lnTo>
                <a:pt x="611" y="12"/>
              </a:lnTo>
              <a:lnTo>
                <a:pt x="623" y="0"/>
              </a:lnTo>
              <a:lnTo>
                <a:pt x="634" y="0"/>
              </a:lnTo>
              <a:lnTo>
                <a:pt x="646" y="0"/>
              </a:lnTo>
              <a:lnTo>
                <a:pt x="657" y="0"/>
              </a:lnTo>
              <a:lnTo>
                <a:pt x="669" y="12"/>
              </a:lnTo>
              <a:lnTo>
                <a:pt x="669" y="24"/>
              </a:lnTo>
              <a:lnTo>
                <a:pt x="692" y="24"/>
              </a:lnTo>
              <a:lnTo>
                <a:pt x="715" y="35"/>
              </a:lnTo>
              <a:lnTo>
                <a:pt x="738" y="47"/>
              </a:lnTo>
              <a:lnTo>
                <a:pt x="749" y="47"/>
              </a:lnTo>
              <a:lnTo>
                <a:pt x="761" y="35"/>
              </a:lnTo>
              <a:lnTo>
                <a:pt x="772" y="35"/>
              </a:lnTo>
              <a:lnTo>
                <a:pt x="784" y="35"/>
              </a:lnTo>
              <a:lnTo>
                <a:pt x="819" y="59"/>
              </a:lnTo>
              <a:lnTo>
                <a:pt x="830" y="47"/>
              </a:lnTo>
              <a:lnTo>
                <a:pt x="853" y="59"/>
              </a:lnTo>
              <a:lnTo>
                <a:pt x="853" y="70"/>
              </a:lnTo>
              <a:lnTo>
                <a:pt x="865" y="70"/>
              </a:lnTo>
              <a:lnTo>
                <a:pt x="876" y="70"/>
              </a:lnTo>
              <a:lnTo>
                <a:pt x="876" y="82"/>
              </a:lnTo>
              <a:lnTo>
                <a:pt x="888" y="82"/>
              </a:lnTo>
              <a:lnTo>
                <a:pt x="922" y="105"/>
              </a:lnTo>
              <a:lnTo>
                <a:pt x="934" y="105"/>
              </a:lnTo>
              <a:lnTo>
                <a:pt x="945" y="129"/>
              </a:lnTo>
              <a:lnTo>
                <a:pt x="968" y="129"/>
              </a:lnTo>
              <a:lnTo>
                <a:pt x="957" y="117"/>
              </a:lnTo>
              <a:lnTo>
                <a:pt x="968" y="105"/>
              </a:lnTo>
              <a:lnTo>
                <a:pt x="980" y="94"/>
              </a:lnTo>
              <a:lnTo>
                <a:pt x="1003" y="94"/>
              </a:lnTo>
              <a:lnTo>
                <a:pt x="1015" y="94"/>
              </a:lnTo>
              <a:lnTo>
                <a:pt x="1026" y="105"/>
              </a:lnTo>
              <a:lnTo>
                <a:pt x="1026" y="117"/>
              </a:lnTo>
              <a:lnTo>
                <a:pt x="1038" y="129"/>
              </a:lnTo>
              <a:lnTo>
                <a:pt x="1049" y="129"/>
              </a:lnTo>
              <a:lnTo>
                <a:pt x="1061" y="117"/>
              </a:lnTo>
              <a:lnTo>
                <a:pt x="1084" y="117"/>
              </a:lnTo>
              <a:lnTo>
                <a:pt x="1107" y="129"/>
              </a:lnTo>
              <a:lnTo>
                <a:pt x="1107" y="117"/>
              </a:lnTo>
              <a:lnTo>
                <a:pt x="1107" y="129"/>
              </a:lnTo>
              <a:lnTo>
                <a:pt x="1107" y="117"/>
              </a:lnTo>
              <a:lnTo>
                <a:pt x="1118" y="117"/>
              </a:lnTo>
              <a:lnTo>
                <a:pt x="1118" y="129"/>
              </a:lnTo>
              <a:lnTo>
                <a:pt x="1130" y="129"/>
              </a:lnTo>
              <a:lnTo>
                <a:pt x="1141" y="129"/>
              </a:lnTo>
              <a:lnTo>
                <a:pt x="1164" y="129"/>
              </a:lnTo>
              <a:lnTo>
                <a:pt x="1164" y="117"/>
              </a:lnTo>
              <a:lnTo>
                <a:pt x="1187" y="140"/>
              </a:lnTo>
              <a:lnTo>
                <a:pt x="1199" y="140"/>
              </a:lnTo>
              <a:lnTo>
                <a:pt x="1210" y="152"/>
              </a:lnTo>
              <a:lnTo>
                <a:pt x="1234" y="164"/>
              </a:lnTo>
              <a:lnTo>
                <a:pt x="1245" y="187"/>
              </a:lnTo>
              <a:lnTo>
                <a:pt x="1245" y="210"/>
              </a:lnTo>
              <a:lnTo>
                <a:pt x="1257" y="210"/>
              </a:lnTo>
              <a:lnTo>
                <a:pt x="1257" y="234"/>
              </a:lnTo>
              <a:lnTo>
                <a:pt x="1268" y="234"/>
              </a:lnTo>
              <a:lnTo>
                <a:pt x="1280" y="245"/>
              </a:lnTo>
              <a:lnTo>
                <a:pt x="1303" y="269"/>
              </a:lnTo>
              <a:lnTo>
                <a:pt x="1314" y="269"/>
              </a:lnTo>
              <a:lnTo>
                <a:pt x="1314" y="257"/>
              </a:lnTo>
              <a:lnTo>
                <a:pt x="1326" y="245"/>
              </a:lnTo>
              <a:lnTo>
                <a:pt x="1349" y="245"/>
              </a:lnTo>
              <a:lnTo>
                <a:pt x="1360" y="234"/>
              </a:lnTo>
              <a:lnTo>
                <a:pt x="1372" y="234"/>
              </a:lnTo>
              <a:lnTo>
                <a:pt x="1395" y="222"/>
              </a:lnTo>
              <a:lnTo>
                <a:pt x="1406" y="222"/>
              </a:lnTo>
              <a:lnTo>
                <a:pt x="1418" y="234"/>
              </a:lnTo>
              <a:lnTo>
                <a:pt x="1418" y="245"/>
              </a:lnTo>
              <a:lnTo>
                <a:pt x="1441" y="245"/>
              </a:lnTo>
              <a:lnTo>
                <a:pt x="1441" y="234"/>
              </a:lnTo>
              <a:lnTo>
                <a:pt x="1453" y="234"/>
              </a:lnTo>
              <a:lnTo>
                <a:pt x="1464" y="245"/>
              </a:lnTo>
              <a:lnTo>
                <a:pt x="1487" y="234"/>
              </a:lnTo>
              <a:lnTo>
                <a:pt x="1499" y="234"/>
              </a:lnTo>
              <a:lnTo>
                <a:pt x="1510" y="234"/>
              </a:lnTo>
              <a:lnTo>
                <a:pt x="1522" y="234"/>
              </a:lnTo>
              <a:lnTo>
                <a:pt x="1533" y="222"/>
              </a:lnTo>
              <a:lnTo>
                <a:pt x="1545" y="222"/>
              </a:lnTo>
              <a:lnTo>
                <a:pt x="1545" y="234"/>
              </a:lnTo>
              <a:lnTo>
                <a:pt x="1579" y="234"/>
              </a:lnTo>
              <a:lnTo>
                <a:pt x="1568" y="245"/>
              </a:lnTo>
              <a:lnTo>
                <a:pt x="1568" y="257"/>
              </a:lnTo>
              <a:lnTo>
                <a:pt x="1568" y="269"/>
              </a:lnTo>
              <a:lnTo>
                <a:pt x="1579" y="269"/>
              </a:lnTo>
              <a:lnTo>
                <a:pt x="1591" y="280"/>
              </a:lnTo>
              <a:lnTo>
                <a:pt x="1602" y="280"/>
              </a:lnTo>
              <a:lnTo>
                <a:pt x="1625" y="292"/>
              </a:lnTo>
              <a:lnTo>
                <a:pt x="1614" y="315"/>
              </a:lnTo>
              <a:lnTo>
                <a:pt x="1625" y="315"/>
              </a:lnTo>
              <a:lnTo>
                <a:pt x="1625" y="327"/>
              </a:lnTo>
              <a:lnTo>
                <a:pt x="1637" y="339"/>
              </a:lnTo>
              <a:lnTo>
                <a:pt x="1649" y="350"/>
              </a:lnTo>
              <a:lnTo>
                <a:pt x="1660" y="350"/>
              </a:lnTo>
              <a:lnTo>
                <a:pt x="1660" y="362"/>
              </a:lnTo>
              <a:lnTo>
                <a:pt x="1672" y="374"/>
              </a:lnTo>
              <a:lnTo>
                <a:pt x="1672" y="386"/>
              </a:lnTo>
              <a:lnTo>
                <a:pt x="1672" y="397"/>
              </a:lnTo>
              <a:lnTo>
                <a:pt x="1672" y="409"/>
              </a:lnTo>
              <a:lnTo>
                <a:pt x="1683" y="421"/>
              </a:lnTo>
              <a:lnTo>
                <a:pt x="1695" y="421"/>
              </a:lnTo>
              <a:lnTo>
                <a:pt x="1683" y="432"/>
              </a:lnTo>
              <a:lnTo>
                <a:pt x="1706" y="456"/>
              </a:lnTo>
              <a:lnTo>
                <a:pt x="1706" y="479"/>
              </a:lnTo>
              <a:lnTo>
                <a:pt x="1695" y="479"/>
              </a:lnTo>
              <a:lnTo>
                <a:pt x="1683" y="491"/>
              </a:lnTo>
              <a:lnTo>
                <a:pt x="1695" y="502"/>
              </a:lnTo>
              <a:lnTo>
                <a:pt x="1718" y="514"/>
              </a:lnTo>
              <a:lnTo>
                <a:pt x="1718" y="526"/>
              </a:lnTo>
              <a:lnTo>
                <a:pt x="1683" y="537"/>
              </a:lnTo>
              <a:lnTo>
                <a:pt x="1683" y="561"/>
              </a:lnTo>
              <a:lnTo>
                <a:pt x="1683" y="572"/>
              </a:lnTo>
              <a:lnTo>
                <a:pt x="1672" y="584"/>
              </a:lnTo>
              <a:lnTo>
                <a:pt x="1695" y="572"/>
              </a:lnTo>
              <a:lnTo>
                <a:pt x="1706" y="572"/>
              </a:lnTo>
              <a:lnTo>
                <a:pt x="1718" y="572"/>
              </a:lnTo>
              <a:lnTo>
                <a:pt x="1729" y="584"/>
              </a:lnTo>
              <a:lnTo>
                <a:pt x="1729" y="607"/>
              </a:lnTo>
              <a:lnTo>
                <a:pt x="1741" y="607"/>
              </a:lnTo>
              <a:lnTo>
                <a:pt x="1752" y="631"/>
              </a:lnTo>
              <a:lnTo>
                <a:pt x="1718" y="666"/>
              </a:lnTo>
              <a:lnTo>
                <a:pt x="1695" y="666"/>
              </a:lnTo>
              <a:lnTo>
                <a:pt x="1683" y="689"/>
              </a:lnTo>
              <a:lnTo>
                <a:pt x="1706" y="689"/>
              </a:lnTo>
              <a:lnTo>
                <a:pt x="1718" y="701"/>
              </a:lnTo>
              <a:lnTo>
                <a:pt x="1718" y="724"/>
              </a:lnTo>
              <a:lnTo>
                <a:pt x="1729" y="736"/>
              </a:lnTo>
              <a:lnTo>
                <a:pt x="1718" y="748"/>
              </a:lnTo>
              <a:lnTo>
                <a:pt x="1729" y="759"/>
              </a:lnTo>
              <a:lnTo>
                <a:pt x="1729" y="771"/>
              </a:lnTo>
              <a:lnTo>
                <a:pt x="1729" y="759"/>
              </a:lnTo>
              <a:lnTo>
                <a:pt x="1729" y="771"/>
              </a:lnTo>
              <a:lnTo>
                <a:pt x="1741" y="783"/>
              </a:lnTo>
              <a:lnTo>
                <a:pt x="1775" y="783"/>
              </a:lnTo>
              <a:lnTo>
                <a:pt x="1787" y="783"/>
              </a:lnTo>
              <a:lnTo>
                <a:pt x="1798" y="783"/>
              </a:lnTo>
              <a:lnTo>
                <a:pt x="1833" y="794"/>
              </a:lnTo>
              <a:lnTo>
                <a:pt x="1833" y="783"/>
              </a:lnTo>
              <a:lnTo>
                <a:pt x="1844" y="783"/>
              </a:lnTo>
              <a:lnTo>
                <a:pt x="1879" y="783"/>
              </a:lnTo>
              <a:lnTo>
                <a:pt x="1879" y="759"/>
              </a:lnTo>
              <a:lnTo>
                <a:pt x="1891" y="748"/>
              </a:lnTo>
              <a:lnTo>
                <a:pt x="1891" y="736"/>
              </a:lnTo>
              <a:lnTo>
                <a:pt x="1891" y="724"/>
              </a:lnTo>
              <a:lnTo>
                <a:pt x="1902" y="724"/>
              </a:lnTo>
              <a:lnTo>
                <a:pt x="1914" y="736"/>
              </a:lnTo>
              <a:lnTo>
                <a:pt x="1925" y="748"/>
              </a:lnTo>
              <a:lnTo>
                <a:pt x="1925" y="724"/>
              </a:lnTo>
              <a:lnTo>
                <a:pt x="1948" y="712"/>
              </a:lnTo>
              <a:lnTo>
                <a:pt x="1960" y="712"/>
              </a:lnTo>
              <a:lnTo>
                <a:pt x="1983" y="712"/>
              </a:lnTo>
              <a:lnTo>
                <a:pt x="1994" y="712"/>
              </a:lnTo>
              <a:lnTo>
                <a:pt x="1994" y="701"/>
              </a:lnTo>
              <a:lnTo>
                <a:pt x="2006" y="701"/>
              </a:lnTo>
              <a:lnTo>
                <a:pt x="2017" y="701"/>
              </a:lnTo>
              <a:lnTo>
                <a:pt x="2029" y="701"/>
              </a:lnTo>
              <a:lnTo>
                <a:pt x="2040" y="689"/>
              </a:lnTo>
              <a:lnTo>
                <a:pt x="2029" y="677"/>
              </a:lnTo>
              <a:lnTo>
                <a:pt x="2040" y="677"/>
              </a:lnTo>
              <a:lnTo>
                <a:pt x="2040" y="654"/>
              </a:lnTo>
              <a:lnTo>
                <a:pt x="2040" y="631"/>
              </a:lnTo>
              <a:lnTo>
                <a:pt x="2063" y="642"/>
              </a:lnTo>
              <a:lnTo>
                <a:pt x="2075" y="642"/>
              </a:lnTo>
              <a:lnTo>
                <a:pt x="2098" y="654"/>
              </a:lnTo>
              <a:lnTo>
                <a:pt x="2110" y="654"/>
              </a:lnTo>
              <a:lnTo>
                <a:pt x="2121" y="619"/>
              </a:lnTo>
              <a:lnTo>
                <a:pt x="2133" y="642"/>
              </a:lnTo>
              <a:lnTo>
                <a:pt x="2156" y="642"/>
              </a:lnTo>
              <a:lnTo>
                <a:pt x="2179" y="654"/>
              </a:lnTo>
              <a:lnTo>
                <a:pt x="2190" y="654"/>
              </a:lnTo>
              <a:lnTo>
                <a:pt x="2225" y="654"/>
              </a:lnTo>
              <a:lnTo>
                <a:pt x="2236" y="642"/>
              </a:lnTo>
              <a:lnTo>
                <a:pt x="2259" y="654"/>
              </a:lnTo>
              <a:lnTo>
                <a:pt x="2271" y="654"/>
              </a:lnTo>
              <a:lnTo>
                <a:pt x="2294" y="666"/>
              </a:lnTo>
              <a:lnTo>
                <a:pt x="2306" y="677"/>
              </a:lnTo>
              <a:lnTo>
                <a:pt x="2294" y="677"/>
              </a:lnTo>
              <a:lnTo>
                <a:pt x="2306" y="677"/>
              </a:lnTo>
              <a:lnTo>
                <a:pt x="2306" y="689"/>
              </a:lnTo>
              <a:lnTo>
                <a:pt x="2317" y="701"/>
              </a:lnTo>
              <a:lnTo>
                <a:pt x="2329" y="689"/>
              </a:lnTo>
              <a:lnTo>
                <a:pt x="2352" y="701"/>
              </a:lnTo>
              <a:lnTo>
                <a:pt x="2363" y="724"/>
              </a:lnTo>
              <a:lnTo>
                <a:pt x="2363" y="712"/>
              </a:lnTo>
              <a:lnTo>
                <a:pt x="2363" y="724"/>
              </a:lnTo>
              <a:lnTo>
                <a:pt x="2375" y="724"/>
              </a:lnTo>
              <a:lnTo>
                <a:pt x="2375" y="712"/>
              </a:lnTo>
              <a:lnTo>
                <a:pt x="2398" y="724"/>
              </a:lnTo>
              <a:lnTo>
                <a:pt x="2409" y="724"/>
              </a:lnTo>
              <a:lnTo>
                <a:pt x="2432" y="701"/>
              </a:lnTo>
              <a:lnTo>
                <a:pt x="2444" y="724"/>
              </a:lnTo>
              <a:lnTo>
                <a:pt x="2444" y="748"/>
              </a:lnTo>
              <a:lnTo>
                <a:pt x="2467" y="759"/>
              </a:lnTo>
              <a:lnTo>
                <a:pt x="2467" y="783"/>
              </a:lnTo>
              <a:lnTo>
                <a:pt x="2478" y="806"/>
              </a:lnTo>
              <a:lnTo>
                <a:pt x="2478" y="818"/>
              </a:lnTo>
              <a:lnTo>
                <a:pt x="2478" y="829"/>
              </a:lnTo>
              <a:lnTo>
                <a:pt x="2478" y="841"/>
              </a:lnTo>
              <a:lnTo>
                <a:pt x="2490" y="864"/>
              </a:lnTo>
              <a:lnTo>
                <a:pt x="2502" y="864"/>
              </a:lnTo>
              <a:lnTo>
                <a:pt x="2513" y="888"/>
              </a:lnTo>
              <a:lnTo>
                <a:pt x="2525" y="888"/>
              </a:lnTo>
              <a:lnTo>
                <a:pt x="2536" y="888"/>
              </a:lnTo>
              <a:lnTo>
                <a:pt x="2548" y="899"/>
              </a:lnTo>
              <a:lnTo>
                <a:pt x="2559" y="911"/>
              </a:lnTo>
              <a:lnTo>
                <a:pt x="2571" y="888"/>
              </a:lnTo>
              <a:lnTo>
                <a:pt x="2582" y="888"/>
              </a:lnTo>
              <a:lnTo>
                <a:pt x="2605" y="888"/>
              </a:lnTo>
              <a:lnTo>
                <a:pt x="2617" y="888"/>
              </a:lnTo>
              <a:lnTo>
                <a:pt x="2628" y="876"/>
              </a:lnTo>
              <a:lnTo>
                <a:pt x="2640" y="864"/>
              </a:lnTo>
              <a:lnTo>
                <a:pt x="2651" y="876"/>
              </a:lnTo>
              <a:lnTo>
                <a:pt x="2663" y="864"/>
              </a:lnTo>
              <a:lnTo>
                <a:pt x="2663" y="853"/>
              </a:lnTo>
              <a:lnTo>
                <a:pt x="2697" y="829"/>
              </a:lnTo>
              <a:lnTo>
                <a:pt x="2697" y="806"/>
              </a:lnTo>
              <a:lnTo>
                <a:pt x="2709" y="806"/>
              </a:lnTo>
              <a:lnTo>
                <a:pt x="2709" y="783"/>
              </a:lnTo>
              <a:lnTo>
                <a:pt x="2709" y="771"/>
              </a:lnTo>
              <a:lnTo>
                <a:pt x="2732" y="759"/>
              </a:lnTo>
              <a:lnTo>
                <a:pt x="2755" y="748"/>
              </a:lnTo>
              <a:lnTo>
                <a:pt x="2767" y="748"/>
              </a:lnTo>
              <a:lnTo>
                <a:pt x="2790" y="759"/>
              </a:lnTo>
              <a:lnTo>
                <a:pt x="2790" y="748"/>
              </a:lnTo>
              <a:lnTo>
                <a:pt x="2801" y="759"/>
              </a:lnTo>
              <a:lnTo>
                <a:pt x="2801" y="748"/>
              </a:lnTo>
              <a:lnTo>
                <a:pt x="2824" y="759"/>
              </a:lnTo>
              <a:lnTo>
                <a:pt x="2824" y="748"/>
              </a:lnTo>
              <a:lnTo>
                <a:pt x="2836" y="748"/>
              </a:lnTo>
              <a:lnTo>
                <a:pt x="2836" y="736"/>
              </a:lnTo>
              <a:lnTo>
                <a:pt x="2847" y="748"/>
              </a:lnTo>
              <a:lnTo>
                <a:pt x="2847" y="736"/>
              </a:lnTo>
              <a:lnTo>
                <a:pt x="2859" y="736"/>
              </a:lnTo>
              <a:lnTo>
                <a:pt x="2870" y="724"/>
              </a:lnTo>
              <a:lnTo>
                <a:pt x="2882" y="724"/>
              </a:lnTo>
              <a:lnTo>
                <a:pt x="2893" y="712"/>
              </a:lnTo>
              <a:lnTo>
                <a:pt x="2905" y="712"/>
              </a:lnTo>
              <a:lnTo>
                <a:pt x="2917" y="712"/>
              </a:lnTo>
              <a:lnTo>
                <a:pt x="2928" y="724"/>
              </a:lnTo>
              <a:lnTo>
                <a:pt x="2940" y="724"/>
              </a:lnTo>
              <a:lnTo>
                <a:pt x="2951" y="736"/>
              </a:lnTo>
              <a:lnTo>
                <a:pt x="2963" y="736"/>
              </a:lnTo>
              <a:lnTo>
                <a:pt x="2963" y="724"/>
              </a:lnTo>
              <a:lnTo>
                <a:pt x="2974" y="724"/>
              </a:lnTo>
              <a:lnTo>
                <a:pt x="2986" y="724"/>
              </a:lnTo>
              <a:lnTo>
                <a:pt x="2986" y="736"/>
              </a:lnTo>
              <a:lnTo>
                <a:pt x="2997" y="748"/>
              </a:lnTo>
              <a:lnTo>
                <a:pt x="3009" y="748"/>
              </a:lnTo>
              <a:lnTo>
                <a:pt x="3020" y="748"/>
              </a:lnTo>
              <a:lnTo>
                <a:pt x="3032" y="759"/>
              </a:lnTo>
              <a:lnTo>
                <a:pt x="3055" y="771"/>
              </a:lnTo>
              <a:lnTo>
                <a:pt x="3066" y="771"/>
              </a:lnTo>
              <a:lnTo>
                <a:pt x="3078" y="771"/>
              </a:lnTo>
              <a:lnTo>
                <a:pt x="3089" y="771"/>
              </a:lnTo>
              <a:lnTo>
                <a:pt x="3101" y="783"/>
              </a:lnTo>
              <a:lnTo>
                <a:pt x="3112" y="783"/>
              </a:lnTo>
              <a:lnTo>
                <a:pt x="3124" y="783"/>
              </a:lnTo>
              <a:lnTo>
                <a:pt x="3147" y="783"/>
              </a:lnTo>
              <a:lnTo>
                <a:pt x="3159" y="783"/>
              </a:lnTo>
              <a:lnTo>
                <a:pt x="3159" y="794"/>
              </a:lnTo>
              <a:lnTo>
                <a:pt x="3159" y="806"/>
              </a:lnTo>
              <a:lnTo>
                <a:pt x="3159" y="818"/>
              </a:lnTo>
              <a:lnTo>
                <a:pt x="3170" y="829"/>
              </a:lnTo>
              <a:lnTo>
                <a:pt x="3182" y="829"/>
              </a:lnTo>
              <a:lnTo>
                <a:pt x="3193" y="829"/>
              </a:lnTo>
              <a:lnTo>
                <a:pt x="3193" y="841"/>
              </a:lnTo>
              <a:lnTo>
                <a:pt x="3205" y="841"/>
              </a:lnTo>
              <a:lnTo>
                <a:pt x="3216" y="864"/>
              </a:lnTo>
              <a:lnTo>
                <a:pt x="3228" y="876"/>
              </a:lnTo>
              <a:lnTo>
                <a:pt x="3262" y="876"/>
              </a:lnTo>
              <a:lnTo>
                <a:pt x="3274" y="876"/>
              </a:lnTo>
              <a:lnTo>
                <a:pt x="3274" y="888"/>
              </a:lnTo>
              <a:lnTo>
                <a:pt x="3297" y="888"/>
              </a:lnTo>
              <a:lnTo>
                <a:pt x="3320" y="888"/>
              </a:lnTo>
              <a:lnTo>
                <a:pt x="3320" y="876"/>
              </a:lnTo>
              <a:lnTo>
                <a:pt x="3332" y="876"/>
              </a:lnTo>
              <a:lnTo>
                <a:pt x="3332" y="864"/>
              </a:lnTo>
              <a:lnTo>
                <a:pt x="3332" y="853"/>
              </a:lnTo>
              <a:lnTo>
                <a:pt x="3332" y="841"/>
              </a:lnTo>
              <a:lnTo>
                <a:pt x="3332" y="853"/>
              </a:lnTo>
              <a:lnTo>
                <a:pt x="3355" y="841"/>
              </a:lnTo>
              <a:lnTo>
                <a:pt x="3366" y="841"/>
              </a:lnTo>
              <a:lnTo>
                <a:pt x="3401" y="841"/>
              </a:lnTo>
              <a:lnTo>
                <a:pt x="3401" y="853"/>
              </a:lnTo>
              <a:lnTo>
                <a:pt x="3412" y="853"/>
              </a:lnTo>
              <a:lnTo>
                <a:pt x="3447" y="853"/>
              </a:lnTo>
              <a:lnTo>
                <a:pt x="3458" y="864"/>
              </a:lnTo>
              <a:lnTo>
                <a:pt x="3470" y="853"/>
              </a:lnTo>
              <a:lnTo>
                <a:pt x="3493" y="864"/>
              </a:lnTo>
              <a:lnTo>
                <a:pt x="3504" y="864"/>
              </a:lnTo>
              <a:lnTo>
                <a:pt x="3504" y="853"/>
              </a:lnTo>
              <a:lnTo>
                <a:pt x="3504" y="829"/>
              </a:lnTo>
              <a:lnTo>
                <a:pt x="3504" y="818"/>
              </a:lnTo>
              <a:lnTo>
                <a:pt x="3493" y="818"/>
              </a:lnTo>
              <a:lnTo>
                <a:pt x="3481" y="806"/>
              </a:lnTo>
              <a:lnTo>
                <a:pt x="3493" y="806"/>
              </a:lnTo>
              <a:lnTo>
                <a:pt x="3481" y="794"/>
              </a:lnTo>
              <a:lnTo>
                <a:pt x="3481" y="783"/>
              </a:lnTo>
              <a:lnTo>
                <a:pt x="3470" y="783"/>
              </a:lnTo>
              <a:lnTo>
                <a:pt x="3470" y="771"/>
              </a:lnTo>
              <a:lnTo>
                <a:pt x="3493" y="771"/>
              </a:lnTo>
              <a:lnTo>
                <a:pt x="3504" y="748"/>
              </a:lnTo>
              <a:lnTo>
                <a:pt x="3493" y="736"/>
              </a:lnTo>
              <a:lnTo>
                <a:pt x="3504" y="736"/>
              </a:lnTo>
              <a:lnTo>
                <a:pt x="3527" y="736"/>
              </a:lnTo>
              <a:lnTo>
                <a:pt x="3527" y="724"/>
              </a:lnTo>
              <a:lnTo>
                <a:pt x="3539" y="724"/>
              </a:lnTo>
              <a:lnTo>
                <a:pt x="3562" y="701"/>
              </a:lnTo>
              <a:lnTo>
                <a:pt x="3574" y="701"/>
              </a:lnTo>
              <a:lnTo>
                <a:pt x="3585" y="689"/>
              </a:lnTo>
              <a:lnTo>
                <a:pt x="3608" y="689"/>
              </a:lnTo>
              <a:lnTo>
                <a:pt x="3620" y="689"/>
              </a:lnTo>
              <a:lnTo>
                <a:pt x="3620" y="701"/>
              </a:lnTo>
              <a:lnTo>
                <a:pt x="3643" y="712"/>
              </a:lnTo>
              <a:lnTo>
                <a:pt x="3654" y="701"/>
              </a:lnTo>
              <a:lnTo>
                <a:pt x="3666" y="701"/>
              </a:lnTo>
              <a:lnTo>
                <a:pt x="3677" y="701"/>
              </a:lnTo>
              <a:lnTo>
                <a:pt x="3677" y="677"/>
              </a:lnTo>
              <a:lnTo>
                <a:pt x="3689" y="666"/>
              </a:lnTo>
              <a:lnTo>
                <a:pt x="3700" y="654"/>
              </a:lnTo>
              <a:lnTo>
                <a:pt x="3712" y="654"/>
              </a:lnTo>
              <a:lnTo>
                <a:pt x="3723" y="631"/>
              </a:lnTo>
              <a:lnTo>
                <a:pt x="3723" y="619"/>
              </a:lnTo>
              <a:lnTo>
                <a:pt x="3735" y="607"/>
              </a:lnTo>
              <a:lnTo>
                <a:pt x="3746" y="619"/>
              </a:lnTo>
              <a:lnTo>
                <a:pt x="3758" y="619"/>
              </a:lnTo>
              <a:lnTo>
                <a:pt x="3770" y="607"/>
              </a:lnTo>
              <a:lnTo>
                <a:pt x="3770" y="596"/>
              </a:lnTo>
              <a:lnTo>
                <a:pt x="3781" y="596"/>
              </a:lnTo>
              <a:lnTo>
                <a:pt x="3793" y="607"/>
              </a:lnTo>
              <a:lnTo>
                <a:pt x="3804" y="607"/>
              </a:lnTo>
              <a:lnTo>
                <a:pt x="3827" y="607"/>
              </a:lnTo>
              <a:lnTo>
                <a:pt x="3839" y="607"/>
              </a:lnTo>
              <a:lnTo>
                <a:pt x="3850" y="607"/>
              </a:lnTo>
              <a:lnTo>
                <a:pt x="3850" y="596"/>
              </a:lnTo>
              <a:lnTo>
                <a:pt x="3862" y="572"/>
              </a:lnTo>
              <a:lnTo>
                <a:pt x="3885" y="561"/>
              </a:lnTo>
              <a:lnTo>
                <a:pt x="3908" y="572"/>
              </a:lnTo>
              <a:lnTo>
                <a:pt x="3908" y="584"/>
              </a:lnTo>
              <a:lnTo>
                <a:pt x="3931" y="584"/>
              </a:lnTo>
              <a:lnTo>
                <a:pt x="3942" y="572"/>
              </a:lnTo>
              <a:lnTo>
                <a:pt x="3966" y="572"/>
              </a:lnTo>
              <a:lnTo>
                <a:pt x="3977" y="584"/>
              </a:lnTo>
              <a:lnTo>
                <a:pt x="3989" y="572"/>
              </a:lnTo>
              <a:lnTo>
                <a:pt x="4012" y="561"/>
              </a:lnTo>
              <a:lnTo>
                <a:pt x="4023" y="561"/>
              </a:lnTo>
              <a:lnTo>
                <a:pt x="4023" y="584"/>
              </a:lnTo>
              <a:lnTo>
                <a:pt x="4035" y="596"/>
              </a:lnTo>
              <a:lnTo>
                <a:pt x="4046" y="619"/>
              </a:lnTo>
              <a:lnTo>
                <a:pt x="4058" y="619"/>
              </a:lnTo>
              <a:lnTo>
                <a:pt x="4069" y="631"/>
              </a:lnTo>
              <a:lnTo>
                <a:pt x="4081" y="642"/>
              </a:lnTo>
              <a:lnTo>
                <a:pt x="4092" y="654"/>
              </a:lnTo>
              <a:lnTo>
                <a:pt x="4104" y="654"/>
              </a:lnTo>
              <a:lnTo>
                <a:pt x="4115" y="654"/>
              </a:lnTo>
              <a:lnTo>
                <a:pt x="4115" y="631"/>
              </a:lnTo>
              <a:lnTo>
                <a:pt x="4138" y="619"/>
              </a:lnTo>
              <a:lnTo>
                <a:pt x="4138" y="631"/>
              </a:lnTo>
              <a:lnTo>
                <a:pt x="4161" y="631"/>
              </a:lnTo>
              <a:lnTo>
                <a:pt x="4173" y="631"/>
              </a:lnTo>
              <a:lnTo>
                <a:pt x="4185" y="631"/>
              </a:lnTo>
              <a:lnTo>
                <a:pt x="4196" y="619"/>
              </a:lnTo>
              <a:lnTo>
                <a:pt x="4219" y="619"/>
              </a:lnTo>
              <a:lnTo>
                <a:pt x="4219" y="631"/>
              </a:lnTo>
              <a:lnTo>
                <a:pt x="4208" y="631"/>
              </a:lnTo>
              <a:lnTo>
                <a:pt x="4196" y="631"/>
              </a:lnTo>
              <a:lnTo>
                <a:pt x="4196" y="642"/>
              </a:lnTo>
              <a:lnTo>
                <a:pt x="4208" y="642"/>
              </a:lnTo>
              <a:lnTo>
                <a:pt x="4208" y="654"/>
              </a:lnTo>
              <a:lnTo>
                <a:pt x="4208" y="666"/>
              </a:lnTo>
              <a:lnTo>
                <a:pt x="4208" y="677"/>
              </a:lnTo>
              <a:lnTo>
                <a:pt x="4196" y="677"/>
              </a:lnTo>
              <a:lnTo>
                <a:pt x="4196" y="689"/>
              </a:lnTo>
              <a:lnTo>
                <a:pt x="4208" y="689"/>
              </a:lnTo>
              <a:lnTo>
                <a:pt x="4185" y="712"/>
              </a:lnTo>
              <a:lnTo>
                <a:pt x="4196" y="712"/>
              </a:lnTo>
              <a:lnTo>
                <a:pt x="4208" y="712"/>
              </a:lnTo>
              <a:lnTo>
                <a:pt x="4208" y="724"/>
              </a:lnTo>
              <a:lnTo>
                <a:pt x="4196" y="724"/>
              </a:lnTo>
              <a:lnTo>
                <a:pt x="4196" y="736"/>
              </a:lnTo>
              <a:lnTo>
                <a:pt x="4196" y="748"/>
              </a:lnTo>
              <a:lnTo>
                <a:pt x="4208" y="748"/>
              </a:lnTo>
              <a:lnTo>
                <a:pt x="4219" y="759"/>
              </a:lnTo>
              <a:lnTo>
                <a:pt x="4208" y="759"/>
              </a:lnTo>
              <a:lnTo>
                <a:pt x="4208" y="771"/>
              </a:lnTo>
              <a:lnTo>
                <a:pt x="4219" y="771"/>
              </a:lnTo>
              <a:lnTo>
                <a:pt x="4231" y="783"/>
              </a:lnTo>
              <a:lnTo>
                <a:pt x="4242" y="783"/>
              </a:lnTo>
              <a:lnTo>
                <a:pt x="4242" y="794"/>
              </a:lnTo>
              <a:lnTo>
                <a:pt x="4242" y="783"/>
              </a:lnTo>
              <a:lnTo>
                <a:pt x="4242" y="794"/>
              </a:lnTo>
              <a:lnTo>
                <a:pt x="4242" y="806"/>
              </a:lnTo>
              <a:lnTo>
                <a:pt x="4254" y="806"/>
              </a:lnTo>
              <a:lnTo>
                <a:pt x="4254" y="818"/>
              </a:lnTo>
              <a:lnTo>
                <a:pt x="4265" y="818"/>
              </a:lnTo>
              <a:lnTo>
                <a:pt x="4265" y="806"/>
              </a:lnTo>
              <a:lnTo>
                <a:pt x="4265" y="794"/>
              </a:lnTo>
              <a:lnTo>
                <a:pt x="4277" y="806"/>
              </a:lnTo>
              <a:lnTo>
                <a:pt x="4277" y="794"/>
              </a:lnTo>
              <a:lnTo>
                <a:pt x="4288" y="794"/>
              </a:lnTo>
              <a:lnTo>
                <a:pt x="4288" y="783"/>
              </a:lnTo>
              <a:lnTo>
                <a:pt x="4300" y="794"/>
              </a:lnTo>
              <a:lnTo>
                <a:pt x="4300" y="783"/>
              </a:lnTo>
              <a:lnTo>
                <a:pt x="4323" y="783"/>
              </a:lnTo>
              <a:lnTo>
                <a:pt x="4323" y="794"/>
              </a:lnTo>
              <a:lnTo>
                <a:pt x="4323" y="806"/>
              </a:lnTo>
              <a:lnTo>
                <a:pt x="4323" y="818"/>
              </a:lnTo>
              <a:lnTo>
                <a:pt x="4334" y="806"/>
              </a:lnTo>
              <a:lnTo>
                <a:pt x="4334" y="818"/>
              </a:lnTo>
              <a:lnTo>
                <a:pt x="4334" y="829"/>
              </a:lnTo>
              <a:lnTo>
                <a:pt x="4346" y="818"/>
              </a:lnTo>
              <a:lnTo>
                <a:pt x="4334" y="818"/>
              </a:lnTo>
              <a:lnTo>
                <a:pt x="4346" y="818"/>
              </a:lnTo>
              <a:lnTo>
                <a:pt x="4357" y="818"/>
              </a:lnTo>
              <a:lnTo>
                <a:pt x="4357" y="806"/>
              </a:lnTo>
              <a:lnTo>
                <a:pt x="4380" y="806"/>
              </a:lnTo>
              <a:lnTo>
                <a:pt x="4380" y="818"/>
              </a:lnTo>
              <a:lnTo>
                <a:pt x="4392" y="818"/>
              </a:lnTo>
              <a:lnTo>
                <a:pt x="4392" y="829"/>
              </a:lnTo>
              <a:lnTo>
                <a:pt x="4392" y="818"/>
              </a:lnTo>
              <a:lnTo>
                <a:pt x="4404" y="829"/>
              </a:lnTo>
              <a:lnTo>
                <a:pt x="4404" y="818"/>
              </a:lnTo>
              <a:lnTo>
                <a:pt x="4415" y="829"/>
              </a:lnTo>
              <a:lnTo>
                <a:pt x="4427" y="829"/>
              </a:lnTo>
              <a:lnTo>
                <a:pt x="4427" y="841"/>
              </a:lnTo>
              <a:lnTo>
                <a:pt x="4427" y="829"/>
              </a:lnTo>
              <a:lnTo>
                <a:pt x="4450" y="841"/>
              </a:lnTo>
              <a:lnTo>
                <a:pt x="4438" y="841"/>
              </a:lnTo>
              <a:lnTo>
                <a:pt x="4438" y="853"/>
              </a:lnTo>
              <a:lnTo>
                <a:pt x="4427" y="841"/>
              </a:lnTo>
              <a:lnTo>
                <a:pt x="4427" y="853"/>
              </a:lnTo>
              <a:lnTo>
                <a:pt x="4415" y="853"/>
              </a:lnTo>
              <a:lnTo>
                <a:pt x="4415" y="864"/>
              </a:lnTo>
              <a:lnTo>
                <a:pt x="4404" y="864"/>
              </a:lnTo>
              <a:lnTo>
                <a:pt x="4392" y="876"/>
              </a:lnTo>
              <a:lnTo>
                <a:pt x="4404" y="876"/>
              </a:lnTo>
              <a:lnTo>
                <a:pt x="4404" y="888"/>
              </a:lnTo>
              <a:lnTo>
                <a:pt x="4392" y="888"/>
              </a:lnTo>
              <a:lnTo>
                <a:pt x="4404" y="899"/>
              </a:lnTo>
              <a:lnTo>
                <a:pt x="4415" y="899"/>
              </a:lnTo>
              <a:lnTo>
                <a:pt x="4415" y="911"/>
              </a:lnTo>
              <a:lnTo>
                <a:pt x="4404" y="911"/>
              </a:lnTo>
              <a:lnTo>
                <a:pt x="4392" y="911"/>
              </a:lnTo>
              <a:lnTo>
                <a:pt x="4392" y="899"/>
              </a:lnTo>
              <a:lnTo>
                <a:pt x="4380" y="899"/>
              </a:lnTo>
              <a:lnTo>
                <a:pt x="4380" y="911"/>
              </a:lnTo>
              <a:lnTo>
                <a:pt x="4392" y="923"/>
              </a:lnTo>
              <a:lnTo>
                <a:pt x="4380" y="911"/>
              </a:lnTo>
              <a:lnTo>
                <a:pt x="4380" y="923"/>
              </a:lnTo>
              <a:lnTo>
                <a:pt x="4392" y="934"/>
              </a:lnTo>
              <a:lnTo>
                <a:pt x="4404" y="934"/>
              </a:lnTo>
              <a:lnTo>
                <a:pt x="4404" y="946"/>
              </a:lnTo>
              <a:lnTo>
                <a:pt x="4392" y="969"/>
              </a:lnTo>
              <a:lnTo>
                <a:pt x="4380" y="969"/>
              </a:lnTo>
              <a:lnTo>
                <a:pt x="4369" y="969"/>
              </a:lnTo>
              <a:lnTo>
                <a:pt x="4369" y="981"/>
              </a:lnTo>
              <a:lnTo>
                <a:pt x="4357" y="969"/>
              </a:lnTo>
              <a:lnTo>
                <a:pt x="4357" y="981"/>
              </a:lnTo>
              <a:lnTo>
                <a:pt x="4357" y="993"/>
              </a:lnTo>
              <a:lnTo>
                <a:pt x="4369" y="993"/>
              </a:lnTo>
              <a:lnTo>
                <a:pt x="4380" y="993"/>
              </a:lnTo>
              <a:lnTo>
                <a:pt x="4369" y="1004"/>
              </a:lnTo>
              <a:lnTo>
                <a:pt x="4357" y="1004"/>
              </a:lnTo>
              <a:lnTo>
                <a:pt x="4346" y="981"/>
              </a:lnTo>
              <a:lnTo>
                <a:pt x="4334" y="981"/>
              </a:lnTo>
              <a:lnTo>
                <a:pt x="4334" y="993"/>
              </a:lnTo>
              <a:lnTo>
                <a:pt x="4323" y="981"/>
              </a:lnTo>
              <a:lnTo>
                <a:pt x="4323" y="993"/>
              </a:lnTo>
              <a:lnTo>
                <a:pt x="4323" y="1004"/>
              </a:lnTo>
              <a:lnTo>
                <a:pt x="4311" y="1004"/>
              </a:lnTo>
              <a:lnTo>
                <a:pt x="4323" y="1004"/>
              </a:lnTo>
              <a:lnTo>
                <a:pt x="4311" y="1016"/>
              </a:lnTo>
              <a:lnTo>
                <a:pt x="4300" y="1016"/>
              </a:lnTo>
              <a:lnTo>
                <a:pt x="4288" y="1016"/>
              </a:lnTo>
              <a:lnTo>
                <a:pt x="4288" y="1004"/>
              </a:lnTo>
              <a:lnTo>
                <a:pt x="4277" y="1004"/>
              </a:lnTo>
              <a:lnTo>
                <a:pt x="4277" y="993"/>
              </a:lnTo>
              <a:lnTo>
                <a:pt x="4265" y="993"/>
              </a:lnTo>
              <a:lnTo>
                <a:pt x="4254" y="993"/>
              </a:lnTo>
              <a:lnTo>
                <a:pt x="4242" y="981"/>
              </a:lnTo>
              <a:lnTo>
                <a:pt x="4254" y="981"/>
              </a:lnTo>
              <a:lnTo>
                <a:pt x="4242" y="981"/>
              </a:lnTo>
              <a:lnTo>
                <a:pt x="4254" y="981"/>
              </a:lnTo>
              <a:lnTo>
                <a:pt x="4254" y="969"/>
              </a:lnTo>
              <a:lnTo>
                <a:pt x="4231" y="958"/>
              </a:lnTo>
              <a:lnTo>
                <a:pt x="4219" y="969"/>
              </a:lnTo>
              <a:lnTo>
                <a:pt x="4208" y="969"/>
              </a:lnTo>
              <a:lnTo>
                <a:pt x="4208" y="981"/>
              </a:lnTo>
              <a:lnTo>
                <a:pt x="4208" y="969"/>
              </a:lnTo>
              <a:lnTo>
                <a:pt x="4196" y="981"/>
              </a:lnTo>
              <a:lnTo>
                <a:pt x="4185" y="993"/>
              </a:lnTo>
              <a:lnTo>
                <a:pt x="4185" y="1004"/>
              </a:lnTo>
              <a:lnTo>
                <a:pt x="4173" y="1016"/>
              </a:lnTo>
              <a:lnTo>
                <a:pt x="4161" y="1051"/>
              </a:lnTo>
              <a:lnTo>
                <a:pt x="4161" y="1086"/>
              </a:lnTo>
              <a:lnTo>
                <a:pt x="4161" y="1133"/>
              </a:lnTo>
              <a:lnTo>
                <a:pt x="4173" y="1203"/>
              </a:lnTo>
              <a:lnTo>
                <a:pt x="4185" y="1215"/>
              </a:lnTo>
              <a:lnTo>
                <a:pt x="4185" y="1226"/>
              </a:lnTo>
              <a:lnTo>
                <a:pt x="4185" y="1238"/>
              </a:lnTo>
              <a:lnTo>
                <a:pt x="4196" y="1238"/>
              </a:lnTo>
              <a:lnTo>
                <a:pt x="4208" y="1238"/>
              </a:lnTo>
              <a:lnTo>
                <a:pt x="4208" y="1250"/>
              </a:lnTo>
              <a:lnTo>
                <a:pt x="4208" y="1261"/>
              </a:lnTo>
              <a:lnTo>
                <a:pt x="4219" y="1261"/>
              </a:lnTo>
              <a:lnTo>
                <a:pt x="4219" y="1250"/>
              </a:lnTo>
              <a:lnTo>
                <a:pt x="4231" y="1250"/>
              </a:lnTo>
              <a:lnTo>
                <a:pt x="4242" y="1250"/>
              </a:lnTo>
              <a:lnTo>
                <a:pt x="4242" y="1261"/>
              </a:lnTo>
              <a:lnTo>
                <a:pt x="4254" y="1250"/>
              </a:lnTo>
              <a:lnTo>
                <a:pt x="4254" y="1261"/>
              </a:lnTo>
              <a:lnTo>
                <a:pt x="4265" y="1261"/>
              </a:lnTo>
              <a:lnTo>
                <a:pt x="4265" y="1273"/>
              </a:lnTo>
              <a:lnTo>
                <a:pt x="4254" y="1273"/>
              </a:lnTo>
              <a:lnTo>
                <a:pt x="4265" y="1273"/>
              </a:lnTo>
              <a:lnTo>
                <a:pt x="4277" y="1273"/>
              </a:lnTo>
              <a:lnTo>
                <a:pt x="4277" y="1285"/>
              </a:lnTo>
              <a:lnTo>
                <a:pt x="4288" y="1285"/>
              </a:lnTo>
              <a:lnTo>
                <a:pt x="4300" y="1308"/>
              </a:lnTo>
              <a:lnTo>
                <a:pt x="4300" y="1320"/>
              </a:lnTo>
              <a:lnTo>
                <a:pt x="4300" y="1308"/>
              </a:lnTo>
              <a:lnTo>
                <a:pt x="4300" y="1320"/>
              </a:lnTo>
              <a:lnTo>
                <a:pt x="4311" y="1320"/>
              </a:lnTo>
              <a:lnTo>
                <a:pt x="4300" y="1320"/>
              </a:lnTo>
              <a:lnTo>
                <a:pt x="4311" y="1331"/>
              </a:lnTo>
              <a:lnTo>
                <a:pt x="4311" y="1343"/>
              </a:lnTo>
              <a:lnTo>
                <a:pt x="4323" y="1343"/>
              </a:lnTo>
              <a:lnTo>
                <a:pt x="4311" y="1343"/>
              </a:lnTo>
              <a:lnTo>
                <a:pt x="4323" y="1355"/>
              </a:lnTo>
              <a:lnTo>
                <a:pt x="4323" y="1366"/>
              </a:lnTo>
              <a:lnTo>
                <a:pt x="4311" y="1378"/>
              </a:lnTo>
              <a:lnTo>
                <a:pt x="4311" y="1366"/>
              </a:lnTo>
              <a:lnTo>
                <a:pt x="4300" y="1378"/>
              </a:lnTo>
              <a:lnTo>
                <a:pt x="4300" y="1413"/>
              </a:lnTo>
              <a:lnTo>
                <a:pt x="4311" y="1460"/>
              </a:lnTo>
              <a:lnTo>
                <a:pt x="4311" y="1471"/>
              </a:lnTo>
              <a:lnTo>
                <a:pt x="4323" y="1518"/>
              </a:lnTo>
              <a:lnTo>
                <a:pt x="4334" y="1518"/>
              </a:lnTo>
              <a:lnTo>
                <a:pt x="4334" y="1530"/>
              </a:lnTo>
              <a:lnTo>
                <a:pt x="4346" y="1530"/>
              </a:lnTo>
              <a:lnTo>
                <a:pt x="4357" y="1530"/>
              </a:lnTo>
              <a:lnTo>
                <a:pt x="4369" y="1530"/>
              </a:lnTo>
              <a:lnTo>
                <a:pt x="4369" y="1542"/>
              </a:lnTo>
              <a:lnTo>
                <a:pt x="4357" y="1542"/>
              </a:lnTo>
              <a:lnTo>
                <a:pt x="4369" y="1553"/>
              </a:lnTo>
              <a:lnTo>
                <a:pt x="4357" y="1553"/>
              </a:lnTo>
              <a:lnTo>
                <a:pt x="4369" y="1553"/>
              </a:lnTo>
              <a:lnTo>
                <a:pt x="4357" y="1565"/>
              </a:lnTo>
              <a:lnTo>
                <a:pt x="4369" y="1577"/>
              </a:lnTo>
              <a:lnTo>
                <a:pt x="4357" y="1577"/>
              </a:lnTo>
              <a:lnTo>
                <a:pt x="4357" y="1588"/>
              </a:lnTo>
              <a:lnTo>
                <a:pt x="4346" y="1588"/>
              </a:lnTo>
              <a:lnTo>
                <a:pt x="4346" y="1600"/>
              </a:lnTo>
              <a:lnTo>
                <a:pt x="4357" y="1600"/>
              </a:lnTo>
              <a:lnTo>
                <a:pt x="4346" y="1612"/>
              </a:lnTo>
              <a:lnTo>
                <a:pt x="4357" y="1612"/>
              </a:lnTo>
              <a:lnTo>
                <a:pt x="4346" y="1612"/>
              </a:lnTo>
              <a:lnTo>
                <a:pt x="4346" y="1623"/>
              </a:lnTo>
              <a:lnTo>
                <a:pt x="4357" y="1623"/>
              </a:lnTo>
              <a:lnTo>
                <a:pt x="4346" y="1623"/>
              </a:lnTo>
              <a:lnTo>
                <a:pt x="4357" y="1623"/>
              </a:lnTo>
              <a:lnTo>
                <a:pt x="4357" y="1635"/>
              </a:lnTo>
              <a:lnTo>
                <a:pt x="4346" y="1635"/>
              </a:lnTo>
              <a:lnTo>
                <a:pt x="4334" y="1635"/>
              </a:lnTo>
              <a:lnTo>
                <a:pt x="4334" y="1647"/>
              </a:lnTo>
              <a:lnTo>
                <a:pt x="4346" y="1658"/>
              </a:lnTo>
              <a:lnTo>
                <a:pt x="4334" y="1658"/>
              </a:lnTo>
              <a:lnTo>
                <a:pt x="4346" y="1670"/>
              </a:lnTo>
              <a:lnTo>
                <a:pt x="4334" y="1670"/>
              </a:lnTo>
              <a:lnTo>
                <a:pt x="4334" y="1693"/>
              </a:lnTo>
              <a:lnTo>
                <a:pt x="4323" y="1693"/>
              </a:lnTo>
              <a:lnTo>
                <a:pt x="4323" y="1682"/>
              </a:lnTo>
              <a:lnTo>
                <a:pt x="4323" y="1693"/>
              </a:lnTo>
              <a:lnTo>
                <a:pt x="4311" y="1693"/>
              </a:lnTo>
              <a:lnTo>
                <a:pt x="4311" y="1705"/>
              </a:lnTo>
              <a:lnTo>
                <a:pt x="4300" y="1705"/>
              </a:lnTo>
              <a:lnTo>
                <a:pt x="4311" y="1717"/>
              </a:lnTo>
              <a:lnTo>
                <a:pt x="4300" y="1717"/>
              </a:lnTo>
              <a:lnTo>
                <a:pt x="4300" y="1728"/>
              </a:lnTo>
              <a:lnTo>
                <a:pt x="4300" y="1740"/>
              </a:lnTo>
              <a:lnTo>
                <a:pt x="4288" y="1752"/>
              </a:lnTo>
              <a:lnTo>
                <a:pt x="4277" y="1752"/>
              </a:lnTo>
              <a:lnTo>
                <a:pt x="4277" y="1763"/>
              </a:lnTo>
              <a:lnTo>
                <a:pt x="4265" y="1752"/>
              </a:lnTo>
              <a:lnTo>
                <a:pt x="4265" y="1763"/>
              </a:lnTo>
              <a:lnTo>
                <a:pt x="4254" y="1763"/>
              </a:lnTo>
              <a:lnTo>
                <a:pt x="4254" y="1775"/>
              </a:lnTo>
              <a:lnTo>
                <a:pt x="4242" y="1787"/>
              </a:lnTo>
              <a:lnTo>
                <a:pt x="4242" y="1798"/>
              </a:lnTo>
              <a:lnTo>
                <a:pt x="4219" y="1798"/>
              </a:lnTo>
              <a:lnTo>
                <a:pt x="4231" y="1798"/>
              </a:lnTo>
              <a:lnTo>
                <a:pt x="4231" y="1787"/>
              </a:lnTo>
              <a:lnTo>
                <a:pt x="4219" y="1787"/>
              </a:lnTo>
              <a:lnTo>
                <a:pt x="4208" y="1787"/>
              </a:lnTo>
              <a:lnTo>
                <a:pt x="4185" y="1798"/>
              </a:lnTo>
              <a:lnTo>
                <a:pt x="4185" y="1810"/>
              </a:lnTo>
              <a:lnTo>
                <a:pt x="4185" y="1822"/>
              </a:lnTo>
              <a:lnTo>
                <a:pt x="4173" y="1822"/>
              </a:lnTo>
              <a:lnTo>
                <a:pt x="4173" y="1833"/>
              </a:lnTo>
              <a:lnTo>
                <a:pt x="4161" y="1833"/>
              </a:lnTo>
              <a:lnTo>
                <a:pt x="4161" y="1845"/>
              </a:lnTo>
              <a:lnTo>
                <a:pt x="4150" y="1857"/>
              </a:lnTo>
              <a:lnTo>
                <a:pt x="4150" y="1880"/>
              </a:lnTo>
              <a:lnTo>
                <a:pt x="4138" y="1892"/>
              </a:lnTo>
              <a:lnTo>
                <a:pt x="4138" y="1915"/>
              </a:lnTo>
              <a:lnTo>
                <a:pt x="4127" y="1915"/>
              </a:lnTo>
              <a:lnTo>
                <a:pt x="4127" y="1904"/>
              </a:lnTo>
              <a:lnTo>
                <a:pt x="4115" y="1915"/>
              </a:lnTo>
              <a:lnTo>
                <a:pt x="4127" y="1915"/>
              </a:lnTo>
              <a:lnTo>
                <a:pt x="4115" y="1927"/>
              </a:lnTo>
              <a:lnTo>
                <a:pt x="4104" y="1939"/>
              </a:lnTo>
              <a:lnTo>
                <a:pt x="4104" y="1927"/>
              </a:lnTo>
              <a:lnTo>
                <a:pt x="4092" y="1927"/>
              </a:lnTo>
              <a:lnTo>
                <a:pt x="4104" y="1939"/>
              </a:lnTo>
              <a:lnTo>
                <a:pt x="4104" y="1950"/>
              </a:lnTo>
              <a:lnTo>
                <a:pt x="4092" y="1950"/>
              </a:lnTo>
              <a:lnTo>
                <a:pt x="4092" y="1939"/>
              </a:lnTo>
              <a:lnTo>
                <a:pt x="4069" y="1950"/>
              </a:lnTo>
              <a:lnTo>
                <a:pt x="4058" y="1962"/>
              </a:lnTo>
              <a:lnTo>
                <a:pt x="4035" y="1974"/>
              </a:lnTo>
              <a:lnTo>
                <a:pt x="4023" y="1974"/>
              </a:lnTo>
              <a:lnTo>
                <a:pt x="4023" y="1985"/>
              </a:lnTo>
              <a:lnTo>
                <a:pt x="4012" y="1985"/>
              </a:lnTo>
              <a:lnTo>
                <a:pt x="4012" y="2009"/>
              </a:lnTo>
              <a:lnTo>
                <a:pt x="4000" y="2009"/>
              </a:lnTo>
              <a:lnTo>
                <a:pt x="4000" y="2020"/>
              </a:lnTo>
              <a:lnTo>
                <a:pt x="3989" y="2020"/>
              </a:lnTo>
              <a:lnTo>
                <a:pt x="3989" y="2032"/>
              </a:lnTo>
              <a:lnTo>
                <a:pt x="3989" y="2044"/>
              </a:lnTo>
              <a:lnTo>
                <a:pt x="3977" y="2044"/>
              </a:lnTo>
              <a:lnTo>
                <a:pt x="3977" y="2055"/>
              </a:lnTo>
              <a:lnTo>
                <a:pt x="3966" y="2055"/>
              </a:lnTo>
              <a:lnTo>
                <a:pt x="3966" y="2067"/>
              </a:lnTo>
              <a:lnTo>
                <a:pt x="3954" y="2067"/>
              </a:lnTo>
              <a:lnTo>
                <a:pt x="3942" y="2067"/>
              </a:lnTo>
              <a:lnTo>
                <a:pt x="3942" y="2079"/>
              </a:lnTo>
              <a:lnTo>
                <a:pt x="3931" y="2079"/>
              </a:lnTo>
              <a:lnTo>
                <a:pt x="3919" y="2090"/>
              </a:lnTo>
              <a:lnTo>
                <a:pt x="3896" y="2102"/>
              </a:lnTo>
              <a:lnTo>
                <a:pt x="3896" y="2090"/>
              </a:lnTo>
              <a:lnTo>
                <a:pt x="3885" y="2102"/>
              </a:lnTo>
              <a:lnTo>
                <a:pt x="3873" y="2102"/>
              </a:lnTo>
              <a:lnTo>
                <a:pt x="3850" y="2102"/>
              </a:lnTo>
              <a:lnTo>
                <a:pt x="3839" y="2114"/>
              </a:lnTo>
              <a:lnTo>
                <a:pt x="3827" y="2125"/>
              </a:lnTo>
              <a:lnTo>
                <a:pt x="3827" y="2114"/>
              </a:lnTo>
              <a:lnTo>
                <a:pt x="3816" y="2125"/>
              </a:lnTo>
              <a:lnTo>
                <a:pt x="3804" y="2137"/>
              </a:lnTo>
              <a:lnTo>
                <a:pt x="3793" y="2149"/>
              </a:lnTo>
              <a:lnTo>
                <a:pt x="3781" y="2160"/>
              </a:lnTo>
              <a:lnTo>
                <a:pt x="3770" y="2160"/>
              </a:lnTo>
              <a:lnTo>
                <a:pt x="3781" y="2160"/>
              </a:lnTo>
              <a:lnTo>
                <a:pt x="3770" y="2160"/>
              </a:lnTo>
              <a:lnTo>
                <a:pt x="3770" y="2172"/>
              </a:lnTo>
              <a:lnTo>
                <a:pt x="3758" y="2172"/>
              </a:lnTo>
              <a:lnTo>
                <a:pt x="3746" y="2207"/>
              </a:lnTo>
              <a:lnTo>
                <a:pt x="3700" y="2230"/>
              </a:lnTo>
              <a:lnTo>
                <a:pt x="3677" y="2242"/>
              </a:lnTo>
              <a:lnTo>
                <a:pt x="3666" y="2254"/>
              </a:lnTo>
              <a:lnTo>
                <a:pt x="3643" y="2266"/>
              </a:lnTo>
              <a:lnTo>
                <a:pt x="3597" y="2289"/>
              </a:lnTo>
              <a:lnTo>
                <a:pt x="3574" y="2301"/>
              </a:lnTo>
              <a:lnTo>
                <a:pt x="3551" y="2312"/>
              </a:lnTo>
              <a:lnTo>
                <a:pt x="3539" y="2312"/>
              </a:lnTo>
              <a:lnTo>
                <a:pt x="3527" y="2324"/>
              </a:lnTo>
              <a:lnTo>
                <a:pt x="3493" y="2347"/>
              </a:lnTo>
              <a:lnTo>
                <a:pt x="3470" y="2359"/>
              </a:lnTo>
              <a:lnTo>
                <a:pt x="3458" y="2359"/>
              </a:lnTo>
              <a:lnTo>
                <a:pt x="3447" y="2371"/>
              </a:lnTo>
              <a:lnTo>
                <a:pt x="3447" y="2382"/>
              </a:lnTo>
              <a:lnTo>
                <a:pt x="3435" y="2382"/>
              </a:lnTo>
              <a:lnTo>
                <a:pt x="3447" y="2382"/>
              </a:lnTo>
              <a:lnTo>
                <a:pt x="3447" y="2371"/>
              </a:lnTo>
              <a:lnTo>
                <a:pt x="3435" y="2371"/>
              </a:lnTo>
              <a:lnTo>
                <a:pt x="3412" y="2382"/>
              </a:lnTo>
              <a:lnTo>
                <a:pt x="3401" y="2394"/>
              </a:lnTo>
              <a:lnTo>
                <a:pt x="3389" y="2394"/>
              </a:lnTo>
              <a:lnTo>
                <a:pt x="3378" y="2406"/>
              </a:lnTo>
              <a:lnTo>
                <a:pt x="3366" y="2417"/>
              </a:lnTo>
              <a:lnTo>
                <a:pt x="3343" y="2429"/>
              </a:lnTo>
              <a:lnTo>
                <a:pt x="3308" y="2441"/>
              </a:lnTo>
              <a:lnTo>
                <a:pt x="3297" y="2452"/>
              </a:lnTo>
              <a:lnTo>
                <a:pt x="3297" y="2464"/>
              </a:lnTo>
              <a:lnTo>
                <a:pt x="3285" y="2464"/>
              </a:lnTo>
              <a:lnTo>
                <a:pt x="3251" y="2499"/>
              </a:lnTo>
              <a:lnTo>
                <a:pt x="3216" y="2534"/>
              </a:lnTo>
              <a:lnTo>
                <a:pt x="3205" y="2546"/>
              </a:lnTo>
              <a:lnTo>
                <a:pt x="3182" y="2557"/>
              </a:lnTo>
              <a:lnTo>
                <a:pt x="3170" y="2557"/>
              </a:lnTo>
              <a:lnTo>
                <a:pt x="3170" y="2569"/>
              </a:lnTo>
              <a:lnTo>
                <a:pt x="3170" y="2557"/>
              </a:lnTo>
              <a:lnTo>
                <a:pt x="3147" y="2581"/>
              </a:lnTo>
              <a:lnTo>
                <a:pt x="3136" y="2581"/>
              </a:lnTo>
              <a:lnTo>
                <a:pt x="3101" y="2592"/>
              </a:lnTo>
              <a:lnTo>
                <a:pt x="3089" y="2592"/>
              </a:lnTo>
              <a:lnTo>
                <a:pt x="3101" y="2592"/>
              </a:lnTo>
              <a:lnTo>
                <a:pt x="3066" y="2604"/>
              </a:lnTo>
              <a:lnTo>
                <a:pt x="3032" y="2627"/>
              </a:lnTo>
              <a:lnTo>
                <a:pt x="3009" y="2651"/>
              </a:lnTo>
              <a:lnTo>
                <a:pt x="2997" y="2674"/>
              </a:lnTo>
              <a:lnTo>
                <a:pt x="2986" y="2698"/>
              </a:lnTo>
              <a:lnTo>
                <a:pt x="2974" y="2733"/>
              </a:lnTo>
              <a:lnTo>
                <a:pt x="2963" y="2733"/>
              </a:lnTo>
              <a:lnTo>
                <a:pt x="2974" y="2733"/>
              </a:lnTo>
              <a:lnTo>
                <a:pt x="2963" y="2744"/>
              </a:lnTo>
              <a:lnTo>
                <a:pt x="2951" y="2756"/>
              </a:lnTo>
              <a:lnTo>
                <a:pt x="2940" y="2768"/>
              </a:lnTo>
              <a:lnTo>
                <a:pt x="2928" y="2779"/>
              </a:lnTo>
              <a:lnTo>
                <a:pt x="2917" y="2826"/>
              </a:lnTo>
              <a:lnTo>
                <a:pt x="2905" y="2849"/>
              </a:lnTo>
              <a:lnTo>
                <a:pt x="2905" y="2873"/>
              </a:lnTo>
              <a:lnTo>
                <a:pt x="2905" y="2849"/>
              </a:lnTo>
              <a:lnTo>
                <a:pt x="2917" y="2826"/>
              </a:lnTo>
              <a:lnTo>
                <a:pt x="2917" y="2814"/>
              </a:lnTo>
              <a:lnTo>
                <a:pt x="2917" y="2826"/>
              </a:lnTo>
              <a:lnTo>
                <a:pt x="2917" y="2814"/>
              </a:lnTo>
              <a:lnTo>
                <a:pt x="2917" y="2803"/>
              </a:lnTo>
              <a:lnTo>
                <a:pt x="2917" y="2791"/>
              </a:lnTo>
              <a:lnTo>
                <a:pt x="2917" y="2803"/>
              </a:lnTo>
              <a:lnTo>
                <a:pt x="2905" y="2814"/>
              </a:lnTo>
              <a:lnTo>
                <a:pt x="2917" y="2814"/>
              </a:lnTo>
              <a:lnTo>
                <a:pt x="2905" y="2814"/>
              </a:lnTo>
              <a:lnTo>
                <a:pt x="2905" y="2826"/>
              </a:lnTo>
              <a:lnTo>
                <a:pt x="2917" y="2826"/>
              </a:lnTo>
              <a:lnTo>
                <a:pt x="2905" y="2826"/>
              </a:lnTo>
              <a:lnTo>
                <a:pt x="2905" y="2838"/>
              </a:lnTo>
              <a:lnTo>
                <a:pt x="2893" y="2838"/>
              </a:lnTo>
              <a:lnTo>
                <a:pt x="2905" y="2838"/>
              </a:lnTo>
              <a:lnTo>
                <a:pt x="2893" y="2838"/>
              </a:lnTo>
              <a:lnTo>
                <a:pt x="2893" y="2849"/>
              </a:lnTo>
              <a:lnTo>
                <a:pt x="2893" y="2838"/>
              </a:lnTo>
              <a:lnTo>
                <a:pt x="2893" y="2849"/>
              </a:lnTo>
              <a:lnTo>
                <a:pt x="2882" y="2861"/>
              </a:lnTo>
              <a:lnTo>
                <a:pt x="2870" y="2873"/>
              </a:lnTo>
              <a:lnTo>
                <a:pt x="2870" y="2861"/>
              </a:lnTo>
              <a:lnTo>
                <a:pt x="2870" y="2896"/>
              </a:lnTo>
              <a:lnTo>
                <a:pt x="2882" y="2873"/>
              </a:lnTo>
              <a:lnTo>
                <a:pt x="2893" y="2873"/>
              </a:lnTo>
              <a:lnTo>
                <a:pt x="2882" y="2873"/>
              </a:lnTo>
              <a:lnTo>
                <a:pt x="2870" y="2919"/>
              </a:lnTo>
              <a:lnTo>
                <a:pt x="2859" y="2943"/>
              </a:lnTo>
              <a:lnTo>
                <a:pt x="2836" y="2978"/>
              </a:lnTo>
              <a:lnTo>
                <a:pt x="2813" y="2989"/>
              </a:lnTo>
              <a:lnTo>
                <a:pt x="2767" y="3013"/>
              </a:lnTo>
              <a:lnTo>
                <a:pt x="2721" y="3025"/>
              </a:lnTo>
              <a:lnTo>
                <a:pt x="2697" y="3036"/>
              </a:lnTo>
              <a:lnTo>
                <a:pt x="2663" y="3036"/>
              </a:lnTo>
              <a:lnTo>
                <a:pt x="2582" y="3048"/>
              </a:lnTo>
              <a:lnTo>
                <a:pt x="2548" y="3060"/>
              </a:lnTo>
              <a:lnTo>
                <a:pt x="2525" y="3071"/>
              </a:lnTo>
              <a:lnTo>
                <a:pt x="2513" y="3071"/>
              </a:lnTo>
              <a:lnTo>
                <a:pt x="2467" y="3095"/>
              </a:lnTo>
              <a:lnTo>
                <a:pt x="2467" y="3106"/>
              </a:lnTo>
              <a:lnTo>
                <a:pt x="2467" y="3095"/>
              </a:lnTo>
              <a:lnTo>
                <a:pt x="2467" y="3106"/>
              </a:lnTo>
              <a:lnTo>
                <a:pt x="2467" y="3095"/>
              </a:lnTo>
              <a:lnTo>
                <a:pt x="2455" y="3106"/>
              </a:lnTo>
              <a:lnTo>
                <a:pt x="2444" y="3106"/>
              </a:lnTo>
              <a:lnTo>
                <a:pt x="2409" y="3106"/>
              </a:lnTo>
              <a:lnTo>
                <a:pt x="2386" y="3106"/>
              </a:lnTo>
              <a:lnTo>
                <a:pt x="2386" y="3118"/>
              </a:lnTo>
              <a:lnTo>
                <a:pt x="2375" y="3118"/>
              </a:lnTo>
              <a:lnTo>
                <a:pt x="2363" y="3130"/>
              </a:lnTo>
              <a:lnTo>
                <a:pt x="2352" y="3130"/>
              </a:lnTo>
              <a:lnTo>
                <a:pt x="2352" y="3141"/>
              </a:lnTo>
              <a:lnTo>
                <a:pt x="2340" y="3141"/>
              </a:lnTo>
              <a:lnTo>
                <a:pt x="2317" y="3153"/>
              </a:lnTo>
              <a:lnTo>
                <a:pt x="2306" y="3153"/>
              </a:lnTo>
              <a:lnTo>
                <a:pt x="2283" y="3153"/>
              </a:lnTo>
              <a:lnTo>
                <a:pt x="2283" y="3165"/>
              </a:lnTo>
              <a:lnTo>
                <a:pt x="2271" y="3165"/>
              </a:lnTo>
              <a:lnTo>
                <a:pt x="2271" y="3176"/>
              </a:lnTo>
              <a:lnTo>
                <a:pt x="2271" y="3165"/>
              </a:lnTo>
              <a:lnTo>
                <a:pt x="2283" y="3165"/>
              </a:lnTo>
              <a:lnTo>
                <a:pt x="2271" y="3165"/>
              </a:lnTo>
              <a:lnTo>
                <a:pt x="2283" y="3165"/>
              </a:lnTo>
              <a:lnTo>
                <a:pt x="2283" y="3153"/>
              </a:lnTo>
              <a:lnTo>
                <a:pt x="2271" y="3153"/>
              </a:lnTo>
              <a:lnTo>
                <a:pt x="2271" y="3165"/>
              </a:lnTo>
              <a:lnTo>
                <a:pt x="2271" y="3153"/>
              </a:lnTo>
              <a:lnTo>
                <a:pt x="2271" y="3165"/>
              </a:lnTo>
              <a:lnTo>
                <a:pt x="2248" y="3165"/>
              </a:lnTo>
              <a:lnTo>
                <a:pt x="2236" y="3176"/>
              </a:lnTo>
              <a:lnTo>
                <a:pt x="2225" y="3176"/>
              </a:lnTo>
              <a:lnTo>
                <a:pt x="2202" y="3188"/>
              </a:lnTo>
              <a:lnTo>
                <a:pt x="2190" y="3200"/>
              </a:lnTo>
              <a:lnTo>
                <a:pt x="2144" y="3200"/>
              </a:lnTo>
              <a:lnTo>
                <a:pt x="2110" y="3211"/>
              </a:lnTo>
              <a:lnTo>
                <a:pt x="2029" y="3235"/>
              </a:lnTo>
              <a:lnTo>
                <a:pt x="1983" y="3246"/>
              </a:lnTo>
              <a:lnTo>
                <a:pt x="1925" y="3258"/>
              </a:lnTo>
              <a:lnTo>
                <a:pt x="1902" y="3270"/>
              </a:lnTo>
              <a:lnTo>
                <a:pt x="1891" y="3270"/>
              </a:lnTo>
              <a:lnTo>
                <a:pt x="1879" y="3281"/>
              </a:lnTo>
              <a:lnTo>
                <a:pt x="1856" y="3305"/>
              </a:lnTo>
              <a:lnTo>
                <a:pt x="1798" y="3328"/>
              </a:lnTo>
              <a:lnTo>
                <a:pt x="1787" y="3351"/>
              </a:lnTo>
              <a:lnTo>
                <a:pt x="1775" y="3351"/>
              </a:lnTo>
              <a:lnTo>
                <a:pt x="1764" y="3340"/>
              </a:lnTo>
              <a:lnTo>
                <a:pt x="1752" y="3351"/>
              </a:lnTo>
              <a:lnTo>
                <a:pt x="1729" y="3363"/>
              </a:lnTo>
              <a:lnTo>
                <a:pt x="1718" y="3363"/>
              </a:lnTo>
              <a:lnTo>
                <a:pt x="1706" y="3363"/>
              </a:lnTo>
              <a:lnTo>
                <a:pt x="1695" y="3363"/>
              </a:lnTo>
              <a:lnTo>
                <a:pt x="1683" y="3363"/>
              </a:lnTo>
              <a:lnTo>
                <a:pt x="1672" y="3363"/>
              </a:lnTo>
              <a:lnTo>
                <a:pt x="1637" y="3363"/>
              </a:lnTo>
              <a:lnTo>
                <a:pt x="1625" y="3375"/>
              </a:lnTo>
              <a:lnTo>
                <a:pt x="1625" y="3387"/>
              </a:lnTo>
              <a:lnTo>
                <a:pt x="1614" y="3387"/>
              </a:lnTo>
              <a:lnTo>
                <a:pt x="1602" y="3398"/>
              </a:lnTo>
              <a:lnTo>
                <a:pt x="1591" y="3398"/>
              </a:lnTo>
              <a:lnTo>
                <a:pt x="1579" y="3398"/>
              </a:lnTo>
              <a:lnTo>
                <a:pt x="1579" y="3410"/>
              </a:lnTo>
              <a:lnTo>
                <a:pt x="1568" y="3410"/>
              </a:lnTo>
              <a:lnTo>
                <a:pt x="1556" y="3422"/>
              </a:lnTo>
              <a:lnTo>
                <a:pt x="1545" y="3433"/>
              </a:lnTo>
              <a:lnTo>
                <a:pt x="1556" y="3422"/>
              </a:lnTo>
              <a:lnTo>
                <a:pt x="1568" y="3410"/>
              </a:lnTo>
              <a:lnTo>
                <a:pt x="1579" y="3410"/>
              </a:lnTo>
              <a:lnTo>
                <a:pt x="1568" y="3398"/>
              </a:lnTo>
              <a:lnTo>
                <a:pt x="1556" y="3410"/>
              </a:lnTo>
              <a:lnTo>
                <a:pt x="1568" y="3410"/>
              </a:lnTo>
              <a:lnTo>
                <a:pt x="1556" y="3410"/>
              </a:lnTo>
              <a:lnTo>
                <a:pt x="1556" y="3422"/>
              </a:lnTo>
              <a:lnTo>
                <a:pt x="1556" y="3410"/>
              </a:lnTo>
              <a:lnTo>
                <a:pt x="1545" y="3410"/>
              </a:lnTo>
              <a:lnTo>
                <a:pt x="1556" y="3422"/>
              </a:lnTo>
              <a:lnTo>
                <a:pt x="1545" y="3410"/>
              </a:lnTo>
              <a:lnTo>
                <a:pt x="1533" y="3410"/>
              </a:lnTo>
              <a:lnTo>
                <a:pt x="1522" y="3422"/>
              </a:lnTo>
              <a:lnTo>
                <a:pt x="1522" y="3433"/>
              </a:lnTo>
              <a:lnTo>
                <a:pt x="1533" y="3433"/>
              </a:lnTo>
              <a:lnTo>
                <a:pt x="1522" y="3433"/>
              </a:lnTo>
              <a:lnTo>
                <a:pt x="1522" y="3422"/>
              </a:lnTo>
              <a:lnTo>
                <a:pt x="1499" y="3445"/>
              </a:lnTo>
              <a:lnTo>
                <a:pt x="1487" y="3468"/>
              </a:lnTo>
              <a:lnTo>
                <a:pt x="1476" y="3492"/>
              </a:lnTo>
              <a:lnTo>
                <a:pt x="1476" y="3503"/>
              </a:lnTo>
              <a:lnTo>
                <a:pt x="1464" y="3515"/>
              </a:lnTo>
              <a:lnTo>
                <a:pt x="1453" y="3515"/>
              </a:lnTo>
              <a:lnTo>
                <a:pt x="1441" y="3503"/>
              </a:lnTo>
              <a:lnTo>
                <a:pt x="1429" y="3492"/>
              </a:lnTo>
              <a:lnTo>
                <a:pt x="1429" y="3503"/>
              </a:lnTo>
              <a:lnTo>
                <a:pt x="1429" y="3492"/>
              </a:lnTo>
              <a:lnTo>
                <a:pt x="1418" y="3480"/>
              </a:lnTo>
              <a:lnTo>
                <a:pt x="1406" y="3480"/>
              </a:lnTo>
              <a:lnTo>
                <a:pt x="1395" y="3480"/>
              </a:lnTo>
              <a:lnTo>
                <a:pt x="1383" y="3480"/>
              </a:lnTo>
              <a:lnTo>
                <a:pt x="1337" y="3503"/>
              </a:lnTo>
              <a:lnTo>
                <a:pt x="1326" y="3503"/>
              </a:lnTo>
              <a:lnTo>
                <a:pt x="1314" y="3503"/>
              </a:lnTo>
              <a:lnTo>
                <a:pt x="1303" y="3503"/>
              </a:lnTo>
              <a:lnTo>
                <a:pt x="1280" y="3503"/>
              </a:lnTo>
              <a:lnTo>
                <a:pt x="1245" y="3538"/>
              </a:lnTo>
              <a:lnTo>
                <a:pt x="1234" y="3538"/>
              </a:lnTo>
              <a:lnTo>
                <a:pt x="1222" y="3550"/>
              </a:lnTo>
              <a:lnTo>
                <a:pt x="1199" y="3550"/>
              </a:lnTo>
              <a:lnTo>
                <a:pt x="1199" y="3562"/>
              </a:lnTo>
              <a:lnTo>
                <a:pt x="1176" y="3585"/>
              </a:lnTo>
              <a:lnTo>
                <a:pt x="1164" y="3585"/>
              </a:lnTo>
              <a:lnTo>
                <a:pt x="1130" y="3632"/>
              </a:lnTo>
              <a:lnTo>
                <a:pt x="1118" y="3655"/>
              </a:lnTo>
              <a:lnTo>
                <a:pt x="1107" y="3667"/>
              </a:lnTo>
              <a:lnTo>
                <a:pt x="1095" y="3667"/>
              </a:lnTo>
              <a:lnTo>
                <a:pt x="1084" y="3678"/>
              </a:lnTo>
              <a:lnTo>
                <a:pt x="1084" y="3690"/>
              </a:lnTo>
              <a:lnTo>
                <a:pt x="1072" y="3690"/>
              </a:lnTo>
              <a:lnTo>
                <a:pt x="1061" y="3713"/>
              </a:lnTo>
              <a:lnTo>
                <a:pt x="1049" y="3713"/>
              </a:lnTo>
              <a:lnTo>
                <a:pt x="1049" y="3725"/>
              </a:lnTo>
              <a:lnTo>
                <a:pt x="1049" y="3737"/>
              </a:lnTo>
              <a:lnTo>
                <a:pt x="1038" y="3737"/>
              </a:lnTo>
              <a:lnTo>
                <a:pt x="1026" y="3748"/>
              </a:lnTo>
              <a:lnTo>
                <a:pt x="1015" y="3772"/>
              </a:lnTo>
              <a:lnTo>
                <a:pt x="1015" y="3784"/>
              </a:lnTo>
              <a:lnTo>
                <a:pt x="1003" y="3795"/>
              </a:lnTo>
              <a:lnTo>
                <a:pt x="991" y="3807"/>
              </a:lnTo>
              <a:lnTo>
                <a:pt x="980" y="3819"/>
              </a:lnTo>
              <a:lnTo>
                <a:pt x="968" y="3830"/>
              </a:lnTo>
              <a:lnTo>
                <a:pt x="968" y="3842"/>
              </a:lnTo>
              <a:lnTo>
                <a:pt x="957" y="3854"/>
              </a:lnTo>
              <a:lnTo>
                <a:pt x="957" y="3865"/>
              </a:lnTo>
              <a:lnTo>
                <a:pt x="945" y="3877"/>
              </a:lnTo>
              <a:lnTo>
                <a:pt x="945" y="3889"/>
              </a:lnTo>
              <a:lnTo>
                <a:pt x="945" y="3877"/>
              </a:lnTo>
              <a:lnTo>
                <a:pt x="934" y="3877"/>
              </a:lnTo>
              <a:lnTo>
                <a:pt x="934" y="3889"/>
              </a:lnTo>
              <a:lnTo>
                <a:pt x="934" y="3877"/>
              </a:lnTo>
              <a:lnTo>
                <a:pt x="934" y="3889"/>
              </a:lnTo>
              <a:lnTo>
                <a:pt x="922" y="3912"/>
              </a:lnTo>
              <a:lnTo>
                <a:pt x="911" y="3924"/>
              </a:lnTo>
              <a:lnTo>
                <a:pt x="888" y="3935"/>
              </a:lnTo>
              <a:lnTo>
                <a:pt x="888" y="3947"/>
              </a:lnTo>
              <a:lnTo>
                <a:pt x="888" y="3959"/>
              </a:lnTo>
              <a:lnTo>
                <a:pt x="876" y="3947"/>
              </a:lnTo>
              <a:lnTo>
                <a:pt x="865" y="3959"/>
              </a:lnTo>
              <a:lnTo>
                <a:pt x="865" y="3970"/>
              </a:lnTo>
              <a:lnTo>
                <a:pt x="853" y="3970"/>
              </a:lnTo>
              <a:lnTo>
                <a:pt x="853" y="3994"/>
              </a:lnTo>
              <a:lnTo>
                <a:pt x="853" y="4005"/>
              </a:lnTo>
              <a:lnTo>
                <a:pt x="842" y="4005"/>
              </a:lnTo>
              <a:lnTo>
                <a:pt x="830" y="4017"/>
              </a:lnTo>
              <a:lnTo>
                <a:pt x="807" y="4029"/>
              </a:lnTo>
              <a:lnTo>
                <a:pt x="795" y="4040"/>
              </a:lnTo>
              <a:lnTo>
                <a:pt x="807" y="4064"/>
              </a:lnTo>
              <a:lnTo>
                <a:pt x="807" y="4075"/>
              </a:lnTo>
              <a:lnTo>
                <a:pt x="830" y="4087"/>
              </a:lnTo>
              <a:lnTo>
                <a:pt x="842" y="4110"/>
              </a:lnTo>
              <a:lnTo>
                <a:pt x="853" y="4110"/>
              </a:lnTo>
              <a:lnTo>
                <a:pt x="888" y="4122"/>
              </a:lnTo>
              <a:lnTo>
                <a:pt x="899" y="4122"/>
              </a:lnTo>
              <a:lnTo>
                <a:pt x="911" y="4110"/>
              </a:lnTo>
              <a:lnTo>
                <a:pt x="922" y="4110"/>
              </a:lnTo>
              <a:lnTo>
                <a:pt x="922" y="4099"/>
              </a:lnTo>
              <a:lnTo>
                <a:pt x="911" y="4099"/>
              </a:lnTo>
              <a:lnTo>
                <a:pt x="899" y="4087"/>
              </a:lnTo>
              <a:lnTo>
                <a:pt x="888" y="4087"/>
              </a:lnTo>
              <a:lnTo>
                <a:pt x="865" y="4075"/>
              </a:lnTo>
              <a:lnTo>
                <a:pt x="853" y="4075"/>
              </a:lnTo>
              <a:lnTo>
                <a:pt x="853" y="4064"/>
              </a:lnTo>
              <a:lnTo>
                <a:pt x="842" y="4075"/>
              </a:lnTo>
              <a:lnTo>
                <a:pt x="842" y="4064"/>
              </a:lnTo>
              <a:lnTo>
                <a:pt x="842" y="4075"/>
              </a:lnTo>
              <a:lnTo>
                <a:pt x="853" y="4064"/>
              </a:lnTo>
              <a:lnTo>
                <a:pt x="888" y="4064"/>
              </a:lnTo>
              <a:lnTo>
                <a:pt x="899" y="4064"/>
              </a:lnTo>
              <a:lnTo>
                <a:pt x="911" y="4075"/>
              </a:lnTo>
              <a:lnTo>
                <a:pt x="934" y="4110"/>
              </a:lnTo>
              <a:lnTo>
                <a:pt x="991" y="4169"/>
              </a:lnTo>
              <a:lnTo>
                <a:pt x="1003" y="4181"/>
              </a:lnTo>
              <a:lnTo>
                <a:pt x="1015" y="4181"/>
              </a:lnTo>
              <a:lnTo>
                <a:pt x="1026" y="4181"/>
              </a:lnTo>
              <a:lnTo>
                <a:pt x="1015" y="4181"/>
              </a:lnTo>
              <a:lnTo>
                <a:pt x="1026" y="4192"/>
              </a:lnTo>
              <a:lnTo>
                <a:pt x="1038" y="4192"/>
              </a:lnTo>
              <a:lnTo>
                <a:pt x="1026" y="4192"/>
              </a:lnTo>
              <a:lnTo>
                <a:pt x="1038" y="4192"/>
              </a:lnTo>
              <a:lnTo>
                <a:pt x="1049" y="4192"/>
              </a:lnTo>
              <a:lnTo>
                <a:pt x="1061" y="4169"/>
              </a:lnTo>
              <a:lnTo>
                <a:pt x="1072" y="4192"/>
              </a:lnTo>
              <a:lnTo>
                <a:pt x="1061" y="4239"/>
              </a:lnTo>
              <a:lnTo>
                <a:pt x="1049" y="4251"/>
              </a:lnTo>
              <a:lnTo>
                <a:pt x="1026" y="4274"/>
              </a:lnTo>
              <a:lnTo>
                <a:pt x="1015" y="4286"/>
              </a:lnTo>
              <a:lnTo>
                <a:pt x="991" y="4297"/>
              </a:lnTo>
              <a:lnTo>
                <a:pt x="945" y="4321"/>
              </a:lnTo>
              <a:lnTo>
                <a:pt x="899" y="4344"/>
              </a:lnTo>
              <a:lnTo>
                <a:pt x="876" y="4367"/>
              </a:lnTo>
              <a:lnTo>
                <a:pt x="830" y="4461"/>
              </a:lnTo>
              <a:lnTo>
                <a:pt x="807" y="4496"/>
              </a:lnTo>
              <a:lnTo>
                <a:pt x="772" y="4519"/>
              </a:lnTo>
              <a:lnTo>
                <a:pt x="738" y="4531"/>
              </a:lnTo>
              <a:lnTo>
                <a:pt x="715" y="4543"/>
              </a:lnTo>
              <a:lnTo>
                <a:pt x="692" y="4531"/>
              </a:lnTo>
              <a:lnTo>
                <a:pt x="680" y="4531"/>
              </a:lnTo>
              <a:lnTo>
                <a:pt x="669" y="4519"/>
              </a:lnTo>
              <a:lnTo>
                <a:pt x="657" y="4507"/>
              </a:lnTo>
              <a:lnTo>
                <a:pt x="657" y="4496"/>
              </a:lnTo>
              <a:lnTo>
                <a:pt x="669" y="4496"/>
              </a:lnTo>
              <a:lnTo>
                <a:pt x="680" y="4496"/>
              </a:lnTo>
              <a:lnTo>
                <a:pt x="692" y="4496"/>
              </a:lnTo>
              <a:lnTo>
                <a:pt x="692" y="4507"/>
              </a:lnTo>
              <a:lnTo>
                <a:pt x="692" y="4484"/>
              </a:lnTo>
              <a:lnTo>
                <a:pt x="692" y="4496"/>
              </a:lnTo>
              <a:lnTo>
                <a:pt x="692" y="4472"/>
              </a:lnTo>
              <a:lnTo>
                <a:pt x="703" y="4484"/>
              </a:lnTo>
              <a:lnTo>
                <a:pt x="715" y="4484"/>
              </a:lnTo>
              <a:lnTo>
                <a:pt x="738" y="4472"/>
              </a:lnTo>
              <a:lnTo>
                <a:pt x="749" y="4484"/>
              </a:lnTo>
              <a:lnTo>
                <a:pt x="749" y="4472"/>
              </a:lnTo>
              <a:lnTo>
                <a:pt x="749" y="4461"/>
              </a:lnTo>
              <a:lnTo>
                <a:pt x="761" y="4461"/>
              </a:lnTo>
              <a:lnTo>
                <a:pt x="772" y="4461"/>
              </a:lnTo>
              <a:lnTo>
                <a:pt x="784" y="4461"/>
              </a:lnTo>
              <a:lnTo>
                <a:pt x="795" y="4461"/>
              </a:lnTo>
              <a:lnTo>
                <a:pt x="795" y="4437"/>
              </a:lnTo>
              <a:lnTo>
                <a:pt x="795" y="4461"/>
              </a:lnTo>
              <a:lnTo>
                <a:pt x="807" y="4461"/>
              </a:lnTo>
              <a:lnTo>
                <a:pt x="830" y="4461"/>
              </a:lnTo>
              <a:lnTo>
                <a:pt x="876" y="4379"/>
              </a:lnTo>
              <a:lnTo>
                <a:pt x="865" y="4379"/>
              </a:lnTo>
              <a:lnTo>
                <a:pt x="876" y="4367"/>
              </a:lnTo>
              <a:lnTo>
                <a:pt x="865" y="4367"/>
              </a:lnTo>
              <a:lnTo>
                <a:pt x="865" y="4356"/>
              </a:lnTo>
              <a:lnTo>
                <a:pt x="853" y="4367"/>
              </a:lnTo>
              <a:lnTo>
                <a:pt x="853" y="4356"/>
              </a:lnTo>
              <a:lnTo>
                <a:pt x="853" y="4367"/>
              </a:lnTo>
              <a:lnTo>
                <a:pt x="842" y="4367"/>
              </a:lnTo>
              <a:lnTo>
                <a:pt x="842" y="4356"/>
              </a:lnTo>
              <a:lnTo>
                <a:pt x="842" y="4367"/>
              </a:lnTo>
              <a:lnTo>
                <a:pt x="830" y="4367"/>
              </a:lnTo>
              <a:lnTo>
                <a:pt x="819" y="4367"/>
              </a:lnTo>
              <a:lnTo>
                <a:pt x="807" y="4367"/>
              </a:lnTo>
              <a:lnTo>
                <a:pt x="795" y="4367"/>
              </a:lnTo>
              <a:lnTo>
                <a:pt x="784" y="4367"/>
              </a:lnTo>
              <a:lnTo>
                <a:pt x="784" y="4379"/>
              </a:lnTo>
              <a:lnTo>
                <a:pt x="784" y="4367"/>
              </a:lnTo>
              <a:lnTo>
                <a:pt x="784" y="4379"/>
              </a:lnTo>
              <a:lnTo>
                <a:pt x="761" y="4391"/>
              </a:lnTo>
              <a:lnTo>
                <a:pt x="749" y="4391"/>
              </a:lnTo>
              <a:lnTo>
                <a:pt x="738" y="4391"/>
              </a:lnTo>
              <a:lnTo>
                <a:pt x="726" y="4402"/>
              </a:lnTo>
              <a:lnTo>
                <a:pt x="703" y="4402"/>
              </a:lnTo>
              <a:lnTo>
                <a:pt x="680" y="4402"/>
              </a:lnTo>
              <a:lnTo>
                <a:pt x="669" y="4402"/>
              </a:lnTo>
              <a:lnTo>
                <a:pt x="657" y="4414"/>
              </a:lnTo>
              <a:lnTo>
                <a:pt x="669" y="4414"/>
              </a:lnTo>
              <a:lnTo>
                <a:pt x="657" y="4426"/>
              </a:lnTo>
              <a:lnTo>
                <a:pt x="669" y="4414"/>
              </a:lnTo>
              <a:lnTo>
                <a:pt x="657" y="4414"/>
              </a:lnTo>
              <a:lnTo>
                <a:pt x="646" y="4414"/>
              </a:lnTo>
              <a:lnTo>
                <a:pt x="657" y="4414"/>
              </a:lnTo>
              <a:lnTo>
                <a:pt x="669" y="4426"/>
              </a:lnTo>
              <a:lnTo>
                <a:pt x="657" y="4414"/>
              </a:lnTo>
              <a:lnTo>
                <a:pt x="634" y="4437"/>
              </a:lnTo>
              <a:lnTo>
                <a:pt x="611" y="4484"/>
              </a:lnTo>
              <a:lnTo>
                <a:pt x="588" y="4507"/>
              </a:lnTo>
              <a:lnTo>
                <a:pt x="600" y="4507"/>
              </a:lnTo>
              <a:lnTo>
                <a:pt x="588" y="4507"/>
              </a:lnTo>
              <a:lnTo>
                <a:pt x="576" y="4519"/>
              </a:lnTo>
              <a:lnTo>
                <a:pt x="565" y="4543"/>
              </a:lnTo>
              <a:lnTo>
                <a:pt x="565" y="4554"/>
              </a:lnTo>
              <a:lnTo>
                <a:pt x="553" y="4566"/>
              </a:lnTo>
              <a:lnTo>
                <a:pt x="542" y="4601"/>
              </a:lnTo>
              <a:lnTo>
                <a:pt x="519" y="4601"/>
              </a:lnTo>
              <a:lnTo>
                <a:pt x="496" y="4589"/>
              </a:lnTo>
              <a:lnTo>
                <a:pt x="484" y="4589"/>
              </a:lnTo>
              <a:lnTo>
                <a:pt x="461" y="4578"/>
              </a:lnTo>
              <a:lnTo>
                <a:pt x="450" y="4578"/>
              </a:lnTo>
              <a:lnTo>
                <a:pt x="438" y="4578"/>
              </a:lnTo>
              <a:lnTo>
                <a:pt x="438" y="4566"/>
              </a:lnTo>
              <a:lnTo>
                <a:pt x="427" y="4566"/>
              </a:lnTo>
              <a:lnTo>
                <a:pt x="427" y="4554"/>
              </a:lnTo>
              <a:lnTo>
                <a:pt x="427" y="4543"/>
              </a:lnTo>
              <a:lnTo>
                <a:pt x="415" y="4531"/>
              </a:lnTo>
              <a:lnTo>
                <a:pt x="427" y="4519"/>
              </a:lnTo>
              <a:lnTo>
                <a:pt x="427" y="4507"/>
              </a:lnTo>
              <a:lnTo>
                <a:pt x="438" y="4496"/>
              </a:lnTo>
              <a:lnTo>
                <a:pt x="415" y="4496"/>
              </a:lnTo>
              <a:lnTo>
                <a:pt x="404" y="4496"/>
              </a:lnTo>
              <a:lnTo>
                <a:pt x="392" y="4484"/>
              </a:lnTo>
              <a:lnTo>
                <a:pt x="369" y="4472"/>
              </a:lnTo>
              <a:lnTo>
                <a:pt x="381" y="4461"/>
              </a:lnTo>
              <a:lnTo>
                <a:pt x="369" y="4461"/>
              </a:lnTo>
              <a:lnTo>
                <a:pt x="357" y="4461"/>
              </a:lnTo>
              <a:lnTo>
                <a:pt x="357" y="4449"/>
              </a:lnTo>
              <a:lnTo>
                <a:pt x="346" y="4449"/>
              </a:lnTo>
              <a:lnTo>
                <a:pt x="323" y="4449"/>
              </a:lnTo>
              <a:lnTo>
                <a:pt x="288" y="4449"/>
              </a:lnTo>
              <a:lnTo>
                <a:pt x="265" y="4437"/>
              </a:lnTo>
              <a:lnTo>
                <a:pt x="242" y="4437"/>
              </a:lnTo>
              <a:lnTo>
                <a:pt x="231" y="4437"/>
              </a:lnTo>
              <a:lnTo>
                <a:pt x="219" y="4426"/>
              </a:lnTo>
              <a:lnTo>
                <a:pt x="219" y="4414"/>
              </a:lnTo>
              <a:lnTo>
                <a:pt x="208" y="4426"/>
              </a:lnTo>
              <a:lnTo>
                <a:pt x="185" y="4414"/>
              </a:lnTo>
              <a:lnTo>
                <a:pt x="185" y="4391"/>
              </a:lnTo>
              <a:lnTo>
                <a:pt x="173" y="4391"/>
              </a:lnTo>
              <a:lnTo>
                <a:pt x="161" y="4379"/>
              </a:lnTo>
              <a:lnTo>
                <a:pt x="173" y="4379"/>
              </a:lnTo>
              <a:lnTo>
                <a:pt x="161" y="4356"/>
              </a:lnTo>
              <a:lnTo>
                <a:pt x="173" y="4332"/>
              </a:lnTo>
              <a:lnTo>
                <a:pt x="185" y="4321"/>
              </a:lnTo>
              <a:lnTo>
                <a:pt x="196" y="4309"/>
              </a:lnTo>
              <a:lnTo>
                <a:pt x="196" y="4297"/>
              </a:lnTo>
              <a:lnTo>
                <a:pt x="173" y="4286"/>
              </a:lnTo>
              <a:lnTo>
                <a:pt x="161" y="4262"/>
              </a:lnTo>
              <a:lnTo>
                <a:pt x="150" y="4262"/>
              </a:lnTo>
              <a:lnTo>
                <a:pt x="138" y="4262"/>
              </a:lnTo>
              <a:lnTo>
                <a:pt x="127" y="4274"/>
              </a:lnTo>
              <a:lnTo>
                <a:pt x="115" y="4274"/>
              </a:lnTo>
              <a:lnTo>
                <a:pt x="115" y="4262"/>
              </a:lnTo>
              <a:lnTo>
                <a:pt x="104" y="4239"/>
              </a:lnTo>
              <a:lnTo>
                <a:pt x="92" y="4227"/>
              </a:lnTo>
              <a:lnTo>
                <a:pt x="104" y="4204"/>
              </a:lnTo>
              <a:lnTo>
                <a:pt x="81" y="4216"/>
              </a:lnTo>
              <a:lnTo>
                <a:pt x="58" y="4227"/>
              </a:lnTo>
              <a:lnTo>
                <a:pt x="46" y="4216"/>
              </a:lnTo>
              <a:lnTo>
                <a:pt x="35" y="4216"/>
              </a:lnTo>
              <a:lnTo>
                <a:pt x="23" y="4216"/>
              </a:lnTo>
              <a:lnTo>
                <a:pt x="12" y="4204"/>
              </a:lnTo>
              <a:lnTo>
                <a:pt x="12" y="4192"/>
              </a:lnTo>
              <a:lnTo>
                <a:pt x="0" y="4181"/>
              </a:lnTo>
              <a:lnTo>
                <a:pt x="12" y="4181"/>
              </a:lnTo>
              <a:lnTo>
                <a:pt x="12" y="4192"/>
              </a:lnTo>
              <a:lnTo>
                <a:pt x="23" y="4192"/>
              </a:lnTo>
              <a:lnTo>
                <a:pt x="23" y="4181"/>
              </a:lnTo>
              <a:lnTo>
                <a:pt x="23" y="4169"/>
              </a:lnTo>
              <a:lnTo>
                <a:pt x="35" y="4169"/>
              </a:lnTo>
              <a:lnTo>
                <a:pt x="46" y="4181"/>
              </a:lnTo>
              <a:lnTo>
                <a:pt x="58" y="4157"/>
              </a:lnTo>
              <a:lnTo>
                <a:pt x="81" y="4146"/>
              </a:lnTo>
              <a:lnTo>
                <a:pt x="92" y="4146"/>
              </a:lnTo>
              <a:lnTo>
                <a:pt x="104" y="4146"/>
              </a:lnTo>
              <a:lnTo>
                <a:pt x="104" y="4134"/>
              </a:lnTo>
              <a:lnTo>
                <a:pt x="104" y="4122"/>
              </a:lnTo>
              <a:lnTo>
                <a:pt x="104" y="4099"/>
              </a:lnTo>
              <a:lnTo>
                <a:pt x="127" y="4087"/>
              </a:lnTo>
              <a:lnTo>
                <a:pt x="127" y="4075"/>
              </a:lnTo>
              <a:lnTo>
                <a:pt x="138" y="4075"/>
              </a:lnTo>
              <a:lnTo>
                <a:pt x="138" y="4064"/>
              </a:lnTo>
              <a:lnTo>
                <a:pt x="150" y="4052"/>
              </a:lnTo>
              <a:lnTo>
                <a:pt x="161" y="4040"/>
              </a:lnTo>
              <a:lnTo>
                <a:pt x="173" y="4029"/>
              </a:lnTo>
              <a:lnTo>
                <a:pt x="150" y="4017"/>
              </a:lnTo>
              <a:lnTo>
                <a:pt x="150" y="4005"/>
              </a:lnTo>
              <a:lnTo>
                <a:pt x="150" y="3994"/>
              </a:lnTo>
              <a:lnTo>
                <a:pt x="138" y="3994"/>
              </a:lnTo>
              <a:lnTo>
                <a:pt x="138" y="3982"/>
              </a:lnTo>
              <a:lnTo>
                <a:pt x="138" y="3970"/>
              </a:lnTo>
              <a:lnTo>
                <a:pt x="127" y="3970"/>
              </a:lnTo>
              <a:lnTo>
                <a:pt x="127" y="3959"/>
              </a:lnTo>
              <a:lnTo>
                <a:pt x="127" y="3947"/>
              </a:lnTo>
              <a:lnTo>
                <a:pt x="127" y="3935"/>
              </a:lnTo>
              <a:lnTo>
                <a:pt x="138" y="3924"/>
              </a:lnTo>
              <a:lnTo>
                <a:pt x="127" y="3924"/>
              </a:lnTo>
              <a:lnTo>
                <a:pt x="115" y="3924"/>
              </a:lnTo>
              <a:lnTo>
                <a:pt x="104" y="3912"/>
              </a:lnTo>
              <a:lnTo>
                <a:pt x="115" y="3900"/>
              </a:lnTo>
              <a:lnTo>
                <a:pt x="127" y="3889"/>
              </a:lnTo>
              <a:lnTo>
                <a:pt x="127" y="3877"/>
              </a:lnTo>
              <a:lnTo>
                <a:pt x="127" y="3865"/>
              </a:lnTo>
              <a:lnTo>
                <a:pt x="115" y="3854"/>
              </a:lnTo>
              <a:lnTo>
                <a:pt x="127" y="3854"/>
              </a:lnTo>
              <a:lnTo>
                <a:pt x="127" y="3842"/>
              </a:lnTo>
              <a:lnTo>
                <a:pt x="138" y="3819"/>
              </a:lnTo>
              <a:lnTo>
                <a:pt x="150" y="3819"/>
              </a:lnTo>
              <a:lnTo>
                <a:pt x="161" y="3807"/>
              </a:lnTo>
              <a:lnTo>
                <a:pt x="150" y="3795"/>
              </a:lnTo>
              <a:lnTo>
                <a:pt x="161" y="3784"/>
              </a:lnTo>
              <a:lnTo>
                <a:pt x="161" y="3772"/>
              </a:lnTo>
              <a:lnTo>
                <a:pt x="173" y="3760"/>
              </a:lnTo>
              <a:lnTo>
                <a:pt x="173" y="3748"/>
              </a:lnTo>
              <a:lnTo>
                <a:pt x="185" y="3737"/>
              </a:lnTo>
              <a:lnTo>
                <a:pt x="173" y="3737"/>
              </a:lnTo>
              <a:lnTo>
                <a:pt x="161" y="3737"/>
              </a:lnTo>
              <a:lnTo>
                <a:pt x="161" y="3725"/>
              </a:lnTo>
              <a:lnTo>
                <a:pt x="161" y="3713"/>
              </a:lnTo>
              <a:lnTo>
                <a:pt x="161" y="3702"/>
              </a:lnTo>
              <a:lnTo>
                <a:pt x="150" y="3690"/>
              </a:lnTo>
              <a:lnTo>
                <a:pt x="138" y="3690"/>
              </a:lnTo>
              <a:lnTo>
                <a:pt x="138" y="3678"/>
              </a:lnTo>
              <a:lnTo>
                <a:pt x="150" y="3667"/>
              </a:lnTo>
              <a:lnTo>
                <a:pt x="138" y="3667"/>
              </a:lnTo>
              <a:lnTo>
                <a:pt x="127" y="3655"/>
              </a:lnTo>
              <a:lnTo>
                <a:pt x="127" y="3643"/>
              </a:lnTo>
              <a:lnTo>
                <a:pt x="138" y="3643"/>
              </a:lnTo>
              <a:lnTo>
                <a:pt x="150" y="3643"/>
              </a:lnTo>
              <a:lnTo>
                <a:pt x="161" y="3643"/>
              </a:lnTo>
              <a:lnTo>
                <a:pt x="150" y="3632"/>
              </a:lnTo>
              <a:lnTo>
                <a:pt x="127" y="3632"/>
              </a:lnTo>
              <a:lnTo>
                <a:pt x="115" y="3620"/>
              </a:lnTo>
              <a:lnTo>
                <a:pt x="104" y="3597"/>
              </a:lnTo>
              <a:lnTo>
                <a:pt x="104" y="3608"/>
              </a:lnTo>
              <a:lnTo>
                <a:pt x="104" y="3620"/>
              </a:lnTo>
              <a:lnTo>
                <a:pt x="92" y="3620"/>
              </a:lnTo>
              <a:lnTo>
                <a:pt x="81" y="3608"/>
              </a:lnTo>
              <a:lnTo>
                <a:pt x="92" y="3597"/>
              </a:lnTo>
              <a:lnTo>
                <a:pt x="81" y="3597"/>
              </a:lnTo>
              <a:lnTo>
                <a:pt x="69" y="3608"/>
              </a:lnTo>
              <a:lnTo>
                <a:pt x="69" y="3597"/>
              </a:lnTo>
              <a:lnTo>
                <a:pt x="69" y="3585"/>
              </a:lnTo>
              <a:lnTo>
                <a:pt x="81" y="3573"/>
              </a:lnTo>
              <a:lnTo>
                <a:pt x="69" y="3573"/>
              </a:lnTo>
              <a:lnTo>
                <a:pt x="69" y="3562"/>
              </a:lnTo>
              <a:lnTo>
                <a:pt x="69" y="3550"/>
              </a:lnTo>
              <a:lnTo>
                <a:pt x="69" y="3538"/>
              </a:lnTo>
              <a:lnTo>
                <a:pt x="58" y="3527"/>
              </a:lnTo>
              <a:lnTo>
                <a:pt x="69" y="3527"/>
              </a:lnTo>
              <a:lnTo>
                <a:pt x="58" y="3515"/>
              </a:lnTo>
              <a:lnTo>
                <a:pt x="46" y="3527"/>
              </a:lnTo>
              <a:lnTo>
                <a:pt x="35" y="3515"/>
              </a:lnTo>
              <a:lnTo>
                <a:pt x="35" y="3480"/>
              </a:lnTo>
              <a:lnTo>
                <a:pt x="46" y="3468"/>
              </a:lnTo>
              <a:lnTo>
                <a:pt x="46" y="3457"/>
              </a:lnTo>
              <a:lnTo>
                <a:pt x="35" y="3445"/>
              </a:lnTo>
              <a:lnTo>
                <a:pt x="35" y="3433"/>
              </a:lnTo>
              <a:lnTo>
                <a:pt x="58" y="3422"/>
              </a:lnTo>
              <a:lnTo>
                <a:pt x="46" y="3422"/>
              </a:lnTo>
              <a:lnTo>
                <a:pt x="58" y="3410"/>
              </a:lnTo>
              <a:lnTo>
                <a:pt x="92" y="3422"/>
              </a:lnTo>
              <a:lnTo>
                <a:pt x="104" y="3422"/>
              </a:lnTo>
              <a:lnTo>
                <a:pt x="104" y="3410"/>
              </a:lnTo>
              <a:lnTo>
                <a:pt x="115" y="3398"/>
              </a:lnTo>
              <a:lnTo>
                <a:pt x="104" y="3386"/>
              </a:lnTo>
              <a:lnTo>
                <a:pt x="138" y="3386"/>
              </a:lnTo>
              <a:lnTo>
                <a:pt x="161" y="3375"/>
              </a:lnTo>
              <a:lnTo>
                <a:pt x="185" y="3351"/>
              </a:lnTo>
              <a:lnTo>
                <a:pt x="173" y="3351"/>
              </a:lnTo>
              <a:lnTo>
                <a:pt x="185" y="3340"/>
              </a:lnTo>
              <a:lnTo>
                <a:pt x="185" y="3316"/>
              </a:lnTo>
              <a:lnTo>
                <a:pt x="185" y="3293"/>
              </a:lnTo>
              <a:lnTo>
                <a:pt x="196" y="3293"/>
              </a:lnTo>
              <a:lnTo>
                <a:pt x="196" y="3270"/>
              </a:lnTo>
              <a:lnTo>
                <a:pt x="196" y="3246"/>
              </a:lnTo>
              <a:lnTo>
                <a:pt x="208" y="3235"/>
              </a:lnTo>
              <a:lnTo>
                <a:pt x="219" y="3246"/>
              </a:lnTo>
              <a:lnTo>
                <a:pt x="231" y="3223"/>
              </a:lnTo>
              <a:lnTo>
                <a:pt x="242" y="3235"/>
              </a:lnTo>
              <a:lnTo>
                <a:pt x="265" y="3235"/>
              </a:lnTo>
              <a:lnTo>
                <a:pt x="265" y="3211"/>
              </a:lnTo>
              <a:lnTo>
                <a:pt x="288" y="3211"/>
              </a:lnTo>
              <a:lnTo>
                <a:pt x="277" y="3200"/>
              </a:lnTo>
              <a:lnTo>
                <a:pt x="277" y="3188"/>
              </a:lnTo>
              <a:lnTo>
                <a:pt x="288" y="3176"/>
              </a:lnTo>
              <a:lnTo>
                <a:pt x="277" y="3165"/>
              </a:lnTo>
              <a:lnTo>
                <a:pt x="288" y="3141"/>
              </a:lnTo>
              <a:lnTo>
                <a:pt x="300" y="3130"/>
              </a:lnTo>
              <a:lnTo>
                <a:pt x="265" y="3095"/>
              </a:lnTo>
              <a:lnTo>
                <a:pt x="265" y="3083"/>
              </a:lnTo>
              <a:lnTo>
                <a:pt x="265" y="3060"/>
              </a:lnTo>
              <a:lnTo>
                <a:pt x="265" y="3048"/>
              </a:lnTo>
              <a:lnTo>
                <a:pt x="242" y="3036"/>
              </a:lnTo>
              <a:lnTo>
                <a:pt x="231" y="3025"/>
              </a:lnTo>
              <a:lnTo>
                <a:pt x="254" y="3001"/>
              </a:lnTo>
              <a:lnTo>
                <a:pt x="265" y="3001"/>
              </a:lnTo>
              <a:lnTo>
                <a:pt x="277" y="2989"/>
              </a:lnTo>
              <a:lnTo>
                <a:pt x="254" y="2943"/>
              </a:lnTo>
              <a:lnTo>
                <a:pt x="208" y="2919"/>
              </a:lnTo>
              <a:lnTo>
                <a:pt x="185" y="2908"/>
              </a:lnTo>
              <a:lnTo>
                <a:pt x="208" y="2873"/>
              </a:lnTo>
              <a:lnTo>
                <a:pt x="219" y="2861"/>
              </a:lnTo>
              <a:lnTo>
                <a:pt x="231" y="2838"/>
              </a:lnTo>
              <a:lnTo>
                <a:pt x="231" y="2826"/>
              </a:lnTo>
              <a:lnTo>
                <a:pt x="231" y="2803"/>
              </a:lnTo>
              <a:lnTo>
                <a:pt x="242" y="2791"/>
              </a:lnTo>
              <a:lnTo>
                <a:pt x="231" y="2779"/>
              </a:lnTo>
              <a:lnTo>
                <a:pt x="219" y="2768"/>
              </a:lnTo>
              <a:lnTo>
                <a:pt x="219" y="2756"/>
              </a:lnTo>
              <a:lnTo>
                <a:pt x="219" y="2733"/>
              </a:lnTo>
              <a:lnTo>
                <a:pt x="219" y="2721"/>
              </a:lnTo>
              <a:lnTo>
                <a:pt x="254" y="2721"/>
              </a:lnTo>
              <a:lnTo>
                <a:pt x="277" y="2721"/>
              </a:lnTo>
              <a:lnTo>
                <a:pt x="288" y="2709"/>
              </a:lnTo>
              <a:lnTo>
                <a:pt x="300" y="2709"/>
              </a:lnTo>
              <a:lnTo>
                <a:pt x="311" y="2686"/>
              </a:lnTo>
              <a:lnTo>
                <a:pt x="323" y="2651"/>
              </a:lnTo>
              <a:lnTo>
                <a:pt x="334" y="2639"/>
              </a:lnTo>
              <a:lnTo>
                <a:pt x="346" y="2627"/>
              </a:lnTo>
              <a:lnTo>
                <a:pt x="357" y="2604"/>
              </a:lnTo>
              <a:lnTo>
                <a:pt x="369" y="2604"/>
              </a:lnTo>
              <a:lnTo>
                <a:pt x="346" y="2581"/>
              </a:lnTo>
              <a:lnTo>
                <a:pt x="334" y="2557"/>
              </a:lnTo>
              <a:lnTo>
                <a:pt x="346" y="2557"/>
              </a:lnTo>
              <a:lnTo>
                <a:pt x="334" y="2534"/>
              </a:lnTo>
              <a:lnTo>
                <a:pt x="346" y="2522"/>
              </a:lnTo>
              <a:lnTo>
                <a:pt x="334" y="2511"/>
              </a:lnTo>
              <a:lnTo>
                <a:pt x="334" y="2487"/>
              </a:lnTo>
              <a:lnTo>
                <a:pt x="288" y="2511"/>
              </a:lnTo>
              <a:lnTo>
                <a:pt x="277" y="2499"/>
              </a:lnTo>
              <a:lnTo>
                <a:pt x="219" y="2499"/>
              </a:lnTo>
              <a:lnTo>
                <a:pt x="208" y="2452"/>
              </a:lnTo>
              <a:lnTo>
                <a:pt x="231" y="2441"/>
              </a:lnTo>
              <a:lnTo>
                <a:pt x="219" y="2429"/>
              </a:lnTo>
              <a:lnTo>
                <a:pt x="208" y="2429"/>
              </a:lnTo>
              <a:lnTo>
                <a:pt x="185" y="2382"/>
              </a:lnTo>
              <a:lnTo>
                <a:pt x="173" y="2382"/>
              </a:lnTo>
              <a:lnTo>
                <a:pt x="173" y="2347"/>
              </a:lnTo>
              <a:lnTo>
                <a:pt x="185" y="2336"/>
              </a:lnTo>
              <a:lnTo>
                <a:pt x="185" y="2324"/>
              </a:lnTo>
              <a:lnTo>
                <a:pt x="196" y="2312"/>
              </a:lnTo>
              <a:lnTo>
                <a:pt x="208" y="2301"/>
              </a:lnTo>
              <a:lnTo>
                <a:pt x="231" y="2277"/>
              </a:lnTo>
              <a:lnTo>
                <a:pt x="231" y="2254"/>
              </a:lnTo>
              <a:lnTo>
                <a:pt x="242" y="2254"/>
              </a:lnTo>
              <a:lnTo>
                <a:pt x="254" y="2219"/>
              </a:lnTo>
              <a:lnTo>
                <a:pt x="277" y="2230"/>
              </a:lnTo>
              <a:lnTo>
                <a:pt x="277" y="2219"/>
              </a:lnTo>
              <a:lnTo>
                <a:pt x="277" y="2195"/>
              </a:lnTo>
              <a:lnTo>
                <a:pt x="277" y="2184"/>
              </a:lnTo>
              <a:lnTo>
                <a:pt x="288" y="2184"/>
              </a:lnTo>
              <a:lnTo>
                <a:pt x="334" y="2172"/>
              </a:lnTo>
              <a:lnTo>
                <a:pt x="346" y="2172"/>
              </a:lnTo>
              <a:lnTo>
                <a:pt x="369" y="2172"/>
              </a:lnTo>
              <a:lnTo>
                <a:pt x="381" y="2160"/>
              </a:lnTo>
              <a:lnTo>
                <a:pt x="381" y="2125"/>
              </a:lnTo>
              <a:lnTo>
                <a:pt x="392" y="2090"/>
              </a:lnTo>
              <a:lnTo>
                <a:pt x="404" y="2090"/>
              </a:lnTo>
              <a:lnTo>
                <a:pt x="415" y="2090"/>
              </a:lnTo>
              <a:lnTo>
                <a:pt x="415" y="2079"/>
              </a:lnTo>
              <a:lnTo>
                <a:pt x="427" y="2067"/>
              </a:lnTo>
              <a:lnTo>
                <a:pt x="438" y="2055"/>
              </a:lnTo>
              <a:lnTo>
                <a:pt x="450" y="2055"/>
              </a:lnTo>
              <a:lnTo>
                <a:pt x="484" y="2055"/>
              </a:lnTo>
              <a:lnTo>
                <a:pt x="484" y="2044"/>
              </a:lnTo>
              <a:lnTo>
                <a:pt x="496" y="2020"/>
              </a:lnTo>
              <a:lnTo>
                <a:pt x="496" y="2009"/>
              </a:lnTo>
              <a:lnTo>
                <a:pt x="496" y="1997"/>
              </a:lnTo>
              <a:lnTo>
                <a:pt x="496" y="1985"/>
              </a:lnTo>
              <a:lnTo>
                <a:pt x="507" y="1985"/>
              </a:lnTo>
              <a:lnTo>
                <a:pt x="530" y="1985"/>
              </a:lnTo>
              <a:lnTo>
                <a:pt x="530" y="1974"/>
              </a:lnTo>
              <a:lnTo>
                <a:pt x="530" y="1962"/>
              </a:lnTo>
              <a:lnTo>
                <a:pt x="542" y="1962"/>
              </a:lnTo>
              <a:lnTo>
                <a:pt x="553" y="1962"/>
              </a:lnTo>
              <a:lnTo>
                <a:pt x="565" y="1950"/>
              </a:lnTo>
              <a:lnTo>
                <a:pt x="576" y="1939"/>
              </a:lnTo>
              <a:lnTo>
                <a:pt x="553" y="1927"/>
              </a:lnTo>
              <a:lnTo>
                <a:pt x="553" y="1915"/>
              </a:lnTo>
              <a:lnTo>
                <a:pt x="553" y="1904"/>
              </a:lnTo>
              <a:lnTo>
                <a:pt x="553" y="1880"/>
              </a:lnTo>
              <a:lnTo>
                <a:pt x="553" y="1868"/>
              </a:lnTo>
              <a:lnTo>
                <a:pt x="553" y="1857"/>
              </a:lnTo>
              <a:lnTo>
                <a:pt x="565" y="1857"/>
              </a:lnTo>
              <a:lnTo>
                <a:pt x="565" y="1845"/>
              </a:lnTo>
              <a:lnTo>
                <a:pt x="519" y="1833"/>
              </a:lnTo>
              <a:lnTo>
                <a:pt x="496" y="1833"/>
              </a:lnTo>
              <a:lnTo>
                <a:pt x="496" y="1822"/>
              </a:lnTo>
              <a:lnTo>
                <a:pt x="507" y="1810"/>
              </a:lnTo>
              <a:lnTo>
                <a:pt x="519" y="1787"/>
              </a:lnTo>
              <a:lnTo>
                <a:pt x="530" y="1775"/>
              </a:lnTo>
              <a:lnTo>
                <a:pt x="530" y="1763"/>
              </a:lnTo>
              <a:lnTo>
                <a:pt x="542" y="1763"/>
              </a:lnTo>
              <a:lnTo>
                <a:pt x="553" y="1775"/>
              </a:lnTo>
              <a:lnTo>
                <a:pt x="553" y="1763"/>
              </a:lnTo>
              <a:lnTo>
                <a:pt x="565" y="1752"/>
              </a:lnTo>
              <a:lnTo>
                <a:pt x="576" y="1728"/>
              </a:lnTo>
              <a:lnTo>
                <a:pt x="576" y="1717"/>
              </a:lnTo>
              <a:lnTo>
                <a:pt x="588" y="1717"/>
              </a:lnTo>
              <a:lnTo>
                <a:pt x="611" y="1705"/>
              </a:lnTo>
              <a:lnTo>
                <a:pt x="611" y="1717"/>
              </a:lnTo>
              <a:lnTo>
                <a:pt x="611" y="1728"/>
              </a:lnTo>
              <a:lnTo>
                <a:pt x="611" y="1717"/>
              </a:lnTo>
              <a:lnTo>
                <a:pt x="611" y="1705"/>
              </a:lnTo>
              <a:lnTo>
                <a:pt x="623" y="1705"/>
              </a:lnTo>
              <a:lnTo>
                <a:pt x="634" y="1693"/>
              </a:lnTo>
              <a:lnTo>
                <a:pt x="646" y="1670"/>
              </a:lnTo>
              <a:lnTo>
                <a:pt x="634" y="1658"/>
              </a:lnTo>
              <a:lnTo>
                <a:pt x="623" y="1647"/>
              </a:lnTo>
              <a:lnTo>
                <a:pt x="634" y="1635"/>
              </a:lnTo>
              <a:lnTo>
                <a:pt x="623" y="1612"/>
              </a:lnTo>
              <a:lnTo>
                <a:pt x="646" y="1612"/>
              </a:lnTo>
              <a:lnTo>
                <a:pt x="646" y="1600"/>
              </a:lnTo>
              <a:lnTo>
                <a:pt x="646" y="1588"/>
              </a:lnTo>
              <a:lnTo>
                <a:pt x="646" y="1577"/>
              </a:lnTo>
              <a:lnTo>
                <a:pt x="657" y="1542"/>
              </a:lnTo>
              <a:lnTo>
                <a:pt x="669" y="1507"/>
              </a:lnTo>
              <a:lnTo>
                <a:pt x="680" y="1495"/>
              </a:lnTo>
              <a:lnTo>
                <a:pt x="680" y="1483"/>
              </a:lnTo>
              <a:lnTo>
                <a:pt x="692" y="1448"/>
              </a:lnTo>
              <a:lnTo>
                <a:pt x="680" y="1436"/>
              </a:lnTo>
              <a:lnTo>
                <a:pt x="680" y="1413"/>
              </a:lnTo>
              <a:lnTo>
                <a:pt x="680" y="1390"/>
              </a:lnTo>
              <a:lnTo>
                <a:pt x="692" y="1378"/>
              </a:lnTo>
              <a:lnTo>
                <a:pt x="703" y="1366"/>
              </a:lnTo>
              <a:lnTo>
                <a:pt x="680" y="1355"/>
              </a:lnTo>
              <a:lnTo>
                <a:pt x="680" y="1331"/>
              </a:lnTo>
              <a:lnTo>
                <a:pt x="680" y="1320"/>
              </a:lnTo>
              <a:lnTo>
                <a:pt x="692" y="1320"/>
              </a:lnTo>
              <a:lnTo>
                <a:pt x="692" y="1296"/>
              </a:lnTo>
              <a:lnTo>
                <a:pt x="692" y="1285"/>
              </a:lnTo>
              <a:lnTo>
                <a:pt x="692" y="1273"/>
              </a:lnTo>
              <a:lnTo>
                <a:pt x="692" y="1261"/>
              </a:lnTo>
              <a:lnTo>
                <a:pt x="703" y="1261"/>
              </a:lnTo>
              <a:lnTo>
                <a:pt x="692" y="1250"/>
              </a:lnTo>
              <a:lnTo>
                <a:pt x="703" y="1238"/>
              </a:lnTo>
              <a:lnTo>
                <a:pt x="715" y="1215"/>
              </a:lnTo>
              <a:lnTo>
                <a:pt x="715" y="1203"/>
              </a:lnTo>
              <a:lnTo>
                <a:pt x="726" y="1203"/>
              </a:lnTo>
              <a:lnTo>
                <a:pt x="726" y="1191"/>
              </a:lnTo>
              <a:lnTo>
                <a:pt x="726" y="1156"/>
              </a:lnTo>
              <a:lnTo>
                <a:pt x="726" y="1133"/>
              </a:lnTo>
              <a:lnTo>
                <a:pt x="738" y="1121"/>
              </a:lnTo>
              <a:lnTo>
                <a:pt x="738" y="1098"/>
              </a:lnTo>
              <a:lnTo>
                <a:pt x="749" y="1074"/>
              </a:lnTo>
              <a:lnTo>
                <a:pt x="761" y="1051"/>
              </a:lnTo>
              <a:lnTo>
                <a:pt x="749" y="1051"/>
              </a:lnTo>
              <a:lnTo>
                <a:pt x="738" y="1039"/>
              </a:lnTo>
              <a:lnTo>
                <a:pt x="726" y="1051"/>
              </a:lnTo>
              <a:lnTo>
                <a:pt x="726" y="1028"/>
              </a:lnTo>
              <a:lnTo>
                <a:pt x="738" y="1016"/>
              </a:lnTo>
              <a:lnTo>
                <a:pt x="738" y="1004"/>
              </a:lnTo>
              <a:lnTo>
                <a:pt x="749" y="1004"/>
              </a:lnTo>
              <a:lnTo>
                <a:pt x="761" y="1004"/>
              </a:lnTo>
              <a:lnTo>
                <a:pt x="772" y="993"/>
              </a:lnTo>
              <a:lnTo>
                <a:pt x="761" y="993"/>
              </a:lnTo>
              <a:lnTo>
                <a:pt x="761" y="981"/>
              </a:lnTo>
              <a:lnTo>
                <a:pt x="749" y="981"/>
              </a:lnTo>
              <a:lnTo>
                <a:pt x="726" y="981"/>
              </a:lnTo>
              <a:lnTo>
                <a:pt x="715" y="981"/>
              </a:lnTo>
              <a:lnTo>
                <a:pt x="692" y="969"/>
              </a:lnTo>
              <a:lnTo>
                <a:pt x="703" y="958"/>
              </a:lnTo>
              <a:lnTo>
                <a:pt x="715" y="958"/>
              </a:lnTo>
              <a:lnTo>
                <a:pt x="715" y="946"/>
              </a:lnTo>
              <a:lnTo>
                <a:pt x="726" y="946"/>
              </a:lnTo>
              <a:lnTo>
                <a:pt x="726" y="934"/>
              </a:lnTo>
              <a:lnTo>
                <a:pt x="726" y="923"/>
              </a:lnTo>
              <a:lnTo>
                <a:pt x="715" y="923"/>
              </a:lnTo>
              <a:lnTo>
                <a:pt x="715" y="899"/>
              </a:lnTo>
              <a:lnTo>
                <a:pt x="692" y="888"/>
              </a:lnTo>
              <a:lnTo>
                <a:pt x="703" y="888"/>
              </a:lnTo>
              <a:lnTo>
                <a:pt x="715" y="888"/>
              </a:lnTo>
              <a:lnTo>
                <a:pt x="715" y="876"/>
              </a:lnTo>
              <a:lnTo>
                <a:pt x="703" y="864"/>
              </a:lnTo>
              <a:lnTo>
                <a:pt x="692" y="853"/>
              </a:lnTo>
              <a:lnTo>
                <a:pt x="680" y="841"/>
              </a:lnTo>
              <a:lnTo>
                <a:pt x="669" y="829"/>
              </a:lnTo>
              <a:lnTo>
                <a:pt x="669" y="806"/>
              </a:lnTo>
              <a:lnTo>
                <a:pt x="669" y="794"/>
              </a:lnTo>
              <a:lnTo>
                <a:pt x="669" y="783"/>
              </a:lnTo>
              <a:lnTo>
                <a:pt x="669" y="771"/>
              </a:lnTo>
              <a:lnTo>
                <a:pt x="646" y="759"/>
              </a:lnTo>
              <a:lnTo>
                <a:pt x="634" y="736"/>
              </a:lnTo>
              <a:lnTo>
                <a:pt x="646" y="736"/>
              </a:lnTo>
              <a:lnTo>
                <a:pt x="657" y="724"/>
              </a:lnTo>
              <a:lnTo>
                <a:pt x="646" y="712"/>
              </a:lnTo>
              <a:lnTo>
                <a:pt x="657" y="712"/>
              </a:lnTo>
              <a:lnTo>
                <a:pt x="669" y="736"/>
              </a:lnTo>
              <a:lnTo>
                <a:pt x="692" y="712"/>
              </a:lnTo>
              <a:lnTo>
                <a:pt x="703" y="701"/>
              </a:lnTo>
              <a:lnTo>
                <a:pt x="703" y="689"/>
              </a:lnTo>
              <a:lnTo>
                <a:pt x="692" y="677"/>
              </a:lnTo>
              <a:lnTo>
                <a:pt x="680" y="677"/>
              </a:lnTo>
              <a:lnTo>
                <a:pt x="680" y="666"/>
              </a:lnTo>
              <a:lnTo>
                <a:pt x="680" y="654"/>
              </a:lnTo>
              <a:lnTo>
                <a:pt x="680" y="642"/>
              </a:lnTo>
              <a:lnTo>
                <a:pt x="703" y="631"/>
              </a:lnTo>
              <a:lnTo>
                <a:pt x="715" y="631"/>
              </a:lnTo>
              <a:lnTo>
                <a:pt x="703" y="619"/>
              </a:lnTo>
              <a:lnTo>
                <a:pt x="715" y="607"/>
              </a:lnTo>
              <a:lnTo>
                <a:pt x="715" y="596"/>
              </a:lnTo>
              <a:lnTo>
                <a:pt x="726" y="561"/>
              </a:lnTo>
              <a:lnTo>
                <a:pt x="726" y="549"/>
              </a:lnTo>
              <a:lnTo>
                <a:pt x="726" y="514"/>
              </a:lnTo>
              <a:lnTo>
                <a:pt x="738" y="502"/>
              </a:lnTo>
              <a:lnTo>
                <a:pt x="738" y="479"/>
              </a:lnTo>
              <a:lnTo>
                <a:pt x="715" y="479"/>
              </a:lnTo>
              <a:lnTo>
                <a:pt x="703" y="479"/>
              </a:lnTo>
              <a:lnTo>
                <a:pt x="692" y="479"/>
              </a:lnTo>
              <a:lnTo>
                <a:pt x="680" y="479"/>
              </a:lnTo>
              <a:lnTo>
                <a:pt x="669" y="467"/>
              </a:lnTo>
              <a:lnTo>
                <a:pt x="657" y="467"/>
              </a:lnTo>
              <a:lnTo>
                <a:pt x="634" y="456"/>
              </a:lnTo>
              <a:lnTo>
                <a:pt x="646" y="444"/>
              </a:lnTo>
              <a:lnTo>
                <a:pt x="634" y="397"/>
              </a:lnTo>
              <a:lnTo>
                <a:pt x="623" y="397"/>
              </a:lnTo>
              <a:lnTo>
                <a:pt x="623" y="386"/>
              </a:lnTo>
              <a:lnTo>
                <a:pt x="611" y="386"/>
              </a:lnTo>
              <a:lnTo>
                <a:pt x="611" y="374"/>
              </a:lnTo>
              <a:lnTo>
                <a:pt x="600" y="374"/>
              </a:lnTo>
              <a:lnTo>
                <a:pt x="600" y="362"/>
              </a:lnTo>
              <a:lnTo>
                <a:pt x="600" y="350"/>
              </a:lnTo>
              <a:lnTo>
                <a:pt x="588" y="350"/>
              </a:lnTo>
              <a:lnTo>
                <a:pt x="576" y="339"/>
              </a:lnTo>
              <a:close/>
              <a:moveTo>
                <a:pt x="2502" y="712"/>
              </a:moveTo>
              <a:lnTo>
                <a:pt x="2478" y="712"/>
              </a:lnTo>
              <a:lnTo>
                <a:pt x="2467" y="701"/>
              </a:lnTo>
              <a:lnTo>
                <a:pt x="2467" y="654"/>
              </a:lnTo>
              <a:lnTo>
                <a:pt x="2478" y="654"/>
              </a:lnTo>
              <a:lnTo>
                <a:pt x="2478" y="642"/>
              </a:lnTo>
              <a:lnTo>
                <a:pt x="2490" y="642"/>
              </a:lnTo>
              <a:lnTo>
                <a:pt x="2490" y="619"/>
              </a:lnTo>
              <a:lnTo>
                <a:pt x="2502" y="619"/>
              </a:lnTo>
              <a:lnTo>
                <a:pt x="2513" y="631"/>
              </a:lnTo>
              <a:lnTo>
                <a:pt x="2513" y="642"/>
              </a:lnTo>
              <a:lnTo>
                <a:pt x="2502" y="666"/>
              </a:lnTo>
              <a:lnTo>
                <a:pt x="2513" y="689"/>
              </a:lnTo>
              <a:lnTo>
                <a:pt x="2536" y="689"/>
              </a:lnTo>
              <a:lnTo>
                <a:pt x="2548" y="701"/>
              </a:lnTo>
              <a:lnTo>
                <a:pt x="2548" y="712"/>
              </a:lnTo>
              <a:lnTo>
                <a:pt x="2525" y="712"/>
              </a:lnTo>
              <a:lnTo>
                <a:pt x="2502" y="712"/>
              </a:lnTo>
              <a:close/>
            </a:path>
          </a:pathLst>
        </a:custGeom>
        <a:solidFill>
          <a:srgbClr val="8C2633"/>
        </a:solidFill>
        <a:ln w="1" cap="sq">
          <a:solidFill>
            <a:srgbClr val="000000"/>
          </a:solidFill>
          <a:prstDash val="solid"/>
          <a:bevel/>
          <a:headEnd/>
          <a:tailEnd/>
        </a:ln>
      </xdr:spPr>
      <xdr:txBody>
        <a:bodyPr/>
        <a:lstStyle/>
        <a:p>
          <a:endParaRPr lang="es-ES"/>
        </a:p>
      </xdr:txBody>
    </xdr:sp>
    <xdr:clientData/>
  </xdr:twoCellAnchor>
  <xdr:twoCellAnchor>
    <xdr:from>
      <xdr:col>7</xdr:col>
      <xdr:colOff>395968</xdr:colOff>
      <xdr:row>7</xdr:row>
      <xdr:rowOff>144236</xdr:rowOff>
    </xdr:from>
    <xdr:to>
      <xdr:col>9</xdr:col>
      <xdr:colOff>472168</xdr:colOff>
      <xdr:row>19</xdr:row>
      <xdr:rowOff>172811</xdr:rowOff>
    </xdr:to>
    <xdr:sp macro="" textlink="">
      <xdr:nvSpPr>
        <xdr:cNvPr id="18" name="aragon">
          <a:extLst>
            <a:ext uri="{FF2B5EF4-FFF2-40B4-BE49-F238E27FC236}">
              <a16:creationId xmlns:a16="http://schemas.microsoft.com/office/drawing/2014/main" id="{00000000-0008-0000-3A00-000012000000}"/>
            </a:ext>
          </a:extLst>
        </xdr:cNvPr>
        <xdr:cNvSpPr>
          <a:spLocks noEditPoints="1"/>
        </xdr:cNvSpPr>
      </xdr:nvSpPr>
      <xdr:spPr bwMode="auto">
        <a:xfrm>
          <a:off x="5863318" y="1792061"/>
          <a:ext cx="1638300" cy="2247900"/>
        </a:xfrm>
        <a:custGeom>
          <a:avLst/>
          <a:gdLst>
            <a:gd name="T0" fmla="*/ 2147483647 w 4219"/>
            <a:gd name="T1" fmla="*/ 2147483647 h 6060"/>
            <a:gd name="T2" fmla="*/ 2147483647 w 4219"/>
            <a:gd name="T3" fmla="*/ 2147483647 h 6060"/>
            <a:gd name="T4" fmla="*/ 2147483647 w 4219"/>
            <a:gd name="T5" fmla="*/ 2147483647 h 6060"/>
            <a:gd name="T6" fmla="*/ 2147483647 w 4219"/>
            <a:gd name="T7" fmla="*/ 2147483647 h 6060"/>
            <a:gd name="T8" fmla="*/ 2147483647 w 4219"/>
            <a:gd name="T9" fmla="*/ 2147483647 h 6060"/>
            <a:gd name="T10" fmla="*/ 2147483647 w 4219"/>
            <a:gd name="T11" fmla="*/ 2147483647 h 6060"/>
            <a:gd name="T12" fmla="*/ 2147483647 w 4219"/>
            <a:gd name="T13" fmla="*/ 2147483647 h 6060"/>
            <a:gd name="T14" fmla="*/ 2147483647 w 4219"/>
            <a:gd name="T15" fmla="*/ 2147483647 h 6060"/>
            <a:gd name="T16" fmla="*/ 2147483647 w 4219"/>
            <a:gd name="T17" fmla="*/ 2147483647 h 6060"/>
            <a:gd name="T18" fmla="*/ 2147483647 w 4219"/>
            <a:gd name="T19" fmla="*/ 2147483647 h 6060"/>
            <a:gd name="T20" fmla="*/ 2147483647 w 4219"/>
            <a:gd name="T21" fmla="*/ 2147483647 h 6060"/>
            <a:gd name="T22" fmla="*/ 2147483647 w 4219"/>
            <a:gd name="T23" fmla="*/ 2147483647 h 6060"/>
            <a:gd name="T24" fmla="*/ 2147483647 w 4219"/>
            <a:gd name="T25" fmla="*/ 2147483647 h 6060"/>
            <a:gd name="T26" fmla="*/ 2147483647 w 4219"/>
            <a:gd name="T27" fmla="*/ 2147483647 h 6060"/>
            <a:gd name="T28" fmla="*/ 2147483647 w 4219"/>
            <a:gd name="T29" fmla="*/ 2147483647 h 6060"/>
            <a:gd name="T30" fmla="*/ 2147483647 w 4219"/>
            <a:gd name="T31" fmla="*/ 2147483647 h 6060"/>
            <a:gd name="T32" fmla="*/ 2147483647 w 4219"/>
            <a:gd name="T33" fmla="*/ 2147483647 h 6060"/>
            <a:gd name="T34" fmla="*/ 2147483647 w 4219"/>
            <a:gd name="T35" fmla="*/ 2147483647 h 6060"/>
            <a:gd name="T36" fmla="*/ 2147483647 w 4219"/>
            <a:gd name="T37" fmla="*/ 2147483647 h 6060"/>
            <a:gd name="T38" fmla="*/ 2147483647 w 4219"/>
            <a:gd name="T39" fmla="*/ 2147483647 h 6060"/>
            <a:gd name="T40" fmla="*/ 2147483647 w 4219"/>
            <a:gd name="T41" fmla="*/ 2147483647 h 6060"/>
            <a:gd name="T42" fmla="*/ 2147483647 w 4219"/>
            <a:gd name="T43" fmla="*/ 2147483647 h 6060"/>
            <a:gd name="T44" fmla="*/ 2147483647 w 4219"/>
            <a:gd name="T45" fmla="*/ 2147483647 h 6060"/>
            <a:gd name="T46" fmla="*/ 2147483647 w 4219"/>
            <a:gd name="T47" fmla="*/ 2147483647 h 6060"/>
            <a:gd name="T48" fmla="*/ 2147483647 w 4219"/>
            <a:gd name="T49" fmla="*/ 2147483647 h 6060"/>
            <a:gd name="T50" fmla="*/ 2147483647 w 4219"/>
            <a:gd name="T51" fmla="*/ 2147483647 h 6060"/>
            <a:gd name="T52" fmla="*/ 2147483647 w 4219"/>
            <a:gd name="T53" fmla="*/ 2147483647 h 6060"/>
            <a:gd name="T54" fmla="*/ 2147483647 w 4219"/>
            <a:gd name="T55" fmla="*/ 2147483647 h 6060"/>
            <a:gd name="T56" fmla="*/ 2147483647 w 4219"/>
            <a:gd name="T57" fmla="*/ 2147483647 h 6060"/>
            <a:gd name="T58" fmla="*/ 2147483647 w 4219"/>
            <a:gd name="T59" fmla="*/ 2147483647 h 6060"/>
            <a:gd name="T60" fmla="*/ 2147483647 w 4219"/>
            <a:gd name="T61" fmla="*/ 2147483647 h 6060"/>
            <a:gd name="T62" fmla="*/ 2147483647 w 4219"/>
            <a:gd name="T63" fmla="*/ 2147483647 h 6060"/>
            <a:gd name="T64" fmla="*/ 2147483647 w 4219"/>
            <a:gd name="T65" fmla="*/ 2147483647 h 6060"/>
            <a:gd name="T66" fmla="*/ 2147483647 w 4219"/>
            <a:gd name="T67" fmla="*/ 2147483647 h 6060"/>
            <a:gd name="T68" fmla="*/ 2147483647 w 4219"/>
            <a:gd name="T69" fmla="*/ 2147483647 h 6060"/>
            <a:gd name="T70" fmla="*/ 2147483647 w 4219"/>
            <a:gd name="T71" fmla="*/ 2147483647 h 6060"/>
            <a:gd name="T72" fmla="*/ 2147483647 w 4219"/>
            <a:gd name="T73" fmla="*/ 2147483647 h 6060"/>
            <a:gd name="T74" fmla="*/ 2147483647 w 4219"/>
            <a:gd name="T75" fmla="*/ 2147483647 h 6060"/>
            <a:gd name="T76" fmla="*/ 2147483647 w 4219"/>
            <a:gd name="T77" fmla="*/ 2147483647 h 6060"/>
            <a:gd name="T78" fmla="*/ 2147483647 w 4219"/>
            <a:gd name="T79" fmla="*/ 2147483647 h 6060"/>
            <a:gd name="T80" fmla="*/ 2147483647 w 4219"/>
            <a:gd name="T81" fmla="*/ 2147483647 h 6060"/>
            <a:gd name="T82" fmla="*/ 2147483647 w 4219"/>
            <a:gd name="T83" fmla="*/ 2147483647 h 6060"/>
            <a:gd name="T84" fmla="*/ 2147483647 w 4219"/>
            <a:gd name="T85" fmla="*/ 2147483647 h 6060"/>
            <a:gd name="T86" fmla="*/ 2147483647 w 4219"/>
            <a:gd name="T87" fmla="*/ 2147483647 h 6060"/>
            <a:gd name="T88" fmla="*/ 2147483647 w 4219"/>
            <a:gd name="T89" fmla="*/ 2147483647 h 6060"/>
            <a:gd name="T90" fmla="*/ 2147483647 w 4219"/>
            <a:gd name="T91" fmla="*/ 2147483647 h 6060"/>
            <a:gd name="T92" fmla="*/ 2147483647 w 4219"/>
            <a:gd name="T93" fmla="*/ 2147483647 h 6060"/>
            <a:gd name="T94" fmla="*/ 2147483647 w 4219"/>
            <a:gd name="T95" fmla="*/ 2147483647 h 6060"/>
            <a:gd name="T96" fmla="*/ 2147483647 w 4219"/>
            <a:gd name="T97" fmla="*/ 2147483647 h 6060"/>
            <a:gd name="T98" fmla="*/ 2147483647 w 4219"/>
            <a:gd name="T99" fmla="*/ 2147483647 h 6060"/>
            <a:gd name="T100" fmla="*/ 2147483647 w 4219"/>
            <a:gd name="T101" fmla="*/ 2147483647 h 6060"/>
            <a:gd name="T102" fmla="*/ 2147483647 w 4219"/>
            <a:gd name="T103" fmla="*/ 2147483647 h 6060"/>
            <a:gd name="T104" fmla="*/ 2147483647 w 4219"/>
            <a:gd name="T105" fmla="*/ 2147483647 h 6060"/>
            <a:gd name="T106" fmla="*/ 2147483647 w 4219"/>
            <a:gd name="T107" fmla="*/ 2147483647 h 6060"/>
            <a:gd name="T108" fmla="*/ 2147483647 w 4219"/>
            <a:gd name="T109" fmla="*/ 2147483647 h 6060"/>
            <a:gd name="T110" fmla="*/ 2147483647 w 4219"/>
            <a:gd name="T111" fmla="*/ 2147483647 h 6060"/>
            <a:gd name="T112" fmla="*/ 2147483647 w 4219"/>
            <a:gd name="T113" fmla="*/ 2147483647 h 6060"/>
            <a:gd name="T114" fmla="*/ 2147483647 w 4219"/>
            <a:gd name="T115" fmla="*/ 2147483647 h 6060"/>
            <a:gd name="T116" fmla="*/ 2147483647 w 4219"/>
            <a:gd name="T117" fmla="*/ 2147483647 h 6060"/>
            <a:gd name="T118" fmla="*/ 2147483647 w 4219"/>
            <a:gd name="T119" fmla="*/ 2147483647 h 6060"/>
            <a:gd name="T120" fmla="*/ 2147483647 w 4219"/>
            <a:gd name="T121" fmla="*/ 2147483647 h 6060"/>
            <a:gd name="T122" fmla="*/ 2147483647 w 4219"/>
            <a:gd name="T123" fmla="*/ 2147483647 h 6060"/>
            <a:gd name="T124" fmla="*/ 2147483647 w 4219"/>
            <a:gd name="T125" fmla="*/ 2147483647 h 6060"/>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4219"/>
            <a:gd name="T190" fmla="*/ 0 h 6060"/>
            <a:gd name="T191" fmla="*/ 4219 w 4219"/>
            <a:gd name="T192" fmla="*/ 6060 h 6060"/>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4219" h="6060">
              <a:moveTo>
                <a:pt x="2029" y="11"/>
              </a:moveTo>
              <a:lnTo>
                <a:pt x="2017" y="23"/>
              </a:lnTo>
              <a:lnTo>
                <a:pt x="2017" y="46"/>
              </a:lnTo>
              <a:lnTo>
                <a:pt x="2017" y="58"/>
              </a:lnTo>
              <a:lnTo>
                <a:pt x="2029" y="58"/>
              </a:lnTo>
              <a:lnTo>
                <a:pt x="2029" y="70"/>
              </a:lnTo>
              <a:lnTo>
                <a:pt x="2040" y="81"/>
              </a:lnTo>
              <a:lnTo>
                <a:pt x="2064" y="81"/>
              </a:lnTo>
              <a:lnTo>
                <a:pt x="2075" y="93"/>
              </a:lnTo>
              <a:lnTo>
                <a:pt x="2098" y="81"/>
              </a:lnTo>
              <a:lnTo>
                <a:pt x="2098" y="93"/>
              </a:lnTo>
              <a:lnTo>
                <a:pt x="2121" y="93"/>
              </a:lnTo>
              <a:lnTo>
                <a:pt x="2121" y="105"/>
              </a:lnTo>
              <a:lnTo>
                <a:pt x="2121" y="116"/>
              </a:lnTo>
              <a:lnTo>
                <a:pt x="2133" y="128"/>
              </a:lnTo>
              <a:lnTo>
                <a:pt x="2144" y="140"/>
              </a:lnTo>
              <a:lnTo>
                <a:pt x="2156" y="140"/>
              </a:lnTo>
              <a:lnTo>
                <a:pt x="2167" y="140"/>
              </a:lnTo>
              <a:lnTo>
                <a:pt x="2190" y="175"/>
              </a:lnTo>
              <a:lnTo>
                <a:pt x="2213" y="186"/>
              </a:lnTo>
              <a:lnTo>
                <a:pt x="2202" y="186"/>
              </a:lnTo>
              <a:lnTo>
                <a:pt x="2213" y="198"/>
              </a:lnTo>
              <a:lnTo>
                <a:pt x="2213" y="210"/>
              </a:lnTo>
              <a:lnTo>
                <a:pt x="2213" y="233"/>
              </a:lnTo>
              <a:lnTo>
                <a:pt x="2225" y="233"/>
              </a:lnTo>
              <a:lnTo>
                <a:pt x="2236" y="233"/>
              </a:lnTo>
              <a:lnTo>
                <a:pt x="2248" y="221"/>
              </a:lnTo>
              <a:lnTo>
                <a:pt x="2259" y="233"/>
              </a:lnTo>
              <a:lnTo>
                <a:pt x="2271" y="245"/>
              </a:lnTo>
              <a:lnTo>
                <a:pt x="2259" y="256"/>
              </a:lnTo>
              <a:lnTo>
                <a:pt x="2259" y="268"/>
              </a:lnTo>
              <a:lnTo>
                <a:pt x="2259" y="280"/>
              </a:lnTo>
              <a:lnTo>
                <a:pt x="2271" y="280"/>
              </a:lnTo>
              <a:lnTo>
                <a:pt x="2283" y="280"/>
              </a:lnTo>
              <a:lnTo>
                <a:pt x="2294" y="268"/>
              </a:lnTo>
              <a:lnTo>
                <a:pt x="2294" y="256"/>
              </a:lnTo>
              <a:lnTo>
                <a:pt x="2317" y="256"/>
              </a:lnTo>
              <a:lnTo>
                <a:pt x="2329" y="245"/>
              </a:lnTo>
              <a:lnTo>
                <a:pt x="2317" y="233"/>
              </a:lnTo>
              <a:lnTo>
                <a:pt x="2317" y="221"/>
              </a:lnTo>
              <a:lnTo>
                <a:pt x="2340" y="210"/>
              </a:lnTo>
              <a:lnTo>
                <a:pt x="2340" y="186"/>
              </a:lnTo>
              <a:lnTo>
                <a:pt x="2352" y="186"/>
              </a:lnTo>
              <a:lnTo>
                <a:pt x="2363" y="198"/>
              </a:lnTo>
              <a:lnTo>
                <a:pt x="2363" y="210"/>
              </a:lnTo>
              <a:lnTo>
                <a:pt x="2386" y="210"/>
              </a:lnTo>
              <a:lnTo>
                <a:pt x="2386" y="221"/>
              </a:lnTo>
              <a:lnTo>
                <a:pt x="2409" y="233"/>
              </a:lnTo>
              <a:lnTo>
                <a:pt x="2421" y="233"/>
              </a:lnTo>
              <a:lnTo>
                <a:pt x="2432" y="245"/>
              </a:lnTo>
              <a:lnTo>
                <a:pt x="2444" y="245"/>
              </a:lnTo>
              <a:lnTo>
                <a:pt x="2455" y="233"/>
              </a:lnTo>
              <a:lnTo>
                <a:pt x="2467" y="221"/>
              </a:lnTo>
              <a:lnTo>
                <a:pt x="2478" y="221"/>
              </a:lnTo>
              <a:lnTo>
                <a:pt x="2490" y="221"/>
              </a:lnTo>
              <a:lnTo>
                <a:pt x="2513" y="233"/>
              </a:lnTo>
              <a:lnTo>
                <a:pt x="2525" y="233"/>
              </a:lnTo>
              <a:lnTo>
                <a:pt x="2525" y="221"/>
              </a:lnTo>
              <a:lnTo>
                <a:pt x="2548" y="198"/>
              </a:lnTo>
              <a:lnTo>
                <a:pt x="2548" y="186"/>
              </a:lnTo>
              <a:lnTo>
                <a:pt x="2559" y="186"/>
              </a:lnTo>
              <a:lnTo>
                <a:pt x="2559" y="175"/>
              </a:lnTo>
              <a:lnTo>
                <a:pt x="2571" y="163"/>
              </a:lnTo>
              <a:lnTo>
                <a:pt x="2582" y="163"/>
              </a:lnTo>
              <a:lnTo>
                <a:pt x="2594" y="163"/>
              </a:lnTo>
              <a:lnTo>
                <a:pt x="2605" y="163"/>
              </a:lnTo>
              <a:lnTo>
                <a:pt x="2617" y="163"/>
              </a:lnTo>
              <a:lnTo>
                <a:pt x="2617" y="151"/>
              </a:lnTo>
              <a:lnTo>
                <a:pt x="2617" y="140"/>
              </a:lnTo>
              <a:lnTo>
                <a:pt x="2628" y="151"/>
              </a:lnTo>
              <a:lnTo>
                <a:pt x="2640" y="151"/>
              </a:lnTo>
              <a:lnTo>
                <a:pt x="2651" y="151"/>
              </a:lnTo>
              <a:lnTo>
                <a:pt x="2674" y="163"/>
              </a:lnTo>
              <a:lnTo>
                <a:pt x="2674" y="151"/>
              </a:lnTo>
              <a:lnTo>
                <a:pt x="2686" y="175"/>
              </a:lnTo>
              <a:lnTo>
                <a:pt x="2698" y="175"/>
              </a:lnTo>
              <a:lnTo>
                <a:pt x="2698" y="186"/>
              </a:lnTo>
              <a:lnTo>
                <a:pt x="2709" y="186"/>
              </a:lnTo>
              <a:lnTo>
                <a:pt x="2721" y="186"/>
              </a:lnTo>
              <a:lnTo>
                <a:pt x="2732" y="186"/>
              </a:lnTo>
              <a:lnTo>
                <a:pt x="2732" y="198"/>
              </a:lnTo>
              <a:lnTo>
                <a:pt x="2732" y="210"/>
              </a:lnTo>
              <a:lnTo>
                <a:pt x="2744" y="221"/>
              </a:lnTo>
              <a:lnTo>
                <a:pt x="2755" y="221"/>
              </a:lnTo>
              <a:lnTo>
                <a:pt x="2767" y="233"/>
              </a:lnTo>
              <a:lnTo>
                <a:pt x="2778" y="233"/>
              </a:lnTo>
              <a:lnTo>
                <a:pt x="2790" y="233"/>
              </a:lnTo>
              <a:lnTo>
                <a:pt x="2801" y="245"/>
              </a:lnTo>
              <a:lnTo>
                <a:pt x="2813" y="245"/>
              </a:lnTo>
              <a:lnTo>
                <a:pt x="2824" y="256"/>
              </a:lnTo>
              <a:lnTo>
                <a:pt x="2836" y="245"/>
              </a:lnTo>
              <a:lnTo>
                <a:pt x="2847" y="233"/>
              </a:lnTo>
              <a:lnTo>
                <a:pt x="2847" y="245"/>
              </a:lnTo>
              <a:lnTo>
                <a:pt x="2847" y="256"/>
              </a:lnTo>
              <a:lnTo>
                <a:pt x="2859" y="280"/>
              </a:lnTo>
              <a:lnTo>
                <a:pt x="2870" y="280"/>
              </a:lnTo>
              <a:lnTo>
                <a:pt x="2882" y="291"/>
              </a:lnTo>
              <a:lnTo>
                <a:pt x="2882" y="303"/>
              </a:lnTo>
              <a:lnTo>
                <a:pt x="2905" y="315"/>
              </a:lnTo>
              <a:lnTo>
                <a:pt x="2905" y="327"/>
              </a:lnTo>
              <a:lnTo>
                <a:pt x="2905" y="338"/>
              </a:lnTo>
              <a:lnTo>
                <a:pt x="2917" y="350"/>
              </a:lnTo>
              <a:lnTo>
                <a:pt x="2928" y="362"/>
              </a:lnTo>
              <a:lnTo>
                <a:pt x="2917" y="373"/>
              </a:lnTo>
              <a:lnTo>
                <a:pt x="2928" y="373"/>
              </a:lnTo>
              <a:lnTo>
                <a:pt x="2940" y="373"/>
              </a:lnTo>
              <a:lnTo>
                <a:pt x="2951" y="373"/>
              </a:lnTo>
              <a:lnTo>
                <a:pt x="2963" y="385"/>
              </a:lnTo>
              <a:lnTo>
                <a:pt x="2974" y="373"/>
              </a:lnTo>
              <a:lnTo>
                <a:pt x="2986" y="397"/>
              </a:lnTo>
              <a:lnTo>
                <a:pt x="2997" y="432"/>
              </a:lnTo>
              <a:lnTo>
                <a:pt x="3009" y="420"/>
              </a:lnTo>
              <a:lnTo>
                <a:pt x="3055" y="443"/>
              </a:lnTo>
              <a:lnTo>
                <a:pt x="3078" y="443"/>
              </a:lnTo>
              <a:lnTo>
                <a:pt x="3101" y="432"/>
              </a:lnTo>
              <a:lnTo>
                <a:pt x="3101" y="408"/>
              </a:lnTo>
              <a:lnTo>
                <a:pt x="3112" y="408"/>
              </a:lnTo>
              <a:lnTo>
                <a:pt x="3147" y="420"/>
              </a:lnTo>
              <a:lnTo>
                <a:pt x="3159" y="420"/>
              </a:lnTo>
              <a:lnTo>
                <a:pt x="3182" y="397"/>
              </a:lnTo>
              <a:lnTo>
                <a:pt x="3193" y="385"/>
              </a:lnTo>
              <a:lnTo>
                <a:pt x="3193" y="373"/>
              </a:lnTo>
              <a:lnTo>
                <a:pt x="3205" y="373"/>
              </a:lnTo>
              <a:lnTo>
                <a:pt x="3228" y="385"/>
              </a:lnTo>
              <a:lnTo>
                <a:pt x="3239" y="385"/>
              </a:lnTo>
              <a:lnTo>
                <a:pt x="3251" y="385"/>
              </a:lnTo>
              <a:lnTo>
                <a:pt x="3274" y="373"/>
              </a:lnTo>
              <a:lnTo>
                <a:pt x="3285" y="362"/>
              </a:lnTo>
              <a:lnTo>
                <a:pt x="3297" y="362"/>
              </a:lnTo>
              <a:lnTo>
                <a:pt x="3308" y="362"/>
              </a:lnTo>
              <a:lnTo>
                <a:pt x="3308" y="350"/>
              </a:lnTo>
              <a:lnTo>
                <a:pt x="3332" y="338"/>
              </a:lnTo>
              <a:lnTo>
                <a:pt x="3332" y="327"/>
              </a:lnTo>
              <a:lnTo>
                <a:pt x="3343" y="327"/>
              </a:lnTo>
              <a:lnTo>
                <a:pt x="3355" y="338"/>
              </a:lnTo>
              <a:lnTo>
                <a:pt x="3378" y="338"/>
              </a:lnTo>
              <a:lnTo>
                <a:pt x="3401" y="362"/>
              </a:lnTo>
              <a:lnTo>
                <a:pt x="3412" y="362"/>
              </a:lnTo>
              <a:lnTo>
                <a:pt x="3435" y="362"/>
              </a:lnTo>
              <a:lnTo>
                <a:pt x="3447" y="362"/>
              </a:lnTo>
              <a:lnTo>
                <a:pt x="3447" y="373"/>
              </a:lnTo>
              <a:lnTo>
                <a:pt x="3458" y="397"/>
              </a:lnTo>
              <a:lnTo>
                <a:pt x="3458" y="408"/>
              </a:lnTo>
              <a:lnTo>
                <a:pt x="3470" y="420"/>
              </a:lnTo>
              <a:lnTo>
                <a:pt x="3493" y="432"/>
              </a:lnTo>
              <a:lnTo>
                <a:pt x="3504" y="443"/>
              </a:lnTo>
              <a:lnTo>
                <a:pt x="3527" y="432"/>
              </a:lnTo>
              <a:lnTo>
                <a:pt x="3539" y="432"/>
              </a:lnTo>
              <a:lnTo>
                <a:pt x="3551" y="408"/>
              </a:lnTo>
              <a:lnTo>
                <a:pt x="3539" y="408"/>
              </a:lnTo>
              <a:lnTo>
                <a:pt x="3539" y="397"/>
              </a:lnTo>
              <a:lnTo>
                <a:pt x="3551" y="397"/>
              </a:lnTo>
              <a:lnTo>
                <a:pt x="3539" y="385"/>
              </a:lnTo>
              <a:lnTo>
                <a:pt x="3562" y="373"/>
              </a:lnTo>
              <a:lnTo>
                <a:pt x="3574" y="373"/>
              </a:lnTo>
              <a:lnTo>
                <a:pt x="3585" y="362"/>
              </a:lnTo>
              <a:lnTo>
                <a:pt x="3597" y="350"/>
              </a:lnTo>
              <a:lnTo>
                <a:pt x="3608" y="362"/>
              </a:lnTo>
              <a:lnTo>
                <a:pt x="3620" y="362"/>
              </a:lnTo>
              <a:lnTo>
                <a:pt x="3631" y="373"/>
              </a:lnTo>
              <a:lnTo>
                <a:pt x="3643" y="362"/>
              </a:lnTo>
              <a:lnTo>
                <a:pt x="3643" y="373"/>
              </a:lnTo>
              <a:lnTo>
                <a:pt x="3643" y="408"/>
              </a:lnTo>
              <a:lnTo>
                <a:pt x="3666" y="397"/>
              </a:lnTo>
              <a:lnTo>
                <a:pt x="3677" y="397"/>
              </a:lnTo>
              <a:lnTo>
                <a:pt x="3689" y="408"/>
              </a:lnTo>
              <a:lnTo>
                <a:pt x="3700" y="408"/>
              </a:lnTo>
              <a:lnTo>
                <a:pt x="3723" y="408"/>
              </a:lnTo>
              <a:lnTo>
                <a:pt x="3723" y="397"/>
              </a:lnTo>
              <a:lnTo>
                <a:pt x="3735" y="397"/>
              </a:lnTo>
              <a:lnTo>
                <a:pt x="3746" y="397"/>
              </a:lnTo>
              <a:lnTo>
                <a:pt x="3758" y="385"/>
              </a:lnTo>
              <a:lnTo>
                <a:pt x="3781" y="385"/>
              </a:lnTo>
              <a:lnTo>
                <a:pt x="3793" y="397"/>
              </a:lnTo>
              <a:lnTo>
                <a:pt x="3816" y="397"/>
              </a:lnTo>
              <a:lnTo>
                <a:pt x="3827" y="397"/>
              </a:lnTo>
              <a:lnTo>
                <a:pt x="3827" y="385"/>
              </a:lnTo>
              <a:lnTo>
                <a:pt x="3827" y="373"/>
              </a:lnTo>
              <a:lnTo>
                <a:pt x="3850" y="385"/>
              </a:lnTo>
              <a:lnTo>
                <a:pt x="3862" y="373"/>
              </a:lnTo>
              <a:lnTo>
                <a:pt x="3885" y="385"/>
              </a:lnTo>
              <a:lnTo>
                <a:pt x="3908" y="397"/>
              </a:lnTo>
              <a:lnTo>
                <a:pt x="3908" y="385"/>
              </a:lnTo>
              <a:lnTo>
                <a:pt x="3919" y="385"/>
              </a:lnTo>
              <a:lnTo>
                <a:pt x="3919" y="373"/>
              </a:lnTo>
              <a:lnTo>
                <a:pt x="3931" y="373"/>
              </a:lnTo>
              <a:lnTo>
                <a:pt x="3942" y="373"/>
              </a:lnTo>
              <a:lnTo>
                <a:pt x="3966" y="385"/>
              </a:lnTo>
              <a:lnTo>
                <a:pt x="3977" y="385"/>
              </a:lnTo>
              <a:lnTo>
                <a:pt x="4000" y="385"/>
              </a:lnTo>
              <a:lnTo>
                <a:pt x="4012" y="385"/>
              </a:lnTo>
              <a:lnTo>
                <a:pt x="4023" y="397"/>
              </a:lnTo>
              <a:lnTo>
                <a:pt x="4035" y="408"/>
              </a:lnTo>
              <a:lnTo>
                <a:pt x="4046" y="408"/>
              </a:lnTo>
              <a:lnTo>
                <a:pt x="4046" y="420"/>
              </a:lnTo>
              <a:lnTo>
                <a:pt x="4046" y="432"/>
              </a:lnTo>
              <a:lnTo>
                <a:pt x="4058" y="432"/>
              </a:lnTo>
              <a:lnTo>
                <a:pt x="4058" y="443"/>
              </a:lnTo>
              <a:lnTo>
                <a:pt x="4069" y="443"/>
              </a:lnTo>
              <a:lnTo>
                <a:pt x="4069" y="455"/>
              </a:lnTo>
              <a:lnTo>
                <a:pt x="4081" y="455"/>
              </a:lnTo>
              <a:lnTo>
                <a:pt x="4092" y="502"/>
              </a:lnTo>
              <a:lnTo>
                <a:pt x="4081" y="513"/>
              </a:lnTo>
              <a:lnTo>
                <a:pt x="4104" y="525"/>
              </a:lnTo>
              <a:lnTo>
                <a:pt x="4115" y="525"/>
              </a:lnTo>
              <a:lnTo>
                <a:pt x="4127" y="537"/>
              </a:lnTo>
              <a:lnTo>
                <a:pt x="4138" y="537"/>
              </a:lnTo>
              <a:lnTo>
                <a:pt x="4150" y="537"/>
              </a:lnTo>
              <a:lnTo>
                <a:pt x="4161" y="537"/>
              </a:lnTo>
              <a:lnTo>
                <a:pt x="4185" y="537"/>
              </a:lnTo>
              <a:lnTo>
                <a:pt x="4185" y="560"/>
              </a:lnTo>
              <a:lnTo>
                <a:pt x="4173" y="572"/>
              </a:lnTo>
              <a:lnTo>
                <a:pt x="4173" y="607"/>
              </a:lnTo>
              <a:lnTo>
                <a:pt x="4173" y="618"/>
              </a:lnTo>
              <a:lnTo>
                <a:pt x="4161" y="653"/>
              </a:lnTo>
              <a:lnTo>
                <a:pt x="4161" y="665"/>
              </a:lnTo>
              <a:lnTo>
                <a:pt x="4150" y="677"/>
              </a:lnTo>
              <a:lnTo>
                <a:pt x="4161" y="689"/>
              </a:lnTo>
              <a:lnTo>
                <a:pt x="4150" y="689"/>
              </a:lnTo>
              <a:lnTo>
                <a:pt x="4127" y="700"/>
              </a:lnTo>
              <a:lnTo>
                <a:pt x="4127" y="712"/>
              </a:lnTo>
              <a:lnTo>
                <a:pt x="4127" y="724"/>
              </a:lnTo>
              <a:lnTo>
                <a:pt x="4127" y="735"/>
              </a:lnTo>
              <a:lnTo>
                <a:pt x="4138" y="735"/>
              </a:lnTo>
              <a:lnTo>
                <a:pt x="4150" y="747"/>
              </a:lnTo>
              <a:lnTo>
                <a:pt x="4150" y="759"/>
              </a:lnTo>
              <a:lnTo>
                <a:pt x="4138" y="770"/>
              </a:lnTo>
              <a:lnTo>
                <a:pt x="4115" y="794"/>
              </a:lnTo>
              <a:lnTo>
                <a:pt x="4104" y="770"/>
              </a:lnTo>
              <a:lnTo>
                <a:pt x="4092" y="770"/>
              </a:lnTo>
              <a:lnTo>
                <a:pt x="4104" y="782"/>
              </a:lnTo>
              <a:lnTo>
                <a:pt x="4092" y="794"/>
              </a:lnTo>
              <a:lnTo>
                <a:pt x="4081" y="794"/>
              </a:lnTo>
              <a:lnTo>
                <a:pt x="4092" y="817"/>
              </a:lnTo>
              <a:lnTo>
                <a:pt x="4115" y="829"/>
              </a:lnTo>
              <a:lnTo>
                <a:pt x="4115" y="840"/>
              </a:lnTo>
              <a:lnTo>
                <a:pt x="4115" y="852"/>
              </a:lnTo>
              <a:lnTo>
                <a:pt x="4115" y="864"/>
              </a:lnTo>
              <a:lnTo>
                <a:pt x="4115" y="887"/>
              </a:lnTo>
              <a:lnTo>
                <a:pt x="4127" y="899"/>
              </a:lnTo>
              <a:lnTo>
                <a:pt x="4138" y="910"/>
              </a:lnTo>
              <a:lnTo>
                <a:pt x="4150" y="922"/>
              </a:lnTo>
              <a:lnTo>
                <a:pt x="4161" y="934"/>
              </a:lnTo>
              <a:lnTo>
                <a:pt x="4161" y="945"/>
              </a:lnTo>
              <a:lnTo>
                <a:pt x="4150" y="945"/>
              </a:lnTo>
              <a:lnTo>
                <a:pt x="4138" y="945"/>
              </a:lnTo>
              <a:lnTo>
                <a:pt x="4161" y="957"/>
              </a:lnTo>
              <a:lnTo>
                <a:pt x="4161" y="980"/>
              </a:lnTo>
              <a:lnTo>
                <a:pt x="4173" y="980"/>
              </a:lnTo>
              <a:lnTo>
                <a:pt x="4173" y="992"/>
              </a:lnTo>
              <a:lnTo>
                <a:pt x="4173" y="1004"/>
              </a:lnTo>
              <a:lnTo>
                <a:pt x="4161" y="1004"/>
              </a:lnTo>
              <a:lnTo>
                <a:pt x="4161" y="1015"/>
              </a:lnTo>
              <a:lnTo>
                <a:pt x="4150" y="1015"/>
              </a:lnTo>
              <a:lnTo>
                <a:pt x="4138" y="1027"/>
              </a:lnTo>
              <a:lnTo>
                <a:pt x="4161" y="1039"/>
              </a:lnTo>
              <a:lnTo>
                <a:pt x="4173" y="1039"/>
              </a:lnTo>
              <a:lnTo>
                <a:pt x="4196" y="1039"/>
              </a:lnTo>
              <a:lnTo>
                <a:pt x="4208" y="1039"/>
              </a:lnTo>
              <a:lnTo>
                <a:pt x="4208" y="1051"/>
              </a:lnTo>
              <a:lnTo>
                <a:pt x="4219" y="1051"/>
              </a:lnTo>
              <a:lnTo>
                <a:pt x="4208" y="1062"/>
              </a:lnTo>
              <a:lnTo>
                <a:pt x="4196" y="1062"/>
              </a:lnTo>
              <a:lnTo>
                <a:pt x="4185" y="1062"/>
              </a:lnTo>
              <a:lnTo>
                <a:pt x="4185" y="1074"/>
              </a:lnTo>
              <a:lnTo>
                <a:pt x="4173" y="1086"/>
              </a:lnTo>
              <a:lnTo>
                <a:pt x="4173" y="1109"/>
              </a:lnTo>
              <a:lnTo>
                <a:pt x="4185" y="1097"/>
              </a:lnTo>
              <a:lnTo>
                <a:pt x="4196" y="1109"/>
              </a:lnTo>
              <a:lnTo>
                <a:pt x="4208" y="1109"/>
              </a:lnTo>
              <a:lnTo>
                <a:pt x="4196" y="1132"/>
              </a:lnTo>
              <a:lnTo>
                <a:pt x="4185" y="1156"/>
              </a:lnTo>
              <a:lnTo>
                <a:pt x="4185" y="1179"/>
              </a:lnTo>
              <a:lnTo>
                <a:pt x="4173" y="1191"/>
              </a:lnTo>
              <a:lnTo>
                <a:pt x="4173" y="1214"/>
              </a:lnTo>
              <a:lnTo>
                <a:pt x="4173" y="1249"/>
              </a:lnTo>
              <a:lnTo>
                <a:pt x="4173" y="1261"/>
              </a:lnTo>
              <a:lnTo>
                <a:pt x="4161" y="1261"/>
              </a:lnTo>
              <a:lnTo>
                <a:pt x="4161" y="1272"/>
              </a:lnTo>
              <a:lnTo>
                <a:pt x="4150" y="1296"/>
              </a:lnTo>
              <a:lnTo>
                <a:pt x="4138" y="1307"/>
              </a:lnTo>
              <a:lnTo>
                <a:pt x="4150" y="1319"/>
              </a:lnTo>
              <a:lnTo>
                <a:pt x="4138" y="1319"/>
              </a:lnTo>
              <a:lnTo>
                <a:pt x="4138" y="1331"/>
              </a:lnTo>
              <a:lnTo>
                <a:pt x="4138" y="1342"/>
              </a:lnTo>
              <a:lnTo>
                <a:pt x="4138" y="1354"/>
              </a:lnTo>
              <a:lnTo>
                <a:pt x="4138" y="1377"/>
              </a:lnTo>
              <a:lnTo>
                <a:pt x="4127" y="1377"/>
              </a:lnTo>
              <a:lnTo>
                <a:pt x="4127" y="1389"/>
              </a:lnTo>
              <a:lnTo>
                <a:pt x="4127" y="1412"/>
              </a:lnTo>
              <a:lnTo>
                <a:pt x="4150" y="1424"/>
              </a:lnTo>
              <a:lnTo>
                <a:pt x="4138" y="1436"/>
              </a:lnTo>
              <a:lnTo>
                <a:pt x="4127" y="1448"/>
              </a:lnTo>
              <a:lnTo>
                <a:pt x="4127" y="1471"/>
              </a:lnTo>
              <a:lnTo>
                <a:pt x="4127" y="1494"/>
              </a:lnTo>
              <a:lnTo>
                <a:pt x="4138" y="1506"/>
              </a:lnTo>
              <a:lnTo>
                <a:pt x="4127" y="1541"/>
              </a:lnTo>
              <a:lnTo>
                <a:pt x="4127" y="1553"/>
              </a:lnTo>
              <a:lnTo>
                <a:pt x="4115" y="1564"/>
              </a:lnTo>
              <a:lnTo>
                <a:pt x="4104" y="1599"/>
              </a:lnTo>
              <a:lnTo>
                <a:pt x="4092" y="1634"/>
              </a:lnTo>
              <a:lnTo>
                <a:pt x="4092" y="1646"/>
              </a:lnTo>
              <a:lnTo>
                <a:pt x="4092" y="1658"/>
              </a:lnTo>
              <a:lnTo>
                <a:pt x="4092" y="1669"/>
              </a:lnTo>
              <a:lnTo>
                <a:pt x="4069" y="1669"/>
              </a:lnTo>
              <a:lnTo>
                <a:pt x="4081" y="1693"/>
              </a:lnTo>
              <a:lnTo>
                <a:pt x="4069" y="1704"/>
              </a:lnTo>
              <a:lnTo>
                <a:pt x="4081" y="1716"/>
              </a:lnTo>
              <a:lnTo>
                <a:pt x="4092" y="1728"/>
              </a:lnTo>
              <a:lnTo>
                <a:pt x="4081" y="1751"/>
              </a:lnTo>
              <a:lnTo>
                <a:pt x="4069" y="1763"/>
              </a:lnTo>
              <a:lnTo>
                <a:pt x="4058" y="1763"/>
              </a:lnTo>
              <a:lnTo>
                <a:pt x="4058" y="1774"/>
              </a:lnTo>
              <a:lnTo>
                <a:pt x="4058" y="1786"/>
              </a:lnTo>
              <a:lnTo>
                <a:pt x="4058" y="1774"/>
              </a:lnTo>
              <a:lnTo>
                <a:pt x="4058" y="1763"/>
              </a:lnTo>
              <a:lnTo>
                <a:pt x="4035" y="1774"/>
              </a:lnTo>
              <a:lnTo>
                <a:pt x="4023" y="1774"/>
              </a:lnTo>
              <a:lnTo>
                <a:pt x="4023" y="1786"/>
              </a:lnTo>
              <a:lnTo>
                <a:pt x="4012" y="1810"/>
              </a:lnTo>
              <a:lnTo>
                <a:pt x="4000" y="1821"/>
              </a:lnTo>
              <a:lnTo>
                <a:pt x="4000" y="1833"/>
              </a:lnTo>
              <a:lnTo>
                <a:pt x="3989" y="1821"/>
              </a:lnTo>
              <a:lnTo>
                <a:pt x="3977" y="1821"/>
              </a:lnTo>
              <a:lnTo>
                <a:pt x="3977" y="1833"/>
              </a:lnTo>
              <a:lnTo>
                <a:pt x="3966" y="1845"/>
              </a:lnTo>
              <a:lnTo>
                <a:pt x="3954" y="1868"/>
              </a:lnTo>
              <a:lnTo>
                <a:pt x="3942" y="1880"/>
              </a:lnTo>
              <a:lnTo>
                <a:pt x="3942" y="1891"/>
              </a:lnTo>
              <a:lnTo>
                <a:pt x="3966" y="1891"/>
              </a:lnTo>
              <a:lnTo>
                <a:pt x="4012" y="1903"/>
              </a:lnTo>
              <a:lnTo>
                <a:pt x="4012" y="1915"/>
              </a:lnTo>
              <a:lnTo>
                <a:pt x="4000" y="1915"/>
              </a:lnTo>
              <a:lnTo>
                <a:pt x="4000" y="1926"/>
              </a:lnTo>
              <a:lnTo>
                <a:pt x="4000" y="1938"/>
              </a:lnTo>
              <a:lnTo>
                <a:pt x="4000" y="1961"/>
              </a:lnTo>
              <a:lnTo>
                <a:pt x="4000" y="1973"/>
              </a:lnTo>
              <a:lnTo>
                <a:pt x="4000" y="1985"/>
              </a:lnTo>
              <a:lnTo>
                <a:pt x="4023" y="1996"/>
              </a:lnTo>
              <a:lnTo>
                <a:pt x="4012" y="2008"/>
              </a:lnTo>
              <a:lnTo>
                <a:pt x="4000" y="2020"/>
              </a:lnTo>
              <a:lnTo>
                <a:pt x="3989" y="2020"/>
              </a:lnTo>
              <a:lnTo>
                <a:pt x="3977" y="2020"/>
              </a:lnTo>
              <a:lnTo>
                <a:pt x="3977" y="2031"/>
              </a:lnTo>
              <a:lnTo>
                <a:pt x="3977" y="2043"/>
              </a:lnTo>
              <a:lnTo>
                <a:pt x="3954" y="2043"/>
              </a:lnTo>
              <a:lnTo>
                <a:pt x="3942" y="2043"/>
              </a:lnTo>
              <a:lnTo>
                <a:pt x="3942" y="2055"/>
              </a:lnTo>
              <a:lnTo>
                <a:pt x="3942" y="2066"/>
              </a:lnTo>
              <a:lnTo>
                <a:pt x="3942" y="2078"/>
              </a:lnTo>
              <a:lnTo>
                <a:pt x="3931" y="2101"/>
              </a:lnTo>
              <a:lnTo>
                <a:pt x="3931" y="2113"/>
              </a:lnTo>
              <a:lnTo>
                <a:pt x="3896" y="2113"/>
              </a:lnTo>
              <a:lnTo>
                <a:pt x="3885" y="2113"/>
              </a:lnTo>
              <a:lnTo>
                <a:pt x="3873" y="2125"/>
              </a:lnTo>
              <a:lnTo>
                <a:pt x="3862" y="2136"/>
              </a:lnTo>
              <a:lnTo>
                <a:pt x="3862" y="2148"/>
              </a:lnTo>
              <a:lnTo>
                <a:pt x="3850" y="2148"/>
              </a:lnTo>
              <a:lnTo>
                <a:pt x="3839" y="2148"/>
              </a:lnTo>
              <a:lnTo>
                <a:pt x="3827" y="2183"/>
              </a:lnTo>
              <a:lnTo>
                <a:pt x="3827" y="2218"/>
              </a:lnTo>
              <a:lnTo>
                <a:pt x="3816" y="2230"/>
              </a:lnTo>
              <a:lnTo>
                <a:pt x="3793" y="2230"/>
              </a:lnTo>
              <a:lnTo>
                <a:pt x="3781" y="2230"/>
              </a:lnTo>
              <a:lnTo>
                <a:pt x="3735" y="2242"/>
              </a:lnTo>
              <a:lnTo>
                <a:pt x="3723" y="2242"/>
              </a:lnTo>
              <a:lnTo>
                <a:pt x="3723" y="2253"/>
              </a:lnTo>
              <a:lnTo>
                <a:pt x="3723" y="2277"/>
              </a:lnTo>
              <a:lnTo>
                <a:pt x="3723" y="2288"/>
              </a:lnTo>
              <a:lnTo>
                <a:pt x="3700" y="2277"/>
              </a:lnTo>
              <a:lnTo>
                <a:pt x="3689" y="2312"/>
              </a:lnTo>
              <a:lnTo>
                <a:pt x="3677" y="2312"/>
              </a:lnTo>
              <a:lnTo>
                <a:pt x="3677" y="2335"/>
              </a:lnTo>
              <a:lnTo>
                <a:pt x="3654" y="2358"/>
              </a:lnTo>
              <a:lnTo>
                <a:pt x="3643" y="2370"/>
              </a:lnTo>
              <a:lnTo>
                <a:pt x="3631" y="2382"/>
              </a:lnTo>
              <a:lnTo>
                <a:pt x="3631" y="2393"/>
              </a:lnTo>
              <a:lnTo>
                <a:pt x="3620" y="2405"/>
              </a:lnTo>
              <a:lnTo>
                <a:pt x="3620" y="2440"/>
              </a:lnTo>
              <a:lnTo>
                <a:pt x="3631" y="2440"/>
              </a:lnTo>
              <a:lnTo>
                <a:pt x="3654" y="2487"/>
              </a:lnTo>
              <a:lnTo>
                <a:pt x="3666" y="2487"/>
              </a:lnTo>
              <a:lnTo>
                <a:pt x="3677" y="2498"/>
              </a:lnTo>
              <a:lnTo>
                <a:pt x="3654" y="2510"/>
              </a:lnTo>
              <a:lnTo>
                <a:pt x="3666" y="2557"/>
              </a:lnTo>
              <a:lnTo>
                <a:pt x="3723" y="2557"/>
              </a:lnTo>
              <a:lnTo>
                <a:pt x="3735" y="2568"/>
              </a:lnTo>
              <a:lnTo>
                <a:pt x="3781" y="2545"/>
              </a:lnTo>
              <a:lnTo>
                <a:pt x="3781" y="2568"/>
              </a:lnTo>
              <a:lnTo>
                <a:pt x="3793" y="2580"/>
              </a:lnTo>
              <a:lnTo>
                <a:pt x="3781" y="2592"/>
              </a:lnTo>
              <a:lnTo>
                <a:pt x="3793" y="2615"/>
              </a:lnTo>
              <a:lnTo>
                <a:pt x="3781" y="2615"/>
              </a:lnTo>
              <a:lnTo>
                <a:pt x="3793" y="2639"/>
              </a:lnTo>
              <a:lnTo>
                <a:pt x="3816" y="2662"/>
              </a:lnTo>
              <a:lnTo>
                <a:pt x="3804" y="2662"/>
              </a:lnTo>
              <a:lnTo>
                <a:pt x="3793" y="2685"/>
              </a:lnTo>
              <a:lnTo>
                <a:pt x="3781" y="2697"/>
              </a:lnTo>
              <a:lnTo>
                <a:pt x="3770" y="2709"/>
              </a:lnTo>
              <a:lnTo>
                <a:pt x="3758" y="2744"/>
              </a:lnTo>
              <a:lnTo>
                <a:pt x="3746" y="2767"/>
              </a:lnTo>
              <a:lnTo>
                <a:pt x="3735" y="2767"/>
              </a:lnTo>
              <a:lnTo>
                <a:pt x="3723" y="2779"/>
              </a:lnTo>
              <a:lnTo>
                <a:pt x="3700" y="2779"/>
              </a:lnTo>
              <a:lnTo>
                <a:pt x="3666" y="2779"/>
              </a:lnTo>
              <a:lnTo>
                <a:pt x="3666" y="2790"/>
              </a:lnTo>
              <a:lnTo>
                <a:pt x="3666" y="2814"/>
              </a:lnTo>
              <a:lnTo>
                <a:pt x="3666" y="2825"/>
              </a:lnTo>
              <a:lnTo>
                <a:pt x="3677" y="2837"/>
              </a:lnTo>
              <a:lnTo>
                <a:pt x="3689" y="2849"/>
              </a:lnTo>
              <a:lnTo>
                <a:pt x="3677" y="2860"/>
              </a:lnTo>
              <a:lnTo>
                <a:pt x="3677" y="2884"/>
              </a:lnTo>
              <a:lnTo>
                <a:pt x="3677" y="2895"/>
              </a:lnTo>
              <a:lnTo>
                <a:pt x="3666" y="2919"/>
              </a:lnTo>
              <a:lnTo>
                <a:pt x="3654" y="2930"/>
              </a:lnTo>
              <a:lnTo>
                <a:pt x="3631" y="2966"/>
              </a:lnTo>
              <a:lnTo>
                <a:pt x="3654" y="2977"/>
              </a:lnTo>
              <a:lnTo>
                <a:pt x="3700" y="3001"/>
              </a:lnTo>
              <a:lnTo>
                <a:pt x="3723" y="3047"/>
              </a:lnTo>
              <a:lnTo>
                <a:pt x="3712" y="3059"/>
              </a:lnTo>
              <a:lnTo>
                <a:pt x="3700" y="3059"/>
              </a:lnTo>
              <a:lnTo>
                <a:pt x="3677" y="3082"/>
              </a:lnTo>
              <a:lnTo>
                <a:pt x="3689" y="3094"/>
              </a:lnTo>
              <a:lnTo>
                <a:pt x="3712" y="3106"/>
              </a:lnTo>
              <a:lnTo>
                <a:pt x="3712" y="3117"/>
              </a:lnTo>
              <a:lnTo>
                <a:pt x="3712" y="3141"/>
              </a:lnTo>
              <a:lnTo>
                <a:pt x="3712" y="3152"/>
              </a:lnTo>
              <a:lnTo>
                <a:pt x="3746" y="3187"/>
              </a:lnTo>
              <a:lnTo>
                <a:pt x="3735" y="3199"/>
              </a:lnTo>
              <a:lnTo>
                <a:pt x="3723" y="3222"/>
              </a:lnTo>
              <a:lnTo>
                <a:pt x="3735" y="3234"/>
              </a:lnTo>
              <a:lnTo>
                <a:pt x="3723" y="3246"/>
              </a:lnTo>
              <a:lnTo>
                <a:pt x="3723" y="3257"/>
              </a:lnTo>
              <a:lnTo>
                <a:pt x="3735" y="3269"/>
              </a:lnTo>
              <a:lnTo>
                <a:pt x="3712" y="3269"/>
              </a:lnTo>
              <a:lnTo>
                <a:pt x="3712" y="3292"/>
              </a:lnTo>
              <a:lnTo>
                <a:pt x="3689" y="3292"/>
              </a:lnTo>
              <a:lnTo>
                <a:pt x="3677" y="3281"/>
              </a:lnTo>
              <a:lnTo>
                <a:pt x="3666" y="3304"/>
              </a:lnTo>
              <a:lnTo>
                <a:pt x="3654" y="3292"/>
              </a:lnTo>
              <a:lnTo>
                <a:pt x="3643" y="3304"/>
              </a:lnTo>
              <a:lnTo>
                <a:pt x="3643" y="3327"/>
              </a:lnTo>
              <a:lnTo>
                <a:pt x="3643" y="3351"/>
              </a:lnTo>
              <a:lnTo>
                <a:pt x="3631" y="3351"/>
              </a:lnTo>
              <a:lnTo>
                <a:pt x="3631" y="3374"/>
              </a:lnTo>
              <a:lnTo>
                <a:pt x="3631" y="3398"/>
              </a:lnTo>
              <a:lnTo>
                <a:pt x="3620" y="3409"/>
              </a:lnTo>
              <a:lnTo>
                <a:pt x="3631" y="3409"/>
              </a:lnTo>
              <a:lnTo>
                <a:pt x="3608" y="3433"/>
              </a:lnTo>
              <a:lnTo>
                <a:pt x="3585" y="3444"/>
              </a:lnTo>
              <a:lnTo>
                <a:pt x="3551" y="3444"/>
              </a:lnTo>
              <a:lnTo>
                <a:pt x="3562" y="3456"/>
              </a:lnTo>
              <a:lnTo>
                <a:pt x="3551" y="3468"/>
              </a:lnTo>
              <a:lnTo>
                <a:pt x="3551" y="3479"/>
              </a:lnTo>
              <a:lnTo>
                <a:pt x="3539" y="3479"/>
              </a:lnTo>
              <a:lnTo>
                <a:pt x="3504" y="3468"/>
              </a:lnTo>
              <a:lnTo>
                <a:pt x="3493" y="3479"/>
              </a:lnTo>
              <a:lnTo>
                <a:pt x="3504" y="3479"/>
              </a:lnTo>
              <a:lnTo>
                <a:pt x="3481" y="3491"/>
              </a:lnTo>
              <a:lnTo>
                <a:pt x="3481" y="3503"/>
              </a:lnTo>
              <a:lnTo>
                <a:pt x="3493" y="3514"/>
              </a:lnTo>
              <a:lnTo>
                <a:pt x="3493" y="3526"/>
              </a:lnTo>
              <a:lnTo>
                <a:pt x="3481" y="3538"/>
              </a:lnTo>
              <a:lnTo>
                <a:pt x="3481" y="3573"/>
              </a:lnTo>
              <a:lnTo>
                <a:pt x="3493" y="3584"/>
              </a:lnTo>
              <a:lnTo>
                <a:pt x="3504" y="3573"/>
              </a:lnTo>
              <a:lnTo>
                <a:pt x="3516" y="3584"/>
              </a:lnTo>
              <a:lnTo>
                <a:pt x="3504" y="3584"/>
              </a:lnTo>
              <a:lnTo>
                <a:pt x="3516" y="3596"/>
              </a:lnTo>
              <a:lnTo>
                <a:pt x="3516" y="3608"/>
              </a:lnTo>
              <a:lnTo>
                <a:pt x="3516" y="3619"/>
              </a:lnTo>
              <a:lnTo>
                <a:pt x="3516" y="3631"/>
              </a:lnTo>
              <a:lnTo>
                <a:pt x="3527" y="3631"/>
              </a:lnTo>
              <a:lnTo>
                <a:pt x="3516" y="3643"/>
              </a:lnTo>
              <a:lnTo>
                <a:pt x="3516" y="3654"/>
              </a:lnTo>
              <a:lnTo>
                <a:pt x="3516" y="3666"/>
              </a:lnTo>
              <a:lnTo>
                <a:pt x="3527" y="3654"/>
              </a:lnTo>
              <a:lnTo>
                <a:pt x="3539" y="3654"/>
              </a:lnTo>
              <a:lnTo>
                <a:pt x="3527" y="3666"/>
              </a:lnTo>
              <a:lnTo>
                <a:pt x="3539" y="3678"/>
              </a:lnTo>
              <a:lnTo>
                <a:pt x="3551" y="3678"/>
              </a:lnTo>
              <a:lnTo>
                <a:pt x="3551" y="3666"/>
              </a:lnTo>
              <a:lnTo>
                <a:pt x="3551" y="3654"/>
              </a:lnTo>
              <a:lnTo>
                <a:pt x="3562" y="3678"/>
              </a:lnTo>
              <a:lnTo>
                <a:pt x="3574" y="3689"/>
              </a:lnTo>
              <a:lnTo>
                <a:pt x="3597" y="3689"/>
              </a:lnTo>
              <a:lnTo>
                <a:pt x="3608" y="3701"/>
              </a:lnTo>
              <a:lnTo>
                <a:pt x="3597" y="3701"/>
              </a:lnTo>
              <a:lnTo>
                <a:pt x="3585" y="3701"/>
              </a:lnTo>
              <a:lnTo>
                <a:pt x="3574" y="3701"/>
              </a:lnTo>
              <a:lnTo>
                <a:pt x="3574" y="3713"/>
              </a:lnTo>
              <a:lnTo>
                <a:pt x="3585" y="3725"/>
              </a:lnTo>
              <a:lnTo>
                <a:pt x="3597" y="3725"/>
              </a:lnTo>
              <a:lnTo>
                <a:pt x="3585" y="3736"/>
              </a:lnTo>
              <a:lnTo>
                <a:pt x="3585" y="3748"/>
              </a:lnTo>
              <a:lnTo>
                <a:pt x="3597" y="3748"/>
              </a:lnTo>
              <a:lnTo>
                <a:pt x="3608" y="3760"/>
              </a:lnTo>
              <a:lnTo>
                <a:pt x="3608" y="3771"/>
              </a:lnTo>
              <a:lnTo>
                <a:pt x="3608" y="3783"/>
              </a:lnTo>
              <a:lnTo>
                <a:pt x="3608" y="3795"/>
              </a:lnTo>
              <a:lnTo>
                <a:pt x="3620" y="3795"/>
              </a:lnTo>
              <a:lnTo>
                <a:pt x="3631" y="3795"/>
              </a:lnTo>
              <a:lnTo>
                <a:pt x="3620" y="3806"/>
              </a:lnTo>
              <a:lnTo>
                <a:pt x="3620" y="3818"/>
              </a:lnTo>
              <a:lnTo>
                <a:pt x="3608" y="3830"/>
              </a:lnTo>
              <a:lnTo>
                <a:pt x="3608" y="3841"/>
              </a:lnTo>
              <a:lnTo>
                <a:pt x="3597" y="3853"/>
              </a:lnTo>
              <a:lnTo>
                <a:pt x="3608" y="3865"/>
              </a:lnTo>
              <a:lnTo>
                <a:pt x="3597" y="3876"/>
              </a:lnTo>
              <a:lnTo>
                <a:pt x="3585" y="3876"/>
              </a:lnTo>
              <a:lnTo>
                <a:pt x="3574" y="3900"/>
              </a:lnTo>
              <a:lnTo>
                <a:pt x="3574" y="3911"/>
              </a:lnTo>
              <a:lnTo>
                <a:pt x="3562" y="3911"/>
              </a:lnTo>
              <a:lnTo>
                <a:pt x="3574" y="3923"/>
              </a:lnTo>
              <a:lnTo>
                <a:pt x="3574" y="3935"/>
              </a:lnTo>
              <a:lnTo>
                <a:pt x="3574" y="3946"/>
              </a:lnTo>
              <a:lnTo>
                <a:pt x="3562" y="3958"/>
              </a:lnTo>
              <a:lnTo>
                <a:pt x="3551" y="3970"/>
              </a:lnTo>
              <a:lnTo>
                <a:pt x="3562" y="3981"/>
              </a:lnTo>
              <a:lnTo>
                <a:pt x="3574" y="3981"/>
              </a:lnTo>
              <a:lnTo>
                <a:pt x="3585" y="3981"/>
              </a:lnTo>
              <a:lnTo>
                <a:pt x="3574" y="3993"/>
              </a:lnTo>
              <a:lnTo>
                <a:pt x="3574" y="4005"/>
              </a:lnTo>
              <a:lnTo>
                <a:pt x="3574" y="4016"/>
              </a:lnTo>
              <a:lnTo>
                <a:pt x="3574" y="4028"/>
              </a:lnTo>
              <a:lnTo>
                <a:pt x="3585" y="4028"/>
              </a:lnTo>
              <a:lnTo>
                <a:pt x="3585" y="4040"/>
              </a:lnTo>
              <a:lnTo>
                <a:pt x="3585" y="4051"/>
              </a:lnTo>
              <a:lnTo>
                <a:pt x="3597" y="4051"/>
              </a:lnTo>
              <a:lnTo>
                <a:pt x="3597" y="4063"/>
              </a:lnTo>
              <a:lnTo>
                <a:pt x="3597" y="4075"/>
              </a:lnTo>
              <a:lnTo>
                <a:pt x="3620" y="4086"/>
              </a:lnTo>
              <a:lnTo>
                <a:pt x="3608" y="4098"/>
              </a:lnTo>
              <a:lnTo>
                <a:pt x="3597" y="4110"/>
              </a:lnTo>
              <a:lnTo>
                <a:pt x="3585" y="4122"/>
              </a:lnTo>
              <a:lnTo>
                <a:pt x="3585" y="4133"/>
              </a:lnTo>
              <a:lnTo>
                <a:pt x="3574" y="4133"/>
              </a:lnTo>
              <a:lnTo>
                <a:pt x="3574" y="4145"/>
              </a:lnTo>
              <a:lnTo>
                <a:pt x="3551" y="4157"/>
              </a:lnTo>
              <a:lnTo>
                <a:pt x="3551" y="4180"/>
              </a:lnTo>
              <a:lnTo>
                <a:pt x="3551" y="4192"/>
              </a:lnTo>
              <a:lnTo>
                <a:pt x="3551" y="4203"/>
              </a:lnTo>
              <a:lnTo>
                <a:pt x="3539" y="4203"/>
              </a:lnTo>
              <a:lnTo>
                <a:pt x="3527" y="4203"/>
              </a:lnTo>
              <a:lnTo>
                <a:pt x="3504" y="4215"/>
              </a:lnTo>
              <a:lnTo>
                <a:pt x="3493" y="4238"/>
              </a:lnTo>
              <a:lnTo>
                <a:pt x="3481" y="4227"/>
              </a:lnTo>
              <a:lnTo>
                <a:pt x="3470" y="4227"/>
              </a:lnTo>
              <a:lnTo>
                <a:pt x="3470" y="4238"/>
              </a:lnTo>
              <a:lnTo>
                <a:pt x="3470" y="4250"/>
              </a:lnTo>
              <a:lnTo>
                <a:pt x="3458" y="4250"/>
              </a:lnTo>
              <a:lnTo>
                <a:pt x="3458" y="4238"/>
              </a:lnTo>
              <a:lnTo>
                <a:pt x="3447" y="4238"/>
              </a:lnTo>
              <a:lnTo>
                <a:pt x="3458" y="4250"/>
              </a:lnTo>
              <a:lnTo>
                <a:pt x="3458" y="4262"/>
              </a:lnTo>
              <a:lnTo>
                <a:pt x="3470" y="4273"/>
              </a:lnTo>
              <a:lnTo>
                <a:pt x="3458" y="4273"/>
              </a:lnTo>
              <a:lnTo>
                <a:pt x="3458" y="4285"/>
              </a:lnTo>
              <a:lnTo>
                <a:pt x="3424" y="4297"/>
              </a:lnTo>
              <a:lnTo>
                <a:pt x="3401" y="4297"/>
              </a:lnTo>
              <a:lnTo>
                <a:pt x="3389" y="4285"/>
              </a:lnTo>
              <a:lnTo>
                <a:pt x="3378" y="4285"/>
              </a:lnTo>
              <a:lnTo>
                <a:pt x="3320" y="4308"/>
              </a:lnTo>
              <a:lnTo>
                <a:pt x="3274" y="4355"/>
              </a:lnTo>
              <a:lnTo>
                <a:pt x="3251" y="4355"/>
              </a:lnTo>
              <a:lnTo>
                <a:pt x="3251" y="4343"/>
              </a:lnTo>
              <a:lnTo>
                <a:pt x="3251" y="4332"/>
              </a:lnTo>
              <a:lnTo>
                <a:pt x="3251" y="4320"/>
              </a:lnTo>
              <a:lnTo>
                <a:pt x="3251" y="4308"/>
              </a:lnTo>
              <a:lnTo>
                <a:pt x="3239" y="4308"/>
              </a:lnTo>
              <a:lnTo>
                <a:pt x="3239" y="4297"/>
              </a:lnTo>
              <a:lnTo>
                <a:pt x="3239" y="4285"/>
              </a:lnTo>
              <a:lnTo>
                <a:pt x="3182" y="4285"/>
              </a:lnTo>
              <a:lnTo>
                <a:pt x="3170" y="4297"/>
              </a:lnTo>
              <a:lnTo>
                <a:pt x="3147" y="4297"/>
              </a:lnTo>
              <a:lnTo>
                <a:pt x="3136" y="4297"/>
              </a:lnTo>
              <a:lnTo>
                <a:pt x="3112" y="4297"/>
              </a:lnTo>
              <a:lnTo>
                <a:pt x="3089" y="4285"/>
              </a:lnTo>
              <a:lnTo>
                <a:pt x="3089" y="4273"/>
              </a:lnTo>
              <a:lnTo>
                <a:pt x="3066" y="4262"/>
              </a:lnTo>
              <a:lnTo>
                <a:pt x="3055" y="4262"/>
              </a:lnTo>
              <a:lnTo>
                <a:pt x="3043" y="4250"/>
              </a:lnTo>
              <a:lnTo>
                <a:pt x="3020" y="4250"/>
              </a:lnTo>
              <a:lnTo>
                <a:pt x="3020" y="4238"/>
              </a:lnTo>
              <a:lnTo>
                <a:pt x="3009" y="4215"/>
              </a:lnTo>
              <a:lnTo>
                <a:pt x="2997" y="4215"/>
              </a:lnTo>
              <a:lnTo>
                <a:pt x="2997" y="4203"/>
              </a:lnTo>
              <a:lnTo>
                <a:pt x="2997" y="4180"/>
              </a:lnTo>
              <a:lnTo>
                <a:pt x="2963" y="4180"/>
              </a:lnTo>
              <a:lnTo>
                <a:pt x="2917" y="4192"/>
              </a:lnTo>
              <a:lnTo>
                <a:pt x="2928" y="4192"/>
              </a:lnTo>
              <a:lnTo>
                <a:pt x="2917" y="4192"/>
              </a:lnTo>
              <a:lnTo>
                <a:pt x="2917" y="4203"/>
              </a:lnTo>
              <a:lnTo>
                <a:pt x="2905" y="4215"/>
              </a:lnTo>
              <a:lnTo>
                <a:pt x="2905" y="4227"/>
              </a:lnTo>
              <a:lnTo>
                <a:pt x="2893" y="4238"/>
              </a:lnTo>
              <a:lnTo>
                <a:pt x="2882" y="4250"/>
              </a:lnTo>
              <a:lnTo>
                <a:pt x="2882" y="4262"/>
              </a:lnTo>
              <a:lnTo>
                <a:pt x="2882" y="4273"/>
              </a:lnTo>
              <a:lnTo>
                <a:pt x="2870" y="4285"/>
              </a:lnTo>
              <a:lnTo>
                <a:pt x="2870" y="4308"/>
              </a:lnTo>
              <a:lnTo>
                <a:pt x="2859" y="4308"/>
              </a:lnTo>
              <a:lnTo>
                <a:pt x="2859" y="4320"/>
              </a:lnTo>
              <a:lnTo>
                <a:pt x="2870" y="4332"/>
              </a:lnTo>
              <a:lnTo>
                <a:pt x="2870" y="4343"/>
              </a:lnTo>
              <a:lnTo>
                <a:pt x="2859" y="4355"/>
              </a:lnTo>
              <a:lnTo>
                <a:pt x="2870" y="4378"/>
              </a:lnTo>
              <a:lnTo>
                <a:pt x="2847" y="4378"/>
              </a:lnTo>
              <a:lnTo>
                <a:pt x="2836" y="4390"/>
              </a:lnTo>
              <a:lnTo>
                <a:pt x="2801" y="4402"/>
              </a:lnTo>
              <a:lnTo>
                <a:pt x="2790" y="4413"/>
              </a:lnTo>
              <a:lnTo>
                <a:pt x="2778" y="4413"/>
              </a:lnTo>
              <a:lnTo>
                <a:pt x="2778" y="4425"/>
              </a:lnTo>
              <a:lnTo>
                <a:pt x="2767" y="4425"/>
              </a:lnTo>
              <a:lnTo>
                <a:pt x="2767" y="4437"/>
              </a:lnTo>
              <a:lnTo>
                <a:pt x="2744" y="4425"/>
              </a:lnTo>
              <a:lnTo>
                <a:pt x="2744" y="4402"/>
              </a:lnTo>
              <a:lnTo>
                <a:pt x="2732" y="4402"/>
              </a:lnTo>
              <a:lnTo>
                <a:pt x="2686" y="4402"/>
              </a:lnTo>
              <a:lnTo>
                <a:pt x="2674" y="4413"/>
              </a:lnTo>
              <a:lnTo>
                <a:pt x="2674" y="4425"/>
              </a:lnTo>
              <a:lnTo>
                <a:pt x="2663" y="4425"/>
              </a:lnTo>
              <a:lnTo>
                <a:pt x="2674" y="4425"/>
              </a:lnTo>
              <a:lnTo>
                <a:pt x="2663" y="4425"/>
              </a:lnTo>
              <a:lnTo>
                <a:pt x="2651" y="4437"/>
              </a:lnTo>
              <a:lnTo>
                <a:pt x="2663" y="4448"/>
              </a:lnTo>
              <a:lnTo>
                <a:pt x="2674" y="4460"/>
              </a:lnTo>
              <a:lnTo>
                <a:pt x="2663" y="4460"/>
              </a:lnTo>
              <a:lnTo>
                <a:pt x="2674" y="4472"/>
              </a:lnTo>
              <a:lnTo>
                <a:pt x="2663" y="4484"/>
              </a:lnTo>
              <a:lnTo>
                <a:pt x="2663" y="4495"/>
              </a:lnTo>
              <a:lnTo>
                <a:pt x="2663" y="4507"/>
              </a:lnTo>
              <a:lnTo>
                <a:pt x="2663" y="4519"/>
              </a:lnTo>
              <a:lnTo>
                <a:pt x="2674" y="4530"/>
              </a:lnTo>
              <a:lnTo>
                <a:pt x="2686" y="4530"/>
              </a:lnTo>
              <a:lnTo>
                <a:pt x="2709" y="4530"/>
              </a:lnTo>
              <a:lnTo>
                <a:pt x="2709" y="4542"/>
              </a:lnTo>
              <a:lnTo>
                <a:pt x="2721" y="4542"/>
              </a:lnTo>
              <a:lnTo>
                <a:pt x="2732" y="4542"/>
              </a:lnTo>
              <a:lnTo>
                <a:pt x="2744" y="4554"/>
              </a:lnTo>
              <a:lnTo>
                <a:pt x="2755" y="4542"/>
              </a:lnTo>
              <a:lnTo>
                <a:pt x="2755" y="4530"/>
              </a:lnTo>
              <a:lnTo>
                <a:pt x="2778" y="4530"/>
              </a:lnTo>
              <a:lnTo>
                <a:pt x="2790" y="4530"/>
              </a:lnTo>
              <a:lnTo>
                <a:pt x="2790" y="4542"/>
              </a:lnTo>
              <a:lnTo>
                <a:pt x="2790" y="4554"/>
              </a:lnTo>
              <a:lnTo>
                <a:pt x="2790" y="4565"/>
              </a:lnTo>
              <a:lnTo>
                <a:pt x="2790" y="4577"/>
              </a:lnTo>
              <a:lnTo>
                <a:pt x="2790" y="4589"/>
              </a:lnTo>
              <a:lnTo>
                <a:pt x="2778" y="4600"/>
              </a:lnTo>
              <a:lnTo>
                <a:pt x="2778" y="4612"/>
              </a:lnTo>
              <a:lnTo>
                <a:pt x="2790" y="4612"/>
              </a:lnTo>
              <a:lnTo>
                <a:pt x="2790" y="4624"/>
              </a:lnTo>
              <a:lnTo>
                <a:pt x="2790" y="4635"/>
              </a:lnTo>
              <a:lnTo>
                <a:pt x="2790" y="4647"/>
              </a:lnTo>
              <a:lnTo>
                <a:pt x="2790" y="4659"/>
              </a:lnTo>
              <a:lnTo>
                <a:pt x="2801" y="4659"/>
              </a:lnTo>
              <a:lnTo>
                <a:pt x="2790" y="4682"/>
              </a:lnTo>
              <a:lnTo>
                <a:pt x="2790" y="4694"/>
              </a:lnTo>
              <a:lnTo>
                <a:pt x="2778" y="4717"/>
              </a:lnTo>
              <a:lnTo>
                <a:pt x="2778" y="4729"/>
              </a:lnTo>
              <a:lnTo>
                <a:pt x="2790" y="4740"/>
              </a:lnTo>
              <a:lnTo>
                <a:pt x="2801" y="4729"/>
              </a:lnTo>
              <a:lnTo>
                <a:pt x="2813" y="4740"/>
              </a:lnTo>
              <a:lnTo>
                <a:pt x="2824" y="4752"/>
              </a:lnTo>
              <a:lnTo>
                <a:pt x="2824" y="4764"/>
              </a:lnTo>
              <a:lnTo>
                <a:pt x="2813" y="4775"/>
              </a:lnTo>
              <a:lnTo>
                <a:pt x="2813" y="4787"/>
              </a:lnTo>
              <a:lnTo>
                <a:pt x="2824" y="4787"/>
              </a:lnTo>
              <a:lnTo>
                <a:pt x="2824" y="4799"/>
              </a:lnTo>
              <a:lnTo>
                <a:pt x="2813" y="4799"/>
              </a:lnTo>
              <a:lnTo>
                <a:pt x="2801" y="4810"/>
              </a:lnTo>
              <a:lnTo>
                <a:pt x="2790" y="4810"/>
              </a:lnTo>
              <a:lnTo>
                <a:pt x="2801" y="4822"/>
              </a:lnTo>
              <a:lnTo>
                <a:pt x="2778" y="4822"/>
              </a:lnTo>
              <a:lnTo>
                <a:pt x="2755" y="4834"/>
              </a:lnTo>
              <a:lnTo>
                <a:pt x="2744" y="4834"/>
              </a:lnTo>
              <a:lnTo>
                <a:pt x="2732" y="4834"/>
              </a:lnTo>
              <a:lnTo>
                <a:pt x="2732" y="4846"/>
              </a:lnTo>
              <a:lnTo>
                <a:pt x="2732" y="4857"/>
              </a:lnTo>
              <a:lnTo>
                <a:pt x="2721" y="4857"/>
              </a:lnTo>
              <a:lnTo>
                <a:pt x="2721" y="4869"/>
              </a:lnTo>
              <a:lnTo>
                <a:pt x="2721" y="4857"/>
              </a:lnTo>
              <a:lnTo>
                <a:pt x="2721" y="4869"/>
              </a:lnTo>
              <a:lnTo>
                <a:pt x="2732" y="4869"/>
              </a:lnTo>
              <a:lnTo>
                <a:pt x="2744" y="4904"/>
              </a:lnTo>
              <a:lnTo>
                <a:pt x="2767" y="4916"/>
              </a:lnTo>
              <a:lnTo>
                <a:pt x="2778" y="4927"/>
              </a:lnTo>
              <a:lnTo>
                <a:pt x="2790" y="4951"/>
              </a:lnTo>
              <a:lnTo>
                <a:pt x="2801" y="4962"/>
              </a:lnTo>
              <a:lnTo>
                <a:pt x="2813" y="4974"/>
              </a:lnTo>
              <a:lnTo>
                <a:pt x="2824" y="4997"/>
              </a:lnTo>
              <a:lnTo>
                <a:pt x="2813" y="4997"/>
              </a:lnTo>
              <a:lnTo>
                <a:pt x="2824" y="5009"/>
              </a:lnTo>
              <a:lnTo>
                <a:pt x="2813" y="5009"/>
              </a:lnTo>
              <a:lnTo>
                <a:pt x="2813" y="5021"/>
              </a:lnTo>
              <a:lnTo>
                <a:pt x="2813" y="5009"/>
              </a:lnTo>
              <a:lnTo>
                <a:pt x="2813" y="5021"/>
              </a:lnTo>
              <a:lnTo>
                <a:pt x="2813" y="5009"/>
              </a:lnTo>
              <a:lnTo>
                <a:pt x="2790" y="5021"/>
              </a:lnTo>
              <a:lnTo>
                <a:pt x="2778" y="5032"/>
              </a:lnTo>
              <a:lnTo>
                <a:pt x="2767" y="5032"/>
              </a:lnTo>
              <a:lnTo>
                <a:pt x="2767" y="5044"/>
              </a:lnTo>
              <a:lnTo>
                <a:pt x="2744" y="5056"/>
              </a:lnTo>
              <a:lnTo>
                <a:pt x="2744" y="5067"/>
              </a:lnTo>
              <a:lnTo>
                <a:pt x="2732" y="5067"/>
              </a:lnTo>
              <a:lnTo>
                <a:pt x="2732" y="5079"/>
              </a:lnTo>
              <a:lnTo>
                <a:pt x="2732" y="5091"/>
              </a:lnTo>
              <a:lnTo>
                <a:pt x="2721" y="5102"/>
              </a:lnTo>
              <a:lnTo>
                <a:pt x="2721" y="5091"/>
              </a:lnTo>
              <a:lnTo>
                <a:pt x="2721" y="5102"/>
              </a:lnTo>
              <a:lnTo>
                <a:pt x="2721" y="5114"/>
              </a:lnTo>
              <a:lnTo>
                <a:pt x="2721" y="5126"/>
              </a:lnTo>
              <a:lnTo>
                <a:pt x="2709" y="5114"/>
              </a:lnTo>
              <a:lnTo>
                <a:pt x="2709" y="5126"/>
              </a:lnTo>
              <a:lnTo>
                <a:pt x="2698" y="5114"/>
              </a:lnTo>
              <a:lnTo>
                <a:pt x="2698" y="5126"/>
              </a:lnTo>
              <a:lnTo>
                <a:pt x="2686" y="5126"/>
              </a:lnTo>
              <a:lnTo>
                <a:pt x="2698" y="5126"/>
              </a:lnTo>
              <a:lnTo>
                <a:pt x="2698" y="5137"/>
              </a:lnTo>
              <a:lnTo>
                <a:pt x="2686" y="5137"/>
              </a:lnTo>
              <a:lnTo>
                <a:pt x="2686" y="5126"/>
              </a:lnTo>
              <a:lnTo>
                <a:pt x="2686" y="5137"/>
              </a:lnTo>
              <a:lnTo>
                <a:pt x="2674" y="5126"/>
              </a:lnTo>
              <a:lnTo>
                <a:pt x="2674" y="5137"/>
              </a:lnTo>
              <a:lnTo>
                <a:pt x="2663" y="5137"/>
              </a:lnTo>
              <a:lnTo>
                <a:pt x="2663" y="5149"/>
              </a:lnTo>
              <a:lnTo>
                <a:pt x="2651" y="5149"/>
              </a:lnTo>
              <a:lnTo>
                <a:pt x="2651" y="5161"/>
              </a:lnTo>
              <a:lnTo>
                <a:pt x="2663" y="5172"/>
              </a:lnTo>
              <a:lnTo>
                <a:pt x="2674" y="5196"/>
              </a:lnTo>
              <a:lnTo>
                <a:pt x="2674" y="5219"/>
              </a:lnTo>
              <a:lnTo>
                <a:pt x="2663" y="5219"/>
              </a:lnTo>
              <a:lnTo>
                <a:pt x="2605" y="5266"/>
              </a:lnTo>
              <a:lnTo>
                <a:pt x="2571" y="5278"/>
              </a:lnTo>
              <a:lnTo>
                <a:pt x="2559" y="5278"/>
              </a:lnTo>
              <a:lnTo>
                <a:pt x="2548" y="5266"/>
              </a:lnTo>
              <a:lnTo>
                <a:pt x="2536" y="5278"/>
              </a:lnTo>
              <a:lnTo>
                <a:pt x="2525" y="5278"/>
              </a:lnTo>
              <a:lnTo>
                <a:pt x="2513" y="5289"/>
              </a:lnTo>
              <a:lnTo>
                <a:pt x="2502" y="5289"/>
              </a:lnTo>
              <a:lnTo>
                <a:pt x="2490" y="5289"/>
              </a:lnTo>
              <a:lnTo>
                <a:pt x="2455" y="5278"/>
              </a:lnTo>
              <a:lnTo>
                <a:pt x="2432" y="5254"/>
              </a:lnTo>
              <a:lnTo>
                <a:pt x="2432" y="5266"/>
              </a:lnTo>
              <a:lnTo>
                <a:pt x="2421" y="5336"/>
              </a:lnTo>
              <a:lnTo>
                <a:pt x="2421" y="5348"/>
              </a:lnTo>
              <a:lnTo>
                <a:pt x="2409" y="5359"/>
              </a:lnTo>
              <a:lnTo>
                <a:pt x="2409" y="5371"/>
              </a:lnTo>
              <a:lnTo>
                <a:pt x="2398" y="5394"/>
              </a:lnTo>
              <a:lnTo>
                <a:pt x="2398" y="5406"/>
              </a:lnTo>
              <a:lnTo>
                <a:pt x="2398" y="5429"/>
              </a:lnTo>
              <a:lnTo>
                <a:pt x="2398" y="5441"/>
              </a:lnTo>
              <a:lnTo>
                <a:pt x="2398" y="5453"/>
              </a:lnTo>
              <a:lnTo>
                <a:pt x="2386" y="5453"/>
              </a:lnTo>
              <a:lnTo>
                <a:pt x="2386" y="5476"/>
              </a:lnTo>
              <a:lnTo>
                <a:pt x="2375" y="5488"/>
              </a:lnTo>
              <a:lnTo>
                <a:pt x="2363" y="5488"/>
              </a:lnTo>
              <a:lnTo>
                <a:pt x="2363" y="5499"/>
              </a:lnTo>
              <a:lnTo>
                <a:pt x="2352" y="5499"/>
              </a:lnTo>
              <a:lnTo>
                <a:pt x="2340" y="5499"/>
              </a:lnTo>
              <a:lnTo>
                <a:pt x="2317" y="5546"/>
              </a:lnTo>
              <a:lnTo>
                <a:pt x="2340" y="5605"/>
              </a:lnTo>
              <a:lnTo>
                <a:pt x="2329" y="5616"/>
              </a:lnTo>
              <a:lnTo>
                <a:pt x="2329" y="5605"/>
              </a:lnTo>
              <a:lnTo>
                <a:pt x="2317" y="5593"/>
              </a:lnTo>
              <a:lnTo>
                <a:pt x="2317" y="5605"/>
              </a:lnTo>
              <a:lnTo>
                <a:pt x="2306" y="5605"/>
              </a:lnTo>
              <a:lnTo>
                <a:pt x="2306" y="5616"/>
              </a:lnTo>
              <a:lnTo>
                <a:pt x="2294" y="5616"/>
              </a:lnTo>
              <a:lnTo>
                <a:pt x="2271" y="5651"/>
              </a:lnTo>
              <a:lnTo>
                <a:pt x="2248" y="5663"/>
              </a:lnTo>
              <a:lnTo>
                <a:pt x="2236" y="5663"/>
              </a:lnTo>
              <a:lnTo>
                <a:pt x="2213" y="5663"/>
              </a:lnTo>
              <a:lnTo>
                <a:pt x="2190" y="5663"/>
              </a:lnTo>
              <a:lnTo>
                <a:pt x="2190" y="5675"/>
              </a:lnTo>
              <a:lnTo>
                <a:pt x="2179" y="5675"/>
              </a:lnTo>
              <a:lnTo>
                <a:pt x="2167" y="5675"/>
              </a:lnTo>
              <a:lnTo>
                <a:pt x="2144" y="5675"/>
              </a:lnTo>
              <a:lnTo>
                <a:pt x="2133" y="5663"/>
              </a:lnTo>
              <a:lnTo>
                <a:pt x="2121" y="5675"/>
              </a:lnTo>
              <a:lnTo>
                <a:pt x="2121" y="5698"/>
              </a:lnTo>
              <a:lnTo>
                <a:pt x="2121" y="5733"/>
              </a:lnTo>
              <a:lnTo>
                <a:pt x="2110" y="5745"/>
              </a:lnTo>
              <a:lnTo>
                <a:pt x="2098" y="5756"/>
              </a:lnTo>
              <a:lnTo>
                <a:pt x="2087" y="5780"/>
              </a:lnTo>
              <a:lnTo>
                <a:pt x="2075" y="5768"/>
              </a:lnTo>
              <a:lnTo>
                <a:pt x="2064" y="5768"/>
              </a:lnTo>
              <a:lnTo>
                <a:pt x="2040" y="5791"/>
              </a:lnTo>
              <a:lnTo>
                <a:pt x="2029" y="5791"/>
              </a:lnTo>
              <a:lnTo>
                <a:pt x="2017" y="5791"/>
              </a:lnTo>
              <a:lnTo>
                <a:pt x="2017" y="5803"/>
              </a:lnTo>
              <a:lnTo>
                <a:pt x="2017" y="5815"/>
              </a:lnTo>
              <a:lnTo>
                <a:pt x="2006" y="5815"/>
              </a:lnTo>
              <a:lnTo>
                <a:pt x="2006" y="5826"/>
              </a:lnTo>
              <a:lnTo>
                <a:pt x="2017" y="5838"/>
              </a:lnTo>
              <a:lnTo>
                <a:pt x="2006" y="5838"/>
              </a:lnTo>
              <a:lnTo>
                <a:pt x="2006" y="5850"/>
              </a:lnTo>
              <a:lnTo>
                <a:pt x="2006" y="5861"/>
              </a:lnTo>
              <a:lnTo>
                <a:pt x="2006" y="5873"/>
              </a:lnTo>
              <a:lnTo>
                <a:pt x="2017" y="5896"/>
              </a:lnTo>
              <a:lnTo>
                <a:pt x="2006" y="5908"/>
              </a:lnTo>
              <a:lnTo>
                <a:pt x="2017" y="5908"/>
              </a:lnTo>
              <a:lnTo>
                <a:pt x="2017" y="5920"/>
              </a:lnTo>
              <a:lnTo>
                <a:pt x="2017" y="5931"/>
              </a:lnTo>
              <a:lnTo>
                <a:pt x="2029" y="5943"/>
              </a:lnTo>
              <a:lnTo>
                <a:pt x="2052" y="5955"/>
              </a:lnTo>
              <a:lnTo>
                <a:pt x="2064" y="5966"/>
              </a:lnTo>
              <a:lnTo>
                <a:pt x="2075" y="5978"/>
              </a:lnTo>
              <a:lnTo>
                <a:pt x="2075" y="5990"/>
              </a:lnTo>
              <a:lnTo>
                <a:pt x="2052" y="6002"/>
              </a:lnTo>
              <a:lnTo>
                <a:pt x="2029" y="6013"/>
              </a:lnTo>
              <a:lnTo>
                <a:pt x="2017" y="6025"/>
              </a:lnTo>
              <a:lnTo>
                <a:pt x="2006" y="6037"/>
              </a:lnTo>
              <a:lnTo>
                <a:pt x="1994" y="6037"/>
              </a:lnTo>
              <a:lnTo>
                <a:pt x="1983" y="6048"/>
              </a:lnTo>
              <a:lnTo>
                <a:pt x="1983" y="6060"/>
              </a:lnTo>
              <a:lnTo>
                <a:pt x="1971" y="6060"/>
              </a:lnTo>
              <a:lnTo>
                <a:pt x="1960" y="6060"/>
              </a:lnTo>
              <a:lnTo>
                <a:pt x="1960" y="6048"/>
              </a:lnTo>
              <a:lnTo>
                <a:pt x="1937" y="6048"/>
              </a:lnTo>
              <a:lnTo>
                <a:pt x="1937" y="6037"/>
              </a:lnTo>
              <a:lnTo>
                <a:pt x="1914" y="6025"/>
              </a:lnTo>
              <a:lnTo>
                <a:pt x="1902" y="6013"/>
              </a:lnTo>
              <a:lnTo>
                <a:pt x="1914" y="5978"/>
              </a:lnTo>
              <a:lnTo>
                <a:pt x="1925" y="5966"/>
              </a:lnTo>
              <a:lnTo>
                <a:pt x="1914" y="5955"/>
              </a:lnTo>
              <a:lnTo>
                <a:pt x="1902" y="5920"/>
              </a:lnTo>
              <a:lnTo>
                <a:pt x="1914" y="5896"/>
              </a:lnTo>
              <a:lnTo>
                <a:pt x="1914" y="5908"/>
              </a:lnTo>
              <a:lnTo>
                <a:pt x="1914" y="5896"/>
              </a:lnTo>
              <a:lnTo>
                <a:pt x="1914" y="5873"/>
              </a:lnTo>
              <a:lnTo>
                <a:pt x="1891" y="5850"/>
              </a:lnTo>
              <a:lnTo>
                <a:pt x="1902" y="5838"/>
              </a:lnTo>
              <a:lnTo>
                <a:pt x="1891" y="5826"/>
              </a:lnTo>
              <a:lnTo>
                <a:pt x="1879" y="5838"/>
              </a:lnTo>
              <a:lnTo>
                <a:pt x="1868" y="5850"/>
              </a:lnTo>
              <a:lnTo>
                <a:pt x="1868" y="5838"/>
              </a:lnTo>
              <a:lnTo>
                <a:pt x="1856" y="5838"/>
              </a:lnTo>
              <a:lnTo>
                <a:pt x="1844" y="5826"/>
              </a:lnTo>
              <a:lnTo>
                <a:pt x="1821" y="5815"/>
              </a:lnTo>
              <a:lnTo>
                <a:pt x="1810" y="5803"/>
              </a:lnTo>
              <a:lnTo>
                <a:pt x="1787" y="5803"/>
              </a:lnTo>
              <a:lnTo>
                <a:pt x="1775" y="5803"/>
              </a:lnTo>
              <a:lnTo>
                <a:pt x="1764" y="5803"/>
              </a:lnTo>
              <a:lnTo>
                <a:pt x="1729" y="5815"/>
              </a:lnTo>
              <a:lnTo>
                <a:pt x="1683" y="5803"/>
              </a:lnTo>
              <a:lnTo>
                <a:pt x="1660" y="5803"/>
              </a:lnTo>
              <a:lnTo>
                <a:pt x="1637" y="5815"/>
              </a:lnTo>
              <a:lnTo>
                <a:pt x="1649" y="5815"/>
              </a:lnTo>
              <a:lnTo>
                <a:pt x="1637" y="5826"/>
              </a:lnTo>
              <a:lnTo>
                <a:pt x="1614" y="5815"/>
              </a:lnTo>
              <a:lnTo>
                <a:pt x="1614" y="5826"/>
              </a:lnTo>
              <a:lnTo>
                <a:pt x="1602" y="5826"/>
              </a:lnTo>
              <a:lnTo>
                <a:pt x="1602" y="5815"/>
              </a:lnTo>
              <a:lnTo>
                <a:pt x="1591" y="5826"/>
              </a:lnTo>
              <a:lnTo>
                <a:pt x="1591" y="5838"/>
              </a:lnTo>
              <a:lnTo>
                <a:pt x="1579" y="5838"/>
              </a:lnTo>
              <a:lnTo>
                <a:pt x="1579" y="5826"/>
              </a:lnTo>
              <a:lnTo>
                <a:pt x="1568" y="5826"/>
              </a:lnTo>
              <a:lnTo>
                <a:pt x="1556" y="5826"/>
              </a:lnTo>
              <a:lnTo>
                <a:pt x="1545" y="5791"/>
              </a:lnTo>
              <a:lnTo>
                <a:pt x="1522" y="5768"/>
              </a:lnTo>
              <a:lnTo>
                <a:pt x="1522" y="5745"/>
              </a:lnTo>
              <a:lnTo>
                <a:pt x="1533" y="5745"/>
              </a:lnTo>
              <a:lnTo>
                <a:pt x="1545" y="5745"/>
              </a:lnTo>
              <a:lnTo>
                <a:pt x="1545" y="5733"/>
              </a:lnTo>
              <a:lnTo>
                <a:pt x="1568" y="5733"/>
              </a:lnTo>
              <a:lnTo>
                <a:pt x="1591" y="5721"/>
              </a:lnTo>
              <a:lnTo>
                <a:pt x="1602" y="5721"/>
              </a:lnTo>
              <a:lnTo>
                <a:pt x="1625" y="5698"/>
              </a:lnTo>
              <a:lnTo>
                <a:pt x="1637" y="5698"/>
              </a:lnTo>
              <a:lnTo>
                <a:pt x="1649" y="5675"/>
              </a:lnTo>
              <a:lnTo>
                <a:pt x="1660" y="5663"/>
              </a:lnTo>
              <a:lnTo>
                <a:pt x="1660" y="5640"/>
              </a:lnTo>
              <a:lnTo>
                <a:pt x="1649" y="5628"/>
              </a:lnTo>
              <a:lnTo>
                <a:pt x="1637" y="5628"/>
              </a:lnTo>
              <a:lnTo>
                <a:pt x="1602" y="5593"/>
              </a:lnTo>
              <a:lnTo>
                <a:pt x="1602" y="5581"/>
              </a:lnTo>
              <a:lnTo>
                <a:pt x="1591" y="5581"/>
              </a:lnTo>
              <a:lnTo>
                <a:pt x="1579" y="5581"/>
              </a:lnTo>
              <a:lnTo>
                <a:pt x="1568" y="5569"/>
              </a:lnTo>
              <a:lnTo>
                <a:pt x="1568" y="5558"/>
              </a:lnTo>
              <a:lnTo>
                <a:pt x="1545" y="5558"/>
              </a:lnTo>
              <a:lnTo>
                <a:pt x="1545" y="5546"/>
              </a:lnTo>
              <a:lnTo>
                <a:pt x="1533" y="5546"/>
              </a:lnTo>
              <a:lnTo>
                <a:pt x="1522" y="5546"/>
              </a:lnTo>
              <a:lnTo>
                <a:pt x="1476" y="5546"/>
              </a:lnTo>
              <a:lnTo>
                <a:pt x="1464" y="5546"/>
              </a:lnTo>
              <a:lnTo>
                <a:pt x="1453" y="5558"/>
              </a:lnTo>
              <a:lnTo>
                <a:pt x="1429" y="5546"/>
              </a:lnTo>
              <a:lnTo>
                <a:pt x="1406" y="5546"/>
              </a:lnTo>
              <a:lnTo>
                <a:pt x="1395" y="5546"/>
              </a:lnTo>
              <a:lnTo>
                <a:pt x="1395" y="5523"/>
              </a:lnTo>
              <a:lnTo>
                <a:pt x="1395" y="5499"/>
              </a:lnTo>
              <a:lnTo>
                <a:pt x="1395" y="5488"/>
              </a:lnTo>
              <a:lnTo>
                <a:pt x="1395" y="5476"/>
              </a:lnTo>
              <a:lnTo>
                <a:pt x="1383" y="5488"/>
              </a:lnTo>
              <a:lnTo>
                <a:pt x="1349" y="5453"/>
              </a:lnTo>
              <a:lnTo>
                <a:pt x="1349" y="5441"/>
              </a:lnTo>
              <a:lnTo>
                <a:pt x="1337" y="5429"/>
              </a:lnTo>
              <a:lnTo>
                <a:pt x="1337" y="5418"/>
              </a:lnTo>
              <a:lnTo>
                <a:pt x="1314" y="5383"/>
              </a:lnTo>
              <a:lnTo>
                <a:pt x="1326" y="5359"/>
              </a:lnTo>
              <a:lnTo>
                <a:pt x="1314" y="5359"/>
              </a:lnTo>
              <a:lnTo>
                <a:pt x="1314" y="5371"/>
              </a:lnTo>
              <a:lnTo>
                <a:pt x="1303" y="5371"/>
              </a:lnTo>
              <a:lnTo>
                <a:pt x="1291" y="5371"/>
              </a:lnTo>
              <a:lnTo>
                <a:pt x="1280" y="5406"/>
              </a:lnTo>
              <a:lnTo>
                <a:pt x="1280" y="5429"/>
              </a:lnTo>
              <a:lnTo>
                <a:pt x="1291" y="5453"/>
              </a:lnTo>
              <a:lnTo>
                <a:pt x="1291" y="5464"/>
              </a:lnTo>
              <a:lnTo>
                <a:pt x="1291" y="5476"/>
              </a:lnTo>
              <a:lnTo>
                <a:pt x="1291" y="5488"/>
              </a:lnTo>
              <a:lnTo>
                <a:pt x="1268" y="5488"/>
              </a:lnTo>
              <a:lnTo>
                <a:pt x="1234" y="5523"/>
              </a:lnTo>
              <a:lnTo>
                <a:pt x="1222" y="5523"/>
              </a:lnTo>
              <a:lnTo>
                <a:pt x="1222" y="5511"/>
              </a:lnTo>
              <a:lnTo>
                <a:pt x="1222" y="5499"/>
              </a:lnTo>
              <a:lnTo>
                <a:pt x="1210" y="5499"/>
              </a:lnTo>
              <a:lnTo>
                <a:pt x="1199" y="5499"/>
              </a:lnTo>
              <a:lnTo>
                <a:pt x="1187" y="5499"/>
              </a:lnTo>
              <a:lnTo>
                <a:pt x="1176" y="5511"/>
              </a:lnTo>
              <a:lnTo>
                <a:pt x="1164" y="5499"/>
              </a:lnTo>
              <a:lnTo>
                <a:pt x="1130" y="5499"/>
              </a:lnTo>
              <a:lnTo>
                <a:pt x="1118" y="5499"/>
              </a:lnTo>
              <a:lnTo>
                <a:pt x="1095" y="5488"/>
              </a:lnTo>
              <a:lnTo>
                <a:pt x="1107" y="5464"/>
              </a:lnTo>
              <a:lnTo>
                <a:pt x="1107" y="5453"/>
              </a:lnTo>
              <a:lnTo>
                <a:pt x="1107" y="5383"/>
              </a:lnTo>
              <a:lnTo>
                <a:pt x="1061" y="5418"/>
              </a:lnTo>
              <a:lnTo>
                <a:pt x="1003" y="5371"/>
              </a:lnTo>
              <a:lnTo>
                <a:pt x="991" y="5383"/>
              </a:lnTo>
              <a:lnTo>
                <a:pt x="980" y="5383"/>
              </a:lnTo>
              <a:lnTo>
                <a:pt x="968" y="5394"/>
              </a:lnTo>
              <a:lnTo>
                <a:pt x="957" y="5406"/>
              </a:lnTo>
              <a:lnTo>
                <a:pt x="922" y="5359"/>
              </a:lnTo>
              <a:lnTo>
                <a:pt x="911" y="5359"/>
              </a:lnTo>
              <a:lnTo>
                <a:pt x="876" y="5313"/>
              </a:lnTo>
              <a:lnTo>
                <a:pt x="865" y="5301"/>
              </a:lnTo>
              <a:lnTo>
                <a:pt x="853" y="5301"/>
              </a:lnTo>
              <a:lnTo>
                <a:pt x="842" y="5289"/>
              </a:lnTo>
              <a:lnTo>
                <a:pt x="819" y="5266"/>
              </a:lnTo>
              <a:lnTo>
                <a:pt x="807" y="5254"/>
              </a:lnTo>
              <a:lnTo>
                <a:pt x="795" y="5243"/>
              </a:lnTo>
              <a:lnTo>
                <a:pt x="772" y="5231"/>
              </a:lnTo>
              <a:lnTo>
                <a:pt x="772" y="5207"/>
              </a:lnTo>
              <a:lnTo>
                <a:pt x="749" y="5184"/>
              </a:lnTo>
              <a:lnTo>
                <a:pt x="726" y="5172"/>
              </a:lnTo>
              <a:lnTo>
                <a:pt x="715" y="5172"/>
              </a:lnTo>
              <a:lnTo>
                <a:pt x="703" y="5207"/>
              </a:lnTo>
              <a:lnTo>
                <a:pt x="703" y="5231"/>
              </a:lnTo>
              <a:lnTo>
                <a:pt x="692" y="5243"/>
              </a:lnTo>
              <a:lnTo>
                <a:pt x="680" y="5219"/>
              </a:lnTo>
              <a:lnTo>
                <a:pt x="669" y="5184"/>
              </a:lnTo>
              <a:lnTo>
                <a:pt x="680" y="5172"/>
              </a:lnTo>
              <a:lnTo>
                <a:pt x="680" y="5161"/>
              </a:lnTo>
              <a:lnTo>
                <a:pt x="703" y="5161"/>
              </a:lnTo>
              <a:lnTo>
                <a:pt x="715" y="5161"/>
              </a:lnTo>
              <a:lnTo>
                <a:pt x="715" y="5149"/>
              </a:lnTo>
              <a:lnTo>
                <a:pt x="703" y="5137"/>
              </a:lnTo>
              <a:lnTo>
                <a:pt x="680" y="5114"/>
              </a:lnTo>
              <a:lnTo>
                <a:pt x="669" y="5102"/>
              </a:lnTo>
              <a:lnTo>
                <a:pt x="657" y="5091"/>
              </a:lnTo>
              <a:lnTo>
                <a:pt x="634" y="5067"/>
              </a:lnTo>
              <a:lnTo>
                <a:pt x="634" y="5079"/>
              </a:lnTo>
              <a:lnTo>
                <a:pt x="634" y="5067"/>
              </a:lnTo>
              <a:lnTo>
                <a:pt x="623" y="5056"/>
              </a:lnTo>
              <a:lnTo>
                <a:pt x="623" y="5044"/>
              </a:lnTo>
              <a:lnTo>
                <a:pt x="611" y="5032"/>
              </a:lnTo>
              <a:lnTo>
                <a:pt x="600" y="5021"/>
              </a:lnTo>
              <a:lnTo>
                <a:pt x="600" y="5009"/>
              </a:lnTo>
              <a:lnTo>
                <a:pt x="576" y="5009"/>
              </a:lnTo>
              <a:lnTo>
                <a:pt x="576" y="4997"/>
              </a:lnTo>
              <a:lnTo>
                <a:pt x="553" y="4997"/>
              </a:lnTo>
              <a:lnTo>
                <a:pt x="565" y="4997"/>
              </a:lnTo>
              <a:lnTo>
                <a:pt x="553" y="4986"/>
              </a:lnTo>
              <a:lnTo>
                <a:pt x="565" y="4974"/>
              </a:lnTo>
              <a:lnTo>
                <a:pt x="565" y="4962"/>
              </a:lnTo>
              <a:lnTo>
                <a:pt x="576" y="4962"/>
              </a:lnTo>
              <a:lnTo>
                <a:pt x="588" y="4974"/>
              </a:lnTo>
              <a:lnTo>
                <a:pt x="600" y="4939"/>
              </a:lnTo>
              <a:lnTo>
                <a:pt x="611" y="4927"/>
              </a:lnTo>
              <a:lnTo>
                <a:pt x="611" y="4916"/>
              </a:lnTo>
              <a:lnTo>
                <a:pt x="623" y="4892"/>
              </a:lnTo>
              <a:lnTo>
                <a:pt x="634" y="4869"/>
              </a:lnTo>
              <a:lnTo>
                <a:pt x="657" y="4857"/>
              </a:lnTo>
              <a:lnTo>
                <a:pt x="726" y="4822"/>
              </a:lnTo>
              <a:lnTo>
                <a:pt x="715" y="4810"/>
              </a:lnTo>
              <a:lnTo>
                <a:pt x="715" y="4775"/>
              </a:lnTo>
              <a:lnTo>
                <a:pt x="703" y="4729"/>
              </a:lnTo>
              <a:lnTo>
                <a:pt x="726" y="4670"/>
              </a:lnTo>
              <a:lnTo>
                <a:pt x="715" y="4647"/>
              </a:lnTo>
              <a:lnTo>
                <a:pt x="726" y="4647"/>
              </a:lnTo>
              <a:lnTo>
                <a:pt x="738" y="4624"/>
              </a:lnTo>
              <a:lnTo>
                <a:pt x="749" y="4612"/>
              </a:lnTo>
              <a:lnTo>
                <a:pt x="761" y="4635"/>
              </a:lnTo>
              <a:lnTo>
                <a:pt x="807" y="4635"/>
              </a:lnTo>
              <a:lnTo>
                <a:pt x="807" y="4647"/>
              </a:lnTo>
              <a:lnTo>
                <a:pt x="853" y="4670"/>
              </a:lnTo>
              <a:lnTo>
                <a:pt x="876" y="4659"/>
              </a:lnTo>
              <a:lnTo>
                <a:pt x="922" y="4624"/>
              </a:lnTo>
              <a:lnTo>
                <a:pt x="934" y="4612"/>
              </a:lnTo>
              <a:lnTo>
                <a:pt x="922" y="4589"/>
              </a:lnTo>
              <a:lnTo>
                <a:pt x="911" y="4565"/>
              </a:lnTo>
              <a:lnTo>
                <a:pt x="922" y="4542"/>
              </a:lnTo>
              <a:lnTo>
                <a:pt x="922" y="4519"/>
              </a:lnTo>
              <a:lnTo>
                <a:pt x="945" y="4484"/>
              </a:lnTo>
              <a:lnTo>
                <a:pt x="945" y="4437"/>
              </a:lnTo>
              <a:lnTo>
                <a:pt x="945" y="4425"/>
              </a:lnTo>
              <a:lnTo>
                <a:pt x="934" y="4413"/>
              </a:lnTo>
              <a:lnTo>
                <a:pt x="922" y="4390"/>
              </a:lnTo>
              <a:lnTo>
                <a:pt x="922" y="4367"/>
              </a:lnTo>
              <a:lnTo>
                <a:pt x="911" y="4367"/>
              </a:lnTo>
              <a:lnTo>
                <a:pt x="911" y="4320"/>
              </a:lnTo>
              <a:lnTo>
                <a:pt x="922" y="4308"/>
              </a:lnTo>
              <a:lnTo>
                <a:pt x="934" y="4285"/>
              </a:lnTo>
              <a:lnTo>
                <a:pt x="934" y="4273"/>
              </a:lnTo>
              <a:lnTo>
                <a:pt x="934" y="4250"/>
              </a:lnTo>
              <a:lnTo>
                <a:pt x="934" y="4238"/>
              </a:lnTo>
              <a:lnTo>
                <a:pt x="934" y="4215"/>
              </a:lnTo>
              <a:lnTo>
                <a:pt x="934" y="4180"/>
              </a:lnTo>
              <a:lnTo>
                <a:pt x="934" y="4168"/>
              </a:lnTo>
              <a:lnTo>
                <a:pt x="922" y="4157"/>
              </a:lnTo>
              <a:lnTo>
                <a:pt x="911" y="4157"/>
              </a:lnTo>
              <a:lnTo>
                <a:pt x="911" y="4145"/>
              </a:lnTo>
              <a:lnTo>
                <a:pt x="899" y="4145"/>
              </a:lnTo>
              <a:lnTo>
                <a:pt x="888" y="4145"/>
              </a:lnTo>
              <a:lnTo>
                <a:pt x="865" y="4122"/>
              </a:lnTo>
              <a:lnTo>
                <a:pt x="865" y="4110"/>
              </a:lnTo>
              <a:lnTo>
                <a:pt x="853" y="4098"/>
              </a:lnTo>
              <a:lnTo>
                <a:pt x="842" y="4086"/>
              </a:lnTo>
              <a:lnTo>
                <a:pt x="819" y="4051"/>
              </a:lnTo>
              <a:lnTo>
                <a:pt x="807" y="4016"/>
              </a:lnTo>
              <a:lnTo>
                <a:pt x="819" y="3993"/>
              </a:lnTo>
              <a:lnTo>
                <a:pt x="830" y="3981"/>
              </a:lnTo>
              <a:lnTo>
                <a:pt x="830" y="3958"/>
              </a:lnTo>
              <a:lnTo>
                <a:pt x="830" y="3935"/>
              </a:lnTo>
              <a:lnTo>
                <a:pt x="819" y="3923"/>
              </a:lnTo>
              <a:lnTo>
                <a:pt x="795" y="3911"/>
              </a:lnTo>
              <a:lnTo>
                <a:pt x="761" y="3876"/>
              </a:lnTo>
              <a:lnTo>
                <a:pt x="749" y="3853"/>
              </a:lnTo>
              <a:lnTo>
                <a:pt x="738" y="3853"/>
              </a:lnTo>
              <a:lnTo>
                <a:pt x="726" y="3841"/>
              </a:lnTo>
              <a:lnTo>
                <a:pt x="703" y="3830"/>
              </a:lnTo>
              <a:lnTo>
                <a:pt x="669" y="3795"/>
              </a:lnTo>
              <a:lnTo>
                <a:pt x="657" y="3771"/>
              </a:lnTo>
              <a:lnTo>
                <a:pt x="646" y="3760"/>
              </a:lnTo>
              <a:lnTo>
                <a:pt x="623" y="3748"/>
              </a:lnTo>
              <a:lnTo>
                <a:pt x="623" y="3736"/>
              </a:lnTo>
              <a:lnTo>
                <a:pt x="611" y="3725"/>
              </a:lnTo>
              <a:lnTo>
                <a:pt x="611" y="3713"/>
              </a:lnTo>
              <a:lnTo>
                <a:pt x="600" y="3701"/>
              </a:lnTo>
              <a:lnTo>
                <a:pt x="588" y="3689"/>
              </a:lnTo>
              <a:lnTo>
                <a:pt x="565" y="3666"/>
              </a:lnTo>
              <a:lnTo>
                <a:pt x="553" y="3666"/>
              </a:lnTo>
              <a:lnTo>
                <a:pt x="542" y="3643"/>
              </a:lnTo>
              <a:lnTo>
                <a:pt x="530" y="3631"/>
              </a:lnTo>
              <a:lnTo>
                <a:pt x="519" y="3631"/>
              </a:lnTo>
              <a:lnTo>
                <a:pt x="507" y="3631"/>
              </a:lnTo>
              <a:lnTo>
                <a:pt x="496" y="3619"/>
              </a:lnTo>
              <a:lnTo>
                <a:pt x="461" y="3619"/>
              </a:lnTo>
              <a:lnTo>
                <a:pt x="450" y="3608"/>
              </a:lnTo>
              <a:lnTo>
                <a:pt x="427" y="3573"/>
              </a:lnTo>
              <a:lnTo>
                <a:pt x="415" y="3561"/>
              </a:lnTo>
              <a:lnTo>
                <a:pt x="392" y="3549"/>
              </a:lnTo>
              <a:lnTo>
                <a:pt x="392" y="3561"/>
              </a:lnTo>
              <a:lnTo>
                <a:pt x="369" y="3561"/>
              </a:lnTo>
              <a:lnTo>
                <a:pt x="346" y="3549"/>
              </a:lnTo>
              <a:lnTo>
                <a:pt x="346" y="3526"/>
              </a:lnTo>
              <a:lnTo>
                <a:pt x="323" y="3503"/>
              </a:lnTo>
              <a:lnTo>
                <a:pt x="323" y="3491"/>
              </a:lnTo>
              <a:lnTo>
                <a:pt x="311" y="3479"/>
              </a:lnTo>
              <a:lnTo>
                <a:pt x="277" y="3503"/>
              </a:lnTo>
              <a:lnTo>
                <a:pt x="265" y="3503"/>
              </a:lnTo>
              <a:lnTo>
                <a:pt x="242" y="3514"/>
              </a:lnTo>
              <a:lnTo>
                <a:pt x="196" y="3514"/>
              </a:lnTo>
              <a:lnTo>
                <a:pt x="185" y="3526"/>
              </a:lnTo>
              <a:lnTo>
                <a:pt x="173" y="3538"/>
              </a:lnTo>
              <a:lnTo>
                <a:pt x="138" y="3503"/>
              </a:lnTo>
              <a:lnTo>
                <a:pt x="138" y="3491"/>
              </a:lnTo>
              <a:lnTo>
                <a:pt x="92" y="3479"/>
              </a:lnTo>
              <a:lnTo>
                <a:pt x="35" y="3468"/>
              </a:lnTo>
              <a:lnTo>
                <a:pt x="35" y="3398"/>
              </a:lnTo>
              <a:lnTo>
                <a:pt x="23" y="3351"/>
              </a:lnTo>
              <a:lnTo>
                <a:pt x="12" y="3304"/>
              </a:lnTo>
              <a:lnTo>
                <a:pt x="12" y="3269"/>
              </a:lnTo>
              <a:lnTo>
                <a:pt x="0" y="3257"/>
              </a:lnTo>
              <a:lnTo>
                <a:pt x="0" y="3246"/>
              </a:lnTo>
              <a:lnTo>
                <a:pt x="0" y="3234"/>
              </a:lnTo>
              <a:lnTo>
                <a:pt x="0" y="3211"/>
              </a:lnTo>
              <a:lnTo>
                <a:pt x="0" y="3199"/>
              </a:lnTo>
              <a:lnTo>
                <a:pt x="0" y="3187"/>
              </a:lnTo>
              <a:lnTo>
                <a:pt x="12" y="3176"/>
              </a:lnTo>
              <a:lnTo>
                <a:pt x="23" y="3164"/>
              </a:lnTo>
              <a:lnTo>
                <a:pt x="12" y="3141"/>
              </a:lnTo>
              <a:lnTo>
                <a:pt x="12" y="3129"/>
              </a:lnTo>
              <a:lnTo>
                <a:pt x="23" y="3129"/>
              </a:lnTo>
              <a:lnTo>
                <a:pt x="58" y="3106"/>
              </a:lnTo>
              <a:lnTo>
                <a:pt x="58" y="3094"/>
              </a:lnTo>
              <a:lnTo>
                <a:pt x="69" y="3082"/>
              </a:lnTo>
              <a:lnTo>
                <a:pt x="81" y="3071"/>
              </a:lnTo>
              <a:lnTo>
                <a:pt x="69" y="3071"/>
              </a:lnTo>
              <a:lnTo>
                <a:pt x="69" y="3059"/>
              </a:lnTo>
              <a:lnTo>
                <a:pt x="69" y="3047"/>
              </a:lnTo>
              <a:lnTo>
                <a:pt x="81" y="3024"/>
              </a:lnTo>
              <a:lnTo>
                <a:pt x="81" y="2989"/>
              </a:lnTo>
              <a:lnTo>
                <a:pt x="81" y="2966"/>
              </a:lnTo>
              <a:lnTo>
                <a:pt x="92" y="2966"/>
              </a:lnTo>
              <a:lnTo>
                <a:pt x="92" y="2942"/>
              </a:lnTo>
              <a:lnTo>
                <a:pt x="173" y="2966"/>
              </a:lnTo>
              <a:lnTo>
                <a:pt x="196" y="2989"/>
              </a:lnTo>
              <a:lnTo>
                <a:pt x="196" y="3024"/>
              </a:lnTo>
              <a:lnTo>
                <a:pt x="185" y="3047"/>
              </a:lnTo>
              <a:lnTo>
                <a:pt x="185" y="3059"/>
              </a:lnTo>
              <a:lnTo>
                <a:pt x="196" y="3059"/>
              </a:lnTo>
              <a:lnTo>
                <a:pt x="208" y="3071"/>
              </a:lnTo>
              <a:lnTo>
                <a:pt x="219" y="3071"/>
              </a:lnTo>
              <a:lnTo>
                <a:pt x="231" y="3059"/>
              </a:lnTo>
              <a:lnTo>
                <a:pt x="242" y="3047"/>
              </a:lnTo>
              <a:lnTo>
                <a:pt x="254" y="3047"/>
              </a:lnTo>
              <a:lnTo>
                <a:pt x="265" y="3047"/>
              </a:lnTo>
              <a:lnTo>
                <a:pt x="277" y="3036"/>
              </a:lnTo>
              <a:lnTo>
                <a:pt x="288" y="3036"/>
              </a:lnTo>
              <a:lnTo>
                <a:pt x="300" y="3024"/>
              </a:lnTo>
              <a:lnTo>
                <a:pt x="311" y="3024"/>
              </a:lnTo>
              <a:lnTo>
                <a:pt x="334" y="3024"/>
              </a:lnTo>
              <a:lnTo>
                <a:pt x="334" y="3012"/>
              </a:lnTo>
              <a:lnTo>
                <a:pt x="334" y="3001"/>
              </a:lnTo>
              <a:lnTo>
                <a:pt x="311" y="2989"/>
              </a:lnTo>
              <a:lnTo>
                <a:pt x="323" y="2977"/>
              </a:lnTo>
              <a:lnTo>
                <a:pt x="323" y="2966"/>
              </a:lnTo>
              <a:lnTo>
                <a:pt x="311" y="2942"/>
              </a:lnTo>
              <a:lnTo>
                <a:pt x="311" y="2930"/>
              </a:lnTo>
              <a:lnTo>
                <a:pt x="311" y="2907"/>
              </a:lnTo>
              <a:lnTo>
                <a:pt x="288" y="2872"/>
              </a:lnTo>
              <a:lnTo>
                <a:pt x="277" y="2860"/>
              </a:lnTo>
              <a:lnTo>
                <a:pt x="277" y="2849"/>
              </a:lnTo>
              <a:lnTo>
                <a:pt x="277" y="2837"/>
              </a:lnTo>
              <a:lnTo>
                <a:pt x="277" y="2802"/>
              </a:lnTo>
              <a:lnTo>
                <a:pt x="277" y="2790"/>
              </a:lnTo>
              <a:lnTo>
                <a:pt x="288" y="2779"/>
              </a:lnTo>
              <a:lnTo>
                <a:pt x="288" y="2767"/>
              </a:lnTo>
              <a:lnTo>
                <a:pt x="288" y="2744"/>
              </a:lnTo>
              <a:lnTo>
                <a:pt x="277" y="2720"/>
              </a:lnTo>
              <a:lnTo>
                <a:pt x="277" y="2732"/>
              </a:lnTo>
              <a:lnTo>
                <a:pt x="265" y="2720"/>
              </a:lnTo>
              <a:lnTo>
                <a:pt x="265" y="2709"/>
              </a:lnTo>
              <a:lnTo>
                <a:pt x="254" y="2685"/>
              </a:lnTo>
              <a:lnTo>
                <a:pt x="254" y="2674"/>
              </a:lnTo>
              <a:lnTo>
                <a:pt x="254" y="2662"/>
              </a:lnTo>
              <a:lnTo>
                <a:pt x="254" y="2639"/>
              </a:lnTo>
              <a:lnTo>
                <a:pt x="265" y="2627"/>
              </a:lnTo>
              <a:lnTo>
                <a:pt x="277" y="2639"/>
              </a:lnTo>
              <a:lnTo>
                <a:pt x="288" y="2627"/>
              </a:lnTo>
              <a:lnTo>
                <a:pt x="300" y="2639"/>
              </a:lnTo>
              <a:lnTo>
                <a:pt x="357" y="2650"/>
              </a:lnTo>
              <a:lnTo>
                <a:pt x="357" y="2627"/>
              </a:lnTo>
              <a:lnTo>
                <a:pt x="369" y="2627"/>
              </a:lnTo>
              <a:lnTo>
                <a:pt x="369" y="2615"/>
              </a:lnTo>
              <a:lnTo>
                <a:pt x="381" y="2604"/>
              </a:lnTo>
              <a:lnTo>
                <a:pt x="392" y="2592"/>
              </a:lnTo>
              <a:lnTo>
                <a:pt x="392" y="2580"/>
              </a:lnTo>
              <a:lnTo>
                <a:pt x="415" y="2557"/>
              </a:lnTo>
              <a:lnTo>
                <a:pt x="427" y="2568"/>
              </a:lnTo>
              <a:lnTo>
                <a:pt x="450" y="2522"/>
              </a:lnTo>
              <a:lnTo>
                <a:pt x="484" y="2522"/>
              </a:lnTo>
              <a:lnTo>
                <a:pt x="507" y="2522"/>
              </a:lnTo>
              <a:lnTo>
                <a:pt x="519" y="2510"/>
              </a:lnTo>
              <a:lnTo>
                <a:pt x="519" y="2475"/>
              </a:lnTo>
              <a:lnTo>
                <a:pt x="530" y="2452"/>
              </a:lnTo>
              <a:lnTo>
                <a:pt x="542" y="2440"/>
              </a:lnTo>
              <a:lnTo>
                <a:pt x="542" y="2452"/>
              </a:lnTo>
              <a:lnTo>
                <a:pt x="553" y="2440"/>
              </a:lnTo>
              <a:lnTo>
                <a:pt x="542" y="2440"/>
              </a:lnTo>
              <a:lnTo>
                <a:pt x="553" y="2405"/>
              </a:lnTo>
              <a:lnTo>
                <a:pt x="565" y="2393"/>
              </a:lnTo>
              <a:lnTo>
                <a:pt x="553" y="2382"/>
              </a:lnTo>
              <a:lnTo>
                <a:pt x="542" y="2370"/>
              </a:lnTo>
              <a:lnTo>
                <a:pt x="530" y="2382"/>
              </a:lnTo>
              <a:lnTo>
                <a:pt x="519" y="2370"/>
              </a:lnTo>
              <a:lnTo>
                <a:pt x="530" y="2347"/>
              </a:lnTo>
              <a:lnTo>
                <a:pt x="496" y="2312"/>
              </a:lnTo>
              <a:lnTo>
                <a:pt x="496" y="2300"/>
              </a:lnTo>
              <a:lnTo>
                <a:pt x="496" y="2288"/>
              </a:lnTo>
              <a:lnTo>
                <a:pt x="473" y="2277"/>
              </a:lnTo>
              <a:lnTo>
                <a:pt x="450" y="2265"/>
              </a:lnTo>
              <a:lnTo>
                <a:pt x="461" y="2230"/>
              </a:lnTo>
              <a:lnTo>
                <a:pt x="473" y="2218"/>
              </a:lnTo>
              <a:lnTo>
                <a:pt x="496" y="2207"/>
              </a:lnTo>
              <a:lnTo>
                <a:pt x="496" y="2183"/>
              </a:lnTo>
              <a:lnTo>
                <a:pt x="496" y="2160"/>
              </a:lnTo>
              <a:lnTo>
                <a:pt x="496" y="2148"/>
              </a:lnTo>
              <a:lnTo>
                <a:pt x="496" y="2136"/>
              </a:lnTo>
              <a:lnTo>
                <a:pt x="496" y="2125"/>
              </a:lnTo>
              <a:lnTo>
                <a:pt x="496" y="2113"/>
              </a:lnTo>
              <a:lnTo>
                <a:pt x="484" y="2125"/>
              </a:lnTo>
              <a:lnTo>
                <a:pt x="473" y="2101"/>
              </a:lnTo>
              <a:lnTo>
                <a:pt x="473" y="2090"/>
              </a:lnTo>
              <a:lnTo>
                <a:pt x="473" y="2066"/>
              </a:lnTo>
              <a:lnTo>
                <a:pt x="438" y="2031"/>
              </a:lnTo>
              <a:lnTo>
                <a:pt x="438" y="1985"/>
              </a:lnTo>
              <a:lnTo>
                <a:pt x="450" y="1973"/>
              </a:lnTo>
              <a:lnTo>
                <a:pt x="438" y="1961"/>
              </a:lnTo>
              <a:lnTo>
                <a:pt x="450" y="1938"/>
              </a:lnTo>
              <a:lnTo>
                <a:pt x="438" y="1915"/>
              </a:lnTo>
              <a:lnTo>
                <a:pt x="427" y="1903"/>
              </a:lnTo>
              <a:lnTo>
                <a:pt x="461" y="1880"/>
              </a:lnTo>
              <a:lnTo>
                <a:pt x="450" y="1856"/>
              </a:lnTo>
              <a:lnTo>
                <a:pt x="450" y="1845"/>
              </a:lnTo>
              <a:lnTo>
                <a:pt x="450" y="1833"/>
              </a:lnTo>
              <a:lnTo>
                <a:pt x="461" y="1845"/>
              </a:lnTo>
              <a:lnTo>
                <a:pt x="473" y="1868"/>
              </a:lnTo>
              <a:lnTo>
                <a:pt x="484" y="1868"/>
              </a:lnTo>
              <a:lnTo>
                <a:pt x="507" y="1856"/>
              </a:lnTo>
              <a:lnTo>
                <a:pt x="519" y="1868"/>
              </a:lnTo>
              <a:lnTo>
                <a:pt x="530" y="1868"/>
              </a:lnTo>
              <a:lnTo>
                <a:pt x="542" y="1868"/>
              </a:lnTo>
              <a:lnTo>
                <a:pt x="565" y="1856"/>
              </a:lnTo>
              <a:lnTo>
                <a:pt x="611" y="1915"/>
              </a:lnTo>
              <a:lnTo>
                <a:pt x="623" y="1926"/>
              </a:lnTo>
              <a:lnTo>
                <a:pt x="646" y="1938"/>
              </a:lnTo>
              <a:lnTo>
                <a:pt x="657" y="1938"/>
              </a:lnTo>
              <a:lnTo>
                <a:pt x="669" y="1938"/>
              </a:lnTo>
              <a:lnTo>
                <a:pt x="680" y="1938"/>
              </a:lnTo>
              <a:lnTo>
                <a:pt x="692" y="1938"/>
              </a:lnTo>
              <a:lnTo>
                <a:pt x="703" y="1926"/>
              </a:lnTo>
              <a:lnTo>
                <a:pt x="703" y="1915"/>
              </a:lnTo>
              <a:lnTo>
                <a:pt x="715" y="1926"/>
              </a:lnTo>
              <a:lnTo>
                <a:pt x="726" y="1926"/>
              </a:lnTo>
              <a:lnTo>
                <a:pt x="738" y="1915"/>
              </a:lnTo>
              <a:lnTo>
                <a:pt x="749" y="1926"/>
              </a:lnTo>
              <a:lnTo>
                <a:pt x="784" y="1950"/>
              </a:lnTo>
              <a:lnTo>
                <a:pt x="795" y="1961"/>
              </a:lnTo>
              <a:lnTo>
                <a:pt x="819" y="1996"/>
              </a:lnTo>
              <a:lnTo>
                <a:pt x="842" y="2008"/>
              </a:lnTo>
              <a:lnTo>
                <a:pt x="876" y="2020"/>
              </a:lnTo>
              <a:lnTo>
                <a:pt x="922" y="2020"/>
              </a:lnTo>
              <a:lnTo>
                <a:pt x="945" y="2020"/>
              </a:lnTo>
              <a:lnTo>
                <a:pt x="945" y="2008"/>
              </a:lnTo>
              <a:lnTo>
                <a:pt x="957" y="1996"/>
              </a:lnTo>
              <a:lnTo>
                <a:pt x="991" y="1996"/>
              </a:lnTo>
              <a:lnTo>
                <a:pt x="1026" y="2008"/>
              </a:lnTo>
              <a:lnTo>
                <a:pt x="1049" y="2008"/>
              </a:lnTo>
              <a:lnTo>
                <a:pt x="1072" y="2020"/>
              </a:lnTo>
              <a:lnTo>
                <a:pt x="1084" y="2008"/>
              </a:lnTo>
              <a:lnTo>
                <a:pt x="1095" y="1996"/>
              </a:lnTo>
              <a:lnTo>
                <a:pt x="1095" y="1985"/>
              </a:lnTo>
              <a:lnTo>
                <a:pt x="1095" y="1973"/>
              </a:lnTo>
              <a:lnTo>
                <a:pt x="1107" y="1961"/>
              </a:lnTo>
              <a:lnTo>
                <a:pt x="1130" y="1950"/>
              </a:lnTo>
              <a:lnTo>
                <a:pt x="1130" y="1938"/>
              </a:lnTo>
              <a:lnTo>
                <a:pt x="1118" y="1926"/>
              </a:lnTo>
              <a:lnTo>
                <a:pt x="1130" y="1926"/>
              </a:lnTo>
              <a:lnTo>
                <a:pt x="1141" y="1915"/>
              </a:lnTo>
              <a:lnTo>
                <a:pt x="1153" y="1880"/>
              </a:lnTo>
              <a:lnTo>
                <a:pt x="1164" y="1845"/>
              </a:lnTo>
              <a:lnTo>
                <a:pt x="1187" y="1821"/>
              </a:lnTo>
              <a:lnTo>
                <a:pt x="1187" y="1810"/>
              </a:lnTo>
              <a:lnTo>
                <a:pt x="1199" y="1786"/>
              </a:lnTo>
              <a:lnTo>
                <a:pt x="1234" y="1751"/>
              </a:lnTo>
              <a:lnTo>
                <a:pt x="1234" y="1739"/>
              </a:lnTo>
              <a:lnTo>
                <a:pt x="1234" y="1728"/>
              </a:lnTo>
              <a:lnTo>
                <a:pt x="1234" y="1716"/>
              </a:lnTo>
              <a:lnTo>
                <a:pt x="1222" y="1716"/>
              </a:lnTo>
              <a:lnTo>
                <a:pt x="1234" y="1704"/>
              </a:lnTo>
              <a:lnTo>
                <a:pt x="1199" y="1693"/>
              </a:lnTo>
              <a:lnTo>
                <a:pt x="1176" y="1704"/>
              </a:lnTo>
              <a:lnTo>
                <a:pt x="1164" y="1704"/>
              </a:lnTo>
              <a:lnTo>
                <a:pt x="1153" y="1669"/>
              </a:lnTo>
              <a:lnTo>
                <a:pt x="1153" y="1658"/>
              </a:lnTo>
              <a:lnTo>
                <a:pt x="1141" y="1634"/>
              </a:lnTo>
              <a:lnTo>
                <a:pt x="1095" y="1599"/>
              </a:lnTo>
              <a:lnTo>
                <a:pt x="1095" y="1588"/>
              </a:lnTo>
              <a:lnTo>
                <a:pt x="1095" y="1576"/>
              </a:lnTo>
              <a:lnTo>
                <a:pt x="1107" y="1553"/>
              </a:lnTo>
              <a:lnTo>
                <a:pt x="1107" y="1541"/>
              </a:lnTo>
              <a:lnTo>
                <a:pt x="1095" y="1541"/>
              </a:lnTo>
              <a:lnTo>
                <a:pt x="1107" y="1518"/>
              </a:lnTo>
              <a:lnTo>
                <a:pt x="1107" y="1506"/>
              </a:lnTo>
              <a:lnTo>
                <a:pt x="1107" y="1494"/>
              </a:lnTo>
              <a:lnTo>
                <a:pt x="1107" y="1471"/>
              </a:lnTo>
              <a:lnTo>
                <a:pt x="1072" y="1448"/>
              </a:lnTo>
              <a:lnTo>
                <a:pt x="1072" y="1424"/>
              </a:lnTo>
              <a:lnTo>
                <a:pt x="1072" y="1412"/>
              </a:lnTo>
              <a:lnTo>
                <a:pt x="1095" y="1366"/>
              </a:lnTo>
              <a:lnTo>
                <a:pt x="1095" y="1342"/>
              </a:lnTo>
              <a:lnTo>
                <a:pt x="1095" y="1331"/>
              </a:lnTo>
              <a:lnTo>
                <a:pt x="1095" y="1319"/>
              </a:lnTo>
              <a:lnTo>
                <a:pt x="1107" y="1307"/>
              </a:lnTo>
              <a:lnTo>
                <a:pt x="1107" y="1296"/>
              </a:lnTo>
              <a:lnTo>
                <a:pt x="1095" y="1272"/>
              </a:lnTo>
              <a:lnTo>
                <a:pt x="1118" y="1249"/>
              </a:lnTo>
              <a:lnTo>
                <a:pt x="1130" y="1226"/>
              </a:lnTo>
              <a:lnTo>
                <a:pt x="1153" y="1191"/>
              </a:lnTo>
              <a:lnTo>
                <a:pt x="1153" y="1179"/>
              </a:lnTo>
              <a:lnTo>
                <a:pt x="1176" y="1167"/>
              </a:lnTo>
              <a:lnTo>
                <a:pt x="1187" y="1144"/>
              </a:lnTo>
              <a:lnTo>
                <a:pt x="1187" y="1132"/>
              </a:lnTo>
              <a:lnTo>
                <a:pt x="1187" y="1121"/>
              </a:lnTo>
              <a:lnTo>
                <a:pt x="1176" y="1109"/>
              </a:lnTo>
              <a:lnTo>
                <a:pt x="1164" y="1121"/>
              </a:lnTo>
              <a:lnTo>
                <a:pt x="1153" y="1109"/>
              </a:lnTo>
              <a:lnTo>
                <a:pt x="1141" y="1097"/>
              </a:lnTo>
              <a:lnTo>
                <a:pt x="1153" y="1097"/>
              </a:lnTo>
              <a:lnTo>
                <a:pt x="1164" y="1074"/>
              </a:lnTo>
              <a:lnTo>
                <a:pt x="1164" y="1051"/>
              </a:lnTo>
              <a:lnTo>
                <a:pt x="1164" y="1039"/>
              </a:lnTo>
              <a:lnTo>
                <a:pt x="1164" y="1004"/>
              </a:lnTo>
              <a:lnTo>
                <a:pt x="1210" y="957"/>
              </a:lnTo>
              <a:lnTo>
                <a:pt x="1245" y="945"/>
              </a:lnTo>
              <a:lnTo>
                <a:pt x="1257" y="922"/>
              </a:lnTo>
              <a:lnTo>
                <a:pt x="1268" y="887"/>
              </a:lnTo>
              <a:lnTo>
                <a:pt x="1257" y="875"/>
              </a:lnTo>
              <a:lnTo>
                <a:pt x="1268" y="864"/>
              </a:lnTo>
              <a:lnTo>
                <a:pt x="1257" y="864"/>
              </a:lnTo>
              <a:lnTo>
                <a:pt x="1245" y="864"/>
              </a:lnTo>
              <a:lnTo>
                <a:pt x="1245" y="840"/>
              </a:lnTo>
              <a:lnTo>
                <a:pt x="1234" y="840"/>
              </a:lnTo>
              <a:lnTo>
                <a:pt x="1245" y="829"/>
              </a:lnTo>
              <a:lnTo>
                <a:pt x="1245" y="817"/>
              </a:lnTo>
              <a:lnTo>
                <a:pt x="1280" y="747"/>
              </a:lnTo>
              <a:lnTo>
                <a:pt x="1291" y="747"/>
              </a:lnTo>
              <a:lnTo>
                <a:pt x="1303" y="759"/>
              </a:lnTo>
              <a:lnTo>
                <a:pt x="1314" y="759"/>
              </a:lnTo>
              <a:lnTo>
                <a:pt x="1326" y="770"/>
              </a:lnTo>
              <a:lnTo>
                <a:pt x="1337" y="759"/>
              </a:lnTo>
              <a:lnTo>
                <a:pt x="1360" y="759"/>
              </a:lnTo>
              <a:lnTo>
                <a:pt x="1372" y="747"/>
              </a:lnTo>
              <a:lnTo>
                <a:pt x="1360" y="735"/>
              </a:lnTo>
              <a:lnTo>
                <a:pt x="1360" y="712"/>
              </a:lnTo>
              <a:lnTo>
                <a:pt x="1360" y="700"/>
              </a:lnTo>
              <a:lnTo>
                <a:pt x="1372" y="700"/>
              </a:lnTo>
              <a:lnTo>
                <a:pt x="1383" y="689"/>
              </a:lnTo>
              <a:lnTo>
                <a:pt x="1406" y="665"/>
              </a:lnTo>
              <a:lnTo>
                <a:pt x="1418" y="665"/>
              </a:lnTo>
              <a:lnTo>
                <a:pt x="1429" y="653"/>
              </a:lnTo>
              <a:lnTo>
                <a:pt x="1406" y="642"/>
              </a:lnTo>
              <a:lnTo>
                <a:pt x="1395" y="642"/>
              </a:lnTo>
              <a:lnTo>
                <a:pt x="1395" y="630"/>
              </a:lnTo>
              <a:lnTo>
                <a:pt x="1406" y="630"/>
              </a:lnTo>
              <a:lnTo>
                <a:pt x="1406" y="618"/>
              </a:lnTo>
              <a:lnTo>
                <a:pt x="1418" y="630"/>
              </a:lnTo>
              <a:lnTo>
                <a:pt x="1429" y="642"/>
              </a:lnTo>
              <a:lnTo>
                <a:pt x="1429" y="595"/>
              </a:lnTo>
              <a:lnTo>
                <a:pt x="1429" y="572"/>
              </a:lnTo>
              <a:lnTo>
                <a:pt x="1429" y="560"/>
              </a:lnTo>
              <a:lnTo>
                <a:pt x="1441" y="560"/>
              </a:lnTo>
              <a:lnTo>
                <a:pt x="1476" y="572"/>
              </a:lnTo>
              <a:lnTo>
                <a:pt x="1499" y="560"/>
              </a:lnTo>
              <a:lnTo>
                <a:pt x="1522" y="560"/>
              </a:lnTo>
              <a:lnTo>
                <a:pt x="1556" y="572"/>
              </a:lnTo>
              <a:lnTo>
                <a:pt x="1568" y="572"/>
              </a:lnTo>
              <a:lnTo>
                <a:pt x="1579" y="572"/>
              </a:lnTo>
              <a:lnTo>
                <a:pt x="1591" y="560"/>
              </a:lnTo>
              <a:lnTo>
                <a:pt x="1591" y="548"/>
              </a:lnTo>
              <a:lnTo>
                <a:pt x="1602" y="548"/>
              </a:lnTo>
              <a:lnTo>
                <a:pt x="1591" y="537"/>
              </a:lnTo>
              <a:lnTo>
                <a:pt x="1591" y="525"/>
              </a:lnTo>
              <a:lnTo>
                <a:pt x="1602" y="502"/>
              </a:lnTo>
              <a:lnTo>
                <a:pt x="1591" y="490"/>
              </a:lnTo>
              <a:lnTo>
                <a:pt x="1591" y="478"/>
              </a:lnTo>
              <a:lnTo>
                <a:pt x="1602" y="467"/>
              </a:lnTo>
              <a:lnTo>
                <a:pt x="1602" y="455"/>
              </a:lnTo>
              <a:lnTo>
                <a:pt x="1625" y="455"/>
              </a:lnTo>
              <a:lnTo>
                <a:pt x="1649" y="455"/>
              </a:lnTo>
              <a:lnTo>
                <a:pt x="1660" y="455"/>
              </a:lnTo>
              <a:lnTo>
                <a:pt x="1672" y="455"/>
              </a:lnTo>
              <a:lnTo>
                <a:pt x="1683" y="443"/>
              </a:lnTo>
              <a:lnTo>
                <a:pt x="1695" y="443"/>
              </a:lnTo>
              <a:lnTo>
                <a:pt x="1706" y="432"/>
              </a:lnTo>
              <a:lnTo>
                <a:pt x="1718" y="432"/>
              </a:lnTo>
              <a:lnTo>
                <a:pt x="1729" y="432"/>
              </a:lnTo>
              <a:lnTo>
                <a:pt x="1729" y="408"/>
              </a:lnTo>
              <a:lnTo>
                <a:pt x="1741" y="408"/>
              </a:lnTo>
              <a:lnTo>
                <a:pt x="1741" y="397"/>
              </a:lnTo>
              <a:lnTo>
                <a:pt x="1741" y="385"/>
              </a:lnTo>
              <a:lnTo>
                <a:pt x="1752" y="373"/>
              </a:lnTo>
              <a:lnTo>
                <a:pt x="1752" y="362"/>
              </a:lnTo>
              <a:lnTo>
                <a:pt x="1787" y="373"/>
              </a:lnTo>
              <a:lnTo>
                <a:pt x="1787" y="362"/>
              </a:lnTo>
              <a:lnTo>
                <a:pt x="1787" y="350"/>
              </a:lnTo>
              <a:lnTo>
                <a:pt x="1787" y="338"/>
              </a:lnTo>
              <a:lnTo>
                <a:pt x="1787" y="327"/>
              </a:lnTo>
              <a:lnTo>
                <a:pt x="1798" y="327"/>
              </a:lnTo>
              <a:lnTo>
                <a:pt x="1821" y="338"/>
              </a:lnTo>
              <a:lnTo>
                <a:pt x="1833" y="327"/>
              </a:lnTo>
              <a:lnTo>
                <a:pt x="1844" y="315"/>
              </a:lnTo>
              <a:lnTo>
                <a:pt x="1868" y="280"/>
              </a:lnTo>
              <a:lnTo>
                <a:pt x="1856" y="268"/>
              </a:lnTo>
              <a:lnTo>
                <a:pt x="1844" y="256"/>
              </a:lnTo>
              <a:lnTo>
                <a:pt x="1844" y="245"/>
              </a:lnTo>
              <a:lnTo>
                <a:pt x="1856" y="233"/>
              </a:lnTo>
              <a:lnTo>
                <a:pt x="1844" y="210"/>
              </a:lnTo>
              <a:lnTo>
                <a:pt x="1844" y="198"/>
              </a:lnTo>
              <a:lnTo>
                <a:pt x="1844" y="186"/>
              </a:lnTo>
              <a:lnTo>
                <a:pt x="1844" y="163"/>
              </a:lnTo>
              <a:lnTo>
                <a:pt x="1868" y="151"/>
              </a:lnTo>
              <a:lnTo>
                <a:pt x="1868" y="128"/>
              </a:lnTo>
              <a:lnTo>
                <a:pt x="1891" y="116"/>
              </a:lnTo>
              <a:lnTo>
                <a:pt x="1902" y="116"/>
              </a:lnTo>
              <a:lnTo>
                <a:pt x="1902" y="105"/>
              </a:lnTo>
              <a:lnTo>
                <a:pt x="1902" y="93"/>
              </a:lnTo>
              <a:lnTo>
                <a:pt x="1902" y="81"/>
              </a:lnTo>
              <a:lnTo>
                <a:pt x="1891" y="70"/>
              </a:lnTo>
              <a:lnTo>
                <a:pt x="1902" y="58"/>
              </a:lnTo>
              <a:lnTo>
                <a:pt x="1902" y="46"/>
              </a:lnTo>
              <a:lnTo>
                <a:pt x="1914" y="46"/>
              </a:lnTo>
              <a:lnTo>
                <a:pt x="1925" y="35"/>
              </a:lnTo>
              <a:lnTo>
                <a:pt x="1937" y="23"/>
              </a:lnTo>
              <a:lnTo>
                <a:pt x="1948" y="11"/>
              </a:lnTo>
              <a:lnTo>
                <a:pt x="1994" y="0"/>
              </a:lnTo>
              <a:lnTo>
                <a:pt x="2006" y="11"/>
              </a:lnTo>
              <a:lnTo>
                <a:pt x="2029" y="11"/>
              </a:lnTo>
              <a:close/>
              <a:moveTo>
                <a:pt x="1533" y="887"/>
              </a:moveTo>
              <a:lnTo>
                <a:pt x="1522" y="875"/>
              </a:lnTo>
              <a:lnTo>
                <a:pt x="1510" y="887"/>
              </a:lnTo>
              <a:lnTo>
                <a:pt x="1487" y="934"/>
              </a:lnTo>
              <a:lnTo>
                <a:pt x="1476" y="957"/>
              </a:lnTo>
              <a:lnTo>
                <a:pt x="1499" y="957"/>
              </a:lnTo>
              <a:lnTo>
                <a:pt x="1510" y="969"/>
              </a:lnTo>
              <a:lnTo>
                <a:pt x="1522" y="969"/>
              </a:lnTo>
              <a:lnTo>
                <a:pt x="1545" y="980"/>
              </a:lnTo>
              <a:lnTo>
                <a:pt x="1545" y="969"/>
              </a:lnTo>
              <a:lnTo>
                <a:pt x="1568" y="980"/>
              </a:lnTo>
              <a:lnTo>
                <a:pt x="1579" y="980"/>
              </a:lnTo>
              <a:lnTo>
                <a:pt x="1591" y="969"/>
              </a:lnTo>
              <a:lnTo>
                <a:pt x="1579" y="945"/>
              </a:lnTo>
              <a:lnTo>
                <a:pt x="1579" y="957"/>
              </a:lnTo>
              <a:lnTo>
                <a:pt x="1568" y="945"/>
              </a:lnTo>
              <a:lnTo>
                <a:pt x="1556" y="922"/>
              </a:lnTo>
              <a:lnTo>
                <a:pt x="1533" y="899"/>
              </a:lnTo>
              <a:lnTo>
                <a:pt x="1533" y="887"/>
              </a:lnTo>
              <a:close/>
              <a:moveTo>
                <a:pt x="1395" y="1004"/>
              </a:moveTo>
              <a:lnTo>
                <a:pt x="1406" y="1015"/>
              </a:lnTo>
              <a:lnTo>
                <a:pt x="1395" y="1039"/>
              </a:lnTo>
              <a:lnTo>
                <a:pt x="1395" y="1051"/>
              </a:lnTo>
              <a:lnTo>
                <a:pt x="1406" y="1039"/>
              </a:lnTo>
              <a:lnTo>
                <a:pt x="1418" y="1039"/>
              </a:lnTo>
              <a:lnTo>
                <a:pt x="1429" y="1027"/>
              </a:lnTo>
              <a:lnTo>
                <a:pt x="1441" y="1027"/>
              </a:lnTo>
              <a:lnTo>
                <a:pt x="1441" y="992"/>
              </a:lnTo>
              <a:lnTo>
                <a:pt x="1453" y="980"/>
              </a:lnTo>
              <a:lnTo>
                <a:pt x="1453" y="969"/>
              </a:lnTo>
              <a:lnTo>
                <a:pt x="1441" y="969"/>
              </a:lnTo>
              <a:lnTo>
                <a:pt x="1429" y="992"/>
              </a:lnTo>
              <a:lnTo>
                <a:pt x="1418" y="980"/>
              </a:lnTo>
              <a:lnTo>
                <a:pt x="1395" y="1004"/>
              </a:lnTo>
              <a:close/>
            </a:path>
          </a:pathLst>
        </a:custGeom>
        <a:solidFill>
          <a:srgbClr val="D46271"/>
        </a:solidFill>
        <a:ln w="1" cap="sq">
          <a:solidFill>
            <a:srgbClr val="000000"/>
          </a:solidFill>
          <a:prstDash val="solid"/>
          <a:bevel/>
          <a:headEnd/>
          <a:tailEnd/>
        </a:ln>
      </xdr:spPr>
    </xdr:sp>
    <xdr:clientData/>
  </xdr:twoCellAnchor>
  <xdr:twoCellAnchor>
    <xdr:from>
      <xdr:col>2</xdr:col>
      <xdr:colOff>333375</xdr:colOff>
      <xdr:row>17</xdr:row>
      <xdr:rowOff>38100</xdr:rowOff>
    </xdr:from>
    <xdr:to>
      <xdr:col>3</xdr:col>
      <xdr:colOff>447675</xdr:colOff>
      <xdr:row>22</xdr:row>
      <xdr:rowOff>47625</xdr:rowOff>
    </xdr:to>
    <xdr:sp macro="" textlink="">
      <xdr:nvSpPr>
        <xdr:cNvPr id="19" name="AutoShape 59">
          <a:extLst>
            <a:ext uri="{FF2B5EF4-FFF2-40B4-BE49-F238E27FC236}">
              <a16:creationId xmlns:a16="http://schemas.microsoft.com/office/drawing/2014/main" id="{00000000-0008-0000-3A00-000013000000}"/>
            </a:ext>
          </a:extLst>
        </xdr:cNvPr>
        <xdr:cNvSpPr>
          <a:spLocks noChangeAspect="1" noChangeArrowheads="1"/>
        </xdr:cNvSpPr>
      </xdr:nvSpPr>
      <xdr:spPr bwMode="auto">
        <a:xfrm>
          <a:off x="1893570" y="4400550"/>
          <a:ext cx="895350" cy="9163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absolute">
    <xdr:from>
      <xdr:col>5</xdr:col>
      <xdr:colOff>562450</xdr:colOff>
      <xdr:row>15</xdr:row>
      <xdr:rowOff>29066</xdr:rowOff>
    </xdr:from>
    <xdr:to>
      <xdr:col>6</xdr:col>
      <xdr:colOff>676750</xdr:colOff>
      <xdr:row>19</xdr:row>
      <xdr:rowOff>184663</xdr:rowOff>
    </xdr:to>
    <xdr:sp macro="" textlink="">
      <xdr:nvSpPr>
        <xdr:cNvPr id="20" name="madrid">
          <a:extLst>
            <a:ext uri="{FF2B5EF4-FFF2-40B4-BE49-F238E27FC236}">
              <a16:creationId xmlns:a16="http://schemas.microsoft.com/office/drawing/2014/main" id="{00000000-0008-0000-3A00-000014000000}"/>
            </a:ext>
          </a:extLst>
        </xdr:cNvPr>
        <xdr:cNvSpPr>
          <a:spLocks noEditPoints="1"/>
        </xdr:cNvSpPr>
      </xdr:nvSpPr>
      <xdr:spPr bwMode="auto">
        <a:xfrm>
          <a:off x="4467700" y="3111083"/>
          <a:ext cx="895350" cy="927123"/>
        </a:xfrm>
        <a:custGeom>
          <a:avLst/>
          <a:gdLst>
            <a:gd name="T0" fmla="*/ 2147483647 w 2271"/>
            <a:gd name="T1" fmla="*/ 2147483647 h 2511"/>
            <a:gd name="T2" fmla="*/ 2147483647 w 2271"/>
            <a:gd name="T3" fmla="*/ 2147483647 h 2511"/>
            <a:gd name="T4" fmla="*/ 2147483647 w 2271"/>
            <a:gd name="T5" fmla="*/ 2147483647 h 2511"/>
            <a:gd name="T6" fmla="*/ 2147483647 w 2271"/>
            <a:gd name="T7" fmla="*/ 2147483647 h 2511"/>
            <a:gd name="T8" fmla="*/ 2147483647 w 2271"/>
            <a:gd name="T9" fmla="*/ 2147483647 h 2511"/>
            <a:gd name="T10" fmla="*/ 2147483647 w 2271"/>
            <a:gd name="T11" fmla="*/ 2147483647 h 2511"/>
            <a:gd name="T12" fmla="*/ 2147483647 w 2271"/>
            <a:gd name="T13" fmla="*/ 2147483647 h 2511"/>
            <a:gd name="T14" fmla="*/ 2147483647 w 2271"/>
            <a:gd name="T15" fmla="*/ 2147483647 h 2511"/>
            <a:gd name="T16" fmla="*/ 2147483647 w 2271"/>
            <a:gd name="T17" fmla="*/ 2147483647 h 2511"/>
            <a:gd name="T18" fmla="*/ 2147483647 w 2271"/>
            <a:gd name="T19" fmla="*/ 2147483647 h 2511"/>
            <a:gd name="T20" fmla="*/ 2147483647 w 2271"/>
            <a:gd name="T21" fmla="*/ 2147483647 h 2511"/>
            <a:gd name="T22" fmla="*/ 2147483647 w 2271"/>
            <a:gd name="T23" fmla="*/ 2147483647 h 2511"/>
            <a:gd name="T24" fmla="*/ 2147483647 w 2271"/>
            <a:gd name="T25" fmla="*/ 2147483647 h 2511"/>
            <a:gd name="T26" fmla="*/ 2147483647 w 2271"/>
            <a:gd name="T27" fmla="*/ 2147483647 h 2511"/>
            <a:gd name="T28" fmla="*/ 2147483647 w 2271"/>
            <a:gd name="T29" fmla="*/ 2147483647 h 2511"/>
            <a:gd name="T30" fmla="*/ 2147483647 w 2271"/>
            <a:gd name="T31" fmla="*/ 2147483647 h 2511"/>
            <a:gd name="T32" fmla="*/ 2147483647 w 2271"/>
            <a:gd name="T33" fmla="*/ 2147483647 h 2511"/>
            <a:gd name="T34" fmla="*/ 2147483647 w 2271"/>
            <a:gd name="T35" fmla="*/ 2147483647 h 2511"/>
            <a:gd name="T36" fmla="*/ 2147483647 w 2271"/>
            <a:gd name="T37" fmla="*/ 2147483647 h 2511"/>
            <a:gd name="T38" fmla="*/ 2147483647 w 2271"/>
            <a:gd name="T39" fmla="*/ 2147483647 h 2511"/>
            <a:gd name="T40" fmla="*/ 2147483647 w 2271"/>
            <a:gd name="T41" fmla="*/ 2147483647 h 2511"/>
            <a:gd name="T42" fmla="*/ 2147483647 w 2271"/>
            <a:gd name="T43" fmla="*/ 2147483647 h 2511"/>
            <a:gd name="T44" fmla="*/ 2147483647 w 2271"/>
            <a:gd name="T45" fmla="*/ 2147483647 h 2511"/>
            <a:gd name="T46" fmla="*/ 2147483647 w 2271"/>
            <a:gd name="T47" fmla="*/ 2147483647 h 2511"/>
            <a:gd name="T48" fmla="*/ 2147483647 w 2271"/>
            <a:gd name="T49" fmla="*/ 2147483647 h 2511"/>
            <a:gd name="T50" fmla="*/ 2147483647 w 2271"/>
            <a:gd name="T51" fmla="*/ 2147483647 h 2511"/>
            <a:gd name="T52" fmla="*/ 2147483647 w 2271"/>
            <a:gd name="T53" fmla="*/ 2147483647 h 2511"/>
            <a:gd name="T54" fmla="*/ 2147483647 w 2271"/>
            <a:gd name="T55" fmla="*/ 2147483647 h 2511"/>
            <a:gd name="T56" fmla="*/ 2147483647 w 2271"/>
            <a:gd name="T57" fmla="*/ 2147483647 h 2511"/>
            <a:gd name="T58" fmla="*/ 2147483647 w 2271"/>
            <a:gd name="T59" fmla="*/ 2147483647 h 2511"/>
            <a:gd name="T60" fmla="*/ 2147483647 w 2271"/>
            <a:gd name="T61" fmla="*/ 2147483647 h 2511"/>
            <a:gd name="T62" fmla="*/ 2147483647 w 2271"/>
            <a:gd name="T63" fmla="*/ 2147483647 h 2511"/>
            <a:gd name="T64" fmla="*/ 2147483647 w 2271"/>
            <a:gd name="T65" fmla="*/ 2147483647 h 2511"/>
            <a:gd name="T66" fmla="*/ 2147483647 w 2271"/>
            <a:gd name="T67" fmla="*/ 2147483647 h 2511"/>
            <a:gd name="T68" fmla="*/ 2147483647 w 2271"/>
            <a:gd name="T69" fmla="*/ 2147483647 h 2511"/>
            <a:gd name="T70" fmla="*/ 2147483647 w 2271"/>
            <a:gd name="T71" fmla="*/ 2147483647 h 2511"/>
            <a:gd name="T72" fmla="*/ 2147483647 w 2271"/>
            <a:gd name="T73" fmla="*/ 2147483647 h 2511"/>
            <a:gd name="T74" fmla="*/ 2147483647 w 2271"/>
            <a:gd name="T75" fmla="*/ 2147483647 h 2511"/>
            <a:gd name="T76" fmla="*/ 2147483647 w 2271"/>
            <a:gd name="T77" fmla="*/ 2147483647 h 2511"/>
            <a:gd name="T78" fmla="*/ 2147483647 w 2271"/>
            <a:gd name="T79" fmla="*/ 2147483647 h 2511"/>
            <a:gd name="T80" fmla="*/ 2147483647 w 2271"/>
            <a:gd name="T81" fmla="*/ 2147483647 h 2511"/>
            <a:gd name="T82" fmla="*/ 2147483647 w 2271"/>
            <a:gd name="T83" fmla="*/ 2147483647 h 2511"/>
            <a:gd name="T84" fmla="*/ 2147483647 w 2271"/>
            <a:gd name="T85" fmla="*/ 2147483647 h 2511"/>
            <a:gd name="T86" fmla="*/ 1321416229 w 2271"/>
            <a:gd name="T87" fmla="*/ 2147483647 h 2511"/>
            <a:gd name="T88" fmla="*/ 2147483647 w 2271"/>
            <a:gd name="T89" fmla="*/ 2147483647 h 2511"/>
            <a:gd name="T90" fmla="*/ 2147483647 w 2271"/>
            <a:gd name="T91" fmla="*/ 2147483647 h 2511"/>
            <a:gd name="T92" fmla="*/ 2147483647 w 2271"/>
            <a:gd name="T93" fmla="*/ 2147483647 h 2511"/>
            <a:gd name="T94" fmla="*/ 2147483647 w 2271"/>
            <a:gd name="T95" fmla="*/ 2147483647 h 2511"/>
            <a:gd name="T96" fmla="*/ 2147483647 w 2271"/>
            <a:gd name="T97" fmla="*/ 2147483647 h 2511"/>
            <a:gd name="T98" fmla="*/ 2147483647 w 2271"/>
            <a:gd name="T99" fmla="*/ 2147483647 h 2511"/>
            <a:gd name="T100" fmla="*/ 2147483647 w 2271"/>
            <a:gd name="T101" fmla="*/ 2147483647 h 2511"/>
            <a:gd name="T102" fmla="*/ 2147483647 w 2271"/>
            <a:gd name="T103" fmla="*/ 2147483647 h 2511"/>
            <a:gd name="T104" fmla="*/ 2147483647 w 2271"/>
            <a:gd name="T105" fmla="*/ 2147483647 h 2511"/>
            <a:gd name="T106" fmla="*/ 2147483647 w 2271"/>
            <a:gd name="T107" fmla="*/ 2147483647 h 2511"/>
            <a:gd name="T108" fmla="*/ 2147483647 w 2271"/>
            <a:gd name="T109" fmla="*/ 2147483647 h 2511"/>
            <a:gd name="T110" fmla="*/ 2147483647 w 2271"/>
            <a:gd name="T111" fmla="*/ 2147483647 h 2511"/>
            <a:gd name="T112" fmla="*/ 2147483647 w 2271"/>
            <a:gd name="T113" fmla="*/ 2147483647 h 2511"/>
            <a:gd name="T114" fmla="*/ 2147483647 w 2271"/>
            <a:gd name="T115" fmla="*/ 2147483647 h 2511"/>
            <a:gd name="T116" fmla="*/ 2147483647 w 2271"/>
            <a:gd name="T117" fmla="*/ 0 h 2511"/>
            <a:gd name="T118" fmla="*/ 2147483647 w 2271"/>
            <a:gd name="T119" fmla="*/ 2147483647 h 2511"/>
            <a:gd name="T120" fmla="*/ 2147483647 w 2271"/>
            <a:gd name="T121" fmla="*/ 2147483647 h 2511"/>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w 2271"/>
            <a:gd name="T184" fmla="*/ 0 h 2511"/>
            <a:gd name="T185" fmla="*/ 2271 w 2271"/>
            <a:gd name="T186" fmla="*/ 2511 h 2511"/>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T183" t="T184" r="T185" b="T186"/>
          <a:pathLst>
            <a:path w="2271" h="2511">
              <a:moveTo>
                <a:pt x="461" y="946"/>
              </a:moveTo>
              <a:lnTo>
                <a:pt x="473" y="958"/>
              </a:lnTo>
              <a:lnTo>
                <a:pt x="484" y="970"/>
              </a:lnTo>
              <a:lnTo>
                <a:pt x="496" y="981"/>
              </a:lnTo>
              <a:lnTo>
                <a:pt x="484" y="993"/>
              </a:lnTo>
              <a:lnTo>
                <a:pt x="473" y="993"/>
              </a:lnTo>
              <a:lnTo>
                <a:pt x="427" y="993"/>
              </a:lnTo>
              <a:lnTo>
                <a:pt x="392" y="1005"/>
              </a:lnTo>
              <a:lnTo>
                <a:pt x="392" y="993"/>
              </a:lnTo>
              <a:lnTo>
                <a:pt x="392" y="981"/>
              </a:lnTo>
              <a:lnTo>
                <a:pt x="404" y="981"/>
              </a:lnTo>
              <a:lnTo>
                <a:pt x="404" y="970"/>
              </a:lnTo>
              <a:lnTo>
                <a:pt x="438" y="946"/>
              </a:lnTo>
              <a:lnTo>
                <a:pt x="450" y="946"/>
              </a:lnTo>
              <a:lnTo>
                <a:pt x="461" y="946"/>
              </a:lnTo>
              <a:close/>
              <a:moveTo>
                <a:pt x="1556" y="0"/>
              </a:moveTo>
              <a:lnTo>
                <a:pt x="1556" y="12"/>
              </a:lnTo>
              <a:lnTo>
                <a:pt x="1556" y="35"/>
              </a:lnTo>
              <a:lnTo>
                <a:pt x="1568" y="35"/>
              </a:lnTo>
              <a:lnTo>
                <a:pt x="1568" y="47"/>
              </a:lnTo>
              <a:lnTo>
                <a:pt x="1602" y="59"/>
              </a:lnTo>
              <a:lnTo>
                <a:pt x="1614" y="82"/>
              </a:lnTo>
              <a:lnTo>
                <a:pt x="1625" y="105"/>
              </a:lnTo>
              <a:lnTo>
                <a:pt x="1625" y="117"/>
              </a:lnTo>
              <a:lnTo>
                <a:pt x="1625" y="129"/>
              </a:lnTo>
              <a:lnTo>
                <a:pt x="1625" y="140"/>
              </a:lnTo>
              <a:lnTo>
                <a:pt x="1637" y="140"/>
              </a:lnTo>
              <a:lnTo>
                <a:pt x="1649" y="140"/>
              </a:lnTo>
              <a:lnTo>
                <a:pt x="1672" y="152"/>
              </a:lnTo>
              <a:lnTo>
                <a:pt x="1683" y="164"/>
              </a:lnTo>
              <a:lnTo>
                <a:pt x="1695" y="164"/>
              </a:lnTo>
              <a:lnTo>
                <a:pt x="1706" y="164"/>
              </a:lnTo>
              <a:lnTo>
                <a:pt x="1718" y="164"/>
              </a:lnTo>
              <a:lnTo>
                <a:pt x="1718" y="187"/>
              </a:lnTo>
              <a:lnTo>
                <a:pt x="1718" y="199"/>
              </a:lnTo>
              <a:lnTo>
                <a:pt x="1706" y="199"/>
              </a:lnTo>
              <a:lnTo>
                <a:pt x="1718" y="211"/>
              </a:lnTo>
              <a:lnTo>
                <a:pt x="1706" y="222"/>
              </a:lnTo>
              <a:lnTo>
                <a:pt x="1706" y="234"/>
              </a:lnTo>
              <a:lnTo>
                <a:pt x="1706" y="246"/>
              </a:lnTo>
              <a:lnTo>
                <a:pt x="1718" y="246"/>
              </a:lnTo>
              <a:lnTo>
                <a:pt x="1729" y="281"/>
              </a:lnTo>
              <a:lnTo>
                <a:pt x="1752" y="292"/>
              </a:lnTo>
              <a:lnTo>
                <a:pt x="1764" y="316"/>
              </a:lnTo>
              <a:lnTo>
                <a:pt x="1764" y="327"/>
              </a:lnTo>
              <a:lnTo>
                <a:pt x="1764" y="339"/>
              </a:lnTo>
              <a:lnTo>
                <a:pt x="1729" y="351"/>
              </a:lnTo>
              <a:lnTo>
                <a:pt x="1729" y="374"/>
              </a:lnTo>
              <a:lnTo>
                <a:pt x="1729" y="386"/>
              </a:lnTo>
              <a:lnTo>
                <a:pt x="1718" y="409"/>
              </a:lnTo>
              <a:lnTo>
                <a:pt x="1718" y="432"/>
              </a:lnTo>
              <a:lnTo>
                <a:pt x="1706" y="432"/>
              </a:lnTo>
              <a:lnTo>
                <a:pt x="1706" y="444"/>
              </a:lnTo>
              <a:lnTo>
                <a:pt x="1706" y="456"/>
              </a:lnTo>
              <a:lnTo>
                <a:pt x="1695" y="479"/>
              </a:lnTo>
              <a:lnTo>
                <a:pt x="1695" y="491"/>
              </a:lnTo>
              <a:lnTo>
                <a:pt x="1683" y="502"/>
              </a:lnTo>
              <a:lnTo>
                <a:pt x="1695" y="502"/>
              </a:lnTo>
              <a:lnTo>
                <a:pt x="1683" y="514"/>
              </a:lnTo>
              <a:lnTo>
                <a:pt x="1672" y="502"/>
              </a:lnTo>
              <a:lnTo>
                <a:pt x="1672" y="514"/>
              </a:lnTo>
              <a:lnTo>
                <a:pt x="1672" y="526"/>
              </a:lnTo>
              <a:lnTo>
                <a:pt x="1683" y="526"/>
              </a:lnTo>
              <a:lnTo>
                <a:pt x="1683" y="537"/>
              </a:lnTo>
              <a:lnTo>
                <a:pt x="1695" y="526"/>
              </a:lnTo>
              <a:lnTo>
                <a:pt x="1695" y="537"/>
              </a:lnTo>
              <a:lnTo>
                <a:pt x="1695" y="549"/>
              </a:lnTo>
              <a:lnTo>
                <a:pt x="1695" y="561"/>
              </a:lnTo>
              <a:lnTo>
                <a:pt x="1695" y="573"/>
              </a:lnTo>
              <a:lnTo>
                <a:pt x="1683" y="573"/>
              </a:lnTo>
              <a:lnTo>
                <a:pt x="1649" y="596"/>
              </a:lnTo>
              <a:lnTo>
                <a:pt x="1660" y="608"/>
              </a:lnTo>
              <a:lnTo>
                <a:pt x="1649" y="619"/>
              </a:lnTo>
              <a:lnTo>
                <a:pt x="1660" y="631"/>
              </a:lnTo>
              <a:lnTo>
                <a:pt x="1649" y="643"/>
              </a:lnTo>
              <a:lnTo>
                <a:pt x="1637" y="643"/>
              </a:lnTo>
              <a:lnTo>
                <a:pt x="1649" y="666"/>
              </a:lnTo>
              <a:lnTo>
                <a:pt x="1637" y="678"/>
              </a:lnTo>
              <a:lnTo>
                <a:pt x="1637" y="689"/>
              </a:lnTo>
              <a:lnTo>
                <a:pt x="1625" y="701"/>
              </a:lnTo>
              <a:lnTo>
                <a:pt x="1625" y="724"/>
              </a:lnTo>
              <a:lnTo>
                <a:pt x="1614" y="724"/>
              </a:lnTo>
              <a:lnTo>
                <a:pt x="1602" y="724"/>
              </a:lnTo>
              <a:lnTo>
                <a:pt x="1602" y="736"/>
              </a:lnTo>
              <a:lnTo>
                <a:pt x="1591" y="736"/>
              </a:lnTo>
              <a:lnTo>
                <a:pt x="1614" y="736"/>
              </a:lnTo>
              <a:lnTo>
                <a:pt x="1637" y="748"/>
              </a:lnTo>
              <a:lnTo>
                <a:pt x="1660" y="748"/>
              </a:lnTo>
              <a:lnTo>
                <a:pt x="1672" y="759"/>
              </a:lnTo>
              <a:lnTo>
                <a:pt x="1672" y="771"/>
              </a:lnTo>
              <a:lnTo>
                <a:pt x="1683" y="771"/>
              </a:lnTo>
              <a:lnTo>
                <a:pt x="1695" y="794"/>
              </a:lnTo>
              <a:lnTo>
                <a:pt x="1683" y="794"/>
              </a:lnTo>
              <a:lnTo>
                <a:pt x="1695" y="794"/>
              </a:lnTo>
              <a:lnTo>
                <a:pt x="1695" y="806"/>
              </a:lnTo>
              <a:lnTo>
                <a:pt x="1683" y="841"/>
              </a:lnTo>
              <a:lnTo>
                <a:pt x="1683" y="853"/>
              </a:lnTo>
              <a:lnTo>
                <a:pt x="1695" y="841"/>
              </a:lnTo>
              <a:lnTo>
                <a:pt x="1706" y="853"/>
              </a:lnTo>
              <a:lnTo>
                <a:pt x="1706" y="876"/>
              </a:lnTo>
              <a:lnTo>
                <a:pt x="1695" y="876"/>
              </a:lnTo>
              <a:lnTo>
                <a:pt x="1683" y="888"/>
              </a:lnTo>
              <a:lnTo>
                <a:pt x="1672" y="899"/>
              </a:lnTo>
              <a:lnTo>
                <a:pt x="1672" y="911"/>
              </a:lnTo>
              <a:lnTo>
                <a:pt x="1660" y="923"/>
              </a:lnTo>
              <a:lnTo>
                <a:pt x="1672" y="935"/>
              </a:lnTo>
              <a:lnTo>
                <a:pt x="1660" y="935"/>
              </a:lnTo>
              <a:lnTo>
                <a:pt x="1672" y="935"/>
              </a:lnTo>
              <a:lnTo>
                <a:pt x="1683" y="946"/>
              </a:lnTo>
              <a:lnTo>
                <a:pt x="1683" y="958"/>
              </a:lnTo>
              <a:lnTo>
                <a:pt x="1695" y="958"/>
              </a:lnTo>
              <a:lnTo>
                <a:pt x="1695" y="970"/>
              </a:lnTo>
              <a:lnTo>
                <a:pt x="1706" y="970"/>
              </a:lnTo>
              <a:lnTo>
                <a:pt x="1718" y="970"/>
              </a:lnTo>
              <a:lnTo>
                <a:pt x="1718" y="946"/>
              </a:lnTo>
              <a:lnTo>
                <a:pt x="1718" y="958"/>
              </a:lnTo>
              <a:lnTo>
                <a:pt x="1729" y="958"/>
              </a:lnTo>
              <a:lnTo>
                <a:pt x="1729" y="970"/>
              </a:lnTo>
              <a:lnTo>
                <a:pt x="1741" y="970"/>
              </a:lnTo>
              <a:lnTo>
                <a:pt x="1752" y="981"/>
              </a:lnTo>
              <a:lnTo>
                <a:pt x="1752" y="958"/>
              </a:lnTo>
              <a:lnTo>
                <a:pt x="1752" y="935"/>
              </a:lnTo>
              <a:lnTo>
                <a:pt x="1764" y="935"/>
              </a:lnTo>
              <a:lnTo>
                <a:pt x="1775" y="946"/>
              </a:lnTo>
              <a:lnTo>
                <a:pt x="1787" y="946"/>
              </a:lnTo>
              <a:lnTo>
                <a:pt x="1798" y="958"/>
              </a:lnTo>
              <a:lnTo>
                <a:pt x="1798" y="981"/>
              </a:lnTo>
              <a:lnTo>
                <a:pt x="1810" y="993"/>
              </a:lnTo>
              <a:lnTo>
                <a:pt x="1810" y="1005"/>
              </a:lnTo>
              <a:lnTo>
                <a:pt x="1810" y="1016"/>
              </a:lnTo>
              <a:lnTo>
                <a:pt x="1833" y="1028"/>
              </a:lnTo>
              <a:lnTo>
                <a:pt x="1833" y="1040"/>
              </a:lnTo>
              <a:lnTo>
                <a:pt x="1844" y="1040"/>
              </a:lnTo>
              <a:lnTo>
                <a:pt x="1844" y="1028"/>
              </a:lnTo>
              <a:lnTo>
                <a:pt x="1856" y="1040"/>
              </a:lnTo>
              <a:lnTo>
                <a:pt x="1868" y="1028"/>
              </a:lnTo>
              <a:lnTo>
                <a:pt x="1879" y="1016"/>
              </a:lnTo>
              <a:lnTo>
                <a:pt x="1879" y="1005"/>
              </a:lnTo>
              <a:lnTo>
                <a:pt x="1879" y="1016"/>
              </a:lnTo>
              <a:lnTo>
                <a:pt x="1868" y="1028"/>
              </a:lnTo>
              <a:lnTo>
                <a:pt x="1868" y="1051"/>
              </a:lnTo>
              <a:lnTo>
                <a:pt x="1856" y="1063"/>
              </a:lnTo>
              <a:lnTo>
                <a:pt x="1844" y="1063"/>
              </a:lnTo>
              <a:lnTo>
                <a:pt x="1868" y="1075"/>
              </a:lnTo>
              <a:lnTo>
                <a:pt x="1868" y="1086"/>
              </a:lnTo>
              <a:lnTo>
                <a:pt x="1856" y="1098"/>
              </a:lnTo>
              <a:lnTo>
                <a:pt x="1856" y="1110"/>
              </a:lnTo>
              <a:lnTo>
                <a:pt x="1856" y="1121"/>
              </a:lnTo>
              <a:lnTo>
                <a:pt x="1891" y="1156"/>
              </a:lnTo>
              <a:lnTo>
                <a:pt x="1902" y="1156"/>
              </a:lnTo>
              <a:lnTo>
                <a:pt x="1914" y="1168"/>
              </a:lnTo>
              <a:lnTo>
                <a:pt x="1914" y="1156"/>
              </a:lnTo>
              <a:lnTo>
                <a:pt x="1914" y="1168"/>
              </a:lnTo>
              <a:lnTo>
                <a:pt x="1925" y="1168"/>
              </a:lnTo>
              <a:lnTo>
                <a:pt x="1925" y="1180"/>
              </a:lnTo>
              <a:lnTo>
                <a:pt x="1925" y="1191"/>
              </a:lnTo>
              <a:lnTo>
                <a:pt x="1925" y="1203"/>
              </a:lnTo>
              <a:lnTo>
                <a:pt x="1925" y="1215"/>
              </a:lnTo>
              <a:lnTo>
                <a:pt x="1914" y="1238"/>
              </a:lnTo>
              <a:lnTo>
                <a:pt x="1914" y="1250"/>
              </a:lnTo>
              <a:lnTo>
                <a:pt x="1925" y="1238"/>
              </a:lnTo>
              <a:lnTo>
                <a:pt x="1937" y="1238"/>
              </a:lnTo>
              <a:lnTo>
                <a:pt x="1948" y="1238"/>
              </a:lnTo>
              <a:lnTo>
                <a:pt x="1983" y="1226"/>
              </a:lnTo>
              <a:lnTo>
                <a:pt x="1983" y="1238"/>
              </a:lnTo>
              <a:lnTo>
                <a:pt x="1994" y="1250"/>
              </a:lnTo>
              <a:lnTo>
                <a:pt x="2006" y="1250"/>
              </a:lnTo>
              <a:lnTo>
                <a:pt x="2006" y="1238"/>
              </a:lnTo>
              <a:lnTo>
                <a:pt x="2017" y="1261"/>
              </a:lnTo>
              <a:lnTo>
                <a:pt x="2052" y="1285"/>
              </a:lnTo>
              <a:lnTo>
                <a:pt x="2052" y="1308"/>
              </a:lnTo>
              <a:lnTo>
                <a:pt x="2052" y="1320"/>
              </a:lnTo>
              <a:lnTo>
                <a:pt x="2063" y="1355"/>
              </a:lnTo>
              <a:lnTo>
                <a:pt x="2052" y="1378"/>
              </a:lnTo>
              <a:lnTo>
                <a:pt x="2052" y="1390"/>
              </a:lnTo>
              <a:lnTo>
                <a:pt x="2052" y="1413"/>
              </a:lnTo>
              <a:lnTo>
                <a:pt x="2052" y="1425"/>
              </a:lnTo>
              <a:lnTo>
                <a:pt x="2087" y="1425"/>
              </a:lnTo>
              <a:lnTo>
                <a:pt x="2087" y="1437"/>
              </a:lnTo>
              <a:lnTo>
                <a:pt x="2098" y="1437"/>
              </a:lnTo>
              <a:lnTo>
                <a:pt x="2121" y="1425"/>
              </a:lnTo>
              <a:lnTo>
                <a:pt x="2121" y="1448"/>
              </a:lnTo>
              <a:lnTo>
                <a:pt x="2121" y="1460"/>
              </a:lnTo>
              <a:lnTo>
                <a:pt x="2133" y="1460"/>
              </a:lnTo>
              <a:lnTo>
                <a:pt x="2133" y="1472"/>
              </a:lnTo>
              <a:lnTo>
                <a:pt x="2133" y="1483"/>
              </a:lnTo>
              <a:lnTo>
                <a:pt x="2156" y="1495"/>
              </a:lnTo>
              <a:lnTo>
                <a:pt x="2144" y="1507"/>
              </a:lnTo>
              <a:lnTo>
                <a:pt x="2144" y="1530"/>
              </a:lnTo>
              <a:lnTo>
                <a:pt x="2133" y="1530"/>
              </a:lnTo>
              <a:lnTo>
                <a:pt x="2144" y="1553"/>
              </a:lnTo>
              <a:lnTo>
                <a:pt x="2121" y="1565"/>
              </a:lnTo>
              <a:lnTo>
                <a:pt x="2121" y="1577"/>
              </a:lnTo>
              <a:lnTo>
                <a:pt x="2121" y="1588"/>
              </a:lnTo>
              <a:lnTo>
                <a:pt x="2133" y="1588"/>
              </a:lnTo>
              <a:lnTo>
                <a:pt x="2133" y="1600"/>
              </a:lnTo>
              <a:lnTo>
                <a:pt x="2133" y="1612"/>
              </a:lnTo>
              <a:lnTo>
                <a:pt x="2121" y="1623"/>
              </a:lnTo>
              <a:lnTo>
                <a:pt x="2121" y="1647"/>
              </a:lnTo>
              <a:lnTo>
                <a:pt x="2110" y="1647"/>
              </a:lnTo>
              <a:lnTo>
                <a:pt x="2110" y="1658"/>
              </a:lnTo>
              <a:lnTo>
                <a:pt x="2087" y="1670"/>
              </a:lnTo>
              <a:lnTo>
                <a:pt x="2075" y="1694"/>
              </a:lnTo>
              <a:lnTo>
                <a:pt x="2075" y="1705"/>
              </a:lnTo>
              <a:lnTo>
                <a:pt x="2075" y="1717"/>
              </a:lnTo>
              <a:lnTo>
                <a:pt x="2075" y="1740"/>
              </a:lnTo>
              <a:lnTo>
                <a:pt x="2075" y="1764"/>
              </a:lnTo>
              <a:lnTo>
                <a:pt x="2052" y="1787"/>
              </a:lnTo>
              <a:lnTo>
                <a:pt x="2052" y="1810"/>
              </a:lnTo>
              <a:lnTo>
                <a:pt x="2075" y="1810"/>
              </a:lnTo>
              <a:lnTo>
                <a:pt x="2075" y="1822"/>
              </a:lnTo>
              <a:lnTo>
                <a:pt x="2087" y="1834"/>
              </a:lnTo>
              <a:lnTo>
                <a:pt x="2087" y="1822"/>
              </a:lnTo>
              <a:lnTo>
                <a:pt x="2110" y="1787"/>
              </a:lnTo>
              <a:lnTo>
                <a:pt x="2121" y="1775"/>
              </a:lnTo>
              <a:lnTo>
                <a:pt x="2133" y="1775"/>
              </a:lnTo>
              <a:lnTo>
                <a:pt x="2156" y="1752"/>
              </a:lnTo>
              <a:lnTo>
                <a:pt x="2179" y="1729"/>
              </a:lnTo>
              <a:lnTo>
                <a:pt x="2190" y="1729"/>
              </a:lnTo>
              <a:lnTo>
                <a:pt x="2190" y="1740"/>
              </a:lnTo>
              <a:lnTo>
                <a:pt x="2190" y="1752"/>
              </a:lnTo>
              <a:lnTo>
                <a:pt x="2202" y="1752"/>
              </a:lnTo>
              <a:lnTo>
                <a:pt x="2202" y="1764"/>
              </a:lnTo>
              <a:lnTo>
                <a:pt x="2202" y="1787"/>
              </a:lnTo>
              <a:lnTo>
                <a:pt x="2213" y="1810"/>
              </a:lnTo>
              <a:lnTo>
                <a:pt x="2213" y="1822"/>
              </a:lnTo>
              <a:lnTo>
                <a:pt x="2213" y="1834"/>
              </a:lnTo>
              <a:lnTo>
                <a:pt x="2225" y="1845"/>
              </a:lnTo>
              <a:lnTo>
                <a:pt x="2225" y="1857"/>
              </a:lnTo>
              <a:lnTo>
                <a:pt x="2225" y="1869"/>
              </a:lnTo>
              <a:lnTo>
                <a:pt x="2225" y="1880"/>
              </a:lnTo>
              <a:lnTo>
                <a:pt x="2225" y="1892"/>
              </a:lnTo>
              <a:lnTo>
                <a:pt x="2213" y="1904"/>
              </a:lnTo>
              <a:lnTo>
                <a:pt x="2225" y="1904"/>
              </a:lnTo>
              <a:lnTo>
                <a:pt x="2213" y="1915"/>
              </a:lnTo>
              <a:lnTo>
                <a:pt x="2225" y="1927"/>
              </a:lnTo>
              <a:lnTo>
                <a:pt x="2236" y="1950"/>
              </a:lnTo>
              <a:lnTo>
                <a:pt x="2236" y="1974"/>
              </a:lnTo>
              <a:lnTo>
                <a:pt x="2248" y="1974"/>
              </a:lnTo>
              <a:lnTo>
                <a:pt x="2248" y="1985"/>
              </a:lnTo>
              <a:lnTo>
                <a:pt x="2236" y="1985"/>
              </a:lnTo>
              <a:lnTo>
                <a:pt x="2225" y="1985"/>
              </a:lnTo>
              <a:lnTo>
                <a:pt x="2225" y="1974"/>
              </a:lnTo>
              <a:lnTo>
                <a:pt x="2213" y="1974"/>
              </a:lnTo>
              <a:lnTo>
                <a:pt x="2202" y="1997"/>
              </a:lnTo>
              <a:lnTo>
                <a:pt x="2202" y="2009"/>
              </a:lnTo>
              <a:lnTo>
                <a:pt x="2213" y="2020"/>
              </a:lnTo>
              <a:lnTo>
                <a:pt x="2225" y="2020"/>
              </a:lnTo>
              <a:lnTo>
                <a:pt x="2225" y="2032"/>
              </a:lnTo>
              <a:lnTo>
                <a:pt x="2236" y="2032"/>
              </a:lnTo>
              <a:lnTo>
                <a:pt x="2236" y="2044"/>
              </a:lnTo>
              <a:lnTo>
                <a:pt x="2248" y="2056"/>
              </a:lnTo>
              <a:lnTo>
                <a:pt x="2259" y="2067"/>
              </a:lnTo>
              <a:lnTo>
                <a:pt x="2259" y="2079"/>
              </a:lnTo>
              <a:lnTo>
                <a:pt x="2271" y="2079"/>
              </a:lnTo>
              <a:lnTo>
                <a:pt x="2271" y="2091"/>
              </a:lnTo>
              <a:lnTo>
                <a:pt x="2259" y="2091"/>
              </a:lnTo>
              <a:lnTo>
                <a:pt x="2271" y="2102"/>
              </a:lnTo>
              <a:lnTo>
                <a:pt x="2259" y="2114"/>
              </a:lnTo>
              <a:lnTo>
                <a:pt x="2213" y="2161"/>
              </a:lnTo>
              <a:lnTo>
                <a:pt x="2202" y="2161"/>
              </a:lnTo>
              <a:lnTo>
                <a:pt x="2190" y="2161"/>
              </a:lnTo>
              <a:lnTo>
                <a:pt x="2167" y="2172"/>
              </a:lnTo>
              <a:lnTo>
                <a:pt x="2144" y="2172"/>
              </a:lnTo>
              <a:lnTo>
                <a:pt x="2121" y="2161"/>
              </a:lnTo>
              <a:lnTo>
                <a:pt x="2110" y="2161"/>
              </a:lnTo>
              <a:lnTo>
                <a:pt x="2110" y="2149"/>
              </a:lnTo>
              <a:lnTo>
                <a:pt x="2110" y="2126"/>
              </a:lnTo>
              <a:lnTo>
                <a:pt x="2098" y="2126"/>
              </a:lnTo>
              <a:lnTo>
                <a:pt x="2098" y="2114"/>
              </a:lnTo>
              <a:lnTo>
                <a:pt x="2087" y="2114"/>
              </a:lnTo>
              <a:lnTo>
                <a:pt x="2087" y="2126"/>
              </a:lnTo>
              <a:lnTo>
                <a:pt x="2075" y="2126"/>
              </a:lnTo>
              <a:lnTo>
                <a:pt x="2063" y="2126"/>
              </a:lnTo>
              <a:lnTo>
                <a:pt x="2063" y="2137"/>
              </a:lnTo>
              <a:lnTo>
                <a:pt x="2040" y="2172"/>
              </a:lnTo>
              <a:lnTo>
                <a:pt x="2052" y="2172"/>
              </a:lnTo>
              <a:lnTo>
                <a:pt x="2040" y="2172"/>
              </a:lnTo>
              <a:lnTo>
                <a:pt x="2006" y="2184"/>
              </a:lnTo>
              <a:lnTo>
                <a:pt x="1983" y="2184"/>
              </a:lnTo>
              <a:lnTo>
                <a:pt x="1983" y="2172"/>
              </a:lnTo>
              <a:lnTo>
                <a:pt x="1971" y="2184"/>
              </a:lnTo>
              <a:lnTo>
                <a:pt x="1960" y="2196"/>
              </a:lnTo>
              <a:lnTo>
                <a:pt x="1960" y="2184"/>
              </a:lnTo>
              <a:lnTo>
                <a:pt x="1948" y="2184"/>
              </a:lnTo>
              <a:lnTo>
                <a:pt x="1937" y="2184"/>
              </a:lnTo>
              <a:lnTo>
                <a:pt x="1937" y="2196"/>
              </a:lnTo>
              <a:lnTo>
                <a:pt x="1925" y="2196"/>
              </a:lnTo>
              <a:lnTo>
                <a:pt x="1914" y="2196"/>
              </a:lnTo>
              <a:lnTo>
                <a:pt x="1902" y="2196"/>
              </a:lnTo>
              <a:lnTo>
                <a:pt x="1891" y="2184"/>
              </a:lnTo>
              <a:lnTo>
                <a:pt x="1879" y="2161"/>
              </a:lnTo>
              <a:lnTo>
                <a:pt x="1856" y="2137"/>
              </a:lnTo>
              <a:lnTo>
                <a:pt x="1844" y="2137"/>
              </a:lnTo>
              <a:lnTo>
                <a:pt x="1833" y="2137"/>
              </a:lnTo>
              <a:lnTo>
                <a:pt x="1810" y="2137"/>
              </a:lnTo>
              <a:lnTo>
                <a:pt x="1787" y="2149"/>
              </a:lnTo>
              <a:lnTo>
                <a:pt x="1787" y="2161"/>
              </a:lnTo>
              <a:lnTo>
                <a:pt x="1787" y="2172"/>
              </a:lnTo>
              <a:lnTo>
                <a:pt x="1787" y="2196"/>
              </a:lnTo>
              <a:lnTo>
                <a:pt x="1775" y="2196"/>
              </a:lnTo>
              <a:lnTo>
                <a:pt x="1764" y="2207"/>
              </a:lnTo>
              <a:lnTo>
                <a:pt x="1764" y="2219"/>
              </a:lnTo>
              <a:lnTo>
                <a:pt x="1752" y="2231"/>
              </a:lnTo>
              <a:lnTo>
                <a:pt x="1741" y="2219"/>
              </a:lnTo>
              <a:lnTo>
                <a:pt x="1741" y="2207"/>
              </a:lnTo>
              <a:lnTo>
                <a:pt x="1718" y="2196"/>
              </a:lnTo>
              <a:lnTo>
                <a:pt x="1706" y="2219"/>
              </a:lnTo>
              <a:lnTo>
                <a:pt x="1695" y="2219"/>
              </a:lnTo>
              <a:lnTo>
                <a:pt x="1683" y="2219"/>
              </a:lnTo>
              <a:lnTo>
                <a:pt x="1683" y="2207"/>
              </a:lnTo>
              <a:lnTo>
                <a:pt x="1683" y="2196"/>
              </a:lnTo>
              <a:lnTo>
                <a:pt x="1672" y="2196"/>
              </a:lnTo>
              <a:lnTo>
                <a:pt x="1649" y="2207"/>
              </a:lnTo>
              <a:lnTo>
                <a:pt x="1637" y="2207"/>
              </a:lnTo>
              <a:lnTo>
                <a:pt x="1649" y="2196"/>
              </a:lnTo>
              <a:lnTo>
                <a:pt x="1637" y="2207"/>
              </a:lnTo>
              <a:lnTo>
                <a:pt x="1625" y="2196"/>
              </a:lnTo>
              <a:lnTo>
                <a:pt x="1625" y="2207"/>
              </a:lnTo>
              <a:lnTo>
                <a:pt x="1614" y="2196"/>
              </a:lnTo>
              <a:lnTo>
                <a:pt x="1602" y="2207"/>
              </a:lnTo>
              <a:lnTo>
                <a:pt x="1602" y="2196"/>
              </a:lnTo>
              <a:lnTo>
                <a:pt x="1591" y="2196"/>
              </a:lnTo>
              <a:lnTo>
                <a:pt x="1591" y="2207"/>
              </a:lnTo>
              <a:lnTo>
                <a:pt x="1591" y="2196"/>
              </a:lnTo>
              <a:lnTo>
                <a:pt x="1591" y="2207"/>
              </a:lnTo>
              <a:lnTo>
                <a:pt x="1579" y="2207"/>
              </a:lnTo>
              <a:lnTo>
                <a:pt x="1579" y="2219"/>
              </a:lnTo>
              <a:lnTo>
                <a:pt x="1568" y="2231"/>
              </a:lnTo>
              <a:lnTo>
                <a:pt x="1568" y="2242"/>
              </a:lnTo>
              <a:lnTo>
                <a:pt x="1568" y="2254"/>
              </a:lnTo>
              <a:lnTo>
                <a:pt x="1556" y="2254"/>
              </a:lnTo>
              <a:lnTo>
                <a:pt x="1522" y="2254"/>
              </a:lnTo>
              <a:lnTo>
                <a:pt x="1487" y="2254"/>
              </a:lnTo>
              <a:lnTo>
                <a:pt x="1487" y="2266"/>
              </a:lnTo>
              <a:lnTo>
                <a:pt x="1464" y="2266"/>
              </a:lnTo>
              <a:lnTo>
                <a:pt x="1464" y="2289"/>
              </a:lnTo>
              <a:lnTo>
                <a:pt x="1441" y="2289"/>
              </a:lnTo>
              <a:lnTo>
                <a:pt x="1429" y="2301"/>
              </a:lnTo>
              <a:lnTo>
                <a:pt x="1418" y="2312"/>
              </a:lnTo>
              <a:lnTo>
                <a:pt x="1406" y="2301"/>
              </a:lnTo>
              <a:lnTo>
                <a:pt x="1395" y="2312"/>
              </a:lnTo>
              <a:lnTo>
                <a:pt x="1406" y="2347"/>
              </a:lnTo>
              <a:lnTo>
                <a:pt x="1395" y="2347"/>
              </a:lnTo>
              <a:lnTo>
                <a:pt x="1395" y="2359"/>
              </a:lnTo>
              <a:lnTo>
                <a:pt x="1360" y="2359"/>
              </a:lnTo>
              <a:lnTo>
                <a:pt x="1349" y="2359"/>
              </a:lnTo>
              <a:lnTo>
                <a:pt x="1337" y="2371"/>
              </a:lnTo>
              <a:lnTo>
                <a:pt x="1303" y="2394"/>
              </a:lnTo>
              <a:lnTo>
                <a:pt x="1291" y="2382"/>
              </a:lnTo>
              <a:lnTo>
                <a:pt x="1257" y="2394"/>
              </a:lnTo>
              <a:lnTo>
                <a:pt x="1234" y="2406"/>
              </a:lnTo>
              <a:lnTo>
                <a:pt x="1234" y="2417"/>
              </a:lnTo>
              <a:lnTo>
                <a:pt x="1222" y="2441"/>
              </a:lnTo>
              <a:lnTo>
                <a:pt x="1187" y="2464"/>
              </a:lnTo>
              <a:lnTo>
                <a:pt x="1164" y="2488"/>
              </a:lnTo>
              <a:lnTo>
                <a:pt x="1141" y="2511"/>
              </a:lnTo>
              <a:lnTo>
                <a:pt x="1130" y="2511"/>
              </a:lnTo>
              <a:lnTo>
                <a:pt x="1107" y="2488"/>
              </a:lnTo>
              <a:lnTo>
                <a:pt x="1084" y="2476"/>
              </a:lnTo>
              <a:lnTo>
                <a:pt x="1049" y="2476"/>
              </a:lnTo>
              <a:lnTo>
                <a:pt x="1049" y="2464"/>
              </a:lnTo>
              <a:lnTo>
                <a:pt x="1038" y="2464"/>
              </a:lnTo>
              <a:lnTo>
                <a:pt x="1049" y="2464"/>
              </a:lnTo>
              <a:lnTo>
                <a:pt x="1038" y="2464"/>
              </a:lnTo>
              <a:lnTo>
                <a:pt x="1049" y="2453"/>
              </a:lnTo>
              <a:lnTo>
                <a:pt x="1038" y="2441"/>
              </a:lnTo>
              <a:lnTo>
                <a:pt x="1038" y="2429"/>
              </a:lnTo>
              <a:lnTo>
                <a:pt x="1049" y="2417"/>
              </a:lnTo>
              <a:lnTo>
                <a:pt x="1072" y="2406"/>
              </a:lnTo>
              <a:lnTo>
                <a:pt x="1095" y="2406"/>
              </a:lnTo>
              <a:lnTo>
                <a:pt x="1095" y="2429"/>
              </a:lnTo>
              <a:lnTo>
                <a:pt x="1107" y="2429"/>
              </a:lnTo>
              <a:lnTo>
                <a:pt x="1107" y="2417"/>
              </a:lnTo>
              <a:lnTo>
                <a:pt x="1107" y="2406"/>
              </a:lnTo>
              <a:lnTo>
                <a:pt x="1118" y="2394"/>
              </a:lnTo>
              <a:lnTo>
                <a:pt x="1130" y="2394"/>
              </a:lnTo>
              <a:lnTo>
                <a:pt x="1130" y="2382"/>
              </a:lnTo>
              <a:lnTo>
                <a:pt x="1141" y="2382"/>
              </a:lnTo>
              <a:lnTo>
                <a:pt x="1153" y="2382"/>
              </a:lnTo>
              <a:lnTo>
                <a:pt x="1153" y="2394"/>
              </a:lnTo>
              <a:lnTo>
                <a:pt x="1164" y="2394"/>
              </a:lnTo>
              <a:lnTo>
                <a:pt x="1176" y="2394"/>
              </a:lnTo>
              <a:lnTo>
                <a:pt x="1176" y="2382"/>
              </a:lnTo>
              <a:lnTo>
                <a:pt x="1187" y="2371"/>
              </a:lnTo>
              <a:lnTo>
                <a:pt x="1199" y="2371"/>
              </a:lnTo>
              <a:lnTo>
                <a:pt x="1199" y="2359"/>
              </a:lnTo>
              <a:lnTo>
                <a:pt x="1210" y="2359"/>
              </a:lnTo>
              <a:lnTo>
                <a:pt x="1210" y="2371"/>
              </a:lnTo>
              <a:lnTo>
                <a:pt x="1199" y="2382"/>
              </a:lnTo>
              <a:lnTo>
                <a:pt x="1199" y="2394"/>
              </a:lnTo>
              <a:lnTo>
                <a:pt x="1210" y="2394"/>
              </a:lnTo>
              <a:lnTo>
                <a:pt x="1222" y="2382"/>
              </a:lnTo>
              <a:lnTo>
                <a:pt x="1222" y="2371"/>
              </a:lnTo>
              <a:lnTo>
                <a:pt x="1210" y="2347"/>
              </a:lnTo>
              <a:lnTo>
                <a:pt x="1222" y="2347"/>
              </a:lnTo>
              <a:lnTo>
                <a:pt x="1234" y="2359"/>
              </a:lnTo>
              <a:lnTo>
                <a:pt x="1245" y="2359"/>
              </a:lnTo>
              <a:lnTo>
                <a:pt x="1268" y="2359"/>
              </a:lnTo>
              <a:lnTo>
                <a:pt x="1268" y="2347"/>
              </a:lnTo>
              <a:lnTo>
                <a:pt x="1257" y="2347"/>
              </a:lnTo>
              <a:lnTo>
                <a:pt x="1245" y="2347"/>
              </a:lnTo>
              <a:lnTo>
                <a:pt x="1234" y="2324"/>
              </a:lnTo>
              <a:lnTo>
                <a:pt x="1245" y="2324"/>
              </a:lnTo>
              <a:lnTo>
                <a:pt x="1257" y="2336"/>
              </a:lnTo>
              <a:lnTo>
                <a:pt x="1257" y="2324"/>
              </a:lnTo>
              <a:lnTo>
                <a:pt x="1257" y="2312"/>
              </a:lnTo>
              <a:lnTo>
                <a:pt x="1268" y="2312"/>
              </a:lnTo>
              <a:lnTo>
                <a:pt x="1268" y="2301"/>
              </a:lnTo>
              <a:lnTo>
                <a:pt x="1268" y="2289"/>
              </a:lnTo>
              <a:lnTo>
                <a:pt x="1280" y="2277"/>
              </a:lnTo>
              <a:lnTo>
                <a:pt x="1291" y="2266"/>
              </a:lnTo>
              <a:lnTo>
                <a:pt x="1303" y="2254"/>
              </a:lnTo>
              <a:lnTo>
                <a:pt x="1314" y="2254"/>
              </a:lnTo>
              <a:lnTo>
                <a:pt x="1326" y="2242"/>
              </a:lnTo>
              <a:lnTo>
                <a:pt x="1326" y="2254"/>
              </a:lnTo>
              <a:lnTo>
                <a:pt x="1337" y="2254"/>
              </a:lnTo>
              <a:lnTo>
                <a:pt x="1349" y="2231"/>
              </a:lnTo>
              <a:lnTo>
                <a:pt x="1372" y="2219"/>
              </a:lnTo>
              <a:lnTo>
                <a:pt x="1383" y="2219"/>
              </a:lnTo>
              <a:lnTo>
                <a:pt x="1383" y="2207"/>
              </a:lnTo>
              <a:lnTo>
                <a:pt x="1395" y="2207"/>
              </a:lnTo>
              <a:lnTo>
                <a:pt x="1395" y="2184"/>
              </a:lnTo>
              <a:lnTo>
                <a:pt x="1418" y="2184"/>
              </a:lnTo>
              <a:lnTo>
                <a:pt x="1418" y="2172"/>
              </a:lnTo>
              <a:lnTo>
                <a:pt x="1418" y="2161"/>
              </a:lnTo>
              <a:lnTo>
                <a:pt x="1429" y="2161"/>
              </a:lnTo>
              <a:lnTo>
                <a:pt x="1406" y="2137"/>
              </a:lnTo>
              <a:lnTo>
                <a:pt x="1418" y="2137"/>
              </a:lnTo>
              <a:lnTo>
                <a:pt x="1429" y="2137"/>
              </a:lnTo>
              <a:lnTo>
                <a:pt x="1441" y="2126"/>
              </a:lnTo>
              <a:lnTo>
                <a:pt x="1453" y="2102"/>
              </a:lnTo>
              <a:lnTo>
                <a:pt x="1441" y="2102"/>
              </a:lnTo>
              <a:lnTo>
                <a:pt x="1429" y="2091"/>
              </a:lnTo>
              <a:lnTo>
                <a:pt x="1441" y="2079"/>
              </a:lnTo>
              <a:lnTo>
                <a:pt x="1418" y="2067"/>
              </a:lnTo>
              <a:lnTo>
                <a:pt x="1406" y="2056"/>
              </a:lnTo>
              <a:lnTo>
                <a:pt x="1372" y="2044"/>
              </a:lnTo>
              <a:lnTo>
                <a:pt x="1360" y="2032"/>
              </a:lnTo>
              <a:lnTo>
                <a:pt x="1360" y="2020"/>
              </a:lnTo>
              <a:lnTo>
                <a:pt x="1360" y="2009"/>
              </a:lnTo>
              <a:lnTo>
                <a:pt x="1337" y="2020"/>
              </a:lnTo>
              <a:lnTo>
                <a:pt x="1326" y="2032"/>
              </a:lnTo>
              <a:lnTo>
                <a:pt x="1314" y="2032"/>
              </a:lnTo>
              <a:lnTo>
                <a:pt x="1291" y="2009"/>
              </a:lnTo>
              <a:lnTo>
                <a:pt x="1280" y="1997"/>
              </a:lnTo>
              <a:lnTo>
                <a:pt x="1268" y="1997"/>
              </a:lnTo>
              <a:lnTo>
                <a:pt x="1245" y="2020"/>
              </a:lnTo>
              <a:lnTo>
                <a:pt x="1234" y="2032"/>
              </a:lnTo>
              <a:lnTo>
                <a:pt x="1199" y="2009"/>
              </a:lnTo>
              <a:lnTo>
                <a:pt x="1187" y="1997"/>
              </a:lnTo>
              <a:lnTo>
                <a:pt x="1187" y="1985"/>
              </a:lnTo>
              <a:lnTo>
                <a:pt x="1176" y="1974"/>
              </a:lnTo>
              <a:lnTo>
                <a:pt x="1153" y="1939"/>
              </a:lnTo>
              <a:lnTo>
                <a:pt x="1141" y="1950"/>
              </a:lnTo>
              <a:lnTo>
                <a:pt x="1130" y="1950"/>
              </a:lnTo>
              <a:lnTo>
                <a:pt x="1107" y="1974"/>
              </a:lnTo>
              <a:lnTo>
                <a:pt x="1095" y="1974"/>
              </a:lnTo>
              <a:lnTo>
                <a:pt x="1084" y="1950"/>
              </a:lnTo>
              <a:lnTo>
                <a:pt x="1084" y="1939"/>
              </a:lnTo>
              <a:lnTo>
                <a:pt x="1072" y="1939"/>
              </a:lnTo>
              <a:lnTo>
                <a:pt x="1061" y="1915"/>
              </a:lnTo>
              <a:lnTo>
                <a:pt x="1049" y="1915"/>
              </a:lnTo>
              <a:lnTo>
                <a:pt x="1038" y="1915"/>
              </a:lnTo>
              <a:lnTo>
                <a:pt x="1014" y="1915"/>
              </a:lnTo>
              <a:lnTo>
                <a:pt x="991" y="1915"/>
              </a:lnTo>
              <a:lnTo>
                <a:pt x="980" y="1915"/>
              </a:lnTo>
              <a:lnTo>
                <a:pt x="968" y="1892"/>
              </a:lnTo>
              <a:lnTo>
                <a:pt x="968" y="1880"/>
              </a:lnTo>
              <a:lnTo>
                <a:pt x="957" y="1892"/>
              </a:lnTo>
              <a:lnTo>
                <a:pt x="945" y="1892"/>
              </a:lnTo>
              <a:lnTo>
                <a:pt x="945" y="1904"/>
              </a:lnTo>
              <a:lnTo>
                <a:pt x="934" y="1915"/>
              </a:lnTo>
              <a:lnTo>
                <a:pt x="934" y="1904"/>
              </a:lnTo>
              <a:lnTo>
                <a:pt x="922" y="1892"/>
              </a:lnTo>
              <a:lnTo>
                <a:pt x="934" y="1869"/>
              </a:lnTo>
              <a:lnTo>
                <a:pt x="899" y="1869"/>
              </a:lnTo>
              <a:lnTo>
                <a:pt x="876" y="1869"/>
              </a:lnTo>
              <a:lnTo>
                <a:pt x="865" y="1857"/>
              </a:lnTo>
              <a:lnTo>
                <a:pt x="842" y="1857"/>
              </a:lnTo>
              <a:lnTo>
                <a:pt x="830" y="1834"/>
              </a:lnTo>
              <a:lnTo>
                <a:pt x="830" y="1822"/>
              </a:lnTo>
              <a:lnTo>
                <a:pt x="819" y="1822"/>
              </a:lnTo>
              <a:lnTo>
                <a:pt x="819" y="1799"/>
              </a:lnTo>
              <a:lnTo>
                <a:pt x="830" y="1799"/>
              </a:lnTo>
              <a:lnTo>
                <a:pt x="784" y="1787"/>
              </a:lnTo>
              <a:lnTo>
                <a:pt x="772" y="1775"/>
              </a:lnTo>
              <a:lnTo>
                <a:pt x="761" y="1775"/>
              </a:lnTo>
              <a:lnTo>
                <a:pt x="761" y="1764"/>
              </a:lnTo>
              <a:lnTo>
                <a:pt x="738" y="1764"/>
              </a:lnTo>
              <a:lnTo>
                <a:pt x="726" y="1787"/>
              </a:lnTo>
              <a:lnTo>
                <a:pt x="715" y="1799"/>
              </a:lnTo>
              <a:lnTo>
                <a:pt x="703" y="1810"/>
              </a:lnTo>
              <a:lnTo>
                <a:pt x="692" y="1799"/>
              </a:lnTo>
              <a:lnTo>
                <a:pt x="680" y="1799"/>
              </a:lnTo>
              <a:lnTo>
                <a:pt x="669" y="1799"/>
              </a:lnTo>
              <a:lnTo>
                <a:pt x="646" y="1799"/>
              </a:lnTo>
              <a:lnTo>
                <a:pt x="634" y="1787"/>
              </a:lnTo>
              <a:lnTo>
                <a:pt x="646" y="1775"/>
              </a:lnTo>
              <a:lnTo>
                <a:pt x="646" y="1764"/>
              </a:lnTo>
              <a:lnTo>
                <a:pt x="623" y="1752"/>
              </a:lnTo>
              <a:lnTo>
                <a:pt x="611" y="1740"/>
              </a:lnTo>
              <a:lnTo>
                <a:pt x="600" y="1729"/>
              </a:lnTo>
              <a:lnTo>
                <a:pt x="611" y="1717"/>
              </a:lnTo>
              <a:lnTo>
                <a:pt x="600" y="1717"/>
              </a:lnTo>
              <a:lnTo>
                <a:pt x="600" y="1705"/>
              </a:lnTo>
              <a:lnTo>
                <a:pt x="576" y="1694"/>
              </a:lnTo>
              <a:lnTo>
                <a:pt x="565" y="1705"/>
              </a:lnTo>
              <a:lnTo>
                <a:pt x="565" y="1717"/>
              </a:lnTo>
              <a:lnTo>
                <a:pt x="553" y="1729"/>
              </a:lnTo>
              <a:lnTo>
                <a:pt x="565" y="1740"/>
              </a:lnTo>
              <a:lnTo>
                <a:pt x="553" y="1752"/>
              </a:lnTo>
              <a:lnTo>
                <a:pt x="542" y="1752"/>
              </a:lnTo>
              <a:lnTo>
                <a:pt x="542" y="1740"/>
              </a:lnTo>
              <a:lnTo>
                <a:pt x="530" y="1752"/>
              </a:lnTo>
              <a:lnTo>
                <a:pt x="519" y="1740"/>
              </a:lnTo>
              <a:lnTo>
                <a:pt x="496" y="1740"/>
              </a:lnTo>
              <a:lnTo>
                <a:pt x="484" y="1775"/>
              </a:lnTo>
              <a:lnTo>
                <a:pt x="473" y="1799"/>
              </a:lnTo>
              <a:lnTo>
                <a:pt x="461" y="1799"/>
              </a:lnTo>
              <a:lnTo>
                <a:pt x="461" y="1810"/>
              </a:lnTo>
              <a:lnTo>
                <a:pt x="461" y="1822"/>
              </a:lnTo>
              <a:lnTo>
                <a:pt x="438" y="1834"/>
              </a:lnTo>
              <a:lnTo>
                <a:pt x="427" y="1845"/>
              </a:lnTo>
              <a:lnTo>
                <a:pt x="415" y="1845"/>
              </a:lnTo>
              <a:lnTo>
                <a:pt x="404" y="1845"/>
              </a:lnTo>
              <a:lnTo>
                <a:pt x="404" y="1834"/>
              </a:lnTo>
              <a:lnTo>
                <a:pt x="404" y="1822"/>
              </a:lnTo>
              <a:lnTo>
                <a:pt x="381" y="1834"/>
              </a:lnTo>
              <a:lnTo>
                <a:pt x="381" y="1822"/>
              </a:lnTo>
              <a:lnTo>
                <a:pt x="357" y="1810"/>
              </a:lnTo>
              <a:lnTo>
                <a:pt x="346" y="1810"/>
              </a:lnTo>
              <a:lnTo>
                <a:pt x="346" y="1799"/>
              </a:lnTo>
              <a:lnTo>
                <a:pt x="346" y="1775"/>
              </a:lnTo>
              <a:lnTo>
                <a:pt x="334" y="1740"/>
              </a:lnTo>
              <a:lnTo>
                <a:pt x="334" y="1717"/>
              </a:lnTo>
              <a:lnTo>
                <a:pt x="334" y="1705"/>
              </a:lnTo>
              <a:lnTo>
                <a:pt x="334" y="1670"/>
              </a:lnTo>
              <a:lnTo>
                <a:pt x="323" y="1670"/>
              </a:lnTo>
              <a:lnTo>
                <a:pt x="323" y="1658"/>
              </a:lnTo>
              <a:lnTo>
                <a:pt x="300" y="1658"/>
              </a:lnTo>
              <a:lnTo>
                <a:pt x="300" y="1647"/>
              </a:lnTo>
              <a:lnTo>
                <a:pt x="300" y="1658"/>
              </a:lnTo>
              <a:lnTo>
                <a:pt x="288" y="1682"/>
              </a:lnTo>
              <a:lnTo>
                <a:pt x="288" y="1694"/>
              </a:lnTo>
              <a:lnTo>
                <a:pt x="288" y="1705"/>
              </a:lnTo>
              <a:lnTo>
                <a:pt x="277" y="1717"/>
              </a:lnTo>
              <a:lnTo>
                <a:pt x="265" y="1717"/>
              </a:lnTo>
              <a:lnTo>
                <a:pt x="254" y="1740"/>
              </a:lnTo>
              <a:lnTo>
                <a:pt x="242" y="1752"/>
              </a:lnTo>
              <a:lnTo>
                <a:pt x="231" y="1764"/>
              </a:lnTo>
              <a:lnTo>
                <a:pt x="231" y="1775"/>
              </a:lnTo>
              <a:lnTo>
                <a:pt x="219" y="1764"/>
              </a:lnTo>
              <a:lnTo>
                <a:pt x="219" y="1799"/>
              </a:lnTo>
              <a:lnTo>
                <a:pt x="208" y="1810"/>
              </a:lnTo>
              <a:lnTo>
                <a:pt x="196" y="1822"/>
              </a:lnTo>
              <a:lnTo>
                <a:pt x="150" y="1822"/>
              </a:lnTo>
              <a:lnTo>
                <a:pt x="127" y="1845"/>
              </a:lnTo>
              <a:lnTo>
                <a:pt x="104" y="1845"/>
              </a:lnTo>
              <a:lnTo>
                <a:pt x="92" y="1845"/>
              </a:lnTo>
              <a:lnTo>
                <a:pt x="92" y="1857"/>
              </a:lnTo>
              <a:lnTo>
                <a:pt x="92" y="1869"/>
              </a:lnTo>
              <a:lnTo>
                <a:pt x="81" y="1880"/>
              </a:lnTo>
              <a:lnTo>
                <a:pt x="58" y="1880"/>
              </a:lnTo>
              <a:lnTo>
                <a:pt x="46" y="1880"/>
              </a:lnTo>
              <a:lnTo>
                <a:pt x="0" y="1869"/>
              </a:lnTo>
              <a:lnTo>
                <a:pt x="12" y="1857"/>
              </a:lnTo>
              <a:lnTo>
                <a:pt x="0" y="1845"/>
              </a:lnTo>
              <a:lnTo>
                <a:pt x="12" y="1845"/>
              </a:lnTo>
              <a:lnTo>
                <a:pt x="23" y="1845"/>
              </a:lnTo>
              <a:lnTo>
                <a:pt x="23" y="1834"/>
              </a:lnTo>
              <a:lnTo>
                <a:pt x="35" y="1810"/>
              </a:lnTo>
              <a:lnTo>
                <a:pt x="23" y="1810"/>
              </a:lnTo>
              <a:lnTo>
                <a:pt x="23" y="1799"/>
              </a:lnTo>
              <a:lnTo>
                <a:pt x="12" y="1764"/>
              </a:lnTo>
              <a:lnTo>
                <a:pt x="35" y="1752"/>
              </a:lnTo>
              <a:lnTo>
                <a:pt x="35" y="1729"/>
              </a:lnTo>
              <a:lnTo>
                <a:pt x="46" y="1729"/>
              </a:lnTo>
              <a:lnTo>
                <a:pt x="58" y="1705"/>
              </a:lnTo>
              <a:lnTo>
                <a:pt x="69" y="1705"/>
              </a:lnTo>
              <a:lnTo>
                <a:pt x="81" y="1694"/>
              </a:lnTo>
              <a:lnTo>
                <a:pt x="69" y="1658"/>
              </a:lnTo>
              <a:lnTo>
                <a:pt x="58" y="1623"/>
              </a:lnTo>
              <a:lnTo>
                <a:pt x="46" y="1612"/>
              </a:lnTo>
              <a:lnTo>
                <a:pt x="58" y="1600"/>
              </a:lnTo>
              <a:lnTo>
                <a:pt x="69" y="1600"/>
              </a:lnTo>
              <a:lnTo>
                <a:pt x="81" y="1600"/>
              </a:lnTo>
              <a:lnTo>
                <a:pt x="81" y="1612"/>
              </a:lnTo>
              <a:lnTo>
                <a:pt x="92" y="1612"/>
              </a:lnTo>
              <a:lnTo>
                <a:pt x="92" y="1623"/>
              </a:lnTo>
              <a:lnTo>
                <a:pt x="104" y="1647"/>
              </a:lnTo>
              <a:lnTo>
                <a:pt x="115" y="1658"/>
              </a:lnTo>
              <a:lnTo>
                <a:pt x="127" y="1647"/>
              </a:lnTo>
              <a:lnTo>
                <a:pt x="138" y="1647"/>
              </a:lnTo>
              <a:lnTo>
                <a:pt x="161" y="1647"/>
              </a:lnTo>
              <a:lnTo>
                <a:pt x="173" y="1647"/>
              </a:lnTo>
              <a:lnTo>
                <a:pt x="185" y="1647"/>
              </a:lnTo>
              <a:lnTo>
                <a:pt x="185" y="1623"/>
              </a:lnTo>
              <a:lnTo>
                <a:pt x="185" y="1612"/>
              </a:lnTo>
              <a:lnTo>
                <a:pt x="185" y="1600"/>
              </a:lnTo>
              <a:lnTo>
                <a:pt x="196" y="1600"/>
              </a:lnTo>
              <a:lnTo>
                <a:pt x="196" y="1588"/>
              </a:lnTo>
              <a:lnTo>
                <a:pt x="208" y="1588"/>
              </a:lnTo>
              <a:lnTo>
                <a:pt x="208" y="1577"/>
              </a:lnTo>
              <a:lnTo>
                <a:pt x="208" y="1565"/>
              </a:lnTo>
              <a:lnTo>
                <a:pt x="208" y="1530"/>
              </a:lnTo>
              <a:lnTo>
                <a:pt x="208" y="1518"/>
              </a:lnTo>
              <a:lnTo>
                <a:pt x="208" y="1507"/>
              </a:lnTo>
              <a:lnTo>
                <a:pt x="219" y="1507"/>
              </a:lnTo>
              <a:lnTo>
                <a:pt x="219" y="1495"/>
              </a:lnTo>
              <a:lnTo>
                <a:pt x="242" y="1483"/>
              </a:lnTo>
              <a:lnTo>
                <a:pt x="254" y="1472"/>
              </a:lnTo>
              <a:lnTo>
                <a:pt x="265" y="1472"/>
              </a:lnTo>
              <a:lnTo>
                <a:pt x="311" y="1472"/>
              </a:lnTo>
              <a:lnTo>
                <a:pt x="323" y="1472"/>
              </a:lnTo>
              <a:lnTo>
                <a:pt x="334" y="1472"/>
              </a:lnTo>
              <a:lnTo>
                <a:pt x="346" y="1460"/>
              </a:lnTo>
              <a:lnTo>
                <a:pt x="369" y="1472"/>
              </a:lnTo>
              <a:lnTo>
                <a:pt x="381" y="1472"/>
              </a:lnTo>
              <a:lnTo>
                <a:pt x="392" y="1472"/>
              </a:lnTo>
              <a:lnTo>
                <a:pt x="381" y="1472"/>
              </a:lnTo>
              <a:lnTo>
                <a:pt x="381" y="1460"/>
              </a:lnTo>
              <a:lnTo>
                <a:pt x="381" y="1448"/>
              </a:lnTo>
              <a:lnTo>
                <a:pt x="369" y="1448"/>
              </a:lnTo>
              <a:lnTo>
                <a:pt x="369" y="1437"/>
              </a:lnTo>
              <a:lnTo>
                <a:pt x="357" y="1437"/>
              </a:lnTo>
              <a:lnTo>
                <a:pt x="357" y="1425"/>
              </a:lnTo>
              <a:lnTo>
                <a:pt x="357" y="1413"/>
              </a:lnTo>
              <a:lnTo>
                <a:pt x="369" y="1413"/>
              </a:lnTo>
              <a:lnTo>
                <a:pt x="369" y="1402"/>
              </a:lnTo>
              <a:lnTo>
                <a:pt x="381" y="1402"/>
              </a:lnTo>
              <a:lnTo>
                <a:pt x="369" y="1402"/>
              </a:lnTo>
              <a:lnTo>
                <a:pt x="392" y="1390"/>
              </a:lnTo>
              <a:lnTo>
                <a:pt x="392" y="1378"/>
              </a:lnTo>
              <a:lnTo>
                <a:pt x="381" y="1378"/>
              </a:lnTo>
              <a:lnTo>
                <a:pt x="392" y="1378"/>
              </a:lnTo>
              <a:lnTo>
                <a:pt x="392" y="1367"/>
              </a:lnTo>
              <a:lnTo>
                <a:pt x="392" y="1355"/>
              </a:lnTo>
              <a:lnTo>
                <a:pt x="392" y="1343"/>
              </a:lnTo>
              <a:lnTo>
                <a:pt x="392" y="1297"/>
              </a:lnTo>
              <a:lnTo>
                <a:pt x="381" y="1285"/>
              </a:lnTo>
              <a:lnTo>
                <a:pt x="392" y="1261"/>
              </a:lnTo>
              <a:lnTo>
                <a:pt x="392" y="1238"/>
              </a:lnTo>
              <a:lnTo>
                <a:pt x="381" y="1226"/>
              </a:lnTo>
              <a:lnTo>
                <a:pt x="392" y="1215"/>
              </a:lnTo>
              <a:lnTo>
                <a:pt x="392" y="1203"/>
              </a:lnTo>
              <a:lnTo>
                <a:pt x="392" y="1191"/>
              </a:lnTo>
              <a:lnTo>
                <a:pt x="415" y="1180"/>
              </a:lnTo>
              <a:lnTo>
                <a:pt x="438" y="1168"/>
              </a:lnTo>
              <a:lnTo>
                <a:pt x="450" y="1133"/>
              </a:lnTo>
              <a:lnTo>
                <a:pt x="450" y="1121"/>
              </a:lnTo>
              <a:lnTo>
                <a:pt x="450" y="1110"/>
              </a:lnTo>
              <a:lnTo>
                <a:pt x="461" y="1098"/>
              </a:lnTo>
              <a:lnTo>
                <a:pt x="438" y="1086"/>
              </a:lnTo>
              <a:lnTo>
                <a:pt x="438" y="1051"/>
              </a:lnTo>
              <a:lnTo>
                <a:pt x="438" y="1040"/>
              </a:lnTo>
              <a:lnTo>
                <a:pt x="461" y="1040"/>
              </a:lnTo>
              <a:lnTo>
                <a:pt x="473" y="1040"/>
              </a:lnTo>
              <a:lnTo>
                <a:pt x="473" y="1051"/>
              </a:lnTo>
              <a:lnTo>
                <a:pt x="484" y="1086"/>
              </a:lnTo>
              <a:lnTo>
                <a:pt x="496" y="1098"/>
              </a:lnTo>
              <a:lnTo>
                <a:pt x="507" y="1098"/>
              </a:lnTo>
              <a:lnTo>
                <a:pt x="553" y="1098"/>
              </a:lnTo>
              <a:lnTo>
                <a:pt x="588" y="1075"/>
              </a:lnTo>
              <a:lnTo>
                <a:pt x="611" y="1075"/>
              </a:lnTo>
              <a:lnTo>
                <a:pt x="634" y="1063"/>
              </a:lnTo>
              <a:lnTo>
                <a:pt x="634" y="1051"/>
              </a:lnTo>
              <a:lnTo>
                <a:pt x="623" y="1051"/>
              </a:lnTo>
              <a:lnTo>
                <a:pt x="611" y="1040"/>
              </a:lnTo>
              <a:lnTo>
                <a:pt x="623" y="1040"/>
              </a:lnTo>
              <a:lnTo>
                <a:pt x="611" y="1028"/>
              </a:lnTo>
              <a:lnTo>
                <a:pt x="623" y="1016"/>
              </a:lnTo>
              <a:lnTo>
                <a:pt x="623" y="1005"/>
              </a:lnTo>
              <a:lnTo>
                <a:pt x="623" y="981"/>
              </a:lnTo>
              <a:lnTo>
                <a:pt x="611" y="970"/>
              </a:lnTo>
              <a:lnTo>
                <a:pt x="611" y="958"/>
              </a:lnTo>
              <a:lnTo>
                <a:pt x="611" y="946"/>
              </a:lnTo>
              <a:lnTo>
                <a:pt x="634" y="923"/>
              </a:lnTo>
              <a:lnTo>
                <a:pt x="646" y="923"/>
              </a:lnTo>
              <a:lnTo>
                <a:pt x="657" y="911"/>
              </a:lnTo>
              <a:lnTo>
                <a:pt x="669" y="888"/>
              </a:lnTo>
              <a:lnTo>
                <a:pt x="669" y="864"/>
              </a:lnTo>
              <a:lnTo>
                <a:pt x="680" y="864"/>
              </a:lnTo>
              <a:lnTo>
                <a:pt x="692" y="853"/>
              </a:lnTo>
              <a:lnTo>
                <a:pt x="703" y="829"/>
              </a:lnTo>
              <a:lnTo>
                <a:pt x="715" y="818"/>
              </a:lnTo>
              <a:lnTo>
                <a:pt x="726" y="818"/>
              </a:lnTo>
              <a:lnTo>
                <a:pt x="738" y="794"/>
              </a:lnTo>
              <a:lnTo>
                <a:pt x="726" y="783"/>
              </a:lnTo>
              <a:lnTo>
                <a:pt x="749" y="759"/>
              </a:lnTo>
              <a:lnTo>
                <a:pt x="761" y="748"/>
              </a:lnTo>
              <a:lnTo>
                <a:pt x="761" y="736"/>
              </a:lnTo>
              <a:lnTo>
                <a:pt x="772" y="724"/>
              </a:lnTo>
              <a:lnTo>
                <a:pt x="807" y="736"/>
              </a:lnTo>
              <a:lnTo>
                <a:pt x="807" y="748"/>
              </a:lnTo>
              <a:lnTo>
                <a:pt x="842" y="748"/>
              </a:lnTo>
              <a:lnTo>
                <a:pt x="853" y="748"/>
              </a:lnTo>
              <a:lnTo>
                <a:pt x="865" y="736"/>
              </a:lnTo>
              <a:lnTo>
                <a:pt x="888" y="736"/>
              </a:lnTo>
              <a:lnTo>
                <a:pt x="899" y="736"/>
              </a:lnTo>
              <a:lnTo>
                <a:pt x="899" y="748"/>
              </a:lnTo>
              <a:lnTo>
                <a:pt x="911" y="736"/>
              </a:lnTo>
              <a:lnTo>
                <a:pt x="899" y="713"/>
              </a:lnTo>
              <a:lnTo>
                <a:pt x="911" y="701"/>
              </a:lnTo>
              <a:lnTo>
                <a:pt x="922" y="689"/>
              </a:lnTo>
              <a:lnTo>
                <a:pt x="934" y="666"/>
              </a:lnTo>
              <a:lnTo>
                <a:pt x="922" y="643"/>
              </a:lnTo>
              <a:lnTo>
                <a:pt x="934" y="631"/>
              </a:lnTo>
              <a:lnTo>
                <a:pt x="934" y="619"/>
              </a:lnTo>
              <a:lnTo>
                <a:pt x="957" y="584"/>
              </a:lnTo>
              <a:lnTo>
                <a:pt x="957" y="573"/>
              </a:lnTo>
              <a:lnTo>
                <a:pt x="957" y="561"/>
              </a:lnTo>
              <a:lnTo>
                <a:pt x="957" y="537"/>
              </a:lnTo>
              <a:lnTo>
                <a:pt x="945" y="526"/>
              </a:lnTo>
              <a:lnTo>
                <a:pt x="957" y="514"/>
              </a:lnTo>
              <a:lnTo>
                <a:pt x="957" y="491"/>
              </a:lnTo>
              <a:lnTo>
                <a:pt x="968" y="491"/>
              </a:lnTo>
              <a:lnTo>
                <a:pt x="968" y="467"/>
              </a:lnTo>
              <a:lnTo>
                <a:pt x="980" y="467"/>
              </a:lnTo>
              <a:lnTo>
                <a:pt x="991" y="456"/>
              </a:lnTo>
              <a:lnTo>
                <a:pt x="991" y="444"/>
              </a:lnTo>
              <a:lnTo>
                <a:pt x="1003" y="432"/>
              </a:lnTo>
              <a:lnTo>
                <a:pt x="1003" y="421"/>
              </a:lnTo>
              <a:lnTo>
                <a:pt x="1014" y="409"/>
              </a:lnTo>
              <a:lnTo>
                <a:pt x="1026" y="397"/>
              </a:lnTo>
              <a:lnTo>
                <a:pt x="1026" y="386"/>
              </a:lnTo>
              <a:lnTo>
                <a:pt x="1038" y="386"/>
              </a:lnTo>
              <a:lnTo>
                <a:pt x="1049" y="374"/>
              </a:lnTo>
              <a:lnTo>
                <a:pt x="1061" y="374"/>
              </a:lnTo>
              <a:lnTo>
                <a:pt x="1072" y="374"/>
              </a:lnTo>
              <a:lnTo>
                <a:pt x="1084" y="362"/>
              </a:lnTo>
              <a:lnTo>
                <a:pt x="1095" y="362"/>
              </a:lnTo>
              <a:lnTo>
                <a:pt x="1107" y="351"/>
              </a:lnTo>
              <a:lnTo>
                <a:pt x="1130" y="351"/>
              </a:lnTo>
              <a:lnTo>
                <a:pt x="1141" y="351"/>
              </a:lnTo>
              <a:lnTo>
                <a:pt x="1153" y="351"/>
              </a:lnTo>
              <a:lnTo>
                <a:pt x="1164" y="339"/>
              </a:lnTo>
              <a:lnTo>
                <a:pt x="1199" y="327"/>
              </a:lnTo>
              <a:lnTo>
                <a:pt x="1210" y="304"/>
              </a:lnTo>
              <a:lnTo>
                <a:pt x="1222" y="292"/>
              </a:lnTo>
              <a:lnTo>
                <a:pt x="1222" y="281"/>
              </a:lnTo>
              <a:lnTo>
                <a:pt x="1234" y="269"/>
              </a:lnTo>
              <a:lnTo>
                <a:pt x="1245" y="257"/>
              </a:lnTo>
              <a:lnTo>
                <a:pt x="1257" y="222"/>
              </a:lnTo>
              <a:lnTo>
                <a:pt x="1280" y="199"/>
              </a:lnTo>
              <a:lnTo>
                <a:pt x="1291" y="199"/>
              </a:lnTo>
              <a:lnTo>
                <a:pt x="1291" y="187"/>
              </a:lnTo>
              <a:lnTo>
                <a:pt x="1314" y="176"/>
              </a:lnTo>
              <a:lnTo>
                <a:pt x="1326" y="164"/>
              </a:lnTo>
              <a:lnTo>
                <a:pt x="1337" y="152"/>
              </a:lnTo>
              <a:lnTo>
                <a:pt x="1349" y="164"/>
              </a:lnTo>
              <a:lnTo>
                <a:pt x="1349" y="152"/>
              </a:lnTo>
              <a:lnTo>
                <a:pt x="1360" y="140"/>
              </a:lnTo>
              <a:lnTo>
                <a:pt x="1395" y="117"/>
              </a:lnTo>
              <a:lnTo>
                <a:pt x="1406" y="94"/>
              </a:lnTo>
              <a:lnTo>
                <a:pt x="1418" y="82"/>
              </a:lnTo>
              <a:lnTo>
                <a:pt x="1418" y="59"/>
              </a:lnTo>
              <a:lnTo>
                <a:pt x="1441" y="47"/>
              </a:lnTo>
              <a:lnTo>
                <a:pt x="1453" y="35"/>
              </a:lnTo>
              <a:lnTo>
                <a:pt x="1464" y="24"/>
              </a:lnTo>
              <a:lnTo>
                <a:pt x="1476" y="24"/>
              </a:lnTo>
              <a:lnTo>
                <a:pt x="1487" y="12"/>
              </a:lnTo>
              <a:lnTo>
                <a:pt x="1510" y="12"/>
              </a:lnTo>
              <a:lnTo>
                <a:pt x="1533" y="0"/>
              </a:lnTo>
              <a:lnTo>
                <a:pt x="1556" y="0"/>
              </a:lnTo>
              <a:close/>
              <a:moveTo>
                <a:pt x="1787" y="1051"/>
              </a:moveTo>
              <a:lnTo>
                <a:pt x="1798" y="1063"/>
              </a:lnTo>
              <a:lnTo>
                <a:pt x="1810" y="1051"/>
              </a:lnTo>
              <a:lnTo>
                <a:pt x="1798" y="1051"/>
              </a:lnTo>
              <a:lnTo>
                <a:pt x="1810" y="1051"/>
              </a:lnTo>
              <a:lnTo>
                <a:pt x="1810" y="1040"/>
              </a:lnTo>
              <a:lnTo>
                <a:pt x="1798" y="1028"/>
              </a:lnTo>
              <a:lnTo>
                <a:pt x="1798" y="1040"/>
              </a:lnTo>
              <a:lnTo>
                <a:pt x="1787" y="1051"/>
              </a:lnTo>
              <a:close/>
              <a:moveTo>
                <a:pt x="1787" y="1051"/>
              </a:moveTo>
              <a:lnTo>
                <a:pt x="1798" y="1040"/>
              </a:lnTo>
              <a:lnTo>
                <a:pt x="1798" y="1028"/>
              </a:lnTo>
              <a:lnTo>
                <a:pt x="1810" y="1040"/>
              </a:lnTo>
              <a:lnTo>
                <a:pt x="1810" y="1051"/>
              </a:lnTo>
              <a:lnTo>
                <a:pt x="1798" y="1051"/>
              </a:lnTo>
              <a:lnTo>
                <a:pt x="1810" y="1051"/>
              </a:lnTo>
              <a:lnTo>
                <a:pt x="1798" y="1063"/>
              </a:lnTo>
              <a:lnTo>
                <a:pt x="1787" y="1051"/>
              </a:lnTo>
              <a:close/>
              <a:moveTo>
                <a:pt x="1787" y="1051"/>
              </a:moveTo>
              <a:lnTo>
                <a:pt x="1798" y="1040"/>
              </a:lnTo>
              <a:lnTo>
                <a:pt x="1798" y="1028"/>
              </a:lnTo>
              <a:lnTo>
                <a:pt x="1810" y="1040"/>
              </a:lnTo>
              <a:lnTo>
                <a:pt x="1810" y="1051"/>
              </a:lnTo>
              <a:lnTo>
                <a:pt x="1798" y="1051"/>
              </a:lnTo>
              <a:lnTo>
                <a:pt x="1810" y="1051"/>
              </a:lnTo>
              <a:lnTo>
                <a:pt x="1798" y="1063"/>
              </a:lnTo>
              <a:lnTo>
                <a:pt x="1787" y="1051"/>
              </a:lnTo>
            </a:path>
          </a:pathLst>
        </a:custGeom>
        <a:solidFill>
          <a:srgbClr val="D46271"/>
        </a:solidFill>
        <a:ln w="1" cap="sq">
          <a:solidFill>
            <a:srgbClr val="000000"/>
          </a:solidFill>
          <a:prstDash val="solid"/>
          <a:bevel/>
          <a:headEnd/>
          <a:tailEnd/>
        </a:ln>
      </xdr:spPr>
    </xdr:sp>
    <xdr:clientData/>
  </xdr:twoCellAnchor>
  <xdr:twoCellAnchor>
    <xdr:from>
      <xdr:col>5</xdr:col>
      <xdr:colOff>85725</xdr:colOff>
      <xdr:row>14</xdr:row>
      <xdr:rowOff>66675</xdr:rowOff>
    </xdr:from>
    <xdr:to>
      <xdr:col>8</xdr:col>
      <xdr:colOff>381000</xdr:colOff>
      <xdr:row>27</xdr:row>
      <xdr:rowOff>66675</xdr:rowOff>
    </xdr:to>
    <xdr:sp macro="" textlink="">
      <xdr:nvSpPr>
        <xdr:cNvPr id="21" name="cmancha">
          <a:extLst>
            <a:ext uri="{FF2B5EF4-FFF2-40B4-BE49-F238E27FC236}">
              <a16:creationId xmlns:a16="http://schemas.microsoft.com/office/drawing/2014/main" id="{00000000-0008-0000-3A00-000015000000}"/>
            </a:ext>
          </a:extLst>
        </xdr:cNvPr>
        <xdr:cNvSpPr>
          <a:spLocks/>
        </xdr:cNvSpPr>
      </xdr:nvSpPr>
      <xdr:spPr bwMode="auto">
        <a:xfrm>
          <a:off x="3990975" y="2981325"/>
          <a:ext cx="2638425" cy="2400300"/>
        </a:xfrm>
        <a:custGeom>
          <a:avLst/>
          <a:gdLst>
            <a:gd name="T0" fmla="*/ 2147483647 w 6755"/>
            <a:gd name="T1" fmla="*/ 2147483647 h 6492"/>
            <a:gd name="T2" fmla="*/ 2147483647 w 6755"/>
            <a:gd name="T3" fmla="*/ 2147483647 h 6492"/>
            <a:gd name="T4" fmla="*/ 2147483647 w 6755"/>
            <a:gd name="T5" fmla="*/ 2147483647 h 6492"/>
            <a:gd name="T6" fmla="*/ 2147483647 w 6755"/>
            <a:gd name="T7" fmla="*/ 2147483647 h 6492"/>
            <a:gd name="T8" fmla="*/ 2147483647 w 6755"/>
            <a:gd name="T9" fmla="*/ 2147483647 h 6492"/>
            <a:gd name="T10" fmla="*/ 2147483647 w 6755"/>
            <a:gd name="T11" fmla="*/ 2147483647 h 6492"/>
            <a:gd name="T12" fmla="*/ 2147483647 w 6755"/>
            <a:gd name="T13" fmla="*/ 2147483647 h 6492"/>
            <a:gd name="T14" fmla="*/ 2147483647 w 6755"/>
            <a:gd name="T15" fmla="*/ 2147483647 h 6492"/>
            <a:gd name="T16" fmla="*/ 2147483647 w 6755"/>
            <a:gd name="T17" fmla="*/ 2147483647 h 6492"/>
            <a:gd name="T18" fmla="*/ 2147483647 w 6755"/>
            <a:gd name="T19" fmla="*/ 2147483647 h 6492"/>
            <a:gd name="T20" fmla="*/ 2147483647 w 6755"/>
            <a:gd name="T21" fmla="*/ 2147483647 h 6492"/>
            <a:gd name="T22" fmla="*/ 2147483647 w 6755"/>
            <a:gd name="T23" fmla="*/ 2147483647 h 6492"/>
            <a:gd name="T24" fmla="*/ 2147483647 w 6755"/>
            <a:gd name="T25" fmla="*/ 2147483647 h 6492"/>
            <a:gd name="T26" fmla="*/ 2147483647 w 6755"/>
            <a:gd name="T27" fmla="*/ 2147483647 h 6492"/>
            <a:gd name="T28" fmla="*/ 2147483647 w 6755"/>
            <a:gd name="T29" fmla="*/ 2147483647 h 6492"/>
            <a:gd name="T30" fmla="*/ 2147483647 w 6755"/>
            <a:gd name="T31" fmla="*/ 2147483647 h 6492"/>
            <a:gd name="T32" fmla="*/ 2147483647 w 6755"/>
            <a:gd name="T33" fmla="*/ 2147483647 h 6492"/>
            <a:gd name="T34" fmla="*/ 2147483647 w 6755"/>
            <a:gd name="T35" fmla="*/ 2147483647 h 6492"/>
            <a:gd name="T36" fmla="*/ 2147483647 w 6755"/>
            <a:gd name="T37" fmla="*/ 2147483647 h 6492"/>
            <a:gd name="T38" fmla="*/ 2147483647 w 6755"/>
            <a:gd name="T39" fmla="*/ 2147483647 h 6492"/>
            <a:gd name="T40" fmla="*/ 2147483647 w 6755"/>
            <a:gd name="T41" fmla="*/ 2147483647 h 6492"/>
            <a:gd name="T42" fmla="*/ 2147483647 w 6755"/>
            <a:gd name="T43" fmla="*/ 2147483647 h 6492"/>
            <a:gd name="T44" fmla="*/ 2147483647 w 6755"/>
            <a:gd name="T45" fmla="*/ 2147483647 h 6492"/>
            <a:gd name="T46" fmla="*/ 2147483647 w 6755"/>
            <a:gd name="T47" fmla="*/ 2147483647 h 6492"/>
            <a:gd name="T48" fmla="*/ 2147483647 w 6755"/>
            <a:gd name="T49" fmla="*/ 2147483647 h 6492"/>
            <a:gd name="T50" fmla="*/ 2147483647 w 6755"/>
            <a:gd name="T51" fmla="*/ 2147483647 h 6492"/>
            <a:gd name="T52" fmla="*/ 2147483647 w 6755"/>
            <a:gd name="T53" fmla="*/ 2147483647 h 6492"/>
            <a:gd name="T54" fmla="*/ 2147483647 w 6755"/>
            <a:gd name="T55" fmla="*/ 2147483647 h 6492"/>
            <a:gd name="T56" fmla="*/ 2147483647 w 6755"/>
            <a:gd name="T57" fmla="*/ 2147483647 h 6492"/>
            <a:gd name="T58" fmla="*/ 2147483647 w 6755"/>
            <a:gd name="T59" fmla="*/ 2147483647 h 6492"/>
            <a:gd name="T60" fmla="*/ 2147483647 w 6755"/>
            <a:gd name="T61" fmla="*/ 2147483647 h 6492"/>
            <a:gd name="T62" fmla="*/ 2147483647 w 6755"/>
            <a:gd name="T63" fmla="*/ 2147483647 h 6492"/>
            <a:gd name="T64" fmla="*/ 2147483647 w 6755"/>
            <a:gd name="T65" fmla="*/ 2147483647 h 6492"/>
            <a:gd name="T66" fmla="*/ 2147483647 w 6755"/>
            <a:gd name="T67" fmla="*/ 2147483647 h 6492"/>
            <a:gd name="T68" fmla="*/ 2147483647 w 6755"/>
            <a:gd name="T69" fmla="*/ 2147483647 h 6492"/>
            <a:gd name="T70" fmla="*/ 2147483647 w 6755"/>
            <a:gd name="T71" fmla="*/ 2147483647 h 6492"/>
            <a:gd name="T72" fmla="*/ 2147483647 w 6755"/>
            <a:gd name="T73" fmla="*/ 2147483647 h 6492"/>
            <a:gd name="T74" fmla="*/ 2147483647 w 6755"/>
            <a:gd name="T75" fmla="*/ 2147483647 h 6492"/>
            <a:gd name="T76" fmla="*/ 2147483647 w 6755"/>
            <a:gd name="T77" fmla="*/ 2147483647 h 6492"/>
            <a:gd name="T78" fmla="*/ 2147483647 w 6755"/>
            <a:gd name="T79" fmla="*/ 2147483647 h 6492"/>
            <a:gd name="T80" fmla="*/ 2147483647 w 6755"/>
            <a:gd name="T81" fmla="*/ 2147483647 h 6492"/>
            <a:gd name="T82" fmla="*/ 2147483647 w 6755"/>
            <a:gd name="T83" fmla="*/ 2147483647 h 6492"/>
            <a:gd name="T84" fmla="*/ 2147483647 w 6755"/>
            <a:gd name="T85" fmla="*/ 2147483647 h 6492"/>
            <a:gd name="T86" fmla="*/ 2147483647 w 6755"/>
            <a:gd name="T87" fmla="*/ 2147483647 h 6492"/>
            <a:gd name="T88" fmla="*/ 2147483647 w 6755"/>
            <a:gd name="T89" fmla="*/ 2147483647 h 6492"/>
            <a:gd name="T90" fmla="*/ 2147483647 w 6755"/>
            <a:gd name="T91" fmla="*/ 2147483647 h 6492"/>
            <a:gd name="T92" fmla="*/ 2147483647 w 6755"/>
            <a:gd name="T93" fmla="*/ 2147483647 h 6492"/>
            <a:gd name="T94" fmla="*/ 2147483647 w 6755"/>
            <a:gd name="T95" fmla="*/ 2147483647 h 6492"/>
            <a:gd name="T96" fmla="*/ 2147483647 w 6755"/>
            <a:gd name="T97" fmla="*/ 2147483647 h 6492"/>
            <a:gd name="T98" fmla="*/ 2147483647 w 6755"/>
            <a:gd name="T99" fmla="*/ 2147483647 h 6492"/>
            <a:gd name="T100" fmla="*/ 2147483647 w 6755"/>
            <a:gd name="T101" fmla="*/ 2147483647 h 6492"/>
            <a:gd name="T102" fmla="*/ 2147483647 w 6755"/>
            <a:gd name="T103" fmla="*/ 2147483647 h 6492"/>
            <a:gd name="T104" fmla="*/ 2147483647 w 6755"/>
            <a:gd name="T105" fmla="*/ 2147483647 h 6492"/>
            <a:gd name="T106" fmla="*/ 2147483647 w 6755"/>
            <a:gd name="T107" fmla="*/ 2147483647 h 6492"/>
            <a:gd name="T108" fmla="*/ 2147483647 w 6755"/>
            <a:gd name="T109" fmla="*/ 2147483647 h 6492"/>
            <a:gd name="T110" fmla="*/ 2147483647 w 6755"/>
            <a:gd name="T111" fmla="*/ 2147483647 h 6492"/>
            <a:gd name="T112" fmla="*/ 2147483647 w 6755"/>
            <a:gd name="T113" fmla="*/ 2147483647 h 6492"/>
            <a:gd name="T114" fmla="*/ 2147483647 w 6755"/>
            <a:gd name="T115" fmla="*/ 2147483647 h 6492"/>
            <a:gd name="T116" fmla="*/ 2147483647 w 6755"/>
            <a:gd name="T117" fmla="*/ 2147483647 h 6492"/>
            <a:gd name="T118" fmla="*/ 2147483647 w 6755"/>
            <a:gd name="T119" fmla="*/ 610597638 h 6492"/>
            <a:gd name="T120" fmla="*/ 2147483647 w 6755"/>
            <a:gd name="T121" fmla="*/ 2147483647 h 6492"/>
            <a:gd name="T122" fmla="*/ 2147483647 w 6755"/>
            <a:gd name="T123" fmla="*/ 2147483647 h 6492"/>
            <a:gd name="T124" fmla="*/ 2147483647 w 6755"/>
            <a:gd name="T125" fmla="*/ 2147483647 h 6492"/>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6755"/>
            <a:gd name="T190" fmla="*/ 0 h 6492"/>
            <a:gd name="T191" fmla="*/ 6755 w 6755"/>
            <a:gd name="T192" fmla="*/ 6492 h 6492"/>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6755" h="6492">
              <a:moveTo>
                <a:pt x="5049" y="326"/>
              </a:moveTo>
              <a:lnTo>
                <a:pt x="5072" y="315"/>
              </a:lnTo>
              <a:lnTo>
                <a:pt x="5084" y="315"/>
              </a:lnTo>
              <a:lnTo>
                <a:pt x="5118" y="291"/>
              </a:lnTo>
              <a:lnTo>
                <a:pt x="5130" y="303"/>
              </a:lnTo>
              <a:lnTo>
                <a:pt x="5130" y="315"/>
              </a:lnTo>
              <a:lnTo>
                <a:pt x="5153" y="338"/>
              </a:lnTo>
              <a:lnTo>
                <a:pt x="5153" y="362"/>
              </a:lnTo>
              <a:lnTo>
                <a:pt x="5176" y="373"/>
              </a:lnTo>
              <a:lnTo>
                <a:pt x="5199" y="373"/>
              </a:lnTo>
              <a:lnTo>
                <a:pt x="5199" y="362"/>
              </a:lnTo>
              <a:lnTo>
                <a:pt x="5222" y="373"/>
              </a:lnTo>
              <a:lnTo>
                <a:pt x="5234" y="385"/>
              </a:lnTo>
              <a:lnTo>
                <a:pt x="5257" y="420"/>
              </a:lnTo>
              <a:lnTo>
                <a:pt x="5268" y="432"/>
              </a:lnTo>
              <a:lnTo>
                <a:pt x="5303" y="432"/>
              </a:lnTo>
              <a:lnTo>
                <a:pt x="5314" y="443"/>
              </a:lnTo>
              <a:lnTo>
                <a:pt x="5326" y="443"/>
              </a:lnTo>
              <a:lnTo>
                <a:pt x="5337" y="443"/>
              </a:lnTo>
              <a:lnTo>
                <a:pt x="5349" y="455"/>
              </a:lnTo>
              <a:lnTo>
                <a:pt x="5360" y="478"/>
              </a:lnTo>
              <a:lnTo>
                <a:pt x="5372" y="478"/>
              </a:lnTo>
              <a:lnTo>
                <a:pt x="5395" y="502"/>
              </a:lnTo>
              <a:lnTo>
                <a:pt x="5406" y="513"/>
              </a:lnTo>
              <a:lnTo>
                <a:pt x="5418" y="525"/>
              </a:lnTo>
              <a:lnTo>
                <a:pt x="5418" y="537"/>
              </a:lnTo>
              <a:lnTo>
                <a:pt x="5429" y="548"/>
              </a:lnTo>
              <a:lnTo>
                <a:pt x="5429" y="560"/>
              </a:lnTo>
              <a:lnTo>
                <a:pt x="5453" y="572"/>
              </a:lnTo>
              <a:lnTo>
                <a:pt x="5464" y="583"/>
              </a:lnTo>
              <a:lnTo>
                <a:pt x="5476" y="607"/>
              </a:lnTo>
              <a:lnTo>
                <a:pt x="5510" y="642"/>
              </a:lnTo>
              <a:lnTo>
                <a:pt x="5533" y="653"/>
              </a:lnTo>
              <a:lnTo>
                <a:pt x="5545" y="665"/>
              </a:lnTo>
              <a:lnTo>
                <a:pt x="5556" y="665"/>
              </a:lnTo>
              <a:lnTo>
                <a:pt x="5568" y="688"/>
              </a:lnTo>
              <a:lnTo>
                <a:pt x="5602" y="723"/>
              </a:lnTo>
              <a:lnTo>
                <a:pt x="5625" y="735"/>
              </a:lnTo>
              <a:lnTo>
                <a:pt x="5637" y="747"/>
              </a:lnTo>
              <a:lnTo>
                <a:pt x="5637" y="770"/>
              </a:lnTo>
              <a:lnTo>
                <a:pt x="5637" y="794"/>
              </a:lnTo>
              <a:lnTo>
                <a:pt x="5625" y="805"/>
              </a:lnTo>
              <a:lnTo>
                <a:pt x="5614" y="829"/>
              </a:lnTo>
              <a:lnTo>
                <a:pt x="5625" y="864"/>
              </a:lnTo>
              <a:lnTo>
                <a:pt x="5648" y="899"/>
              </a:lnTo>
              <a:lnTo>
                <a:pt x="5660" y="910"/>
              </a:lnTo>
              <a:lnTo>
                <a:pt x="5672" y="922"/>
              </a:lnTo>
              <a:lnTo>
                <a:pt x="5672" y="934"/>
              </a:lnTo>
              <a:lnTo>
                <a:pt x="5695" y="957"/>
              </a:lnTo>
              <a:lnTo>
                <a:pt x="5706" y="957"/>
              </a:lnTo>
              <a:lnTo>
                <a:pt x="5718" y="957"/>
              </a:lnTo>
              <a:lnTo>
                <a:pt x="5718" y="969"/>
              </a:lnTo>
              <a:lnTo>
                <a:pt x="5729" y="969"/>
              </a:lnTo>
              <a:lnTo>
                <a:pt x="5741" y="980"/>
              </a:lnTo>
              <a:lnTo>
                <a:pt x="5741" y="992"/>
              </a:lnTo>
              <a:lnTo>
                <a:pt x="5741" y="1027"/>
              </a:lnTo>
              <a:lnTo>
                <a:pt x="5741" y="1050"/>
              </a:lnTo>
              <a:lnTo>
                <a:pt x="5741" y="1062"/>
              </a:lnTo>
              <a:lnTo>
                <a:pt x="5741" y="1085"/>
              </a:lnTo>
              <a:lnTo>
                <a:pt x="5741" y="1097"/>
              </a:lnTo>
              <a:lnTo>
                <a:pt x="5729" y="1121"/>
              </a:lnTo>
              <a:lnTo>
                <a:pt x="5718" y="1132"/>
              </a:lnTo>
              <a:lnTo>
                <a:pt x="5718" y="1179"/>
              </a:lnTo>
              <a:lnTo>
                <a:pt x="5729" y="1179"/>
              </a:lnTo>
              <a:lnTo>
                <a:pt x="5729" y="1202"/>
              </a:lnTo>
              <a:lnTo>
                <a:pt x="5741" y="1226"/>
              </a:lnTo>
              <a:lnTo>
                <a:pt x="5752" y="1237"/>
              </a:lnTo>
              <a:lnTo>
                <a:pt x="5752" y="1249"/>
              </a:lnTo>
              <a:lnTo>
                <a:pt x="5752" y="1296"/>
              </a:lnTo>
              <a:lnTo>
                <a:pt x="5729" y="1331"/>
              </a:lnTo>
              <a:lnTo>
                <a:pt x="5729" y="1354"/>
              </a:lnTo>
              <a:lnTo>
                <a:pt x="5718" y="1377"/>
              </a:lnTo>
              <a:lnTo>
                <a:pt x="5729" y="1401"/>
              </a:lnTo>
              <a:lnTo>
                <a:pt x="5741" y="1424"/>
              </a:lnTo>
              <a:lnTo>
                <a:pt x="5729" y="1436"/>
              </a:lnTo>
              <a:lnTo>
                <a:pt x="5683" y="1471"/>
              </a:lnTo>
              <a:lnTo>
                <a:pt x="5660" y="1482"/>
              </a:lnTo>
              <a:lnTo>
                <a:pt x="5614" y="1459"/>
              </a:lnTo>
              <a:lnTo>
                <a:pt x="5614" y="1447"/>
              </a:lnTo>
              <a:lnTo>
                <a:pt x="5568" y="1447"/>
              </a:lnTo>
              <a:lnTo>
                <a:pt x="5556" y="1424"/>
              </a:lnTo>
              <a:lnTo>
                <a:pt x="5545" y="1436"/>
              </a:lnTo>
              <a:lnTo>
                <a:pt x="5533" y="1459"/>
              </a:lnTo>
              <a:lnTo>
                <a:pt x="5522" y="1459"/>
              </a:lnTo>
              <a:lnTo>
                <a:pt x="5533" y="1482"/>
              </a:lnTo>
              <a:lnTo>
                <a:pt x="5510" y="1541"/>
              </a:lnTo>
              <a:lnTo>
                <a:pt x="5522" y="1588"/>
              </a:lnTo>
              <a:lnTo>
                <a:pt x="5522" y="1623"/>
              </a:lnTo>
              <a:lnTo>
                <a:pt x="5533" y="1634"/>
              </a:lnTo>
              <a:lnTo>
                <a:pt x="5464" y="1669"/>
              </a:lnTo>
              <a:lnTo>
                <a:pt x="5441" y="1681"/>
              </a:lnTo>
              <a:lnTo>
                <a:pt x="5429" y="1704"/>
              </a:lnTo>
              <a:lnTo>
                <a:pt x="5418" y="1728"/>
              </a:lnTo>
              <a:lnTo>
                <a:pt x="5418" y="1739"/>
              </a:lnTo>
              <a:lnTo>
                <a:pt x="5406" y="1751"/>
              </a:lnTo>
              <a:lnTo>
                <a:pt x="5395" y="1786"/>
              </a:lnTo>
              <a:lnTo>
                <a:pt x="5383" y="1774"/>
              </a:lnTo>
              <a:lnTo>
                <a:pt x="5372" y="1774"/>
              </a:lnTo>
              <a:lnTo>
                <a:pt x="5372" y="1786"/>
              </a:lnTo>
              <a:lnTo>
                <a:pt x="5360" y="1798"/>
              </a:lnTo>
              <a:lnTo>
                <a:pt x="5372" y="1809"/>
              </a:lnTo>
              <a:lnTo>
                <a:pt x="5360" y="1809"/>
              </a:lnTo>
              <a:lnTo>
                <a:pt x="5383" y="1809"/>
              </a:lnTo>
              <a:lnTo>
                <a:pt x="5383" y="1821"/>
              </a:lnTo>
              <a:lnTo>
                <a:pt x="5406" y="1821"/>
              </a:lnTo>
              <a:lnTo>
                <a:pt x="5406" y="1833"/>
              </a:lnTo>
              <a:lnTo>
                <a:pt x="5418" y="1844"/>
              </a:lnTo>
              <a:lnTo>
                <a:pt x="5429" y="1856"/>
              </a:lnTo>
              <a:lnTo>
                <a:pt x="5429" y="1868"/>
              </a:lnTo>
              <a:lnTo>
                <a:pt x="5441" y="1879"/>
              </a:lnTo>
              <a:lnTo>
                <a:pt x="5441" y="1891"/>
              </a:lnTo>
              <a:lnTo>
                <a:pt x="5441" y="1879"/>
              </a:lnTo>
              <a:lnTo>
                <a:pt x="5464" y="1903"/>
              </a:lnTo>
              <a:lnTo>
                <a:pt x="5476" y="1915"/>
              </a:lnTo>
              <a:lnTo>
                <a:pt x="5487" y="1926"/>
              </a:lnTo>
              <a:lnTo>
                <a:pt x="5510" y="1950"/>
              </a:lnTo>
              <a:lnTo>
                <a:pt x="5522" y="1961"/>
              </a:lnTo>
              <a:lnTo>
                <a:pt x="5522" y="1973"/>
              </a:lnTo>
              <a:lnTo>
                <a:pt x="5510" y="1973"/>
              </a:lnTo>
              <a:lnTo>
                <a:pt x="5487" y="1973"/>
              </a:lnTo>
              <a:lnTo>
                <a:pt x="5487" y="1985"/>
              </a:lnTo>
              <a:lnTo>
                <a:pt x="5476" y="1996"/>
              </a:lnTo>
              <a:lnTo>
                <a:pt x="5487" y="2031"/>
              </a:lnTo>
              <a:lnTo>
                <a:pt x="5499" y="2055"/>
              </a:lnTo>
              <a:lnTo>
                <a:pt x="5510" y="2043"/>
              </a:lnTo>
              <a:lnTo>
                <a:pt x="5510" y="2020"/>
              </a:lnTo>
              <a:lnTo>
                <a:pt x="5522" y="1985"/>
              </a:lnTo>
              <a:lnTo>
                <a:pt x="5533" y="1985"/>
              </a:lnTo>
              <a:lnTo>
                <a:pt x="5556" y="1996"/>
              </a:lnTo>
              <a:lnTo>
                <a:pt x="5579" y="2020"/>
              </a:lnTo>
              <a:lnTo>
                <a:pt x="5579" y="2043"/>
              </a:lnTo>
              <a:lnTo>
                <a:pt x="5602" y="2055"/>
              </a:lnTo>
              <a:lnTo>
                <a:pt x="5614" y="2066"/>
              </a:lnTo>
              <a:lnTo>
                <a:pt x="5625" y="2078"/>
              </a:lnTo>
              <a:lnTo>
                <a:pt x="5648" y="2101"/>
              </a:lnTo>
              <a:lnTo>
                <a:pt x="5660" y="2113"/>
              </a:lnTo>
              <a:lnTo>
                <a:pt x="5672" y="2113"/>
              </a:lnTo>
              <a:lnTo>
                <a:pt x="5683" y="2125"/>
              </a:lnTo>
              <a:lnTo>
                <a:pt x="5718" y="2171"/>
              </a:lnTo>
              <a:lnTo>
                <a:pt x="5729" y="2171"/>
              </a:lnTo>
              <a:lnTo>
                <a:pt x="5764" y="2218"/>
              </a:lnTo>
              <a:lnTo>
                <a:pt x="5775" y="2206"/>
              </a:lnTo>
              <a:lnTo>
                <a:pt x="5787" y="2195"/>
              </a:lnTo>
              <a:lnTo>
                <a:pt x="5798" y="2195"/>
              </a:lnTo>
              <a:lnTo>
                <a:pt x="5810" y="2183"/>
              </a:lnTo>
              <a:lnTo>
                <a:pt x="5867" y="2230"/>
              </a:lnTo>
              <a:lnTo>
                <a:pt x="5914" y="2195"/>
              </a:lnTo>
              <a:lnTo>
                <a:pt x="5914" y="2265"/>
              </a:lnTo>
              <a:lnTo>
                <a:pt x="5914" y="2277"/>
              </a:lnTo>
              <a:lnTo>
                <a:pt x="5902" y="2300"/>
              </a:lnTo>
              <a:lnTo>
                <a:pt x="5891" y="2323"/>
              </a:lnTo>
              <a:lnTo>
                <a:pt x="5891" y="2335"/>
              </a:lnTo>
              <a:lnTo>
                <a:pt x="5914" y="2358"/>
              </a:lnTo>
              <a:lnTo>
                <a:pt x="5937" y="2358"/>
              </a:lnTo>
              <a:lnTo>
                <a:pt x="5960" y="2382"/>
              </a:lnTo>
              <a:lnTo>
                <a:pt x="5948" y="2405"/>
              </a:lnTo>
              <a:lnTo>
                <a:pt x="5960" y="2417"/>
              </a:lnTo>
              <a:lnTo>
                <a:pt x="5960" y="2428"/>
              </a:lnTo>
              <a:lnTo>
                <a:pt x="5971" y="2452"/>
              </a:lnTo>
              <a:lnTo>
                <a:pt x="5983" y="2487"/>
              </a:lnTo>
              <a:lnTo>
                <a:pt x="6006" y="2510"/>
              </a:lnTo>
              <a:lnTo>
                <a:pt x="6006" y="2533"/>
              </a:lnTo>
              <a:lnTo>
                <a:pt x="6017" y="2557"/>
              </a:lnTo>
              <a:lnTo>
                <a:pt x="6029" y="2557"/>
              </a:lnTo>
              <a:lnTo>
                <a:pt x="6040" y="2557"/>
              </a:lnTo>
              <a:lnTo>
                <a:pt x="6052" y="2557"/>
              </a:lnTo>
              <a:lnTo>
                <a:pt x="6075" y="2557"/>
              </a:lnTo>
              <a:lnTo>
                <a:pt x="6087" y="2557"/>
              </a:lnTo>
              <a:lnTo>
                <a:pt x="6121" y="2568"/>
              </a:lnTo>
              <a:lnTo>
                <a:pt x="6144" y="2568"/>
              </a:lnTo>
              <a:lnTo>
                <a:pt x="6167" y="2580"/>
              </a:lnTo>
              <a:lnTo>
                <a:pt x="6179" y="2580"/>
              </a:lnTo>
              <a:lnTo>
                <a:pt x="6202" y="2592"/>
              </a:lnTo>
              <a:lnTo>
                <a:pt x="6248" y="2580"/>
              </a:lnTo>
              <a:lnTo>
                <a:pt x="6271" y="2580"/>
              </a:lnTo>
              <a:lnTo>
                <a:pt x="6282" y="2568"/>
              </a:lnTo>
              <a:lnTo>
                <a:pt x="6294" y="2580"/>
              </a:lnTo>
              <a:lnTo>
                <a:pt x="6294" y="2568"/>
              </a:lnTo>
              <a:lnTo>
                <a:pt x="6306" y="2568"/>
              </a:lnTo>
              <a:lnTo>
                <a:pt x="6317" y="2557"/>
              </a:lnTo>
              <a:lnTo>
                <a:pt x="6329" y="2557"/>
              </a:lnTo>
              <a:lnTo>
                <a:pt x="6329" y="2580"/>
              </a:lnTo>
              <a:lnTo>
                <a:pt x="6352" y="2603"/>
              </a:lnTo>
              <a:lnTo>
                <a:pt x="6363" y="2639"/>
              </a:lnTo>
              <a:lnTo>
                <a:pt x="6352" y="2650"/>
              </a:lnTo>
              <a:lnTo>
                <a:pt x="6271" y="2685"/>
              </a:lnTo>
              <a:lnTo>
                <a:pt x="6271" y="2697"/>
              </a:lnTo>
              <a:lnTo>
                <a:pt x="6271" y="2709"/>
              </a:lnTo>
              <a:lnTo>
                <a:pt x="6271" y="2720"/>
              </a:lnTo>
              <a:lnTo>
                <a:pt x="6282" y="2732"/>
              </a:lnTo>
              <a:lnTo>
                <a:pt x="6282" y="2744"/>
              </a:lnTo>
              <a:lnTo>
                <a:pt x="6282" y="2755"/>
              </a:lnTo>
              <a:lnTo>
                <a:pt x="6282" y="2802"/>
              </a:lnTo>
              <a:lnTo>
                <a:pt x="6282" y="2825"/>
              </a:lnTo>
              <a:lnTo>
                <a:pt x="6282" y="2837"/>
              </a:lnTo>
              <a:lnTo>
                <a:pt x="6282" y="2860"/>
              </a:lnTo>
              <a:lnTo>
                <a:pt x="6271" y="2884"/>
              </a:lnTo>
              <a:lnTo>
                <a:pt x="6271" y="2895"/>
              </a:lnTo>
              <a:lnTo>
                <a:pt x="6271" y="2907"/>
              </a:lnTo>
              <a:lnTo>
                <a:pt x="6271" y="2930"/>
              </a:lnTo>
              <a:lnTo>
                <a:pt x="6259" y="2942"/>
              </a:lnTo>
              <a:lnTo>
                <a:pt x="6259" y="2954"/>
              </a:lnTo>
              <a:lnTo>
                <a:pt x="6248" y="2965"/>
              </a:lnTo>
              <a:lnTo>
                <a:pt x="6236" y="3012"/>
              </a:lnTo>
              <a:lnTo>
                <a:pt x="6213" y="3024"/>
              </a:lnTo>
              <a:lnTo>
                <a:pt x="6190" y="3059"/>
              </a:lnTo>
              <a:lnTo>
                <a:pt x="6179" y="3094"/>
              </a:lnTo>
              <a:lnTo>
                <a:pt x="6179" y="3106"/>
              </a:lnTo>
              <a:lnTo>
                <a:pt x="6179" y="3141"/>
              </a:lnTo>
              <a:lnTo>
                <a:pt x="6202" y="3176"/>
              </a:lnTo>
              <a:lnTo>
                <a:pt x="6167" y="3211"/>
              </a:lnTo>
              <a:lnTo>
                <a:pt x="6156" y="3222"/>
              </a:lnTo>
              <a:lnTo>
                <a:pt x="6121" y="3234"/>
              </a:lnTo>
              <a:lnTo>
                <a:pt x="6098" y="3222"/>
              </a:lnTo>
              <a:lnTo>
                <a:pt x="6075" y="3211"/>
              </a:lnTo>
              <a:lnTo>
                <a:pt x="6040" y="3199"/>
              </a:lnTo>
              <a:lnTo>
                <a:pt x="5983" y="3246"/>
              </a:lnTo>
              <a:lnTo>
                <a:pt x="5960" y="3269"/>
              </a:lnTo>
              <a:lnTo>
                <a:pt x="5937" y="3316"/>
              </a:lnTo>
              <a:lnTo>
                <a:pt x="5925" y="3351"/>
              </a:lnTo>
              <a:lnTo>
                <a:pt x="5914" y="3397"/>
              </a:lnTo>
              <a:lnTo>
                <a:pt x="5902" y="3421"/>
              </a:lnTo>
              <a:lnTo>
                <a:pt x="5891" y="3433"/>
              </a:lnTo>
              <a:lnTo>
                <a:pt x="5879" y="3433"/>
              </a:lnTo>
              <a:lnTo>
                <a:pt x="5867" y="3433"/>
              </a:lnTo>
              <a:lnTo>
                <a:pt x="5833" y="3444"/>
              </a:lnTo>
              <a:lnTo>
                <a:pt x="5844" y="3456"/>
              </a:lnTo>
              <a:lnTo>
                <a:pt x="5844" y="3468"/>
              </a:lnTo>
              <a:lnTo>
                <a:pt x="5821" y="3468"/>
              </a:lnTo>
              <a:lnTo>
                <a:pt x="5810" y="3479"/>
              </a:lnTo>
              <a:lnTo>
                <a:pt x="5821" y="3479"/>
              </a:lnTo>
              <a:lnTo>
                <a:pt x="5833" y="3479"/>
              </a:lnTo>
              <a:lnTo>
                <a:pt x="5844" y="3479"/>
              </a:lnTo>
              <a:lnTo>
                <a:pt x="5833" y="3491"/>
              </a:lnTo>
              <a:lnTo>
                <a:pt x="5844" y="3503"/>
              </a:lnTo>
              <a:lnTo>
                <a:pt x="5833" y="3514"/>
              </a:lnTo>
              <a:lnTo>
                <a:pt x="5844" y="3526"/>
              </a:lnTo>
              <a:lnTo>
                <a:pt x="5833" y="3526"/>
              </a:lnTo>
              <a:lnTo>
                <a:pt x="5844" y="3538"/>
              </a:lnTo>
              <a:lnTo>
                <a:pt x="5833" y="3549"/>
              </a:lnTo>
              <a:lnTo>
                <a:pt x="5833" y="3561"/>
              </a:lnTo>
              <a:lnTo>
                <a:pt x="5844" y="3573"/>
              </a:lnTo>
              <a:lnTo>
                <a:pt x="5844" y="3584"/>
              </a:lnTo>
              <a:lnTo>
                <a:pt x="5833" y="3584"/>
              </a:lnTo>
              <a:lnTo>
                <a:pt x="5833" y="3596"/>
              </a:lnTo>
              <a:lnTo>
                <a:pt x="5844" y="3596"/>
              </a:lnTo>
              <a:lnTo>
                <a:pt x="5833" y="3608"/>
              </a:lnTo>
              <a:lnTo>
                <a:pt x="5844" y="3608"/>
              </a:lnTo>
              <a:lnTo>
                <a:pt x="5833" y="3619"/>
              </a:lnTo>
              <a:lnTo>
                <a:pt x="5833" y="3631"/>
              </a:lnTo>
              <a:lnTo>
                <a:pt x="5821" y="3654"/>
              </a:lnTo>
              <a:lnTo>
                <a:pt x="5810" y="3654"/>
              </a:lnTo>
              <a:lnTo>
                <a:pt x="5810" y="3666"/>
              </a:lnTo>
              <a:lnTo>
                <a:pt x="5821" y="3678"/>
              </a:lnTo>
              <a:lnTo>
                <a:pt x="5810" y="3689"/>
              </a:lnTo>
              <a:lnTo>
                <a:pt x="5821" y="3689"/>
              </a:lnTo>
              <a:lnTo>
                <a:pt x="5821" y="3701"/>
              </a:lnTo>
              <a:lnTo>
                <a:pt x="5833" y="3713"/>
              </a:lnTo>
              <a:lnTo>
                <a:pt x="5833" y="3701"/>
              </a:lnTo>
              <a:lnTo>
                <a:pt x="5844" y="3713"/>
              </a:lnTo>
              <a:lnTo>
                <a:pt x="5856" y="3713"/>
              </a:lnTo>
              <a:lnTo>
                <a:pt x="5844" y="3713"/>
              </a:lnTo>
              <a:lnTo>
                <a:pt x="5844" y="3736"/>
              </a:lnTo>
              <a:lnTo>
                <a:pt x="5856" y="3736"/>
              </a:lnTo>
              <a:lnTo>
                <a:pt x="5867" y="3724"/>
              </a:lnTo>
              <a:lnTo>
                <a:pt x="5879" y="3724"/>
              </a:lnTo>
              <a:lnTo>
                <a:pt x="5867" y="3736"/>
              </a:lnTo>
              <a:lnTo>
                <a:pt x="5867" y="3748"/>
              </a:lnTo>
              <a:lnTo>
                <a:pt x="5867" y="3760"/>
              </a:lnTo>
              <a:lnTo>
                <a:pt x="5879" y="3760"/>
              </a:lnTo>
              <a:lnTo>
                <a:pt x="5891" y="3748"/>
              </a:lnTo>
              <a:lnTo>
                <a:pt x="5902" y="3760"/>
              </a:lnTo>
              <a:lnTo>
                <a:pt x="5891" y="3771"/>
              </a:lnTo>
              <a:lnTo>
                <a:pt x="5879" y="3783"/>
              </a:lnTo>
              <a:lnTo>
                <a:pt x="5891" y="3783"/>
              </a:lnTo>
              <a:lnTo>
                <a:pt x="5902" y="3783"/>
              </a:lnTo>
              <a:lnTo>
                <a:pt x="5902" y="3771"/>
              </a:lnTo>
              <a:lnTo>
                <a:pt x="5914" y="3760"/>
              </a:lnTo>
              <a:lnTo>
                <a:pt x="5925" y="3771"/>
              </a:lnTo>
              <a:lnTo>
                <a:pt x="5914" y="3783"/>
              </a:lnTo>
              <a:lnTo>
                <a:pt x="5925" y="3783"/>
              </a:lnTo>
              <a:lnTo>
                <a:pt x="5914" y="3783"/>
              </a:lnTo>
              <a:lnTo>
                <a:pt x="5914" y="3795"/>
              </a:lnTo>
              <a:lnTo>
                <a:pt x="5925" y="3795"/>
              </a:lnTo>
              <a:lnTo>
                <a:pt x="5914" y="3795"/>
              </a:lnTo>
              <a:lnTo>
                <a:pt x="5902" y="3795"/>
              </a:lnTo>
              <a:lnTo>
                <a:pt x="5902" y="3806"/>
              </a:lnTo>
              <a:lnTo>
                <a:pt x="5914" y="3806"/>
              </a:lnTo>
              <a:lnTo>
                <a:pt x="5925" y="3806"/>
              </a:lnTo>
              <a:lnTo>
                <a:pt x="5925" y="3818"/>
              </a:lnTo>
              <a:lnTo>
                <a:pt x="5925" y="3830"/>
              </a:lnTo>
              <a:lnTo>
                <a:pt x="5914" y="3841"/>
              </a:lnTo>
              <a:lnTo>
                <a:pt x="5937" y="3841"/>
              </a:lnTo>
              <a:lnTo>
                <a:pt x="5937" y="3830"/>
              </a:lnTo>
              <a:lnTo>
                <a:pt x="5948" y="3818"/>
              </a:lnTo>
              <a:lnTo>
                <a:pt x="5948" y="3806"/>
              </a:lnTo>
              <a:lnTo>
                <a:pt x="5960" y="3818"/>
              </a:lnTo>
              <a:lnTo>
                <a:pt x="5948" y="3830"/>
              </a:lnTo>
              <a:lnTo>
                <a:pt x="5960" y="3841"/>
              </a:lnTo>
              <a:lnTo>
                <a:pt x="5971" y="3841"/>
              </a:lnTo>
              <a:lnTo>
                <a:pt x="5971" y="3830"/>
              </a:lnTo>
              <a:lnTo>
                <a:pt x="5971" y="3818"/>
              </a:lnTo>
              <a:lnTo>
                <a:pt x="5960" y="3806"/>
              </a:lnTo>
              <a:lnTo>
                <a:pt x="5971" y="3806"/>
              </a:lnTo>
              <a:lnTo>
                <a:pt x="5983" y="3806"/>
              </a:lnTo>
              <a:lnTo>
                <a:pt x="5983" y="3818"/>
              </a:lnTo>
              <a:lnTo>
                <a:pt x="5994" y="3818"/>
              </a:lnTo>
              <a:lnTo>
                <a:pt x="6006" y="3806"/>
              </a:lnTo>
              <a:lnTo>
                <a:pt x="6006" y="3818"/>
              </a:lnTo>
              <a:lnTo>
                <a:pt x="5994" y="3830"/>
              </a:lnTo>
              <a:lnTo>
                <a:pt x="5983" y="3830"/>
              </a:lnTo>
              <a:lnTo>
                <a:pt x="5994" y="3830"/>
              </a:lnTo>
              <a:lnTo>
                <a:pt x="5994" y="3841"/>
              </a:lnTo>
              <a:lnTo>
                <a:pt x="6017" y="3830"/>
              </a:lnTo>
              <a:lnTo>
                <a:pt x="6029" y="3830"/>
              </a:lnTo>
              <a:lnTo>
                <a:pt x="6029" y="3841"/>
              </a:lnTo>
              <a:lnTo>
                <a:pt x="6029" y="3853"/>
              </a:lnTo>
              <a:lnTo>
                <a:pt x="6040" y="3853"/>
              </a:lnTo>
              <a:lnTo>
                <a:pt x="6052" y="3853"/>
              </a:lnTo>
              <a:lnTo>
                <a:pt x="6063" y="3865"/>
              </a:lnTo>
              <a:lnTo>
                <a:pt x="6063" y="3876"/>
              </a:lnTo>
              <a:lnTo>
                <a:pt x="6075" y="3876"/>
              </a:lnTo>
              <a:lnTo>
                <a:pt x="6087" y="3876"/>
              </a:lnTo>
              <a:lnTo>
                <a:pt x="6098" y="3888"/>
              </a:lnTo>
              <a:lnTo>
                <a:pt x="6110" y="3888"/>
              </a:lnTo>
              <a:lnTo>
                <a:pt x="6098" y="3876"/>
              </a:lnTo>
              <a:lnTo>
                <a:pt x="6110" y="3876"/>
              </a:lnTo>
              <a:lnTo>
                <a:pt x="6121" y="3876"/>
              </a:lnTo>
              <a:lnTo>
                <a:pt x="6133" y="3876"/>
              </a:lnTo>
              <a:lnTo>
                <a:pt x="6156" y="3888"/>
              </a:lnTo>
              <a:lnTo>
                <a:pt x="6156" y="3900"/>
              </a:lnTo>
              <a:lnTo>
                <a:pt x="6167" y="3900"/>
              </a:lnTo>
              <a:lnTo>
                <a:pt x="6167" y="3888"/>
              </a:lnTo>
              <a:lnTo>
                <a:pt x="6179" y="3900"/>
              </a:lnTo>
              <a:lnTo>
                <a:pt x="6190" y="3888"/>
              </a:lnTo>
              <a:lnTo>
                <a:pt x="6202" y="3900"/>
              </a:lnTo>
              <a:lnTo>
                <a:pt x="6213" y="3900"/>
              </a:lnTo>
              <a:lnTo>
                <a:pt x="6225" y="3900"/>
              </a:lnTo>
              <a:lnTo>
                <a:pt x="6225" y="3911"/>
              </a:lnTo>
              <a:lnTo>
                <a:pt x="6236" y="3900"/>
              </a:lnTo>
              <a:lnTo>
                <a:pt x="6236" y="3911"/>
              </a:lnTo>
              <a:lnTo>
                <a:pt x="6248" y="3911"/>
              </a:lnTo>
              <a:lnTo>
                <a:pt x="6259" y="3923"/>
              </a:lnTo>
              <a:lnTo>
                <a:pt x="6271" y="3923"/>
              </a:lnTo>
              <a:lnTo>
                <a:pt x="6282" y="3923"/>
              </a:lnTo>
              <a:lnTo>
                <a:pt x="6282" y="3911"/>
              </a:lnTo>
              <a:lnTo>
                <a:pt x="6294" y="3900"/>
              </a:lnTo>
              <a:lnTo>
                <a:pt x="6294" y="3911"/>
              </a:lnTo>
              <a:lnTo>
                <a:pt x="6294" y="3923"/>
              </a:lnTo>
              <a:lnTo>
                <a:pt x="6306" y="3935"/>
              </a:lnTo>
              <a:lnTo>
                <a:pt x="6317" y="3923"/>
              </a:lnTo>
              <a:lnTo>
                <a:pt x="6340" y="3923"/>
              </a:lnTo>
              <a:lnTo>
                <a:pt x="6352" y="3935"/>
              </a:lnTo>
              <a:lnTo>
                <a:pt x="6363" y="3946"/>
              </a:lnTo>
              <a:lnTo>
                <a:pt x="6352" y="3970"/>
              </a:lnTo>
              <a:lnTo>
                <a:pt x="6340" y="3993"/>
              </a:lnTo>
              <a:lnTo>
                <a:pt x="6340" y="4028"/>
              </a:lnTo>
              <a:lnTo>
                <a:pt x="6340" y="4063"/>
              </a:lnTo>
              <a:lnTo>
                <a:pt x="6340" y="4086"/>
              </a:lnTo>
              <a:lnTo>
                <a:pt x="6340" y="4133"/>
              </a:lnTo>
              <a:lnTo>
                <a:pt x="6329" y="4156"/>
              </a:lnTo>
              <a:lnTo>
                <a:pt x="6317" y="4168"/>
              </a:lnTo>
              <a:lnTo>
                <a:pt x="6317" y="4192"/>
              </a:lnTo>
              <a:lnTo>
                <a:pt x="6317" y="4203"/>
              </a:lnTo>
              <a:lnTo>
                <a:pt x="6294" y="4227"/>
              </a:lnTo>
              <a:lnTo>
                <a:pt x="6271" y="4250"/>
              </a:lnTo>
              <a:lnTo>
                <a:pt x="6259" y="4285"/>
              </a:lnTo>
              <a:lnTo>
                <a:pt x="6248" y="4320"/>
              </a:lnTo>
              <a:lnTo>
                <a:pt x="6225" y="4343"/>
              </a:lnTo>
              <a:lnTo>
                <a:pt x="6225" y="4378"/>
              </a:lnTo>
              <a:lnTo>
                <a:pt x="6213" y="4402"/>
              </a:lnTo>
              <a:lnTo>
                <a:pt x="6213" y="4413"/>
              </a:lnTo>
              <a:lnTo>
                <a:pt x="6213" y="4448"/>
              </a:lnTo>
              <a:lnTo>
                <a:pt x="6213" y="4460"/>
              </a:lnTo>
              <a:lnTo>
                <a:pt x="6225" y="4460"/>
              </a:lnTo>
              <a:lnTo>
                <a:pt x="6236" y="4472"/>
              </a:lnTo>
              <a:lnTo>
                <a:pt x="6259" y="4483"/>
              </a:lnTo>
              <a:lnTo>
                <a:pt x="6271" y="4495"/>
              </a:lnTo>
              <a:lnTo>
                <a:pt x="6306" y="4530"/>
              </a:lnTo>
              <a:lnTo>
                <a:pt x="6317" y="4554"/>
              </a:lnTo>
              <a:lnTo>
                <a:pt x="6329" y="4565"/>
              </a:lnTo>
              <a:lnTo>
                <a:pt x="6375" y="4635"/>
              </a:lnTo>
              <a:lnTo>
                <a:pt x="6386" y="4659"/>
              </a:lnTo>
              <a:lnTo>
                <a:pt x="6398" y="4682"/>
              </a:lnTo>
              <a:lnTo>
                <a:pt x="6409" y="4682"/>
              </a:lnTo>
              <a:lnTo>
                <a:pt x="6421" y="4682"/>
              </a:lnTo>
              <a:lnTo>
                <a:pt x="6467" y="4682"/>
              </a:lnTo>
              <a:lnTo>
                <a:pt x="6478" y="4682"/>
              </a:lnTo>
              <a:lnTo>
                <a:pt x="6536" y="4670"/>
              </a:lnTo>
              <a:lnTo>
                <a:pt x="6559" y="4659"/>
              </a:lnTo>
              <a:lnTo>
                <a:pt x="6571" y="4670"/>
              </a:lnTo>
              <a:lnTo>
                <a:pt x="6605" y="4659"/>
              </a:lnTo>
              <a:lnTo>
                <a:pt x="6605" y="4647"/>
              </a:lnTo>
              <a:lnTo>
                <a:pt x="6617" y="4635"/>
              </a:lnTo>
              <a:lnTo>
                <a:pt x="6628" y="4647"/>
              </a:lnTo>
              <a:lnTo>
                <a:pt x="6640" y="4635"/>
              </a:lnTo>
              <a:lnTo>
                <a:pt x="6651" y="4647"/>
              </a:lnTo>
              <a:lnTo>
                <a:pt x="6686" y="4647"/>
              </a:lnTo>
              <a:lnTo>
                <a:pt x="6686" y="4670"/>
              </a:lnTo>
              <a:lnTo>
                <a:pt x="6686" y="4682"/>
              </a:lnTo>
              <a:lnTo>
                <a:pt x="6686" y="4694"/>
              </a:lnTo>
              <a:lnTo>
                <a:pt x="6697" y="4694"/>
              </a:lnTo>
              <a:lnTo>
                <a:pt x="6697" y="4705"/>
              </a:lnTo>
              <a:lnTo>
                <a:pt x="6709" y="4729"/>
              </a:lnTo>
              <a:lnTo>
                <a:pt x="6744" y="4752"/>
              </a:lnTo>
              <a:lnTo>
                <a:pt x="6732" y="4775"/>
              </a:lnTo>
              <a:lnTo>
                <a:pt x="6732" y="4799"/>
              </a:lnTo>
              <a:lnTo>
                <a:pt x="6721" y="4822"/>
              </a:lnTo>
              <a:lnTo>
                <a:pt x="6732" y="4869"/>
              </a:lnTo>
              <a:lnTo>
                <a:pt x="6744" y="4880"/>
              </a:lnTo>
              <a:lnTo>
                <a:pt x="6732" y="4904"/>
              </a:lnTo>
              <a:lnTo>
                <a:pt x="6732" y="4939"/>
              </a:lnTo>
              <a:lnTo>
                <a:pt x="6732" y="4951"/>
              </a:lnTo>
              <a:lnTo>
                <a:pt x="6732" y="4962"/>
              </a:lnTo>
              <a:lnTo>
                <a:pt x="6709" y="4974"/>
              </a:lnTo>
              <a:lnTo>
                <a:pt x="6686" y="4986"/>
              </a:lnTo>
              <a:lnTo>
                <a:pt x="6709" y="5056"/>
              </a:lnTo>
              <a:lnTo>
                <a:pt x="6721" y="5067"/>
              </a:lnTo>
              <a:lnTo>
                <a:pt x="6721" y="5079"/>
              </a:lnTo>
              <a:lnTo>
                <a:pt x="6744" y="5102"/>
              </a:lnTo>
              <a:lnTo>
                <a:pt x="6744" y="5114"/>
              </a:lnTo>
              <a:lnTo>
                <a:pt x="6755" y="5137"/>
              </a:lnTo>
              <a:lnTo>
                <a:pt x="6732" y="5172"/>
              </a:lnTo>
              <a:lnTo>
                <a:pt x="6686" y="5207"/>
              </a:lnTo>
              <a:lnTo>
                <a:pt x="6651" y="5219"/>
              </a:lnTo>
              <a:lnTo>
                <a:pt x="6617" y="5207"/>
              </a:lnTo>
              <a:lnTo>
                <a:pt x="6617" y="5219"/>
              </a:lnTo>
              <a:lnTo>
                <a:pt x="6605" y="5207"/>
              </a:lnTo>
              <a:lnTo>
                <a:pt x="6594" y="5219"/>
              </a:lnTo>
              <a:lnTo>
                <a:pt x="6582" y="5219"/>
              </a:lnTo>
              <a:lnTo>
                <a:pt x="6559" y="5207"/>
              </a:lnTo>
              <a:lnTo>
                <a:pt x="6455" y="5114"/>
              </a:lnTo>
              <a:lnTo>
                <a:pt x="6444" y="5056"/>
              </a:lnTo>
              <a:lnTo>
                <a:pt x="6352" y="5032"/>
              </a:lnTo>
              <a:lnTo>
                <a:pt x="6317" y="5044"/>
              </a:lnTo>
              <a:lnTo>
                <a:pt x="6282" y="5044"/>
              </a:lnTo>
              <a:lnTo>
                <a:pt x="6259" y="5056"/>
              </a:lnTo>
              <a:lnTo>
                <a:pt x="6248" y="5056"/>
              </a:lnTo>
              <a:lnTo>
                <a:pt x="6225" y="5079"/>
              </a:lnTo>
              <a:lnTo>
                <a:pt x="6225" y="5102"/>
              </a:lnTo>
              <a:lnTo>
                <a:pt x="6190" y="5126"/>
              </a:lnTo>
              <a:lnTo>
                <a:pt x="6156" y="5149"/>
              </a:lnTo>
              <a:lnTo>
                <a:pt x="6133" y="5172"/>
              </a:lnTo>
              <a:lnTo>
                <a:pt x="6110" y="5184"/>
              </a:lnTo>
              <a:lnTo>
                <a:pt x="6075" y="5126"/>
              </a:lnTo>
              <a:lnTo>
                <a:pt x="6052" y="5137"/>
              </a:lnTo>
              <a:lnTo>
                <a:pt x="6017" y="5161"/>
              </a:lnTo>
              <a:lnTo>
                <a:pt x="5994" y="5184"/>
              </a:lnTo>
              <a:lnTo>
                <a:pt x="5948" y="5242"/>
              </a:lnTo>
              <a:lnTo>
                <a:pt x="5960" y="5266"/>
              </a:lnTo>
              <a:lnTo>
                <a:pt x="5948" y="5313"/>
              </a:lnTo>
              <a:lnTo>
                <a:pt x="5948" y="5371"/>
              </a:lnTo>
              <a:lnTo>
                <a:pt x="5925" y="5383"/>
              </a:lnTo>
              <a:lnTo>
                <a:pt x="5891" y="5406"/>
              </a:lnTo>
              <a:lnTo>
                <a:pt x="5891" y="5429"/>
              </a:lnTo>
              <a:lnTo>
                <a:pt x="5879" y="5476"/>
              </a:lnTo>
              <a:lnTo>
                <a:pt x="5891" y="5499"/>
              </a:lnTo>
              <a:lnTo>
                <a:pt x="5914" y="5569"/>
              </a:lnTo>
              <a:lnTo>
                <a:pt x="5914" y="5604"/>
              </a:lnTo>
              <a:lnTo>
                <a:pt x="5914" y="5616"/>
              </a:lnTo>
              <a:lnTo>
                <a:pt x="5914" y="5686"/>
              </a:lnTo>
              <a:lnTo>
                <a:pt x="5925" y="5710"/>
              </a:lnTo>
              <a:lnTo>
                <a:pt x="5914" y="5780"/>
              </a:lnTo>
              <a:lnTo>
                <a:pt x="5856" y="5815"/>
              </a:lnTo>
              <a:lnTo>
                <a:pt x="5856" y="5826"/>
              </a:lnTo>
              <a:lnTo>
                <a:pt x="5833" y="5838"/>
              </a:lnTo>
              <a:lnTo>
                <a:pt x="5821" y="5838"/>
              </a:lnTo>
              <a:lnTo>
                <a:pt x="5821" y="5850"/>
              </a:lnTo>
              <a:lnTo>
                <a:pt x="5810" y="5861"/>
              </a:lnTo>
              <a:lnTo>
                <a:pt x="5787" y="5885"/>
              </a:lnTo>
              <a:lnTo>
                <a:pt x="5752" y="5908"/>
              </a:lnTo>
              <a:lnTo>
                <a:pt x="5729" y="5896"/>
              </a:lnTo>
              <a:lnTo>
                <a:pt x="5718" y="5908"/>
              </a:lnTo>
              <a:lnTo>
                <a:pt x="5706" y="5908"/>
              </a:lnTo>
              <a:lnTo>
                <a:pt x="5683" y="5908"/>
              </a:lnTo>
              <a:lnTo>
                <a:pt x="5672" y="5908"/>
              </a:lnTo>
              <a:lnTo>
                <a:pt x="5625" y="5908"/>
              </a:lnTo>
              <a:lnTo>
                <a:pt x="5625" y="5896"/>
              </a:lnTo>
              <a:lnTo>
                <a:pt x="5625" y="5885"/>
              </a:lnTo>
              <a:lnTo>
                <a:pt x="5602" y="5885"/>
              </a:lnTo>
              <a:lnTo>
                <a:pt x="5602" y="5873"/>
              </a:lnTo>
              <a:lnTo>
                <a:pt x="5591" y="5861"/>
              </a:lnTo>
              <a:lnTo>
                <a:pt x="5591" y="5838"/>
              </a:lnTo>
              <a:lnTo>
                <a:pt x="5602" y="5838"/>
              </a:lnTo>
              <a:lnTo>
                <a:pt x="5602" y="5826"/>
              </a:lnTo>
              <a:lnTo>
                <a:pt x="5602" y="5815"/>
              </a:lnTo>
              <a:lnTo>
                <a:pt x="5591" y="5803"/>
              </a:lnTo>
              <a:lnTo>
                <a:pt x="5579" y="5803"/>
              </a:lnTo>
              <a:lnTo>
                <a:pt x="5579" y="5791"/>
              </a:lnTo>
              <a:lnTo>
                <a:pt x="5568" y="5791"/>
              </a:lnTo>
              <a:lnTo>
                <a:pt x="5556" y="5791"/>
              </a:lnTo>
              <a:lnTo>
                <a:pt x="5556" y="5815"/>
              </a:lnTo>
              <a:lnTo>
                <a:pt x="5545" y="5803"/>
              </a:lnTo>
              <a:lnTo>
                <a:pt x="5556" y="5803"/>
              </a:lnTo>
              <a:lnTo>
                <a:pt x="5545" y="5803"/>
              </a:lnTo>
              <a:lnTo>
                <a:pt x="5533" y="5791"/>
              </a:lnTo>
              <a:lnTo>
                <a:pt x="5522" y="5791"/>
              </a:lnTo>
              <a:lnTo>
                <a:pt x="5510" y="5780"/>
              </a:lnTo>
              <a:lnTo>
                <a:pt x="5499" y="5780"/>
              </a:lnTo>
              <a:lnTo>
                <a:pt x="5499" y="5791"/>
              </a:lnTo>
              <a:lnTo>
                <a:pt x="5487" y="5780"/>
              </a:lnTo>
              <a:lnTo>
                <a:pt x="5476" y="5780"/>
              </a:lnTo>
              <a:lnTo>
                <a:pt x="5464" y="5780"/>
              </a:lnTo>
              <a:lnTo>
                <a:pt x="5464" y="5803"/>
              </a:lnTo>
              <a:lnTo>
                <a:pt x="5453" y="5803"/>
              </a:lnTo>
              <a:lnTo>
                <a:pt x="5441" y="5803"/>
              </a:lnTo>
              <a:lnTo>
                <a:pt x="5429" y="5803"/>
              </a:lnTo>
              <a:lnTo>
                <a:pt x="5453" y="5826"/>
              </a:lnTo>
              <a:lnTo>
                <a:pt x="5441" y="5826"/>
              </a:lnTo>
              <a:lnTo>
                <a:pt x="5406" y="5838"/>
              </a:lnTo>
              <a:lnTo>
                <a:pt x="5395" y="5861"/>
              </a:lnTo>
              <a:lnTo>
                <a:pt x="5383" y="5873"/>
              </a:lnTo>
              <a:lnTo>
                <a:pt x="5360" y="5873"/>
              </a:lnTo>
              <a:lnTo>
                <a:pt x="5337" y="5873"/>
              </a:lnTo>
              <a:lnTo>
                <a:pt x="5326" y="5908"/>
              </a:lnTo>
              <a:lnTo>
                <a:pt x="5280" y="5931"/>
              </a:lnTo>
              <a:lnTo>
                <a:pt x="5257" y="5943"/>
              </a:lnTo>
              <a:lnTo>
                <a:pt x="5199" y="5955"/>
              </a:lnTo>
              <a:lnTo>
                <a:pt x="5176" y="5966"/>
              </a:lnTo>
              <a:lnTo>
                <a:pt x="5153" y="5978"/>
              </a:lnTo>
              <a:lnTo>
                <a:pt x="5141" y="5978"/>
              </a:lnTo>
              <a:lnTo>
                <a:pt x="5118" y="5966"/>
              </a:lnTo>
              <a:lnTo>
                <a:pt x="5084" y="5943"/>
              </a:lnTo>
              <a:lnTo>
                <a:pt x="5072" y="5943"/>
              </a:lnTo>
              <a:lnTo>
                <a:pt x="5049" y="5931"/>
              </a:lnTo>
              <a:lnTo>
                <a:pt x="5026" y="5943"/>
              </a:lnTo>
              <a:lnTo>
                <a:pt x="5003" y="5978"/>
              </a:lnTo>
              <a:lnTo>
                <a:pt x="4991" y="6013"/>
              </a:lnTo>
              <a:lnTo>
                <a:pt x="4945" y="6060"/>
              </a:lnTo>
              <a:lnTo>
                <a:pt x="4911" y="6072"/>
              </a:lnTo>
              <a:lnTo>
                <a:pt x="4865" y="6083"/>
              </a:lnTo>
              <a:lnTo>
                <a:pt x="4853" y="6095"/>
              </a:lnTo>
              <a:lnTo>
                <a:pt x="4842" y="6107"/>
              </a:lnTo>
              <a:lnTo>
                <a:pt x="4807" y="6130"/>
              </a:lnTo>
              <a:lnTo>
                <a:pt x="4795" y="6130"/>
              </a:lnTo>
              <a:lnTo>
                <a:pt x="4795" y="6153"/>
              </a:lnTo>
              <a:lnTo>
                <a:pt x="4784" y="6177"/>
              </a:lnTo>
              <a:lnTo>
                <a:pt x="4784" y="6188"/>
              </a:lnTo>
              <a:lnTo>
                <a:pt x="4761" y="6212"/>
              </a:lnTo>
              <a:lnTo>
                <a:pt x="4761" y="6223"/>
              </a:lnTo>
              <a:lnTo>
                <a:pt x="4749" y="6235"/>
              </a:lnTo>
              <a:lnTo>
                <a:pt x="4738" y="6258"/>
              </a:lnTo>
              <a:lnTo>
                <a:pt x="4738" y="6270"/>
              </a:lnTo>
              <a:lnTo>
                <a:pt x="4738" y="6282"/>
              </a:lnTo>
              <a:lnTo>
                <a:pt x="4726" y="6305"/>
              </a:lnTo>
              <a:lnTo>
                <a:pt x="4680" y="6363"/>
              </a:lnTo>
              <a:lnTo>
                <a:pt x="4646" y="6375"/>
              </a:lnTo>
              <a:lnTo>
                <a:pt x="4623" y="6410"/>
              </a:lnTo>
              <a:lnTo>
                <a:pt x="4611" y="6445"/>
              </a:lnTo>
              <a:lnTo>
                <a:pt x="4600" y="6469"/>
              </a:lnTo>
              <a:lnTo>
                <a:pt x="4600" y="6480"/>
              </a:lnTo>
              <a:lnTo>
                <a:pt x="4576" y="6492"/>
              </a:lnTo>
              <a:lnTo>
                <a:pt x="4553" y="6492"/>
              </a:lnTo>
              <a:lnTo>
                <a:pt x="4519" y="6469"/>
              </a:lnTo>
              <a:lnTo>
                <a:pt x="4507" y="6469"/>
              </a:lnTo>
              <a:lnTo>
                <a:pt x="4496" y="6469"/>
              </a:lnTo>
              <a:lnTo>
                <a:pt x="4473" y="6469"/>
              </a:lnTo>
              <a:lnTo>
                <a:pt x="4461" y="6445"/>
              </a:lnTo>
              <a:lnTo>
                <a:pt x="4438" y="6434"/>
              </a:lnTo>
              <a:lnTo>
                <a:pt x="4415" y="6434"/>
              </a:lnTo>
              <a:lnTo>
                <a:pt x="4404" y="6422"/>
              </a:lnTo>
              <a:lnTo>
                <a:pt x="4392" y="6434"/>
              </a:lnTo>
              <a:lnTo>
                <a:pt x="4392" y="6422"/>
              </a:lnTo>
              <a:lnTo>
                <a:pt x="4369" y="6410"/>
              </a:lnTo>
              <a:lnTo>
                <a:pt x="4357" y="6398"/>
              </a:lnTo>
              <a:lnTo>
                <a:pt x="4323" y="6398"/>
              </a:lnTo>
              <a:lnTo>
                <a:pt x="4311" y="6387"/>
              </a:lnTo>
              <a:lnTo>
                <a:pt x="4300" y="6387"/>
              </a:lnTo>
              <a:lnTo>
                <a:pt x="4288" y="6375"/>
              </a:lnTo>
              <a:lnTo>
                <a:pt x="4277" y="6375"/>
              </a:lnTo>
              <a:lnTo>
                <a:pt x="4288" y="6363"/>
              </a:lnTo>
              <a:lnTo>
                <a:pt x="4300" y="6352"/>
              </a:lnTo>
              <a:lnTo>
                <a:pt x="4300" y="6340"/>
              </a:lnTo>
              <a:lnTo>
                <a:pt x="4323" y="6328"/>
              </a:lnTo>
              <a:lnTo>
                <a:pt x="4334" y="6305"/>
              </a:lnTo>
              <a:lnTo>
                <a:pt x="4334" y="6293"/>
              </a:lnTo>
              <a:lnTo>
                <a:pt x="4334" y="6282"/>
              </a:lnTo>
              <a:lnTo>
                <a:pt x="4357" y="6270"/>
              </a:lnTo>
              <a:lnTo>
                <a:pt x="4380" y="6247"/>
              </a:lnTo>
              <a:lnTo>
                <a:pt x="4380" y="6235"/>
              </a:lnTo>
              <a:lnTo>
                <a:pt x="4392" y="6235"/>
              </a:lnTo>
              <a:lnTo>
                <a:pt x="4392" y="6223"/>
              </a:lnTo>
              <a:lnTo>
                <a:pt x="4404" y="6212"/>
              </a:lnTo>
              <a:lnTo>
                <a:pt x="4404" y="6200"/>
              </a:lnTo>
              <a:lnTo>
                <a:pt x="4415" y="6200"/>
              </a:lnTo>
              <a:lnTo>
                <a:pt x="4427" y="6188"/>
              </a:lnTo>
              <a:lnTo>
                <a:pt x="4427" y="6177"/>
              </a:lnTo>
              <a:lnTo>
                <a:pt x="4438" y="6177"/>
              </a:lnTo>
              <a:lnTo>
                <a:pt x="4438" y="6165"/>
              </a:lnTo>
              <a:lnTo>
                <a:pt x="4438" y="6130"/>
              </a:lnTo>
              <a:lnTo>
                <a:pt x="4427" y="6118"/>
              </a:lnTo>
              <a:lnTo>
                <a:pt x="4427" y="6107"/>
              </a:lnTo>
              <a:lnTo>
                <a:pt x="4438" y="6107"/>
              </a:lnTo>
              <a:lnTo>
                <a:pt x="4450" y="6083"/>
              </a:lnTo>
              <a:lnTo>
                <a:pt x="4450" y="6072"/>
              </a:lnTo>
              <a:lnTo>
                <a:pt x="4450" y="6060"/>
              </a:lnTo>
              <a:lnTo>
                <a:pt x="4438" y="6060"/>
              </a:lnTo>
              <a:lnTo>
                <a:pt x="4450" y="6048"/>
              </a:lnTo>
              <a:lnTo>
                <a:pt x="4438" y="6036"/>
              </a:lnTo>
              <a:lnTo>
                <a:pt x="4450" y="6025"/>
              </a:lnTo>
              <a:lnTo>
                <a:pt x="4450" y="6001"/>
              </a:lnTo>
              <a:lnTo>
                <a:pt x="4450" y="5978"/>
              </a:lnTo>
              <a:lnTo>
                <a:pt x="4438" y="5966"/>
              </a:lnTo>
              <a:lnTo>
                <a:pt x="4380" y="5955"/>
              </a:lnTo>
              <a:lnTo>
                <a:pt x="4380" y="5943"/>
              </a:lnTo>
              <a:lnTo>
                <a:pt x="4380" y="5920"/>
              </a:lnTo>
              <a:lnTo>
                <a:pt x="4380" y="5908"/>
              </a:lnTo>
              <a:lnTo>
                <a:pt x="4380" y="5896"/>
              </a:lnTo>
              <a:lnTo>
                <a:pt x="4392" y="5885"/>
              </a:lnTo>
              <a:lnTo>
                <a:pt x="4380" y="5885"/>
              </a:lnTo>
              <a:lnTo>
                <a:pt x="4392" y="5850"/>
              </a:lnTo>
              <a:lnTo>
                <a:pt x="4380" y="5838"/>
              </a:lnTo>
              <a:lnTo>
                <a:pt x="4369" y="5826"/>
              </a:lnTo>
              <a:lnTo>
                <a:pt x="4369" y="5815"/>
              </a:lnTo>
              <a:lnTo>
                <a:pt x="4369" y="5803"/>
              </a:lnTo>
              <a:lnTo>
                <a:pt x="4380" y="5768"/>
              </a:lnTo>
              <a:lnTo>
                <a:pt x="4380" y="5756"/>
              </a:lnTo>
              <a:lnTo>
                <a:pt x="4369" y="5756"/>
              </a:lnTo>
              <a:lnTo>
                <a:pt x="4334" y="5745"/>
              </a:lnTo>
              <a:lnTo>
                <a:pt x="4323" y="5745"/>
              </a:lnTo>
              <a:lnTo>
                <a:pt x="4300" y="5733"/>
              </a:lnTo>
              <a:lnTo>
                <a:pt x="4288" y="5733"/>
              </a:lnTo>
              <a:lnTo>
                <a:pt x="4277" y="5745"/>
              </a:lnTo>
              <a:lnTo>
                <a:pt x="4265" y="5733"/>
              </a:lnTo>
              <a:lnTo>
                <a:pt x="4242" y="5721"/>
              </a:lnTo>
              <a:lnTo>
                <a:pt x="4242" y="5698"/>
              </a:lnTo>
              <a:lnTo>
                <a:pt x="4242" y="5686"/>
              </a:lnTo>
              <a:lnTo>
                <a:pt x="4242" y="5675"/>
              </a:lnTo>
              <a:lnTo>
                <a:pt x="4254" y="5663"/>
              </a:lnTo>
              <a:lnTo>
                <a:pt x="4242" y="5663"/>
              </a:lnTo>
              <a:lnTo>
                <a:pt x="4254" y="5639"/>
              </a:lnTo>
              <a:lnTo>
                <a:pt x="4254" y="5628"/>
              </a:lnTo>
              <a:lnTo>
                <a:pt x="4242" y="5616"/>
              </a:lnTo>
              <a:lnTo>
                <a:pt x="4242" y="5604"/>
              </a:lnTo>
              <a:lnTo>
                <a:pt x="4242" y="5581"/>
              </a:lnTo>
              <a:lnTo>
                <a:pt x="4254" y="5569"/>
              </a:lnTo>
              <a:lnTo>
                <a:pt x="4231" y="5546"/>
              </a:lnTo>
              <a:lnTo>
                <a:pt x="4219" y="5546"/>
              </a:lnTo>
              <a:lnTo>
                <a:pt x="4219" y="5534"/>
              </a:lnTo>
              <a:lnTo>
                <a:pt x="4208" y="5534"/>
              </a:lnTo>
              <a:lnTo>
                <a:pt x="4208" y="5523"/>
              </a:lnTo>
              <a:lnTo>
                <a:pt x="4196" y="5523"/>
              </a:lnTo>
              <a:lnTo>
                <a:pt x="4173" y="5534"/>
              </a:lnTo>
              <a:lnTo>
                <a:pt x="4150" y="5534"/>
              </a:lnTo>
              <a:lnTo>
                <a:pt x="4138" y="5534"/>
              </a:lnTo>
              <a:lnTo>
                <a:pt x="4115" y="5546"/>
              </a:lnTo>
              <a:lnTo>
                <a:pt x="4104" y="5546"/>
              </a:lnTo>
              <a:lnTo>
                <a:pt x="4092" y="5558"/>
              </a:lnTo>
              <a:lnTo>
                <a:pt x="4058" y="5558"/>
              </a:lnTo>
              <a:lnTo>
                <a:pt x="4046" y="5546"/>
              </a:lnTo>
              <a:lnTo>
                <a:pt x="4035" y="5546"/>
              </a:lnTo>
              <a:lnTo>
                <a:pt x="4012" y="5534"/>
              </a:lnTo>
              <a:lnTo>
                <a:pt x="4000" y="5523"/>
              </a:lnTo>
              <a:lnTo>
                <a:pt x="3989" y="5511"/>
              </a:lnTo>
              <a:lnTo>
                <a:pt x="3977" y="5499"/>
              </a:lnTo>
              <a:lnTo>
                <a:pt x="3966" y="5499"/>
              </a:lnTo>
              <a:lnTo>
                <a:pt x="3954" y="5488"/>
              </a:lnTo>
              <a:lnTo>
                <a:pt x="3942" y="5488"/>
              </a:lnTo>
              <a:lnTo>
                <a:pt x="3942" y="5499"/>
              </a:lnTo>
              <a:lnTo>
                <a:pt x="3942" y="5511"/>
              </a:lnTo>
              <a:lnTo>
                <a:pt x="3931" y="5511"/>
              </a:lnTo>
              <a:lnTo>
                <a:pt x="3931" y="5523"/>
              </a:lnTo>
              <a:lnTo>
                <a:pt x="3931" y="5534"/>
              </a:lnTo>
              <a:lnTo>
                <a:pt x="3919" y="5523"/>
              </a:lnTo>
              <a:lnTo>
                <a:pt x="3919" y="5534"/>
              </a:lnTo>
              <a:lnTo>
                <a:pt x="3908" y="5534"/>
              </a:lnTo>
              <a:lnTo>
                <a:pt x="3908" y="5546"/>
              </a:lnTo>
              <a:lnTo>
                <a:pt x="3896" y="5546"/>
              </a:lnTo>
              <a:lnTo>
                <a:pt x="3896" y="5558"/>
              </a:lnTo>
              <a:lnTo>
                <a:pt x="3885" y="5546"/>
              </a:lnTo>
              <a:lnTo>
                <a:pt x="3885" y="5558"/>
              </a:lnTo>
              <a:lnTo>
                <a:pt x="3885" y="5569"/>
              </a:lnTo>
              <a:lnTo>
                <a:pt x="3873" y="5558"/>
              </a:lnTo>
              <a:lnTo>
                <a:pt x="3873" y="5569"/>
              </a:lnTo>
              <a:lnTo>
                <a:pt x="3862" y="5581"/>
              </a:lnTo>
              <a:lnTo>
                <a:pt x="3850" y="5581"/>
              </a:lnTo>
              <a:lnTo>
                <a:pt x="3850" y="5593"/>
              </a:lnTo>
              <a:lnTo>
                <a:pt x="3850" y="5604"/>
              </a:lnTo>
              <a:lnTo>
                <a:pt x="3839" y="5581"/>
              </a:lnTo>
              <a:lnTo>
                <a:pt x="3839" y="5593"/>
              </a:lnTo>
              <a:lnTo>
                <a:pt x="3839" y="5604"/>
              </a:lnTo>
              <a:lnTo>
                <a:pt x="3827" y="5593"/>
              </a:lnTo>
              <a:lnTo>
                <a:pt x="3816" y="5593"/>
              </a:lnTo>
              <a:lnTo>
                <a:pt x="3816" y="5604"/>
              </a:lnTo>
              <a:lnTo>
                <a:pt x="3804" y="5604"/>
              </a:lnTo>
              <a:lnTo>
                <a:pt x="3804" y="5616"/>
              </a:lnTo>
              <a:lnTo>
                <a:pt x="3804" y="5604"/>
              </a:lnTo>
              <a:lnTo>
                <a:pt x="3793" y="5616"/>
              </a:lnTo>
              <a:lnTo>
                <a:pt x="3781" y="5628"/>
              </a:lnTo>
              <a:lnTo>
                <a:pt x="3770" y="5628"/>
              </a:lnTo>
              <a:lnTo>
                <a:pt x="3781" y="5639"/>
              </a:lnTo>
              <a:lnTo>
                <a:pt x="3770" y="5639"/>
              </a:lnTo>
              <a:lnTo>
                <a:pt x="3770" y="5651"/>
              </a:lnTo>
              <a:lnTo>
                <a:pt x="3758" y="5639"/>
              </a:lnTo>
              <a:lnTo>
                <a:pt x="3747" y="5628"/>
              </a:lnTo>
              <a:lnTo>
                <a:pt x="3735" y="5616"/>
              </a:lnTo>
              <a:lnTo>
                <a:pt x="3723" y="5616"/>
              </a:lnTo>
              <a:lnTo>
                <a:pt x="3700" y="5616"/>
              </a:lnTo>
              <a:lnTo>
                <a:pt x="3689" y="5604"/>
              </a:lnTo>
              <a:lnTo>
                <a:pt x="3677" y="5616"/>
              </a:lnTo>
              <a:lnTo>
                <a:pt x="3654" y="5616"/>
              </a:lnTo>
              <a:lnTo>
                <a:pt x="3643" y="5616"/>
              </a:lnTo>
              <a:lnTo>
                <a:pt x="3643" y="5628"/>
              </a:lnTo>
              <a:lnTo>
                <a:pt x="3631" y="5639"/>
              </a:lnTo>
              <a:lnTo>
                <a:pt x="3608" y="5651"/>
              </a:lnTo>
              <a:lnTo>
                <a:pt x="3597" y="5663"/>
              </a:lnTo>
              <a:lnTo>
                <a:pt x="3608" y="5675"/>
              </a:lnTo>
              <a:lnTo>
                <a:pt x="3597" y="5686"/>
              </a:lnTo>
              <a:lnTo>
                <a:pt x="3608" y="5698"/>
              </a:lnTo>
              <a:lnTo>
                <a:pt x="3597" y="5710"/>
              </a:lnTo>
              <a:lnTo>
                <a:pt x="3597" y="5721"/>
              </a:lnTo>
              <a:lnTo>
                <a:pt x="3585" y="5721"/>
              </a:lnTo>
              <a:lnTo>
                <a:pt x="3597" y="5733"/>
              </a:lnTo>
              <a:lnTo>
                <a:pt x="3585" y="5733"/>
              </a:lnTo>
              <a:lnTo>
                <a:pt x="3585" y="5721"/>
              </a:lnTo>
              <a:lnTo>
                <a:pt x="3493" y="5593"/>
              </a:lnTo>
              <a:lnTo>
                <a:pt x="3412" y="5651"/>
              </a:lnTo>
              <a:lnTo>
                <a:pt x="3389" y="5675"/>
              </a:lnTo>
              <a:lnTo>
                <a:pt x="3366" y="5675"/>
              </a:lnTo>
              <a:lnTo>
                <a:pt x="3320" y="5651"/>
              </a:lnTo>
              <a:lnTo>
                <a:pt x="3262" y="5651"/>
              </a:lnTo>
              <a:lnTo>
                <a:pt x="3239" y="5639"/>
              </a:lnTo>
              <a:lnTo>
                <a:pt x="3216" y="5639"/>
              </a:lnTo>
              <a:lnTo>
                <a:pt x="3205" y="5639"/>
              </a:lnTo>
              <a:lnTo>
                <a:pt x="3193" y="5639"/>
              </a:lnTo>
              <a:lnTo>
                <a:pt x="3170" y="5628"/>
              </a:lnTo>
              <a:lnTo>
                <a:pt x="3159" y="5628"/>
              </a:lnTo>
              <a:lnTo>
                <a:pt x="3147" y="5616"/>
              </a:lnTo>
              <a:lnTo>
                <a:pt x="3136" y="5616"/>
              </a:lnTo>
              <a:lnTo>
                <a:pt x="3124" y="5593"/>
              </a:lnTo>
              <a:lnTo>
                <a:pt x="3101" y="5593"/>
              </a:lnTo>
              <a:lnTo>
                <a:pt x="3089" y="5593"/>
              </a:lnTo>
              <a:lnTo>
                <a:pt x="3078" y="5593"/>
              </a:lnTo>
              <a:lnTo>
                <a:pt x="3020" y="5604"/>
              </a:lnTo>
              <a:lnTo>
                <a:pt x="3020" y="5616"/>
              </a:lnTo>
              <a:lnTo>
                <a:pt x="3020" y="5628"/>
              </a:lnTo>
              <a:lnTo>
                <a:pt x="3009" y="5651"/>
              </a:lnTo>
              <a:lnTo>
                <a:pt x="3009" y="5663"/>
              </a:lnTo>
              <a:lnTo>
                <a:pt x="3020" y="5663"/>
              </a:lnTo>
              <a:lnTo>
                <a:pt x="3020" y="5675"/>
              </a:lnTo>
              <a:lnTo>
                <a:pt x="2997" y="5686"/>
              </a:lnTo>
              <a:lnTo>
                <a:pt x="2974" y="5698"/>
              </a:lnTo>
              <a:lnTo>
                <a:pt x="2963" y="5698"/>
              </a:lnTo>
              <a:lnTo>
                <a:pt x="2951" y="5733"/>
              </a:lnTo>
              <a:lnTo>
                <a:pt x="2940" y="5733"/>
              </a:lnTo>
              <a:lnTo>
                <a:pt x="2928" y="5733"/>
              </a:lnTo>
              <a:lnTo>
                <a:pt x="2928" y="5745"/>
              </a:lnTo>
              <a:lnTo>
                <a:pt x="2917" y="5745"/>
              </a:lnTo>
              <a:lnTo>
                <a:pt x="2905" y="5745"/>
              </a:lnTo>
              <a:lnTo>
                <a:pt x="2870" y="5756"/>
              </a:lnTo>
              <a:lnTo>
                <a:pt x="2859" y="5745"/>
              </a:lnTo>
              <a:lnTo>
                <a:pt x="2847" y="5745"/>
              </a:lnTo>
              <a:lnTo>
                <a:pt x="2836" y="5745"/>
              </a:lnTo>
              <a:lnTo>
                <a:pt x="2824" y="5733"/>
              </a:lnTo>
              <a:lnTo>
                <a:pt x="2790" y="5733"/>
              </a:lnTo>
              <a:lnTo>
                <a:pt x="2790" y="5721"/>
              </a:lnTo>
              <a:lnTo>
                <a:pt x="2778" y="5721"/>
              </a:lnTo>
              <a:lnTo>
                <a:pt x="2778" y="5698"/>
              </a:lnTo>
              <a:lnTo>
                <a:pt x="2778" y="5686"/>
              </a:lnTo>
              <a:lnTo>
                <a:pt x="2778" y="5675"/>
              </a:lnTo>
              <a:lnTo>
                <a:pt x="2767" y="5663"/>
              </a:lnTo>
              <a:lnTo>
                <a:pt x="2755" y="5663"/>
              </a:lnTo>
              <a:lnTo>
                <a:pt x="2732" y="5651"/>
              </a:lnTo>
              <a:lnTo>
                <a:pt x="2709" y="5651"/>
              </a:lnTo>
              <a:lnTo>
                <a:pt x="2697" y="5686"/>
              </a:lnTo>
              <a:lnTo>
                <a:pt x="2697" y="5733"/>
              </a:lnTo>
              <a:lnTo>
                <a:pt x="2674" y="5756"/>
              </a:lnTo>
              <a:lnTo>
                <a:pt x="2674" y="5745"/>
              </a:lnTo>
              <a:lnTo>
                <a:pt x="2651" y="5756"/>
              </a:lnTo>
              <a:lnTo>
                <a:pt x="2594" y="5733"/>
              </a:lnTo>
              <a:lnTo>
                <a:pt x="2525" y="5721"/>
              </a:lnTo>
              <a:lnTo>
                <a:pt x="2478" y="5698"/>
              </a:lnTo>
              <a:lnTo>
                <a:pt x="2467" y="5721"/>
              </a:lnTo>
              <a:lnTo>
                <a:pt x="2421" y="5698"/>
              </a:lnTo>
              <a:lnTo>
                <a:pt x="2398" y="5698"/>
              </a:lnTo>
              <a:lnTo>
                <a:pt x="2375" y="5710"/>
              </a:lnTo>
              <a:lnTo>
                <a:pt x="2363" y="5698"/>
              </a:lnTo>
              <a:lnTo>
                <a:pt x="2352" y="5710"/>
              </a:lnTo>
              <a:lnTo>
                <a:pt x="2340" y="5710"/>
              </a:lnTo>
              <a:lnTo>
                <a:pt x="2329" y="5721"/>
              </a:lnTo>
              <a:lnTo>
                <a:pt x="2317" y="5745"/>
              </a:lnTo>
              <a:lnTo>
                <a:pt x="2329" y="5756"/>
              </a:lnTo>
              <a:lnTo>
                <a:pt x="2317" y="5768"/>
              </a:lnTo>
              <a:lnTo>
                <a:pt x="2294" y="5791"/>
              </a:lnTo>
              <a:lnTo>
                <a:pt x="2283" y="5803"/>
              </a:lnTo>
              <a:lnTo>
                <a:pt x="2283" y="5791"/>
              </a:lnTo>
              <a:lnTo>
                <a:pt x="2271" y="5791"/>
              </a:lnTo>
              <a:lnTo>
                <a:pt x="2259" y="5791"/>
              </a:lnTo>
              <a:lnTo>
                <a:pt x="2225" y="5803"/>
              </a:lnTo>
              <a:lnTo>
                <a:pt x="2213" y="5803"/>
              </a:lnTo>
              <a:lnTo>
                <a:pt x="2202" y="5803"/>
              </a:lnTo>
              <a:lnTo>
                <a:pt x="2167" y="5803"/>
              </a:lnTo>
              <a:lnTo>
                <a:pt x="2156" y="5803"/>
              </a:lnTo>
              <a:lnTo>
                <a:pt x="2144" y="5803"/>
              </a:lnTo>
              <a:lnTo>
                <a:pt x="2121" y="5815"/>
              </a:lnTo>
              <a:lnTo>
                <a:pt x="2098" y="5803"/>
              </a:lnTo>
              <a:lnTo>
                <a:pt x="2087" y="5803"/>
              </a:lnTo>
              <a:lnTo>
                <a:pt x="2075" y="5803"/>
              </a:lnTo>
              <a:lnTo>
                <a:pt x="2064" y="5803"/>
              </a:lnTo>
              <a:lnTo>
                <a:pt x="2052" y="5803"/>
              </a:lnTo>
              <a:lnTo>
                <a:pt x="2040" y="5803"/>
              </a:lnTo>
              <a:lnTo>
                <a:pt x="2017" y="5791"/>
              </a:lnTo>
              <a:lnTo>
                <a:pt x="1994" y="5791"/>
              </a:lnTo>
              <a:lnTo>
                <a:pt x="1983" y="5791"/>
              </a:lnTo>
              <a:lnTo>
                <a:pt x="1983" y="5780"/>
              </a:lnTo>
              <a:lnTo>
                <a:pt x="1960" y="5780"/>
              </a:lnTo>
              <a:lnTo>
                <a:pt x="1948" y="5791"/>
              </a:lnTo>
              <a:lnTo>
                <a:pt x="1937" y="5791"/>
              </a:lnTo>
              <a:lnTo>
                <a:pt x="1925" y="5780"/>
              </a:lnTo>
              <a:lnTo>
                <a:pt x="1891" y="5780"/>
              </a:lnTo>
              <a:lnTo>
                <a:pt x="1868" y="5780"/>
              </a:lnTo>
              <a:lnTo>
                <a:pt x="1868" y="5768"/>
              </a:lnTo>
              <a:lnTo>
                <a:pt x="1844" y="5768"/>
              </a:lnTo>
              <a:lnTo>
                <a:pt x="1833" y="5780"/>
              </a:lnTo>
              <a:lnTo>
                <a:pt x="1798" y="5768"/>
              </a:lnTo>
              <a:lnTo>
                <a:pt x="1775" y="5756"/>
              </a:lnTo>
              <a:lnTo>
                <a:pt x="1729" y="5745"/>
              </a:lnTo>
              <a:lnTo>
                <a:pt x="1695" y="5745"/>
              </a:lnTo>
              <a:lnTo>
                <a:pt x="1672" y="5733"/>
              </a:lnTo>
              <a:lnTo>
                <a:pt x="1660" y="5745"/>
              </a:lnTo>
              <a:lnTo>
                <a:pt x="1648" y="5756"/>
              </a:lnTo>
              <a:lnTo>
                <a:pt x="1648" y="5768"/>
              </a:lnTo>
              <a:lnTo>
                <a:pt x="1637" y="5780"/>
              </a:lnTo>
              <a:lnTo>
                <a:pt x="1648" y="5791"/>
              </a:lnTo>
              <a:lnTo>
                <a:pt x="1648" y="5803"/>
              </a:lnTo>
              <a:lnTo>
                <a:pt x="1648" y="5815"/>
              </a:lnTo>
              <a:lnTo>
                <a:pt x="1648" y="5826"/>
              </a:lnTo>
              <a:lnTo>
                <a:pt x="1660" y="5838"/>
              </a:lnTo>
              <a:lnTo>
                <a:pt x="1648" y="5838"/>
              </a:lnTo>
              <a:lnTo>
                <a:pt x="1637" y="5838"/>
              </a:lnTo>
              <a:lnTo>
                <a:pt x="1625" y="5850"/>
              </a:lnTo>
              <a:lnTo>
                <a:pt x="1625" y="5838"/>
              </a:lnTo>
              <a:lnTo>
                <a:pt x="1614" y="5838"/>
              </a:lnTo>
              <a:lnTo>
                <a:pt x="1602" y="5838"/>
              </a:lnTo>
              <a:lnTo>
                <a:pt x="1591" y="5826"/>
              </a:lnTo>
              <a:lnTo>
                <a:pt x="1591" y="5815"/>
              </a:lnTo>
              <a:lnTo>
                <a:pt x="1579" y="5826"/>
              </a:lnTo>
              <a:lnTo>
                <a:pt x="1579" y="5815"/>
              </a:lnTo>
              <a:lnTo>
                <a:pt x="1568" y="5815"/>
              </a:lnTo>
              <a:lnTo>
                <a:pt x="1568" y="5803"/>
              </a:lnTo>
              <a:lnTo>
                <a:pt x="1556" y="5815"/>
              </a:lnTo>
              <a:lnTo>
                <a:pt x="1556" y="5803"/>
              </a:lnTo>
              <a:lnTo>
                <a:pt x="1476" y="5768"/>
              </a:lnTo>
              <a:lnTo>
                <a:pt x="1464" y="5756"/>
              </a:lnTo>
              <a:lnTo>
                <a:pt x="1441" y="5768"/>
              </a:lnTo>
              <a:lnTo>
                <a:pt x="1429" y="5745"/>
              </a:lnTo>
              <a:lnTo>
                <a:pt x="1406" y="5745"/>
              </a:lnTo>
              <a:lnTo>
                <a:pt x="1406" y="5733"/>
              </a:lnTo>
              <a:lnTo>
                <a:pt x="1383" y="5733"/>
              </a:lnTo>
              <a:lnTo>
                <a:pt x="1372" y="5733"/>
              </a:lnTo>
              <a:lnTo>
                <a:pt x="1372" y="5721"/>
              </a:lnTo>
              <a:lnTo>
                <a:pt x="1360" y="5710"/>
              </a:lnTo>
              <a:lnTo>
                <a:pt x="1360" y="5698"/>
              </a:lnTo>
              <a:lnTo>
                <a:pt x="1349" y="5686"/>
              </a:lnTo>
              <a:lnTo>
                <a:pt x="1326" y="5663"/>
              </a:lnTo>
              <a:lnTo>
                <a:pt x="1326" y="5651"/>
              </a:lnTo>
              <a:lnTo>
                <a:pt x="1314" y="5651"/>
              </a:lnTo>
              <a:lnTo>
                <a:pt x="1303" y="5639"/>
              </a:lnTo>
              <a:lnTo>
                <a:pt x="1303" y="5628"/>
              </a:lnTo>
              <a:lnTo>
                <a:pt x="1291" y="5616"/>
              </a:lnTo>
              <a:lnTo>
                <a:pt x="1280" y="5604"/>
              </a:lnTo>
              <a:lnTo>
                <a:pt x="1268" y="5604"/>
              </a:lnTo>
              <a:lnTo>
                <a:pt x="1257" y="5593"/>
              </a:lnTo>
              <a:lnTo>
                <a:pt x="1245" y="5569"/>
              </a:lnTo>
              <a:lnTo>
                <a:pt x="1234" y="5581"/>
              </a:lnTo>
              <a:lnTo>
                <a:pt x="1222" y="5581"/>
              </a:lnTo>
              <a:lnTo>
                <a:pt x="1210" y="5569"/>
              </a:lnTo>
              <a:lnTo>
                <a:pt x="1210" y="5558"/>
              </a:lnTo>
              <a:lnTo>
                <a:pt x="1199" y="5558"/>
              </a:lnTo>
              <a:lnTo>
                <a:pt x="1187" y="5546"/>
              </a:lnTo>
              <a:lnTo>
                <a:pt x="1176" y="5546"/>
              </a:lnTo>
              <a:lnTo>
                <a:pt x="1176" y="5558"/>
              </a:lnTo>
              <a:lnTo>
                <a:pt x="1164" y="5558"/>
              </a:lnTo>
              <a:lnTo>
                <a:pt x="1141" y="5546"/>
              </a:lnTo>
              <a:lnTo>
                <a:pt x="1141" y="5534"/>
              </a:lnTo>
              <a:lnTo>
                <a:pt x="1130" y="5511"/>
              </a:lnTo>
              <a:lnTo>
                <a:pt x="1118" y="5499"/>
              </a:lnTo>
              <a:lnTo>
                <a:pt x="1118" y="5488"/>
              </a:lnTo>
              <a:lnTo>
                <a:pt x="1107" y="5488"/>
              </a:lnTo>
              <a:lnTo>
                <a:pt x="1095" y="5464"/>
              </a:lnTo>
              <a:lnTo>
                <a:pt x="1084" y="5464"/>
              </a:lnTo>
              <a:lnTo>
                <a:pt x="1049" y="5441"/>
              </a:lnTo>
              <a:lnTo>
                <a:pt x="1038" y="5441"/>
              </a:lnTo>
              <a:lnTo>
                <a:pt x="1015" y="5429"/>
              </a:lnTo>
              <a:lnTo>
                <a:pt x="1003" y="5429"/>
              </a:lnTo>
              <a:lnTo>
                <a:pt x="991" y="5418"/>
              </a:lnTo>
              <a:lnTo>
                <a:pt x="1003" y="5418"/>
              </a:lnTo>
              <a:lnTo>
                <a:pt x="1003" y="5406"/>
              </a:lnTo>
              <a:lnTo>
                <a:pt x="991" y="5406"/>
              </a:lnTo>
              <a:lnTo>
                <a:pt x="991" y="5394"/>
              </a:lnTo>
              <a:lnTo>
                <a:pt x="980" y="5394"/>
              </a:lnTo>
              <a:lnTo>
                <a:pt x="957" y="5383"/>
              </a:lnTo>
              <a:lnTo>
                <a:pt x="945" y="5371"/>
              </a:lnTo>
              <a:lnTo>
                <a:pt x="934" y="5371"/>
              </a:lnTo>
              <a:lnTo>
                <a:pt x="922" y="5359"/>
              </a:lnTo>
              <a:lnTo>
                <a:pt x="899" y="5359"/>
              </a:lnTo>
              <a:lnTo>
                <a:pt x="876" y="5336"/>
              </a:lnTo>
              <a:lnTo>
                <a:pt x="853" y="5336"/>
              </a:lnTo>
              <a:lnTo>
                <a:pt x="830" y="5336"/>
              </a:lnTo>
              <a:lnTo>
                <a:pt x="819" y="5336"/>
              </a:lnTo>
              <a:lnTo>
                <a:pt x="795" y="5313"/>
              </a:lnTo>
              <a:lnTo>
                <a:pt x="772" y="5301"/>
              </a:lnTo>
              <a:lnTo>
                <a:pt x="761" y="5301"/>
              </a:lnTo>
              <a:lnTo>
                <a:pt x="761" y="5289"/>
              </a:lnTo>
              <a:lnTo>
                <a:pt x="749" y="5266"/>
              </a:lnTo>
              <a:lnTo>
                <a:pt x="761" y="5254"/>
              </a:lnTo>
              <a:lnTo>
                <a:pt x="749" y="5231"/>
              </a:lnTo>
              <a:lnTo>
                <a:pt x="749" y="5207"/>
              </a:lnTo>
              <a:lnTo>
                <a:pt x="749" y="5184"/>
              </a:lnTo>
              <a:lnTo>
                <a:pt x="749" y="5172"/>
              </a:lnTo>
              <a:lnTo>
                <a:pt x="738" y="5161"/>
              </a:lnTo>
              <a:lnTo>
                <a:pt x="726" y="5161"/>
              </a:lnTo>
              <a:lnTo>
                <a:pt x="715" y="5161"/>
              </a:lnTo>
              <a:lnTo>
                <a:pt x="703" y="5161"/>
              </a:lnTo>
              <a:lnTo>
                <a:pt x="680" y="5161"/>
              </a:lnTo>
              <a:lnTo>
                <a:pt x="669" y="5161"/>
              </a:lnTo>
              <a:lnTo>
                <a:pt x="646" y="5172"/>
              </a:lnTo>
              <a:lnTo>
                <a:pt x="611" y="5161"/>
              </a:lnTo>
              <a:lnTo>
                <a:pt x="542" y="5137"/>
              </a:lnTo>
              <a:lnTo>
                <a:pt x="553" y="5137"/>
              </a:lnTo>
              <a:lnTo>
                <a:pt x="553" y="5126"/>
              </a:lnTo>
              <a:lnTo>
                <a:pt x="553" y="5114"/>
              </a:lnTo>
              <a:lnTo>
                <a:pt x="542" y="5102"/>
              </a:lnTo>
              <a:lnTo>
                <a:pt x="530" y="5091"/>
              </a:lnTo>
              <a:lnTo>
                <a:pt x="519" y="5079"/>
              </a:lnTo>
              <a:lnTo>
                <a:pt x="507" y="5079"/>
              </a:lnTo>
              <a:lnTo>
                <a:pt x="484" y="5067"/>
              </a:lnTo>
              <a:lnTo>
                <a:pt x="496" y="5056"/>
              </a:lnTo>
              <a:lnTo>
                <a:pt x="530" y="5056"/>
              </a:lnTo>
              <a:lnTo>
                <a:pt x="542" y="5056"/>
              </a:lnTo>
              <a:lnTo>
                <a:pt x="553" y="5067"/>
              </a:lnTo>
              <a:lnTo>
                <a:pt x="565" y="5056"/>
              </a:lnTo>
              <a:lnTo>
                <a:pt x="576" y="5032"/>
              </a:lnTo>
              <a:lnTo>
                <a:pt x="600" y="5009"/>
              </a:lnTo>
              <a:lnTo>
                <a:pt x="600" y="4986"/>
              </a:lnTo>
              <a:lnTo>
                <a:pt x="611" y="4951"/>
              </a:lnTo>
              <a:lnTo>
                <a:pt x="611" y="4939"/>
              </a:lnTo>
              <a:lnTo>
                <a:pt x="623" y="4927"/>
              </a:lnTo>
              <a:lnTo>
                <a:pt x="623" y="4916"/>
              </a:lnTo>
              <a:lnTo>
                <a:pt x="634" y="4869"/>
              </a:lnTo>
              <a:lnTo>
                <a:pt x="646" y="4845"/>
              </a:lnTo>
              <a:lnTo>
                <a:pt x="646" y="4822"/>
              </a:lnTo>
              <a:lnTo>
                <a:pt x="657" y="4810"/>
              </a:lnTo>
              <a:lnTo>
                <a:pt x="669" y="4799"/>
              </a:lnTo>
              <a:lnTo>
                <a:pt x="680" y="4787"/>
              </a:lnTo>
              <a:lnTo>
                <a:pt x="680" y="4775"/>
              </a:lnTo>
              <a:lnTo>
                <a:pt x="692" y="4764"/>
              </a:lnTo>
              <a:lnTo>
                <a:pt x="715" y="4764"/>
              </a:lnTo>
              <a:lnTo>
                <a:pt x="726" y="4764"/>
              </a:lnTo>
              <a:lnTo>
                <a:pt x="738" y="4764"/>
              </a:lnTo>
              <a:lnTo>
                <a:pt x="749" y="4764"/>
              </a:lnTo>
              <a:lnTo>
                <a:pt x="761" y="4764"/>
              </a:lnTo>
              <a:lnTo>
                <a:pt x="784" y="4775"/>
              </a:lnTo>
              <a:lnTo>
                <a:pt x="795" y="4775"/>
              </a:lnTo>
              <a:lnTo>
                <a:pt x="795" y="4752"/>
              </a:lnTo>
              <a:lnTo>
                <a:pt x="795" y="4740"/>
              </a:lnTo>
              <a:lnTo>
                <a:pt x="807" y="4705"/>
              </a:lnTo>
              <a:lnTo>
                <a:pt x="807" y="4682"/>
              </a:lnTo>
              <a:lnTo>
                <a:pt x="819" y="4670"/>
              </a:lnTo>
              <a:lnTo>
                <a:pt x="819" y="4659"/>
              </a:lnTo>
              <a:lnTo>
                <a:pt x="795" y="4659"/>
              </a:lnTo>
              <a:lnTo>
                <a:pt x="807" y="4647"/>
              </a:lnTo>
              <a:lnTo>
                <a:pt x="784" y="4647"/>
              </a:lnTo>
              <a:lnTo>
                <a:pt x="761" y="4647"/>
              </a:lnTo>
              <a:lnTo>
                <a:pt x="749" y="4647"/>
              </a:lnTo>
              <a:lnTo>
                <a:pt x="738" y="4647"/>
              </a:lnTo>
              <a:lnTo>
                <a:pt x="726" y="4635"/>
              </a:lnTo>
              <a:lnTo>
                <a:pt x="726" y="4624"/>
              </a:lnTo>
              <a:lnTo>
                <a:pt x="703" y="4612"/>
              </a:lnTo>
              <a:lnTo>
                <a:pt x="692" y="4624"/>
              </a:lnTo>
              <a:lnTo>
                <a:pt x="669" y="4589"/>
              </a:lnTo>
              <a:lnTo>
                <a:pt x="657" y="4565"/>
              </a:lnTo>
              <a:lnTo>
                <a:pt x="657" y="4542"/>
              </a:lnTo>
              <a:lnTo>
                <a:pt x="646" y="4518"/>
              </a:lnTo>
              <a:lnTo>
                <a:pt x="646" y="4483"/>
              </a:lnTo>
              <a:lnTo>
                <a:pt x="623" y="4437"/>
              </a:lnTo>
              <a:lnTo>
                <a:pt x="623" y="4425"/>
              </a:lnTo>
              <a:lnTo>
                <a:pt x="646" y="4425"/>
              </a:lnTo>
              <a:lnTo>
                <a:pt x="657" y="4425"/>
              </a:lnTo>
              <a:lnTo>
                <a:pt x="669" y="4425"/>
              </a:lnTo>
              <a:lnTo>
                <a:pt x="692" y="4448"/>
              </a:lnTo>
              <a:lnTo>
                <a:pt x="715" y="4460"/>
              </a:lnTo>
              <a:lnTo>
                <a:pt x="749" y="4483"/>
              </a:lnTo>
              <a:lnTo>
                <a:pt x="761" y="4483"/>
              </a:lnTo>
              <a:lnTo>
                <a:pt x="761" y="4472"/>
              </a:lnTo>
              <a:lnTo>
                <a:pt x="772" y="4483"/>
              </a:lnTo>
              <a:lnTo>
                <a:pt x="795" y="4472"/>
              </a:lnTo>
              <a:lnTo>
                <a:pt x="795" y="4448"/>
              </a:lnTo>
              <a:lnTo>
                <a:pt x="807" y="4448"/>
              </a:lnTo>
              <a:lnTo>
                <a:pt x="807" y="4460"/>
              </a:lnTo>
              <a:lnTo>
                <a:pt x="819" y="4448"/>
              </a:lnTo>
              <a:lnTo>
                <a:pt x="830" y="4425"/>
              </a:lnTo>
              <a:lnTo>
                <a:pt x="819" y="4402"/>
              </a:lnTo>
              <a:lnTo>
                <a:pt x="784" y="4390"/>
              </a:lnTo>
              <a:lnTo>
                <a:pt x="761" y="4343"/>
              </a:lnTo>
              <a:lnTo>
                <a:pt x="772" y="4320"/>
              </a:lnTo>
              <a:lnTo>
                <a:pt x="784" y="4297"/>
              </a:lnTo>
              <a:lnTo>
                <a:pt x="784" y="4285"/>
              </a:lnTo>
              <a:lnTo>
                <a:pt x="784" y="4273"/>
              </a:lnTo>
              <a:lnTo>
                <a:pt x="795" y="4262"/>
              </a:lnTo>
              <a:lnTo>
                <a:pt x="795" y="4250"/>
              </a:lnTo>
              <a:lnTo>
                <a:pt x="807" y="4227"/>
              </a:lnTo>
              <a:lnTo>
                <a:pt x="819" y="4227"/>
              </a:lnTo>
              <a:lnTo>
                <a:pt x="830" y="4227"/>
              </a:lnTo>
              <a:lnTo>
                <a:pt x="830" y="4203"/>
              </a:lnTo>
              <a:lnTo>
                <a:pt x="842" y="4192"/>
              </a:lnTo>
              <a:lnTo>
                <a:pt x="853" y="4168"/>
              </a:lnTo>
              <a:lnTo>
                <a:pt x="865" y="4156"/>
              </a:lnTo>
              <a:lnTo>
                <a:pt x="911" y="4168"/>
              </a:lnTo>
              <a:lnTo>
                <a:pt x="968" y="4168"/>
              </a:lnTo>
              <a:lnTo>
                <a:pt x="1003" y="4180"/>
              </a:lnTo>
              <a:lnTo>
                <a:pt x="1061" y="4215"/>
              </a:lnTo>
              <a:lnTo>
                <a:pt x="1084" y="4227"/>
              </a:lnTo>
              <a:lnTo>
                <a:pt x="1107" y="4227"/>
              </a:lnTo>
              <a:lnTo>
                <a:pt x="1107" y="4215"/>
              </a:lnTo>
              <a:lnTo>
                <a:pt x="1084" y="4192"/>
              </a:lnTo>
              <a:lnTo>
                <a:pt x="1084" y="4180"/>
              </a:lnTo>
              <a:lnTo>
                <a:pt x="1072" y="4180"/>
              </a:lnTo>
              <a:lnTo>
                <a:pt x="1061" y="4168"/>
              </a:lnTo>
              <a:lnTo>
                <a:pt x="1049" y="4168"/>
              </a:lnTo>
              <a:lnTo>
                <a:pt x="1049" y="4156"/>
              </a:lnTo>
              <a:lnTo>
                <a:pt x="1038" y="4145"/>
              </a:lnTo>
              <a:lnTo>
                <a:pt x="1015" y="4133"/>
              </a:lnTo>
              <a:lnTo>
                <a:pt x="1015" y="4098"/>
              </a:lnTo>
              <a:lnTo>
                <a:pt x="1003" y="4075"/>
              </a:lnTo>
              <a:lnTo>
                <a:pt x="1003" y="4063"/>
              </a:lnTo>
              <a:lnTo>
                <a:pt x="980" y="4051"/>
              </a:lnTo>
              <a:lnTo>
                <a:pt x="945" y="3935"/>
              </a:lnTo>
              <a:lnTo>
                <a:pt x="945" y="3911"/>
              </a:lnTo>
              <a:lnTo>
                <a:pt x="980" y="3900"/>
              </a:lnTo>
              <a:lnTo>
                <a:pt x="1015" y="3900"/>
              </a:lnTo>
              <a:lnTo>
                <a:pt x="1026" y="3900"/>
              </a:lnTo>
              <a:lnTo>
                <a:pt x="1015" y="3865"/>
              </a:lnTo>
              <a:lnTo>
                <a:pt x="1026" y="3830"/>
              </a:lnTo>
              <a:lnTo>
                <a:pt x="1038" y="3818"/>
              </a:lnTo>
              <a:lnTo>
                <a:pt x="1038" y="3806"/>
              </a:lnTo>
              <a:lnTo>
                <a:pt x="1049" y="3795"/>
              </a:lnTo>
              <a:lnTo>
                <a:pt x="1049" y="3771"/>
              </a:lnTo>
              <a:lnTo>
                <a:pt x="1061" y="3760"/>
              </a:lnTo>
              <a:lnTo>
                <a:pt x="1072" y="3736"/>
              </a:lnTo>
              <a:lnTo>
                <a:pt x="1084" y="3713"/>
              </a:lnTo>
              <a:lnTo>
                <a:pt x="1072" y="3713"/>
              </a:lnTo>
              <a:lnTo>
                <a:pt x="1072" y="3689"/>
              </a:lnTo>
              <a:lnTo>
                <a:pt x="1061" y="3689"/>
              </a:lnTo>
              <a:lnTo>
                <a:pt x="1061" y="3678"/>
              </a:lnTo>
              <a:lnTo>
                <a:pt x="1061" y="3666"/>
              </a:lnTo>
              <a:lnTo>
                <a:pt x="1049" y="3666"/>
              </a:lnTo>
              <a:lnTo>
                <a:pt x="1015" y="3689"/>
              </a:lnTo>
              <a:lnTo>
                <a:pt x="980" y="3713"/>
              </a:lnTo>
              <a:lnTo>
                <a:pt x="968" y="3713"/>
              </a:lnTo>
              <a:lnTo>
                <a:pt x="957" y="3724"/>
              </a:lnTo>
              <a:lnTo>
                <a:pt x="934" y="3748"/>
              </a:lnTo>
              <a:lnTo>
                <a:pt x="922" y="3771"/>
              </a:lnTo>
              <a:lnTo>
                <a:pt x="899" y="3760"/>
              </a:lnTo>
              <a:lnTo>
                <a:pt x="888" y="3771"/>
              </a:lnTo>
              <a:lnTo>
                <a:pt x="876" y="3760"/>
              </a:lnTo>
              <a:lnTo>
                <a:pt x="865" y="3771"/>
              </a:lnTo>
              <a:lnTo>
                <a:pt x="830" y="3783"/>
              </a:lnTo>
              <a:lnTo>
                <a:pt x="819" y="3795"/>
              </a:lnTo>
              <a:lnTo>
                <a:pt x="807" y="3795"/>
              </a:lnTo>
              <a:lnTo>
                <a:pt x="795" y="3795"/>
              </a:lnTo>
              <a:lnTo>
                <a:pt x="784" y="3806"/>
              </a:lnTo>
              <a:lnTo>
                <a:pt x="772" y="3818"/>
              </a:lnTo>
              <a:lnTo>
                <a:pt x="761" y="3806"/>
              </a:lnTo>
              <a:lnTo>
                <a:pt x="749" y="3818"/>
              </a:lnTo>
              <a:lnTo>
                <a:pt x="726" y="3806"/>
              </a:lnTo>
              <a:lnTo>
                <a:pt x="726" y="3795"/>
              </a:lnTo>
              <a:lnTo>
                <a:pt x="715" y="3795"/>
              </a:lnTo>
              <a:lnTo>
                <a:pt x="703" y="3783"/>
              </a:lnTo>
              <a:lnTo>
                <a:pt x="680" y="3783"/>
              </a:lnTo>
              <a:lnTo>
                <a:pt x="680" y="3760"/>
              </a:lnTo>
              <a:lnTo>
                <a:pt x="669" y="3760"/>
              </a:lnTo>
              <a:lnTo>
                <a:pt x="669" y="3771"/>
              </a:lnTo>
              <a:lnTo>
                <a:pt x="657" y="3771"/>
              </a:lnTo>
              <a:lnTo>
                <a:pt x="657" y="3760"/>
              </a:lnTo>
              <a:lnTo>
                <a:pt x="634" y="3748"/>
              </a:lnTo>
              <a:lnTo>
                <a:pt x="623" y="3736"/>
              </a:lnTo>
              <a:lnTo>
                <a:pt x="611" y="3713"/>
              </a:lnTo>
              <a:lnTo>
                <a:pt x="588" y="3701"/>
              </a:lnTo>
              <a:lnTo>
                <a:pt x="588" y="3689"/>
              </a:lnTo>
              <a:lnTo>
                <a:pt x="576" y="3689"/>
              </a:lnTo>
              <a:lnTo>
                <a:pt x="542" y="3654"/>
              </a:lnTo>
              <a:lnTo>
                <a:pt x="530" y="3608"/>
              </a:lnTo>
              <a:lnTo>
                <a:pt x="519" y="3596"/>
              </a:lnTo>
              <a:lnTo>
                <a:pt x="496" y="3573"/>
              </a:lnTo>
              <a:lnTo>
                <a:pt x="484" y="3573"/>
              </a:lnTo>
              <a:lnTo>
                <a:pt x="484" y="3584"/>
              </a:lnTo>
              <a:lnTo>
                <a:pt x="473" y="3584"/>
              </a:lnTo>
              <a:lnTo>
                <a:pt x="461" y="3573"/>
              </a:lnTo>
              <a:lnTo>
                <a:pt x="427" y="3538"/>
              </a:lnTo>
              <a:lnTo>
                <a:pt x="404" y="3514"/>
              </a:lnTo>
              <a:lnTo>
                <a:pt x="381" y="3479"/>
              </a:lnTo>
              <a:lnTo>
                <a:pt x="369" y="3456"/>
              </a:lnTo>
              <a:lnTo>
                <a:pt x="357" y="3444"/>
              </a:lnTo>
              <a:lnTo>
                <a:pt x="346" y="3433"/>
              </a:lnTo>
              <a:lnTo>
                <a:pt x="323" y="3409"/>
              </a:lnTo>
              <a:lnTo>
                <a:pt x="311" y="3386"/>
              </a:lnTo>
              <a:lnTo>
                <a:pt x="288" y="3374"/>
              </a:lnTo>
              <a:lnTo>
                <a:pt x="277" y="3362"/>
              </a:lnTo>
              <a:lnTo>
                <a:pt x="288" y="3351"/>
              </a:lnTo>
              <a:lnTo>
                <a:pt x="300" y="3339"/>
              </a:lnTo>
              <a:lnTo>
                <a:pt x="311" y="3316"/>
              </a:lnTo>
              <a:lnTo>
                <a:pt x="323" y="3316"/>
              </a:lnTo>
              <a:lnTo>
                <a:pt x="323" y="3304"/>
              </a:lnTo>
              <a:lnTo>
                <a:pt x="334" y="3281"/>
              </a:lnTo>
              <a:lnTo>
                <a:pt x="346" y="3269"/>
              </a:lnTo>
              <a:lnTo>
                <a:pt x="346" y="3257"/>
              </a:lnTo>
              <a:lnTo>
                <a:pt x="346" y="3246"/>
              </a:lnTo>
              <a:lnTo>
                <a:pt x="357" y="3246"/>
              </a:lnTo>
              <a:lnTo>
                <a:pt x="369" y="3234"/>
              </a:lnTo>
              <a:lnTo>
                <a:pt x="369" y="3222"/>
              </a:lnTo>
              <a:lnTo>
                <a:pt x="357" y="3211"/>
              </a:lnTo>
              <a:lnTo>
                <a:pt x="369" y="3164"/>
              </a:lnTo>
              <a:lnTo>
                <a:pt x="381" y="3141"/>
              </a:lnTo>
              <a:lnTo>
                <a:pt x="392" y="3129"/>
              </a:lnTo>
              <a:lnTo>
                <a:pt x="381" y="3106"/>
              </a:lnTo>
              <a:lnTo>
                <a:pt x="369" y="3082"/>
              </a:lnTo>
              <a:lnTo>
                <a:pt x="357" y="3082"/>
              </a:lnTo>
              <a:lnTo>
                <a:pt x="334" y="3059"/>
              </a:lnTo>
              <a:lnTo>
                <a:pt x="334" y="3047"/>
              </a:lnTo>
              <a:lnTo>
                <a:pt x="357" y="3047"/>
              </a:lnTo>
              <a:lnTo>
                <a:pt x="357" y="3036"/>
              </a:lnTo>
              <a:lnTo>
                <a:pt x="357" y="3012"/>
              </a:lnTo>
              <a:lnTo>
                <a:pt x="357" y="3001"/>
              </a:lnTo>
              <a:lnTo>
                <a:pt x="346" y="2977"/>
              </a:lnTo>
              <a:lnTo>
                <a:pt x="346" y="2965"/>
              </a:lnTo>
              <a:lnTo>
                <a:pt x="334" y="2965"/>
              </a:lnTo>
              <a:lnTo>
                <a:pt x="288" y="2965"/>
              </a:lnTo>
              <a:lnTo>
                <a:pt x="288" y="2977"/>
              </a:lnTo>
              <a:lnTo>
                <a:pt x="277" y="2977"/>
              </a:lnTo>
              <a:lnTo>
                <a:pt x="254" y="3012"/>
              </a:lnTo>
              <a:lnTo>
                <a:pt x="231" y="3024"/>
              </a:lnTo>
              <a:lnTo>
                <a:pt x="231" y="3036"/>
              </a:lnTo>
              <a:lnTo>
                <a:pt x="219" y="3047"/>
              </a:lnTo>
              <a:lnTo>
                <a:pt x="196" y="3047"/>
              </a:lnTo>
              <a:lnTo>
                <a:pt x="185" y="3047"/>
              </a:lnTo>
              <a:lnTo>
                <a:pt x="161" y="3036"/>
              </a:lnTo>
              <a:lnTo>
                <a:pt x="138" y="3036"/>
              </a:lnTo>
              <a:lnTo>
                <a:pt x="127" y="3024"/>
              </a:lnTo>
              <a:lnTo>
                <a:pt x="127" y="3012"/>
              </a:lnTo>
              <a:lnTo>
                <a:pt x="138" y="2977"/>
              </a:lnTo>
              <a:lnTo>
                <a:pt x="127" y="2977"/>
              </a:lnTo>
              <a:lnTo>
                <a:pt x="127" y="2965"/>
              </a:lnTo>
              <a:lnTo>
                <a:pt x="127" y="2942"/>
              </a:lnTo>
              <a:lnTo>
                <a:pt x="138" y="2907"/>
              </a:lnTo>
              <a:lnTo>
                <a:pt x="138" y="2895"/>
              </a:lnTo>
              <a:lnTo>
                <a:pt x="138" y="2884"/>
              </a:lnTo>
              <a:lnTo>
                <a:pt x="161" y="2872"/>
              </a:lnTo>
              <a:lnTo>
                <a:pt x="173" y="2849"/>
              </a:lnTo>
              <a:lnTo>
                <a:pt x="185" y="2849"/>
              </a:lnTo>
              <a:lnTo>
                <a:pt x="173" y="2825"/>
              </a:lnTo>
              <a:lnTo>
                <a:pt x="161" y="2825"/>
              </a:lnTo>
              <a:lnTo>
                <a:pt x="161" y="2814"/>
              </a:lnTo>
              <a:lnTo>
                <a:pt x="138" y="2802"/>
              </a:lnTo>
              <a:lnTo>
                <a:pt x="138" y="2790"/>
              </a:lnTo>
              <a:lnTo>
                <a:pt x="127" y="2779"/>
              </a:lnTo>
              <a:lnTo>
                <a:pt x="115" y="2779"/>
              </a:lnTo>
              <a:lnTo>
                <a:pt x="92" y="2779"/>
              </a:lnTo>
              <a:lnTo>
                <a:pt x="58" y="2779"/>
              </a:lnTo>
              <a:lnTo>
                <a:pt x="12" y="2802"/>
              </a:lnTo>
              <a:lnTo>
                <a:pt x="0" y="2802"/>
              </a:lnTo>
              <a:lnTo>
                <a:pt x="0" y="2790"/>
              </a:lnTo>
              <a:lnTo>
                <a:pt x="0" y="2779"/>
              </a:lnTo>
              <a:lnTo>
                <a:pt x="12" y="2720"/>
              </a:lnTo>
              <a:lnTo>
                <a:pt x="35" y="2674"/>
              </a:lnTo>
              <a:lnTo>
                <a:pt x="46" y="2615"/>
              </a:lnTo>
              <a:lnTo>
                <a:pt x="69" y="2592"/>
              </a:lnTo>
              <a:lnTo>
                <a:pt x="58" y="2580"/>
              </a:lnTo>
              <a:lnTo>
                <a:pt x="69" y="2533"/>
              </a:lnTo>
              <a:lnTo>
                <a:pt x="69" y="2510"/>
              </a:lnTo>
              <a:lnTo>
                <a:pt x="69" y="2487"/>
              </a:lnTo>
              <a:lnTo>
                <a:pt x="58" y="2440"/>
              </a:lnTo>
              <a:lnTo>
                <a:pt x="69" y="2405"/>
              </a:lnTo>
              <a:lnTo>
                <a:pt x="69" y="2393"/>
              </a:lnTo>
              <a:lnTo>
                <a:pt x="69" y="2358"/>
              </a:lnTo>
              <a:lnTo>
                <a:pt x="81" y="2347"/>
              </a:lnTo>
              <a:lnTo>
                <a:pt x="92" y="2347"/>
              </a:lnTo>
              <a:lnTo>
                <a:pt x="115" y="2335"/>
              </a:lnTo>
              <a:lnTo>
                <a:pt x="138" y="2347"/>
              </a:lnTo>
              <a:lnTo>
                <a:pt x="161" y="2347"/>
              </a:lnTo>
              <a:lnTo>
                <a:pt x="173" y="2347"/>
              </a:lnTo>
              <a:lnTo>
                <a:pt x="208" y="2347"/>
              </a:lnTo>
              <a:lnTo>
                <a:pt x="219" y="2347"/>
              </a:lnTo>
              <a:lnTo>
                <a:pt x="231" y="2358"/>
              </a:lnTo>
              <a:lnTo>
                <a:pt x="242" y="2347"/>
              </a:lnTo>
              <a:lnTo>
                <a:pt x="300" y="2358"/>
              </a:lnTo>
              <a:lnTo>
                <a:pt x="300" y="2382"/>
              </a:lnTo>
              <a:lnTo>
                <a:pt x="300" y="2393"/>
              </a:lnTo>
              <a:lnTo>
                <a:pt x="311" y="2405"/>
              </a:lnTo>
              <a:lnTo>
                <a:pt x="323" y="2405"/>
              </a:lnTo>
              <a:lnTo>
                <a:pt x="334" y="2393"/>
              </a:lnTo>
              <a:lnTo>
                <a:pt x="346" y="2393"/>
              </a:lnTo>
              <a:lnTo>
                <a:pt x="357" y="2405"/>
              </a:lnTo>
              <a:lnTo>
                <a:pt x="369" y="2393"/>
              </a:lnTo>
              <a:lnTo>
                <a:pt x="381" y="2382"/>
              </a:lnTo>
              <a:lnTo>
                <a:pt x="392" y="2393"/>
              </a:lnTo>
              <a:lnTo>
                <a:pt x="404" y="2393"/>
              </a:lnTo>
              <a:lnTo>
                <a:pt x="404" y="2382"/>
              </a:lnTo>
              <a:lnTo>
                <a:pt x="427" y="2370"/>
              </a:lnTo>
              <a:lnTo>
                <a:pt x="461" y="2335"/>
              </a:lnTo>
              <a:lnTo>
                <a:pt x="461" y="2323"/>
              </a:lnTo>
              <a:lnTo>
                <a:pt x="473" y="2323"/>
              </a:lnTo>
              <a:lnTo>
                <a:pt x="484" y="2323"/>
              </a:lnTo>
              <a:lnTo>
                <a:pt x="484" y="2300"/>
              </a:lnTo>
              <a:lnTo>
                <a:pt x="496" y="2300"/>
              </a:lnTo>
              <a:lnTo>
                <a:pt x="496" y="2288"/>
              </a:lnTo>
              <a:lnTo>
                <a:pt x="507" y="2288"/>
              </a:lnTo>
              <a:lnTo>
                <a:pt x="507" y="2277"/>
              </a:lnTo>
              <a:lnTo>
                <a:pt x="519" y="2277"/>
              </a:lnTo>
              <a:lnTo>
                <a:pt x="530" y="2277"/>
              </a:lnTo>
              <a:lnTo>
                <a:pt x="542" y="2277"/>
              </a:lnTo>
              <a:lnTo>
                <a:pt x="553" y="2277"/>
              </a:lnTo>
              <a:lnTo>
                <a:pt x="565" y="2265"/>
              </a:lnTo>
              <a:lnTo>
                <a:pt x="588" y="2265"/>
              </a:lnTo>
              <a:lnTo>
                <a:pt x="588" y="2288"/>
              </a:lnTo>
              <a:lnTo>
                <a:pt x="600" y="2288"/>
              </a:lnTo>
              <a:lnTo>
                <a:pt x="600" y="2312"/>
              </a:lnTo>
              <a:lnTo>
                <a:pt x="600" y="2335"/>
              </a:lnTo>
              <a:lnTo>
                <a:pt x="600" y="2358"/>
              </a:lnTo>
              <a:lnTo>
                <a:pt x="634" y="2347"/>
              </a:lnTo>
              <a:lnTo>
                <a:pt x="646" y="2347"/>
              </a:lnTo>
              <a:lnTo>
                <a:pt x="657" y="2335"/>
              </a:lnTo>
              <a:lnTo>
                <a:pt x="669" y="2335"/>
              </a:lnTo>
              <a:lnTo>
                <a:pt x="680" y="2335"/>
              </a:lnTo>
              <a:lnTo>
                <a:pt x="680" y="2323"/>
              </a:lnTo>
              <a:lnTo>
                <a:pt x="680" y="2312"/>
              </a:lnTo>
              <a:lnTo>
                <a:pt x="692" y="2312"/>
              </a:lnTo>
              <a:lnTo>
                <a:pt x="726" y="2312"/>
              </a:lnTo>
              <a:lnTo>
                <a:pt x="726" y="2300"/>
              </a:lnTo>
              <a:lnTo>
                <a:pt x="738" y="2277"/>
              </a:lnTo>
              <a:lnTo>
                <a:pt x="726" y="2253"/>
              </a:lnTo>
              <a:lnTo>
                <a:pt x="726" y="2241"/>
              </a:lnTo>
              <a:lnTo>
                <a:pt x="749" y="2230"/>
              </a:lnTo>
              <a:lnTo>
                <a:pt x="772" y="2218"/>
              </a:lnTo>
              <a:lnTo>
                <a:pt x="784" y="2206"/>
              </a:lnTo>
              <a:lnTo>
                <a:pt x="795" y="2206"/>
              </a:lnTo>
              <a:lnTo>
                <a:pt x="807" y="2195"/>
              </a:lnTo>
              <a:lnTo>
                <a:pt x="819" y="2171"/>
              </a:lnTo>
              <a:lnTo>
                <a:pt x="830" y="2183"/>
              </a:lnTo>
              <a:lnTo>
                <a:pt x="842" y="2171"/>
              </a:lnTo>
              <a:lnTo>
                <a:pt x="853" y="2171"/>
              </a:lnTo>
              <a:lnTo>
                <a:pt x="865" y="2160"/>
              </a:lnTo>
              <a:lnTo>
                <a:pt x="888" y="2136"/>
              </a:lnTo>
              <a:lnTo>
                <a:pt x="888" y="2125"/>
              </a:lnTo>
              <a:lnTo>
                <a:pt x="911" y="2113"/>
              </a:lnTo>
              <a:lnTo>
                <a:pt x="899" y="2101"/>
              </a:lnTo>
              <a:lnTo>
                <a:pt x="899" y="2113"/>
              </a:lnTo>
              <a:lnTo>
                <a:pt x="899" y="2101"/>
              </a:lnTo>
              <a:lnTo>
                <a:pt x="899" y="2090"/>
              </a:lnTo>
              <a:lnTo>
                <a:pt x="888" y="2078"/>
              </a:lnTo>
              <a:lnTo>
                <a:pt x="899" y="2066"/>
              </a:lnTo>
              <a:lnTo>
                <a:pt x="911" y="2055"/>
              </a:lnTo>
              <a:lnTo>
                <a:pt x="911" y="2043"/>
              </a:lnTo>
              <a:lnTo>
                <a:pt x="934" y="2043"/>
              </a:lnTo>
              <a:lnTo>
                <a:pt x="945" y="2055"/>
              </a:lnTo>
              <a:lnTo>
                <a:pt x="980" y="2066"/>
              </a:lnTo>
              <a:lnTo>
                <a:pt x="991" y="2066"/>
              </a:lnTo>
              <a:lnTo>
                <a:pt x="1003" y="2043"/>
              </a:lnTo>
              <a:lnTo>
                <a:pt x="1015" y="2055"/>
              </a:lnTo>
              <a:lnTo>
                <a:pt x="1026" y="2055"/>
              </a:lnTo>
              <a:lnTo>
                <a:pt x="1026" y="2043"/>
              </a:lnTo>
              <a:lnTo>
                <a:pt x="1049" y="2043"/>
              </a:lnTo>
              <a:lnTo>
                <a:pt x="1049" y="2031"/>
              </a:lnTo>
              <a:lnTo>
                <a:pt x="1072" y="2031"/>
              </a:lnTo>
              <a:lnTo>
                <a:pt x="1072" y="2055"/>
              </a:lnTo>
              <a:lnTo>
                <a:pt x="1072" y="2066"/>
              </a:lnTo>
              <a:lnTo>
                <a:pt x="1061" y="2066"/>
              </a:lnTo>
              <a:lnTo>
                <a:pt x="1061" y="2078"/>
              </a:lnTo>
              <a:lnTo>
                <a:pt x="1072" y="2090"/>
              </a:lnTo>
              <a:lnTo>
                <a:pt x="1084" y="2090"/>
              </a:lnTo>
              <a:lnTo>
                <a:pt x="1072" y="2113"/>
              </a:lnTo>
              <a:lnTo>
                <a:pt x="1084" y="2125"/>
              </a:lnTo>
              <a:lnTo>
                <a:pt x="1084" y="2136"/>
              </a:lnTo>
              <a:lnTo>
                <a:pt x="1084" y="2160"/>
              </a:lnTo>
              <a:lnTo>
                <a:pt x="1084" y="2171"/>
              </a:lnTo>
              <a:lnTo>
                <a:pt x="1095" y="2183"/>
              </a:lnTo>
              <a:lnTo>
                <a:pt x="1107" y="2171"/>
              </a:lnTo>
              <a:lnTo>
                <a:pt x="1118" y="2183"/>
              </a:lnTo>
              <a:lnTo>
                <a:pt x="1130" y="2195"/>
              </a:lnTo>
              <a:lnTo>
                <a:pt x="1153" y="2195"/>
              </a:lnTo>
              <a:lnTo>
                <a:pt x="1164" y="2195"/>
              </a:lnTo>
              <a:lnTo>
                <a:pt x="1164" y="2183"/>
              </a:lnTo>
              <a:lnTo>
                <a:pt x="1187" y="2195"/>
              </a:lnTo>
              <a:lnTo>
                <a:pt x="1199" y="2183"/>
              </a:lnTo>
              <a:lnTo>
                <a:pt x="1210" y="2171"/>
              </a:lnTo>
              <a:lnTo>
                <a:pt x="1222" y="2171"/>
              </a:lnTo>
              <a:lnTo>
                <a:pt x="1234" y="2160"/>
              </a:lnTo>
              <a:lnTo>
                <a:pt x="1245" y="2160"/>
              </a:lnTo>
              <a:lnTo>
                <a:pt x="1257" y="2171"/>
              </a:lnTo>
              <a:lnTo>
                <a:pt x="1245" y="2183"/>
              </a:lnTo>
              <a:lnTo>
                <a:pt x="1291" y="2195"/>
              </a:lnTo>
              <a:lnTo>
                <a:pt x="1303" y="2195"/>
              </a:lnTo>
              <a:lnTo>
                <a:pt x="1326" y="2195"/>
              </a:lnTo>
              <a:lnTo>
                <a:pt x="1337" y="2183"/>
              </a:lnTo>
              <a:lnTo>
                <a:pt x="1337" y="2171"/>
              </a:lnTo>
              <a:lnTo>
                <a:pt x="1337" y="2160"/>
              </a:lnTo>
              <a:lnTo>
                <a:pt x="1349" y="2160"/>
              </a:lnTo>
              <a:lnTo>
                <a:pt x="1372" y="2160"/>
              </a:lnTo>
              <a:lnTo>
                <a:pt x="1395" y="2136"/>
              </a:lnTo>
              <a:lnTo>
                <a:pt x="1441" y="2136"/>
              </a:lnTo>
              <a:lnTo>
                <a:pt x="1453" y="2125"/>
              </a:lnTo>
              <a:lnTo>
                <a:pt x="1464" y="2113"/>
              </a:lnTo>
              <a:lnTo>
                <a:pt x="1464" y="2078"/>
              </a:lnTo>
              <a:lnTo>
                <a:pt x="1476" y="2090"/>
              </a:lnTo>
              <a:lnTo>
                <a:pt x="1476" y="2078"/>
              </a:lnTo>
              <a:lnTo>
                <a:pt x="1487" y="2066"/>
              </a:lnTo>
              <a:lnTo>
                <a:pt x="1499" y="2055"/>
              </a:lnTo>
              <a:lnTo>
                <a:pt x="1510" y="2031"/>
              </a:lnTo>
              <a:lnTo>
                <a:pt x="1522" y="2031"/>
              </a:lnTo>
              <a:lnTo>
                <a:pt x="1533" y="2020"/>
              </a:lnTo>
              <a:lnTo>
                <a:pt x="1533" y="2008"/>
              </a:lnTo>
              <a:lnTo>
                <a:pt x="1533" y="1996"/>
              </a:lnTo>
              <a:lnTo>
                <a:pt x="1545" y="1973"/>
              </a:lnTo>
              <a:lnTo>
                <a:pt x="1545" y="1961"/>
              </a:lnTo>
              <a:lnTo>
                <a:pt x="1545" y="1973"/>
              </a:lnTo>
              <a:lnTo>
                <a:pt x="1568" y="1973"/>
              </a:lnTo>
              <a:lnTo>
                <a:pt x="1568" y="1985"/>
              </a:lnTo>
              <a:lnTo>
                <a:pt x="1579" y="1985"/>
              </a:lnTo>
              <a:lnTo>
                <a:pt x="1579" y="2020"/>
              </a:lnTo>
              <a:lnTo>
                <a:pt x="1579" y="2031"/>
              </a:lnTo>
              <a:lnTo>
                <a:pt x="1579" y="2055"/>
              </a:lnTo>
              <a:lnTo>
                <a:pt x="1591" y="2090"/>
              </a:lnTo>
              <a:lnTo>
                <a:pt x="1591" y="2113"/>
              </a:lnTo>
              <a:lnTo>
                <a:pt x="1591" y="2125"/>
              </a:lnTo>
              <a:lnTo>
                <a:pt x="1602" y="2125"/>
              </a:lnTo>
              <a:lnTo>
                <a:pt x="1625" y="2136"/>
              </a:lnTo>
              <a:lnTo>
                <a:pt x="1625" y="2148"/>
              </a:lnTo>
              <a:lnTo>
                <a:pt x="1648" y="2136"/>
              </a:lnTo>
              <a:lnTo>
                <a:pt x="1648" y="2148"/>
              </a:lnTo>
              <a:lnTo>
                <a:pt x="1648" y="2160"/>
              </a:lnTo>
              <a:lnTo>
                <a:pt x="1660" y="2160"/>
              </a:lnTo>
              <a:lnTo>
                <a:pt x="1672" y="2160"/>
              </a:lnTo>
              <a:lnTo>
                <a:pt x="1683" y="2148"/>
              </a:lnTo>
              <a:lnTo>
                <a:pt x="1706" y="2136"/>
              </a:lnTo>
              <a:lnTo>
                <a:pt x="1706" y="2125"/>
              </a:lnTo>
              <a:lnTo>
                <a:pt x="1706" y="2113"/>
              </a:lnTo>
              <a:lnTo>
                <a:pt x="1718" y="2113"/>
              </a:lnTo>
              <a:lnTo>
                <a:pt x="1729" y="2090"/>
              </a:lnTo>
              <a:lnTo>
                <a:pt x="1741" y="2055"/>
              </a:lnTo>
              <a:lnTo>
                <a:pt x="1764" y="2055"/>
              </a:lnTo>
              <a:lnTo>
                <a:pt x="1775" y="2066"/>
              </a:lnTo>
              <a:lnTo>
                <a:pt x="1787" y="2055"/>
              </a:lnTo>
              <a:lnTo>
                <a:pt x="1787" y="2066"/>
              </a:lnTo>
              <a:lnTo>
                <a:pt x="1798" y="2066"/>
              </a:lnTo>
              <a:lnTo>
                <a:pt x="1810" y="2055"/>
              </a:lnTo>
              <a:lnTo>
                <a:pt x="1798" y="2043"/>
              </a:lnTo>
              <a:lnTo>
                <a:pt x="1810" y="2031"/>
              </a:lnTo>
              <a:lnTo>
                <a:pt x="1810" y="2020"/>
              </a:lnTo>
              <a:lnTo>
                <a:pt x="1821" y="2008"/>
              </a:lnTo>
              <a:lnTo>
                <a:pt x="1844" y="2020"/>
              </a:lnTo>
              <a:lnTo>
                <a:pt x="1844" y="2031"/>
              </a:lnTo>
              <a:lnTo>
                <a:pt x="1856" y="2031"/>
              </a:lnTo>
              <a:lnTo>
                <a:pt x="1844" y="2043"/>
              </a:lnTo>
              <a:lnTo>
                <a:pt x="1856" y="2055"/>
              </a:lnTo>
              <a:lnTo>
                <a:pt x="1868" y="2066"/>
              </a:lnTo>
              <a:lnTo>
                <a:pt x="1891" y="2078"/>
              </a:lnTo>
              <a:lnTo>
                <a:pt x="1891" y="2090"/>
              </a:lnTo>
              <a:lnTo>
                <a:pt x="1879" y="2101"/>
              </a:lnTo>
              <a:lnTo>
                <a:pt x="1891" y="2113"/>
              </a:lnTo>
              <a:lnTo>
                <a:pt x="1914" y="2113"/>
              </a:lnTo>
              <a:lnTo>
                <a:pt x="1925" y="2113"/>
              </a:lnTo>
              <a:lnTo>
                <a:pt x="1937" y="2113"/>
              </a:lnTo>
              <a:lnTo>
                <a:pt x="1948" y="2125"/>
              </a:lnTo>
              <a:lnTo>
                <a:pt x="1960" y="2113"/>
              </a:lnTo>
              <a:lnTo>
                <a:pt x="1971" y="2101"/>
              </a:lnTo>
              <a:lnTo>
                <a:pt x="1983" y="2078"/>
              </a:lnTo>
              <a:lnTo>
                <a:pt x="2006" y="2078"/>
              </a:lnTo>
              <a:lnTo>
                <a:pt x="2006" y="2090"/>
              </a:lnTo>
              <a:lnTo>
                <a:pt x="2017" y="2090"/>
              </a:lnTo>
              <a:lnTo>
                <a:pt x="2029" y="2101"/>
              </a:lnTo>
              <a:lnTo>
                <a:pt x="2075" y="2113"/>
              </a:lnTo>
              <a:lnTo>
                <a:pt x="2064" y="2113"/>
              </a:lnTo>
              <a:lnTo>
                <a:pt x="2064" y="2136"/>
              </a:lnTo>
              <a:lnTo>
                <a:pt x="2075" y="2136"/>
              </a:lnTo>
              <a:lnTo>
                <a:pt x="2075" y="2148"/>
              </a:lnTo>
              <a:lnTo>
                <a:pt x="2087" y="2171"/>
              </a:lnTo>
              <a:lnTo>
                <a:pt x="2110" y="2171"/>
              </a:lnTo>
              <a:lnTo>
                <a:pt x="2121" y="2183"/>
              </a:lnTo>
              <a:lnTo>
                <a:pt x="2144" y="2183"/>
              </a:lnTo>
              <a:lnTo>
                <a:pt x="2179" y="2183"/>
              </a:lnTo>
              <a:lnTo>
                <a:pt x="2167" y="2206"/>
              </a:lnTo>
              <a:lnTo>
                <a:pt x="2179" y="2218"/>
              </a:lnTo>
              <a:lnTo>
                <a:pt x="2179" y="2230"/>
              </a:lnTo>
              <a:lnTo>
                <a:pt x="2190" y="2218"/>
              </a:lnTo>
              <a:lnTo>
                <a:pt x="2190" y="2206"/>
              </a:lnTo>
              <a:lnTo>
                <a:pt x="2202" y="2206"/>
              </a:lnTo>
              <a:lnTo>
                <a:pt x="2213" y="2195"/>
              </a:lnTo>
              <a:lnTo>
                <a:pt x="2213" y="2206"/>
              </a:lnTo>
              <a:lnTo>
                <a:pt x="2225" y="2230"/>
              </a:lnTo>
              <a:lnTo>
                <a:pt x="2236" y="2230"/>
              </a:lnTo>
              <a:lnTo>
                <a:pt x="2259" y="2230"/>
              </a:lnTo>
              <a:lnTo>
                <a:pt x="2283" y="2230"/>
              </a:lnTo>
              <a:lnTo>
                <a:pt x="2294" y="2230"/>
              </a:lnTo>
              <a:lnTo>
                <a:pt x="2306" y="2230"/>
              </a:lnTo>
              <a:lnTo>
                <a:pt x="2317" y="2253"/>
              </a:lnTo>
              <a:lnTo>
                <a:pt x="2329" y="2253"/>
              </a:lnTo>
              <a:lnTo>
                <a:pt x="2329" y="2265"/>
              </a:lnTo>
              <a:lnTo>
                <a:pt x="2340" y="2288"/>
              </a:lnTo>
              <a:lnTo>
                <a:pt x="2352" y="2288"/>
              </a:lnTo>
              <a:lnTo>
                <a:pt x="2375" y="2265"/>
              </a:lnTo>
              <a:lnTo>
                <a:pt x="2386" y="2265"/>
              </a:lnTo>
              <a:lnTo>
                <a:pt x="2398" y="2253"/>
              </a:lnTo>
              <a:lnTo>
                <a:pt x="2421" y="2288"/>
              </a:lnTo>
              <a:lnTo>
                <a:pt x="2432" y="2300"/>
              </a:lnTo>
              <a:lnTo>
                <a:pt x="2432" y="2312"/>
              </a:lnTo>
              <a:lnTo>
                <a:pt x="2444" y="2323"/>
              </a:lnTo>
              <a:lnTo>
                <a:pt x="2478" y="2347"/>
              </a:lnTo>
              <a:lnTo>
                <a:pt x="2490" y="2335"/>
              </a:lnTo>
              <a:lnTo>
                <a:pt x="2513" y="2312"/>
              </a:lnTo>
              <a:lnTo>
                <a:pt x="2525" y="2312"/>
              </a:lnTo>
              <a:lnTo>
                <a:pt x="2536" y="2323"/>
              </a:lnTo>
              <a:lnTo>
                <a:pt x="2559" y="2347"/>
              </a:lnTo>
              <a:lnTo>
                <a:pt x="2571" y="2347"/>
              </a:lnTo>
              <a:lnTo>
                <a:pt x="2582" y="2335"/>
              </a:lnTo>
              <a:lnTo>
                <a:pt x="2605" y="2323"/>
              </a:lnTo>
              <a:lnTo>
                <a:pt x="2605" y="2335"/>
              </a:lnTo>
              <a:lnTo>
                <a:pt x="2605" y="2347"/>
              </a:lnTo>
              <a:lnTo>
                <a:pt x="2617" y="2358"/>
              </a:lnTo>
              <a:lnTo>
                <a:pt x="2651" y="2370"/>
              </a:lnTo>
              <a:lnTo>
                <a:pt x="2663" y="2382"/>
              </a:lnTo>
              <a:lnTo>
                <a:pt x="2686" y="2393"/>
              </a:lnTo>
              <a:lnTo>
                <a:pt x="2674" y="2405"/>
              </a:lnTo>
              <a:lnTo>
                <a:pt x="2686" y="2417"/>
              </a:lnTo>
              <a:lnTo>
                <a:pt x="2697" y="2417"/>
              </a:lnTo>
              <a:lnTo>
                <a:pt x="2686" y="2440"/>
              </a:lnTo>
              <a:lnTo>
                <a:pt x="2674" y="2452"/>
              </a:lnTo>
              <a:lnTo>
                <a:pt x="2663" y="2452"/>
              </a:lnTo>
              <a:lnTo>
                <a:pt x="2651" y="2452"/>
              </a:lnTo>
              <a:lnTo>
                <a:pt x="2674" y="2475"/>
              </a:lnTo>
              <a:lnTo>
                <a:pt x="2663" y="2475"/>
              </a:lnTo>
              <a:lnTo>
                <a:pt x="2663" y="2487"/>
              </a:lnTo>
              <a:lnTo>
                <a:pt x="2663" y="2498"/>
              </a:lnTo>
              <a:lnTo>
                <a:pt x="2640" y="2498"/>
              </a:lnTo>
              <a:lnTo>
                <a:pt x="2640" y="2522"/>
              </a:lnTo>
              <a:lnTo>
                <a:pt x="2628" y="2522"/>
              </a:lnTo>
              <a:lnTo>
                <a:pt x="2628" y="2533"/>
              </a:lnTo>
              <a:lnTo>
                <a:pt x="2617" y="2533"/>
              </a:lnTo>
              <a:lnTo>
                <a:pt x="2594" y="2545"/>
              </a:lnTo>
              <a:lnTo>
                <a:pt x="2582" y="2568"/>
              </a:lnTo>
              <a:lnTo>
                <a:pt x="2571" y="2568"/>
              </a:lnTo>
              <a:lnTo>
                <a:pt x="2571" y="2557"/>
              </a:lnTo>
              <a:lnTo>
                <a:pt x="2559" y="2568"/>
              </a:lnTo>
              <a:lnTo>
                <a:pt x="2548" y="2568"/>
              </a:lnTo>
              <a:lnTo>
                <a:pt x="2536" y="2580"/>
              </a:lnTo>
              <a:lnTo>
                <a:pt x="2525" y="2592"/>
              </a:lnTo>
              <a:lnTo>
                <a:pt x="2513" y="2603"/>
              </a:lnTo>
              <a:lnTo>
                <a:pt x="2513" y="2615"/>
              </a:lnTo>
              <a:lnTo>
                <a:pt x="2513" y="2627"/>
              </a:lnTo>
              <a:lnTo>
                <a:pt x="2502" y="2627"/>
              </a:lnTo>
              <a:lnTo>
                <a:pt x="2502" y="2639"/>
              </a:lnTo>
              <a:lnTo>
                <a:pt x="2502" y="2650"/>
              </a:lnTo>
              <a:lnTo>
                <a:pt x="2490" y="2639"/>
              </a:lnTo>
              <a:lnTo>
                <a:pt x="2478" y="2639"/>
              </a:lnTo>
              <a:lnTo>
                <a:pt x="2490" y="2662"/>
              </a:lnTo>
              <a:lnTo>
                <a:pt x="2502" y="2662"/>
              </a:lnTo>
              <a:lnTo>
                <a:pt x="2513" y="2662"/>
              </a:lnTo>
              <a:lnTo>
                <a:pt x="2513" y="2674"/>
              </a:lnTo>
              <a:lnTo>
                <a:pt x="2490" y="2674"/>
              </a:lnTo>
              <a:lnTo>
                <a:pt x="2478" y="2674"/>
              </a:lnTo>
              <a:lnTo>
                <a:pt x="2467" y="2662"/>
              </a:lnTo>
              <a:lnTo>
                <a:pt x="2455" y="2662"/>
              </a:lnTo>
              <a:lnTo>
                <a:pt x="2467" y="2685"/>
              </a:lnTo>
              <a:lnTo>
                <a:pt x="2467" y="2697"/>
              </a:lnTo>
              <a:lnTo>
                <a:pt x="2455" y="2709"/>
              </a:lnTo>
              <a:lnTo>
                <a:pt x="2444" y="2709"/>
              </a:lnTo>
              <a:lnTo>
                <a:pt x="2444" y="2697"/>
              </a:lnTo>
              <a:lnTo>
                <a:pt x="2455" y="2685"/>
              </a:lnTo>
              <a:lnTo>
                <a:pt x="2455" y="2674"/>
              </a:lnTo>
              <a:lnTo>
                <a:pt x="2444" y="2674"/>
              </a:lnTo>
              <a:lnTo>
                <a:pt x="2444" y="2685"/>
              </a:lnTo>
              <a:lnTo>
                <a:pt x="2432" y="2685"/>
              </a:lnTo>
              <a:lnTo>
                <a:pt x="2421" y="2697"/>
              </a:lnTo>
              <a:lnTo>
                <a:pt x="2421" y="2709"/>
              </a:lnTo>
              <a:lnTo>
                <a:pt x="2409" y="2709"/>
              </a:lnTo>
              <a:lnTo>
                <a:pt x="2398" y="2709"/>
              </a:lnTo>
              <a:lnTo>
                <a:pt x="2398" y="2697"/>
              </a:lnTo>
              <a:lnTo>
                <a:pt x="2386" y="2697"/>
              </a:lnTo>
              <a:lnTo>
                <a:pt x="2375" y="2697"/>
              </a:lnTo>
              <a:lnTo>
                <a:pt x="2375" y="2709"/>
              </a:lnTo>
              <a:lnTo>
                <a:pt x="2363" y="2709"/>
              </a:lnTo>
              <a:lnTo>
                <a:pt x="2352" y="2720"/>
              </a:lnTo>
              <a:lnTo>
                <a:pt x="2352" y="2732"/>
              </a:lnTo>
              <a:lnTo>
                <a:pt x="2352" y="2744"/>
              </a:lnTo>
              <a:lnTo>
                <a:pt x="2340" y="2744"/>
              </a:lnTo>
              <a:lnTo>
                <a:pt x="2340" y="2720"/>
              </a:lnTo>
              <a:lnTo>
                <a:pt x="2317" y="2720"/>
              </a:lnTo>
              <a:lnTo>
                <a:pt x="2294" y="2732"/>
              </a:lnTo>
              <a:lnTo>
                <a:pt x="2283" y="2744"/>
              </a:lnTo>
              <a:lnTo>
                <a:pt x="2283" y="2755"/>
              </a:lnTo>
              <a:lnTo>
                <a:pt x="2294" y="2767"/>
              </a:lnTo>
              <a:lnTo>
                <a:pt x="2283" y="2779"/>
              </a:lnTo>
              <a:lnTo>
                <a:pt x="2294" y="2779"/>
              </a:lnTo>
              <a:lnTo>
                <a:pt x="2283" y="2779"/>
              </a:lnTo>
              <a:lnTo>
                <a:pt x="2294" y="2779"/>
              </a:lnTo>
              <a:lnTo>
                <a:pt x="2294" y="2790"/>
              </a:lnTo>
              <a:lnTo>
                <a:pt x="2329" y="2790"/>
              </a:lnTo>
              <a:lnTo>
                <a:pt x="2352" y="2802"/>
              </a:lnTo>
              <a:lnTo>
                <a:pt x="2375" y="2825"/>
              </a:lnTo>
              <a:lnTo>
                <a:pt x="2386" y="2825"/>
              </a:lnTo>
              <a:lnTo>
                <a:pt x="2409" y="2802"/>
              </a:lnTo>
              <a:lnTo>
                <a:pt x="2432" y="2779"/>
              </a:lnTo>
              <a:lnTo>
                <a:pt x="2467" y="2755"/>
              </a:lnTo>
              <a:lnTo>
                <a:pt x="2478" y="2732"/>
              </a:lnTo>
              <a:lnTo>
                <a:pt x="2478" y="2720"/>
              </a:lnTo>
              <a:lnTo>
                <a:pt x="2502" y="2709"/>
              </a:lnTo>
              <a:lnTo>
                <a:pt x="2536" y="2697"/>
              </a:lnTo>
              <a:lnTo>
                <a:pt x="2548" y="2709"/>
              </a:lnTo>
              <a:lnTo>
                <a:pt x="2582" y="2685"/>
              </a:lnTo>
              <a:lnTo>
                <a:pt x="2594" y="2674"/>
              </a:lnTo>
              <a:lnTo>
                <a:pt x="2605" y="2674"/>
              </a:lnTo>
              <a:lnTo>
                <a:pt x="2640" y="2674"/>
              </a:lnTo>
              <a:lnTo>
                <a:pt x="2640" y="2662"/>
              </a:lnTo>
              <a:lnTo>
                <a:pt x="2651" y="2662"/>
              </a:lnTo>
              <a:lnTo>
                <a:pt x="2640" y="2627"/>
              </a:lnTo>
              <a:lnTo>
                <a:pt x="2651" y="2615"/>
              </a:lnTo>
              <a:lnTo>
                <a:pt x="2663" y="2627"/>
              </a:lnTo>
              <a:lnTo>
                <a:pt x="2674" y="2615"/>
              </a:lnTo>
              <a:lnTo>
                <a:pt x="2686" y="2603"/>
              </a:lnTo>
              <a:lnTo>
                <a:pt x="2709" y="2603"/>
              </a:lnTo>
              <a:lnTo>
                <a:pt x="2709" y="2580"/>
              </a:lnTo>
              <a:lnTo>
                <a:pt x="2732" y="2580"/>
              </a:lnTo>
              <a:lnTo>
                <a:pt x="2732" y="2568"/>
              </a:lnTo>
              <a:lnTo>
                <a:pt x="2767" y="2568"/>
              </a:lnTo>
              <a:lnTo>
                <a:pt x="2801" y="2568"/>
              </a:lnTo>
              <a:lnTo>
                <a:pt x="2813" y="2568"/>
              </a:lnTo>
              <a:lnTo>
                <a:pt x="2813" y="2557"/>
              </a:lnTo>
              <a:lnTo>
                <a:pt x="2813" y="2545"/>
              </a:lnTo>
              <a:lnTo>
                <a:pt x="2824" y="2533"/>
              </a:lnTo>
              <a:lnTo>
                <a:pt x="2824" y="2522"/>
              </a:lnTo>
              <a:lnTo>
                <a:pt x="2836" y="2522"/>
              </a:lnTo>
              <a:lnTo>
                <a:pt x="2836" y="2510"/>
              </a:lnTo>
              <a:lnTo>
                <a:pt x="2836" y="2522"/>
              </a:lnTo>
              <a:lnTo>
                <a:pt x="2836" y="2510"/>
              </a:lnTo>
              <a:lnTo>
                <a:pt x="2847" y="2510"/>
              </a:lnTo>
              <a:lnTo>
                <a:pt x="2847" y="2522"/>
              </a:lnTo>
              <a:lnTo>
                <a:pt x="2859" y="2510"/>
              </a:lnTo>
              <a:lnTo>
                <a:pt x="2870" y="2522"/>
              </a:lnTo>
              <a:lnTo>
                <a:pt x="2870" y="2510"/>
              </a:lnTo>
              <a:lnTo>
                <a:pt x="2882" y="2522"/>
              </a:lnTo>
              <a:lnTo>
                <a:pt x="2893" y="2510"/>
              </a:lnTo>
              <a:lnTo>
                <a:pt x="2882" y="2522"/>
              </a:lnTo>
              <a:lnTo>
                <a:pt x="2893" y="2522"/>
              </a:lnTo>
              <a:lnTo>
                <a:pt x="2917" y="2510"/>
              </a:lnTo>
              <a:lnTo>
                <a:pt x="2928" y="2510"/>
              </a:lnTo>
              <a:lnTo>
                <a:pt x="2928" y="2522"/>
              </a:lnTo>
              <a:lnTo>
                <a:pt x="2928" y="2533"/>
              </a:lnTo>
              <a:lnTo>
                <a:pt x="2940" y="2533"/>
              </a:lnTo>
              <a:lnTo>
                <a:pt x="2951" y="2533"/>
              </a:lnTo>
              <a:lnTo>
                <a:pt x="2963" y="2510"/>
              </a:lnTo>
              <a:lnTo>
                <a:pt x="2986" y="2522"/>
              </a:lnTo>
              <a:lnTo>
                <a:pt x="2986" y="2533"/>
              </a:lnTo>
              <a:lnTo>
                <a:pt x="2997" y="2545"/>
              </a:lnTo>
              <a:lnTo>
                <a:pt x="3009" y="2533"/>
              </a:lnTo>
              <a:lnTo>
                <a:pt x="3009" y="2522"/>
              </a:lnTo>
              <a:lnTo>
                <a:pt x="3020" y="2510"/>
              </a:lnTo>
              <a:lnTo>
                <a:pt x="3032" y="2510"/>
              </a:lnTo>
              <a:lnTo>
                <a:pt x="3032" y="2487"/>
              </a:lnTo>
              <a:lnTo>
                <a:pt x="3032" y="2475"/>
              </a:lnTo>
              <a:lnTo>
                <a:pt x="3032" y="2463"/>
              </a:lnTo>
              <a:lnTo>
                <a:pt x="3055" y="2452"/>
              </a:lnTo>
              <a:lnTo>
                <a:pt x="3078" y="2452"/>
              </a:lnTo>
              <a:lnTo>
                <a:pt x="3089" y="2452"/>
              </a:lnTo>
              <a:lnTo>
                <a:pt x="3101" y="2452"/>
              </a:lnTo>
              <a:lnTo>
                <a:pt x="3124" y="2475"/>
              </a:lnTo>
              <a:lnTo>
                <a:pt x="3136" y="2498"/>
              </a:lnTo>
              <a:lnTo>
                <a:pt x="3147" y="2510"/>
              </a:lnTo>
              <a:lnTo>
                <a:pt x="3159" y="2510"/>
              </a:lnTo>
              <a:lnTo>
                <a:pt x="3170" y="2510"/>
              </a:lnTo>
              <a:lnTo>
                <a:pt x="3182" y="2510"/>
              </a:lnTo>
              <a:lnTo>
                <a:pt x="3182" y="2498"/>
              </a:lnTo>
              <a:lnTo>
                <a:pt x="3193" y="2498"/>
              </a:lnTo>
              <a:lnTo>
                <a:pt x="3205" y="2498"/>
              </a:lnTo>
              <a:lnTo>
                <a:pt x="3205" y="2510"/>
              </a:lnTo>
              <a:lnTo>
                <a:pt x="3216" y="2498"/>
              </a:lnTo>
              <a:lnTo>
                <a:pt x="3228" y="2487"/>
              </a:lnTo>
              <a:lnTo>
                <a:pt x="3228" y="2498"/>
              </a:lnTo>
              <a:lnTo>
                <a:pt x="3251" y="2498"/>
              </a:lnTo>
              <a:lnTo>
                <a:pt x="3285" y="2487"/>
              </a:lnTo>
              <a:lnTo>
                <a:pt x="3297" y="2487"/>
              </a:lnTo>
              <a:lnTo>
                <a:pt x="3285" y="2487"/>
              </a:lnTo>
              <a:lnTo>
                <a:pt x="3308" y="2452"/>
              </a:lnTo>
              <a:lnTo>
                <a:pt x="3308" y="2440"/>
              </a:lnTo>
              <a:lnTo>
                <a:pt x="3320" y="2440"/>
              </a:lnTo>
              <a:lnTo>
                <a:pt x="3331" y="2440"/>
              </a:lnTo>
              <a:lnTo>
                <a:pt x="3331" y="2428"/>
              </a:lnTo>
              <a:lnTo>
                <a:pt x="3343" y="2428"/>
              </a:lnTo>
              <a:lnTo>
                <a:pt x="3343" y="2440"/>
              </a:lnTo>
              <a:lnTo>
                <a:pt x="3355" y="2440"/>
              </a:lnTo>
              <a:lnTo>
                <a:pt x="3355" y="2463"/>
              </a:lnTo>
              <a:lnTo>
                <a:pt x="3355" y="2475"/>
              </a:lnTo>
              <a:lnTo>
                <a:pt x="3366" y="2475"/>
              </a:lnTo>
              <a:lnTo>
                <a:pt x="3389" y="2487"/>
              </a:lnTo>
              <a:lnTo>
                <a:pt x="3412" y="2487"/>
              </a:lnTo>
              <a:lnTo>
                <a:pt x="3435" y="2475"/>
              </a:lnTo>
              <a:lnTo>
                <a:pt x="3447" y="2475"/>
              </a:lnTo>
              <a:lnTo>
                <a:pt x="3458" y="2475"/>
              </a:lnTo>
              <a:lnTo>
                <a:pt x="3504" y="2428"/>
              </a:lnTo>
              <a:lnTo>
                <a:pt x="3516" y="2417"/>
              </a:lnTo>
              <a:lnTo>
                <a:pt x="3504" y="2405"/>
              </a:lnTo>
              <a:lnTo>
                <a:pt x="3516" y="2405"/>
              </a:lnTo>
              <a:lnTo>
                <a:pt x="3516" y="2393"/>
              </a:lnTo>
              <a:lnTo>
                <a:pt x="3504" y="2393"/>
              </a:lnTo>
              <a:lnTo>
                <a:pt x="3504" y="2382"/>
              </a:lnTo>
              <a:lnTo>
                <a:pt x="3493" y="2370"/>
              </a:lnTo>
              <a:lnTo>
                <a:pt x="3481" y="2358"/>
              </a:lnTo>
              <a:lnTo>
                <a:pt x="3481" y="2347"/>
              </a:lnTo>
              <a:lnTo>
                <a:pt x="3470" y="2347"/>
              </a:lnTo>
              <a:lnTo>
                <a:pt x="3470" y="2335"/>
              </a:lnTo>
              <a:lnTo>
                <a:pt x="3458" y="2335"/>
              </a:lnTo>
              <a:lnTo>
                <a:pt x="3447" y="2323"/>
              </a:lnTo>
              <a:lnTo>
                <a:pt x="3447" y="2312"/>
              </a:lnTo>
              <a:lnTo>
                <a:pt x="3458" y="2288"/>
              </a:lnTo>
              <a:lnTo>
                <a:pt x="3470" y="2288"/>
              </a:lnTo>
              <a:lnTo>
                <a:pt x="3470" y="2300"/>
              </a:lnTo>
              <a:lnTo>
                <a:pt x="3481" y="2300"/>
              </a:lnTo>
              <a:lnTo>
                <a:pt x="3493" y="2300"/>
              </a:lnTo>
              <a:lnTo>
                <a:pt x="3493" y="2288"/>
              </a:lnTo>
              <a:lnTo>
                <a:pt x="3481" y="2288"/>
              </a:lnTo>
              <a:lnTo>
                <a:pt x="3481" y="2265"/>
              </a:lnTo>
              <a:lnTo>
                <a:pt x="3470" y="2241"/>
              </a:lnTo>
              <a:lnTo>
                <a:pt x="3458" y="2230"/>
              </a:lnTo>
              <a:lnTo>
                <a:pt x="3470" y="2218"/>
              </a:lnTo>
              <a:lnTo>
                <a:pt x="3458" y="2218"/>
              </a:lnTo>
              <a:lnTo>
                <a:pt x="3470" y="2206"/>
              </a:lnTo>
              <a:lnTo>
                <a:pt x="3470" y="2195"/>
              </a:lnTo>
              <a:lnTo>
                <a:pt x="3470" y="2183"/>
              </a:lnTo>
              <a:lnTo>
                <a:pt x="3470" y="2171"/>
              </a:lnTo>
              <a:lnTo>
                <a:pt x="3470" y="2160"/>
              </a:lnTo>
              <a:lnTo>
                <a:pt x="3458" y="2148"/>
              </a:lnTo>
              <a:lnTo>
                <a:pt x="3458" y="2136"/>
              </a:lnTo>
              <a:lnTo>
                <a:pt x="3458" y="2125"/>
              </a:lnTo>
              <a:lnTo>
                <a:pt x="3447" y="2101"/>
              </a:lnTo>
              <a:lnTo>
                <a:pt x="3447" y="2078"/>
              </a:lnTo>
              <a:lnTo>
                <a:pt x="3447" y="2066"/>
              </a:lnTo>
              <a:lnTo>
                <a:pt x="3435" y="2066"/>
              </a:lnTo>
              <a:lnTo>
                <a:pt x="3435" y="2055"/>
              </a:lnTo>
              <a:lnTo>
                <a:pt x="3435" y="2043"/>
              </a:lnTo>
              <a:lnTo>
                <a:pt x="3424" y="2043"/>
              </a:lnTo>
              <a:lnTo>
                <a:pt x="3401" y="2066"/>
              </a:lnTo>
              <a:lnTo>
                <a:pt x="3378" y="2090"/>
              </a:lnTo>
              <a:lnTo>
                <a:pt x="3366" y="2090"/>
              </a:lnTo>
              <a:lnTo>
                <a:pt x="3355" y="2101"/>
              </a:lnTo>
              <a:lnTo>
                <a:pt x="3331" y="2136"/>
              </a:lnTo>
              <a:lnTo>
                <a:pt x="3331" y="2148"/>
              </a:lnTo>
              <a:lnTo>
                <a:pt x="3320" y="2136"/>
              </a:lnTo>
              <a:lnTo>
                <a:pt x="3320" y="2125"/>
              </a:lnTo>
              <a:lnTo>
                <a:pt x="3297" y="2125"/>
              </a:lnTo>
              <a:lnTo>
                <a:pt x="3297" y="2101"/>
              </a:lnTo>
              <a:lnTo>
                <a:pt x="3320" y="2078"/>
              </a:lnTo>
              <a:lnTo>
                <a:pt x="3320" y="2055"/>
              </a:lnTo>
              <a:lnTo>
                <a:pt x="3320" y="2031"/>
              </a:lnTo>
              <a:lnTo>
                <a:pt x="3320" y="2020"/>
              </a:lnTo>
              <a:lnTo>
                <a:pt x="3320" y="2008"/>
              </a:lnTo>
              <a:lnTo>
                <a:pt x="3331" y="1985"/>
              </a:lnTo>
              <a:lnTo>
                <a:pt x="3355" y="1973"/>
              </a:lnTo>
              <a:lnTo>
                <a:pt x="3355" y="1961"/>
              </a:lnTo>
              <a:lnTo>
                <a:pt x="3366" y="1961"/>
              </a:lnTo>
              <a:lnTo>
                <a:pt x="3366" y="1938"/>
              </a:lnTo>
              <a:lnTo>
                <a:pt x="3378" y="1926"/>
              </a:lnTo>
              <a:lnTo>
                <a:pt x="3378" y="1915"/>
              </a:lnTo>
              <a:lnTo>
                <a:pt x="3378" y="1903"/>
              </a:lnTo>
              <a:lnTo>
                <a:pt x="3366" y="1903"/>
              </a:lnTo>
              <a:lnTo>
                <a:pt x="3366" y="1891"/>
              </a:lnTo>
              <a:lnTo>
                <a:pt x="3366" y="1879"/>
              </a:lnTo>
              <a:lnTo>
                <a:pt x="3389" y="1868"/>
              </a:lnTo>
              <a:lnTo>
                <a:pt x="3378" y="1844"/>
              </a:lnTo>
              <a:lnTo>
                <a:pt x="3389" y="1844"/>
              </a:lnTo>
              <a:lnTo>
                <a:pt x="3389" y="1821"/>
              </a:lnTo>
              <a:lnTo>
                <a:pt x="3401" y="1809"/>
              </a:lnTo>
              <a:lnTo>
                <a:pt x="3378" y="1798"/>
              </a:lnTo>
              <a:lnTo>
                <a:pt x="3378" y="1786"/>
              </a:lnTo>
              <a:lnTo>
                <a:pt x="3378" y="1774"/>
              </a:lnTo>
              <a:lnTo>
                <a:pt x="3366" y="1774"/>
              </a:lnTo>
              <a:lnTo>
                <a:pt x="3366" y="1763"/>
              </a:lnTo>
              <a:lnTo>
                <a:pt x="3366" y="1739"/>
              </a:lnTo>
              <a:lnTo>
                <a:pt x="3343" y="1751"/>
              </a:lnTo>
              <a:lnTo>
                <a:pt x="3331" y="1751"/>
              </a:lnTo>
              <a:lnTo>
                <a:pt x="3331" y="1739"/>
              </a:lnTo>
              <a:lnTo>
                <a:pt x="3297" y="1739"/>
              </a:lnTo>
              <a:lnTo>
                <a:pt x="3297" y="1728"/>
              </a:lnTo>
              <a:lnTo>
                <a:pt x="3297" y="1704"/>
              </a:lnTo>
              <a:lnTo>
                <a:pt x="3297" y="1693"/>
              </a:lnTo>
              <a:lnTo>
                <a:pt x="3308" y="1669"/>
              </a:lnTo>
              <a:lnTo>
                <a:pt x="3297" y="1634"/>
              </a:lnTo>
              <a:lnTo>
                <a:pt x="3297" y="1623"/>
              </a:lnTo>
              <a:lnTo>
                <a:pt x="3297" y="1599"/>
              </a:lnTo>
              <a:lnTo>
                <a:pt x="3262" y="1576"/>
              </a:lnTo>
              <a:lnTo>
                <a:pt x="3251" y="1553"/>
              </a:lnTo>
              <a:lnTo>
                <a:pt x="3251" y="1564"/>
              </a:lnTo>
              <a:lnTo>
                <a:pt x="3239" y="1564"/>
              </a:lnTo>
              <a:lnTo>
                <a:pt x="3228" y="1553"/>
              </a:lnTo>
              <a:lnTo>
                <a:pt x="3228" y="1541"/>
              </a:lnTo>
              <a:lnTo>
                <a:pt x="3193" y="1553"/>
              </a:lnTo>
              <a:lnTo>
                <a:pt x="3182" y="1553"/>
              </a:lnTo>
              <a:lnTo>
                <a:pt x="3170" y="1553"/>
              </a:lnTo>
              <a:lnTo>
                <a:pt x="3159" y="1564"/>
              </a:lnTo>
              <a:lnTo>
                <a:pt x="3159" y="1553"/>
              </a:lnTo>
              <a:lnTo>
                <a:pt x="3170" y="1529"/>
              </a:lnTo>
              <a:lnTo>
                <a:pt x="3170" y="1518"/>
              </a:lnTo>
              <a:lnTo>
                <a:pt x="3170" y="1506"/>
              </a:lnTo>
              <a:lnTo>
                <a:pt x="3170" y="1494"/>
              </a:lnTo>
              <a:lnTo>
                <a:pt x="3170" y="1482"/>
              </a:lnTo>
              <a:lnTo>
                <a:pt x="3159" y="1482"/>
              </a:lnTo>
              <a:lnTo>
                <a:pt x="3159" y="1471"/>
              </a:lnTo>
              <a:lnTo>
                <a:pt x="3159" y="1482"/>
              </a:lnTo>
              <a:lnTo>
                <a:pt x="3147" y="1471"/>
              </a:lnTo>
              <a:lnTo>
                <a:pt x="3136" y="1471"/>
              </a:lnTo>
              <a:lnTo>
                <a:pt x="3101" y="1436"/>
              </a:lnTo>
              <a:lnTo>
                <a:pt x="3101" y="1424"/>
              </a:lnTo>
              <a:lnTo>
                <a:pt x="3101" y="1412"/>
              </a:lnTo>
              <a:lnTo>
                <a:pt x="3112" y="1401"/>
              </a:lnTo>
              <a:lnTo>
                <a:pt x="3112" y="1389"/>
              </a:lnTo>
              <a:lnTo>
                <a:pt x="3089" y="1377"/>
              </a:lnTo>
              <a:lnTo>
                <a:pt x="3101" y="1377"/>
              </a:lnTo>
              <a:lnTo>
                <a:pt x="3112" y="1366"/>
              </a:lnTo>
              <a:lnTo>
                <a:pt x="3112" y="1342"/>
              </a:lnTo>
              <a:lnTo>
                <a:pt x="3124" y="1331"/>
              </a:lnTo>
              <a:lnTo>
                <a:pt x="3124" y="1319"/>
              </a:lnTo>
              <a:lnTo>
                <a:pt x="3124" y="1331"/>
              </a:lnTo>
              <a:lnTo>
                <a:pt x="3112" y="1342"/>
              </a:lnTo>
              <a:lnTo>
                <a:pt x="3101" y="1354"/>
              </a:lnTo>
              <a:lnTo>
                <a:pt x="3089" y="1342"/>
              </a:lnTo>
              <a:lnTo>
                <a:pt x="3089" y="1354"/>
              </a:lnTo>
              <a:lnTo>
                <a:pt x="3078" y="1354"/>
              </a:lnTo>
              <a:lnTo>
                <a:pt x="3078" y="1342"/>
              </a:lnTo>
              <a:lnTo>
                <a:pt x="3055" y="1331"/>
              </a:lnTo>
              <a:lnTo>
                <a:pt x="3055" y="1319"/>
              </a:lnTo>
              <a:lnTo>
                <a:pt x="3055" y="1307"/>
              </a:lnTo>
              <a:lnTo>
                <a:pt x="3043" y="1296"/>
              </a:lnTo>
              <a:lnTo>
                <a:pt x="3043" y="1272"/>
              </a:lnTo>
              <a:lnTo>
                <a:pt x="3032" y="1261"/>
              </a:lnTo>
              <a:lnTo>
                <a:pt x="3020" y="1261"/>
              </a:lnTo>
              <a:lnTo>
                <a:pt x="3009" y="1249"/>
              </a:lnTo>
              <a:lnTo>
                <a:pt x="2997" y="1249"/>
              </a:lnTo>
              <a:lnTo>
                <a:pt x="2997" y="1272"/>
              </a:lnTo>
              <a:lnTo>
                <a:pt x="2997" y="1296"/>
              </a:lnTo>
              <a:lnTo>
                <a:pt x="2986" y="1284"/>
              </a:lnTo>
              <a:lnTo>
                <a:pt x="2974" y="1284"/>
              </a:lnTo>
              <a:lnTo>
                <a:pt x="2974" y="1272"/>
              </a:lnTo>
              <a:lnTo>
                <a:pt x="2963" y="1272"/>
              </a:lnTo>
              <a:lnTo>
                <a:pt x="2963" y="1261"/>
              </a:lnTo>
              <a:lnTo>
                <a:pt x="2963" y="1284"/>
              </a:lnTo>
              <a:lnTo>
                <a:pt x="2951" y="1284"/>
              </a:lnTo>
              <a:lnTo>
                <a:pt x="2940" y="1284"/>
              </a:lnTo>
              <a:lnTo>
                <a:pt x="2940" y="1272"/>
              </a:lnTo>
              <a:lnTo>
                <a:pt x="2928" y="1272"/>
              </a:lnTo>
              <a:lnTo>
                <a:pt x="2928" y="1261"/>
              </a:lnTo>
              <a:lnTo>
                <a:pt x="2917" y="1249"/>
              </a:lnTo>
              <a:lnTo>
                <a:pt x="2905" y="1249"/>
              </a:lnTo>
              <a:lnTo>
                <a:pt x="2917" y="1249"/>
              </a:lnTo>
              <a:lnTo>
                <a:pt x="2905" y="1237"/>
              </a:lnTo>
              <a:lnTo>
                <a:pt x="2917" y="1226"/>
              </a:lnTo>
              <a:lnTo>
                <a:pt x="2917" y="1214"/>
              </a:lnTo>
              <a:lnTo>
                <a:pt x="2928" y="1202"/>
              </a:lnTo>
              <a:lnTo>
                <a:pt x="2940" y="1191"/>
              </a:lnTo>
              <a:lnTo>
                <a:pt x="2951" y="1191"/>
              </a:lnTo>
              <a:lnTo>
                <a:pt x="2951" y="1167"/>
              </a:lnTo>
              <a:lnTo>
                <a:pt x="2940" y="1156"/>
              </a:lnTo>
              <a:lnTo>
                <a:pt x="2928" y="1167"/>
              </a:lnTo>
              <a:lnTo>
                <a:pt x="2928" y="1156"/>
              </a:lnTo>
              <a:lnTo>
                <a:pt x="2940" y="1121"/>
              </a:lnTo>
              <a:lnTo>
                <a:pt x="2940" y="1109"/>
              </a:lnTo>
              <a:lnTo>
                <a:pt x="2928" y="1109"/>
              </a:lnTo>
              <a:lnTo>
                <a:pt x="2940" y="1109"/>
              </a:lnTo>
              <a:lnTo>
                <a:pt x="2928" y="1085"/>
              </a:lnTo>
              <a:lnTo>
                <a:pt x="2917" y="1085"/>
              </a:lnTo>
              <a:lnTo>
                <a:pt x="2917" y="1074"/>
              </a:lnTo>
              <a:lnTo>
                <a:pt x="2905" y="1062"/>
              </a:lnTo>
              <a:lnTo>
                <a:pt x="2882" y="1062"/>
              </a:lnTo>
              <a:lnTo>
                <a:pt x="2859" y="1050"/>
              </a:lnTo>
              <a:lnTo>
                <a:pt x="2836" y="1050"/>
              </a:lnTo>
              <a:lnTo>
                <a:pt x="2847" y="1050"/>
              </a:lnTo>
              <a:lnTo>
                <a:pt x="2847" y="1039"/>
              </a:lnTo>
              <a:lnTo>
                <a:pt x="2859" y="1039"/>
              </a:lnTo>
              <a:lnTo>
                <a:pt x="2870" y="1039"/>
              </a:lnTo>
              <a:lnTo>
                <a:pt x="2870" y="1015"/>
              </a:lnTo>
              <a:lnTo>
                <a:pt x="2882" y="1004"/>
              </a:lnTo>
              <a:lnTo>
                <a:pt x="2882" y="992"/>
              </a:lnTo>
              <a:lnTo>
                <a:pt x="2893" y="980"/>
              </a:lnTo>
              <a:lnTo>
                <a:pt x="2882" y="957"/>
              </a:lnTo>
              <a:lnTo>
                <a:pt x="2893" y="957"/>
              </a:lnTo>
              <a:lnTo>
                <a:pt x="2905" y="945"/>
              </a:lnTo>
              <a:lnTo>
                <a:pt x="2893" y="934"/>
              </a:lnTo>
              <a:lnTo>
                <a:pt x="2905" y="922"/>
              </a:lnTo>
              <a:lnTo>
                <a:pt x="2893" y="910"/>
              </a:lnTo>
              <a:lnTo>
                <a:pt x="2928" y="887"/>
              </a:lnTo>
              <a:lnTo>
                <a:pt x="2940" y="887"/>
              </a:lnTo>
              <a:lnTo>
                <a:pt x="2940" y="875"/>
              </a:lnTo>
              <a:lnTo>
                <a:pt x="2940" y="864"/>
              </a:lnTo>
              <a:lnTo>
                <a:pt x="2940" y="852"/>
              </a:lnTo>
              <a:lnTo>
                <a:pt x="2940" y="840"/>
              </a:lnTo>
              <a:lnTo>
                <a:pt x="2928" y="852"/>
              </a:lnTo>
              <a:lnTo>
                <a:pt x="2928" y="840"/>
              </a:lnTo>
              <a:lnTo>
                <a:pt x="2917" y="840"/>
              </a:lnTo>
              <a:lnTo>
                <a:pt x="2917" y="829"/>
              </a:lnTo>
              <a:lnTo>
                <a:pt x="2917" y="817"/>
              </a:lnTo>
              <a:lnTo>
                <a:pt x="2928" y="829"/>
              </a:lnTo>
              <a:lnTo>
                <a:pt x="2940" y="817"/>
              </a:lnTo>
              <a:lnTo>
                <a:pt x="2928" y="817"/>
              </a:lnTo>
              <a:lnTo>
                <a:pt x="2940" y="805"/>
              </a:lnTo>
              <a:lnTo>
                <a:pt x="2940" y="794"/>
              </a:lnTo>
              <a:lnTo>
                <a:pt x="2951" y="770"/>
              </a:lnTo>
              <a:lnTo>
                <a:pt x="2951" y="759"/>
              </a:lnTo>
              <a:lnTo>
                <a:pt x="2951" y="747"/>
              </a:lnTo>
              <a:lnTo>
                <a:pt x="2963" y="747"/>
              </a:lnTo>
              <a:lnTo>
                <a:pt x="2963" y="723"/>
              </a:lnTo>
              <a:lnTo>
                <a:pt x="2974" y="700"/>
              </a:lnTo>
              <a:lnTo>
                <a:pt x="2974" y="688"/>
              </a:lnTo>
              <a:lnTo>
                <a:pt x="2974" y="665"/>
              </a:lnTo>
              <a:lnTo>
                <a:pt x="3009" y="653"/>
              </a:lnTo>
              <a:lnTo>
                <a:pt x="3009" y="642"/>
              </a:lnTo>
              <a:lnTo>
                <a:pt x="3009" y="630"/>
              </a:lnTo>
              <a:lnTo>
                <a:pt x="2997" y="607"/>
              </a:lnTo>
              <a:lnTo>
                <a:pt x="2974" y="595"/>
              </a:lnTo>
              <a:lnTo>
                <a:pt x="2963" y="560"/>
              </a:lnTo>
              <a:lnTo>
                <a:pt x="2951" y="560"/>
              </a:lnTo>
              <a:lnTo>
                <a:pt x="2951" y="548"/>
              </a:lnTo>
              <a:lnTo>
                <a:pt x="2951" y="537"/>
              </a:lnTo>
              <a:lnTo>
                <a:pt x="2963" y="525"/>
              </a:lnTo>
              <a:lnTo>
                <a:pt x="2951" y="513"/>
              </a:lnTo>
              <a:lnTo>
                <a:pt x="2963" y="513"/>
              </a:lnTo>
              <a:lnTo>
                <a:pt x="2963" y="502"/>
              </a:lnTo>
              <a:lnTo>
                <a:pt x="2963" y="478"/>
              </a:lnTo>
              <a:lnTo>
                <a:pt x="2951" y="478"/>
              </a:lnTo>
              <a:lnTo>
                <a:pt x="2940" y="478"/>
              </a:lnTo>
              <a:lnTo>
                <a:pt x="2928" y="478"/>
              </a:lnTo>
              <a:lnTo>
                <a:pt x="2917" y="467"/>
              </a:lnTo>
              <a:lnTo>
                <a:pt x="2893" y="455"/>
              </a:lnTo>
              <a:lnTo>
                <a:pt x="2882" y="455"/>
              </a:lnTo>
              <a:lnTo>
                <a:pt x="2870" y="455"/>
              </a:lnTo>
              <a:lnTo>
                <a:pt x="2870" y="443"/>
              </a:lnTo>
              <a:lnTo>
                <a:pt x="2870" y="432"/>
              </a:lnTo>
              <a:lnTo>
                <a:pt x="2870" y="420"/>
              </a:lnTo>
              <a:lnTo>
                <a:pt x="2859" y="397"/>
              </a:lnTo>
              <a:lnTo>
                <a:pt x="2847" y="373"/>
              </a:lnTo>
              <a:lnTo>
                <a:pt x="2813" y="362"/>
              </a:lnTo>
              <a:lnTo>
                <a:pt x="2813" y="350"/>
              </a:lnTo>
              <a:lnTo>
                <a:pt x="2801" y="350"/>
              </a:lnTo>
              <a:lnTo>
                <a:pt x="2801" y="326"/>
              </a:lnTo>
              <a:lnTo>
                <a:pt x="2801" y="315"/>
              </a:lnTo>
              <a:lnTo>
                <a:pt x="2824" y="315"/>
              </a:lnTo>
              <a:lnTo>
                <a:pt x="2836" y="326"/>
              </a:lnTo>
              <a:lnTo>
                <a:pt x="2847" y="315"/>
              </a:lnTo>
              <a:lnTo>
                <a:pt x="2859" y="291"/>
              </a:lnTo>
              <a:lnTo>
                <a:pt x="2870" y="291"/>
              </a:lnTo>
              <a:lnTo>
                <a:pt x="2882" y="280"/>
              </a:lnTo>
              <a:lnTo>
                <a:pt x="2882" y="291"/>
              </a:lnTo>
              <a:lnTo>
                <a:pt x="2893" y="280"/>
              </a:lnTo>
              <a:lnTo>
                <a:pt x="2905" y="280"/>
              </a:lnTo>
              <a:lnTo>
                <a:pt x="2905" y="268"/>
              </a:lnTo>
              <a:lnTo>
                <a:pt x="2917" y="268"/>
              </a:lnTo>
              <a:lnTo>
                <a:pt x="2928" y="245"/>
              </a:lnTo>
              <a:lnTo>
                <a:pt x="2940" y="233"/>
              </a:lnTo>
              <a:lnTo>
                <a:pt x="2940" y="221"/>
              </a:lnTo>
              <a:lnTo>
                <a:pt x="2974" y="221"/>
              </a:lnTo>
              <a:lnTo>
                <a:pt x="2997" y="221"/>
              </a:lnTo>
              <a:lnTo>
                <a:pt x="2997" y="210"/>
              </a:lnTo>
              <a:lnTo>
                <a:pt x="2997" y="198"/>
              </a:lnTo>
              <a:lnTo>
                <a:pt x="2997" y="186"/>
              </a:lnTo>
              <a:lnTo>
                <a:pt x="3009" y="163"/>
              </a:lnTo>
              <a:lnTo>
                <a:pt x="3009" y="151"/>
              </a:lnTo>
              <a:lnTo>
                <a:pt x="3009" y="140"/>
              </a:lnTo>
              <a:lnTo>
                <a:pt x="2997" y="128"/>
              </a:lnTo>
              <a:lnTo>
                <a:pt x="2986" y="128"/>
              </a:lnTo>
              <a:lnTo>
                <a:pt x="2986" y="116"/>
              </a:lnTo>
              <a:lnTo>
                <a:pt x="2986" y="105"/>
              </a:lnTo>
              <a:lnTo>
                <a:pt x="2997" y="128"/>
              </a:lnTo>
              <a:lnTo>
                <a:pt x="3020" y="140"/>
              </a:lnTo>
              <a:lnTo>
                <a:pt x="3055" y="128"/>
              </a:lnTo>
              <a:lnTo>
                <a:pt x="3066" y="140"/>
              </a:lnTo>
              <a:lnTo>
                <a:pt x="3089" y="140"/>
              </a:lnTo>
              <a:lnTo>
                <a:pt x="3101" y="140"/>
              </a:lnTo>
              <a:lnTo>
                <a:pt x="3112" y="140"/>
              </a:lnTo>
              <a:lnTo>
                <a:pt x="3112" y="128"/>
              </a:lnTo>
              <a:lnTo>
                <a:pt x="3124" y="128"/>
              </a:lnTo>
              <a:lnTo>
                <a:pt x="3136" y="128"/>
              </a:lnTo>
              <a:lnTo>
                <a:pt x="3147" y="128"/>
              </a:lnTo>
              <a:lnTo>
                <a:pt x="3147" y="140"/>
              </a:lnTo>
              <a:lnTo>
                <a:pt x="3159" y="140"/>
              </a:lnTo>
              <a:lnTo>
                <a:pt x="3170" y="140"/>
              </a:lnTo>
              <a:lnTo>
                <a:pt x="3170" y="116"/>
              </a:lnTo>
              <a:lnTo>
                <a:pt x="3193" y="105"/>
              </a:lnTo>
              <a:lnTo>
                <a:pt x="3205" y="105"/>
              </a:lnTo>
              <a:lnTo>
                <a:pt x="3216" y="116"/>
              </a:lnTo>
              <a:lnTo>
                <a:pt x="3216" y="140"/>
              </a:lnTo>
              <a:lnTo>
                <a:pt x="3239" y="93"/>
              </a:lnTo>
              <a:lnTo>
                <a:pt x="3239" y="81"/>
              </a:lnTo>
              <a:lnTo>
                <a:pt x="3262" y="58"/>
              </a:lnTo>
              <a:lnTo>
                <a:pt x="3274" y="58"/>
              </a:lnTo>
              <a:lnTo>
                <a:pt x="3285" y="46"/>
              </a:lnTo>
              <a:lnTo>
                <a:pt x="3297" y="46"/>
              </a:lnTo>
              <a:lnTo>
                <a:pt x="3308" y="46"/>
              </a:lnTo>
              <a:lnTo>
                <a:pt x="3320" y="46"/>
              </a:lnTo>
              <a:lnTo>
                <a:pt x="3331" y="58"/>
              </a:lnTo>
              <a:lnTo>
                <a:pt x="3343" y="58"/>
              </a:lnTo>
              <a:lnTo>
                <a:pt x="3355" y="58"/>
              </a:lnTo>
              <a:lnTo>
                <a:pt x="3378" y="70"/>
              </a:lnTo>
              <a:lnTo>
                <a:pt x="3389" y="70"/>
              </a:lnTo>
              <a:lnTo>
                <a:pt x="3401" y="81"/>
              </a:lnTo>
              <a:lnTo>
                <a:pt x="3412" y="70"/>
              </a:lnTo>
              <a:lnTo>
                <a:pt x="3435" y="81"/>
              </a:lnTo>
              <a:lnTo>
                <a:pt x="3447" y="93"/>
              </a:lnTo>
              <a:lnTo>
                <a:pt x="3458" y="81"/>
              </a:lnTo>
              <a:lnTo>
                <a:pt x="3470" y="93"/>
              </a:lnTo>
              <a:lnTo>
                <a:pt x="3481" y="93"/>
              </a:lnTo>
              <a:lnTo>
                <a:pt x="3504" y="105"/>
              </a:lnTo>
              <a:lnTo>
                <a:pt x="3516" y="105"/>
              </a:lnTo>
              <a:lnTo>
                <a:pt x="3539" y="93"/>
              </a:lnTo>
              <a:lnTo>
                <a:pt x="3562" y="70"/>
              </a:lnTo>
              <a:lnTo>
                <a:pt x="3574" y="81"/>
              </a:lnTo>
              <a:lnTo>
                <a:pt x="3585" y="81"/>
              </a:lnTo>
              <a:lnTo>
                <a:pt x="3620" y="70"/>
              </a:lnTo>
              <a:lnTo>
                <a:pt x="3643" y="70"/>
              </a:lnTo>
              <a:lnTo>
                <a:pt x="3666" y="70"/>
              </a:lnTo>
              <a:lnTo>
                <a:pt x="3677" y="58"/>
              </a:lnTo>
              <a:lnTo>
                <a:pt x="3677" y="46"/>
              </a:lnTo>
              <a:lnTo>
                <a:pt x="3677" y="23"/>
              </a:lnTo>
              <a:lnTo>
                <a:pt x="3689" y="23"/>
              </a:lnTo>
              <a:lnTo>
                <a:pt x="3700" y="11"/>
              </a:lnTo>
              <a:lnTo>
                <a:pt x="3723" y="11"/>
              </a:lnTo>
              <a:lnTo>
                <a:pt x="3723" y="0"/>
              </a:lnTo>
              <a:lnTo>
                <a:pt x="3747" y="0"/>
              </a:lnTo>
              <a:lnTo>
                <a:pt x="3758" y="0"/>
              </a:lnTo>
              <a:lnTo>
                <a:pt x="3770" y="11"/>
              </a:lnTo>
              <a:lnTo>
                <a:pt x="3781" y="23"/>
              </a:lnTo>
              <a:lnTo>
                <a:pt x="3793" y="23"/>
              </a:lnTo>
              <a:lnTo>
                <a:pt x="3781" y="58"/>
              </a:lnTo>
              <a:lnTo>
                <a:pt x="3793" y="70"/>
              </a:lnTo>
              <a:lnTo>
                <a:pt x="3793" y="81"/>
              </a:lnTo>
              <a:lnTo>
                <a:pt x="3793" y="93"/>
              </a:lnTo>
              <a:lnTo>
                <a:pt x="3793" y="105"/>
              </a:lnTo>
              <a:lnTo>
                <a:pt x="3839" y="128"/>
              </a:lnTo>
              <a:lnTo>
                <a:pt x="3850" y="140"/>
              </a:lnTo>
              <a:lnTo>
                <a:pt x="3885" y="140"/>
              </a:lnTo>
              <a:lnTo>
                <a:pt x="3896" y="140"/>
              </a:lnTo>
              <a:lnTo>
                <a:pt x="3908" y="140"/>
              </a:lnTo>
              <a:lnTo>
                <a:pt x="3919" y="151"/>
              </a:lnTo>
              <a:lnTo>
                <a:pt x="3919" y="140"/>
              </a:lnTo>
              <a:lnTo>
                <a:pt x="3931" y="116"/>
              </a:lnTo>
              <a:lnTo>
                <a:pt x="3942" y="105"/>
              </a:lnTo>
              <a:lnTo>
                <a:pt x="3989" y="105"/>
              </a:lnTo>
              <a:lnTo>
                <a:pt x="4012" y="105"/>
              </a:lnTo>
              <a:lnTo>
                <a:pt x="4012" y="128"/>
              </a:lnTo>
              <a:lnTo>
                <a:pt x="4023" y="151"/>
              </a:lnTo>
              <a:lnTo>
                <a:pt x="4035" y="163"/>
              </a:lnTo>
              <a:lnTo>
                <a:pt x="4081" y="175"/>
              </a:lnTo>
              <a:lnTo>
                <a:pt x="4092" y="175"/>
              </a:lnTo>
              <a:lnTo>
                <a:pt x="4115" y="175"/>
              </a:lnTo>
              <a:lnTo>
                <a:pt x="4127" y="186"/>
              </a:lnTo>
              <a:lnTo>
                <a:pt x="4127" y="198"/>
              </a:lnTo>
              <a:lnTo>
                <a:pt x="4138" y="221"/>
              </a:lnTo>
              <a:lnTo>
                <a:pt x="4138" y="210"/>
              </a:lnTo>
              <a:lnTo>
                <a:pt x="4138" y="198"/>
              </a:lnTo>
              <a:lnTo>
                <a:pt x="4150" y="210"/>
              </a:lnTo>
              <a:lnTo>
                <a:pt x="4196" y="198"/>
              </a:lnTo>
              <a:lnTo>
                <a:pt x="4196" y="221"/>
              </a:lnTo>
              <a:lnTo>
                <a:pt x="4185" y="245"/>
              </a:lnTo>
              <a:lnTo>
                <a:pt x="4173" y="256"/>
              </a:lnTo>
              <a:lnTo>
                <a:pt x="4150" y="256"/>
              </a:lnTo>
              <a:lnTo>
                <a:pt x="4150" y="268"/>
              </a:lnTo>
              <a:lnTo>
                <a:pt x="4150" y="280"/>
              </a:lnTo>
              <a:lnTo>
                <a:pt x="4173" y="268"/>
              </a:lnTo>
              <a:lnTo>
                <a:pt x="4208" y="291"/>
              </a:lnTo>
              <a:lnTo>
                <a:pt x="4208" y="315"/>
              </a:lnTo>
              <a:lnTo>
                <a:pt x="4196" y="326"/>
              </a:lnTo>
              <a:lnTo>
                <a:pt x="4185" y="338"/>
              </a:lnTo>
              <a:lnTo>
                <a:pt x="4208" y="362"/>
              </a:lnTo>
              <a:lnTo>
                <a:pt x="4219" y="373"/>
              </a:lnTo>
              <a:lnTo>
                <a:pt x="4231" y="362"/>
              </a:lnTo>
              <a:lnTo>
                <a:pt x="4242" y="350"/>
              </a:lnTo>
              <a:lnTo>
                <a:pt x="4265" y="350"/>
              </a:lnTo>
              <a:lnTo>
                <a:pt x="4277" y="326"/>
              </a:lnTo>
              <a:lnTo>
                <a:pt x="4300" y="350"/>
              </a:lnTo>
              <a:lnTo>
                <a:pt x="4300" y="373"/>
              </a:lnTo>
              <a:lnTo>
                <a:pt x="4311" y="385"/>
              </a:lnTo>
              <a:lnTo>
                <a:pt x="4311" y="408"/>
              </a:lnTo>
              <a:lnTo>
                <a:pt x="4323" y="408"/>
              </a:lnTo>
              <a:lnTo>
                <a:pt x="4346" y="408"/>
              </a:lnTo>
              <a:lnTo>
                <a:pt x="4357" y="420"/>
              </a:lnTo>
              <a:lnTo>
                <a:pt x="4369" y="467"/>
              </a:lnTo>
              <a:lnTo>
                <a:pt x="4369" y="490"/>
              </a:lnTo>
              <a:lnTo>
                <a:pt x="4404" y="490"/>
              </a:lnTo>
              <a:lnTo>
                <a:pt x="4415" y="490"/>
              </a:lnTo>
              <a:lnTo>
                <a:pt x="4415" y="502"/>
              </a:lnTo>
              <a:lnTo>
                <a:pt x="4427" y="502"/>
              </a:lnTo>
              <a:lnTo>
                <a:pt x="4427" y="513"/>
              </a:lnTo>
              <a:lnTo>
                <a:pt x="4438" y="525"/>
              </a:lnTo>
              <a:lnTo>
                <a:pt x="4450" y="525"/>
              </a:lnTo>
              <a:lnTo>
                <a:pt x="4473" y="513"/>
              </a:lnTo>
              <a:lnTo>
                <a:pt x="4496" y="490"/>
              </a:lnTo>
              <a:lnTo>
                <a:pt x="4519" y="478"/>
              </a:lnTo>
              <a:lnTo>
                <a:pt x="4542" y="467"/>
              </a:lnTo>
              <a:lnTo>
                <a:pt x="4553" y="490"/>
              </a:lnTo>
              <a:lnTo>
                <a:pt x="4565" y="502"/>
              </a:lnTo>
              <a:lnTo>
                <a:pt x="4576" y="513"/>
              </a:lnTo>
              <a:lnTo>
                <a:pt x="4588" y="525"/>
              </a:lnTo>
              <a:lnTo>
                <a:pt x="4600" y="513"/>
              </a:lnTo>
              <a:lnTo>
                <a:pt x="4611" y="513"/>
              </a:lnTo>
              <a:lnTo>
                <a:pt x="4634" y="502"/>
              </a:lnTo>
              <a:lnTo>
                <a:pt x="4646" y="513"/>
              </a:lnTo>
              <a:lnTo>
                <a:pt x="4669" y="502"/>
              </a:lnTo>
              <a:lnTo>
                <a:pt x="4715" y="443"/>
              </a:lnTo>
              <a:lnTo>
                <a:pt x="4738" y="455"/>
              </a:lnTo>
              <a:lnTo>
                <a:pt x="4807" y="478"/>
              </a:lnTo>
              <a:lnTo>
                <a:pt x="4807" y="467"/>
              </a:lnTo>
              <a:lnTo>
                <a:pt x="4819" y="455"/>
              </a:lnTo>
              <a:lnTo>
                <a:pt x="4853" y="432"/>
              </a:lnTo>
              <a:lnTo>
                <a:pt x="4865" y="408"/>
              </a:lnTo>
              <a:lnTo>
                <a:pt x="4888" y="432"/>
              </a:lnTo>
              <a:lnTo>
                <a:pt x="4899" y="443"/>
              </a:lnTo>
              <a:lnTo>
                <a:pt x="4922" y="455"/>
              </a:lnTo>
              <a:lnTo>
                <a:pt x="4934" y="455"/>
              </a:lnTo>
              <a:lnTo>
                <a:pt x="4945" y="467"/>
              </a:lnTo>
              <a:lnTo>
                <a:pt x="4945" y="478"/>
              </a:lnTo>
              <a:lnTo>
                <a:pt x="4957" y="490"/>
              </a:lnTo>
              <a:lnTo>
                <a:pt x="4968" y="502"/>
              </a:lnTo>
              <a:lnTo>
                <a:pt x="4980" y="502"/>
              </a:lnTo>
              <a:lnTo>
                <a:pt x="4991" y="478"/>
              </a:lnTo>
              <a:lnTo>
                <a:pt x="4980" y="467"/>
              </a:lnTo>
              <a:lnTo>
                <a:pt x="4968" y="443"/>
              </a:lnTo>
              <a:lnTo>
                <a:pt x="4968" y="432"/>
              </a:lnTo>
              <a:lnTo>
                <a:pt x="4968" y="408"/>
              </a:lnTo>
              <a:lnTo>
                <a:pt x="4968" y="397"/>
              </a:lnTo>
              <a:lnTo>
                <a:pt x="4980" y="385"/>
              </a:lnTo>
              <a:lnTo>
                <a:pt x="4980" y="350"/>
              </a:lnTo>
              <a:lnTo>
                <a:pt x="4991" y="338"/>
              </a:lnTo>
              <a:lnTo>
                <a:pt x="5003" y="326"/>
              </a:lnTo>
              <a:lnTo>
                <a:pt x="5049" y="326"/>
              </a:lnTo>
              <a:close/>
            </a:path>
          </a:pathLst>
        </a:custGeom>
        <a:solidFill>
          <a:srgbClr val="8C2633"/>
        </a:solidFill>
        <a:ln w="1" cap="sq">
          <a:solidFill>
            <a:srgbClr val="000000"/>
          </a:solidFill>
          <a:prstDash val="solid"/>
          <a:bevel/>
          <a:headEnd/>
          <a:tailEnd/>
        </a:ln>
      </xdr:spPr>
    </xdr:sp>
    <xdr:clientData/>
  </xdr:twoCellAnchor>
  <xdr:twoCellAnchor>
    <xdr:from>
      <xdr:col>3</xdr:col>
      <xdr:colOff>404132</xdr:colOff>
      <xdr:row>17</xdr:row>
      <xdr:rowOff>62593</xdr:rowOff>
    </xdr:from>
    <xdr:to>
      <xdr:col>5</xdr:col>
      <xdr:colOff>537482</xdr:colOff>
      <xdr:row>27</xdr:row>
      <xdr:rowOff>72118</xdr:rowOff>
    </xdr:to>
    <xdr:sp macro="" textlink="">
      <xdr:nvSpPr>
        <xdr:cNvPr id="22" name="extremadura">
          <a:extLst>
            <a:ext uri="{FF2B5EF4-FFF2-40B4-BE49-F238E27FC236}">
              <a16:creationId xmlns:a16="http://schemas.microsoft.com/office/drawing/2014/main" id="{00000000-0008-0000-3A00-000016000000}"/>
            </a:ext>
          </a:extLst>
        </xdr:cNvPr>
        <xdr:cNvSpPr>
          <a:spLocks/>
        </xdr:cNvSpPr>
      </xdr:nvSpPr>
      <xdr:spPr bwMode="auto">
        <a:xfrm>
          <a:off x="2743472" y="4421233"/>
          <a:ext cx="1701165" cy="1821180"/>
        </a:xfrm>
        <a:custGeom>
          <a:avLst/>
          <a:gdLst>
            <a:gd name="T0" fmla="*/ 2147483647 w 4323"/>
            <a:gd name="T1" fmla="*/ 2147483647 h 5010"/>
            <a:gd name="T2" fmla="*/ 2147483647 w 4323"/>
            <a:gd name="T3" fmla="*/ 2147483647 h 5010"/>
            <a:gd name="T4" fmla="*/ 2147483647 w 4323"/>
            <a:gd name="T5" fmla="*/ 2147483647 h 5010"/>
            <a:gd name="T6" fmla="*/ 2147483647 w 4323"/>
            <a:gd name="T7" fmla="*/ 2147483647 h 5010"/>
            <a:gd name="T8" fmla="*/ 2147483647 w 4323"/>
            <a:gd name="T9" fmla="*/ 2147483647 h 5010"/>
            <a:gd name="T10" fmla="*/ 2147483647 w 4323"/>
            <a:gd name="T11" fmla="*/ 2147483647 h 5010"/>
            <a:gd name="T12" fmla="*/ 2147483647 w 4323"/>
            <a:gd name="T13" fmla="*/ 2147483647 h 5010"/>
            <a:gd name="T14" fmla="*/ 2147483647 w 4323"/>
            <a:gd name="T15" fmla="*/ 2147483647 h 5010"/>
            <a:gd name="T16" fmla="*/ 2147483647 w 4323"/>
            <a:gd name="T17" fmla="*/ 2147483647 h 5010"/>
            <a:gd name="T18" fmla="*/ 2147483647 w 4323"/>
            <a:gd name="T19" fmla="*/ 2147483647 h 5010"/>
            <a:gd name="T20" fmla="*/ 2147483647 w 4323"/>
            <a:gd name="T21" fmla="*/ 2147483647 h 5010"/>
            <a:gd name="T22" fmla="*/ 2147483647 w 4323"/>
            <a:gd name="T23" fmla="*/ 2147483647 h 5010"/>
            <a:gd name="T24" fmla="*/ 2147483647 w 4323"/>
            <a:gd name="T25" fmla="*/ 2147483647 h 5010"/>
            <a:gd name="T26" fmla="*/ 2147483647 w 4323"/>
            <a:gd name="T27" fmla="*/ 2147483647 h 5010"/>
            <a:gd name="T28" fmla="*/ 2147483647 w 4323"/>
            <a:gd name="T29" fmla="*/ 2147483647 h 5010"/>
            <a:gd name="T30" fmla="*/ 2147483647 w 4323"/>
            <a:gd name="T31" fmla="*/ 2147483647 h 5010"/>
            <a:gd name="T32" fmla="*/ 2147483647 w 4323"/>
            <a:gd name="T33" fmla="*/ 2147483647 h 5010"/>
            <a:gd name="T34" fmla="*/ 2147483647 w 4323"/>
            <a:gd name="T35" fmla="*/ 2147483647 h 5010"/>
            <a:gd name="T36" fmla="*/ 2147483647 w 4323"/>
            <a:gd name="T37" fmla="*/ 2147483647 h 5010"/>
            <a:gd name="T38" fmla="*/ 2147483647 w 4323"/>
            <a:gd name="T39" fmla="*/ 2147483647 h 5010"/>
            <a:gd name="T40" fmla="*/ 2147483647 w 4323"/>
            <a:gd name="T41" fmla="*/ 2147483647 h 5010"/>
            <a:gd name="T42" fmla="*/ 2147483647 w 4323"/>
            <a:gd name="T43" fmla="*/ 2147483647 h 5010"/>
            <a:gd name="T44" fmla="*/ 2147483647 w 4323"/>
            <a:gd name="T45" fmla="*/ 2147483647 h 5010"/>
            <a:gd name="T46" fmla="*/ 2147483647 w 4323"/>
            <a:gd name="T47" fmla="*/ 669700393 h 5010"/>
            <a:gd name="T48" fmla="*/ 2147483647 w 4323"/>
            <a:gd name="T49" fmla="*/ 2147483647 h 5010"/>
            <a:gd name="T50" fmla="*/ 2147483647 w 4323"/>
            <a:gd name="T51" fmla="*/ 2147483647 h 5010"/>
            <a:gd name="T52" fmla="*/ 2147483647 w 4323"/>
            <a:gd name="T53" fmla="*/ 2147483647 h 5010"/>
            <a:gd name="T54" fmla="*/ 2147483647 w 4323"/>
            <a:gd name="T55" fmla="*/ 2147483647 h 5010"/>
            <a:gd name="T56" fmla="*/ 2147483647 w 4323"/>
            <a:gd name="T57" fmla="*/ 2147483647 h 5010"/>
            <a:gd name="T58" fmla="*/ 2147483647 w 4323"/>
            <a:gd name="T59" fmla="*/ 2147483647 h 5010"/>
            <a:gd name="T60" fmla="*/ 2147483647 w 4323"/>
            <a:gd name="T61" fmla="*/ 2147483647 h 5010"/>
            <a:gd name="T62" fmla="*/ 2147483647 w 4323"/>
            <a:gd name="T63" fmla="*/ 2147483647 h 5010"/>
            <a:gd name="T64" fmla="*/ 2147483647 w 4323"/>
            <a:gd name="T65" fmla="*/ 2147483647 h 5010"/>
            <a:gd name="T66" fmla="*/ 2147483647 w 4323"/>
            <a:gd name="T67" fmla="*/ 2147483647 h 5010"/>
            <a:gd name="T68" fmla="*/ 2147483647 w 4323"/>
            <a:gd name="T69" fmla="*/ 2147483647 h 5010"/>
            <a:gd name="T70" fmla="*/ 2147483647 w 4323"/>
            <a:gd name="T71" fmla="*/ 2147483647 h 5010"/>
            <a:gd name="T72" fmla="*/ 2147483647 w 4323"/>
            <a:gd name="T73" fmla="*/ 2147483647 h 5010"/>
            <a:gd name="T74" fmla="*/ 2147483647 w 4323"/>
            <a:gd name="T75" fmla="*/ 2147483647 h 5010"/>
            <a:gd name="T76" fmla="*/ 2147483647 w 4323"/>
            <a:gd name="T77" fmla="*/ 2147483647 h 5010"/>
            <a:gd name="T78" fmla="*/ 2147483647 w 4323"/>
            <a:gd name="T79" fmla="*/ 2147483647 h 5010"/>
            <a:gd name="T80" fmla="*/ 2147483647 w 4323"/>
            <a:gd name="T81" fmla="*/ 2147483647 h 5010"/>
            <a:gd name="T82" fmla="*/ 2147483647 w 4323"/>
            <a:gd name="T83" fmla="*/ 2147483647 h 5010"/>
            <a:gd name="T84" fmla="*/ 2147483647 w 4323"/>
            <a:gd name="T85" fmla="*/ 2147483647 h 5010"/>
            <a:gd name="T86" fmla="*/ 2147483647 w 4323"/>
            <a:gd name="T87" fmla="*/ 2147483647 h 5010"/>
            <a:gd name="T88" fmla="*/ 2147483647 w 4323"/>
            <a:gd name="T89" fmla="*/ 2147483647 h 5010"/>
            <a:gd name="T90" fmla="*/ 2147483647 w 4323"/>
            <a:gd name="T91" fmla="*/ 2147483647 h 5010"/>
            <a:gd name="T92" fmla="*/ 2147483647 w 4323"/>
            <a:gd name="T93" fmla="*/ 2147483647 h 5010"/>
            <a:gd name="T94" fmla="*/ 2147483647 w 4323"/>
            <a:gd name="T95" fmla="*/ 2147483647 h 5010"/>
            <a:gd name="T96" fmla="*/ 2147483647 w 4323"/>
            <a:gd name="T97" fmla="*/ 2147483647 h 5010"/>
            <a:gd name="T98" fmla="*/ 2147483647 w 4323"/>
            <a:gd name="T99" fmla="*/ 2147483647 h 5010"/>
            <a:gd name="T100" fmla="*/ 2147483647 w 4323"/>
            <a:gd name="T101" fmla="*/ 2147483647 h 5010"/>
            <a:gd name="T102" fmla="*/ 2147483647 w 4323"/>
            <a:gd name="T103" fmla="*/ 2147483647 h 5010"/>
            <a:gd name="T104" fmla="*/ 2147483647 w 4323"/>
            <a:gd name="T105" fmla="*/ 2147483647 h 5010"/>
            <a:gd name="T106" fmla="*/ 2147483647 w 4323"/>
            <a:gd name="T107" fmla="*/ 2147483647 h 5010"/>
            <a:gd name="T108" fmla="*/ 2147483647 w 4323"/>
            <a:gd name="T109" fmla="*/ 2147483647 h 5010"/>
            <a:gd name="T110" fmla="*/ 2147483647 w 4323"/>
            <a:gd name="T111" fmla="*/ 2147483647 h 5010"/>
            <a:gd name="T112" fmla="*/ 2147483647 w 4323"/>
            <a:gd name="T113" fmla="*/ 2147483647 h 5010"/>
            <a:gd name="T114" fmla="*/ 2147483647 w 4323"/>
            <a:gd name="T115" fmla="*/ 2147483647 h 5010"/>
            <a:gd name="T116" fmla="*/ 2147483647 w 4323"/>
            <a:gd name="T117" fmla="*/ 2147483647 h 5010"/>
            <a:gd name="T118" fmla="*/ 2147483647 w 4323"/>
            <a:gd name="T119" fmla="*/ 2147483647 h 5010"/>
            <a:gd name="T120" fmla="*/ 2147483647 w 4323"/>
            <a:gd name="T121" fmla="*/ 2147483647 h 5010"/>
            <a:gd name="T122" fmla="*/ 2147483647 w 4323"/>
            <a:gd name="T123" fmla="*/ 2147483647 h 5010"/>
            <a:gd name="T124" fmla="*/ 2147483647 w 4323"/>
            <a:gd name="T125" fmla="*/ 2147483647 h 5010"/>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4323"/>
            <a:gd name="T190" fmla="*/ 0 h 5010"/>
            <a:gd name="T191" fmla="*/ 4323 w 4323"/>
            <a:gd name="T192" fmla="*/ 5010 h 5010"/>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4323" h="5010">
              <a:moveTo>
                <a:pt x="772" y="4414"/>
              </a:moveTo>
              <a:lnTo>
                <a:pt x="772" y="4426"/>
              </a:lnTo>
              <a:lnTo>
                <a:pt x="761" y="4426"/>
              </a:lnTo>
              <a:lnTo>
                <a:pt x="772" y="4414"/>
              </a:lnTo>
              <a:lnTo>
                <a:pt x="749" y="4414"/>
              </a:lnTo>
              <a:lnTo>
                <a:pt x="726" y="4438"/>
              </a:lnTo>
              <a:lnTo>
                <a:pt x="715" y="4426"/>
              </a:lnTo>
              <a:lnTo>
                <a:pt x="692" y="4438"/>
              </a:lnTo>
              <a:lnTo>
                <a:pt x="669" y="4438"/>
              </a:lnTo>
              <a:lnTo>
                <a:pt x="669" y="4449"/>
              </a:lnTo>
              <a:lnTo>
                <a:pt x="657" y="4449"/>
              </a:lnTo>
              <a:lnTo>
                <a:pt x="657" y="4461"/>
              </a:lnTo>
              <a:lnTo>
                <a:pt x="657" y="4473"/>
              </a:lnTo>
              <a:lnTo>
                <a:pt x="646" y="4473"/>
              </a:lnTo>
              <a:lnTo>
                <a:pt x="634" y="4473"/>
              </a:lnTo>
              <a:lnTo>
                <a:pt x="623" y="4473"/>
              </a:lnTo>
              <a:lnTo>
                <a:pt x="611" y="4473"/>
              </a:lnTo>
              <a:lnTo>
                <a:pt x="611" y="4484"/>
              </a:lnTo>
              <a:lnTo>
                <a:pt x="600" y="4484"/>
              </a:lnTo>
              <a:lnTo>
                <a:pt x="588" y="4484"/>
              </a:lnTo>
              <a:lnTo>
                <a:pt x="600" y="4473"/>
              </a:lnTo>
              <a:lnTo>
                <a:pt x="588" y="4473"/>
              </a:lnTo>
              <a:lnTo>
                <a:pt x="588" y="4484"/>
              </a:lnTo>
              <a:lnTo>
                <a:pt x="565" y="4484"/>
              </a:lnTo>
              <a:lnTo>
                <a:pt x="553" y="4496"/>
              </a:lnTo>
              <a:lnTo>
                <a:pt x="553" y="4484"/>
              </a:lnTo>
              <a:lnTo>
                <a:pt x="530" y="4484"/>
              </a:lnTo>
              <a:lnTo>
                <a:pt x="530" y="4461"/>
              </a:lnTo>
              <a:lnTo>
                <a:pt x="519" y="4461"/>
              </a:lnTo>
              <a:lnTo>
                <a:pt x="519" y="4449"/>
              </a:lnTo>
              <a:lnTo>
                <a:pt x="519" y="4426"/>
              </a:lnTo>
              <a:lnTo>
                <a:pt x="507" y="4426"/>
              </a:lnTo>
              <a:lnTo>
                <a:pt x="507" y="4414"/>
              </a:lnTo>
              <a:lnTo>
                <a:pt x="496" y="4379"/>
              </a:lnTo>
              <a:lnTo>
                <a:pt x="473" y="4368"/>
              </a:lnTo>
              <a:lnTo>
                <a:pt x="473" y="4356"/>
              </a:lnTo>
              <a:lnTo>
                <a:pt x="473" y="4333"/>
              </a:lnTo>
              <a:lnTo>
                <a:pt x="473" y="4321"/>
              </a:lnTo>
              <a:lnTo>
                <a:pt x="473" y="4309"/>
              </a:lnTo>
              <a:lnTo>
                <a:pt x="461" y="4298"/>
              </a:lnTo>
              <a:lnTo>
                <a:pt x="473" y="4298"/>
              </a:lnTo>
              <a:lnTo>
                <a:pt x="461" y="4298"/>
              </a:lnTo>
              <a:lnTo>
                <a:pt x="461" y="4286"/>
              </a:lnTo>
              <a:lnTo>
                <a:pt x="450" y="4274"/>
              </a:lnTo>
              <a:lnTo>
                <a:pt x="438" y="4274"/>
              </a:lnTo>
              <a:lnTo>
                <a:pt x="427" y="4263"/>
              </a:lnTo>
              <a:lnTo>
                <a:pt x="415" y="4251"/>
              </a:lnTo>
              <a:lnTo>
                <a:pt x="404" y="4216"/>
              </a:lnTo>
              <a:lnTo>
                <a:pt x="392" y="4181"/>
              </a:lnTo>
              <a:lnTo>
                <a:pt x="369" y="4157"/>
              </a:lnTo>
              <a:lnTo>
                <a:pt x="369" y="4146"/>
              </a:lnTo>
              <a:lnTo>
                <a:pt x="346" y="4122"/>
              </a:lnTo>
              <a:lnTo>
                <a:pt x="323" y="4099"/>
              </a:lnTo>
              <a:lnTo>
                <a:pt x="300" y="4052"/>
              </a:lnTo>
              <a:lnTo>
                <a:pt x="288" y="4041"/>
              </a:lnTo>
              <a:lnTo>
                <a:pt x="277" y="4006"/>
              </a:lnTo>
              <a:lnTo>
                <a:pt x="277" y="3994"/>
              </a:lnTo>
              <a:lnTo>
                <a:pt x="265" y="3982"/>
              </a:lnTo>
              <a:lnTo>
                <a:pt x="254" y="3982"/>
              </a:lnTo>
              <a:lnTo>
                <a:pt x="265" y="3982"/>
              </a:lnTo>
              <a:lnTo>
                <a:pt x="254" y="3982"/>
              </a:lnTo>
              <a:lnTo>
                <a:pt x="242" y="3971"/>
              </a:lnTo>
              <a:lnTo>
                <a:pt x="231" y="3959"/>
              </a:lnTo>
              <a:lnTo>
                <a:pt x="219" y="3947"/>
              </a:lnTo>
              <a:lnTo>
                <a:pt x="208" y="3959"/>
              </a:lnTo>
              <a:lnTo>
                <a:pt x="196" y="3959"/>
              </a:lnTo>
              <a:lnTo>
                <a:pt x="208" y="3947"/>
              </a:lnTo>
              <a:lnTo>
                <a:pt x="231" y="3936"/>
              </a:lnTo>
              <a:lnTo>
                <a:pt x="231" y="3924"/>
              </a:lnTo>
              <a:lnTo>
                <a:pt x="231" y="3912"/>
              </a:lnTo>
              <a:lnTo>
                <a:pt x="242" y="3912"/>
              </a:lnTo>
              <a:lnTo>
                <a:pt x="254" y="3901"/>
              </a:lnTo>
              <a:lnTo>
                <a:pt x="254" y="3889"/>
              </a:lnTo>
              <a:lnTo>
                <a:pt x="265" y="3877"/>
              </a:lnTo>
              <a:lnTo>
                <a:pt x="254" y="3866"/>
              </a:lnTo>
              <a:lnTo>
                <a:pt x="242" y="3866"/>
              </a:lnTo>
              <a:lnTo>
                <a:pt x="231" y="3889"/>
              </a:lnTo>
              <a:lnTo>
                <a:pt x="219" y="3877"/>
              </a:lnTo>
              <a:lnTo>
                <a:pt x="219" y="3854"/>
              </a:lnTo>
              <a:lnTo>
                <a:pt x="231" y="3842"/>
              </a:lnTo>
              <a:lnTo>
                <a:pt x="231" y="3807"/>
              </a:lnTo>
              <a:lnTo>
                <a:pt x="242" y="3807"/>
              </a:lnTo>
              <a:lnTo>
                <a:pt x="254" y="3795"/>
              </a:lnTo>
              <a:lnTo>
                <a:pt x="254" y="3784"/>
              </a:lnTo>
              <a:lnTo>
                <a:pt x="254" y="3749"/>
              </a:lnTo>
              <a:lnTo>
                <a:pt x="277" y="3725"/>
              </a:lnTo>
              <a:lnTo>
                <a:pt x="277" y="3714"/>
              </a:lnTo>
              <a:lnTo>
                <a:pt x="277" y="3690"/>
              </a:lnTo>
              <a:lnTo>
                <a:pt x="288" y="3690"/>
              </a:lnTo>
              <a:lnTo>
                <a:pt x="300" y="3690"/>
              </a:lnTo>
              <a:lnTo>
                <a:pt x="311" y="3667"/>
              </a:lnTo>
              <a:lnTo>
                <a:pt x="323" y="3667"/>
              </a:lnTo>
              <a:lnTo>
                <a:pt x="323" y="3655"/>
              </a:lnTo>
              <a:lnTo>
                <a:pt x="323" y="3632"/>
              </a:lnTo>
              <a:lnTo>
                <a:pt x="334" y="3609"/>
              </a:lnTo>
              <a:lnTo>
                <a:pt x="346" y="3597"/>
              </a:lnTo>
              <a:lnTo>
                <a:pt x="346" y="3585"/>
              </a:lnTo>
              <a:lnTo>
                <a:pt x="323" y="3585"/>
              </a:lnTo>
              <a:lnTo>
                <a:pt x="311" y="3574"/>
              </a:lnTo>
              <a:lnTo>
                <a:pt x="323" y="3527"/>
              </a:lnTo>
              <a:lnTo>
                <a:pt x="323" y="3504"/>
              </a:lnTo>
              <a:lnTo>
                <a:pt x="323" y="3480"/>
              </a:lnTo>
              <a:lnTo>
                <a:pt x="323" y="3469"/>
              </a:lnTo>
              <a:lnTo>
                <a:pt x="323" y="3434"/>
              </a:lnTo>
              <a:lnTo>
                <a:pt x="346" y="3410"/>
              </a:lnTo>
              <a:lnTo>
                <a:pt x="346" y="3398"/>
              </a:lnTo>
              <a:lnTo>
                <a:pt x="369" y="3375"/>
              </a:lnTo>
              <a:lnTo>
                <a:pt x="381" y="3375"/>
              </a:lnTo>
              <a:lnTo>
                <a:pt x="415" y="3363"/>
              </a:lnTo>
              <a:lnTo>
                <a:pt x="427" y="3352"/>
              </a:lnTo>
              <a:lnTo>
                <a:pt x="450" y="3317"/>
              </a:lnTo>
              <a:lnTo>
                <a:pt x="484" y="3293"/>
              </a:lnTo>
              <a:lnTo>
                <a:pt x="496" y="3282"/>
              </a:lnTo>
              <a:lnTo>
                <a:pt x="507" y="3270"/>
              </a:lnTo>
              <a:lnTo>
                <a:pt x="542" y="3235"/>
              </a:lnTo>
              <a:lnTo>
                <a:pt x="565" y="3223"/>
              </a:lnTo>
              <a:lnTo>
                <a:pt x="588" y="3223"/>
              </a:lnTo>
              <a:lnTo>
                <a:pt x="600" y="3235"/>
              </a:lnTo>
              <a:lnTo>
                <a:pt x="600" y="3223"/>
              </a:lnTo>
              <a:lnTo>
                <a:pt x="623" y="3165"/>
              </a:lnTo>
              <a:lnTo>
                <a:pt x="634" y="3153"/>
              </a:lnTo>
              <a:lnTo>
                <a:pt x="646" y="3153"/>
              </a:lnTo>
              <a:lnTo>
                <a:pt x="657" y="3153"/>
              </a:lnTo>
              <a:lnTo>
                <a:pt x="669" y="3142"/>
              </a:lnTo>
              <a:lnTo>
                <a:pt x="680" y="3142"/>
              </a:lnTo>
              <a:lnTo>
                <a:pt x="680" y="3130"/>
              </a:lnTo>
              <a:lnTo>
                <a:pt x="692" y="3107"/>
              </a:lnTo>
              <a:lnTo>
                <a:pt x="692" y="3095"/>
              </a:lnTo>
              <a:lnTo>
                <a:pt x="680" y="3095"/>
              </a:lnTo>
              <a:lnTo>
                <a:pt x="692" y="3083"/>
              </a:lnTo>
              <a:lnTo>
                <a:pt x="680" y="3072"/>
              </a:lnTo>
              <a:lnTo>
                <a:pt x="669" y="3048"/>
              </a:lnTo>
              <a:lnTo>
                <a:pt x="703" y="3025"/>
              </a:lnTo>
              <a:lnTo>
                <a:pt x="715" y="2990"/>
              </a:lnTo>
              <a:lnTo>
                <a:pt x="784" y="2908"/>
              </a:lnTo>
              <a:lnTo>
                <a:pt x="807" y="2850"/>
              </a:lnTo>
              <a:lnTo>
                <a:pt x="830" y="2826"/>
              </a:lnTo>
              <a:lnTo>
                <a:pt x="807" y="2803"/>
              </a:lnTo>
              <a:lnTo>
                <a:pt x="807" y="2791"/>
              </a:lnTo>
              <a:lnTo>
                <a:pt x="819" y="2768"/>
              </a:lnTo>
              <a:lnTo>
                <a:pt x="795" y="2698"/>
              </a:lnTo>
              <a:lnTo>
                <a:pt x="772" y="2675"/>
              </a:lnTo>
              <a:lnTo>
                <a:pt x="761" y="2675"/>
              </a:lnTo>
              <a:lnTo>
                <a:pt x="738" y="2663"/>
              </a:lnTo>
              <a:lnTo>
                <a:pt x="715" y="2639"/>
              </a:lnTo>
              <a:lnTo>
                <a:pt x="680" y="2639"/>
              </a:lnTo>
              <a:lnTo>
                <a:pt x="669" y="2651"/>
              </a:lnTo>
              <a:lnTo>
                <a:pt x="657" y="2651"/>
              </a:lnTo>
              <a:lnTo>
                <a:pt x="646" y="2651"/>
              </a:lnTo>
              <a:lnTo>
                <a:pt x="611" y="2663"/>
              </a:lnTo>
              <a:lnTo>
                <a:pt x="600" y="2675"/>
              </a:lnTo>
              <a:lnTo>
                <a:pt x="542" y="2651"/>
              </a:lnTo>
              <a:lnTo>
                <a:pt x="542" y="2639"/>
              </a:lnTo>
              <a:lnTo>
                <a:pt x="542" y="2628"/>
              </a:lnTo>
              <a:lnTo>
                <a:pt x="553" y="2616"/>
              </a:lnTo>
              <a:lnTo>
                <a:pt x="553" y="2593"/>
              </a:lnTo>
              <a:lnTo>
                <a:pt x="565" y="2581"/>
              </a:lnTo>
              <a:lnTo>
                <a:pt x="553" y="2569"/>
              </a:lnTo>
              <a:lnTo>
                <a:pt x="565" y="2546"/>
              </a:lnTo>
              <a:lnTo>
                <a:pt x="565" y="2534"/>
              </a:lnTo>
              <a:lnTo>
                <a:pt x="553" y="2523"/>
              </a:lnTo>
              <a:lnTo>
                <a:pt x="542" y="2523"/>
              </a:lnTo>
              <a:lnTo>
                <a:pt x="530" y="2523"/>
              </a:lnTo>
              <a:lnTo>
                <a:pt x="519" y="2511"/>
              </a:lnTo>
              <a:lnTo>
                <a:pt x="507" y="2511"/>
              </a:lnTo>
              <a:lnTo>
                <a:pt x="484" y="2499"/>
              </a:lnTo>
              <a:lnTo>
                <a:pt x="473" y="2488"/>
              </a:lnTo>
              <a:lnTo>
                <a:pt x="473" y="2499"/>
              </a:lnTo>
              <a:lnTo>
                <a:pt x="461" y="2488"/>
              </a:lnTo>
              <a:lnTo>
                <a:pt x="450" y="2488"/>
              </a:lnTo>
              <a:lnTo>
                <a:pt x="438" y="2476"/>
              </a:lnTo>
              <a:lnTo>
                <a:pt x="427" y="2453"/>
              </a:lnTo>
              <a:lnTo>
                <a:pt x="404" y="2453"/>
              </a:lnTo>
              <a:lnTo>
                <a:pt x="415" y="2429"/>
              </a:lnTo>
              <a:lnTo>
                <a:pt x="404" y="2418"/>
              </a:lnTo>
              <a:lnTo>
                <a:pt x="404" y="2406"/>
              </a:lnTo>
              <a:lnTo>
                <a:pt x="415" y="2394"/>
              </a:lnTo>
              <a:lnTo>
                <a:pt x="415" y="2383"/>
              </a:lnTo>
              <a:lnTo>
                <a:pt x="404" y="2371"/>
              </a:lnTo>
              <a:lnTo>
                <a:pt x="404" y="2359"/>
              </a:lnTo>
              <a:lnTo>
                <a:pt x="427" y="2313"/>
              </a:lnTo>
              <a:lnTo>
                <a:pt x="381" y="2266"/>
              </a:lnTo>
              <a:lnTo>
                <a:pt x="369" y="2254"/>
              </a:lnTo>
              <a:lnTo>
                <a:pt x="381" y="2242"/>
              </a:lnTo>
              <a:lnTo>
                <a:pt x="357" y="2219"/>
              </a:lnTo>
              <a:lnTo>
                <a:pt x="346" y="2219"/>
              </a:lnTo>
              <a:lnTo>
                <a:pt x="346" y="2207"/>
              </a:lnTo>
              <a:lnTo>
                <a:pt x="334" y="2207"/>
              </a:lnTo>
              <a:lnTo>
                <a:pt x="323" y="2196"/>
              </a:lnTo>
              <a:lnTo>
                <a:pt x="311" y="2184"/>
              </a:lnTo>
              <a:lnTo>
                <a:pt x="323" y="2161"/>
              </a:lnTo>
              <a:lnTo>
                <a:pt x="323" y="2149"/>
              </a:lnTo>
              <a:lnTo>
                <a:pt x="323" y="2137"/>
              </a:lnTo>
              <a:lnTo>
                <a:pt x="311" y="2126"/>
              </a:lnTo>
              <a:lnTo>
                <a:pt x="311" y="2114"/>
              </a:lnTo>
              <a:lnTo>
                <a:pt x="300" y="2102"/>
              </a:lnTo>
              <a:lnTo>
                <a:pt x="300" y="2091"/>
              </a:lnTo>
              <a:lnTo>
                <a:pt x="311" y="2079"/>
              </a:lnTo>
              <a:lnTo>
                <a:pt x="323" y="2067"/>
              </a:lnTo>
              <a:lnTo>
                <a:pt x="323" y="2056"/>
              </a:lnTo>
              <a:lnTo>
                <a:pt x="334" y="2044"/>
              </a:lnTo>
              <a:lnTo>
                <a:pt x="334" y="2032"/>
              </a:lnTo>
              <a:lnTo>
                <a:pt x="334" y="2021"/>
              </a:lnTo>
              <a:lnTo>
                <a:pt x="323" y="2009"/>
              </a:lnTo>
              <a:lnTo>
                <a:pt x="334" y="1997"/>
              </a:lnTo>
              <a:lnTo>
                <a:pt x="334" y="1974"/>
              </a:lnTo>
              <a:lnTo>
                <a:pt x="346" y="1962"/>
              </a:lnTo>
              <a:lnTo>
                <a:pt x="346" y="1951"/>
              </a:lnTo>
              <a:lnTo>
                <a:pt x="346" y="1939"/>
              </a:lnTo>
              <a:lnTo>
                <a:pt x="334" y="1939"/>
              </a:lnTo>
              <a:lnTo>
                <a:pt x="323" y="1939"/>
              </a:lnTo>
              <a:lnTo>
                <a:pt x="311" y="1927"/>
              </a:lnTo>
              <a:lnTo>
                <a:pt x="311" y="1916"/>
              </a:lnTo>
              <a:lnTo>
                <a:pt x="300" y="1916"/>
              </a:lnTo>
              <a:lnTo>
                <a:pt x="288" y="1904"/>
              </a:lnTo>
              <a:lnTo>
                <a:pt x="277" y="1904"/>
              </a:lnTo>
              <a:lnTo>
                <a:pt x="277" y="1892"/>
              </a:lnTo>
              <a:lnTo>
                <a:pt x="254" y="1904"/>
              </a:lnTo>
              <a:lnTo>
                <a:pt x="254" y="1892"/>
              </a:lnTo>
              <a:lnTo>
                <a:pt x="231" y="1880"/>
              </a:lnTo>
              <a:lnTo>
                <a:pt x="219" y="1880"/>
              </a:lnTo>
              <a:lnTo>
                <a:pt x="231" y="1880"/>
              </a:lnTo>
              <a:lnTo>
                <a:pt x="231" y="1869"/>
              </a:lnTo>
              <a:lnTo>
                <a:pt x="219" y="1869"/>
              </a:lnTo>
              <a:lnTo>
                <a:pt x="219" y="1857"/>
              </a:lnTo>
              <a:lnTo>
                <a:pt x="208" y="1857"/>
              </a:lnTo>
              <a:lnTo>
                <a:pt x="219" y="1822"/>
              </a:lnTo>
              <a:lnTo>
                <a:pt x="219" y="1810"/>
              </a:lnTo>
              <a:lnTo>
                <a:pt x="208" y="1810"/>
              </a:lnTo>
              <a:lnTo>
                <a:pt x="196" y="1799"/>
              </a:lnTo>
              <a:lnTo>
                <a:pt x="185" y="1799"/>
              </a:lnTo>
              <a:lnTo>
                <a:pt x="173" y="1799"/>
              </a:lnTo>
              <a:lnTo>
                <a:pt x="161" y="1799"/>
              </a:lnTo>
              <a:lnTo>
                <a:pt x="150" y="1799"/>
              </a:lnTo>
              <a:lnTo>
                <a:pt x="127" y="1764"/>
              </a:lnTo>
              <a:lnTo>
                <a:pt x="138" y="1764"/>
              </a:lnTo>
              <a:lnTo>
                <a:pt x="127" y="1752"/>
              </a:lnTo>
              <a:lnTo>
                <a:pt x="127" y="1740"/>
              </a:lnTo>
              <a:lnTo>
                <a:pt x="115" y="1729"/>
              </a:lnTo>
              <a:lnTo>
                <a:pt x="115" y="1717"/>
              </a:lnTo>
              <a:lnTo>
                <a:pt x="104" y="1705"/>
              </a:lnTo>
              <a:lnTo>
                <a:pt x="92" y="1705"/>
              </a:lnTo>
              <a:lnTo>
                <a:pt x="69" y="1682"/>
              </a:lnTo>
              <a:lnTo>
                <a:pt x="58" y="1682"/>
              </a:lnTo>
              <a:lnTo>
                <a:pt x="58" y="1659"/>
              </a:lnTo>
              <a:lnTo>
                <a:pt x="46" y="1659"/>
              </a:lnTo>
              <a:lnTo>
                <a:pt x="46" y="1647"/>
              </a:lnTo>
              <a:lnTo>
                <a:pt x="46" y="1624"/>
              </a:lnTo>
              <a:lnTo>
                <a:pt x="23" y="1612"/>
              </a:lnTo>
              <a:lnTo>
                <a:pt x="23" y="1589"/>
              </a:lnTo>
              <a:lnTo>
                <a:pt x="23" y="1577"/>
              </a:lnTo>
              <a:lnTo>
                <a:pt x="12" y="1565"/>
              </a:lnTo>
              <a:lnTo>
                <a:pt x="23" y="1554"/>
              </a:lnTo>
              <a:lnTo>
                <a:pt x="12" y="1542"/>
              </a:lnTo>
              <a:lnTo>
                <a:pt x="12" y="1530"/>
              </a:lnTo>
              <a:lnTo>
                <a:pt x="0" y="1530"/>
              </a:lnTo>
              <a:lnTo>
                <a:pt x="12" y="1518"/>
              </a:lnTo>
              <a:lnTo>
                <a:pt x="81" y="1530"/>
              </a:lnTo>
              <a:lnTo>
                <a:pt x="92" y="1530"/>
              </a:lnTo>
              <a:lnTo>
                <a:pt x="138" y="1542"/>
              </a:lnTo>
              <a:lnTo>
                <a:pt x="161" y="1554"/>
              </a:lnTo>
              <a:lnTo>
                <a:pt x="173" y="1565"/>
              </a:lnTo>
              <a:lnTo>
                <a:pt x="208" y="1577"/>
              </a:lnTo>
              <a:lnTo>
                <a:pt x="231" y="1565"/>
              </a:lnTo>
              <a:lnTo>
                <a:pt x="254" y="1565"/>
              </a:lnTo>
              <a:lnTo>
                <a:pt x="311" y="1589"/>
              </a:lnTo>
              <a:lnTo>
                <a:pt x="323" y="1589"/>
              </a:lnTo>
              <a:lnTo>
                <a:pt x="334" y="1577"/>
              </a:lnTo>
              <a:lnTo>
                <a:pt x="369" y="1565"/>
              </a:lnTo>
              <a:lnTo>
                <a:pt x="381" y="1554"/>
              </a:lnTo>
              <a:lnTo>
                <a:pt x="415" y="1542"/>
              </a:lnTo>
              <a:lnTo>
                <a:pt x="450" y="1542"/>
              </a:lnTo>
              <a:lnTo>
                <a:pt x="484" y="1565"/>
              </a:lnTo>
              <a:lnTo>
                <a:pt x="507" y="1554"/>
              </a:lnTo>
              <a:lnTo>
                <a:pt x="519" y="1565"/>
              </a:lnTo>
              <a:lnTo>
                <a:pt x="588" y="1577"/>
              </a:lnTo>
              <a:lnTo>
                <a:pt x="623" y="1565"/>
              </a:lnTo>
              <a:lnTo>
                <a:pt x="669" y="1565"/>
              </a:lnTo>
              <a:lnTo>
                <a:pt x="703" y="1577"/>
              </a:lnTo>
              <a:lnTo>
                <a:pt x="715" y="1577"/>
              </a:lnTo>
              <a:lnTo>
                <a:pt x="784" y="1554"/>
              </a:lnTo>
              <a:lnTo>
                <a:pt x="795" y="1542"/>
              </a:lnTo>
              <a:lnTo>
                <a:pt x="807" y="1530"/>
              </a:lnTo>
              <a:lnTo>
                <a:pt x="807" y="1507"/>
              </a:lnTo>
              <a:lnTo>
                <a:pt x="807" y="1495"/>
              </a:lnTo>
              <a:lnTo>
                <a:pt x="819" y="1483"/>
              </a:lnTo>
              <a:lnTo>
                <a:pt x="819" y="1472"/>
              </a:lnTo>
              <a:lnTo>
                <a:pt x="819" y="1460"/>
              </a:lnTo>
              <a:lnTo>
                <a:pt x="830" y="1460"/>
              </a:lnTo>
              <a:lnTo>
                <a:pt x="842" y="1448"/>
              </a:lnTo>
              <a:lnTo>
                <a:pt x="830" y="1437"/>
              </a:lnTo>
              <a:lnTo>
                <a:pt x="830" y="1425"/>
              </a:lnTo>
              <a:lnTo>
                <a:pt x="830" y="1402"/>
              </a:lnTo>
              <a:lnTo>
                <a:pt x="842" y="1390"/>
              </a:lnTo>
              <a:lnTo>
                <a:pt x="842" y="1378"/>
              </a:lnTo>
              <a:lnTo>
                <a:pt x="842" y="1367"/>
              </a:lnTo>
              <a:lnTo>
                <a:pt x="853" y="1355"/>
              </a:lnTo>
              <a:lnTo>
                <a:pt x="853" y="1343"/>
              </a:lnTo>
              <a:lnTo>
                <a:pt x="842" y="1320"/>
              </a:lnTo>
              <a:lnTo>
                <a:pt x="842" y="1308"/>
              </a:lnTo>
              <a:lnTo>
                <a:pt x="842" y="1297"/>
              </a:lnTo>
              <a:lnTo>
                <a:pt x="842" y="1285"/>
              </a:lnTo>
              <a:lnTo>
                <a:pt x="853" y="1285"/>
              </a:lnTo>
              <a:lnTo>
                <a:pt x="853" y="1262"/>
              </a:lnTo>
              <a:lnTo>
                <a:pt x="865" y="1262"/>
              </a:lnTo>
              <a:lnTo>
                <a:pt x="865" y="1250"/>
              </a:lnTo>
              <a:lnTo>
                <a:pt x="876" y="1250"/>
              </a:lnTo>
              <a:lnTo>
                <a:pt x="888" y="1262"/>
              </a:lnTo>
              <a:lnTo>
                <a:pt x="899" y="1250"/>
              </a:lnTo>
              <a:lnTo>
                <a:pt x="911" y="1238"/>
              </a:lnTo>
              <a:lnTo>
                <a:pt x="922" y="1227"/>
              </a:lnTo>
              <a:lnTo>
                <a:pt x="922" y="1215"/>
              </a:lnTo>
              <a:lnTo>
                <a:pt x="934" y="1203"/>
              </a:lnTo>
              <a:lnTo>
                <a:pt x="945" y="1192"/>
              </a:lnTo>
              <a:lnTo>
                <a:pt x="957" y="1192"/>
              </a:lnTo>
              <a:lnTo>
                <a:pt x="968" y="1180"/>
              </a:lnTo>
              <a:lnTo>
                <a:pt x="968" y="1168"/>
              </a:lnTo>
              <a:lnTo>
                <a:pt x="980" y="1168"/>
              </a:lnTo>
              <a:lnTo>
                <a:pt x="968" y="1157"/>
              </a:lnTo>
              <a:lnTo>
                <a:pt x="980" y="1133"/>
              </a:lnTo>
              <a:lnTo>
                <a:pt x="968" y="1133"/>
              </a:lnTo>
              <a:lnTo>
                <a:pt x="968" y="1121"/>
              </a:lnTo>
              <a:lnTo>
                <a:pt x="980" y="1110"/>
              </a:lnTo>
              <a:lnTo>
                <a:pt x="980" y="1098"/>
              </a:lnTo>
              <a:lnTo>
                <a:pt x="980" y="1086"/>
              </a:lnTo>
              <a:lnTo>
                <a:pt x="968" y="1075"/>
              </a:lnTo>
              <a:lnTo>
                <a:pt x="980" y="1075"/>
              </a:lnTo>
              <a:lnTo>
                <a:pt x="968" y="1063"/>
              </a:lnTo>
              <a:lnTo>
                <a:pt x="980" y="1051"/>
              </a:lnTo>
              <a:lnTo>
                <a:pt x="991" y="1051"/>
              </a:lnTo>
              <a:lnTo>
                <a:pt x="1003" y="1040"/>
              </a:lnTo>
              <a:lnTo>
                <a:pt x="1003" y="1028"/>
              </a:lnTo>
              <a:lnTo>
                <a:pt x="1003" y="1005"/>
              </a:lnTo>
              <a:lnTo>
                <a:pt x="1003" y="993"/>
              </a:lnTo>
              <a:lnTo>
                <a:pt x="1015" y="970"/>
              </a:lnTo>
              <a:lnTo>
                <a:pt x="1015" y="958"/>
              </a:lnTo>
              <a:lnTo>
                <a:pt x="1026" y="923"/>
              </a:lnTo>
              <a:lnTo>
                <a:pt x="1026" y="900"/>
              </a:lnTo>
              <a:lnTo>
                <a:pt x="1038" y="900"/>
              </a:lnTo>
              <a:lnTo>
                <a:pt x="1049" y="900"/>
              </a:lnTo>
              <a:lnTo>
                <a:pt x="1049" y="888"/>
              </a:lnTo>
              <a:lnTo>
                <a:pt x="1026" y="888"/>
              </a:lnTo>
              <a:lnTo>
                <a:pt x="1026" y="876"/>
              </a:lnTo>
              <a:lnTo>
                <a:pt x="1026" y="865"/>
              </a:lnTo>
              <a:lnTo>
                <a:pt x="1015" y="853"/>
              </a:lnTo>
              <a:lnTo>
                <a:pt x="1026" y="841"/>
              </a:lnTo>
              <a:lnTo>
                <a:pt x="1015" y="818"/>
              </a:lnTo>
              <a:lnTo>
                <a:pt x="1003" y="818"/>
              </a:lnTo>
              <a:lnTo>
                <a:pt x="1003" y="795"/>
              </a:lnTo>
              <a:lnTo>
                <a:pt x="991" y="795"/>
              </a:lnTo>
              <a:lnTo>
                <a:pt x="980" y="795"/>
              </a:lnTo>
              <a:lnTo>
                <a:pt x="980" y="783"/>
              </a:lnTo>
              <a:lnTo>
                <a:pt x="968" y="783"/>
              </a:lnTo>
              <a:lnTo>
                <a:pt x="968" y="748"/>
              </a:lnTo>
              <a:lnTo>
                <a:pt x="957" y="736"/>
              </a:lnTo>
              <a:lnTo>
                <a:pt x="945" y="724"/>
              </a:lnTo>
              <a:lnTo>
                <a:pt x="945" y="713"/>
              </a:lnTo>
              <a:lnTo>
                <a:pt x="934" y="701"/>
              </a:lnTo>
              <a:lnTo>
                <a:pt x="934" y="689"/>
              </a:lnTo>
              <a:lnTo>
                <a:pt x="922" y="689"/>
              </a:lnTo>
              <a:lnTo>
                <a:pt x="911" y="701"/>
              </a:lnTo>
              <a:lnTo>
                <a:pt x="911" y="689"/>
              </a:lnTo>
              <a:lnTo>
                <a:pt x="899" y="689"/>
              </a:lnTo>
              <a:lnTo>
                <a:pt x="899" y="678"/>
              </a:lnTo>
              <a:lnTo>
                <a:pt x="888" y="678"/>
              </a:lnTo>
              <a:lnTo>
                <a:pt x="876" y="678"/>
              </a:lnTo>
              <a:lnTo>
                <a:pt x="865" y="678"/>
              </a:lnTo>
              <a:lnTo>
                <a:pt x="865" y="689"/>
              </a:lnTo>
              <a:lnTo>
                <a:pt x="865" y="678"/>
              </a:lnTo>
              <a:lnTo>
                <a:pt x="853" y="678"/>
              </a:lnTo>
              <a:lnTo>
                <a:pt x="853" y="666"/>
              </a:lnTo>
              <a:lnTo>
                <a:pt x="842" y="666"/>
              </a:lnTo>
              <a:lnTo>
                <a:pt x="830" y="654"/>
              </a:lnTo>
              <a:lnTo>
                <a:pt x="842" y="654"/>
              </a:lnTo>
              <a:lnTo>
                <a:pt x="830" y="643"/>
              </a:lnTo>
              <a:lnTo>
                <a:pt x="842" y="643"/>
              </a:lnTo>
              <a:lnTo>
                <a:pt x="830" y="631"/>
              </a:lnTo>
              <a:lnTo>
                <a:pt x="830" y="619"/>
              </a:lnTo>
              <a:lnTo>
                <a:pt x="830" y="608"/>
              </a:lnTo>
              <a:lnTo>
                <a:pt x="830" y="596"/>
              </a:lnTo>
              <a:lnTo>
                <a:pt x="830" y="573"/>
              </a:lnTo>
              <a:lnTo>
                <a:pt x="830" y="561"/>
              </a:lnTo>
              <a:lnTo>
                <a:pt x="819" y="538"/>
              </a:lnTo>
              <a:lnTo>
                <a:pt x="819" y="526"/>
              </a:lnTo>
              <a:lnTo>
                <a:pt x="830" y="514"/>
              </a:lnTo>
              <a:lnTo>
                <a:pt x="830" y="503"/>
              </a:lnTo>
              <a:lnTo>
                <a:pt x="842" y="468"/>
              </a:lnTo>
              <a:lnTo>
                <a:pt x="865" y="444"/>
              </a:lnTo>
              <a:lnTo>
                <a:pt x="876" y="444"/>
              </a:lnTo>
              <a:lnTo>
                <a:pt x="899" y="433"/>
              </a:lnTo>
              <a:lnTo>
                <a:pt x="899" y="444"/>
              </a:lnTo>
              <a:lnTo>
                <a:pt x="911" y="444"/>
              </a:lnTo>
              <a:lnTo>
                <a:pt x="922" y="444"/>
              </a:lnTo>
              <a:lnTo>
                <a:pt x="922" y="433"/>
              </a:lnTo>
              <a:lnTo>
                <a:pt x="934" y="421"/>
              </a:lnTo>
              <a:lnTo>
                <a:pt x="934" y="409"/>
              </a:lnTo>
              <a:lnTo>
                <a:pt x="945" y="409"/>
              </a:lnTo>
              <a:lnTo>
                <a:pt x="957" y="409"/>
              </a:lnTo>
              <a:lnTo>
                <a:pt x="980" y="409"/>
              </a:lnTo>
              <a:lnTo>
                <a:pt x="1003" y="409"/>
              </a:lnTo>
              <a:lnTo>
                <a:pt x="1026" y="409"/>
              </a:lnTo>
              <a:lnTo>
                <a:pt x="1038" y="409"/>
              </a:lnTo>
              <a:lnTo>
                <a:pt x="1049" y="397"/>
              </a:lnTo>
              <a:lnTo>
                <a:pt x="1061" y="397"/>
              </a:lnTo>
              <a:lnTo>
                <a:pt x="1061" y="386"/>
              </a:lnTo>
              <a:lnTo>
                <a:pt x="1095" y="421"/>
              </a:lnTo>
              <a:lnTo>
                <a:pt x="1107" y="421"/>
              </a:lnTo>
              <a:lnTo>
                <a:pt x="1107" y="433"/>
              </a:lnTo>
              <a:lnTo>
                <a:pt x="1130" y="433"/>
              </a:lnTo>
              <a:lnTo>
                <a:pt x="1130" y="444"/>
              </a:lnTo>
              <a:lnTo>
                <a:pt x="1141" y="444"/>
              </a:lnTo>
              <a:lnTo>
                <a:pt x="1153" y="444"/>
              </a:lnTo>
              <a:lnTo>
                <a:pt x="1164" y="444"/>
              </a:lnTo>
              <a:lnTo>
                <a:pt x="1153" y="433"/>
              </a:lnTo>
              <a:lnTo>
                <a:pt x="1187" y="433"/>
              </a:lnTo>
              <a:lnTo>
                <a:pt x="1187" y="444"/>
              </a:lnTo>
              <a:lnTo>
                <a:pt x="1222" y="456"/>
              </a:lnTo>
              <a:lnTo>
                <a:pt x="1222" y="444"/>
              </a:lnTo>
              <a:lnTo>
                <a:pt x="1234" y="433"/>
              </a:lnTo>
              <a:lnTo>
                <a:pt x="1245" y="421"/>
              </a:lnTo>
              <a:lnTo>
                <a:pt x="1257" y="421"/>
              </a:lnTo>
              <a:lnTo>
                <a:pt x="1268" y="409"/>
              </a:lnTo>
              <a:lnTo>
                <a:pt x="1280" y="397"/>
              </a:lnTo>
              <a:lnTo>
                <a:pt x="1291" y="397"/>
              </a:lnTo>
              <a:lnTo>
                <a:pt x="1291" y="421"/>
              </a:lnTo>
              <a:lnTo>
                <a:pt x="1303" y="433"/>
              </a:lnTo>
              <a:lnTo>
                <a:pt x="1326" y="456"/>
              </a:lnTo>
              <a:lnTo>
                <a:pt x="1326" y="444"/>
              </a:lnTo>
              <a:lnTo>
                <a:pt x="1337" y="433"/>
              </a:lnTo>
              <a:lnTo>
                <a:pt x="1337" y="421"/>
              </a:lnTo>
              <a:lnTo>
                <a:pt x="1349" y="409"/>
              </a:lnTo>
              <a:lnTo>
                <a:pt x="1395" y="397"/>
              </a:lnTo>
              <a:lnTo>
                <a:pt x="1406" y="409"/>
              </a:lnTo>
              <a:lnTo>
                <a:pt x="1418" y="409"/>
              </a:lnTo>
              <a:lnTo>
                <a:pt x="1441" y="409"/>
              </a:lnTo>
              <a:lnTo>
                <a:pt x="1464" y="397"/>
              </a:lnTo>
              <a:lnTo>
                <a:pt x="1476" y="397"/>
              </a:lnTo>
              <a:lnTo>
                <a:pt x="1487" y="397"/>
              </a:lnTo>
              <a:lnTo>
                <a:pt x="1499" y="386"/>
              </a:lnTo>
              <a:lnTo>
                <a:pt x="1510" y="386"/>
              </a:lnTo>
              <a:lnTo>
                <a:pt x="1522" y="362"/>
              </a:lnTo>
              <a:lnTo>
                <a:pt x="1522" y="351"/>
              </a:lnTo>
              <a:lnTo>
                <a:pt x="1522" y="339"/>
              </a:lnTo>
              <a:lnTo>
                <a:pt x="1510" y="316"/>
              </a:lnTo>
              <a:lnTo>
                <a:pt x="1522" y="292"/>
              </a:lnTo>
              <a:lnTo>
                <a:pt x="1556" y="257"/>
              </a:lnTo>
              <a:lnTo>
                <a:pt x="1591" y="246"/>
              </a:lnTo>
              <a:lnTo>
                <a:pt x="1625" y="234"/>
              </a:lnTo>
              <a:lnTo>
                <a:pt x="1637" y="222"/>
              </a:lnTo>
              <a:lnTo>
                <a:pt x="1649" y="211"/>
              </a:lnTo>
              <a:lnTo>
                <a:pt x="1672" y="211"/>
              </a:lnTo>
              <a:lnTo>
                <a:pt x="1695" y="211"/>
              </a:lnTo>
              <a:lnTo>
                <a:pt x="1706" y="211"/>
              </a:lnTo>
              <a:lnTo>
                <a:pt x="1706" y="199"/>
              </a:lnTo>
              <a:lnTo>
                <a:pt x="1729" y="176"/>
              </a:lnTo>
              <a:lnTo>
                <a:pt x="1741" y="164"/>
              </a:lnTo>
              <a:lnTo>
                <a:pt x="1752" y="152"/>
              </a:lnTo>
              <a:lnTo>
                <a:pt x="1775" y="164"/>
              </a:lnTo>
              <a:lnTo>
                <a:pt x="1787" y="164"/>
              </a:lnTo>
              <a:lnTo>
                <a:pt x="1798" y="164"/>
              </a:lnTo>
              <a:lnTo>
                <a:pt x="1821" y="152"/>
              </a:lnTo>
              <a:lnTo>
                <a:pt x="1821" y="141"/>
              </a:lnTo>
              <a:lnTo>
                <a:pt x="1821" y="129"/>
              </a:lnTo>
              <a:lnTo>
                <a:pt x="1821" y="117"/>
              </a:lnTo>
              <a:lnTo>
                <a:pt x="1844" y="94"/>
              </a:lnTo>
              <a:lnTo>
                <a:pt x="1856" y="82"/>
              </a:lnTo>
              <a:lnTo>
                <a:pt x="1868" y="71"/>
              </a:lnTo>
              <a:lnTo>
                <a:pt x="1879" y="71"/>
              </a:lnTo>
              <a:lnTo>
                <a:pt x="1891" y="71"/>
              </a:lnTo>
              <a:lnTo>
                <a:pt x="1925" y="59"/>
              </a:lnTo>
              <a:lnTo>
                <a:pt x="1937" y="59"/>
              </a:lnTo>
              <a:lnTo>
                <a:pt x="1960" y="47"/>
              </a:lnTo>
              <a:lnTo>
                <a:pt x="1971" y="36"/>
              </a:lnTo>
              <a:lnTo>
                <a:pt x="1971" y="24"/>
              </a:lnTo>
              <a:lnTo>
                <a:pt x="1983" y="36"/>
              </a:lnTo>
              <a:lnTo>
                <a:pt x="2006" y="0"/>
              </a:lnTo>
              <a:lnTo>
                <a:pt x="2017" y="0"/>
              </a:lnTo>
              <a:lnTo>
                <a:pt x="2029" y="0"/>
              </a:lnTo>
              <a:lnTo>
                <a:pt x="2040" y="0"/>
              </a:lnTo>
              <a:lnTo>
                <a:pt x="2052" y="12"/>
              </a:lnTo>
              <a:lnTo>
                <a:pt x="2064" y="12"/>
              </a:lnTo>
              <a:lnTo>
                <a:pt x="2075" y="12"/>
              </a:lnTo>
              <a:lnTo>
                <a:pt x="2087" y="36"/>
              </a:lnTo>
              <a:lnTo>
                <a:pt x="2087" y="47"/>
              </a:lnTo>
              <a:lnTo>
                <a:pt x="2098" y="47"/>
              </a:lnTo>
              <a:lnTo>
                <a:pt x="2110" y="59"/>
              </a:lnTo>
              <a:lnTo>
                <a:pt x="2133" y="59"/>
              </a:lnTo>
              <a:lnTo>
                <a:pt x="2133" y="71"/>
              </a:lnTo>
              <a:lnTo>
                <a:pt x="2133" y="82"/>
              </a:lnTo>
              <a:lnTo>
                <a:pt x="2144" y="106"/>
              </a:lnTo>
              <a:lnTo>
                <a:pt x="2167" y="106"/>
              </a:lnTo>
              <a:lnTo>
                <a:pt x="2179" y="94"/>
              </a:lnTo>
              <a:lnTo>
                <a:pt x="2190" y="94"/>
              </a:lnTo>
              <a:lnTo>
                <a:pt x="2190" y="106"/>
              </a:lnTo>
              <a:lnTo>
                <a:pt x="2179" y="117"/>
              </a:lnTo>
              <a:lnTo>
                <a:pt x="2167" y="129"/>
              </a:lnTo>
              <a:lnTo>
                <a:pt x="2190" y="141"/>
              </a:lnTo>
              <a:lnTo>
                <a:pt x="2202" y="152"/>
              </a:lnTo>
              <a:lnTo>
                <a:pt x="2213" y="152"/>
              </a:lnTo>
              <a:lnTo>
                <a:pt x="2225" y="152"/>
              </a:lnTo>
              <a:lnTo>
                <a:pt x="2225" y="164"/>
              </a:lnTo>
              <a:lnTo>
                <a:pt x="2236" y="164"/>
              </a:lnTo>
              <a:lnTo>
                <a:pt x="2236" y="176"/>
              </a:lnTo>
              <a:lnTo>
                <a:pt x="2248" y="176"/>
              </a:lnTo>
              <a:lnTo>
                <a:pt x="2259" y="176"/>
              </a:lnTo>
              <a:lnTo>
                <a:pt x="2259" y="187"/>
              </a:lnTo>
              <a:lnTo>
                <a:pt x="2248" y="187"/>
              </a:lnTo>
              <a:lnTo>
                <a:pt x="2248" y="199"/>
              </a:lnTo>
              <a:lnTo>
                <a:pt x="2236" y="187"/>
              </a:lnTo>
              <a:lnTo>
                <a:pt x="2236" y="199"/>
              </a:lnTo>
              <a:lnTo>
                <a:pt x="2248" y="199"/>
              </a:lnTo>
              <a:lnTo>
                <a:pt x="2248" y="211"/>
              </a:lnTo>
              <a:lnTo>
                <a:pt x="2236" y="222"/>
              </a:lnTo>
              <a:lnTo>
                <a:pt x="2225" y="222"/>
              </a:lnTo>
              <a:lnTo>
                <a:pt x="2236" y="234"/>
              </a:lnTo>
              <a:lnTo>
                <a:pt x="2236" y="246"/>
              </a:lnTo>
              <a:lnTo>
                <a:pt x="2225" y="257"/>
              </a:lnTo>
              <a:lnTo>
                <a:pt x="2213" y="257"/>
              </a:lnTo>
              <a:lnTo>
                <a:pt x="2202" y="257"/>
              </a:lnTo>
              <a:lnTo>
                <a:pt x="2259" y="281"/>
              </a:lnTo>
              <a:lnTo>
                <a:pt x="2283" y="292"/>
              </a:lnTo>
              <a:lnTo>
                <a:pt x="2306" y="292"/>
              </a:lnTo>
              <a:lnTo>
                <a:pt x="2317" y="304"/>
              </a:lnTo>
              <a:lnTo>
                <a:pt x="2329" y="292"/>
              </a:lnTo>
              <a:lnTo>
                <a:pt x="2329" y="327"/>
              </a:lnTo>
              <a:lnTo>
                <a:pt x="2329" y="339"/>
              </a:lnTo>
              <a:lnTo>
                <a:pt x="2340" y="351"/>
              </a:lnTo>
              <a:lnTo>
                <a:pt x="2340" y="362"/>
              </a:lnTo>
              <a:lnTo>
                <a:pt x="2363" y="386"/>
              </a:lnTo>
              <a:lnTo>
                <a:pt x="2386" y="386"/>
              </a:lnTo>
              <a:lnTo>
                <a:pt x="2386" y="397"/>
              </a:lnTo>
              <a:lnTo>
                <a:pt x="2398" y="397"/>
              </a:lnTo>
              <a:lnTo>
                <a:pt x="2409" y="397"/>
              </a:lnTo>
              <a:lnTo>
                <a:pt x="2444" y="409"/>
              </a:lnTo>
              <a:lnTo>
                <a:pt x="2444" y="421"/>
              </a:lnTo>
              <a:lnTo>
                <a:pt x="2467" y="421"/>
              </a:lnTo>
              <a:lnTo>
                <a:pt x="2478" y="421"/>
              </a:lnTo>
              <a:lnTo>
                <a:pt x="2478" y="409"/>
              </a:lnTo>
              <a:lnTo>
                <a:pt x="2490" y="397"/>
              </a:lnTo>
              <a:lnTo>
                <a:pt x="2513" y="374"/>
              </a:lnTo>
              <a:lnTo>
                <a:pt x="2513" y="362"/>
              </a:lnTo>
              <a:lnTo>
                <a:pt x="2513" y="351"/>
              </a:lnTo>
              <a:lnTo>
                <a:pt x="2525" y="327"/>
              </a:lnTo>
              <a:lnTo>
                <a:pt x="2536" y="327"/>
              </a:lnTo>
              <a:lnTo>
                <a:pt x="2548" y="327"/>
              </a:lnTo>
              <a:lnTo>
                <a:pt x="2571" y="316"/>
              </a:lnTo>
              <a:lnTo>
                <a:pt x="2582" y="316"/>
              </a:lnTo>
              <a:lnTo>
                <a:pt x="2571" y="327"/>
              </a:lnTo>
              <a:lnTo>
                <a:pt x="2582" y="327"/>
              </a:lnTo>
              <a:lnTo>
                <a:pt x="2617" y="304"/>
              </a:lnTo>
              <a:lnTo>
                <a:pt x="2617" y="292"/>
              </a:lnTo>
              <a:lnTo>
                <a:pt x="2628" y="292"/>
              </a:lnTo>
              <a:lnTo>
                <a:pt x="2640" y="292"/>
              </a:lnTo>
              <a:lnTo>
                <a:pt x="2651" y="281"/>
              </a:lnTo>
              <a:lnTo>
                <a:pt x="2663" y="292"/>
              </a:lnTo>
              <a:lnTo>
                <a:pt x="2674" y="362"/>
              </a:lnTo>
              <a:lnTo>
                <a:pt x="2663" y="374"/>
              </a:lnTo>
              <a:lnTo>
                <a:pt x="2663" y="386"/>
              </a:lnTo>
              <a:lnTo>
                <a:pt x="2651" y="397"/>
              </a:lnTo>
              <a:lnTo>
                <a:pt x="2663" y="409"/>
              </a:lnTo>
              <a:lnTo>
                <a:pt x="2698" y="433"/>
              </a:lnTo>
              <a:lnTo>
                <a:pt x="2709" y="421"/>
              </a:lnTo>
              <a:lnTo>
                <a:pt x="2732" y="409"/>
              </a:lnTo>
              <a:lnTo>
                <a:pt x="2744" y="397"/>
              </a:lnTo>
              <a:lnTo>
                <a:pt x="2744" y="409"/>
              </a:lnTo>
              <a:lnTo>
                <a:pt x="2755" y="409"/>
              </a:lnTo>
              <a:lnTo>
                <a:pt x="2767" y="409"/>
              </a:lnTo>
              <a:lnTo>
                <a:pt x="2790" y="409"/>
              </a:lnTo>
              <a:lnTo>
                <a:pt x="2801" y="409"/>
              </a:lnTo>
              <a:lnTo>
                <a:pt x="2813" y="409"/>
              </a:lnTo>
              <a:lnTo>
                <a:pt x="2824" y="421"/>
              </a:lnTo>
              <a:lnTo>
                <a:pt x="2859" y="456"/>
              </a:lnTo>
              <a:lnTo>
                <a:pt x="2859" y="479"/>
              </a:lnTo>
              <a:lnTo>
                <a:pt x="2870" y="491"/>
              </a:lnTo>
              <a:lnTo>
                <a:pt x="2905" y="503"/>
              </a:lnTo>
              <a:lnTo>
                <a:pt x="2917" y="503"/>
              </a:lnTo>
              <a:lnTo>
                <a:pt x="2917" y="514"/>
              </a:lnTo>
              <a:lnTo>
                <a:pt x="2917" y="526"/>
              </a:lnTo>
              <a:lnTo>
                <a:pt x="2928" y="526"/>
              </a:lnTo>
              <a:lnTo>
                <a:pt x="2917" y="549"/>
              </a:lnTo>
              <a:lnTo>
                <a:pt x="2928" y="561"/>
              </a:lnTo>
              <a:lnTo>
                <a:pt x="2940" y="561"/>
              </a:lnTo>
              <a:lnTo>
                <a:pt x="2951" y="561"/>
              </a:lnTo>
              <a:lnTo>
                <a:pt x="2986" y="584"/>
              </a:lnTo>
              <a:lnTo>
                <a:pt x="2997" y="596"/>
              </a:lnTo>
              <a:lnTo>
                <a:pt x="3009" y="596"/>
              </a:lnTo>
              <a:lnTo>
                <a:pt x="3020" y="596"/>
              </a:lnTo>
              <a:lnTo>
                <a:pt x="3032" y="608"/>
              </a:lnTo>
              <a:lnTo>
                <a:pt x="3043" y="608"/>
              </a:lnTo>
              <a:lnTo>
                <a:pt x="3066" y="608"/>
              </a:lnTo>
              <a:lnTo>
                <a:pt x="3078" y="596"/>
              </a:lnTo>
              <a:lnTo>
                <a:pt x="3089" y="596"/>
              </a:lnTo>
              <a:lnTo>
                <a:pt x="3112" y="584"/>
              </a:lnTo>
              <a:lnTo>
                <a:pt x="3136" y="584"/>
              </a:lnTo>
              <a:lnTo>
                <a:pt x="3136" y="549"/>
              </a:lnTo>
              <a:lnTo>
                <a:pt x="3159" y="549"/>
              </a:lnTo>
              <a:lnTo>
                <a:pt x="3182" y="538"/>
              </a:lnTo>
              <a:lnTo>
                <a:pt x="3193" y="503"/>
              </a:lnTo>
              <a:lnTo>
                <a:pt x="3228" y="491"/>
              </a:lnTo>
              <a:lnTo>
                <a:pt x="3251" y="503"/>
              </a:lnTo>
              <a:lnTo>
                <a:pt x="3274" y="491"/>
              </a:lnTo>
              <a:lnTo>
                <a:pt x="3297" y="491"/>
              </a:lnTo>
              <a:lnTo>
                <a:pt x="3308" y="479"/>
              </a:lnTo>
              <a:lnTo>
                <a:pt x="3320" y="479"/>
              </a:lnTo>
              <a:lnTo>
                <a:pt x="3331" y="479"/>
              </a:lnTo>
              <a:lnTo>
                <a:pt x="3297" y="538"/>
              </a:lnTo>
              <a:lnTo>
                <a:pt x="3297" y="549"/>
              </a:lnTo>
              <a:lnTo>
                <a:pt x="3297" y="561"/>
              </a:lnTo>
              <a:lnTo>
                <a:pt x="3285" y="573"/>
              </a:lnTo>
              <a:lnTo>
                <a:pt x="3285" y="584"/>
              </a:lnTo>
              <a:lnTo>
                <a:pt x="3297" y="596"/>
              </a:lnTo>
              <a:lnTo>
                <a:pt x="3285" y="608"/>
              </a:lnTo>
              <a:lnTo>
                <a:pt x="3285" y="631"/>
              </a:lnTo>
              <a:lnTo>
                <a:pt x="3285" y="643"/>
              </a:lnTo>
              <a:lnTo>
                <a:pt x="3285" y="654"/>
              </a:lnTo>
              <a:lnTo>
                <a:pt x="3285" y="678"/>
              </a:lnTo>
              <a:lnTo>
                <a:pt x="3297" y="689"/>
              </a:lnTo>
              <a:lnTo>
                <a:pt x="3297" y="701"/>
              </a:lnTo>
              <a:lnTo>
                <a:pt x="3320" y="736"/>
              </a:lnTo>
              <a:lnTo>
                <a:pt x="3320" y="748"/>
              </a:lnTo>
              <a:lnTo>
                <a:pt x="3331" y="759"/>
              </a:lnTo>
              <a:lnTo>
                <a:pt x="3331" y="771"/>
              </a:lnTo>
              <a:lnTo>
                <a:pt x="3308" y="783"/>
              </a:lnTo>
              <a:lnTo>
                <a:pt x="3297" y="783"/>
              </a:lnTo>
              <a:lnTo>
                <a:pt x="3285" y="795"/>
              </a:lnTo>
              <a:lnTo>
                <a:pt x="3285" y="830"/>
              </a:lnTo>
              <a:lnTo>
                <a:pt x="3285" y="841"/>
              </a:lnTo>
              <a:lnTo>
                <a:pt x="3274" y="876"/>
              </a:lnTo>
              <a:lnTo>
                <a:pt x="3285" y="923"/>
              </a:lnTo>
              <a:lnTo>
                <a:pt x="3285" y="946"/>
              </a:lnTo>
              <a:lnTo>
                <a:pt x="3285" y="970"/>
              </a:lnTo>
              <a:lnTo>
                <a:pt x="3274" y="1016"/>
              </a:lnTo>
              <a:lnTo>
                <a:pt x="3285" y="1028"/>
              </a:lnTo>
              <a:lnTo>
                <a:pt x="3262" y="1051"/>
              </a:lnTo>
              <a:lnTo>
                <a:pt x="3251" y="1110"/>
              </a:lnTo>
              <a:lnTo>
                <a:pt x="3228" y="1157"/>
              </a:lnTo>
              <a:lnTo>
                <a:pt x="3216" y="1215"/>
              </a:lnTo>
              <a:lnTo>
                <a:pt x="3216" y="1227"/>
              </a:lnTo>
              <a:lnTo>
                <a:pt x="3216" y="1238"/>
              </a:lnTo>
              <a:lnTo>
                <a:pt x="3228" y="1238"/>
              </a:lnTo>
              <a:lnTo>
                <a:pt x="3274" y="1215"/>
              </a:lnTo>
              <a:lnTo>
                <a:pt x="3308" y="1215"/>
              </a:lnTo>
              <a:lnTo>
                <a:pt x="3331" y="1215"/>
              </a:lnTo>
              <a:lnTo>
                <a:pt x="3343" y="1215"/>
              </a:lnTo>
              <a:lnTo>
                <a:pt x="3355" y="1227"/>
              </a:lnTo>
              <a:lnTo>
                <a:pt x="3355" y="1238"/>
              </a:lnTo>
              <a:lnTo>
                <a:pt x="3378" y="1250"/>
              </a:lnTo>
              <a:lnTo>
                <a:pt x="3378" y="1262"/>
              </a:lnTo>
              <a:lnTo>
                <a:pt x="3389" y="1262"/>
              </a:lnTo>
              <a:lnTo>
                <a:pt x="3401" y="1285"/>
              </a:lnTo>
              <a:lnTo>
                <a:pt x="3389" y="1285"/>
              </a:lnTo>
              <a:lnTo>
                <a:pt x="3378" y="1308"/>
              </a:lnTo>
              <a:lnTo>
                <a:pt x="3355" y="1320"/>
              </a:lnTo>
              <a:lnTo>
                <a:pt x="3355" y="1332"/>
              </a:lnTo>
              <a:lnTo>
                <a:pt x="3355" y="1343"/>
              </a:lnTo>
              <a:lnTo>
                <a:pt x="3343" y="1378"/>
              </a:lnTo>
              <a:lnTo>
                <a:pt x="3343" y="1402"/>
              </a:lnTo>
              <a:lnTo>
                <a:pt x="3343" y="1413"/>
              </a:lnTo>
              <a:lnTo>
                <a:pt x="3355" y="1413"/>
              </a:lnTo>
              <a:lnTo>
                <a:pt x="3343" y="1448"/>
              </a:lnTo>
              <a:lnTo>
                <a:pt x="3343" y="1460"/>
              </a:lnTo>
              <a:lnTo>
                <a:pt x="3355" y="1472"/>
              </a:lnTo>
              <a:lnTo>
                <a:pt x="3378" y="1472"/>
              </a:lnTo>
              <a:lnTo>
                <a:pt x="3401" y="1483"/>
              </a:lnTo>
              <a:lnTo>
                <a:pt x="3412" y="1483"/>
              </a:lnTo>
              <a:lnTo>
                <a:pt x="3435" y="1483"/>
              </a:lnTo>
              <a:lnTo>
                <a:pt x="3447" y="1472"/>
              </a:lnTo>
              <a:lnTo>
                <a:pt x="3447" y="1460"/>
              </a:lnTo>
              <a:lnTo>
                <a:pt x="3470" y="1448"/>
              </a:lnTo>
              <a:lnTo>
                <a:pt x="3493" y="1413"/>
              </a:lnTo>
              <a:lnTo>
                <a:pt x="3504" y="1413"/>
              </a:lnTo>
              <a:lnTo>
                <a:pt x="3504" y="1402"/>
              </a:lnTo>
              <a:lnTo>
                <a:pt x="3551" y="1402"/>
              </a:lnTo>
              <a:lnTo>
                <a:pt x="3562" y="1402"/>
              </a:lnTo>
              <a:lnTo>
                <a:pt x="3562" y="1413"/>
              </a:lnTo>
              <a:lnTo>
                <a:pt x="3574" y="1437"/>
              </a:lnTo>
              <a:lnTo>
                <a:pt x="3574" y="1448"/>
              </a:lnTo>
              <a:lnTo>
                <a:pt x="3574" y="1472"/>
              </a:lnTo>
              <a:lnTo>
                <a:pt x="3574" y="1483"/>
              </a:lnTo>
              <a:lnTo>
                <a:pt x="3551" y="1483"/>
              </a:lnTo>
              <a:lnTo>
                <a:pt x="3551" y="1495"/>
              </a:lnTo>
              <a:lnTo>
                <a:pt x="3574" y="1518"/>
              </a:lnTo>
              <a:lnTo>
                <a:pt x="3585" y="1518"/>
              </a:lnTo>
              <a:lnTo>
                <a:pt x="3597" y="1542"/>
              </a:lnTo>
              <a:lnTo>
                <a:pt x="3608" y="1565"/>
              </a:lnTo>
              <a:lnTo>
                <a:pt x="3597" y="1577"/>
              </a:lnTo>
              <a:lnTo>
                <a:pt x="3585" y="1600"/>
              </a:lnTo>
              <a:lnTo>
                <a:pt x="3574" y="1647"/>
              </a:lnTo>
              <a:lnTo>
                <a:pt x="3585" y="1659"/>
              </a:lnTo>
              <a:lnTo>
                <a:pt x="3585" y="1670"/>
              </a:lnTo>
              <a:lnTo>
                <a:pt x="3574" y="1682"/>
              </a:lnTo>
              <a:lnTo>
                <a:pt x="3562" y="1682"/>
              </a:lnTo>
              <a:lnTo>
                <a:pt x="3562" y="1694"/>
              </a:lnTo>
              <a:lnTo>
                <a:pt x="3562" y="1705"/>
              </a:lnTo>
              <a:lnTo>
                <a:pt x="3551" y="1717"/>
              </a:lnTo>
              <a:lnTo>
                <a:pt x="3539" y="1740"/>
              </a:lnTo>
              <a:lnTo>
                <a:pt x="3539" y="1752"/>
              </a:lnTo>
              <a:lnTo>
                <a:pt x="3527" y="1752"/>
              </a:lnTo>
              <a:lnTo>
                <a:pt x="3516" y="1775"/>
              </a:lnTo>
              <a:lnTo>
                <a:pt x="3504" y="1787"/>
              </a:lnTo>
              <a:lnTo>
                <a:pt x="3493" y="1799"/>
              </a:lnTo>
              <a:lnTo>
                <a:pt x="3504" y="1810"/>
              </a:lnTo>
              <a:lnTo>
                <a:pt x="3527" y="1822"/>
              </a:lnTo>
              <a:lnTo>
                <a:pt x="3539" y="1845"/>
              </a:lnTo>
              <a:lnTo>
                <a:pt x="3562" y="1869"/>
              </a:lnTo>
              <a:lnTo>
                <a:pt x="3574" y="1880"/>
              </a:lnTo>
              <a:lnTo>
                <a:pt x="3585" y="1892"/>
              </a:lnTo>
              <a:lnTo>
                <a:pt x="3597" y="1916"/>
              </a:lnTo>
              <a:lnTo>
                <a:pt x="3620" y="1951"/>
              </a:lnTo>
              <a:lnTo>
                <a:pt x="3643" y="1974"/>
              </a:lnTo>
              <a:lnTo>
                <a:pt x="3677" y="2009"/>
              </a:lnTo>
              <a:lnTo>
                <a:pt x="3689" y="2021"/>
              </a:lnTo>
              <a:lnTo>
                <a:pt x="3700" y="2021"/>
              </a:lnTo>
              <a:lnTo>
                <a:pt x="3700" y="2009"/>
              </a:lnTo>
              <a:lnTo>
                <a:pt x="3712" y="2009"/>
              </a:lnTo>
              <a:lnTo>
                <a:pt x="3735" y="2032"/>
              </a:lnTo>
              <a:lnTo>
                <a:pt x="3747" y="2044"/>
              </a:lnTo>
              <a:lnTo>
                <a:pt x="3758" y="2091"/>
              </a:lnTo>
              <a:lnTo>
                <a:pt x="3793" y="2126"/>
              </a:lnTo>
              <a:lnTo>
                <a:pt x="3804" y="2126"/>
              </a:lnTo>
              <a:lnTo>
                <a:pt x="3804" y="2137"/>
              </a:lnTo>
              <a:lnTo>
                <a:pt x="3827" y="2149"/>
              </a:lnTo>
              <a:lnTo>
                <a:pt x="3839" y="2172"/>
              </a:lnTo>
              <a:lnTo>
                <a:pt x="3850" y="2184"/>
              </a:lnTo>
              <a:lnTo>
                <a:pt x="3873" y="2196"/>
              </a:lnTo>
              <a:lnTo>
                <a:pt x="3873" y="2207"/>
              </a:lnTo>
              <a:lnTo>
                <a:pt x="3885" y="2207"/>
              </a:lnTo>
              <a:lnTo>
                <a:pt x="3885" y="2196"/>
              </a:lnTo>
              <a:lnTo>
                <a:pt x="3896" y="2196"/>
              </a:lnTo>
              <a:lnTo>
                <a:pt x="3896" y="2219"/>
              </a:lnTo>
              <a:lnTo>
                <a:pt x="3919" y="2219"/>
              </a:lnTo>
              <a:lnTo>
                <a:pt x="3931" y="2231"/>
              </a:lnTo>
              <a:lnTo>
                <a:pt x="3942" y="2231"/>
              </a:lnTo>
              <a:lnTo>
                <a:pt x="3942" y="2242"/>
              </a:lnTo>
              <a:lnTo>
                <a:pt x="3966" y="2254"/>
              </a:lnTo>
              <a:lnTo>
                <a:pt x="3977" y="2242"/>
              </a:lnTo>
              <a:lnTo>
                <a:pt x="3989" y="2254"/>
              </a:lnTo>
              <a:lnTo>
                <a:pt x="4000" y="2242"/>
              </a:lnTo>
              <a:lnTo>
                <a:pt x="4012" y="2231"/>
              </a:lnTo>
              <a:lnTo>
                <a:pt x="4023" y="2231"/>
              </a:lnTo>
              <a:lnTo>
                <a:pt x="4035" y="2231"/>
              </a:lnTo>
              <a:lnTo>
                <a:pt x="4046" y="2219"/>
              </a:lnTo>
              <a:lnTo>
                <a:pt x="4081" y="2207"/>
              </a:lnTo>
              <a:lnTo>
                <a:pt x="4092" y="2196"/>
              </a:lnTo>
              <a:lnTo>
                <a:pt x="4104" y="2207"/>
              </a:lnTo>
              <a:lnTo>
                <a:pt x="4115" y="2196"/>
              </a:lnTo>
              <a:lnTo>
                <a:pt x="4138" y="2207"/>
              </a:lnTo>
              <a:lnTo>
                <a:pt x="4150" y="2184"/>
              </a:lnTo>
              <a:lnTo>
                <a:pt x="4173" y="2161"/>
              </a:lnTo>
              <a:lnTo>
                <a:pt x="4185" y="2149"/>
              </a:lnTo>
              <a:lnTo>
                <a:pt x="4196" y="2149"/>
              </a:lnTo>
              <a:lnTo>
                <a:pt x="4231" y="2126"/>
              </a:lnTo>
              <a:lnTo>
                <a:pt x="4265" y="2102"/>
              </a:lnTo>
              <a:lnTo>
                <a:pt x="4277" y="2102"/>
              </a:lnTo>
              <a:lnTo>
                <a:pt x="4277" y="2114"/>
              </a:lnTo>
              <a:lnTo>
                <a:pt x="4277" y="2126"/>
              </a:lnTo>
              <a:lnTo>
                <a:pt x="4288" y="2126"/>
              </a:lnTo>
              <a:lnTo>
                <a:pt x="4288" y="2149"/>
              </a:lnTo>
              <a:lnTo>
                <a:pt x="4300" y="2149"/>
              </a:lnTo>
              <a:lnTo>
                <a:pt x="4288" y="2172"/>
              </a:lnTo>
              <a:lnTo>
                <a:pt x="4277" y="2196"/>
              </a:lnTo>
              <a:lnTo>
                <a:pt x="4265" y="2207"/>
              </a:lnTo>
              <a:lnTo>
                <a:pt x="4265" y="2231"/>
              </a:lnTo>
              <a:lnTo>
                <a:pt x="4254" y="2242"/>
              </a:lnTo>
              <a:lnTo>
                <a:pt x="4254" y="2254"/>
              </a:lnTo>
              <a:lnTo>
                <a:pt x="4242" y="2266"/>
              </a:lnTo>
              <a:lnTo>
                <a:pt x="4231" y="2301"/>
              </a:lnTo>
              <a:lnTo>
                <a:pt x="4242" y="2336"/>
              </a:lnTo>
              <a:lnTo>
                <a:pt x="4231" y="2336"/>
              </a:lnTo>
              <a:lnTo>
                <a:pt x="4196" y="2336"/>
              </a:lnTo>
              <a:lnTo>
                <a:pt x="4161" y="2348"/>
              </a:lnTo>
              <a:lnTo>
                <a:pt x="4161" y="2371"/>
              </a:lnTo>
              <a:lnTo>
                <a:pt x="4196" y="2488"/>
              </a:lnTo>
              <a:lnTo>
                <a:pt x="4219" y="2499"/>
              </a:lnTo>
              <a:lnTo>
                <a:pt x="4219" y="2511"/>
              </a:lnTo>
              <a:lnTo>
                <a:pt x="4231" y="2534"/>
              </a:lnTo>
              <a:lnTo>
                <a:pt x="4231" y="2569"/>
              </a:lnTo>
              <a:lnTo>
                <a:pt x="4254" y="2581"/>
              </a:lnTo>
              <a:lnTo>
                <a:pt x="4265" y="2593"/>
              </a:lnTo>
              <a:lnTo>
                <a:pt x="4265" y="2604"/>
              </a:lnTo>
              <a:lnTo>
                <a:pt x="4277" y="2604"/>
              </a:lnTo>
              <a:lnTo>
                <a:pt x="4288" y="2616"/>
              </a:lnTo>
              <a:lnTo>
                <a:pt x="4300" y="2616"/>
              </a:lnTo>
              <a:lnTo>
                <a:pt x="4300" y="2628"/>
              </a:lnTo>
              <a:lnTo>
                <a:pt x="4323" y="2651"/>
              </a:lnTo>
              <a:lnTo>
                <a:pt x="4323" y="2663"/>
              </a:lnTo>
              <a:lnTo>
                <a:pt x="4300" y="2663"/>
              </a:lnTo>
              <a:lnTo>
                <a:pt x="4277" y="2651"/>
              </a:lnTo>
              <a:lnTo>
                <a:pt x="4219" y="2616"/>
              </a:lnTo>
              <a:lnTo>
                <a:pt x="4185" y="2604"/>
              </a:lnTo>
              <a:lnTo>
                <a:pt x="4127" y="2604"/>
              </a:lnTo>
              <a:lnTo>
                <a:pt x="4081" y="2593"/>
              </a:lnTo>
              <a:lnTo>
                <a:pt x="4069" y="2604"/>
              </a:lnTo>
              <a:lnTo>
                <a:pt x="4058" y="2628"/>
              </a:lnTo>
              <a:lnTo>
                <a:pt x="4046" y="2639"/>
              </a:lnTo>
              <a:lnTo>
                <a:pt x="4046" y="2663"/>
              </a:lnTo>
              <a:lnTo>
                <a:pt x="4035" y="2663"/>
              </a:lnTo>
              <a:lnTo>
                <a:pt x="4023" y="2663"/>
              </a:lnTo>
              <a:lnTo>
                <a:pt x="4012" y="2686"/>
              </a:lnTo>
              <a:lnTo>
                <a:pt x="4012" y="2698"/>
              </a:lnTo>
              <a:lnTo>
                <a:pt x="4000" y="2710"/>
              </a:lnTo>
              <a:lnTo>
                <a:pt x="4000" y="2721"/>
              </a:lnTo>
              <a:lnTo>
                <a:pt x="4000" y="2733"/>
              </a:lnTo>
              <a:lnTo>
                <a:pt x="3989" y="2756"/>
              </a:lnTo>
              <a:lnTo>
                <a:pt x="3977" y="2780"/>
              </a:lnTo>
              <a:lnTo>
                <a:pt x="4000" y="2826"/>
              </a:lnTo>
              <a:lnTo>
                <a:pt x="4035" y="2838"/>
              </a:lnTo>
              <a:lnTo>
                <a:pt x="4046" y="2861"/>
              </a:lnTo>
              <a:lnTo>
                <a:pt x="4035" y="2885"/>
              </a:lnTo>
              <a:lnTo>
                <a:pt x="4023" y="2896"/>
              </a:lnTo>
              <a:lnTo>
                <a:pt x="4023" y="2885"/>
              </a:lnTo>
              <a:lnTo>
                <a:pt x="4012" y="2885"/>
              </a:lnTo>
              <a:lnTo>
                <a:pt x="4012" y="2908"/>
              </a:lnTo>
              <a:lnTo>
                <a:pt x="3989" y="2920"/>
              </a:lnTo>
              <a:lnTo>
                <a:pt x="3977" y="2908"/>
              </a:lnTo>
              <a:lnTo>
                <a:pt x="3977" y="2920"/>
              </a:lnTo>
              <a:lnTo>
                <a:pt x="3966" y="2920"/>
              </a:lnTo>
              <a:lnTo>
                <a:pt x="3931" y="2896"/>
              </a:lnTo>
              <a:lnTo>
                <a:pt x="3908" y="2885"/>
              </a:lnTo>
              <a:lnTo>
                <a:pt x="3885" y="2861"/>
              </a:lnTo>
              <a:lnTo>
                <a:pt x="3873" y="2861"/>
              </a:lnTo>
              <a:lnTo>
                <a:pt x="3862" y="2861"/>
              </a:lnTo>
              <a:lnTo>
                <a:pt x="3839" y="2861"/>
              </a:lnTo>
              <a:lnTo>
                <a:pt x="3839" y="2873"/>
              </a:lnTo>
              <a:lnTo>
                <a:pt x="3862" y="2920"/>
              </a:lnTo>
              <a:lnTo>
                <a:pt x="3862" y="2955"/>
              </a:lnTo>
              <a:lnTo>
                <a:pt x="3873" y="2978"/>
              </a:lnTo>
              <a:lnTo>
                <a:pt x="3873" y="3001"/>
              </a:lnTo>
              <a:lnTo>
                <a:pt x="3885" y="3025"/>
              </a:lnTo>
              <a:lnTo>
                <a:pt x="3908" y="3060"/>
              </a:lnTo>
              <a:lnTo>
                <a:pt x="3919" y="3048"/>
              </a:lnTo>
              <a:lnTo>
                <a:pt x="3942" y="3060"/>
              </a:lnTo>
              <a:lnTo>
                <a:pt x="3942" y="3072"/>
              </a:lnTo>
              <a:lnTo>
                <a:pt x="3954" y="3083"/>
              </a:lnTo>
              <a:lnTo>
                <a:pt x="3966" y="3083"/>
              </a:lnTo>
              <a:lnTo>
                <a:pt x="3977" y="3083"/>
              </a:lnTo>
              <a:lnTo>
                <a:pt x="4000" y="3083"/>
              </a:lnTo>
              <a:lnTo>
                <a:pt x="4023" y="3083"/>
              </a:lnTo>
              <a:lnTo>
                <a:pt x="4012" y="3095"/>
              </a:lnTo>
              <a:lnTo>
                <a:pt x="4035" y="3095"/>
              </a:lnTo>
              <a:lnTo>
                <a:pt x="4035" y="3107"/>
              </a:lnTo>
              <a:lnTo>
                <a:pt x="4023" y="3118"/>
              </a:lnTo>
              <a:lnTo>
                <a:pt x="4023" y="3142"/>
              </a:lnTo>
              <a:lnTo>
                <a:pt x="4012" y="3177"/>
              </a:lnTo>
              <a:lnTo>
                <a:pt x="4012" y="3188"/>
              </a:lnTo>
              <a:lnTo>
                <a:pt x="4012" y="3212"/>
              </a:lnTo>
              <a:lnTo>
                <a:pt x="4000" y="3212"/>
              </a:lnTo>
              <a:lnTo>
                <a:pt x="3977" y="3200"/>
              </a:lnTo>
              <a:lnTo>
                <a:pt x="3966" y="3200"/>
              </a:lnTo>
              <a:lnTo>
                <a:pt x="3954" y="3200"/>
              </a:lnTo>
              <a:lnTo>
                <a:pt x="3942" y="3200"/>
              </a:lnTo>
              <a:lnTo>
                <a:pt x="3931" y="3200"/>
              </a:lnTo>
              <a:lnTo>
                <a:pt x="3908" y="3200"/>
              </a:lnTo>
              <a:lnTo>
                <a:pt x="3896" y="3212"/>
              </a:lnTo>
              <a:lnTo>
                <a:pt x="3896" y="3223"/>
              </a:lnTo>
              <a:lnTo>
                <a:pt x="3885" y="3235"/>
              </a:lnTo>
              <a:lnTo>
                <a:pt x="3873" y="3247"/>
              </a:lnTo>
              <a:lnTo>
                <a:pt x="3862" y="3258"/>
              </a:lnTo>
              <a:lnTo>
                <a:pt x="3862" y="3282"/>
              </a:lnTo>
              <a:lnTo>
                <a:pt x="3850" y="3305"/>
              </a:lnTo>
              <a:lnTo>
                <a:pt x="3839" y="3352"/>
              </a:lnTo>
              <a:lnTo>
                <a:pt x="3839" y="3363"/>
              </a:lnTo>
              <a:lnTo>
                <a:pt x="3827" y="3375"/>
              </a:lnTo>
              <a:lnTo>
                <a:pt x="3827" y="3387"/>
              </a:lnTo>
              <a:lnTo>
                <a:pt x="3816" y="3422"/>
              </a:lnTo>
              <a:lnTo>
                <a:pt x="3816" y="3445"/>
              </a:lnTo>
              <a:lnTo>
                <a:pt x="3793" y="3469"/>
              </a:lnTo>
              <a:lnTo>
                <a:pt x="3781" y="3492"/>
              </a:lnTo>
              <a:lnTo>
                <a:pt x="3770" y="3504"/>
              </a:lnTo>
              <a:lnTo>
                <a:pt x="3758" y="3492"/>
              </a:lnTo>
              <a:lnTo>
                <a:pt x="3747" y="3492"/>
              </a:lnTo>
              <a:lnTo>
                <a:pt x="3712" y="3492"/>
              </a:lnTo>
              <a:lnTo>
                <a:pt x="3700" y="3504"/>
              </a:lnTo>
              <a:lnTo>
                <a:pt x="3700" y="3515"/>
              </a:lnTo>
              <a:lnTo>
                <a:pt x="3677" y="3515"/>
              </a:lnTo>
              <a:lnTo>
                <a:pt x="3666" y="3527"/>
              </a:lnTo>
              <a:lnTo>
                <a:pt x="3643" y="3527"/>
              </a:lnTo>
              <a:lnTo>
                <a:pt x="3631" y="3539"/>
              </a:lnTo>
              <a:lnTo>
                <a:pt x="3620" y="3550"/>
              </a:lnTo>
              <a:lnTo>
                <a:pt x="3597" y="3539"/>
              </a:lnTo>
              <a:lnTo>
                <a:pt x="3585" y="3527"/>
              </a:lnTo>
              <a:lnTo>
                <a:pt x="3551" y="3527"/>
              </a:lnTo>
              <a:lnTo>
                <a:pt x="3539" y="3527"/>
              </a:lnTo>
              <a:lnTo>
                <a:pt x="3516" y="3527"/>
              </a:lnTo>
              <a:lnTo>
                <a:pt x="3516" y="3539"/>
              </a:lnTo>
              <a:lnTo>
                <a:pt x="3516" y="3527"/>
              </a:lnTo>
              <a:lnTo>
                <a:pt x="3493" y="3515"/>
              </a:lnTo>
              <a:lnTo>
                <a:pt x="3493" y="3539"/>
              </a:lnTo>
              <a:lnTo>
                <a:pt x="3493" y="3550"/>
              </a:lnTo>
              <a:lnTo>
                <a:pt x="3504" y="3562"/>
              </a:lnTo>
              <a:lnTo>
                <a:pt x="3504" y="3585"/>
              </a:lnTo>
              <a:lnTo>
                <a:pt x="3516" y="3597"/>
              </a:lnTo>
              <a:lnTo>
                <a:pt x="3516" y="3609"/>
              </a:lnTo>
              <a:lnTo>
                <a:pt x="3493" y="3609"/>
              </a:lnTo>
              <a:lnTo>
                <a:pt x="3481" y="3609"/>
              </a:lnTo>
              <a:lnTo>
                <a:pt x="3481" y="3620"/>
              </a:lnTo>
              <a:lnTo>
                <a:pt x="3493" y="3620"/>
              </a:lnTo>
              <a:lnTo>
                <a:pt x="3481" y="3632"/>
              </a:lnTo>
              <a:lnTo>
                <a:pt x="3470" y="3620"/>
              </a:lnTo>
              <a:lnTo>
                <a:pt x="3470" y="3632"/>
              </a:lnTo>
              <a:lnTo>
                <a:pt x="3470" y="3644"/>
              </a:lnTo>
              <a:lnTo>
                <a:pt x="3458" y="3644"/>
              </a:lnTo>
              <a:lnTo>
                <a:pt x="3458" y="3620"/>
              </a:lnTo>
              <a:lnTo>
                <a:pt x="3447" y="3620"/>
              </a:lnTo>
              <a:lnTo>
                <a:pt x="3447" y="3644"/>
              </a:lnTo>
              <a:lnTo>
                <a:pt x="3447" y="3655"/>
              </a:lnTo>
              <a:lnTo>
                <a:pt x="3435" y="3655"/>
              </a:lnTo>
              <a:lnTo>
                <a:pt x="3435" y="3644"/>
              </a:lnTo>
              <a:lnTo>
                <a:pt x="3424" y="3644"/>
              </a:lnTo>
              <a:lnTo>
                <a:pt x="3424" y="3655"/>
              </a:lnTo>
              <a:lnTo>
                <a:pt x="3412" y="3667"/>
              </a:lnTo>
              <a:lnTo>
                <a:pt x="3401" y="3679"/>
              </a:lnTo>
              <a:lnTo>
                <a:pt x="3389" y="3679"/>
              </a:lnTo>
              <a:lnTo>
                <a:pt x="3389" y="3690"/>
              </a:lnTo>
              <a:lnTo>
                <a:pt x="3378" y="3690"/>
              </a:lnTo>
              <a:lnTo>
                <a:pt x="3378" y="3702"/>
              </a:lnTo>
              <a:lnTo>
                <a:pt x="3355" y="3714"/>
              </a:lnTo>
              <a:lnTo>
                <a:pt x="3355" y="3725"/>
              </a:lnTo>
              <a:lnTo>
                <a:pt x="3343" y="3725"/>
              </a:lnTo>
              <a:lnTo>
                <a:pt x="3331" y="3725"/>
              </a:lnTo>
              <a:lnTo>
                <a:pt x="3320" y="3737"/>
              </a:lnTo>
              <a:lnTo>
                <a:pt x="3308" y="3749"/>
              </a:lnTo>
              <a:lnTo>
                <a:pt x="3297" y="3760"/>
              </a:lnTo>
              <a:lnTo>
                <a:pt x="3297" y="3772"/>
              </a:lnTo>
              <a:lnTo>
                <a:pt x="3297" y="3784"/>
              </a:lnTo>
              <a:lnTo>
                <a:pt x="3297" y="3795"/>
              </a:lnTo>
              <a:lnTo>
                <a:pt x="3274" y="3784"/>
              </a:lnTo>
              <a:lnTo>
                <a:pt x="3262" y="3795"/>
              </a:lnTo>
              <a:lnTo>
                <a:pt x="3251" y="3795"/>
              </a:lnTo>
              <a:lnTo>
                <a:pt x="3239" y="3784"/>
              </a:lnTo>
              <a:lnTo>
                <a:pt x="3216" y="3772"/>
              </a:lnTo>
              <a:lnTo>
                <a:pt x="3205" y="3772"/>
              </a:lnTo>
              <a:lnTo>
                <a:pt x="3193" y="3784"/>
              </a:lnTo>
              <a:lnTo>
                <a:pt x="3205" y="3784"/>
              </a:lnTo>
              <a:lnTo>
                <a:pt x="3193" y="3807"/>
              </a:lnTo>
              <a:lnTo>
                <a:pt x="3182" y="3807"/>
              </a:lnTo>
              <a:lnTo>
                <a:pt x="3170" y="3819"/>
              </a:lnTo>
              <a:lnTo>
                <a:pt x="3182" y="3831"/>
              </a:lnTo>
              <a:lnTo>
                <a:pt x="3170" y="3831"/>
              </a:lnTo>
              <a:lnTo>
                <a:pt x="3170" y="3842"/>
              </a:lnTo>
              <a:lnTo>
                <a:pt x="3182" y="3854"/>
              </a:lnTo>
              <a:lnTo>
                <a:pt x="3182" y="3866"/>
              </a:lnTo>
              <a:lnTo>
                <a:pt x="3170" y="3866"/>
              </a:lnTo>
              <a:lnTo>
                <a:pt x="3159" y="3854"/>
              </a:lnTo>
              <a:lnTo>
                <a:pt x="3147" y="3854"/>
              </a:lnTo>
              <a:lnTo>
                <a:pt x="3147" y="3877"/>
              </a:lnTo>
              <a:lnTo>
                <a:pt x="3124" y="3877"/>
              </a:lnTo>
              <a:lnTo>
                <a:pt x="3136" y="3889"/>
              </a:lnTo>
              <a:lnTo>
                <a:pt x="3136" y="3901"/>
              </a:lnTo>
              <a:lnTo>
                <a:pt x="3124" y="3901"/>
              </a:lnTo>
              <a:lnTo>
                <a:pt x="3124" y="3912"/>
              </a:lnTo>
              <a:lnTo>
                <a:pt x="3112" y="3912"/>
              </a:lnTo>
              <a:lnTo>
                <a:pt x="3101" y="3936"/>
              </a:lnTo>
              <a:lnTo>
                <a:pt x="3078" y="3936"/>
              </a:lnTo>
              <a:lnTo>
                <a:pt x="3078" y="3947"/>
              </a:lnTo>
              <a:lnTo>
                <a:pt x="3066" y="3947"/>
              </a:lnTo>
              <a:lnTo>
                <a:pt x="3055" y="3959"/>
              </a:lnTo>
              <a:lnTo>
                <a:pt x="3043" y="3971"/>
              </a:lnTo>
              <a:lnTo>
                <a:pt x="3032" y="3971"/>
              </a:lnTo>
              <a:lnTo>
                <a:pt x="3032" y="3982"/>
              </a:lnTo>
              <a:lnTo>
                <a:pt x="3032" y="3994"/>
              </a:lnTo>
              <a:lnTo>
                <a:pt x="3020" y="4006"/>
              </a:lnTo>
              <a:lnTo>
                <a:pt x="3009" y="4006"/>
              </a:lnTo>
              <a:lnTo>
                <a:pt x="3009" y="4017"/>
              </a:lnTo>
              <a:lnTo>
                <a:pt x="2997" y="4017"/>
              </a:lnTo>
              <a:lnTo>
                <a:pt x="2986" y="4029"/>
              </a:lnTo>
              <a:lnTo>
                <a:pt x="2974" y="4006"/>
              </a:lnTo>
              <a:lnTo>
                <a:pt x="2963" y="4006"/>
              </a:lnTo>
              <a:lnTo>
                <a:pt x="2963" y="4017"/>
              </a:lnTo>
              <a:lnTo>
                <a:pt x="2951" y="4029"/>
              </a:lnTo>
              <a:lnTo>
                <a:pt x="2928" y="4041"/>
              </a:lnTo>
              <a:lnTo>
                <a:pt x="2928" y="4029"/>
              </a:lnTo>
              <a:lnTo>
                <a:pt x="2917" y="4041"/>
              </a:lnTo>
              <a:lnTo>
                <a:pt x="2905" y="4064"/>
              </a:lnTo>
              <a:lnTo>
                <a:pt x="2893" y="4064"/>
              </a:lnTo>
              <a:lnTo>
                <a:pt x="2882" y="4076"/>
              </a:lnTo>
              <a:lnTo>
                <a:pt x="2882" y="4087"/>
              </a:lnTo>
              <a:lnTo>
                <a:pt x="2870" y="4134"/>
              </a:lnTo>
              <a:lnTo>
                <a:pt x="2859" y="4157"/>
              </a:lnTo>
              <a:lnTo>
                <a:pt x="2870" y="4169"/>
              </a:lnTo>
              <a:lnTo>
                <a:pt x="2882" y="4169"/>
              </a:lnTo>
              <a:lnTo>
                <a:pt x="2893" y="4181"/>
              </a:lnTo>
              <a:lnTo>
                <a:pt x="2893" y="4193"/>
              </a:lnTo>
              <a:lnTo>
                <a:pt x="2905" y="4193"/>
              </a:lnTo>
              <a:lnTo>
                <a:pt x="2905" y="4204"/>
              </a:lnTo>
              <a:lnTo>
                <a:pt x="2893" y="4204"/>
              </a:lnTo>
              <a:lnTo>
                <a:pt x="2882" y="4216"/>
              </a:lnTo>
              <a:lnTo>
                <a:pt x="2893" y="4228"/>
              </a:lnTo>
              <a:lnTo>
                <a:pt x="2882" y="4251"/>
              </a:lnTo>
              <a:lnTo>
                <a:pt x="2882" y="4263"/>
              </a:lnTo>
              <a:lnTo>
                <a:pt x="2870" y="4274"/>
              </a:lnTo>
              <a:lnTo>
                <a:pt x="2882" y="4286"/>
              </a:lnTo>
              <a:lnTo>
                <a:pt x="2905" y="4298"/>
              </a:lnTo>
              <a:lnTo>
                <a:pt x="2905" y="4309"/>
              </a:lnTo>
              <a:lnTo>
                <a:pt x="2917" y="4321"/>
              </a:lnTo>
              <a:lnTo>
                <a:pt x="2905" y="4321"/>
              </a:lnTo>
              <a:lnTo>
                <a:pt x="2917" y="4333"/>
              </a:lnTo>
              <a:lnTo>
                <a:pt x="2917" y="4356"/>
              </a:lnTo>
              <a:lnTo>
                <a:pt x="2928" y="4356"/>
              </a:lnTo>
              <a:lnTo>
                <a:pt x="2917" y="4368"/>
              </a:lnTo>
              <a:lnTo>
                <a:pt x="2928" y="4368"/>
              </a:lnTo>
              <a:lnTo>
                <a:pt x="2928" y="4379"/>
              </a:lnTo>
              <a:lnTo>
                <a:pt x="2940" y="4391"/>
              </a:lnTo>
              <a:lnTo>
                <a:pt x="2951" y="4403"/>
              </a:lnTo>
              <a:lnTo>
                <a:pt x="2940" y="4414"/>
              </a:lnTo>
              <a:lnTo>
                <a:pt x="2951" y="4426"/>
              </a:lnTo>
              <a:lnTo>
                <a:pt x="2951" y="4473"/>
              </a:lnTo>
              <a:lnTo>
                <a:pt x="2951" y="4484"/>
              </a:lnTo>
              <a:lnTo>
                <a:pt x="2951" y="4496"/>
              </a:lnTo>
              <a:lnTo>
                <a:pt x="2951" y="4508"/>
              </a:lnTo>
              <a:lnTo>
                <a:pt x="2940" y="4519"/>
              </a:lnTo>
              <a:lnTo>
                <a:pt x="2928" y="4531"/>
              </a:lnTo>
              <a:lnTo>
                <a:pt x="2928" y="4543"/>
              </a:lnTo>
              <a:lnTo>
                <a:pt x="2917" y="4555"/>
              </a:lnTo>
              <a:lnTo>
                <a:pt x="2917" y="4566"/>
              </a:lnTo>
              <a:lnTo>
                <a:pt x="2917" y="4578"/>
              </a:lnTo>
              <a:lnTo>
                <a:pt x="2917" y="4590"/>
              </a:lnTo>
              <a:lnTo>
                <a:pt x="2928" y="4590"/>
              </a:lnTo>
              <a:lnTo>
                <a:pt x="2917" y="4601"/>
              </a:lnTo>
              <a:lnTo>
                <a:pt x="2905" y="4601"/>
              </a:lnTo>
              <a:lnTo>
                <a:pt x="2893" y="4613"/>
              </a:lnTo>
              <a:lnTo>
                <a:pt x="2893" y="4625"/>
              </a:lnTo>
              <a:lnTo>
                <a:pt x="2882" y="4625"/>
              </a:lnTo>
              <a:lnTo>
                <a:pt x="2870" y="4625"/>
              </a:lnTo>
              <a:lnTo>
                <a:pt x="2847" y="4636"/>
              </a:lnTo>
              <a:lnTo>
                <a:pt x="2847" y="4660"/>
              </a:lnTo>
              <a:lnTo>
                <a:pt x="2778" y="4648"/>
              </a:lnTo>
              <a:lnTo>
                <a:pt x="2755" y="4660"/>
              </a:lnTo>
              <a:lnTo>
                <a:pt x="2755" y="4671"/>
              </a:lnTo>
              <a:lnTo>
                <a:pt x="2721" y="4695"/>
              </a:lnTo>
              <a:lnTo>
                <a:pt x="2721" y="4718"/>
              </a:lnTo>
              <a:lnTo>
                <a:pt x="2686" y="4753"/>
              </a:lnTo>
              <a:lnTo>
                <a:pt x="2651" y="4753"/>
              </a:lnTo>
              <a:lnTo>
                <a:pt x="2640" y="4741"/>
              </a:lnTo>
              <a:lnTo>
                <a:pt x="2617" y="4741"/>
              </a:lnTo>
              <a:lnTo>
                <a:pt x="2617" y="4730"/>
              </a:lnTo>
              <a:lnTo>
                <a:pt x="2617" y="4718"/>
              </a:lnTo>
              <a:lnTo>
                <a:pt x="2617" y="4695"/>
              </a:lnTo>
              <a:lnTo>
                <a:pt x="2617" y="4683"/>
              </a:lnTo>
              <a:lnTo>
                <a:pt x="2605" y="4660"/>
              </a:lnTo>
              <a:lnTo>
                <a:pt x="2617" y="4648"/>
              </a:lnTo>
              <a:lnTo>
                <a:pt x="2628" y="4636"/>
              </a:lnTo>
              <a:lnTo>
                <a:pt x="2640" y="4648"/>
              </a:lnTo>
              <a:lnTo>
                <a:pt x="2651" y="4648"/>
              </a:lnTo>
              <a:lnTo>
                <a:pt x="2663" y="4636"/>
              </a:lnTo>
              <a:lnTo>
                <a:pt x="2663" y="4625"/>
              </a:lnTo>
              <a:lnTo>
                <a:pt x="2686" y="4613"/>
              </a:lnTo>
              <a:lnTo>
                <a:pt x="2663" y="4590"/>
              </a:lnTo>
              <a:lnTo>
                <a:pt x="2663" y="4578"/>
              </a:lnTo>
              <a:lnTo>
                <a:pt x="2674" y="4578"/>
              </a:lnTo>
              <a:lnTo>
                <a:pt x="2686" y="4578"/>
              </a:lnTo>
              <a:lnTo>
                <a:pt x="2698" y="4590"/>
              </a:lnTo>
              <a:lnTo>
                <a:pt x="2698" y="4601"/>
              </a:lnTo>
              <a:lnTo>
                <a:pt x="2698" y="4578"/>
              </a:lnTo>
              <a:lnTo>
                <a:pt x="2698" y="4555"/>
              </a:lnTo>
              <a:lnTo>
                <a:pt x="2674" y="4555"/>
              </a:lnTo>
              <a:lnTo>
                <a:pt x="2686" y="4555"/>
              </a:lnTo>
              <a:lnTo>
                <a:pt x="2686" y="4543"/>
              </a:lnTo>
              <a:lnTo>
                <a:pt x="2674" y="4555"/>
              </a:lnTo>
              <a:lnTo>
                <a:pt x="2674" y="4543"/>
              </a:lnTo>
              <a:lnTo>
                <a:pt x="2663" y="4543"/>
              </a:lnTo>
              <a:lnTo>
                <a:pt x="2651" y="4543"/>
              </a:lnTo>
              <a:lnTo>
                <a:pt x="2640" y="4531"/>
              </a:lnTo>
              <a:lnTo>
                <a:pt x="2628" y="4519"/>
              </a:lnTo>
              <a:lnTo>
                <a:pt x="2628" y="4531"/>
              </a:lnTo>
              <a:lnTo>
                <a:pt x="2617" y="4531"/>
              </a:lnTo>
              <a:lnTo>
                <a:pt x="2605" y="4543"/>
              </a:lnTo>
              <a:lnTo>
                <a:pt x="2605" y="4531"/>
              </a:lnTo>
              <a:lnTo>
                <a:pt x="2594" y="4543"/>
              </a:lnTo>
              <a:lnTo>
                <a:pt x="2594" y="4555"/>
              </a:lnTo>
              <a:lnTo>
                <a:pt x="2582" y="4555"/>
              </a:lnTo>
              <a:lnTo>
                <a:pt x="2571" y="4543"/>
              </a:lnTo>
              <a:lnTo>
                <a:pt x="2559" y="4543"/>
              </a:lnTo>
              <a:lnTo>
                <a:pt x="2548" y="4543"/>
              </a:lnTo>
              <a:lnTo>
                <a:pt x="2536" y="4555"/>
              </a:lnTo>
              <a:lnTo>
                <a:pt x="2525" y="4566"/>
              </a:lnTo>
              <a:lnTo>
                <a:pt x="2513" y="4555"/>
              </a:lnTo>
              <a:lnTo>
                <a:pt x="2502" y="4566"/>
              </a:lnTo>
              <a:lnTo>
                <a:pt x="2502" y="4555"/>
              </a:lnTo>
              <a:lnTo>
                <a:pt x="2502" y="4566"/>
              </a:lnTo>
              <a:lnTo>
                <a:pt x="2502" y="4555"/>
              </a:lnTo>
              <a:lnTo>
                <a:pt x="2490" y="4566"/>
              </a:lnTo>
              <a:lnTo>
                <a:pt x="2490" y="4578"/>
              </a:lnTo>
              <a:lnTo>
                <a:pt x="2467" y="4566"/>
              </a:lnTo>
              <a:lnTo>
                <a:pt x="2455" y="4566"/>
              </a:lnTo>
              <a:lnTo>
                <a:pt x="2444" y="4566"/>
              </a:lnTo>
              <a:lnTo>
                <a:pt x="2432" y="4566"/>
              </a:lnTo>
              <a:lnTo>
                <a:pt x="2432" y="4590"/>
              </a:lnTo>
              <a:lnTo>
                <a:pt x="2409" y="4590"/>
              </a:lnTo>
              <a:lnTo>
                <a:pt x="2398" y="4601"/>
              </a:lnTo>
              <a:lnTo>
                <a:pt x="2398" y="4613"/>
              </a:lnTo>
              <a:lnTo>
                <a:pt x="2398" y="4636"/>
              </a:lnTo>
              <a:lnTo>
                <a:pt x="2398" y="4648"/>
              </a:lnTo>
              <a:lnTo>
                <a:pt x="2375" y="4648"/>
              </a:lnTo>
              <a:lnTo>
                <a:pt x="2352" y="4660"/>
              </a:lnTo>
              <a:lnTo>
                <a:pt x="2340" y="4671"/>
              </a:lnTo>
              <a:lnTo>
                <a:pt x="2329" y="4695"/>
              </a:lnTo>
              <a:lnTo>
                <a:pt x="2317" y="4706"/>
              </a:lnTo>
              <a:lnTo>
                <a:pt x="2317" y="4718"/>
              </a:lnTo>
              <a:lnTo>
                <a:pt x="2317" y="4730"/>
              </a:lnTo>
              <a:lnTo>
                <a:pt x="2352" y="4753"/>
              </a:lnTo>
              <a:lnTo>
                <a:pt x="2352" y="4765"/>
              </a:lnTo>
              <a:lnTo>
                <a:pt x="2352" y="4776"/>
              </a:lnTo>
              <a:lnTo>
                <a:pt x="2340" y="4776"/>
              </a:lnTo>
              <a:lnTo>
                <a:pt x="2340" y="4788"/>
              </a:lnTo>
              <a:lnTo>
                <a:pt x="2329" y="4800"/>
              </a:lnTo>
              <a:lnTo>
                <a:pt x="2317" y="4800"/>
              </a:lnTo>
              <a:lnTo>
                <a:pt x="2306" y="4811"/>
              </a:lnTo>
              <a:lnTo>
                <a:pt x="2306" y="4823"/>
              </a:lnTo>
              <a:lnTo>
                <a:pt x="2306" y="4835"/>
              </a:lnTo>
              <a:lnTo>
                <a:pt x="2306" y="4846"/>
              </a:lnTo>
              <a:lnTo>
                <a:pt x="2306" y="4858"/>
              </a:lnTo>
              <a:lnTo>
                <a:pt x="2294" y="4870"/>
              </a:lnTo>
              <a:lnTo>
                <a:pt x="2294" y="4881"/>
              </a:lnTo>
              <a:lnTo>
                <a:pt x="2271" y="4905"/>
              </a:lnTo>
              <a:lnTo>
                <a:pt x="2259" y="4905"/>
              </a:lnTo>
              <a:lnTo>
                <a:pt x="2236" y="4905"/>
              </a:lnTo>
              <a:lnTo>
                <a:pt x="2225" y="4905"/>
              </a:lnTo>
              <a:lnTo>
                <a:pt x="2213" y="4893"/>
              </a:lnTo>
              <a:lnTo>
                <a:pt x="2190" y="4916"/>
              </a:lnTo>
              <a:lnTo>
                <a:pt x="2190" y="4905"/>
              </a:lnTo>
              <a:lnTo>
                <a:pt x="2179" y="4916"/>
              </a:lnTo>
              <a:lnTo>
                <a:pt x="2167" y="4905"/>
              </a:lnTo>
              <a:lnTo>
                <a:pt x="2156" y="4905"/>
              </a:lnTo>
              <a:lnTo>
                <a:pt x="2144" y="4905"/>
              </a:lnTo>
              <a:lnTo>
                <a:pt x="2133" y="4905"/>
              </a:lnTo>
              <a:lnTo>
                <a:pt x="2121" y="4905"/>
              </a:lnTo>
              <a:lnTo>
                <a:pt x="2110" y="4916"/>
              </a:lnTo>
              <a:lnTo>
                <a:pt x="2087" y="4928"/>
              </a:lnTo>
              <a:lnTo>
                <a:pt x="2075" y="4916"/>
              </a:lnTo>
              <a:lnTo>
                <a:pt x="2064" y="4928"/>
              </a:lnTo>
              <a:lnTo>
                <a:pt x="2040" y="4928"/>
              </a:lnTo>
              <a:lnTo>
                <a:pt x="2029" y="4928"/>
              </a:lnTo>
              <a:lnTo>
                <a:pt x="2006" y="4940"/>
              </a:lnTo>
              <a:lnTo>
                <a:pt x="1994" y="4940"/>
              </a:lnTo>
              <a:lnTo>
                <a:pt x="1983" y="4963"/>
              </a:lnTo>
              <a:lnTo>
                <a:pt x="1971" y="4951"/>
              </a:lnTo>
              <a:lnTo>
                <a:pt x="1971" y="4963"/>
              </a:lnTo>
              <a:lnTo>
                <a:pt x="1960" y="4975"/>
              </a:lnTo>
              <a:lnTo>
                <a:pt x="1948" y="4975"/>
              </a:lnTo>
              <a:lnTo>
                <a:pt x="1948" y="4987"/>
              </a:lnTo>
              <a:lnTo>
                <a:pt x="1925" y="4998"/>
              </a:lnTo>
              <a:lnTo>
                <a:pt x="1925" y="5010"/>
              </a:lnTo>
              <a:lnTo>
                <a:pt x="1914" y="4998"/>
              </a:lnTo>
              <a:lnTo>
                <a:pt x="1902" y="4987"/>
              </a:lnTo>
              <a:lnTo>
                <a:pt x="1902" y="4975"/>
              </a:lnTo>
              <a:lnTo>
                <a:pt x="1891" y="4963"/>
              </a:lnTo>
              <a:lnTo>
                <a:pt x="1879" y="4963"/>
              </a:lnTo>
              <a:lnTo>
                <a:pt x="1844" y="4963"/>
              </a:lnTo>
              <a:lnTo>
                <a:pt x="1833" y="4963"/>
              </a:lnTo>
              <a:lnTo>
                <a:pt x="1821" y="4963"/>
              </a:lnTo>
              <a:lnTo>
                <a:pt x="1821" y="4951"/>
              </a:lnTo>
              <a:lnTo>
                <a:pt x="1821" y="4940"/>
              </a:lnTo>
              <a:lnTo>
                <a:pt x="1810" y="4940"/>
              </a:lnTo>
              <a:lnTo>
                <a:pt x="1798" y="4940"/>
              </a:lnTo>
              <a:lnTo>
                <a:pt x="1775" y="4940"/>
              </a:lnTo>
              <a:lnTo>
                <a:pt x="1764" y="4928"/>
              </a:lnTo>
              <a:lnTo>
                <a:pt x="1741" y="4928"/>
              </a:lnTo>
              <a:lnTo>
                <a:pt x="1729" y="4905"/>
              </a:lnTo>
              <a:lnTo>
                <a:pt x="1718" y="4905"/>
              </a:lnTo>
              <a:lnTo>
                <a:pt x="1706" y="4893"/>
              </a:lnTo>
              <a:lnTo>
                <a:pt x="1695" y="4881"/>
              </a:lnTo>
              <a:lnTo>
                <a:pt x="1672" y="4870"/>
              </a:lnTo>
              <a:lnTo>
                <a:pt x="1660" y="4870"/>
              </a:lnTo>
              <a:lnTo>
                <a:pt x="1660" y="4846"/>
              </a:lnTo>
              <a:lnTo>
                <a:pt x="1660" y="4823"/>
              </a:lnTo>
              <a:lnTo>
                <a:pt x="1649" y="4800"/>
              </a:lnTo>
              <a:lnTo>
                <a:pt x="1649" y="4788"/>
              </a:lnTo>
              <a:lnTo>
                <a:pt x="1649" y="4776"/>
              </a:lnTo>
              <a:lnTo>
                <a:pt x="1614" y="4788"/>
              </a:lnTo>
              <a:lnTo>
                <a:pt x="1591" y="4776"/>
              </a:lnTo>
              <a:lnTo>
                <a:pt x="1579" y="4765"/>
              </a:lnTo>
              <a:lnTo>
                <a:pt x="1545" y="4765"/>
              </a:lnTo>
              <a:lnTo>
                <a:pt x="1533" y="4753"/>
              </a:lnTo>
              <a:lnTo>
                <a:pt x="1510" y="4765"/>
              </a:lnTo>
              <a:lnTo>
                <a:pt x="1533" y="4776"/>
              </a:lnTo>
              <a:lnTo>
                <a:pt x="1522" y="4788"/>
              </a:lnTo>
              <a:lnTo>
                <a:pt x="1510" y="4788"/>
              </a:lnTo>
              <a:lnTo>
                <a:pt x="1499" y="4800"/>
              </a:lnTo>
              <a:lnTo>
                <a:pt x="1487" y="4811"/>
              </a:lnTo>
              <a:lnTo>
                <a:pt x="1476" y="4823"/>
              </a:lnTo>
              <a:lnTo>
                <a:pt x="1487" y="4846"/>
              </a:lnTo>
              <a:lnTo>
                <a:pt x="1499" y="4846"/>
              </a:lnTo>
              <a:lnTo>
                <a:pt x="1487" y="4846"/>
              </a:lnTo>
              <a:lnTo>
                <a:pt x="1487" y="4858"/>
              </a:lnTo>
              <a:lnTo>
                <a:pt x="1476" y="4858"/>
              </a:lnTo>
              <a:lnTo>
                <a:pt x="1464" y="4858"/>
              </a:lnTo>
              <a:lnTo>
                <a:pt x="1453" y="4858"/>
              </a:lnTo>
              <a:lnTo>
                <a:pt x="1453" y="4846"/>
              </a:lnTo>
              <a:lnTo>
                <a:pt x="1441" y="4846"/>
              </a:lnTo>
              <a:lnTo>
                <a:pt x="1453" y="4835"/>
              </a:lnTo>
              <a:lnTo>
                <a:pt x="1406" y="4823"/>
              </a:lnTo>
              <a:lnTo>
                <a:pt x="1372" y="4811"/>
              </a:lnTo>
              <a:lnTo>
                <a:pt x="1360" y="4811"/>
              </a:lnTo>
              <a:lnTo>
                <a:pt x="1337" y="4811"/>
              </a:lnTo>
              <a:lnTo>
                <a:pt x="1326" y="4823"/>
              </a:lnTo>
              <a:lnTo>
                <a:pt x="1337" y="4823"/>
              </a:lnTo>
              <a:lnTo>
                <a:pt x="1326" y="4823"/>
              </a:lnTo>
              <a:lnTo>
                <a:pt x="1314" y="4823"/>
              </a:lnTo>
              <a:lnTo>
                <a:pt x="1303" y="4823"/>
              </a:lnTo>
              <a:lnTo>
                <a:pt x="1314" y="4811"/>
              </a:lnTo>
              <a:lnTo>
                <a:pt x="1303" y="4811"/>
              </a:lnTo>
              <a:lnTo>
                <a:pt x="1314" y="4800"/>
              </a:lnTo>
              <a:lnTo>
                <a:pt x="1314" y="4776"/>
              </a:lnTo>
              <a:lnTo>
                <a:pt x="1314" y="4765"/>
              </a:lnTo>
              <a:lnTo>
                <a:pt x="1303" y="4730"/>
              </a:lnTo>
              <a:lnTo>
                <a:pt x="1291" y="4718"/>
              </a:lnTo>
              <a:lnTo>
                <a:pt x="1280" y="4718"/>
              </a:lnTo>
              <a:lnTo>
                <a:pt x="1280" y="4695"/>
              </a:lnTo>
              <a:lnTo>
                <a:pt x="1268" y="4695"/>
              </a:lnTo>
              <a:lnTo>
                <a:pt x="1257" y="4671"/>
              </a:lnTo>
              <a:lnTo>
                <a:pt x="1245" y="4671"/>
              </a:lnTo>
              <a:lnTo>
                <a:pt x="1234" y="4671"/>
              </a:lnTo>
              <a:lnTo>
                <a:pt x="1222" y="4671"/>
              </a:lnTo>
              <a:lnTo>
                <a:pt x="1222" y="4683"/>
              </a:lnTo>
              <a:lnTo>
                <a:pt x="1210" y="4683"/>
              </a:lnTo>
              <a:lnTo>
                <a:pt x="1210" y="4671"/>
              </a:lnTo>
              <a:lnTo>
                <a:pt x="1199" y="4671"/>
              </a:lnTo>
              <a:lnTo>
                <a:pt x="1199" y="4683"/>
              </a:lnTo>
              <a:lnTo>
                <a:pt x="1176" y="4671"/>
              </a:lnTo>
              <a:lnTo>
                <a:pt x="1164" y="4671"/>
              </a:lnTo>
              <a:lnTo>
                <a:pt x="1153" y="4660"/>
              </a:lnTo>
              <a:lnTo>
                <a:pt x="1153" y="4671"/>
              </a:lnTo>
              <a:lnTo>
                <a:pt x="1130" y="4671"/>
              </a:lnTo>
              <a:lnTo>
                <a:pt x="1118" y="4671"/>
              </a:lnTo>
              <a:lnTo>
                <a:pt x="1118" y="4660"/>
              </a:lnTo>
              <a:lnTo>
                <a:pt x="1107" y="4660"/>
              </a:lnTo>
              <a:lnTo>
                <a:pt x="1107" y="4671"/>
              </a:lnTo>
              <a:lnTo>
                <a:pt x="1095" y="4671"/>
              </a:lnTo>
              <a:lnTo>
                <a:pt x="1095" y="4660"/>
              </a:lnTo>
              <a:lnTo>
                <a:pt x="1084" y="4671"/>
              </a:lnTo>
              <a:lnTo>
                <a:pt x="1095" y="4671"/>
              </a:lnTo>
              <a:lnTo>
                <a:pt x="1084" y="4683"/>
              </a:lnTo>
              <a:lnTo>
                <a:pt x="1072" y="4671"/>
              </a:lnTo>
              <a:lnTo>
                <a:pt x="1061" y="4671"/>
              </a:lnTo>
              <a:lnTo>
                <a:pt x="1049" y="4671"/>
              </a:lnTo>
              <a:lnTo>
                <a:pt x="1049" y="4660"/>
              </a:lnTo>
              <a:lnTo>
                <a:pt x="1026" y="4660"/>
              </a:lnTo>
              <a:lnTo>
                <a:pt x="1038" y="4648"/>
              </a:lnTo>
              <a:lnTo>
                <a:pt x="1026" y="4648"/>
              </a:lnTo>
              <a:lnTo>
                <a:pt x="1038" y="4636"/>
              </a:lnTo>
              <a:lnTo>
                <a:pt x="1026" y="4636"/>
              </a:lnTo>
              <a:lnTo>
                <a:pt x="1015" y="4636"/>
              </a:lnTo>
              <a:lnTo>
                <a:pt x="1003" y="4636"/>
              </a:lnTo>
              <a:lnTo>
                <a:pt x="991" y="4636"/>
              </a:lnTo>
              <a:lnTo>
                <a:pt x="991" y="4625"/>
              </a:lnTo>
              <a:lnTo>
                <a:pt x="968" y="4636"/>
              </a:lnTo>
              <a:lnTo>
                <a:pt x="968" y="4613"/>
              </a:lnTo>
              <a:lnTo>
                <a:pt x="968" y="4590"/>
              </a:lnTo>
              <a:lnTo>
                <a:pt x="991" y="4566"/>
              </a:lnTo>
              <a:lnTo>
                <a:pt x="991" y="4543"/>
              </a:lnTo>
              <a:lnTo>
                <a:pt x="1003" y="4543"/>
              </a:lnTo>
              <a:lnTo>
                <a:pt x="1003" y="4531"/>
              </a:lnTo>
              <a:lnTo>
                <a:pt x="1003" y="4508"/>
              </a:lnTo>
              <a:lnTo>
                <a:pt x="1003" y="4496"/>
              </a:lnTo>
              <a:lnTo>
                <a:pt x="980" y="4496"/>
              </a:lnTo>
              <a:lnTo>
                <a:pt x="957" y="4508"/>
              </a:lnTo>
              <a:lnTo>
                <a:pt x="922" y="4496"/>
              </a:lnTo>
              <a:lnTo>
                <a:pt x="899" y="4496"/>
              </a:lnTo>
              <a:lnTo>
                <a:pt x="865" y="4473"/>
              </a:lnTo>
              <a:lnTo>
                <a:pt x="853" y="4461"/>
              </a:lnTo>
              <a:lnTo>
                <a:pt x="842" y="4461"/>
              </a:lnTo>
              <a:lnTo>
                <a:pt x="842" y="4449"/>
              </a:lnTo>
              <a:lnTo>
                <a:pt x="830" y="4449"/>
              </a:lnTo>
              <a:lnTo>
                <a:pt x="819" y="4449"/>
              </a:lnTo>
              <a:lnTo>
                <a:pt x="807" y="4449"/>
              </a:lnTo>
              <a:lnTo>
                <a:pt x="807" y="4438"/>
              </a:lnTo>
              <a:lnTo>
                <a:pt x="795" y="4438"/>
              </a:lnTo>
              <a:lnTo>
                <a:pt x="784" y="4438"/>
              </a:lnTo>
              <a:lnTo>
                <a:pt x="784" y="4414"/>
              </a:lnTo>
              <a:lnTo>
                <a:pt x="772" y="4414"/>
              </a:lnTo>
              <a:close/>
            </a:path>
          </a:pathLst>
        </a:custGeom>
        <a:solidFill>
          <a:srgbClr val="8C2633"/>
        </a:solidFill>
        <a:ln w="1" cap="sq">
          <a:solidFill>
            <a:srgbClr val="000000"/>
          </a:solidFill>
          <a:prstDash val="solid"/>
          <a:bevel/>
          <a:headEnd/>
          <a:tailEnd/>
        </a:ln>
      </xdr:spPr>
    </xdr:sp>
    <xdr:clientData/>
  </xdr:twoCellAnchor>
  <xdr:twoCellAnchor>
    <xdr:from>
      <xdr:col>8</xdr:col>
      <xdr:colOff>7144</xdr:colOff>
      <xdr:row>16</xdr:row>
      <xdr:rowOff>58473</xdr:rowOff>
    </xdr:from>
    <xdr:to>
      <xdr:col>9</xdr:col>
      <xdr:colOff>388144</xdr:colOff>
      <xdr:row>28</xdr:row>
      <xdr:rowOff>1323</xdr:rowOff>
    </xdr:to>
    <xdr:sp macro="" textlink="">
      <xdr:nvSpPr>
        <xdr:cNvPr id="23" name="cvalenciana">
          <a:extLst>
            <a:ext uri="{FF2B5EF4-FFF2-40B4-BE49-F238E27FC236}">
              <a16:creationId xmlns:a16="http://schemas.microsoft.com/office/drawing/2014/main" id="{00000000-0008-0000-3A00-000017000000}"/>
            </a:ext>
          </a:extLst>
        </xdr:cNvPr>
        <xdr:cNvSpPr>
          <a:spLocks noEditPoints="1"/>
        </xdr:cNvSpPr>
      </xdr:nvSpPr>
      <xdr:spPr bwMode="auto">
        <a:xfrm>
          <a:off x="6255544" y="3335073"/>
          <a:ext cx="1162050" cy="2162175"/>
        </a:xfrm>
        <a:custGeom>
          <a:avLst/>
          <a:gdLst>
            <a:gd name="T0" fmla="*/ 2147483647 w 2986"/>
            <a:gd name="T1" fmla="*/ 2147483647 h 5815"/>
            <a:gd name="T2" fmla="*/ 2147483647 w 2986"/>
            <a:gd name="T3" fmla="*/ 2147483647 h 5815"/>
            <a:gd name="T4" fmla="*/ 2147483647 w 2986"/>
            <a:gd name="T5" fmla="*/ 2147483647 h 5815"/>
            <a:gd name="T6" fmla="*/ 2147483647 w 2986"/>
            <a:gd name="T7" fmla="*/ 2147483647 h 5815"/>
            <a:gd name="T8" fmla="*/ 2147483647 w 2986"/>
            <a:gd name="T9" fmla="*/ 2147483647 h 5815"/>
            <a:gd name="T10" fmla="*/ 2147483647 w 2986"/>
            <a:gd name="T11" fmla="*/ 2147483647 h 5815"/>
            <a:gd name="T12" fmla="*/ 2147483647 w 2986"/>
            <a:gd name="T13" fmla="*/ 2147483647 h 5815"/>
            <a:gd name="T14" fmla="*/ 2147483647 w 2986"/>
            <a:gd name="T15" fmla="*/ 2147483647 h 5815"/>
            <a:gd name="T16" fmla="*/ 2147483647 w 2986"/>
            <a:gd name="T17" fmla="*/ 2147483647 h 5815"/>
            <a:gd name="T18" fmla="*/ 2147483647 w 2986"/>
            <a:gd name="T19" fmla="*/ 2147483647 h 5815"/>
            <a:gd name="T20" fmla="*/ 2147483647 w 2986"/>
            <a:gd name="T21" fmla="*/ 2147483647 h 5815"/>
            <a:gd name="T22" fmla="*/ 2147483647 w 2986"/>
            <a:gd name="T23" fmla="*/ 2147483647 h 5815"/>
            <a:gd name="T24" fmla="*/ 2147483647 w 2986"/>
            <a:gd name="T25" fmla="*/ 2147483647 h 5815"/>
            <a:gd name="T26" fmla="*/ 2147483647 w 2986"/>
            <a:gd name="T27" fmla="*/ 2147483647 h 5815"/>
            <a:gd name="T28" fmla="*/ 2147483647 w 2986"/>
            <a:gd name="T29" fmla="*/ 2147483647 h 5815"/>
            <a:gd name="T30" fmla="*/ 2147483647 w 2986"/>
            <a:gd name="T31" fmla="*/ 2147483647 h 5815"/>
            <a:gd name="T32" fmla="*/ 2147483647 w 2986"/>
            <a:gd name="T33" fmla="*/ 2147483647 h 5815"/>
            <a:gd name="T34" fmla="*/ 2147483647 w 2986"/>
            <a:gd name="T35" fmla="*/ 2147483647 h 5815"/>
            <a:gd name="T36" fmla="*/ 2147483647 w 2986"/>
            <a:gd name="T37" fmla="*/ 2147483647 h 5815"/>
            <a:gd name="T38" fmla="*/ 2147483647 w 2986"/>
            <a:gd name="T39" fmla="*/ 2147483647 h 5815"/>
            <a:gd name="T40" fmla="*/ 2147483647 w 2986"/>
            <a:gd name="T41" fmla="*/ 2147483647 h 5815"/>
            <a:gd name="T42" fmla="*/ 2147483647 w 2986"/>
            <a:gd name="T43" fmla="*/ 2147483647 h 5815"/>
            <a:gd name="T44" fmla="*/ 2147483647 w 2986"/>
            <a:gd name="T45" fmla="*/ 2147483647 h 5815"/>
            <a:gd name="T46" fmla="*/ 2147483647 w 2986"/>
            <a:gd name="T47" fmla="*/ 2147483647 h 5815"/>
            <a:gd name="T48" fmla="*/ 2147483647 w 2986"/>
            <a:gd name="T49" fmla="*/ 2147483647 h 5815"/>
            <a:gd name="T50" fmla="*/ 2147483647 w 2986"/>
            <a:gd name="T51" fmla="*/ 2147483647 h 5815"/>
            <a:gd name="T52" fmla="*/ 2147483647 w 2986"/>
            <a:gd name="T53" fmla="*/ 2147483647 h 5815"/>
            <a:gd name="T54" fmla="*/ 2147483647 w 2986"/>
            <a:gd name="T55" fmla="*/ 2147483647 h 5815"/>
            <a:gd name="T56" fmla="*/ 2147483647 w 2986"/>
            <a:gd name="T57" fmla="*/ 2147483647 h 5815"/>
            <a:gd name="T58" fmla="*/ 2147483647 w 2986"/>
            <a:gd name="T59" fmla="*/ 2147483647 h 5815"/>
            <a:gd name="T60" fmla="*/ 2147483647 w 2986"/>
            <a:gd name="T61" fmla="*/ 2147483647 h 5815"/>
            <a:gd name="T62" fmla="*/ 2147483647 w 2986"/>
            <a:gd name="T63" fmla="*/ 2147483647 h 5815"/>
            <a:gd name="T64" fmla="*/ 2147483647 w 2986"/>
            <a:gd name="T65" fmla="*/ 2147483647 h 5815"/>
            <a:gd name="T66" fmla="*/ 2147483647 w 2986"/>
            <a:gd name="T67" fmla="*/ 2147483647 h 5815"/>
            <a:gd name="T68" fmla="*/ 2147483647 w 2986"/>
            <a:gd name="T69" fmla="*/ 2147483647 h 5815"/>
            <a:gd name="T70" fmla="*/ 2147483647 w 2986"/>
            <a:gd name="T71" fmla="*/ 2147483647 h 5815"/>
            <a:gd name="T72" fmla="*/ 2147483647 w 2986"/>
            <a:gd name="T73" fmla="*/ 2147483647 h 5815"/>
            <a:gd name="T74" fmla="*/ 2147483647 w 2986"/>
            <a:gd name="T75" fmla="*/ 2147483647 h 5815"/>
            <a:gd name="T76" fmla="*/ 1963145878 w 2986"/>
            <a:gd name="T77" fmla="*/ 2147483647 h 5815"/>
            <a:gd name="T78" fmla="*/ 1963145878 w 2986"/>
            <a:gd name="T79" fmla="*/ 2147483647 h 5815"/>
            <a:gd name="T80" fmla="*/ 2147483647 w 2986"/>
            <a:gd name="T81" fmla="*/ 2147483647 h 5815"/>
            <a:gd name="T82" fmla="*/ 2147483647 w 2986"/>
            <a:gd name="T83" fmla="*/ 2147483647 h 5815"/>
            <a:gd name="T84" fmla="*/ 2147483647 w 2986"/>
            <a:gd name="T85" fmla="*/ 2147483647 h 5815"/>
            <a:gd name="T86" fmla="*/ 2147483647 w 2986"/>
            <a:gd name="T87" fmla="*/ 2147483647 h 5815"/>
            <a:gd name="T88" fmla="*/ 2147483647 w 2986"/>
            <a:gd name="T89" fmla="*/ 2147483647 h 5815"/>
            <a:gd name="T90" fmla="*/ 2147483647 w 2986"/>
            <a:gd name="T91" fmla="*/ 2147483647 h 5815"/>
            <a:gd name="T92" fmla="*/ 2147483647 w 2986"/>
            <a:gd name="T93" fmla="*/ 2147483647 h 5815"/>
            <a:gd name="T94" fmla="*/ 2147483647 w 2986"/>
            <a:gd name="T95" fmla="*/ 2147483647 h 5815"/>
            <a:gd name="T96" fmla="*/ 2147483647 w 2986"/>
            <a:gd name="T97" fmla="*/ 2147483647 h 5815"/>
            <a:gd name="T98" fmla="*/ 2147483647 w 2986"/>
            <a:gd name="T99" fmla="*/ 2147483647 h 5815"/>
            <a:gd name="T100" fmla="*/ 2147483647 w 2986"/>
            <a:gd name="T101" fmla="*/ 2147483647 h 5815"/>
            <a:gd name="T102" fmla="*/ 2147483647 w 2986"/>
            <a:gd name="T103" fmla="*/ 2147483647 h 5815"/>
            <a:gd name="T104" fmla="*/ 2147483647 w 2986"/>
            <a:gd name="T105" fmla="*/ 2147483647 h 5815"/>
            <a:gd name="T106" fmla="*/ 2147483647 w 2986"/>
            <a:gd name="T107" fmla="*/ 2147483647 h 5815"/>
            <a:gd name="T108" fmla="*/ 2147483647 w 2986"/>
            <a:gd name="T109" fmla="*/ 2147483647 h 5815"/>
            <a:gd name="T110" fmla="*/ 2147483647 w 2986"/>
            <a:gd name="T111" fmla="*/ 2147483647 h 5815"/>
            <a:gd name="T112" fmla="*/ 2147483647 w 2986"/>
            <a:gd name="T113" fmla="*/ 2147483647 h 5815"/>
            <a:gd name="T114" fmla="*/ 2147483647 w 2986"/>
            <a:gd name="T115" fmla="*/ 2147483647 h 5815"/>
            <a:gd name="T116" fmla="*/ 2147483647 w 2986"/>
            <a:gd name="T117" fmla="*/ 2147483647 h 5815"/>
            <a:gd name="T118" fmla="*/ 2147483647 w 2986"/>
            <a:gd name="T119" fmla="*/ 2147483647 h 5815"/>
            <a:gd name="T120" fmla="*/ 2147483647 w 2986"/>
            <a:gd name="T121" fmla="*/ 2147483647 h 5815"/>
            <a:gd name="T122" fmla="*/ 2147483647 w 2986"/>
            <a:gd name="T123" fmla="*/ 2147483647 h 581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2986"/>
            <a:gd name="T187" fmla="*/ 0 h 5815"/>
            <a:gd name="T188" fmla="*/ 2986 w 2986"/>
            <a:gd name="T189" fmla="*/ 5815 h 5815"/>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2986" h="5815">
              <a:moveTo>
                <a:pt x="519" y="1564"/>
              </a:moveTo>
              <a:lnTo>
                <a:pt x="507" y="1564"/>
              </a:lnTo>
              <a:lnTo>
                <a:pt x="496" y="1576"/>
              </a:lnTo>
              <a:lnTo>
                <a:pt x="484" y="1576"/>
              </a:lnTo>
              <a:lnTo>
                <a:pt x="484" y="1588"/>
              </a:lnTo>
              <a:lnTo>
                <a:pt x="473" y="1576"/>
              </a:lnTo>
              <a:lnTo>
                <a:pt x="461" y="1588"/>
              </a:lnTo>
              <a:lnTo>
                <a:pt x="438" y="1588"/>
              </a:lnTo>
              <a:lnTo>
                <a:pt x="392" y="1600"/>
              </a:lnTo>
              <a:lnTo>
                <a:pt x="369" y="1588"/>
              </a:lnTo>
              <a:lnTo>
                <a:pt x="357" y="1588"/>
              </a:lnTo>
              <a:lnTo>
                <a:pt x="334" y="1576"/>
              </a:lnTo>
              <a:lnTo>
                <a:pt x="311" y="1576"/>
              </a:lnTo>
              <a:lnTo>
                <a:pt x="277" y="1564"/>
              </a:lnTo>
              <a:lnTo>
                <a:pt x="265" y="1564"/>
              </a:lnTo>
              <a:lnTo>
                <a:pt x="242" y="1564"/>
              </a:lnTo>
              <a:lnTo>
                <a:pt x="231" y="1564"/>
              </a:lnTo>
              <a:lnTo>
                <a:pt x="219" y="1564"/>
              </a:lnTo>
              <a:lnTo>
                <a:pt x="208" y="1564"/>
              </a:lnTo>
              <a:lnTo>
                <a:pt x="196" y="1541"/>
              </a:lnTo>
              <a:lnTo>
                <a:pt x="196" y="1518"/>
              </a:lnTo>
              <a:lnTo>
                <a:pt x="173" y="1494"/>
              </a:lnTo>
              <a:lnTo>
                <a:pt x="161" y="1459"/>
              </a:lnTo>
              <a:lnTo>
                <a:pt x="150" y="1436"/>
              </a:lnTo>
              <a:lnTo>
                <a:pt x="150" y="1424"/>
              </a:lnTo>
              <a:lnTo>
                <a:pt x="138" y="1413"/>
              </a:lnTo>
              <a:lnTo>
                <a:pt x="150" y="1389"/>
              </a:lnTo>
              <a:lnTo>
                <a:pt x="127" y="1366"/>
              </a:lnTo>
              <a:lnTo>
                <a:pt x="104" y="1366"/>
              </a:lnTo>
              <a:lnTo>
                <a:pt x="81" y="1343"/>
              </a:lnTo>
              <a:lnTo>
                <a:pt x="81" y="1331"/>
              </a:lnTo>
              <a:lnTo>
                <a:pt x="92" y="1308"/>
              </a:lnTo>
              <a:lnTo>
                <a:pt x="115" y="1319"/>
              </a:lnTo>
              <a:lnTo>
                <a:pt x="127" y="1319"/>
              </a:lnTo>
              <a:lnTo>
                <a:pt x="161" y="1319"/>
              </a:lnTo>
              <a:lnTo>
                <a:pt x="173" y="1331"/>
              </a:lnTo>
              <a:lnTo>
                <a:pt x="185" y="1319"/>
              </a:lnTo>
              <a:lnTo>
                <a:pt x="196" y="1319"/>
              </a:lnTo>
              <a:lnTo>
                <a:pt x="208" y="1319"/>
              </a:lnTo>
              <a:lnTo>
                <a:pt x="219" y="1319"/>
              </a:lnTo>
              <a:lnTo>
                <a:pt x="219" y="1331"/>
              </a:lnTo>
              <a:lnTo>
                <a:pt x="219" y="1343"/>
              </a:lnTo>
              <a:lnTo>
                <a:pt x="231" y="1343"/>
              </a:lnTo>
              <a:lnTo>
                <a:pt x="265" y="1308"/>
              </a:lnTo>
              <a:lnTo>
                <a:pt x="288" y="1308"/>
              </a:lnTo>
              <a:lnTo>
                <a:pt x="288" y="1296"/>
              </a:lnTo>
              <a:lnTo>
                <a:pt x="288" y="1284"/>
              </a:lnTo>
              <a:lnTo>
                <a:pt x="288" y="1273"/>
              </a:lnTo>
              <a:lnTo>
                <a:pt x="277" y="1249"/>
              </a:lnTo>
              <a:lnTo>
                <a:pt x="277" y="1226"/>
              </a:lnTo>
              <a:lnTo>
                <a:pt x="288" y="1191"/>
              </a:lnTo>
              <a:lnTo>
                <a:pt x="300" y="1191"/>
              </a:lnTo>
              <a:lnTo>
                <a:pt x="311" y="1191"/>
              </a:lnTo>
              <a:lnTo>
                <a:pt x="311" y="1179"/>
              </a:lnTo>
              <a:lnTo>
                <a:pt x="323" y="1179"/>
              </a:lnTo>
              <a:lnTo>
                <a:pt x="311" y="1203"/>
              </a:lnTo>
              <a:lnTo>
                <a:pt x="334" y="1238"/>
              </a:lnTo>
              <a:lnTo>
                <a:pt x="334" y="1249"/>
              </a:lnTo>
              <a:lnTo>
                <a:pt x="346" y="1261"/>
              </a:lnTo>
              <a:lnTo>
                <a:pt x="346" y="1273"/>
              </a:lnTo>
              <a:lnTo>
                <a:pt x="381" y="1308"/>
              </a:lnTo>
              <a:lnTo>
                <a:pt x="392" y="1296"/>
              </a:lnTo>
              <a:lnTo>
                <a:pt x="392" y="1308"/>
              </a:lnTo>
              <a:lnTo>
                <a:pt x="392" y="1319"/>
              </a:lnTo>
              <a:lnTo>
                <a:pt x="392" y="1343"/>
              </a:lnTo>
              <a:lnTo>
                <a:pt x="392" y="1366"/>
              </a:lnTo>
              <a:lnTo>
                <a:pt x="404" y="1366"/>
              </a:lnTo>
              <a:lnTo>
                <a:pt x="427" y="1366"/>
              </a:lnTo>
              <a:lnTo>
                <a:pt x="450" y="1378"/>
              </a:lnTo>
              <a:lnTo>
                <a:pt x="461" y="1366"/>
              </a:lnTo>
              <a:lnTo>
                <a:pt x="473" y="1366"/>
              </a:lnTo>
              <a:lnTo>
                <a:pt x="519" y="1366"/>
              </a:lnTo>
              <a:lnTo>
                <a:pt x="530" y="1366"/>
              </a:lnTo>
              <a:lnTo>
                <a:pt x="542" y="1366"/>
              </a:lnTo>
              <a:lnTo>
                <a:pt x="542" y="1378"/>
              </a:lnTo>
              <a:lnTo>
                <a:pt x="565" y="1378"/>
              </a:lnTo>
              <a:lnTo>
                <a:pt x="565" y="1389"/>
              </a:lnTo>
              <a:lnTo>
                <a:pt x="576" y="1401"/>
              </a:lnTo>
              <a:lnTo>
                <a:pt x="588" y="1401"/>
              </a:lnTo>
              <a:lnTo>
                <a:pt x="600" y="1401"/>
              </a:lnTo>
              <a:lnTo>
                <a:pt x="600" y="1413"/>
              </a:lnTo>
              <a:lnTo>
                <a:pt x="634" y="1448"/>
              </a:lnTo>
              <a:lnTo>
                <a:pt x="646" y="1448"/>
              </a:lnTo>
              <a:lnTo>
                <a:pt x="657" y="1459"/>
              </a:lnTo>
              <a:lnTo>
                <a:pt x="657" y="1483"/>
              </a:lnTo>
              <a:lnTo>
                <a:pt x="646" y="1494"/>
              </a:lnTo>
              <a:lnTo>
                <a:pt x="634" y="1518"/>
              </a:lnTo>
              <a:lnTo>
                <a:pt x="623" y="1518"/>
              </a:lnTo>
              <a:lnTo>
                <a:pt x="600" y="1541"/>
              </a:lnTo>
              <a:lnTo>
                <a:pt x="588" y="1541"/>
              </a:lnTo>
              <a:lnTo>
                <a:pt x="565" y="1553"/>
              </a:lnTo>
              <a:lnTo>
                <a:pt x="542" y="1553"/>
              </a:lnTo>
              <a:lnTo>
                <a:pt x="542" y="1564"/>
              </a:lnTo>
              <a:lnTo>
                <a:pt x="530" y="1564"/>
              </a:lnTo>
              <a:lnTo>
                <a:pt x="519" y="1564"/>
              </a:lnTo>
              <a:close/>
              <a:moveTo>
                <a:pt x="2986" y="479"/>
              </a:moveTo>
              <a:lnTo>
                <a:pt x="2986" y="502"/>
              </a:lnTo>
              <a:lnTo>
                <a:pt x="2974" y="514"/>
              </a:lnTo>
              <a:lnTo>
                <a:pt x="2963" y="537"/>
              </a:lnTo>
              <a:lnTo>
                <a:pt x="2963" y="549"/>
              </a:lnTo>
              <a:lnTo>
                <a:pt x="2951" y="549"/>
              </a:lnTo>
              <a:lnTo>
                <a:pt x="2940" y="572"/>
              </a:lnTo>
              <a:lnTo>
                <a:pt x="2951" y="572"/>
              </a:lnTo>
              <a:lnTo>
                <a:pt x="2940" y="584"/>
              </a:lnTo>
              <a:lnTo>
                <a:pt x="2940" y="595"/>
              </a:lnTo>
              <a:lnTo>
                <a:pt x="2940" y="607"/>
              </a:lnTo>
              <a:lnTo>
                <a:pt x="2928" y="619"/>
              </a:lnTo>
              <a:lnTo>
                <a:pt x="2940" y="607"/>
              </a:lnTo>
              <a:lnTo>
                <a:pt x="2928" y="607"/>
              </a:lnTo>
              <a:lnTo>
                <a:pt x="2940" y="595"/>
              </a:lnTo>
              <a:lnTo>
                <a:pt x="2928" y="595"/>
              </a:lnTo>
              <a:lnTo>
                <a:pt x="2928" y="607"/>
              </a:lnTo>
              <a:lnTo>
                <a:pt x="2917" y="619"/>
              </a:lnTo>
              <a:lnTo>
                <a:pt x="2905" y="630"/>
              </a:lnTo>
              <a:lnTo>
                <a:pt x="2905" y="642"/>
              </a:lnTo>
              <a:lnTo>
                <a:pt x="2893" y="654"/>
              </a:lnTo>
              <a:lnTo>
                <a:pt x="2882" y="677"/>
              </a:lnTo>
              <a:lnTo>
                <a:pt x="2882" y="700"/>
              </a:lnTo>
              <a:lnTo>
                <a:pt x="2882" y="712"/>
              </a:lnTo>
              <a:lnTo>
                <a:pt x="2882" y="700"/>
              </a:lnTo>
              <a:lnTo>
                <a:pt x="2870" y="700"/>
              </a:lnTo>
              <a:lnTo>
                <a:pt x="2870" y="712"/>
              </a:lnTo>
              <a:lnTo>
                <a:pt x="2847" y="735"/>
              </a:lnTo>
              <a:lnTo>
                <a:pt x="2836" y="759"/>
              </a:lnTo>
              <a:lnTo>
                <a:pt x="2836" y="805"/>
              </a:lnTo>
              <a:lnTo>
                <a:pt x="2836" y="817"/>
              </a:lnTo>
              <a:lnTo>
                <a:pt x="2824" y="817"/>
              </a:lnTo>
              <a:lnTo>
                <a:pt x="2813" y="829"/>
              </a:lnTo>
              <a:lnTo>
                <a:pt x="2813" y="852"/>
              </a:lnTo>
              <a:lnTo>
                <a:pt x="2790" y="864"/>
              </a:lnTo>
              <a:lnTo>
                <a:pt x="2790" y="876"/>
              </a:lnTo>
              <a:lnTo>
                <a:pt x="2778" y="876"/>
              </a:lnTo>
              <a:lnTo>
                <a:pt x="2778" y="887"/>
              </a:lnTo>
              <a:lnTo>
                <a:pt x="2767" y="911"/>
              </a:lnTo>
              <a:lnTo>
                <a:pt x="2755" y="934"/>
              </a:lnTo>
              <a:lnTo>
                <a:pt x="2744" y="946"/>
              </a:lnTo>
              <a:lnTo>
                <a:pt x="2732" y="946"/>
              </a:lnTo>
              <a:lnTo>
                <a:pt x="2732" y="957"/>
              </a:lnTo>
              <a:lnTo>
                <a:pt x="2732" y="969"/>
              </a:lnTo>
              <a:lnTo>
                <a:pt x="2721" y="981"/>
              </a:lnTo>
              <a:lnTo>
                <a:pt x="2709" y="992"/>
              </a:lnTo>
              <a:lnTo>
                <a:pt x="2698" y="992"/>
              </a:lnTo>
              <a:lnTo>
                <a:pt x="2698" y="1016"/>
              </a:lnTo>
              <a:lnTo>
                <a:pt x="2686" y="1016"/>
              </a:lnTo>
              <a:lnTo>
                <a:pt x="2674" y="1027"/>
              </a:lnTo>
              <a:lnTo>
                <a:pt x="2663" y="1027"/>
              </a:lnTo>
              <a:lnTo>
                <a:pt x="2674" y="1027"/>
              </a:lnTo>
              <a:lnTo>
                <a:pt x="2663" y="1039"/>
              </a:lnTo>
              <a:lnTo>
                <a:pt x="2651" y="1039"/>
              </a:lnTo>
              <a:lnTo>
                <a:pt x="2651" y="1062"/>
              </a:lnTo>
              <a:lnTo>
                <a:pt x="2651" y="1074"/>
              </a:lnTo>
              <a:lnTo>
                <a:pt x="2640" y="1109"/>
              </a:lnTo>
              <a:lnTo>
                <a:pt x="2628" y="1121"/>
              </a:lnTo>
              <a:lnTo>
                <a:pt x="2582" y="1144"/>
              </a:lnTo>
              <a:lnTo>
                <a:pt x="2571" y="1156"/>
              </a:lnTo>
              <a:lnTo>
                <a:pt x="2571" y="1144"/>
              </a:lnTo>
              <a:lnTo>
                <a:pt x="2559" y="1167"/>
              </a:lnTo>
              <a:lnTo>
                <a:pt x="2548" y="1179"/>
              </a:lnTo>
              <a:lnTo>
                <a:pt x="2525" y="1214"/>
              </a:lnTo>
              <a:lnTo>
                <a:pt x="2490" y="1284"/>
              </a:lnTo>
              <a:lnTo>
                <a:pt x="2467" y="1343"/>
              </a:lnTo>
              <a:lnTo>
                <a:pt x="2467" y="1354"/>
              </a:lnTo>
              <a:lnTo>
                <a:pt x="2478" y="1366"/>
              </a:lnTo>
              <a:lnTo>
                <a:pt x="2467" y="1366"/>
              </a:lnTo>
              <a:lnTo>
                <a:pt x="2467" y="1378"/>
              </a:lnTo>
              <a:lnTo>
                <a:pt x="2467" y="1366"/>
              </a:lnTo>
              <a:lnTo>
                <a:pt x="2455" y="1366"/>
              </a:lnTo>
              <a:lnTo>
                <a:pt x="2455" y="1378"/>
              </a:lnTo>
              <a:lnTo>
                <a:pt x="2455" y="1389"/>
              </a:lnTo>
              <a:lnTo>
                <a:pt x="2432" y="1413"/>
              </a:lnTo>
              <a:lnTo>
                <a:pt x="2421" y="1413"/>
              </a:lnTo>
              <a:lnTo>
                <a:pt x="2409" y="1424"/>
              </a:lnTo>
              <a:lnTo>
                <a:pt x="2386" y="1424"/>
              </a:lnTo>
              <a:lnTo>
                <a:pt x="2375" y="1424"/>
              </a:lnTo>
              <a:lnTo>
                <a:pt x="2375" y="1436"/>
              </a:lnTo>
              <a:lnTo>
                <a:pt x="2363" y="1436"/>
              </a:lnTo>
              <a:lnTo>
                <a:pt x="2363" y="1448"/>
              </a:lnTo>
              <a:lnTo>
                <a:pt x="2352" y="1448"/>
              </a:lnTo>
              <a:lnTo>
                <a:pt x="2329" y="1459"/>
              </a:lnTo>
              <a:lnTo>
                <a:pt x="2329" y="1471"/>
              </a:lnTo>
              <a:lnTo>
                <a:pt x="2317" y="1506"/>
              </a:lnTo>
              <a:lnTo>
                <a:pt x="2306" y="1518"/>
              </a:lnTo>
              <a:lnTo>
                <a:pt x="2306" y="1529"/>
              </a:lnTo>
              <a:lnTo>
                <a:pt x="2306" y="1541"/>
              </a:lnTo>
              <a:lnTo>
                <a:pt x="2294" y="1588"/>
              </a:lnTo>
              <a:lnTo>
                <a:pt x="2306" y="1600"/>
              </a:lnTo>
              <a:lnTo>
                <a:pt x="2294" y="1588"/>
              </a:lnTo>
              <a:lnTo>
                <a:pt x="2294" y="1600"/>
              </a:lnTo>
              <a:lnTo>
                <a:pt x="2294" y="1588"/>
              </a:lnTo>
              <a:lnTo>
                <a:pt x="2283" y="1588"/>
              </a:lnTo>
              <a:lnTo>
                <a:pt x="2283" y="1600"/>
              </a:lnTo>
              <a:lnTo>
                <a:pt x="2294" y="1600"/>
              </a:lnTo>
              <a:lnTo>
                <a:pt x="2283" y="1600"/>
              </a:lnTo>
              <a:lnTo>
                <a:pt x="2271" y="1600"/>
              </a:lnTo>
              <a:lnTo>
                <a:pt x="2271" y="1646"/>
              </a:lnTo>
              <a:lnTo>
                <a:pt x="2259" y="1705"/>
              </a:lnTo>
              <a:lnTo>
                <a:pt x="2248" y="1716"/>
              </a:lnTo>
              <a:lnTo>
                <a:pt x="2236" y="1728"/>
              </a:lnTo>
              <a:lnTo>
                <a:pt x="2167" y="1798"/>
              </a:lnTo>
              <a:lnTo>
                <a:pt x="2167" y="1810"/>
              </a:lnTo>
              <a:lnTo>
                <a:pt x="2167" y="1821"/>
              </a:lnTo>
              <a:lnTo>
                <a:pt x="2167" y="1810"/>
              </a:lnTo>
              <a:lnTo>
                <a:pt x="2156" y="1810"/>
              </a:lnTo>
              <a:lnTo>
                <a:pt x="2167" y="1821"/>
              </a:lnTo>
              <a:lnTo>
                <a:pt x="2156" y="1810"/>
              </a:lnTo>
              <a:lnTo>
                <a:pt x="2144" y="1821"/>
              </a:lnTo>
              <a:lnTo>
                <a:pt x="2121" y="1856"/>
              </a:lnTo>
              <a:lnTo>
                <a:pt x="2087" y="1926"/>
              </a:lnTo>
              <a:lnTo>
                <a:pt x="2040" y="1997"/>
              </a:lnTo>
              <a:lnTo>
                <a:pt x="2029" y="2032"/>
              </a:lnTo>
              <a:lnTo>
                <a:pt x="2017" y="2043"/>
              </a:lnTo>
              <a:lnTo>
                <a:pt x="2006" y="2067"/>
              </a:lnTo>
              <a:lnTo>
                <a:pt x="1994" y="2090"/>
              </a:lnTo>
              <a:lnTo>
                <a:pt x="1983" y="2137"/>
              </a:lnTo>
              <a:lnTo>
                <a:pt x="1971" y="2172"/>
              </a:lnTo>
              <a:lnTo>
                <a:pt x="1971" y="2195"/>
              </a:lnTo>
              <a:lnTo>
                <a:pt x="1971" y="2207"/>
              </a:lnTo>
              <a:lnTo>
                <a:pt x="1960" y="2230"/>
              </a:lnTo>
              <a:lnTo>
                <a:pt x="1971" y="2230"/>
              </a:lnTo>
              <a:lnTo>
                <a:pt x="1960" y="2230"/>
              </a:lnTo>
              <a:lnTo>
                <a:pt x="1948" y="2242"/>
              </a:lnTo>
              <a:lnTo>
                <a:pt x="1960" y="2242"/>
              </a:lnTo>
              <a:lnTo>
                <a:pt x="1937" y="2253"/>
              </a:lnTo>
              <a:lnTo>
                <a:pt x="1925" y="2265"/>
              </a:lnTo>
              <a:lnTo>
                <a:pt x="1891" y="2312"/>
              </a:lnTo>
              <a:lnTo>
                <a:pt x="1879" y="2347"/>
              </a:lnTo>
              <a:lnTo>
                <a:pt x="1879" y="2370"/>
              </a:lnTo>
              <a:lnTo>
                <a:pt x="1868" y="2405"/>
              </a:lnTo>
              <a:lnTo>
                <a:pt x="1868" y="2417"/>
              </a:lnTo>
              <a:lnTo>
                <a:pt x="1856" y="2417"/>
              </a:lnTo>
              <a:lnTo>
                <a:pt x="1868" y="2417"/>
              </a:lnTo>
              <a:lnTo>
                <a:pt x="1868" y="2405"/>
              </a:lnTo>
              <a:lnTo>
                <a:pt x="1856" y="2417"/>
              </a:lnTo>
              <a:lnTo>
                <a:pt x="1856" y="2429"/>
              </a:lnTo>
              <a:lnTo>
                <a:pt x="1844" y="2429"/>
              </a:lnTo>
              <a:lnTo>
                <a:pt x="1844" y="2440"/>
              </a:lnTo>
              <a:lnTo>
                <a:pt x="1833" y="2452"/>
              </a:lnTo>
              <a:lnTo>
                <a:pt x="1821" y="2475"/>
              </a:lnTo>
              <a:lnTo>
                <a:pt x="1821" y="2487"/>
              </a:lnTo>
              <a:lnTo>
                <a:pt x="1810" y="2510"/>
              </a:lnTo>
              <a:lnTo>
                <a:pt x="1810" y="2569"/>
              </a:lnTo>
              <a:lnTo>
                <a:pt x="1810" y="2615"/>
              </a:lnTo>
              <a:lnTo>
                <a:pt x="1821" y="2627"/>
              </a:lnTo>
              <a:lnTo>
                <a:pt x="1833" y="2639"/>
              </a:lnTo>
              <a:lnTo>
                <a:pt x="1821" y="2639"/>
              </a:lnTo>
              <a:lnTo>
                <a:pt x="1810" y="2627"/>
              </a:lnTo>
              <a:lnTo>
                <a:pt x="1810" y="2615"/>
              </a:lnTo>
              <a:lnTo>
                <a:pt x="1798" y="2615"/>
              </a:lnTo>
              <a:lnTo>
                <a:pt x="1798" y="2627"/>
              </a:lnTo>
              <a:lnTo>
                <a:pt x="1798" y="2615"/>
              </a:lnTo>
              <a:lnTo>
                <a:pt x="1798" y="2627"/>
              </a:lnTo>
              <a:lnTo>
                <a:pt x="1810" y="2627"/>
              </a:lnTo>
              <a:lnTo>
                <a:pt x="1798" y="2627"/>
              </a:lnTo>
              <a:lnTo>
                <a:pt x="1810" y="2627"/>
              </a:lnTo>
              <a:lnTo>
                <a:pt x="1798" y="2627"/>
              </a:lnTo>
              <a:lnTo>
                <a:pt x="1810" y="2639"/>
              </a:lnTo>
              <a:lnTo>
                <a:pt x="1810" y="2650"/>
              </a:lnTo>
              <a:lnTo>
                <a:pt x="1810" y="2639"/>
              </a:lnTo>
              <a:lnTo>
                <a:pt x="1810" y="2650"/>
              </a:lnTo>
              <a:lnTo>
                <a:pt x="1821" y="2650"/>
              </a:lnTo>
              <a:lnTo>
                <a:pt x="1810" y="2650"/>
              </a:lnTo>
              <a:lnTo>
                <a:pt x="1798" y="2639"/>
              </a:lnTo>
              <a:lnTo>
                <a:pt x="1798" y="2650"/>
              </a:lnTo>
              <a:lnTo>
                <a:pt x="1787" y="2674"/>
              </a:lnTo>
              <a:lnTo>
                <a:pt x="1798" y="2674"/>
              </a:lnTo>
              <a:lnTo>
                <a:pt x="1798" y="2685"/>
              </a:lnTo>
              <a:lnTo>
                <a:pt x="1787" y="2685"/>
              </a:lnTo>
              <a:lnTo>
                <a:pt x="1821" y="2791"/>
              </a:lnTo>
              <a:lnTo>
                <a:pt x="1844" y="2861"/>
              </a:lnTo>
              <a:lnTo>
                <a:pt x="1868" y="2907"/>
              </a:lnTo>
              <a:lnTo>
                <a:pt x="1856" y="2907"/>
              </a:lnTo>
              <a:lnTo>
                <a:pt x="1868" y="2919"/>
              </a:lnTo>
              <a:lnTo>
                <a:pt x="1891" y="2966"/>
              </a:lnTo>
              <a:lnTo>
                <a:pt x="1937" y="3071"/>
              </a:lnTo>
              <a:lnTo>
                <a:pt x="1971" y="3141"/>
              </a:lnTo>
              <a:lnTo>
                <a:pt x="1983" y="3153"/>
              </a:lnTo>
              <a:lnTo>
                <a:pt x="1983" y="3164"/>
              </a:lnTo>
              <a:lnTo>
                <a:pt x="1971" y="3153"/>
              </a:lnTo>
              <a:lnTo>
                <a:pt x="1971" y="3164"/>
              </a:lnTo>
              <a:lnTo>
                <a:pt x="1960" y="3164"/>
              </a:lnTo>
              <a:lnTo>
                <a:pt x="1948" y="3164"/>
              </a:lnTo>
              <a:lnTo>
                <a:pt x="1948" y="3188"/>
              </a:lnTo>
              <a:lnTo>
                <a:pt x="1948" y="3223"/>
              </a:lnTo>
              <a:lnTo>
                <a:pt x="1960" y="3223"/>
              </a:lnTo>
              <a:lnTo>
                <a:pt x="1948" y="3223"/>
              </a:lnTo>
              <a:lnTo>
                <a:pt x="1960" y="3223"/>
              </a:lnTo>
              <a:lnTo>
                <a:pt x="1948" y="3223"/>
              </a:lnTo>
              <a:lnTo>
                <a:pt x="1960" y="3234"/>
              </a:lnTo>
              <a:lnTo>
                <a:pt x="1960" y="3258"/>
              </a:lnTo>
              <a:lnTo>
                <a:pt x="1983" y="3304"/>
              </a:lnTo>
              <a:lnTo>
                <a:pt x="2017" y="3398"/>
              </a:lnTo>
              <a:lnTo>
                <a:pt x="2052" y="3456"/>
              </a:lnTo>
              <a:lnTo>
                <a:pt x="2087" y="3515"/>
              </a:lnTo>
              <a:lnTo>
                <a:pt x="2098" y="3515"/>
              </a:lnTo>
              <a:lnTo>
                <a:pt x="2087" y="3515"/>
              </a:lnTo>
              <a:lnTo>
                <a:pt x="2075" y="3526"/>
              </a:lnTo>
              <a:lnTo>
                <a:pt x="2098" y="3515"/>
              </a:lnTo>
              <a:lnTo>
                <a:pt x="2098" y="3526"/>
              </a:lnTo>
              <a:lnTo>
                <a:pt x="2098" y="3550"/>
              </a:lnTo>
              <a:lnTo>
                <a:pt x="2121" y="3573"/>
              </a:lnTo>
              <a:lnTo>
                <a:pt x="2133" y="3585"/>
              </a:lnTo>
              <a:lnTo>
                <a:pt x="2144" y="3596"/>
              </a:lnTo>
              <a:lnTo>
                <a:pt x="2167" y="3620"/>
              </a:lnTo>
              <a:lnTo>
                <a:pt x="2225" y="3690"/>
              </a:lnTo>
              <a:lnTo>
                <a:pt x="2271" y="3725"/>
              </a:lnTo>
              <a:lnTo>
                <a:pt x="2317" y="3760"/>
              </a:lnTo>
              <a:lnTo>
                <a:pt x="2352" y="3771"/>
              </a:lnTo>
              <a:lnTo>
                <a:pt x="2363" y="3771"/>
              </a:lnTo>
              <a:lnTo>
                <a:pt x="2386" y="3783"/>
              </a:lnTo>
              <a:lnTo>
                <a:pt x="2409" y="3771"/>
              </a:lnTo>
              <a:lnTo>
                <a:pt x="2444" y="3783"/>
              </a:lnTo>
              <a:lnTo>
                <a:pt x="2478" y="3783"/>
              </a:lnTo>
              <a:lnTo>
                <a:pt x="2490" y="3795"/>
              </a:lnTo>
              <a:lnTo>
                <a:pt x="2502" y="3795"/>
              </a:lnTo>
              <a:lnTo>
                <a:pt x="2513" y="3806"/>
              </a:lnTo>
              <a:lnTo>
                <a:pt x="2502" y="3795"/>
              </a:lnTo>
              <a:lnTo>
                <a:pt x="2513" y="3818"/>
              </a:lnTo>
              <a:lnTo>
                <a:pt x="2513" y="3806"/>
              </a:lnTo>
              <a:lnTo>
                <a:pt x="2513" y="3818"/>
              </a:lnTo>
              <a:lnTo>
                <a:pt x="2525" y="3830"/>
              </a:lnTo>
              <a:lnTo>
                <a:pt x="2536" y="3818"/>
              </a:lnTo>
              <a:lnTo>
                <a:pt x="2559" y="3830"/>
              </a:lnTo>
              <a:lnTo>
                <a:pt x="2582" y="3853"/>
              </a:lnTo>
              <a:lnTo>
                <a:pt x="2594" y="3865"/>
              </a:lnTo>
              <a:lnTo>
                <a:pt x="2617" y="3865"/>
              </a:lnTo>
              <a:lnTo>
                <a:pt x="2628" y="3877"/>
              </a:lnTo>
              <a:lnTo>
                <a:pt x="2640" y="3877"/>
              </a:lnTo>
              <a:lnTo>
                <a:pt x="2640" y="3888"/>
              </a:lnTo>
              <a:lnTo>
                <a:pt x="2628" y="3888"/>
              </a:lnTo>
              <a:lnTo>
                <a:pt x="2617" y="3900"/>
              </a:lnTo>
              <a:lnTo>
                <a:pt x="2617" y="3888"/>
              </a:lnTo>
              <a:lnTo>
                <a:pt x="2617" y="3900"/>
              </a:lnTo>
              <a:lnTo>
                <a:pt x="2617" y="3912"/>
              </a:lnTo>
              <a:lnTo>
                <a:pt x="2628" y="3935"/>
              </a:lnTo>
              <a:lnTo>
                <a:pt x="2628" y="3947"/>
              </a:lnTo>
              <a:lnTo>
                <a:pt x="2628" y="3935"/>
              </a:lnTo>
              <a:lnTo>
                <a:pt x="2663" y="3958"/>
              </a:lnTo>
              <a:lnTo>
                <a:pt x="2674" y="3958"/>
              </a:lnTo>
              <a:lnTo>
                <a:pt x="2674" y="3970"/>
              </a:lnTo>
              <a:lnTo>
                <a:pt x="2686" y="3970"/>
              </a:lnTo>
              <a:lnTo>
                <a:pt x="2674" y="3982"/>
              </a:lnTo>
              <a:lnTo>
                <a:pt x="2686" y="3993"/>
              </a:lnTo>
              <a:lnTo>
                <a:pt x="2698" y="3993"/>
              </a:lnTo>
              <a:lnTo>
                <a:pt x="2686" y="4005"/>
              </a:lnTo>
              <a:lnTo>
                <a:pt x="2698" y="4005"/>
              </a:lnTo>
              <a:lnTo>
                <a:pt x="2686" y="4005"/>
              </a:lnTo>
              <a:lnTo>
                <a:pt x="2698" y="4017"/>
              </a:lnTo>
              <a:lnTo>
                <a:pt x="2686" y="4017"/>
              </a:lnTo>
              <a:lnTo>
                <a:pt x="2698" y="4017"/>
              </a:lnTo>
              <a:lnTo>
                <a:pt x="2686" y="4017"/>
              </a:lnTo>
              <a:lnTo>
                <a:pt x="2663" y="4028"/>
              </a:lnTo>
              <a:lnTo>
                <a:pt x="2663" y="4017"/>
              </a:lnTo>
              <a:lnTo>
                <a:pt x="2640" y="4017"/>
              </a:lnTo>
              <a:lnTo>
                <a:pt x="2640" y="4028"/>
              </a:lnTo>
              <a:lnTo>
                <a:pt x="2640" y="4040"/>
              </a:lnTo>
              <a:lnTo>
                <a:pt x="2628" y="4040"/>
              </a:lnTo>
              <a:lnTo>
                <a:pt x="2617" y="4040"/>
              </a:lnTo>
              <a:lnTo>
                <a:pt x="2617" y="4052"/>
              </a:lnTo>
              <a:lnTo>
                <a:pt x="2605" y="4063"/>
              </a:lnTo>
              <a:lnTo>
                <a:pt x="2594" y="4063"/>
              </a:lnTo>
              <a:lnTo>
                <a:pt x="2594" y="4075"/>
              </a:lnTo>
              <a:lnTo>
                <a:pt x="2582" y="4087"/>
              </a:lnTo>
              <a:lnTo>
                <a:pt x="2582" y="4110"/>
              </a:lnTo>
              <a:lnTo>
                <a:pt x="2571" y="4122"/>
              </a:lnTo>
              <a:lnTo>
                <a:pt x="2559" y="4110"/>
              </a:lnTo>
              <a:lnTo>
                <a:pt x="2536" y="4110"/>
              </a:lnTo>
              <a:lnTo>
                <a:pt x="2525" y="4122"/>
              </a:lnTo>
              <a:lnTo>
                <a:pt x="2513" y="4133"/>
              </a:lnTo>
              <a:lnTo>
                <a:pt x="2490" y="4145"/>
              </a:lnTo>
              <a:lnTo>
                <a:pt x="2478" y="4157"/>
              </a:lnTo>
              <a:lnTo>
                <a:pt x="2478" y="4168"/>
              </a:lnTo>
              <a:lnTo>
                <a:pt x="2467" y="4180"/>
              </a:lnTo>
              <a:lnTo>
                <a:pt x="2467" y="4192"/>
              </a:lnTo>
              <a:lnTo>
                <a:pt x="2455" y="4192"/>
              </a:lnTo>
              <a:lnTo>
                <a:pt x="2455" y="4203"/>
              </a:lnTo>
              <a:lnTo>
                <a:pt x="2467" y="4215"/>
              </a:lnTo>
              <a:lnTo>
                <a:pt x="2467" y="4227"/>
              </a:lnTo>
              <a:lnTo>
                <a:pt x="2455" y="4215"/>
              </a:lnTo>
              <a:lnTo>
                <a:pt x="2432" y="4203"/>
              </a:lnTo>
              <a:lnTo>
                <a:pt x="2421" y="4203"/>
              </a:lnTo>
              <a:lnTo>
                <a:pt x="2398" y="4215"/>
              </a:lnTo>
              <a:lnTo>
                <a:pt x="2398" y="4227"/>
              </a:lnTo>
              <a:lnTo>
                <a:pt x="2398" y="4239"/>
              </a:lnTo>
              <a:lnTo>
                <a:pt x="2363" y="4227"/>
              </a:lnTo>
              <a:lnTo>
                <a:pt x="2352" y="4239"/>
              </a:lnTo>
              <a:lnTo>
                <a:pt x="2352" y="4227"/>
              </a:lnTo>
              <a:lnTo>
                <a:pt x="2329" y="4227"/>
              </a:lnTo>
              <a:lnTo>
                <a:pt x="2317" y="4239"/>
              </a:lnTo>
              <a:lnTo>
                <a:pt x="2306" y="4250"/>
              </a:lnTo>
              <a:lnTo>
                <a:pt x="2294" y="4262"/>
              </a:lnTo>
              <a:lnTo>
                <a:pt x="2283" y="4285"/>
              </a:lnTo>
              <a:lnTo>
                <a:pt x="2271" y="4309"/>
              </a:lnTo>
              <a:lnTo>
                <a:pt x="2259" y="4309"/>
              </a:lnTo>
              <a:lnTo>
                <a:pt x="2248" y="4344"/>
              </a:lnTo>
              <a:lnTo>
                <a:pt x="2248" y="4355"/>
              </a:lnTo>
              <a:lnTo>
                <a:pt x="2271" y="4367"/>
              </a:lnTo>
              <a:lnTo>
                <a:pt x="2259" y="4379"/>
              </a:lnTo>
              <a:lnTo>
                <a:pt x="2248" y="4402"/>
              </a:lnTo>
              <a:lnTo>
                <a:pt x="2236" y="4414"/>
              </a:lnTo>
              <a:lnTo>
                <a:pt x="2225" y="4425"/>
              </a:lnTo>
              <a:lnTo>
                <a:pt x="2213" y="4437"/>
              </a:lnTo>
              <a:lnTo>
                <a:pt x="2202" y="4449"/>
              </a:lnTo>
              <a:lnTo>
                <a:pt x="2190" y="4437"/>
              </a:lnTo>
              <a:lnTo>
                <a:pt x="2190" y="4425"/>
              </a:lnTo>
              <a:lnTo>
                <a:pt x="2156" y="4425"/>
              </a:lnTo>
              <a:lnTo>
                <a:pt x="2144" y="4425"/>
              </a:lnTo>
              <a:lnTo>
                <a:pt x="2133" y="4425"/>
              </a:lnTo>
              <a:lnTo>
                <a:pt x="2121" y="4425"/>
              </a:lnTo>
              <a:lnTo>
                <a:pt x="2110" y="4437"/>
              </a:lnTo>
              <a:lnTo>
                <a:pt x="2110" y="4449"/>
              </a:lnTo>
              <a:lnTo>
                <a:pt x="2098" y="4449"/>
              </a:lnTo>
              <a:lnTo>
                <a:pt x="2087" y="4460"/>
              </a:lnTo>
              <a:lnTo>
                <a:pt x="2075" y="4460"/>
              </a:lnTo>
              <a:lnTo>
                <a:pt x="2063" y="4472"/>
              </a:lnTo>
              <a:lnTo>
                <a:pt x="2063" y="4460"/>
              </a:lnTo>
              <a:lnTo>
                <a:pt x="2052" y="4472"/>
              </a:lnTo>
              <a:lnTo>
                <a:pt x="2029" y="4472"/>
              </a:lnTo>
              <a:lnTo>
                <a:pt x="2029" y="4484"/>
              </a:lnTo>
              <a:lnTo>
                <a:pt x="2017" y="4484"/>
              </a:lnTo>
              <a:lnTo>
                <a:pt x="1994" y="4495"/>
              </a:lnTo>
              <a:lnTo>
                <a:pt x="1960" y="4507"/>
              </a:lnTo>
              <a:lnTo>
                <a:pt x="1925" y="4519"/>
              </a:lnTo>
              <a:lnTo>
                <a:pt x="1914" y="4530"/>
              </a:lnTo>
              <a:lnTo>
                <a:pt x="1891" y="4542"/>
              </a:lnTo>
              <a:lnTo>
                <a:pt x="1879" y="4554"/>
              </a:lnTo>
              <a:lnTo>
                <a:pt x="1868" y="4554"/>
              </a:lnTo>
              <a:lnTo>
                <a:pt x="1833" y="4589"/>
              </a:lnTo>
              <a:lnTo>
                <a:pt x="1821" y="4601"/>
              </a:lnTo>
              <a:lnTo>
                <a:pt x="1810" y="4601"/>
              </a:lnTo>
              <a:lnTo>
                <a:pt x="1787" y="4612"/>
              </a:lnTo>
              <a:lnTo>
                <a:pt x="1787" y="4624"/>
              </a:lnTo>
              <a:lnTo>
                <a:pt x="1775" y="4624"/>
              </a:lnTo>
              <a:lnTo>
                <a:pt x="1775" y="4636"/>
              </a:lnTo>
              <a:lnTo>
                <a:pt x="1764" y="4636"/>
              </a:lnTo>
              <a:lnTo>
                <a:pt x="1764" y="4647"/>
              </a:lnTo>
              <a:lnTo>
                <a:pt x="1764" y="4659"/>
              </a:lnTo>
              <a:lnTo>
                <a:pt x="1764" y="4671"/>
              </a:lnTo>
              <a:lnTo>
                <a:pt x="1752" y="4682"/>
              </a:lnTo>
              <a:lnTo>
                <a:pt x="1741" y="4706"/>
              </a:lnTo>
              <a:lnTo>
                <a:pt x="1741" y="4741"/>
              </a:lnTo>
              <a:lnTo>
                <a:pt x="1741" y="4787"/>
              </a:lnTo>
              <a:lnTo>
                <a:pt x="1752" y="4799"/>
              </a:lnTo>
              <a:lnTo>
                <a:pt x="1729" y="4799"/>
              </a:lnTo>
              <a:lnTo>
                <a:pt x="1706" y="4799"/>
              </a:lnTo>
              <a:lnTo>
                <a:pt x="1695" y="4787"/>
              </a:lnTo>
              <a:lnTo>
                <a:pt x="1683" y="4776"/>
              </a:lnTo>
              <a:lnTo>
                <a:pt x="1637" y="4811"/>
              </a:lnTo>
              <a:lnTo>
                <a:pt x="1637" y="4834"/>
              </a:lnTo>
              <a:lnTo>
                <a:pt x="1625" y="4846"/>
              </a:lnTo>
              <a:lnTo>
                <a:pt x="1637" y="4834"/>
              </a:lnTo>
              <a:lnTo>
                <a:pt x="1637" y="4822"/>
              </a:lnTo>
              <a:lnTo>
                <a:pt x="1625" y="4822"/>
              </a:lnTo>
              <a:lnTo>
                <a:pt x="1637" y="4822"/>
              </a:lnTo>
              <a:lnTo>
                <a:pt x="1625" y="4811"/>
              </a:lnTo>
              <a:lnTo>
                <a:pt x="1625" y="4822"/>
              </a:lnTo>
              <a:lnTo>
                <a:pt x="1625" y="4834"/>
              </a:lnTo>
              <a:lnTo>
                <a:pt x="1614" y="4834"/>
              </a:lnTo>
              <a:lnTo>
                <a:pt x="1625" y="4834"/>
              </a:lnTo>
              <a:lnTo>
                <a:pt x="1614" y="4834"/>
              </a:lnTo>
              <a:lnTo>
                <a:pt x="1591" y="4834"/>
              </a:lnTo>
              <a:lnTo>
                <a:pt x="1591" y="4846"/>
              </a:lnTo>
              <a:lnTo>
                <a:pt x="1579" y="4869"/>
              </a:lnTo>
              <a:lnTo>
                <a:pt x="1568" y="4904"/>
              </a:lnTo>
              <a:lnTo>
                <a:pt x="1579" y="4951"/>
              </a:lnTo>
              <a:lnTo>
                <a:pt x="1579" y="5009"/>
              </a:lnTo>
              <a:lnTo>
                <a:pt x="1591" y="5056"/>
              </a:lnTo>
              <a:lnTo>
                <a:pt x="1591" y="5068"/>
              </a:lnTo>
              <a:lnTo>
                <a:pt x="1591" y="5079"/>
              </a:lnTo>
              <a:lnTo>
                <a:pt x="1591" y="5091"/>
              </a:lnTo>
              <a:lnTo>
                <a:pt x="1579" y="5114"/>
              </a:lnTo>
              <a:lnTo>
                <a:pt x="1556" y="5126"/>
              </a:lnTo>
              <a:lnTo>
                <a:pt x="1545" y="5126"/>
              </a:lnTo>
              <a:lnTo>
                <a:pt x="1533" y="5126"/>
              </a:lnTo>
              <a:lnTo>
                <a:pt x="1522" y="5126"/>
              </a:lnTo>
              <a:lnTo>
                <a:pt x="1510" y="5126"/>
              </a:lnTo>
              <a:lnTo>
                <a:pt x="1522" y="5126"/>
              </a:lnTo>
              <a:lnTo>
                <a:pt x="1522" y="5114"/>
              </a:lnTo>
              <a:lnTo>
                <a:pt x="1464" y="5126"/>
              </a:lnTo>
              <a:lnTo>
                <a:pt x="1441" y="5149"/>
              </a:lnTo>
              <a:lnTo>
                <a:pt x="1418" y="5196"/>
              </a:lnTo>
              <a:lnTo>
                <a:pt x="1406" y="5208"/>
              </a:lnTo>
              <a:lnTo>
                <a:pt x="1395" y="5243"/>
              </a:lnTo>
              <a:lnTo>
                <a:pt x="1395" y="5324"/>
              </a:lnTo>
              <a:lnTo>
                <a:pt x="1383" y="5395"/>
              </a:lnTo>
              <a:lnTo>
                <a:pt x="1383" y="5430"/>
              </a:lnTo>
              <a:lnTo>
                <a:pt x="1383" y="5441"/>
              </a:lnTo>
              <a:lnTo>
                <a:pt x="1383" y="5453"/>
              </a:lnTo>
              <a:lnTo>
                <a:pt x="1383" y="5476"/>
              </a:lnTo>
              <a:lnTo>
                <a:pt x="1395" y="5488"/>
              </a:lnTo>
              <a:lnTo>
                <a:pt x="1395" y="5500"/>
              </a:lnTo>
              <a:lnTo>
                <a:pt x="1383" y="5500"/>
              </a:lnTo>
              <a:lnTo>
                <a:pt x="1383" y="5511"/>
              </a:lnTo>
              <a:lnTo>
                <a:pt x="1383" y="5523"/>
              </a:lnTo>
              <a:lnTo>
                <a:pt x="1383" y="5535"/>
              </a:lnTo>
              <a:lnTo>
                <a:pt x="1372" y="5535"/>
              </a:lnTo>
              <a:lnTo>
                <a:pt x="1360" y="5546"/>
              </a:lnTo>
              <a:lnTo>
                <a:pt x="1349" y="5546"/>
              </a:lnTo>
              <a:lnTo>
                <a:pt x="1349" y="5558"/>
              </a:lnTo>
              <a:lnTo>
                <a:pt x="1337" y="5570"/>
              </a:lnTo>
              <a:lnTo>
                <a:pt x="1349" y="5558"/>
              </a:lnTo>
              <a:lnTo>
                <a:pt x="1337" y="5546"/>
              </a:lnTo>
              <a:lnTo>
                <a:pt x="1326" y="5558"/>
              </a:lnTo>
              <a:lnTo>
                <a:pt x="1326" y="5570"/>
              </a:lnTo>
              <a:lnTo>
                <a:pt x="1326" y="5558"/>
              </a:lnTo>
              <a:lnTo>
                <a:pt x="1314" y="5558"/>
              </a:lnTo>
              <a:lnTo>
                <a:pt x="1314" y="5581"/>
              </a:lnTo>
              <a:lnTo>
                <a:pt x="1303" y="5616"/>
              </a:lnTo>
              <a:lnTo>
                <a:pt x="1291" y="5616"/>
              </a:lnTo>
              <a:lnTo>
                <a:pt x="1291" y="5628"/>
              </a:lnTo>
              <a:lnTo>
                <a:pt x="1280" y="5651"/>
              </a:lnTo>
              <a:lnTo>
                <a:pt x="1291" y="5675"/>
              </a:lnTo>
              <a:lnTo>
                <a:pt x="1280" y="5675"/>
              </a:lnTo>
              <a:lnTo>
                <a:pt x="1268" y="5675"/>
              </a:lnTo>
              <a:lnTo>
                <a:pt x="1257" y="5675"/>
              </a:lnTo>
              <a:lnTo>
                <a:pt x="1257" y="5686"/>
              </a:lnTo>
              <a:lnTo>
                <a:pt x="1245" y="5698"/>
              </a:lnTo>
              <a:lnTo>
                <a:pt x="1234" y="5698"/>
              </a:lnTo>
              <a:lnTo>
                <a:pt x="1234" y="5721"/>
              </a:lnTo>
              <a:lnTo>
                <a:pt x="1234" y="5768"/>
              </a:lnTo>
              <a:lnTo>
                <a:pt x="1222" y="5768"/>
              </a:lnTo>
              <a:lnTo>
                <a:pt x="1222" y="5803"/>
              </a:lnTo>
              <a:lnTo>
                <a:pt x="1210" y="5815"/>
              </a:lnTo>
              <a:lnTo>
                <a:pt x="1199" y="5803"/>
              </a:lnTo>
              <a:lnTo>
                <a:pt x="1176" y="5803"/>
              </a:lnTo>
              <a:lnTo>
                <a:pt x="1164" y="5780"/>
              </a:lnTo>
              <a:lnTo>
                <a:pt x="1118" y="5768"/>
              </a:lnTo>
              <a:lnTo>
                <a:pt x="1095" y="5757"/>
              </a:lnTo>
              <a:lnTo>
                <a:pt x="1084" y="5733"/>
              </a:lnTo>
              <a:lnTo>
                <a:pt x="1072" y="5733"/>
              </a:lnTo>
              <a:lnTo>
                <a:pt x="1003" y="5663"/>
              </a:lnTo>
              <a:lnTo>
                <a:pt x="980" y="5616"/>
              </a:lnTo>
              <a:lnTo>
                <a:pt x="957" y="5570"/>
              </a:lnTo>
              <a:lnTo>
                <a:pt x="911" y="5511"/>
              </a:lnTo>
              <a:lnTo>
                <a:pt x="899" y="5488"/>
              </a:lnTo>
              <a:lnTo>
                <a:pt x="876" y="5453"/>
              </a:lnTo>
              <a:lnTo>
                <a:pt x="853" y="5406"/>
              </a:lnTo>
              <a:lnTo>
                <a:pt x="842" y="5406"/>
              </a:lnTo>
              <a:lnTo>
                <a:pt x="830" y="5395"/>
              </a:lnTo>
              <a:lnTo>
                <a:pt x="819" y="5359"/>
              </a:lnTo>
              <a:lnTo>
                <a:pt x="795" y="5324"/>
              </a:lnTo>
              <a:lnTo>
                <a:pt x="795" y="5289"/>
              </a:lnTo>
              <a:lnTo>
                <a:pt x="784" y="5243"/>
              </a:lnTo>
              <a:lnTo>
                <a:pt x="830" y="5184"/>
              </a:lnTo>
              <a:lnTo>
                <a:pt x="842" y="5173"/>
              </a:lnTo>
              <a:lnTo>
                <a:pt x="842" y="5149"/>
              </a:lnTo>
              <a:lnTo>
                <a:pt x="865" y="5114"/>
              </a:lnTo>
              <a:lnTo>
                <a:pt x="876" y="5033"/>
              </a:lnTo>
              <a:lnTo>
                <a:pt x="888" y="5009"/>
              </a:lnTo>
              <a:lnTo>
                <a:pt x="888" y="4974"/>
              </a:lnTo>
              <a:lnTo>
                <a:pt x="888" y="4939"/>
              </a:lnTo>
              <a:lnTo>
                <a:pt x="865" y="4904"/>
              </a:lnTo>
              <a:lnTo>
                <a:pt x="853" y="4881"/>
              </a:lnTo>
              <a:lnTo>
                <a:pt x="795" y="4846"/>
              </a:lnTo>
              <a:lnTo>
                <a:pt x="749" y="4834"/>
              </a:lnTo>
              <a:lnTo>
                <a:pt x="703" y="4834"/>
              </a:lnTo>
              <a:lnTo>
                <a:pt x="703" y="4787"/>
              </a:lnTo>
              <a:lnTo>
                <a:pt x="703" y="4729"/>
              </a:lnTo>
              <a:lnTo>
                <a:pt x="703" y="4717"/>
              </a:lnTo>
              <a:lnTo>
                <a:pt x="703" y="4671"/>
              </a:lnTo>
              <a:lnTo>
                <a:pt x="715" y="4671"/>
              </a:lnTo>
              <a:lnTo>
                <a:pt x="692" y="4647"/>
              </a:lnTo>
              <a:lnTo>
                <a:pt x="703" y="4647"/>
              </a:lnTo>
              <a:lnTo>
                <a:pt x="726" y="4624"/>
              </a:lnTo>
              <a:lnTo>
                <a:pt x="772" y="4589"/>
              </a:lnTo>
              <a:lnTo>
                <a:pt x="807" y="4530"/>
              </a:lnTo>
              <a:lnTo>
                <a:pt x="784" y="4484"/>
              </a:lnTo>
              <a:lnTo>
                <a:pt x="807" y="4460"/>
              </a:lnTo>
              <a:lnTo>
                <a:pt x="819" y="4414"/>
              </a:lnTo>
              <a:lnTo>
                <a:pt x="830" y="4390"/>
              </a:lnTo>
              <a:lnTo>
                <a:pt x="807" y="4320"/>
              </a:lnTo>
              <a:lnTo>
                <a:pt x="795" y="4262"/>
              </a:lnTo>
              <a:lnTo>
                <a:pt x="784" y="4250"/>
              </a:lnTo>
              <a:lnTo>
                <a:pt x="784" y="4227"/>
              </a:lnTo>
              <a:lnTo>
                <a:pt x="795" y="4215"/>
              </a:lnTo>
              <a:lnTo>
                <a:pt x="807" y="4227"/>
              </a:lnTo>
              <a:lnTo>
                <a:pt x="807" y="4215"/>
              </a:lnTo>
              <a:lnTo>
                <a:pt x="842" y="4227"/>
              </a:lnTo>
              <a:lnTo>
                <a:pt x="876" y="4215"/>
              </a:lnTo>
              <a:lnTo>
                <a:pt x="922" y="4180"/>
              </a:lnTo>
              <a:lnTo>
                <a:pt x="945" y="4145"/>
              </a:lnTo>
              <a:lnTo>
                <a:pt x="934" y="4122"/>
              </a:lnTo>
              <a:lnTo>
                <a:pt x="934" y="4110"/>
              </a:lnTo>
              <a:lnTo>
                <a:pt x="911" y="4087"/>
              </a:lnTo>
              <a:lnTo>
                <a:pt x="911" y="4075"/>
              </a:lnTo>
              <a:lnTo>
                <a:pt x="899" y="4063"/>
              </a:lnTo>
              <a:lnTo>
                <a:pt x="876" y="3993"/>
              </a:lnTo>
              <a:lnTo>
                <a:pt x="899" y="3982"/>
              </a:lnTo>
              <a:lnTo>
                <a:pt x="922" y="3970"/>
              </a:lnTo>
              <a:lnTo>
                <a:pt x="922" y="3958"/>
              </a:lnTo>
              <a:lnTo>
                <a:pt x="922" y="3947"/>
              </a:lnTo>
              <a:lnTo>
                <a:pt x="922" y="3912"/>
              </a:lnTo>
              <a:lnTo>
                <a:pt x="934" y="3888"/>
              </a:lnTo>
              <a:lnTo>
                <a:pt x="922" y="3877"/>
              </a:lnTo>
              <a:lnTo>
                <a:pt x="911" y="3830"/>
              </a:lnTo>
              <a:lnTo>
                <a:pt x="922" y="3806"/>
              </a:lnTo>
              <a:lnTo>
                <a:pt x="922" y="3783"/>
              </a:lnTo>
              <a:lnTo>
                <a:pt x="934" y="3760"/>
              </a:lnTo>
              <a:lnTo>
                <a:pt x="899" y="3736"/>
              </a:lnTo>
              <a:lnTo>
                <a:pt x="888" y="3713"/>
              </a:lnTo>
              <a:lnTo>
                <a:pt x="888" y="3701"/>
              </a:lnTo>
              <a:lnTo>
                <a:pt x="876" y="3701"/>
              </a:lnTo>
              <a:lnTo>
                <a:pt x="876" y="3690"/>
              </a:lnTo>
              <a:lnTo>
                <a:pt x="876" y="3678"/>
              </a:lnTo>
              <a:lnTo>
                <a:pt x="876" y="3655"/>
              </a:lnTo>
              <a:lnTo>
                <a:pt x="842" y="3655"/>
              </a:lnTo>
              <a:lnTo>
                <a:pt x="830" y="3643"/>
              </a:lnTo>
              <a:lnTo>
                <a:pt x="819" y="3655"/>
              </a:lnTo>
              <a:lnTo>
                <a:pt x="807" y="3643"/>
              </a:lnTo>
              <a:lnTo>
                <a:pt x="795" y="3655"/>
              </a:lnTo>
              <a:lnTo>
                <a:pt x="795" y="3666"/>
              </a:lnTo>
              <a:lnTo>
                <a:pt x="761" y="3678"/>
              </a:lnTo>
              <a:lnTo>
                <a:pt x="749" y="3666"/>
              </a:lnTo>
              <a:lnTo>
                <a:pt x="726" y="3678"/>
              </a:lnTo>
              <a:lnTo>
                <a:pt x="669" y="3690"/>
              </a:lnTo>
              <a:lnTo>
                <a:pt x="657" y="3690"/>
              </a:lnTo>
              <a:lnTo>
                <a:pt x="611" y="3690"/>
              </a:lnTo>
              <a:lnTo>
                <a:pt x="600" y="3690"/>
              </a:lnTo>
              <a:lnTo>
                <a:pt x="588" y="3690"/>
              </a:lnTo>
              <a:lnTo>
                <a:pt x="576" y="3666"/>
              </a:lnTo>
              <a:lnTo>
                <a:pt x="565" y="3643"/>
              </a:lnTo>
              <a:lnTo>
                <a:pt x="519" y="3573"/>
              </a:lnTo>
              <a:lnTo>
                <a:pt x="507" y="3561"/>
              </a:lnTo>
              <a:lnTo>
                <a:pt x="496" y="3538"/>
              </a:lnTo>
              <a:lnTo>
                <a:pt x="461" y="3503"/>
              </a:lnTo>
              <a:lnTo>
                <a:pt x="450" y="3491"/>
              </a:lnTo>
              <a:lnTo>
                <a:pt x="427" y="3480"/>
              </a:lnTo>
              <a:lnTo>
                <a:pt x="415" y="3468"/>
              </a:lnTo>
              <a:lnTo>
                <a:pt x="404" y="3468"/>
              </a:lnTo>
              <a:lnTo>
                <a:pt x="404" y="3456"/>
              </a:lnTo>
              <a:lnTo>
                <a:pt x="404" y="3421"/>
              </a:lnTo>
              <a:lnTo>
                <a:pt x="404" y="3409"/>
              </a:lnTo>
              <a:lnTo>
                <a:pt x="415" y="3386"/>
              </a:lnTo>
              <a:lnTo>
                <a:pt x="415" y="3351"/>
              </a:lnTo>
              <a:lnTo>
                <a:pt x="438" y="3328"/>
              </a:lnTo>
              <a:lnTo>
                <a:pt x="450" y="3293"/>
              </a:lnTo>
              <a:lnTo>
                <a:pt x="461" y="3258"/>
              </a:lnTo>
              <a:lnTo>
                <a:pt x="484" y="3234"/>
              </a:lnTo>
              <a:lnTo>
                <a:pt x="507" y="3211"/>
              </a:lnTo>
              <a:lnTo>
                <a:pt x="507" y="3199"/>
              </a:lnTo>
              <a:lnTo>
                <a:pt x="507" y="3176"/>
              </a:lnTo>
              <a:lnTo>
                <a:pt x="519" y="3164"/>
              </a:lnTo>
              <a:lnTo>
                <a:pt x="530" y="3141"/>
              </a:lnTo>
              <a:lnTo>
                <a:pt x="530" y="3094"/>
              </a:lnTo>
              <a:lnTo>
                <a:pt x="530" y="3071"/>
              </a:lnTo>
              <a:lnTo>
                <a:pt x="530" y="3036"/>
              </a:lnTo>
              <a:lnTo>
                <a:pt x="530" y="3001"/>
              </a:lnTo>
              <a:lnTo>
                <a:pt x="542" y="2977"/>
              </a:lnTo>
              <a:lnTo>
                <a:pt x="553" y="2954"/>
              </a:lnTo>
              <a:lnTo>
                <a:pt x="542" y="2942"/>
              </a:lnTo>
              <a:lnTo>
                <a:pt x="530" y="2931"/>
              </a:lnTo>
              <a:lnTo>
                <a:pt x="507" y="2931"/>
              </a:lnTo>
              <a:lnTo>
                <a:pt x="496" y="2942"/>
              </a:lnTo>
              <a:lnTo>
                <a:pt x="484" y="2931"/>
              </a:lnTo>
              <a:lnTo>
                <a:pt x="484" y="2919"/>
              </a:lnTo>
              <a:lnTo>
                <a:pt x="484" y="2907"/>
              </a:lnTo>
              <a:lnTo>
                <a:pt x="473" y="2919"/>
              </a:lnTo>
              <a:lnTo>
                <a:pt x="473" y="2931"/>
              </a:lnTo>
              <a:lnTo>
                <a:pt x="461" y="2931"/>
              </a:lnTo>
              <a:lnTo>
                <a:pt x="450" y="2931"/>
              </a:lnTo>
              <a:lnTo>
                <a:pt x="438" y="2919"/>
              </a:lnTo>
              <a:lnTo>
                <a:pt x="427" y="2919"/>
              </a:lnTo>
              <a:lnTo>
                <a:pt x="427" y="2907"/>
              </a:lnTo>
              <a:lnTo>
                <a:pt x="415" y="2919"/>
              </a:lnTo>
              <a:lnTo>
                <a:pt x="415" y="2907"/>
              </a:lnTo>
              <a:lnTo>
                <a:pt x="404" y="2907"/>
              </a:lnTo>
              <a:lnTo>
                <a:pt x="392" y="2907"/>
              </a:lnTo>
              <a:lnTo>
                <a:pt x="381" y="2896"/>
              </a:lnTo>
              <a:lnTo>
                <a:pt x="369" y="2907"/>
              </a:lnTo>
              <a:lnTo>
                <a:pt x="357" y="2896"/>
              </a:lnTo>
              <a:lnTo>
                <a:pt x="357" y="2907"/>
              </a:lnTo>
              <a:lnTo>
                <a:pt x="346" y="2907"/>
              </a:lnTo>
              <a:lnTo>
                <a:pt x="346" y="2896"/>
              </a:lnTo>
              <a:lnTo>
                <a:pt x="323" y="2884"/>
              </a:lnTo>
              <a:lnTo>
                <a:pt x="311" y="2884"/>
              </a:lnTo>
              <a:lnTo>
                <a:pt x="300" y="2884"/>
              </a:lnTo>
              <a:lnTo>
                <a:pt x="288" y="2884"/>
              </a:lnTo>
              <a:lnTo>
                <a:pt x="300" y="2896"/>
              </a:lnTo>
              <a:lnTo>
                <a:pt x="288" y="2896"/>
              </a:lnTo>
              <a:lnTo>
                <a:pt x="277" y="2884"/>
              </a:lnTo>
              <a:lnTo>
                <a:pt x="265" y="2884"/>
              </a:lnTo>
              <a:lnTo>
                <a:pt x="254" y="2884"/>
              </a:lnTo>
              <a:lnTo>
                <a:pt x="254" y="2872"/>
              </a:lnTo>
              <a:lnTo>
                <a:pt x="242" y="2861"/>
              </a:lnTo>
              <a:lnTo>
                <a:pt x="231" y="2861"/>
              </a:lnTo>
              <a:lnTo>
                <a:pt x="219" y="2861"/>
              </a:lnTo>
              <a:lnTo>
                <a:pt x="219" y="2849"/>
              </a:lnTo>
              <a:lnTo>
                <a:pt x="219" y="2837"/>
              </a:lnTo>
              <a:lnTo>
                <a:pt x="208" y="2837"/>
              </a:lnTo>
              <a:lnTo>
                <a:pt x="185" y="2849"/>
              </a:lnTo>
              <a:lnTo>
                <a:pt x="185" y="2837"/>
              </a:lnTo>
              <a:lnTo>
                <a:pt x="173" y="2837"/>
              </a:lnTo>
              <a:lnTo>
                <a:pt x="185" y="2837"/>
              </a:lnTo>
              <a:lnTo>
                <a:pt x="196" y="2826"/>
              </a:lnTo>
              <a:lnTo>
                <a:pt x="196" y="2814"/>
              </a:lnTo>
              <a:lnTo>
                <a:pt x="185" y="2826"/>
              </a:lnTo>
              <a:lnTo>
                <a:pt x="173" y="2826"/>
              </a:lnTo>
              <a:lnTo>
                <a:pt x="173" y="2814"/>
              </a:lnTo>
              <a:lnTo>
                <a:pt x="161" y="2814"/>
              </a:lnTo>
              <a:lnTo>
                <a:pt x="150" y="2814"/>
              </a:lnTo>
              <a:lnTo>
                <a:pt x="161" y="2826"/>
              </a:lnTo>
              <a:lnTo>
                <a:pt x="161" y="2837"/>
              </a:lnTo>
              <a:lnTo>
                <a:pt x="161" y="2849"/>
              </a:lnTo>
              <a:lnTo>
                <a:pt x="150" y="2849"/>
              </a:lnTo>
              <a:lnTo>
                <a:pt x="138" y="2837"/>
              </a:lnTo>
              <a:lnTo>
                <a:pt x="150" y="2826"/>
              </a:lnTo>
              <a:lnTo>
                <a:pt x="138" y="2814"/>
              </a:lnTo>
              <a:lnTo>
                <a:pt x="138" y="2826"/>
              </a:lnTo>
              <a:lnTo>
                <a:pt x="127" y="2837"/>
              </a:lnTo>
              <a:lnTo>
                <a:pt x="127" y="2849"/>
              </a:lnTo>
              <a:lnTo>
                <a:pt x="104" y="2849"/>
              </a:lnTo>
              <a:lnTo>
                <a:pt x="115" y="2837"/>
              </a:lnTo>
              <a:lnTo>
                <a:pt x="115" y="2826"/>
              </a:lnTo>
              <a:lnTo>
                <a:pt x="115" y="2814"/>
              </a:lnTo>
              <a:lnTo>
                <a:pt x="104" y="2814"/>
              </a:lnTo>
              <a:lnTo>
                <a:pt x="92" y="2814"/>
              </a:lnTo>
              <a:lnTo>
                <a:pt x="92" y="2802"/>
              </a:lnTo>
              <a:lnTo>
                <a:pt x="104" y="2802"/>
              </a:lnTo>
              <a:lnTo>
                <a:pt x="115" y="2802"/>
              </a:lnTo>
              <a:lnTo>
                <a:pt x="104" y="2802"/>
              </a:lnTo>
              <a:lnTo>
                <a:pt x="104" y="2791"/>
              </a:lnTo>
              <a:lnTo>
                <a:pt x="115" y="2791"/>
              </a:lnTo>
              <a:lnTo>
                <a:pt x="104" y="2791"/>
              </a:lnTo>
              <a:lnTo>
                <a:pt x="115" y="2779"/>
              </a:lnTo>
              <a:lnTo>
                <a:pt x="104" y="2767"/>
              </a:lnTo>
              <a:lnTo>
                <a:pt x="92" y="2779"/>
              </a:lnTo>
              <a:lnTo>
                <a:pt x="92" y="2791"/>
              </a:lnTo>
              <a:lnTo>
                <a:pt x="81" y="2791"/>
              </a:lnTo>
              <a:lnTo>
                <a:pt x="69" y="2791"/>
              </a:lnTo>
              <a:lnTo>
                <a:pt x="81" y="2779"/>
              </a:lnTo>
              <a:lnTo>
                <a:pt x="92" y="2767"/>
              </a:lnTo>
              <a:lnTo>
                <a:pt x="81" y="2756"/>
              </a:lnTo>
              <a:lnTo>
                <a:pt x="69" y="2767"/>
              </a:lnTo>
              <a:lnTo>
                <a:pt x="58" y="2767"/>
              </a:lnTo>
              <a:lnTo>
                <a:pt x="58" y="2756"/>
              </a:lnTo>
              <a:lnTo>
                <a:pt x="58" y="2744"/>
              </a:lnTo>
              <a:lnTo>
                <a:pt x="69" y="2732"/>
              </a:lnTo>
              <a:lnTo>
                <a:pt x="58" y="2732"/>
              </a:lnTo>
              <a:lnTo>
                <a:pt x="46" y="2744"/>
              </a:lnTo>
              <a:lnTo>
                <a:pt x="35" y="2744"/>
              </a:lnTo>
              <a:lnTo>
                <a:pt x="35" y="2721"/>
              </a:lnTo>
              <a:lnTo>
                <a:pt x="46" y="2721"/>
              </a:lnTo>
              <a:lnTo>
                <a:pt x="35" y="2721"/>
              </a:lnTo>
              <a:lnTo>
                <a:pt x="23" y="2709"/>
              </a:lnTo>
              <a:lnTo>
                <a:pt x="23" y="2721"/>
              </a:lnTo>
              <a:lnTo>
                <a:pt x="12" y="2709"/>
              </a:lnTo>
              <a:lnTo>
                <a:pt x="12" y="2697"/>
              </a:lnTo>
              <a:lnTo>
                <a:pt x="0" y="2697"/>
              </a:lnTo>
              <a:lnTo>
                <a:pt x="12" y="2685"/>
              </a:lnTo>
              <a:lnTo>
                <a:pt x="0" y="2674"/>
              </a:lnTo>
              <a:lnTo>
                <a:pt x="0" y="2662"/>
              </a:lnTo>
              <a:lnTo>
                <a:pt x="12" y="2662"/>
              </a:lnTo>
              <a:lnTo>
                <a:pt x="23" y="2639"/>
              </a:lnTo>
              <a:lnTo>
                <a:pt x="23" y="2627"/>
              </a:lnTo>
              <a:lnTo>
                <a:pt x="35" y="2615"/>
              </a:lnTo>
              <a:lnTo>
                <a:pt x="23" y="2615"/>
              </a:lnTo>
              <a:lnTo>
                <a:pt x="35" y="2604"/>
              </a:lnTo>
              <a:lnTo>
                <a:pt x="23" y="2604"/>
              </a:lnTo>
              <a:lnTo>
                <a:pt x="23" y="2592"/>
              </a:lnTo>
              <a:lnTo>
                <a:pt x="35" y="2592"/>
              </a:lnTo>
              <a:lnTo>
                <a:pt x="35" y="2580"/>
              </a:lnTo>
              <a:lnTo>
                <a:pt x="23" y="2569"/>
              </a:lnTo>
              <a:lnTo>
                <a:pt x="23" y="2557"/>
              </a:lnTo>
              <a:lnTo>
                <a:pt x="35" y="2545"/>
              </a:lnTo>
              <a:lnTo>
                <a:pt x="23" y="2534"/>
              </a:lnTo>
              <a:lnTo>
                <a:pt x="35" y="2534"/>
              </a:lnTo>
              <a:lnTo>
                <a:pt x="23" y="2522"/>
              </a:lnTo>
              <a:lnTo>
                <a:pt x="35" y="2510"/>
              </a:lnTo>
              <a:lnTo>
                <a:pt x="23" y="2499"/>
              </a:lnTo>
              <a:lnTo>
                <a:pt x="35" y="2487"/>
              </a:lnTo>
              <a:lnTo>
                <a:pt x="23" y="2487"/>
              </a:lnTo>
              <a:lnTo>
                <a:pt x="12" y="2487"/>
              </a:lnTo>
              <a:lnTo>
                <a:pt x="0" y="2487"/>
              </a:lnTo>
              <a:lnTo>
                <a:pt x="12" y="2475"/>
              </a:lnTo>
              <a:lnTo>
                <a:pt x="35" y="2475"/>
              </a:lnTo>
              <a:lnTo>
                <a:pt x="35" y="2464"/>
              </a:lnTo>
              <a:lnTo>
                <a:pt x="23" y="2452"/>
              </a:lnTo>
              <a:lnTo>
                <a:pt x="58" y="2440"/>
              </a:lnTo>
              <a:lnTo>
                <a:pt x="69" y="2440"/>
              </a:lnTo>
              <a:lnTo>
                <a:pt x="81" y="2440"/>
              </a:lnTo>
              <a:lnTo>
                <a:pt x="92" y="2429"/>
              </a:lnTo>
              <a:lnTo>
                <a:pt x="104" y="2405"/>
              </a:lnTo>
              <a:lnTo>
                <a:pt x="115" y="2359"/>
              </a:lnTo>
              <a:lnTo>
                <a:pt x="127" y="2323"/>
              </a:lnTo>
              <a:lnTo>
                <a:pt x="150" y="2277"/>
              </a:lnTo>
              <a:lnTo>
                <a:pt x="173" y="2253"/>
              </a:lnTo>
              <a:lnTo>
                <a:pt x="231" y="2207"/>
              </a:lnTo>
              <a:lnTo>
                <a:pt x="265" y="2218"/>
              </a:lnTo>
              <a:lnTo>
                <a:pt x="288" y="2230"/>
              </a:lnTo>
              <a:lnTo>
                <a:pt x="311" y="2242"/>
              </a:lnTo>
              <a:lnTo>
                <a:pt x="346" y="2230"/>
              </a:lnTo>
              <a:lnTo>
                <a:pt x="357" y="2218"/>
              </a:lnTo>
              <a:lnTo>
                <a:pt x="392" y="2183"/>
              </a:lnTo>
              <a:lnTo>
                <a:pt x="369" y="2148"/>
              </a:lnTo>
              <a:lnTo>
                <a:pt x="369" y="2113"/>
              </a:lnTo>
              <a:lnTo>
                <a:pt x="369" y="2102"/>
              </a:lnTo>
              <a:lnTo>
                <a:pt x="381" y="2067"/>
              </a:lnTo>
              <a:lnTo>
                <a:pt x="404" y="2032"/>
              </a:lnTo>
              <a:lnTo>
                <a:pt x="427" y="2020"/>
              </a:lnTo>
              <a:lnTo>
                <a:pt x="438" y="1973"/>
              </a:lnTo>
              <a:lnTo>
                <a:pt x="450" y="1962"/>
              </a:lnTo>
              <a:lnTo>
                <a:pt x="450" y="1950"/>
              </a:lnTo>
              <a:lnTo>
                <a:pt x="461" y="1938"/>
              </a:lnTo>
              <a:lnTo>
                <a:pt x="461" y="1915"/>
              </a:lnTo>
              <a:lnTo>
                <a:pt x="461" y="1903"/>
              </a:lnTo>
              <a:lnTo>
                <a:pt x="461" y="1891"/>
              </a:lnTo>
              <a:lnTo>
                <a:pt x="473" y="1868"/>
              </a:lnTo>
              <a:lnTo>
                <a:pt x="473" y="1845"/>
              </a:lnTo>
              <a:lnTo>
                <a:pt x="473" y="1833"/>
              </a:lnTo>
              <a:lnTo>
                <a:pt x="473" y="1810"/>
              </a:lnTo>
              <a:lnTo>
                <a:pt x="473" y="1763"/>
              </a:lnTo>
              <a:lnTo>
                <a:pt x="473" y="1751"/>
              </a:lnTo>
              <a:lnTo>
                <a:pt x="473" y="1740"/>
              </a:lnTo>
              <a:lnTo>
                <a:pt x="461" y="1728"/>
              </a:lnTo>
              <a:lnTo>
                <a:pt x="461" y="1716"/>
              </a:lnTo>
              <a:lnTo>
                <a:pt x="461" y="1705"/>
              </a:lnTo>
              <a:lnTo>
                <a:pt x="461" y="1693"/>
              </a:lnTo>
              <a:lnTo>
                <a:pt x="542" y="1658"/>
              </a:lnTo>
              <a:lnTo>
                <a:pt x="553" y="1646"/>
              </a:lnTo>
              <a:lnTo>
                <a:pt x="565" y="1646"/>
              </a:lnTo>
              <a:lnTo>
                <a:pt x="576" y="1646"/>
              </a:lnTo>
              <a:lnTo>
                <a:pt x="576" y="1658"/>
              </a:lnTo>
              <a:lnTo>
                <a:pt x="588" y="1658"/>
              </a:lnTo>
              <a:lnTo>
                <a:pt x="588" y="1646"/>
              </a:lnTo>
              <a:lnTo>
                <a:pt x="600" y="1635"/>
              </a:lnTo>
              <a:lnTo>
                <a:pt x="600" y="1646"/>
              </a:lnTo>
              <a:lnTo>
                <a:pt x="611" y="1646"/>
              </a:lnTo>
              <a:lnTo>
                <a:pt x="611" y="1635"/>
              </a:lnTo>
              <a:lnTo>
                <a:pt x="634" y="1646"/>
              </a:lnTo>
              <a:lnTo>
                <a:pt x="646" y="1635"/>
              </a:lnTo>
              <a:lnTo>
                <a:pt x="634" y="1635"/>
              </a:lnTo>
              <a:lnTo>
                <a:pt x="657" y="1623"/>
              </a:lnTo>
              <a:lnTo>
                <a:pt x="680" y="1623"/>
              </a:lnTo>
              <a:lnTo>
                <a:pt x="726" y="1635"/>
              </a:lnTo>
              <a:lnTo>
                <a:pt x="761" y="1623"/>
              </a:lnTo>
              <a:lnTo>
                <a:pt x="772" y="1623"/>
              </a:lnTo>
              <a:lnTo>
                <a:pt x="784" y="1623"/>
              </a:lnTo>
              <a:lnTo>
                <a:pt x="807" y="1623"/>
              </a:lnTo>
              <a:lnTo>
                <a:pt x="819" y="1635"/>
              </a:lnTo>
              <a:lnTo>
                <a:pt x="842" y="1646"/>
              </a:lnTo>
              <a:lnTo>
                <a:pt x="853" y="1658"/>
              </a:lnTo>
              <a:lnTo>
                <a:pt x="865" y="1658"/>
              </a:lnTo>
              <a:lnTo>
                <a:pt x="865" y="1670"/>
              </a:lnTo>
              <a:lnTo>
                <a:pt x="876" y="1658"/>
              </a:lnTo>
              <a:lnTo>
                <a:pt x="888" y="1646"/>
              </a:lnTo>
              <a:lnTo>
                <a:pt x="899" y="1658"/>
              </a:lnTo>
              <a:lnTo>
                <a:pt x="888" y="1670"/>
              </a:lnTo>
              <a:lnTo>
                <a:pt x="911" y="1693"/>
              </a:lnTo>
              <a:lnTo>
                <a:pt x="911" y="1716"/>
              </a:lnTo>
              <a:lnTo>
                <a:pt x="911" y="1728"/>
              </a:lnTo>
              <a:lnTo>
                <a:pt x="911" y="1716"/>
              </a:lnTo>
              <a:lnTo>
                <a:pt x="899" y="1740"/>
              </a:lnTo>
              <a:lnTo>
                <a:pt x="911" y="1775"/>
              </a:lnTo>
              <a:lnTo>
                <a:pt x="922" y="1786"/>
              </a:lnTo>
              <a:lnTo>
                <a:pt x="911" y="1798"/>
              </a:lnTo>
              <a:lnTo>
                <a:pt x="899" y="1833"/>
              </a:lnTo>
              <a:lnTo>
                <a:pt x="911" y="1845"/>
              </a:lnTo>
              <a:lnTo>
                <a:pt x="934" y="1856"/>
              </a:lnTo>
              <a:lnTo>
                <a:pt x="934" y="1868"/>
              </a:lnTo>
              <a:lnTo>
                <a:pt x="957" y="1868"/>
              </a:lnTo>
              <a:lnTo>
                <a:pt x="957" y="1880"/>
              </a:lnTo>
              <a:lnTo>
                <a:pt x="968" y="1880"/>
              </a:lnTo>
              <a:lnTo>
                <a:pt x="980" y="1880"/>
              </a:lnTo>
              <a:lnTo>
                <a:pt x="980" y="1868"/>
              </a:lnTo>
              <a:lnTo>
                <a:pt x="991" y="1856"/>
              </a:lnTo>
              <a:lnTo>
                <a:pt x="1003" y="1856"/>
              </a:lnTo>
              <a:lnTo>
                <a:pt x="1015" y="1845"/>
              </a:lnTo>
              <a:lnTo>
                <a:pt x="1026" y="1833"/>
              </a:lnTo>
              <a:lnTo>
                <a:pt x="1049" y="1821"/>
              </a:lnTo>
              <a:lnTo>
                <a:pt x="1072" y="1810"/>
              </a:lnTo>
              <a:lnTo>
                <a:pt x="1072" y="1798"/>
              </a:lnTo>
              <a:lnTo>
                <a:pt x="1061" y="1786"/>
              </a:lnTo>
              <a:lnTo>
                <a:pt x="1049" y="1775"/>
              </a:lnTo>
              <a:lnTo>
                <a:pt x="1026" y="1763"/>
              </a:lnTo>
              <a:lnTo>
                <a:pt x="1015" y="1751"/>
              </a:lnTo>
              <a:lnTo>
                <a:pt x="1015" y="1740"/>
              </a:lnTo>
              <a:lnTo>
                <a:pt x="1015" y="1728"/>
              </a:lnTo>
              <a:lnTo>
                <a:pt x="1003" y="1728"/>
              </a:lnTo>
              <a:lnTo>
                <a:pt x="1015" y="1716"/>
              </a:lnTo>
              <a:lnTo>
                <a:pt x="1003" y="1693"/>
              </a:lnTo>
              <a:lnTo>
                <a:pt x="1003" y="1681"/>
              </a:lnTo>
              <a:lnTo>
                <a:pt x="1003" y="1670"/>
              </a:lnTo>
              <a:lnTo>
                <a:pt x="1003" y="1658"/>
              </a:lnTo>
              <a:lnTo>
                <a:pt x="1015" y="1658"/>
              </a:lnTo>
              <a:lnTo>
                <a:pt x="1003" y="1646"/>
              </a:lnTo>
              <a:lnTo>
                <a:pt x="1003" y="1635"/>
              </a:lnTo>
              <a:lnTo>
                <a:pt x="1015" y="1635"/>
              </a:lnTo>
              <a:lnTo>
                <a:pt x="1015" y="1623"/>
              </a:lnTo>
              <a:lnTo>
                <a:pt x="1015" y="1611"/>
              </a:lnTo>
              <a:lnTo>
                <a:pt x="1026" y="1611"/>
              </a:lnTo>
              <a:lnTo>
                <a:pt x="1038" y="1611"/>
              </a:lnTo>
              <a:lnTo>
                <a:pt x="1061" y="1588"/>
              </a:lnTo>
              <a:lnTo>
                <a:pt x="1072" y="1588"/>
              </a:lnTo>
              <a:lnTo>
                <a:pt x="1084" y="1600"/>
              </a:lnTo>
              <a:lnTo>
                <a:pt x="1095" y="1576"/>
              </a:lnTo>
              <a:lnTo>
                <a:pt x="1107" y="1564"/>
              </a:lnTo>
              <a:lnTo>
                <a:pt x="1118" y="1553"/>
              </a:lnTo>
              <a:lnTo>
                <a:pt x="1118" y="1518"/>
              </a:lnTo>
              <a:lnTo>
                <a:pt x="1118" y="1494"/>
              </a:lnTo>
              <a:lnTo>
                <a:pt x="1130" y="1483"/>
              </a:lnTo>
              <a:lnTo>
                <a:pt x="1141" y="1494"/>
              </a:lnTo>
              <a:lnTo>
                <a:pt x="1164" y="1494"/>
              </a:lnTo>
              <a:lnTo>
                <a:pt x="1176" y="1494"/>
              </a:lnTo>
              <a:lnTo>
                <a:pt x="1187" y="1494"/>
              </a:lnTo>
              <a:lnTo>
                <a:pt x="1187" y="1483"/>
              </a:lnTo>
              <a:lnTo>
                <a:pt x="1210" y="1483"/>
              </a:lnTo>
              <a:lnTo>
                <a:pt x="1234" y="1483"/>
              </a:lnTo>
              <a:lnTo>
                <a:pt x="1245" y="1483"/>
              </a:lnTo>
              <a:lnTo>
                <a:pt x="1268" y="1471"/>
              </a:lnTo>
              <a:lnTo>
                <a:pt x="1291" y="1436"/>
              </a:lnTo>
              <a:lnTo>
                <a:pt x="1303" y="1436"/>
              </a:lnTo>
              <a:lnTo>
                <a:pt x="1303" y="1424"/>
              </a:lnTo>
              <a:lnTo>
                <a:pt x="1314" y="1424"/>
              </a:lnTo>
              <a:lnTo>
                <a:pt x="1314" y="1413"/>
              </a:lnTo>
              <a:lnTo>
                <a:pt x="1326" y="1424"/>
              </a:lnTo>
              <a:lnTo>
                <a:pt x="1326" y="1436"/>
              </a:lnTo>
              <a:lnTo>
                <a:pt x="1337" y="1424"/>
              </a:lnTo>
              <a:lnTo>
                <a:pt x="1314" y="1366"/>
              </a:lnTo>
              <a:lnTo>
                <a:pt x="1337" y="1319"/>
              </a:lnTo>
              <a:lnTo>
                <a:pt x="1349" y="1319"/>
              </a:lnTo>
              <a:lnTo>
                <a:pt x="1360" y="1319"/>
              </a:lnTo>
              <a:lnTo>
                <a:pt x="1360" y="1308"/>
              </a:lnTo>
              <a:lnTo>
                <a:pt x="1372" y="1308"/>
              </a:lnTo>
              <a:lnTo>
                <a:pt x="1383" y="1296"/>
              </a:lnTo>
              <a:lnTo>
                <a:pt x="1383" y="1273"/>
              </a:lnTo>
              <a:lnTo>
                <a:pt x="1395" y="1273"/>
              </a:lnTo>
              <a:lnTo>
                <a:pt x="1395" y="1261"/>
              </a:lnTo>
              <a:lnTo>
                <a:pt x="1395" y="1249"/>
              </a:lnTo>
              <a:lnTo>
                <a:pt x="1395" y="1226"/>
              </a:lnTo>
              <a:lnTo>
                <a:pt x="1395" y="1214"/>
              </a:lnTo>
              <a:lnTo>
                <a:pt x="1406" y="1191"/>
              </a:lnTo>
              <a:lnTo>
                <a:pt x="1406" y="1179"/>
              </a:lnTo>
              <a:lnTo>
                <a:pt x="1418" y="1167"/>
              </a:lnTo>
              <a:lnTo>
                <a:pt x="1418" y="1156"/>
              </a:lnTo>
              <a:lnTo>
                <a:pt x="1429" y="1086"/>
              </a:lnTo>
              <a:lnTo>
                <a:pt x="1429" y="1074"/>
              </a:lnTo>
              <a:lnTo>
                <a:pt x="1453" y="1097"/>
              </a:lnTo>
              <a:lnTo>
                <a:pt x="1487" y="1109"/>
              </a:lnTo>
              <a:lnTo>
                <a:pt x="1499" y="1109"/>
              </a:lnTo>
              <a:lnTo>
                <a:pt x="1510" y="1109"/>
              </a:lnTo>
              <a:lnTo>
                <a:pt x="1522" y="1097"/>
              </a:lnTo>
              <a:lnTo>
                <a:pt x="1533" y="1097"/>
              </a:lnTo>
              <a:lnTo>
                <a:pt x="1545" y="1086"/>
              </a:lnTo>
              <a:lnTo>
                <a:pt x="1556" y="1097"/>
              </a:lnTo>
              <a:lnTo>
                <a:pt x="1568" y="1097"/>
              </a:lnTo>
              <a:lnTo>
                <a:pt x="1602" y="1086"/>
              </a:lnTo>
              <a:lnTo>
                <a:pt x="1660" y="1039"/>
              </a:lnTo>
              <a:lnTo>
                <a:pt x="1672" y="1039"/>
              </a:lnTo>
              <a:lnTo>
                <a:pt x="1672" y="1016"/>
              </a:lnTo>
              <a:lnTo>
                <a:pt x="1660" y="992"/>
              </a:lnTo>
              <a:lnTo>
                <a:pt x="1649" y="981"/>
              </a:lnTo>
              <a:lnTo>
                <a:pt x="1649" y="969"/>
              </a:lnTo>
              <a:lnTo>
                <a:pt x="1660" y="969"/>
              </a:lnTo>
              <a:lnTo>
                <a:pt x="1660" y="957"/>
              </a:lnTo>
              <a:lnTo>
                <a:pt x="1672" y="957"/>
              </a:lnTo>
              <a:lnTo>
                <a:pt x="1672" y="946"/>
              </a:lnTo>
              <a:lnTo>
                <a:pt x="1683" y="957"/>
              </a:lnTo>
              <a:lnTo>
                <a:pt x="1683" y="946"/>
              </a:lnTo>
              <a:lnTo>
                <a:pt x="1683" y="957"/>
              </a:lnTo>
              <a:lnTo>
                <a:pt x="1695" y="957"/>
              </a:lnTo>
              <a:lnTo>
                <a:pt x="1695" y="946"/>
              </a:lnTo>
              <a:lnTo>
                <a:pt x="1683" y="946"/>
              </a:lnTo>
              <a:lnTo>
                <a:pt x="1695" y="946"/>
              </a:lnTo>
              <a:lnTo>
                <a:pt x="1695" y="934"/>
              </a:lnTo>
              <a:lnTo>
                <a:pt x="1706" y="946"/>
              </a:lnTo>
              <a:lnTo>
                <a:pt x="1706" y="934"/>
              </a:lnTo>
              <a:lnTo>
                <a:pt x="1718" y="946"/>
              </a:lnTo>
              <a:lnTo>
                <a:pt x="1718" y="934"/>
              </a:lnTo>
              <a:lnTo>
                <a:pt x="1718" y="922"/>
              </a:lnTo>
              <a:lnTo>
                <a:pt x="1718" y="911"/>
              </a:lnTo>
              <a:lnTo>
                <a:pt x="1718" y="922"/>
              </a:lnTo>
              <a:lnTo>
                <a:pt x="1729" y="911"/>
              </a:lnTo>
              <a:lnTo>
                <a:pt x="1729" y="899"/>
              </a:lnTo>
              <a:lnTo>
                <a:pt x="1729" y="887"/>
              </a:lnTo>
              <a:lnTo>
                <a:pt x="1741" y="887"/>
              </a:lnTo>
              <a:lnTo>
                <a:pt x="1741" y="876"/>
              </a:lnTo>
              <a:lnTo>
                <a:pt x="1764" y="864"/>
              </a:lnTo>
              <a:lnTo>
                <a:pt x="1764" y="852"/>
              </a:lnTo>
              <a:lnTo>
                <a:pt x="1775" y="852"/>
              </a:lnTo>
              <a:lnTo>
                <a:pt x="1787" y="841"/>
              </a:lnTo>
              <a:lnTo>
                <a:pt x="1810" y="829"/>
              </a:lnTo>
              <a:lnTo>
                <a:pt x="1810" y="841"/>
              </a:lnTo>
              <a:lnTo>
                <a:pt x="1810" y="829"/>
              </a:lnTo>
              <a:lnTo>
                <a:pt x="1810" y="841"/>
              </a:lnTo>
              <a:lnTo>
                <a:pt x="1810" y="829"/>
              </a:lnTo>
              <a:lnTo>
                <a:pt x="1821" y="829"/>
              </a:lnTo>
              <a:lnTo>
                <a:pt x="1810" y="817"/>
              </a:lnTo>
              <a:lnTo>
                <a:pt x="1821" y="817"/>
              </a:lnTo>
              <a:lnTo>
                <a:pt x="1810" y="794"/>
              </a:lnTo>
              <a:lnTo>
                <a:pt x="1798" y="782"/>
              </a:lnTo>
              <a:lnTo>
                <a:pt x="1787" y="770"/>
              </a:lnTo>
              <a:lnTo>
                <a:pt x="1775" y="747"/>
              </a:lnTo>
              <a:lnTo>
                <a:pt x="1764" y="735"/>
              </a:lnTo>
              <a:lnTo>
                <a:pt x="1741" y="724"/>
              </a:lnTo>
              <a:lnTo>
                <a:pt x="1729" y="689"/>
              </a:lnTo>
              <a:lnTo>
                <a:pt x="1718" y="689"/>
              </a:lnTo>
              <a:lnTo>
                <a:pt x="1718" y="677"/>
              </a:lnTo>
              <a:lnTo>
                <a:pt x="1718" y="689"/>
              </a:lnTo>
              <a:lnTo>
                <a:pt x="1718" y="677"/>
              </a:lnTo>
              <a:lnTo>
                <a:pt x="1729" y="677"/>
              </a:lnTo>
              <a:lnTo>
                <a:pt x="1729" y="665"/>
              </a:lnTo>
              <a:lnTo>
                <a:pt x="1729" y="654"/>
              </a:lnTo>
              <a:lnTo>
                <a:pt x="1741" y="654"/>
              </a:lnTo>
              <a:lnTo>
                <a:pt x="1752" y="654"/>
              </a:lnTo>
              <a:lnTo>
                <a:pt x="1775" y="642"/>
              </a:lnTo>
              <a:lnTo>
                <a:pt x="1798" y="642"/>
              </a:lnTo>
              <a:lnTo>
                <a:pt x="1787" y="630"/>
              </a:lnTo>
              <a:lnTo>
                <a:pt x="1798" y="630"/>
              </a:lnTo>
              <a:lnTo>
                <a:pt x="1810" y="619"/>
              </a:lnTo>
              <a:lnTo>
                <a:pt x="1821" y="619"/>
              </a:lnTo>
              <a:lnTo>
                <a:pt x="1821" y="607"/>
              </a:lnTo>
              <a:lnTo>
                <a:pt x="1810" y="607"/>
              </a:lnTo>
              <a:lnTo>
                <a:pt x="1810" y="595"/>
              </a:lnTo>
              <a:lnTo>
                <a:pt x="1821" y="584"/>
              </a:lnTo>
              <a:lnTo>
                <a:pt x="1821" y="572"/>
              </a:lnTo>
              <a:lnTo>
                <a:pt x="1810" y="560"/>
              </a:lnTo>
              <a:lnTo>
                <a:pt x="1798" y="549"/>
              </a:lnTo>
              <a:lnTo>
                <a:pt x="1787" y="560"/>
              </a:lnTo>
              <a:lnTo>
                <a:pt x="1775" y="549"/>
              </a:lnTo>
              <a:lnTo>
                <a:pt x="1775" y="537"/>
              </a:lnTo>
              <a:lnTo>
                <a:pt x="1787" y="514"/>
              </a:lnTo>
              <a:lnTo>
                <a:pt x="1787" y="502"/>
              </a:lnTo>
              <a:lnTo>
                <a:pt x="1798" y="479"/>
              </a:lnTo>
              <a:lnTo>
                <a:pt x="1787" y="479"/>
              </a:lnTo>
              <a:lnTo>
                <a:pt x="1787" y="467"/>
              </a:lnTo>
              <a:lnTo>
                <a:pt x="1787" y="455"/>
              </a:lnTo>
              <a:lnTo>
                <a:pt x="1787" y="444"/>
              </a:lnTo>
              <a:lnTo>
                <a:pt x="1787" y="432"/>
              </a:lnTo>
              <a:lnTo>
                <a:pt x="1775" y="432"/>
              </a:lnTo>
              <a:lnTo>
                <a:pt x="1775" y="420"/>
              </a:lnTo>
              <a:lnTo>
                <a:pt x="1787" y="408"/>
              </a:lnTo>
              <a:lnTo>
                <a:pt x="1787" y="397"/>
              </a:lnTo>
              <a:lnTo>
                <a:pt x="1787" y="385"/>
              </a:lnTo>
              <a:lnTo>
                <a:pt x="1787" y="373"/>
              </a:lnTo>
              <a:lnTo>
                <a:pt x="1787" y="362"/>
              </a:lnTo>
              <a:lnTo>
                <a:pt x="1787" y="350"/>
              </a:lnTo>
              <a:lnTo>
                <a:pt x="1775" y="350"/>
              </a:lnTo>
              <a:lnTo>
                <a:pt x="1752" y="350"/>
              </a:lnTo>
              <a:lnTo>
                <a:pt x="1752" y="362"/>
              </a:lnTo>
              <a:lnTo>
                <a:pt x="1741" y="373"/>
              </a:lnTo>
              <a:lnTo>
                <a:pt x="1729" y="362"/>
              </a:lnTo>
              <a:lnTo>
                <a:pt x="1718" y="362"/>
              </a:lnTo>
              <a:lnTo>
                <a:pt x="1706" y="362"/>
              </a:lnTo>
              <a:lnTo>
                <a:pt x="1706" y="350"/>
              </a:lnTo>
              <a:lnTo>
                <a:pt x="1683" y="350"/>
              </a:lnTo>
              <a:lnTo>
                <a:pt x="1672" y="350"/>
              </a:lnTo>
              <a:lnTo>
                <a:pt x="1660" y="338"/>
              </a:lnTo>
              <a:lnTo>
                <a:pt x="1660" y="327"/>
              </a:lnTo>
              <a:lnTo>
                <a:pt x="1660" y="315"/>
              </a:lnTo>
              <a:lnTo>
                <a:pt x="1660" y="303"/>
              </a:lnTo>
              <a:lnTo>
                <a:pt x="1672" y="292"/>
              </a:lnTo>
              <a:lnTo>
                <a:pt x="1660" y="280"/>
              </a:lnTo>
              <a:lnTo>
                <a:pt x="1672" y="280"/>
              </a:lnTo>
              <a:lnTo>
                <a:pt x="1660" y="268"/>
              </a:lnTo>
              <a:lnTo>
                <a:pt x="1649" y="257"/>
              </a:lnTo>
              <a:lnTo>
                <a:pt x="1660" y="245"/>
              </a:lnTo>
              <a:lnTo>
                <a:pt x="1672" y="245"/>
              </a:lnTo>
              <a:lnTo>
                <a:pt x="1660" y="245"/>
              </a:lnTo>
              <a:lnTo>
                <a:pt x="1672" y="245"/>
              </a:lnTo>
              <a:lnTo>
                <a:pt x="1672" y="233"/>
              </a:lnTo>
              <a:lnTo>
                <a:pt x="1683" y="222"/>
              </a:lnTo>
              <a:lnTo>
                <a:pt x="1729" y="222"/>
              </a:lnTo>
              <a:lnTo>
                <a:pt x="1741" y="222"/>
              </a:lnTo>
              <a:lnTo>
                <a:pt x="1741" y="245"/>
              </a:lnTo>
              <a:lnTo>
                <a:pt x="1764" y="257"/>
              </a:lnTo>
              <a:lnTo>
                <a:pt x="1764" y="245"/>
              </a:lnTo>
              <a:lnTo>
                <a:pt x="1775" y="245"/>
              </a:lnTo>
              <a:lnTo>
                <a:pt x="1775" y="233"/>
              </a:lnTo>
              <a:lnTo>
                <a:pt x="1787" y="233"/>
              </a:lnTo>
              <a:lnTo>
                <a:pt x="1798" y="222"/>
              </a:lnTo>
              <a:lnTo>
                <a:pt x="1833" y="210"/>
              </a:lnTo>
              <a:lnTo>
                <a:pt x="1844" y="198"/>
              </a:lnTo>
              <a:lnTo>
                <a:pt x="1868" y="198"/>
              </a:lnTo>
              <a:lnTo>
                <a:pt x="1856" y="175"/>
              </a:lnTo>
              <a:lnTo>
                <a:pt x="1868" y="163"/>
              </a:lnTo>
              <a:lnTo>
                <a:pt x="1868" y="152"/>
              </a:lnTo>
              <a:lnTo>
                <a:pt x="1856" y="140"/>
              </a:lnTo>
              <a:lnTo>
                <a:pt x="1856" y="128"/>
              </a:lnTo>
              <a:lnTo>
                <a:pt x="1868" y="128"/>
              </a:lnTo>
              <a:lnTo>
                <a:pt x="1868" y="105"/>
              </a:lnTo>
              <a:lnTo>
                <a:pt x="1879" y="93"/>
              </a:lnTo>
              <a:lnTo>
                <a:pt x="1879" y="82"/>
              </a:lnTo>
              <a:lnTo>
                <a:pt x="1879" y="70"/>
              </a:lnTo>
              <a:lnTo>
                <a:pt x="1891" y="58"/>
              </a:lnTo>
              <a:lnTo>
                <a:pt x="1902" y="46"/>
              </a:lnTo>
              <a:lnTo>
                <a:pt x="1902" y="35"/>
              </a:lnTo>
              <a:lnTo>
                <a:pt x="1914" y="23"/>
              </a:lnTo>
              <a:lnTo>
                <a:pt x="1914" y="11"/>
              </a:lnTo>
              <a:lnTo>
                <a:pt x="1925" y="11"/>
              </a:lnTo>
              <a:lnTo>
                <a:pt x="1914" y="11"/>
              </a:lnTo>
              <a:lnTo>
                <a:pt x="1960" y="0"/>
              </a:lnTo>
              <a:lnTo>
                <a:pt x="1994" y="0"/>
              </a:lnTo>
              <a:lnTo>
                <a:pt x="1994" y="23"/>
              </a:lnTo>
              <a:lnTo>
                <a:pt x="1994" y="35"/>
              </a:lnTo>
              <a:lnTo>
                <a:pt x="2006" y="35"/>
              </a:lnTo>
              <a:lnTo>
                <a:pt x="2017" y="58"/>
              </a:lnTo>
              <a:lnTo>
                <a:pt x="2017" y="70"/>
              </a:lnTo>
              <a:lnTo>
                <a:pt x="2040" y="70"/>
              </a:lnTo>
              <a:lnTo>
                <a:pt x="2052" y="82"/>
              </a:lnTo>
              <a:lnTo>
                <a:pt x="2063" y="82"/>
              </a:lnTo>
              <a:lnTo>
                <a:pt x="2087" y="93"/>
              </a:lnTo>
              <a:lnTo>
                <a:pt x="2087" y="105"/>
              </a:lnTo>
              <a:lnTo>
                <a:pt x="2110" y="117"/>
              </a:lnTo>
              <a:lnTo>
                <a:pt x="2133" y="117"/>
              </a:lnTo>
              <a:lnTo>
                <a:pt x="2144" y="117"/>
              </a:lnTo>
              <a:lnTo>
                <a:pt x="2167" y="117"/>
              </a:lnTo>
              <a:lnTo>
                <a:pt x="2179" y="105"/>
              </a:lnTo>
              <a:lnTo>
                <a:pt x="2236" y="105"/>
              </a:lnTo>
              <a:lnTo>
                <a:pt x="2236" y="117"/>
              </a:lnTo>
              <a:lnTo>
                <a:pt x="2236" y="128"/>
              </a:lnTo>
              <a:lnTo>
                <a:pt x="2248" y="128"/>
              </a:lnTo>
              <a:lnTo>
                <a:pt x="2248" y="140"/>
              </a:lnTo>
              <a:lnTo>
                <a:pt x="2248" y="152"/>
              </a:lnTo>
              <a:lnTo>
                <a:pt x="2248" y="163"/>
              </a:lnTo>
              <a:lnTo>
                <a:pt x="2248" y="175"/>
              </a:lnTo>
              <a:lnTo>
                <a:pt x="2271" y="175"/>
              </a:lnTo>
              <a:lnTo>
                <a:pt x="2317" y="128"/>
              </a:lnTo>
              <a:lnTo>
                <a:pt x="2375" y="105"/>
              </a:lnTo>
              <a:lnTo>
                <a:pt x="2386" y="105"/>
              </a:lnTo>
              <a:lnTo>
                <a:pt x="2398" y="117"/>
              </a:lnTo>
              <a:lnTo>
                <a:pt x="2421" y="117"/>
              </a:lnTo>
              <a:lnTo>
                <a:pt x="2455" y="105"/>
              </a:lnTo>
              <a:lnTo>
                <a:pt x="2455" y="93"/>
              </a:lnTo>
              <a:lnTo>
                <a:pt x="2467" y="93"/>
              </a:lnTo>
              <a:lnTo>
                <a:pt x="2478" y="93"/>
              </a:lnTo>
              <a:lnTo>
                <a:pt x="2490" y="93"/>
              </a:lnTo>
              <a:lnTo>
                <a:pt x="2502" y="105"/>
              </a:lnTo>
              <a:lnTo>
                <a:pt x="2525" y="93"/>
              </a:lnTo>
              <a:lnTo>
                <a:pt x="2548" y="82"/>
              </a:lnTo>
              <a:lnTo>
                <a:pt x="2536" y="105"/>
              </a:lnTo>
              <a:lnTo>
                <a:pt x="2548" y="117"/>
              </a:lnTo>
              <a:lnTo>
                <a:pt x="2559" y="140"/>
              </a:lnTo>
              <a:lnTo>
                <a:pt x="2559" y="152"/>
              </a:lnTo>
              <a:lnTo>
                <a:pt x="2571" y="152"/>
              </a:lnTo>
              <a:lnTo>
                <a:pt x="2582" y="140"/>
              </a:lnTo>
              <a:lnTo>
                <a:pt x="2594" y="140"/>
              </a:lnTo>
              <a:lnTo>
                <a:pt x="2605" y="140"/>
              </a:lnTo>
              <a:lnTo>
                <a:pt x="2617" y="163"/>
              </a:lnTo>
              <a:lnTo>
                <a:pt x="2640" y="175"/>
              </a:lnTo>
              <a:lnTo>
                <a:pt x="2640" y="187"/>
              </a:lnTo>
              <a:lnTo>
                <a:pt x="2628" y="198"/>
              </a:lnTo>
              <a:lnTo>
                <a:pt x="2617" y="210"/>
              </a:lnTo>
              <a:lnTo>
                <a:pt x="2605" y="233"/>
              </a:lnTo>
              <a:lnTo>
                <a:pt x="2617" y="257"/>
              </a:lnTo>
              <a:lnTo>
                <a:pt x="2605" y="257"/>
              </a:lnTo>
              <a:lnTo>
                <a:pt x="2617" y="268"/>
              </a:lnTo>
              <a:lnTo>
                <a:pt x="2628" y="268"/>
              </a:lnTo>
              <a:lnTo>
                <a:pt x="2628" y="292"/>
              </a:lnTo>
              <a:lnTo>
                <a:pt x="2651" y="303"/>
              </a:lnTo>
              <a:lnTo>
                <a:pt x="2663" y="292"/>
              </a:lnTo>
              <a:lnTo>
                <a:pt x="2663" y="303"/>
              </a:lnTo>
              <a:lnTo>
                <a:pt x="2674" y="315"/>
              </a:lnTo>
              <a:lnTo>
                <a:pt x="2686" y="315"/>
              </a:lnTo>
              <a:lnTo>
                <a:pt x="2709" y="315"/>
              </a:lnTo>
              <a:lnTo>
                <a:pt x="2732" y="327"/>
              </a:lnTo>
              <a:lnTo>
                <a:pt x="2767" y="327"/>
              </a:lnTo>
              <a:lnTo>
                <a:pt x="2790" y="327"/>
              </a:lnTo>
              <a:lnTo>
                <a:pt x="2801" y="327"/>
              </a:lnTo>
              <a:lnTo>
                <a:pt x="2801" y="338"/>
              </a:lnTo>
              <a:lnTo>
                <a:pt x="2813" y="338"/>
              </a:lnTo>
              <a:lnTo>
                <a:pt x="2824" y="338"/>
              </a:lnTo>
              <a:lnTo>
                <a:pt x="2813" y="350"/>
              </a:lnTo>
              <a:lnTo>
                <a:pt x="2836" y="362"/>
              </a:lnTo>
              <a:lnTo>
                <a:pt x="2847" y="373"/>
              </a:lnTo>
              <a:lnTo>
                <a:pt x="2859" y="373"/>
              </a:lnTo>
              <a:lnTo>
                <a:pt x="2882" y="373"/>
              </a:lnTo>
              <a:lnTo>
                <a:pt x="2870" y="385"/>
              </a:lnTo>
              <a:lnTo>
                <a:pt x="2870" y="397"/>
              </a:lnTo>
              <a:lnTo>
                <a:pt x="2859" y="408"/>
              </a:lnTo>
              <a:lnTo>
                <a:pt x="2870" y="420"/>
              </a:lnTo>
              <a:lnTo>
                <a:pt x="2870" y="432"/>
              </a:lnTo>
              <a:lnTo>
                <a:pt x="2870" y="444"/>
              </a:lnTo>
              <a:lnTo>
                <a:pt x="2882" y="444"/>
              </a:lnTo>
              <a:lnTo>
                <a:pt x="2882" y="455"/>
              </a:lnTo>
              <a:lnTo>
                <a:pt x="2893" y="455"/>
              </a:lnTo>
              <a:lnTo>
                <a:pt x="2905" y="455"/>
              </a:lnTo>
              <a:lnTo>
                <a:pt x="2928" y="467"/>
              </a:lnTo>
              <a:lnTo>
                <a:pt x="2940" y="467"/>
              </a:lnTo>
              <a:lnTo>
                <a:pt x="2963" y="479"/>
              </a:lnTo>
              <a:lnTo>
                <a:pt x="2986" y="479"/>
              </a:lnTo>
              <a:close/>
            </a:path>
          </a:pathLst>
        </a:custGeom>
        <a:solidFill>
          <a:srgbClr val="8C2633"/>
        </a:solidFill>
        <a:ln w="1" cap="sq">
          <a:solidFill>
            <a:srgbClr val="000000"/>
          </a:solidFill>
          <a:prstDash val="solid"/>
          <a:bevel/>
          <a:headEnd/>
          <a:tailEnd/>
        </a:ln>
      </xdr:spPr>
    </xdr:sp>
    <xdr:clientData/>
  </xdr:twoCellAnchor>
  <xdr:twoCellAnchor>
    <xdr:from>
      <xdr:col>7</xdr:col>
      <xdr:colOff>319768</xdr:colOff>
      <xdr:row>24</xdr:row>
      <xdr:rowOff>48986</xdr:rowOff>
    </xdr:from>
    <xdr:to>
      <xdr:col>8</xdr:col>
      <xdr:colOff>538843</xdr:colOff>
      <xdr:row>29</xdr:row>
      <xdr:rowOff>134711</xdr:rowOff>
    </xdr:to>
    <xdr:sp macro="" textlink="">
      <xdr:nvSpPr>
        <xdr:cNvPr id="24" name="murcia">
          <a:extLst>
            <a:ext uri="{FF2B5EF4-FFF2-40B4-BE49-F238E27FC236}">
              <a16:creationId xmlns:a16="http://schemas.microsoft.com/office/drawing/2014/main" id="{00000000-0008-0000-3A00-000018000000}"/>
            </a:ext>
          </a:extLst>
        </xdr:cNvPr>
        <xdr:cNvSpPr>
          <a:spLocks noEditPoints="1"/>
        </xdr:cNvSpPr>
      </xdr:nvSpPr>
      <xdr:spPr bwMode="auto">
        <a:xfrm>
          <a:off x="5790928" y="5680166"/>
          <a:ext cx="998220" cy="994410"/>
        </a:xfrm>
        <a:custGeom>
          <a:avLst/>
          <a:gdLst>
            <a:gd name="T0" fmla="*/ 2147483647 w 2559"/>
            <a:gd name="T1" fmla="*/ 2147483647 h 2721"/>
            <a:gd name="T2" fmla="*/ 2147483647 w 2559"/>
            <a:gd name="T3" fmla="*/ 2147483647 h 2721"/>
            <a:gd name="T4" fmla="*/ 2147483647 w 2559"/>
            <a:gd name="T5" fmla="*/ 2147483647 h 2721"/>
            <a:gd name="T6" fmla="*/ 2147483647 w 2559"/>
            <a:gd name="T7" fmla="*/ 2147483647 h 2721"/>
            <a:gd name="T8" fmla="*/ 2147483647 w 2559"/>
            <a:gd name="T9" fmla="*/ 2147483647 h 2721"/>
            <a:gd name="T10" fmla="*/ 2147483647 w 2559"/>
            <a:gd name="T11" fmla="*/ 2147483647 h 2721"/>
            <a:gd name="T12" fmla="*/ 2147483647 w 2559"/>
            <a:gd name="T13" fmla="*/ 2147483647 h 2721"/>
            <a:gd name="T14" fmla="*/ 2147483647 w 2559"/>
            <a:gd name="T15" fmla="*/ 2147483647 h 2721"/>
            <a:gd name="T16" fmla="*/ 2147483647 w 2559"/>
            <a:gd name="T17" fmla="*/ 2147483647 h 2721"/>
            <a:gd name="T18" fmla="*/ 2147483647 w 2559"/>
            <a:gd name="T19" fmla="*/ 2147483647 h 2721"/>
            <a:gd name="T20" fmla="*/ 0 w 2559"/>
            <a:gd name="T21" fmla="*/ 2147483647 h 2721"/>
            <a:gd name="T22" fmla="*/ 2147483647 w 2559"/>
            <a:gd name="T23" fmla="*/ 2147483647 h 2721"/>
            <a:gd name="T24" fmla="*/ 2147483647 w 2559"/>
            <a:gd name="T25" fmla="*/ 2147483647 h 2721"/>
            <a:gd name="T26" fmla="*/ 2147483647 w 2559"/>
            <a:gd name="T27" fmla="*/ 2147483647 h 2721"/>
            <a:gd name="T28" fmla="*/ 2147483647 w 2559"/>
            <a:gd name="T29" fmla="*/ 2147483647 h 2721"/>
            <a:gd name="T30" fmla="*/ 2147483647 w 2559"/>
            <a:gd name="T31" fmla="*/ 2147483647 h 2721"/>
            <a:gd name="T32" fmla="*/ 2147483647 w 2559"/>
            <a:gd name="T33" fmla="*/ 2147483647 h 2721"/>
            <a:gd name="T34" fmla="*/ 2147483647 w 2559"/>
            <a:gd name="T35" fmla="*/ 2147483647 h 2721"/>
            <a:gd name="T36" fmla="*/ 2147483647 w 2559"/>
            <a:gd name="T37" fmla="*/ 2147483647 h 2721"/>
            <a:gd name="T38" fmla="*/ 2147483647 w 2559"/>
            <a:gd name="T39" fmla="*/ 2147483647 h 2721"/>
            <a:gd name="T40" fmla="*/ 2147483647 w 2559"/>
            <a:gd name="T41" fmla="*/ 2147483647 h 2721"/>
            <a:gd name="T42" fmla="*/ 2147483647 w 2559"/>
            <a:gd name="T43" fmla="*/ 2147483647 h 2721"/>
            <a:gd name="T44" fmla="*/ 2147483647 w 2559"/>
            <a:gd name="T45" fmla="*/ 2147483647 h 2721"/>
            <a:gd name="T46" fmla="*/ 2147483647 w 2559"/>
            <a:gd name="T47" fmla="*/ 0 h 2721"/>
            <a:gd name="T48" fmla="*/ 2147483647 w 2559"/>
            <a:gd name="T49" fmla="*/ 2147483647 h 2721"/>
            <a:gd name="T50" fmla="*/ 2147483647 w 2559"/>
            <a:gd name="T51" fmla="*/ 2147483647 h 2721"/>
            <a:gd name="T52" fmla="*/ 2147483647 w 2559"/>
            <a:gd name="T53" fmla="*/ 2147483647 h 2721"/>
            <a:gd name="T54" fmla="*/ 2147483647 w 2559"/>
            <a:gd name="T55" fmla="*/ 2147483647 h 2721"/>
            <a:gd name="T56" fmla="*/ 2147483647 w 2559"/>
            <a:gd name="T57" fmla="*/ 2147483647 h 2721"/>
            <a:gd name="T58" fmla="*/ 2147483647 w 2559"/>
            <a:gd name="T59" fmla="*/ 2147483647 h 2721"/>
            <a:gd name="T60" fmla="*/ 2147483647 w 2559"/>
            <a:gd name="T61" fmla="*/ 2147483647 h 2721"/>
            <a:gd name="T62" fmla="*/ 2147483647 w 2559"/>
            <a:gd name="T63" fmla="*/ 2147483647 h 2721"/>
            <a:gd name="T64" fmla="*/ 2147483647 w 2559"/>
            <a:gd name="T65" fmla="*/ 2147483647 h 2721"/>
            <a:gd name="T66" fmla="*/ 2147483647 w 2559"/>
            <a:gd name="T67" fmla="*/ 2147483647 h 2721"/>
            <a:gd name="T68" fmla="*/ 2147483647 w 2559"/>
            <a:gd name="T69" fmla="*/ 2147483647 h 2721"/>
            <a:gd name="T70" fmla="*/ 2147483647 w 2559"/>
            <a:gd name="T71" fmla="*/ 2147483647 h 2721"/>
            <a:gd name="T72" fmla="*/ 2147483647 w 2559"/>
            <a:gd name="T73" fmla="*/ 2147483647 h 2721"/>
            <a:gd name="T74" fmla="*/ 2147483647 w 2559"/>
            <a:gd name="T75" fmla="*/ 2147483647 h 2721"/>
            <a:gd name="T76" fmla="*/ 2147483647 w 2559"/>
            <a:gd name="T77" fmla="*/ 2147483647 h 2721"/>
            <a:gd name="T78" fmla="*/ 2147483647 w 2559"/>
            <a:gd name="T79" fmla="*/ 2147483647 h 2721"/>
            <a:gd name="T80" fmla="*/ 2147483647 w 2559"/>
            <a:gd name="T81" fmla="*/ 2147483647 h 2721"/>
            <a:gd name="T82" fmla="*/ 2147483647 w 2559"/>
            <a:gd name="T83" fmla="*/ 2147483647 h 2721"/>
            <a:gd name="T84" fmla="*/ 2147483647 w 2559"/>
            <a:gd name="T85" fmla="*/ 2147483647 h 2721"/>
            <a:gd name="T86" fmla="*/ 2147483647 w 2559"/>
            <a:gd name="T87" fmla="*/ 2147483647 h 2721"/>
            <a:gd name="T88" fmla="*/ 2147483647 w 2559"/>
            <a:gd name="T89" fmla="*/ 2147483647 h 2721"/>
            <a:gd name="T90" fmla="*/ 2147483647 w 2559"/>
            <a:gd name="T91" fmla="*/ 2147483647 h 2721"/>
            <a:gd name="T92" fmla="*/ 2147483647 w 2559"/>
            <a:gd name="T93" fmla="*/ 2147483647 h 2721"/>
            <a:gd name="T94" fmla="*/ 2147483647 w 2559"/>
            <a:gd name="T95" fmla="*/ 2147483647 h 2721"/>
            <a:gd name="T96" fmla="*/ 2147483647 w 2559"/>
            <a:gd name="T97" fmla="*/ 2147483647 h 2721"/>
            <a:gd name="T98" fmla="*/ 2147483647 w 2559"/>
            <a:gd name="T99" fmla="*/ 2147483647 h 2721"/>
            <a:gd name="T100" fmla="*/ 2147483647 w 2559"/>
            <a:gd name="T101" fmla="*/ 2147483647 h 2721"/>
            <a:gd name="T102" fmla="*/ 2147483647 w 2559"/>
            <a:gd name="T103" fmla="*/ 2147483647 h 2721"/>
            <a:gd name="T104" fmla="*/ 2147483647 w 2559"/>
            <a:gd name="T105" fmla="*/ 2147483647 h 2721"/>
            <a:gd name="T106" fmla="*/ 2147483647 w 2559"/>
            <a:gd name="T107" fmla="*/ 2147483647 h 2721"/>
            <a:gd name="T108" fmla="*/ 2147483647 w 2559"/>
            <a:gd name="T109" fmla="*/ 2147483647 h 2721"/>
            <a:gd name="T110" fmla="*/ 2147483647 w 2559"/>
            <a:gd name="T111" fmla="*/ 2147483647 h 2721"/>
            <a:gd name="T112" fmla="*/ 2147483647 w 2559"/>
            <a:gd name="T113" fmla="*/ 2147483647 h 2721"/>
            <a:gd name="T114" fmla="*/ 2147483647 w 2559"/>
            <a:gd name="T115" fmla="*/ 2147483647 h 2721"/>
            <a:gd name="T116" fmla="*/ 2147483647 w 2559"/>
            <a:gd name="T117" fmla="*/ 2147483647 h 2721"/>
            <a:gd name="T118" fmla="*/ 2147483647 w 2559"/>
            <a:gd name="T119" fmla="*/ 2147483647 h 2721"/>
            <a:gd name="T120" fmla="*/ 2147483647 w 2559"/>
            <a:gd name="T121" fmla="*/ 2147483647 h 2721"/>
            <a:gd name="T122" fmla="*/ 2147483647 w 2559"/>
            <a:gd name="T123" fmla="*/ 2147483647 h 2721"/>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2559"/>
            <a:gd name="T187" fmla="*/ 0 h 2721"/>
            <a:gd name="T188" fmla="*/ 2559 w 2559"/>
            <a:gd name="T189" fmla="*/ 2721 h 2721"/>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2559" h="2721">
              <a:moveTo>
                <a:pt x="2386" y="2055"/>
              </a:moveTo>
              <a:lnTo>
                <a:pt x="2375" y="2055"/>
              </a:lnTo>
              <a:lnTo>
                <a:pt x="2375" y="2044"/>
              </a:lnTo>
              <a:lnTo>
                <a:pt x="2386" y="2044"/>
              </a:lnTo>
              <a:lnTo>
                <a:pt x="2386" y="2055"/>
              </a:lnTo>
              <a:close/>
              <a:moveTo>
                <a:pt x="2432" y="2067"/>
              </a:moveTo>
              <a:lnTo>
                <a:pt x="2421" y="2067"/>
              </a:lnTo>
              <a:lnTo>
                <a:pt x="2421" y="2055"/>
              </a:lnTo>
              <a:lnTo>
                <a:pt x="2421" y="2044"/>
              </a:lnTo>
              <a:lnTo>
                <a:pt x="2432" y="2055"/>
              </a:lnTo>
              <a:lnTo>
                <a:pt x="2432" y="2067"/>
              </a:lnTo>
              <a:close/>
              <a:moveTo>
                <a:pt x="1118" y="2721"/>
              </a:moveTo>
              <a:lnTo>
                <a:pt x="1061" y="2662"/>
              </a:lnTo>
              <a:lnTo>
                <a:pt x="991" y="2627"/>
              </a:lnTo>
              <a:lnTo>
                <a:pt x="945" y="2581"/>
              </a:lnTo>
              <a:lnTo>
                <a:pt x="876" y="2581"/>
              </a:lnTo>
              <a:lnTo>
                <a:pt x="853" y="2569"/>
              </a:lnTo>
              <a:lnTo>
                <a:pt x="830" y="2569"/>
              </a:lnTo>
              <a:lnTo>
                <a:pt x="830" y="2604"/>
              </a:lnTo>
              <a:lnTo>
                <a:pt x="772" y="2569"/>
              </a:lnTo>
              <a:lnTo>
                <a:pt x="772" y="2557"/>
              </a:lnTo>
              <a:lnTo>
                <a:pt x="761" y="2522"/>
              </a:lnTo>
              <a:lnTo>
                <a:pt x="749" y="2499"/>
              </a:lnTo>
              <a:lnTo>
                <a:pt x="738" y="2499"/>
              </a:lnTo>
              <a:lnTo>
                <a:pt x="669" y="2406"/>
              </a:lnTo>
              <a:lnTo>
                <a:pt x="669" y="2394"/>
              </a:lnTo>
              <a:lnTo>
                <a:pt x="611" y="2301"/>
              </a:lnTo>
              <a:lnTo>
                <a:pt x="600" y="2301"/>
              </a:lnTo>
              <a:lnTo>
                <a:pt x="611" y="2289"/>
              </a:lnTo>
              <a:lnTo>
                <a:pt x="600" y="2277"/>
              </a:lnTo>
              <a:lnTo>
                <a:pt x="588" y="2265"/>
              </a:lnTo>
              <a:lnTo>
                <a:pt x="576" y="2254"/>
              </a:lnTo>
              <a:lnTo>
                <a:pt x="576" y="2242"/>
              </a:lnTo>
              <a:lnTo>
                <a:pt x="565" y="2230"/>
              </a:lnTo>
              <a:lnTo>
                <a:pt x="565" y="2207"/>
              </a:lnTo>
              <a:lnTo>
                <a:pt x="553" y="2195"/>
              </a:lnTo>
              <a:lnTo>
                <a:pt x="542" y="2195"/>
              </a:lnTo>
              <a:lnTo>
                <a:pt x="542" y="2184"/>
              </a:lnTo>
              <a:lnTo>
                <a:pt x="530" y="2172"/>
              </a:lnTo>
              <a:lnTo>
                <a:pt x="519" y="2149"/>
              </a:lnTo>
              <a:lnTo>
                <a:pt x="519" y="2137"/>
              </a:lnTo>
              <a:lnTo>
                <a:pt x="519" y="2114"/>
              </a:lnTo>
              <a:lnTo>
                <a:pt x="519" y="2102"/>
              </a:lnTo>
              <a:lnTo>
                <a:pt x="519" y="2090"/>
              </a:lnTo>
              <a:lnTo>
                <a:pt x="519" y="2079"/>
              </a:lnTo>
              <a:lnTo>
                <a:pt x="519" y="2067"/>
              </a:lnTo>
              <a:lnTo>
                <a:pt x="519" y="2044"/>
              </a:lnTo>
              <a:lnTo>
                <a:pt x="530" y="2044"/>
              </a:lnTo>
              <a:lnTo>
                <a:pt x="542" y="2032"/>
              </a:lnTo>
              <a:lnTo>
                <a:pt x="530" y="1997"/>
              </a:lnTo>
              <a:lnTo>
                <a:pt x="530" y="1950"/>
              </a:lnTo>
              <a:lnTo>
                <a:pt x="519" y="1939"/>
              </a:lnTo>
              <a:lnTo>
                <a:pt x="530" y="1880"/>
              </a:lnTo>
              <a:lnTo>
                <a:pt x="542" y="1857"/>
              </a:lnTo>
              <a:lnTo>
                <a:pt x="530" y="1845"/>
              </a:lnTo>
              <a:lnTo>
                <a:pt x="542" y="1810"/>
              </a:lnTo>
              <a:lnTo>
                <a:pt x="553" y="1787"/>
              </a:lnTo>
              <a:lnTo>
                <a:pt x="565" y="1775"/>
              </a:lnTo>
              <a:lnTo>
                <a:pt x="565" y="1752"/>
              </a:lnTo>
              <a:lnTo>
                <a:pt x="553" y="1740"/>
              </a:lnTo>
              <a:lnTo>
                <a:pt x="542" y="1728"/>
              </a:lnTo>
              <a:lnTo>
                <a:pt x="530" y="1740"/>
              </a:lnTo>
              <a:lnTo>
                <a:pt x="519" y="1728"/>
              </a:lnTo>
              <a:lnTo>
                <a:pt x="496" y="1752"/>
              </a:lnTo>
              <a:lnTo>
                <a:pt x="473" y="1740"/>
              </a:lnTo>
              <a:lnTo>
                <a:pt x="461" y="1740"/>
              </a:lnTo>
              <a:lnTo>
                <a:pt x="450" y="1728"/>
              </a:lnTo>
              <a:lnTo>
                <a:pt x="438" y="1728"/>
              </a:lnTo>
              <a:lnTo>
                <a:pt x="427" y="1728"/>
              </a:lnTo>
              <a:lnTo>
                <a:pt x="415" y="1728"/>
              </a:lnTo>
              <a:lnTo>
                <a:pt x="415" y="1740"/>
              </a:lnTo>
              <a:lnTo>
                <a:pt x="404" y="1752"/>
              </a:lnTo>
              <a:lnTo>
                <a:pt x="404" y="1740"/>
              </a:lnTo>
              <a:lnTo>
                <a:pt x="381" y="1740"/>
              </a:lnTo>
              <a:lnTo>
                <a:pt x="369" y="1728"/>
              </a:lnTo>
              <a:lnTo>
                <a:pt x="369" y="1717"/>
              </a:lnTo>
              <a:lnTo>
                <a:pt x="357" y="1717"/>
              </a:lnTo>
              <a:lnTo>
                <a:pt x="346" y="1705"/>
              </a:lnTo>
              <a:lnTo>
                <a:pt x="346" y="1693"/>
              </a:lnTo>
              <a:lnTo>
                <a:pt x="334" y="1693"/>
              </a:lnTo>
              <a:lnTo>
                <a:pt x="323" y="1705"/>
              </a:lnTo>
              <a:lnTo>
                <a:pt x="300" y="1705"/>
              </a:lnTo>
              <a:lnTo>
                <a:pt x="288" y="1717"/>
              </a:lnTo>
              <a:lnTo>
                <a:pt x="277" y="1705"/>
              </a:lnTo>
              <a:lnTo>
                <a:pt x="265" y="1717"/>
              </a:lnTo>
              <a:lnTo>
                <a:pt x="242" y="1693"/>
              </a:lnTo>
              <a:lnTo>
                <a:pt x="208" y="1658"/>
              </a:lnTo>
              <a:lnTo>
                <a:pt x="185" y="1647"/>
              </a:lnTo>
              <a:lnTo>
                <a:pt x="173" y="1647"/>
              </a:lnTo>
              <a:lnTo>
                <a:pt x="161" y="1635"/>
              </a:lnTo>
              <a:lnTo>
                <a:pt x="138" y="1623"/>
              </a:lnTo>
              <a:lnTo>
                <a:pt x="127" y="1600"/>
              </a:lnTo>
              <a:lnTo>
                <a:pt x="115" y="1588"/>
              </a:lnTo>
              <a:lnTo>
                <a:pt x="104" y="1577"/>
              </a:lnTo>
              <a:lnTo>
                <a:pt x="69" y="1518"/>
              </a:lnTo>
              <a:lnTo>
                <a:pt x="69" y="1495"/>
              </a:lnTo>
              <a:lnTo>
                <a:pt x="58" y="1483"/>
              </a:lnTo>
              <a:lnTo>
                <a:pt x="35" y="1471"/>
              </a:lnTo>
              <a:lnTo>
                <a:pt x="0" y="1448"/>
              </a:lnTo>
              <a:lnTo>
                <a:pt x="0" y="1436"/>
              </a:lnTo>
              <a:lnTo>
                <a:pt x="12" y="1413"/>
              </a:lnTo>
              <a:lnTo>
                <a:pt x="23" y="1378"/>
              </a:lnTo>
              <a:lnTo>
                <a:pt x="46" y="1343"/>
              </a:lnTo>
              <a:lnTo>
                <a:pt x="81" y="1331"/>
              </a:lnTo>
              <a:lnTo>
                <a:pt x="127" y="1273"/>
              </a:lnTo>
              <a:lnTo>
                <a:pt x="138" y="1250"/>
              </a:lnTo>
              <a:lnTo>
                <a:pt x="138" y="1238"/>
              </a:lnTo>
              <a:lnTo>
                <a:pt x="138" y="1226"/>
              </a:lnTo>
              <a:lnTo>
                <a:pt x="150" y="1203"/>
              </a:lnTo>
              <a:lnTo>
                <a:pt x="161" y="1191"/>
              </a:lnTo>
              <a:lnTo>
                <a:pt x="161" y="1180"/>
              </a:lnTo>
              <a:lnTo>
                <a:pt x="185" y="1156"/>
              </a:lnTo>
              <a:lnTo>
                <a:pt x="185" y="1145"/>
              </a:lnTo>
              <a:lnTo>
                <a:pt x="196" y="1121"/>
              </a:lnTo>
              <a:lnTo>
                <a:pt x="196" y="1098"/>
              </a:lnTo>
              <a:lnTo>
                <a:pt x="208" y="1098"/>
              </a:lnTo>
              <a:lnTo>
                <a:pt x="242" y="1074"/>
              </a:lnTo>
              <a:lnTo>
                <a:pt x="254" y="1063"/>
              </a:lnTo>
              <a:lnTo>
                <a:pt x="265" y="1051"/>
              </a:lnTo>
              <a:lnTo>
                <a:pt x="311" y="1039"/>
              </a:lnTo>
              <a:lnTo>
                <a:pt x="346" y="1028"/>
              </a:lnTo>
              <a:lnTo>
                <a:pt x="392" y="981"/>
              </a:lnTo>
              <a:lnTo>
                <a:pt x="404" y="946"/>
              </a:lnTo>
              <a:lnTo>
                <a:pt x="427" y="911"/>
              </a:lnTo>
              <a:lnTo>
                <a:pt x="450" y="899"/>
              </a:lnTo>
              <a:lnTo>
                <a:pt x="473" y="911"/>
              </a:lnTo>
              <a:lnTo>
                <a:pt x="484" y="911"/>
              </a:lnTo>
              <a:lnTo>
                <a:pt x="519" y="934"/>
              </a:lnTo>
              <a:lnTo>
                <a:pt x="542" y="946"/>
              </a:lnTo>
              <a:lnTo>
                <a:pt x="553" y="946"/>
              </a:lnTo>
              <a:lnTo>
                <a:pt x="576" y="934"/>
              </a:lnTo>
              <a:lnTo>
                <a:pt x="600" y="923"/>
              </a:lnTo>
              <a:lnTo>
                <a:pt x="657" y="911"/>
              </a:lnTo>
              <a:lnTo>
                <a:pt x="680" y="899"/>
              </a:lnTo>
              <a:lnTo>
                <a:pt x="726" y="876"/>
              </a:lnTo>
              <a:lnTo>
                <a:pt x="738" y="841"/>
              </a:lnTo>
              <a:lnTo>
                <a:pt x="761" y="841"/>
              </a:lnTo>
              <a:lnTo>
                <a:pt x="784" y="841"/>
              </a:lnTo>
              <a:lnTo>
                <a:pt x="795" y="829"/>
              </a:lnTo>
              <a:lnTo>
                <a:pt x="807" y="806"/>
              </a:lnTo>
              <a:lnTo>
                <a:pt x="842" y="794"/>
              </a:lnTo>
              <a:lnTo>
                <a:pt x="853" y="794"/>
              </a:lnTo>
              <a:lnTo>
                <a:pt x="830" y="771"/>
              </a:lnTo>
              <a:lnTo>
                <a:pt x="842" y="771"/>
              </a:lnTo>
              <a:lnTo>
                <a:pt x="853" y="771"/>
              </a:lnTo>
              <a:lnTo>
                <a:pt x="865" y="771"/>
              </a:lnTo>
              <a:lnTo>
                <a:pt x="865" y="747"/>
              </a:lnTo>
              <a:lnTo>
                <a:pt x="876" y="747"/>
              </a:lnTo>
              <a:lnTo>
                <a:pt x="888" y="747"/>
              </a:lnTo>
              <a:lnTo>
                <a:pt x="899" y="759"/>
              </a:lnTo>
              <a:lnTo>
                <a:pt x="899" y="747"/>
              </a:lnTo>
              <a:lnTo>
                <a:pt x="911" y="747"/>
              </a:lnTo>
              <a:lnTo>
                <a:pt x="922" y="759"/>
              </a:lnTo>
              <a:lnTo>
                <a:pt x="934" y="759"/>
              </a:lnTo>
              <a:lnTo>
                <a:pt x="945" y="771"/>
              </a:lnTo>
              <a:lnTo>
                <a:pt x="957" y="771"/>
              </a:lnTo>
              <a:lnTo>
                <a:pt x="945" y="771"/>
              </a:lnTo>
              <a:lnTo>
                <a:pt x="957" y="783"/>
              </a:lnTo>
              <a:lnTo>
                <a:pt x="957" y="759"/>
              </a:lnTo>
              <a:lnTo>
                <a:pt x="968" y="759"/>
              </a:lnTo>
              <a:lnTo>
                <a:pt x="980" y="759"/>
              </a:lnTo>
              <a:lnTo>
                <a:pt x="980" y="771"/>
              </a:lnTo>
              <a:lnTo>
                <a:pt x="991" y="771"/>
              </a:lnTo>
              <a:lnTo>
                <a:pt x="1003" y="783"/>
              </a:lnTo>
              <a:lnTo>
                <a:pt x="1003" y="794"/>
              </a:lnTo>
              <a:lnTo>
                <a:pt x="1003" y="806"/>
              </a:lnTo>
              <a:lnTo>
                <a:pt x="991" y="806"/>
              </a:lnTo>
              <a:lnTo>
                <a:pt x="991" y="829"/>
              </a:lnTo>
              <a:lnTo>
                <a:pt x="1003" y="841"/>
              </a:lnTo>
              <a:lnTo>
                <a:pt x="1003" y="853"/>
              </a:lnTo>
              <a:lnTo>
                <a:pt x="1026" y="853"/>
              </a:lnTo>
              <a:lnTo>
                <a:pt x="1026" y="864"/>
              </a:lnTo>
              <a:lnTo>
                <a:pt x="1026" y="876"/>
              </a:lnTo>
              <a:lnTo>
                <a:pt x="1072" y="876"/>
              </a:lnTo>
              <a:lnTo>
                <a:pt x="1084" y="876"/>
              </a:lnTo>
              <a:lnTo>
                <a:pt x="1107" y="876"/>
              </a:lnTo>
              <a:lnTo>
                <a:pt x="1118" y="876"/>
              </a:lnTo>
              <a:lnTo>
                <a:pt x="1130" y="864"/>
              </a:lnTo>
              <a:lnTo>
                <a:pt x="1153" y="876"/>
              </a:lnTo>
              <a:lnTo>
                <a:pt x="1187" y="853"/>
              </a:lnTo>
              <a:lnTo>
                <a:pt x="1210" y="829"/>
              </a:lnTo>
              <a:lnTo>
                <a:pt x="1222" y="818"/>
              </a:lnTo>
              <a:lnTo>
                <a:pt x="1222" y="806"/>
              </a:lnTo>
              <a:lnTo>
                <a:pt x="1234" y="806"/>
              </a:lnTo>
              <a:lnTo>
                <a:pt x="1257" y="794"/>
              </a:lnTo>
              <a:lnTo>
                <a:pt x="1257" y="783"/>
              </a:lnTo>
              <a:lnTo>
                <a:pt x="1314" y="747"/>
              </a:lnTo>
              <a:lnTo>
                <a:pt x="1326" y="677"/>
              </a:lnTo>
              <a:lnTo>
                <a:pt x="1314" y="654"/>
              </a:lnTo>
              <a:lnTo>
                <a:pt x="1314" y="584"/>
              </a:lnTo>
              <a:lnTo>
                <a:pt x="1314" y="572"/>
              </a:lnTo>
              <a:lnTo>
                <a:pt x="1314" y="537"/>
              </a:lnTo>
              <a:lnTo>
                <a:pt x="1291" y="467"/>
              </a:lnTo>
              <a:lnTo>
                <a:pt x="1280" y="444"/>
              </a:lnTo>
              <a:lnTo>
                <a:pt x="1291" y="397"/>
              </a:lnTo>
              <a:lnTo>
                <a:pt x="1291" y="374"/>
              </a:lnTo>
              <a:lnTo>
                <a:pt x="1326" y="350"/>
              </a:lnTo>
              <a:lnTo>
                <a:pt x="1349" y="339"/>
              </a:lnTo>
              <a:lnTo>
                <a:pt x="1349" y="280"/>
              </a:lnTo>
              <a:lnTo>
                <a:pt x="1360" y="234"/>
              </a:lnTo>
              <a:lnTo>
                <a:pt x="1349" y="210"/>
              </a:lnTo>
              <a:lnTo>
                <a:pt x="1395" y="152"/>
              </a:lnTo>
              <a:lnTo>
                <a:pt x="1418" y="129"/>
              </a:lnTo>
              <a:lnTo>
                <a:pt x="1453" y="105"/>
              </a:lnTo>
              <a:lnTo>
                <a:pt x="1476" y="94"/>
              </a:lnTo>
              <a:lnTo>
                <a:pt x="1510" y="152"/>
              </a:lnTo>
              <a:lnTo>
                <a:pt x="1533" y="140"/>
              </a:lnTo>
              <a:lnTo>
                <a:pt x="1556" y="117"/>
              </a:lnTo>
              <a:lnTo>
                <a:pt x="1591" y="94"/>
              </a:lnTo>
              <a:lnTo>
                <a:pt x="1625" y="70"/>
              </a:lnTo>
              <a:lnTo>
                <a:pt x="1625" y="47"/>
              </a:lnTo>
              <a:lnTo>
                <a:pt x="1648" y="24"/>
              </a:lnTo>
              <a:lnTo>
                <a:pt x="1660" y="24"/>
              </a:lnTo>
              <a:lnTo>
                <a:pt x="1683" y="12"/>
              </a:lnTo>
              <a:lnTo>
                <a:pt x="1718" y="12"/>
              </a:lnTo>
              <a:lnTo>
                <a:pt x="1752" y="0"/>
              </a:lnTo>
              <a:lnTo>
                <a:pt x="1844" y="24"/>
              </a:lnTo>
              <a:lnTo>
                <a:pt x="1856" y="82"/>
              </a:lnTo>
              <a:lnTo>
                <a:pt x="1960" y="175"/>
              </a:lnTo>
              <a:lnTo>
                <a:pt x="1983" y="187"/>
              </a:lnTo>
              <a:lnTo>
                <a:pt x="1994" y="187"/>
              </a:lnTo>
              <a:lnTo>
                <a:pt x="1994" y="210"/>
              </a:lnTo>
              <a:lnTo>
                <a:pt x="2006" y="222"/>
              </a:lnTo>
              <a:lnTo>
                <a:pt x="2017" y="280"/>
              </a:lnTo>
              <a:lnTo>
                <a:pt x="2040" y="350"/>
              </a:lnTo>
              <a:lnTo>
                <a:pt x="2029" y="374"/>
              </a:lnTo>
              <a:lnTo>
                <a:pt x="2017" y="421"/>
              </a:lnTo>
              <a:lnTo>
                <a:pt x="1994" y="444"/>
              </a:lnTo>
              <a:lnTo>
                <a:pt x="2017" y="491"/>
              </a:lnTo>
              <a:lnTo>
                <a:pt x="1983" y="549"/>
              </a:lnTo>
              <a:lnTo>
                <a:pt x="1937" y="584"/>
              </a:lnTo>
              <a:lnTo>
                <a:pt x="1914" y="607"/>
              </a:lnTo>
              <a:lnTo>
                <a:pt x="1902" y="607"/>
              </a:lnTo>
              <a:lnTo>
                <a:pt x="1925" y="631"/>
              </a:lnTo>
              <a:lnTo>
                <a:pt x="1914" y="631"/>
              </a:lnTo>
              <a:lnTo>
                <a:pt x="1914" y="677"/>
              </a:lnTo>
              <a:lnTo>
                <a:pt x="1914" y="689"/>
              </a:lnTo>
              <a:lnTo>
                <a:pt x="1914" y="747"/>
              </a:lnTo>
              <a:lnTo>
                <a:pt x="1914" y="794"/>
              </a:lnTo>
              <a:lnTo>
                <a:pt x="1960" y="794"/>
              </a:lnTo>
              <a:lnTo>
                <a:pt x="2006" y="806"/>
              </a:lnTo>
              <a:lnTo>
                <a:pt x="2063" y="841"/>
              </a:lnTo>
              <a:lnTo>
                <a:pt x="2075" y="864"/>
              </a:lnTo>
              <a:lnTo>
                <a:pt x="2098" y="899"/>
              </a:lnTo>
              <a:lnTo>
                <a:pt x="2098" y="934"/>
              </a:lnTo>
              <a:lnTo>
                <a:pt x="2098" y="969"/>
              </a:lnTo>
              <a:lnTo>
                <a:pt x="2087" y="993"/>
              </a:lnTo>
              <a:lnTo>
                <a:pt x="2075" y="1074"/>
              </a:lnTo>
              <a:lnTo>
                <a:pt x="2052" y="1109"/>
              </a:lnTo>
              <a:lnTo>
                <a:pt x="2052" y="1133"/>
              </a:lnTo>
              <a:lnTo>
                <a:pt x="2040" y="1145"/>
              </a:lnTo>
              <a:lnTo>
                <a:pt x="1994" y="1203"/>
              </a:lnTo>
              <a:lnTo>
                <a:pt x="2006" y="1250"/>
              </a:lnTo>
              <a:lnTo>
                <a:pt x="2006" y="1285"/>
              </a:lnTo>
              <a:lnTo>
                <a:pt x="2029" y="1320"/>
              </a:lnTo>
              <a:lnTo>
                <a:pt x="2040" y="1355"/>
              </a:lnTo>
              <a:lnTo>
                <a:pt x="2052" y="1366"/>
              </a:lnTo>
              <a:lnTo>
                <a:pt x="2063" y="1366"/>
              </a:lnTo>
              <a:lnTo>
                <a:pt x="2087" y="1413"/>
              </a:lnTo>
              <a:lnTo>
                <a:pt x="2110" y="1448"/>
              </a:lnTo>
              <a:lnTo>
                <a:pt x="2121" y="1471"/>
              </a:lnTo>
              <a:lnTo>
                <a:pt x="2167" y="1530"/>
              </a:lnTo>
              <a:lnTo>
                <a:pt x="2190" y="1577"/>
              </a:lnTo>
              <a:lnTo>
                <a:pt x="2213" y="1623"/>
              </a:lnTo>
              <a:lnTo>
                <a:pt x="2283" y="1693"/>
              </a:lnTo>
              <a:lnTo>
                <a:pt x="2294" y="1693"/>
              </a:lnTo>
              <a:lnTo>
                <a:pt x="2306" y="1717"/>
              </a:lnTo>
              <a:lnTo>
                <a:pt x="2329" y="1728"/>
              </a:lnTo>
              <a:lnTo>
                <a:pt x="2375" y="1740"/>
              </a:lnTo>
              <a:lnTo>
                <a:pt x="2386" y="1763"/>
              </a:lnTo>
              <a:lnTo>
                <a:pt x="2409" y="1763"/>
              </a:lnTo>
              <a:lnTo>
                <a:pt x="2421" y="1775"/>
              </a:lnTo>
              <a:lnTo>
                <a:pt x="2432" y="1763"/>
              </a:lnTo>
              <a:lnTo>
                <a:pt x="2444" y="1810"/>
              </a:lnTo>
              <a:lnTo>
                <a:pt x="2455" y="1810"/>
              </a:lnTo>
              <a:lnTo>
                <a:pt x="2444" y="1810"/>
              </a:lnTo>
              <a:lnTo>
                <a:pt x="2444" y="1822"/>
              </a:lnTo>
              <a:lnTo>
                <a:pt x="2455" y="1868"/>
              </a:lnTo>
              <a:lnTo>
                <a:pt x="2455" y="1880"/>
              </a:lnTo>
              <a:lnTo>
                <a:pt x="2455" y="1868"/>
              </a:lnTo>
              <a:lnTo>
                <a:pt x="2444" y="1880"/>
              </a:lnTo>
              <a:lnTo>
                <a:pt x="2455" y="1868"/>
              </a:lnTo>
              <a:lnTo>
                <a:pt x="2444" y="1868"/>
              </a:lnTo>
              <a:lnTo>
                <a:pt x="2432" y="1868"/>
              </a:lnTo>
              <a:lnTo>
                <a:pt x="2432" y="1857"/>
              </a:lnTo>
              <a:lnTo>
                <a:pt x="2409" y="1822"/>
              </a:lnTo>
              <a:lnTo>
                <a:pt x="2398" y="1822"/>
              </a:lnTo>
              <a:lnTo>
                <a:pt x="2398" y="1833"/>
              </a:lnTo>
              <a:lnTo>
                <a:pt x="2386" y="1833"/>
              </a:lnTo>
              <a:lnTo>
                <a:pt x="2375" y="1868"/>
              </a:lnTo>
              <a:lnTo>
                <a:pt x="2375" y="1880"/>
              </a:lnTo>
              <a:lnTo>
                <a:pt x="2375" y="1892"/>
              </a:lnTo>
              <a:lnTo>
                <a:pt x="2386" y="1892"/>
              </a:lnTo>
              <a:lnTo>
                <a:pt x="2363" y="1904"/>
              </a:lnTo>
              <a:lnTo>
                <a:pt x="2363" y="1915"/>
              </a:lnTo>
              <a:lnTo>
                <a:pt x="2352" y="1927"/>
              </a:lnTo>
              <a:lnTo>
                <a:pt x="2340" y="1950"/>
              </a:lnTo>
              <a:lnTo>
                <a:pt x="2317" y="1950"/>
              </a:lnTo>
              <a:lnTo>
                <a:pt x="2306" y="1962"/>
              </a:lnTo>
              <a:lnTo>
                <a:pt x="2306" y="1974"/>
              </a:lnTo>
              <a:lnTo>
                <a:pt x="2306" y="1985"/>
              </a:lnTo>
              <a:lnTo>
                <a:pt x="2306" y="1997"/>
              </a:lnTo>
              <a:lnTo>
                <a:pt x="2294" y="2009"/>
              </a:lnTo>
              <a:lnTo>
                <a:pt x="2294" y="2032"/>
              </a:lnTo>
              <a:lnTo>
                <a:pt x="2317" y="2055"/>
              </a:lnTo>
              <a:lnTo>
                <a:pt x="2329" y="2079"/>
              </a:lnTo>
              <a:lnTo>
                <a:pt x="2340" y="2090"/>
              </a:lnTo>
              <a:lnTo>
                <a:pt x="2340" y="2102"/>
              </a:lnTo>
              <a:lnTo>
                <a:pt x="2375" y="2137"/>
              </a:lnTo>
              <a:lnTo>
                <a:pt x="2398" y="2149"/>
              </a:lnTo>
              <a:lnTo>
                <a:pt x="2421" y="2149"/>
              </a:lnTo>
              <a:lnTo>
                <a:pt x="2444" y="2160"/>
              </a:lnTo>
              <a:lnTo>
                <a:pt x="2455" y="2160"/>
              </a:lnTo>
              <a:lnTo>
                <a:pt x="2467" y="2172"/>
              </a:lnTo>
              <a:lnTo>
                <a:pt x="2467" y="2184"/>
              </a:lnTo>
              <a:lnTo>
                <a:pt x="2478" y="2184"/>
              </a:lnTo>
              <a:lnTo>
                <a:pt x="2490" y="2184"/>
              </a:lnTo>
              <a:lnTo>
                <a:pt x="2502" y="2184"/>
              </a:lnTo>
              <a:lnTo>
                <a:pt x="2502" y="2172"/>
              </a:lnTo>
              <a:lnTo>
                <a:pt x="2502" y="2160"/>
              </a:lnTo>
              <a:lnTo>
                <a:pt x="2502" y="2149"/>
              </a:lnTo>
              <a:lnTo>
                <a:pt x="2513" y="2149"/>
              </a:lnTo>
              <a:lnTo>
                <a:pt x="2502" y="2137"/>
              </a:lnTo>
              <a:lnTo>
                <a:pt x="2502" y="2125"/>
              </a:lnTo>
              <a:lnTo>
                <a:pt x="2478" y="2125"/>
              </a:lnTo>
              <a:lnTo>
                <a:pt x="2478" y="2137"/>
              </a:lnTo>
              <a:lnTo>
                <a:pt x="2478" y="2125"/>
              </a:lnTo>
              <a:lnTo>
                <a:pt x="2490" y="2125"/>
              </a:lnTo>
              <a:lnTo>
                <a:pt x="2490" y="2114"/>
              </a:lnTo>
              <a:lnTo>
                <a:pt x="2478" y="2090"/>
              </a:lnTo>
              <a:lnTo>
                <a:pt x="2478" y="2067"/>
              </a:lnTo>
              <a:lnTo>
                <a:pt x="2467" y="2067"/>
              </a:lnTo>
              <a:lnTo>
                <a:pt x="2478" y="2067"/>
              </a:lnTo>
              <a:lnTo>
                <a:pt x="2467" y="2044"/>
              </a:lnTo>
              <a:lnTo>
                <a:pt x="2478" y="1997"/>
              </a:lnTo>
              <a:lnTo>
                <a:pt x="2478" y="1985"/>
              </a:lnTo>
              <a:lnTo>
                <a:pt x="2467" y="1974"/>
              </a:lnTo>
              <a:lnTo>
                <a:pt x="2467" y="1962"/>
              </a:lnTo>
              <a:lnTo>
                <a:pt x="2478" y="1962"/>
              </a:lnTo>
              <a:lnTo>
                <a:pt x="2467" y="1962"/>
              </a:lnTo>
              <a:lnTo>
                <a:pt x="2478" y="1962"/>
              </a:lnTo>
              <a:lnTo>
                <a:pt x="2467" y="1962"/>
              </a:lnTo>
              <a:lnTo>
                <a:pt x="2467" y="1950"/>
              </a:lnTo>
              <a:lnTo>
                <a:pt x="2455" y="1939"/>
              </a:lnTo>
              <a:lnTo>
                <a:pt x="2455" y="1915"/>
              </a:lnTo>
              <a:lnTo>
                <a:pt x="2455" y="1904"/>
              </a:lnTo>
              <a:lnTo>
                <a:pt x="2444" y="1892"/>
              </a:lnTo>
              <a:lnTo>
                <a:pt x="2455" y="1892"/>
              </a:lnTo>
              <a:lnTo>
                <a:pt x="2467" y="1892"/>
              </a:lnTo>
              <a:lnTo>
                <a:pt x="2455" y="1892"/>
              </a:lnTo>
              <a:lnTo>
                <a:pt x="2467" y="1904"/>
              </a:lnTo>
              <a:lnTo>
                <a:pt x="2467" y="1915"/>
              </a:lnTo>
              <a:lnTo>
                <a:pt x="2467" y="1927"/>
              </a:lnTo>
              <a:lnTo>
                <a:pt x="2467" y="1939"/>
              </a:lnTo>
              <a:lnTo>
                <a:pt x="2478" y="1950"/>
              </a:lnTo>
              <a:lnTo>
                <a:pt x="2490" y="1950"/>
              </a:lnTo>
              <a:lnTo>
                <a:pt x="2502" y="1974"/>
              </a:lnTo>
              <a:lnTo>
                <a:pt x="2490" y="1962"/>
              </a:lnTo>
              <a:lnTo>
                <a:pt x="2478" y="1962"/>
              </a:lnTo>
              <a:lnTo>
                <a:pt x="2490" y="1962"/>
              </a:lnTo>
              <a:lnTo>
                <a:pt x="2478" y="1962"/>
              </a:lnTo>
              <a:lnTo>
                <a:pt x="2478" y="1974"/>
              </a:lnTo>
              <a:lnTo>
                <a:pt x="2490" y="1974"/>
              </a:lnTo>
              <a:lnTo>
                <a:pt x="2478" y="1974"/>
              </a:lnTo>
              <a:lnTo>
                <a:pt x="2478" y="2020"/>
              </a:lnTo>
              <a:lnTo>
                <a:pt x="2478" y="2032"/>
              </a:lnTo>
              <a:lnTo>
                <a:pt x="2478" y="2055"/>
              </a:lnTo>
              <a:lnTo>
                <a:pt x="2502" y="2114"/>
              </a:lnTo>
              <a:lnTo>
                <a:pt x="2513" y="2125"/>
              </a:lnTo>
              <a:lnTo>
                <a:pt x="2502" y="2125"/>
              </a:lnTo>
              <a:lnTo>
                <a:pt x="2513" y="2137"/>
              </a:lnTo>
              <a:lnTo>
                <a:pt x="2525" y="2160"/>
              </a:lnTo>
              <a:lnTo>
                <a:pt x="2536" y="2172"/>
              </a:lnTo>
              <a:lnTo>
                <a:pt x="2548" y="2184"/>
              </a:lnTo>
              <a:lnTo>
                <a:pt x="2559" y="2172"/>
              </a:lnTo>
              <a:lnTo>
                <a:pt x="2559" y="2184"/>
              </a:lnTo>
              <a:lnTo>
                <a:pt x="2548" y="2184"/>
              </a:lnTo>
              <a:lnTo>
                <a:pt x="2536" y="2184"/>
              </a:lnTo>
              <a:lnTo>
                <a:pt x="2536" y="2195"/>
              </a:lnTo>
              <a:lnTo>
                <a:pt x="2525" y="2207"/>
              </a:lnTo>
              <a:lnTo>
                <a:pt x="2513" y="2207"/>
              </a:lnTo>
              <a:lnTo>
                <a:pt x="2513" y="2219"/>
              </a:lnTo>
              <a:lnTo>
                <a:pt x="2513" y="2230"/>
              </a:lnTo>
              <a:lnTo>
                <a:pt x="2502" y="2242"/>
              </a:lnTo>
              <a:lnTo>
                <a:pt x="2490" y="2242"/>
              </a:lnTo>
              <a:lnTo>
                <a:pt x="2467" y="2254"/>
              </a:lnTo>
              <a:lnTo>
                <a:pt x="2444" y="2254"/>
              </a:lnTo>
              <a:lnTo>
                <a:pt x="2432" y="2254"/>
              </a:lnTo>
              <a:lnTo>
                <a:pt x="2421" y="2265"/>
              </a:lnTo>
              <a:lnTo>
                <a:pt x="2421" y="2254"/>
              </a:lnTo>
              <a:lnTo>
                <a:pt x="2409" y="2265"/>
              </a:lnTo>
              <a:lnTo>
                <a:pt x="2409" y="2277"/>
              </a:lnTo>
              <a:lnTo>
                <a:pt x="2375" y="2277"/>
              </a:lnTo>
              <a:lnTo>
                <a:pt x="2363" y="2301"/>
              </a:lnTo>
              <a:lnTo>
                <a:pt x="2340" y="2289"/>
              </a:lnTo>
              <a:lnTo>
                <a:pt x="2329" y="2301"/>
              </a:lnTo>
              <a:lnTo>
                <a:pt x="2329" y="2289"/>
              </a:lnTo>
              <a:lnTo>
                <a:pt x="2329" y="2277"/>
              </a:lnTo>
              <a:lnTo>
                <a:pt x="2317" y="2277"/>
              </a:lnTo>
              <a:lnTo>
                <a:pt x="2306" y="2277"/>
              </a:lnTo>
              <a:lnTo>
                <a:pt x="2306" y="2289"/>
              </a:lnTo>
              <a:lnTo>
                <a:pt x="2294" y="2289"/>
              </a:lnTo>
              <a:lnTo>
                <a:pt x="2283" y="2289"/>
              </a:lnTo>
              <a:lnTo>
                <a:pt x="2283" y="2301"/>
              </a:lnTo>
              <a:lnTo>
                <a:pt x="2271" y="2301"/>
              </a:lnTo>
              <a:lnTo>
                <a:pt x="2259" y="2301"/>
              </a:lnTo>
              <a:lnTo>
                <a:pt x="2271" y="2312"/>
              </a:lnTo>
              <a:lnTo>
                <a:pt x="2259" y="2312"/>
              </a:lnTo>
              <a:lnTo>
                <a:pt x="2248" y="2312"/>
              </a:lnTo>
              <a:lnTo>
                <a:pt x="2236" y="2312"/>
              </a:lnTo>
              <a:lnTo>
                <a:pt x="2236" y="2324"/>
              </a:lnTo>
              <a:lnTo>
                <a:pt x="2225" y="2324"/>
              </a:lnTo>
              <a:lnTo>
                <a:pt x="2213" y="2336"/>
              </a:lnTo>
              <a:lnTo>
                <a:pt x="2202" y="2347"/>
              </a:lnTo>
              <a:lnTo>
                <a:pt x="2190" y="2336"/>
              </a:lnTo>
              <a:lnTo>
                <a:pt x="2179" y="2336"/>
              </a:lnTo>
              <a:lnTo>
                <a:pt x="2156" y="2336"/>
              </a:lnTo>
              <a:lnTo>
                <a:pt x="2144" y="2336"/>
              </a:lnTo>
              <a:lnTo>
                <a:pt x="2133" y="2336"/>
              </a:lnTo>
              <a:lnTo>
                <a:pt x="2144" y="2324"/>
              </a:lnTo>
              <a:lnTo>
                <a:pt x="2156" y="2312"/>
              </a:lnTo>
              <a:lnTo>
                <a:pt x="2167" y="2312"/>
              </a:lnTo>
              <a:lnTo>
                <a:pt x="2156" y="2312"/>
              </a:lnTo>
              <a:lnTo>
                <a:pt x="2144" y="2301"/>
              </a:lnTo>
              <a:lnTo>
                <a:pt x="2144" y="2312"/>
              </a:lnTo>
              <a:lnTo>
                <a:pt x="2144" y="2301"/>
              </a:lnTo>
              <a:lnTo>
                <a:pt x="2133" y="2301"/>
              </a:lnTo>
              <a:lnTo>
                <a:pt x="2133" y="2312"/>
              </a:lnTo>
              <a:lnTo>
                <a:pt x="2121" y="2312"/>
              </a:lnTo>
              <a:lnTo>
                <a:pt x="2121" y="2301"/>
              </a:lnTo>
              <a:lnTo>
                <a:pt x="2121" y="2289"/>
              </a:lnTo>
              <a:lnTo>
                <a:pt x="2110" y="2289"/>
              </a:lnTo>
              <a:lnTo>
                <a:pt x="2121" y="2277"/>
              </a:lnTo>
              <a:lnTo>
                <a:pt x="2110" y="2277"/>
              </a:lnTo>
              <a:lnTo>
                <a:pt x="2121" y="2277"/>
              </a:lnTo>
              <a:lnTo>
                <a:pt x="2121" y="2265"/>
              </a:lnTo>
              <a:lnTo>
                <a:pt x="2121" y="2254"/>
              </a:lnTo>
              <a:lnTo>
                <a:pt x="2110" y="2265"/>
              </a:lnTo>
              <a:lnTo>
                <a:pt x="2098" y="2265"/>
              </a:lnTo>
              <a:lnTo>
                <a:pt x="2087" y="2254"/>
              </a:lnTo>
              <a:lnTo>
                <a:pt x="2087" y="2265"/>
              </a:lnTo>
              <a:lnTo>
                <a:pt x="2098" y="2265"/>
              </a:lnTo>
              <a:lnTo>
                <a:pt x="2098" y="2277"/>
              </a:lnTo>
              <a:lnTo>
                <a:pt x="2110" y="2289"/>
              </a:lnTo>
              <a:lnTo>
                <a:pt x="2098" y="2289"/>
              </a:lnTo>
              <a:lnTo>
                <a:pt x="2087" y="2289"/>
              </a:lnTo>
              <a:lnTo>
                <a:pt x="2087" y="2277"/>
              </a:lnTo>
              <a:lnTo>
                <a:pt x="2087" y="2289"/>
              </a:lnTo>
              <a:lnTo>
                <a:pt x="2063" y="2289"/>
              </a:lnTo>
              <a:lnTo>
                <a:pt x="2063" y="2301"/>
              </a:lnTo>
              <a:lnTo>
                <a:pt x="2063" y="2312"/>
              </a:lnTo>
              <a:lnTo>
                <a:pt x="2052" y="2312"/>
              </a:lnTo>
              <a:lnTo>
                <a:pt x="2040" y="2312"/>
              </a:lnTo>
              <a:lnTo>
                <a:pt x="2029" y="2301"/>
              </a:lnTo>
              <a:lnTo>
                <a:pt x="2017" y="2301"/>
              </a:lnTo>
              <a:lnTo>
                <a:pt x="2006" y="2301"/>
              </a:lnTo>
              <a:lnTo>
                <a:pt x="1994" y="2289"/>
              </a:lnTo>
              <a:lnTo>
                <a:pt x="1983" y="2301"/>
              </a:lnTo>
              <a:lnTo>
                <a:pt x="1971" y="2301"/>
              </a:lnTo>
              <a:lnTo>
                <a:pt x="1971" y="2289"/>
              </a:lnTo>
              <a:lnTo>
                <a:pt x="1960" y="2289"/>
              </a:lnTo>
              <a:lnTo>
                <a:pt x="1960" y="2301"/>
              </a:lnTo>
              <a:lnTo>
                <a:pt x="1937" y="2312"/>
              </a:lnTo>
              <a:lnTo>
                <a:pt x="1925" y="2324"/>
              </a:lnTo>
              <a:lnTo>
                <a:pt x="1914" y="2324"/>
              </a:lnTo>
              <a:lnTo>
                <a:pt x="1902" y="2324"/>
              </a:lnTo>
              <a:lnTo>
                <a:pt x="1891" y="2336"/>
              </a:lnTo>
              <a:lnTo>
                <a:pt x="1891" y="2347"/>
              </a:lnTo>
              <a:lnTo>
                <a:pt x="1879" y="2359"/>
              </a:lnTo>
              <a:lnTo>
                <a:pt x="1891" y="2359"/>
              </a:lnTo>
              <a:lnTo>
                <a:pt x="1902" y="2371"/>
              </a:lnTo>
              <a:lnTo>
                <a:pt x="1914" y="2382"/>
              </a:lnTo>
              <a:lnTo>
                <a:pt x="1914" y="2394"/>
              </a:lnTo>
              <a:lnTo>
                <a:pt x="1891" y="2394"/>
              </a:lnTo>
              <a:lnTo>
                <a:pt x="1891" y="2382"/>
              </a:lnTo>
              <a:lnTo>
                <a:pt x="1856" y="2382"/>
              </a:lnTo>
              <a:lnTo>
                <a:pt x="1856" y="2371"/>
              </a:lnTo>
              <a:lnTo>
                <a:pt x="1844" y="2382"/>
              </a:lnTo>
              <a:lnTo>
                <a:pt x="1844" y="2371"/>
              </a:lnTo>
              <a:lnTo>
                <a:pt x="1844" y="2382"/>
              </a:lnTo>
              <a:lnTo>
                <a:pt x="1821" y="2382"/>
              </a:lnTo>
              <a:lnTo>
                <a:pt x="1810" y="2371"/>
              </a:lnTo>
              <a:lnTo>
                <a:pt x="1810" y="2359"/>
              </a:lnTo>
              <a:lnTo>
                <a:pt x="1821" y="2359"/>
              </a:lnTo>
              <a:lnTo>
                <a:pt x="1821" y="2347"/>
              </a:lnTo>
              <a:lnTo>
                <a:pt x="1810" y="2336"/>
              </a:lnTo>
              <a:lnTo>
                <a:pt x="1798" y="2324"/>
              </a:lnTo>
              <a:lnTo>
                <a:pt x="1787" y="2324"/>
              </a:lnTo>
              <a:lnTo>
                <a:pt x="1775" y="2312"/>
              </a:lnTo>
              <a:lnTo>
                <a:pt x="1764" y="2312"/>
              </a:lnTo>
              <a:lnTo>
                <a:pt x="1741" y="2312"/>
              </a:lnTo>
              <a:lnTo>
                <a:pt x="1729" y="2312"/>
              </a:lnTo>
              <a:lnTo>
                <a:pt x="1718" y="2312"/>
              </a:lnTo>
              <a:lnTo>
                <a:pt x="1706" y="2312"/>
              </a:lnTo>
              <a:lnTo>
                <a:pt x="1695" y="2312"/>
              </a:lnTo>
              <a:lnTo>
                <a:pt x="1683" y="2324"/>
              </a:lnTo>
              <a:lnTo>
                <a:pt x="1683" y="2336"/>
              </a:lnTo>
              <a:lnTo>
                <a:pt x="1683" y="2347"/>
              </a:lnTo>
              <a:lnTo>
                <a:pt x="1672" y="2347"/>
              </a:lnTo>
              <a:lnTo>
                <a:pt x="1660" y="2347"/>
              </a:lnTo>
              <a:lnTo>
                <a:pt x="1648" y="2347"/>
              </a:lnTo>
              <a:lnTo>
                <a:pt x="1637" y="2347"/>
              </a:lnTo>
              <a:lnTo>
                <a:pt x="1614" y="2347"/>
              </a:lnTo>
              <a:lnTo>
                <a:pt x="1591" y="2336"/>
              </a:lnTo>
              <a:lnTo>
                <a:pt x="1591" y="2347"/>
              </a:lnTo>
              <a:lnTo>
                <a:pt x="1591" y="2336"/>
              </a:lnTo>
              <a:lnTo>
                <a:pt x="1579" y="2336"/>
              </a:lnTo>
              <a:lnTo>
                <a:pt x="1568" y="2347"/>
              </a:lnTo>
              <a:lnTo>
                <a:pt x="1556" y="2347"/>
              </a:lnTo>
              <a:lnTo>
                <a:pt x="1533" y="2371"/>
              </a:lnTo>
              <a:lnTo>
                <a:pt x="1499" y="2406"/>
              </a:lnTo>
              <a:lnTo>
                <a:pt x="1487" y="2417"/>
              </a:lnTo>
              <a:lnTo>
                <a:pt x="1476" y="2417"/>
              </a:lnTo>
              <a:lnTo>
                <a:pt x="1464" y="2429"/>
              </a:lnTo>
              <a:lnTo>
                <a:pt x="1464" y="2441"/>
              </a:lnTo>
              <a:lnTo>
                <a:pt x="1464" y="2452"/>
              </a:lnTo>
              <a:lnTo>
                <a:pt x="1441" y="2452"/>
              </a:lnTo>
              <a:lnTo>
                <a:pt x="1429" y="2464"/>
              </a:lnTo>
              <a:lnTo>
                <a:pt x="1418" y="2464"/>
              </a:lnTo>
              <a:lnTo>
                <a:pt x="1406" y="2464"/>
              </a:lnTo>
              <a:lnTo>
                <a:pt x="1395" y="2476"/>
              </a:lnTo>
              <a:lnTo>
                <a:pt x="1383" y="2487"/>
              </a:lnTo>
              <a:lnTo>
                <a:pt x="1372" y="2499"/>
              </a:lnTo>
              <a:lnTo>
                <a:pt x="1360" y="2499"/>
              </a:lnTo>
              <a:lnTo>
                <a:pt x="1360" y="2522"/>
              </a:lnTo>
              <a:lnTo>
                <a:pt x="1360" y="2534"/>
              </a:lnTo>
              <a:lnTo>
                <a:pt x="1349" y="2534"/>
              </a:lnTo>
              <a:lnTo>
                <a:pt x="1349" y="2546"/>
              </a:lnTo>
              <a:lnTo>
                <a:pt x="1349" y="2557"/>
              </a:lnTo>
              <a:lnTo>
                <a:pt x="1337" y="2557"/>
              </a:lnTo>
              <a:lnTo>
                <a:pt x="1337" y="2569"/>
              </a:lnTo>
              <a:lnTo>
                <a:pt x="1337" y="2592"/>
              </a:lnTo>
              <a:lnTo>
                <a:pt x="1349" y="2592"/>
              </a:lnTo>
              <a:lnTo>
                <a:pt x="1349" y="2604"/>
              </a:lnTo>
              <a:lnTo>
                <a:pt x="1337" y="2604"/>
              </a:lnTo>
              <a:lnTo>
                <a:pt x="1337" y="2616"/>
              </a:lnTo>
              <a:lnTo>
                <a:pt x="1326" y="2616"/>
              </a:lnTo>
              <a:lnTo>
                <a:pt x="1314" y="2616"/>
              </a:lnTo>
              <a:lnTo>
                <a:pt x="1314" y="2604"/>
              </a:lnTo>
              <a:lnTo>
                <a:pt x="1280" y="2604"/>
              </a:lnTo>
              <a:lnTo>
                <a:pt x="1268" y="2627"/>
              </a:lnTo>
              <a:lnTo>
                <a:pt x="1257" y="2627"/>
              </a:lnTo>
              <a:lnTo>
                <a:pt x="1245" y="2627"/>
              </a:lnTo>
              <a:lnTo>
                <a:pt x="1245" y="2639"/>
              </a:lnTo>
              <a:lnTo>
                <a:pt x="1234" y="2639"/>
              </a:lnTo>
              <a:lnTo>
                <a:pt x="1222" y="2639"/>
              </a:lnTo>
              <a:lnTo>
                <a:pt x="1222" y="2651"/>
              </a:lnTo>
              <a:lnTo>
                <a:pt x="1210" y="2662"/>
              </a:lnTo>
              <a:lnTo>
                <a:pt x="1210" y="2651"/>
              </a:lnTo>
              <a:lnTo>
                <a:pt x="1199" y="2651"/>
              </a:lnTo>
              <a:lnTo>
                <a:pt x="1187" y="2662"/>
              </a:lnTo>
              <a:lnTo>
                <a:pt x="1199" y="2662"/>
              </a:lnTo>
              <a:lnTo>
                <a:pt x="1187" y="2662"/>
              </a:lnTo>
              <a:lnTo>
                <a:pt x="1176" y="2662"/>
              </a:lnTo>
              <a:lnTo>
                <a:pt x="1153" y="2674"/>
              </a:lnTo>
              <a:lnTo>
                <a:pt x="1141" y="2686"/>
              </a:lnTo>
              <a:lnTo>
                <a:pt x="1141" y="2698"/>
              </a:lnTo>
              <a:lnTo>
                <a:pt x="1130" y="2698"/>
              </a:lnTo>
              <a:lnTo>
                <a:pt x="1130" y="2709"/>
              </a:lnTo>
              <a:lnTo>
                <a:pt x="1118" y="2709"/>
              </a:lnTo>
              <a:lnTo>
                <a:pt x="1118" y="2721"/>
              </a:lnTo>
              <a:close/>
            </a:path>
          </a:pathLst>
        </a:custGeom>
        <a:solidFill>
          <a:srgbClr val="8C2633"/>
        </a:solidFill>
        <a:ln w="1" cap="sq">
          <a:solidFill>
            <a:srgbClr val="000000"/>
          </a:solidFill>
          <a:prstDash val="solid"/>
          <a:bevel/>
          <a:headEnd/>
          <a:tailEnd/>
        </a:ln>
      </xdr:spPr>
    </xdr:sp>
    <xdr:clientData/>
  </xdr:twoCellAnchor>
  <xdr:twoCellAnchor>
    <xdr:from>
      <xdr:col>3</xdr:col>
      <xdr:colOff>323850</xdr:colOff>
      <xdr:row>24</xdr:row>
      <xdr:rowOff>57150</xdr:rowOff>
    </xdr:from>
    <xdr:to>
      <xdr:col>7</xdr:col>
      <xdr:colOff>762000</xdr:colOff>
      <xdr:row>34</xdr:row>
      <xdr:rowOff>190500</xdr:rowOff>
    </xdr:to>
    <xdr:sp macro="" textlink="">
      <xdr:nvSpPr>
        <xdr:cNvPr id="25" name="andalucia">
          <a:extLst>
            <a:ext uri="{FF2B5EF4-FFF2-40B4-BE49-F238E27FC236}">
              <a16:creationId xmlns:a16="http://schemas.microsoft.com/office/drawing/2014/main" id="{00000000-0008-0000-3A00-000019000000}"/>
            </a:ext>
          </a:extLst>
        </xdr:cNvPr>
        <xdr:cNvSpPr>
          <a:spLocks/>
        </xdr:cNvSpPr>
      </xdr:nvSpPr>
      <xdr:spPr bwMode="auto">
        <a:xfrm>
          <a:off x="2663190" y="5682615"/>
          <a:ext cx="3566160" cy="2004060"/>
        </a:xfrm>
        <a:custGeom>
          <a:avLst/>
          <a:gdLst>
            <a:gd name="T0" fmla="*/ 2147483647 w 9107"/>
            <a:gd name="T1" fmla="*/ 2147483647 h 5336"/>
            <a:gd name="T2" fmla="*/ 2147483647 w 9107"/>
            <a:gd name="T3" fmla="*/ 2147483647 h 5336"/>
            <a:gd name="T4" fmla="*/ 2147483647 w 9107"/>
            <a:gd name="T5" fmla="*/ 2147483647 h 5336"/>
            <a:gd name="T6" fmla="*/ 2147483647 w 9107"/>
            <a:gd name="T7" fmla="*/ 2147483647 h 5336"/>
            <a:gd name="T8" fmla="*/ 2147483647 w 9107"/>
            <a:gd name="T9" fmla="*/ 2147483647 h 5336"/>
            <a:gd name="T10" fmla="*/ 2147483647 w 9107"/>
            <a:gd name="T11" fmla="*/ 2147483647 h 5336"/>
            <a:gd name="T12" fmla="*/ 2147483647 w 9107"/>
            <a:gd name="T13" fmla="*/ 2147483647 h 5336"/>
            <a:gd name="T14" fmla="*/ 2147483647 w 9107"/>
            <a:gd name="T15" fmla="*/ 2147483647 h 5336"/>
            <a:gd name="T16" fmla="*/ 2147483647 w 9107"/>
            <a:gd name="T17" fmla="*/ 2147483647 h 5336"/>
            <a:gd name="T18" fmla="*/ 2147483647 w 9107"/>
            <a:gd name="T19" fmla="*/ 2147483647 h 5336"/>
            <a:gd name="T20" fmla="*/ 2147483647 w 9107"/>
            <a:gd name="T21" fmla="*/ 2147483647 h 5336"/>
            <a:gd name="T22" fmla="*/ 2147483647 w 9107"/>
            <a:gd name="T23" fmla="*/ 2147483647 h 5336"/>
            <a:gd name="T24" fmla="*/ 2147483647 w 9107"/>
            <a:gd name="T25" fmla="*/ 2147483647 h 5336"/>
            <a:gd name="T26" fmla="*/ 2147483647 w 9107"/>
            <a:gd name="T27" fmla="*/ 613171631 h 5336"/>
            <a:gd name="T28" fmla="*/ 2147483647 w 9107"/>
            <a:gd name="T29" fmla="*/ 2147483647 h 5336"/>
            <a:gd name="T30" fmla="*/ 2147483647 w 9107"/>
            <a:gd name="T31" fmla="*/ 2147483647 h 5336"/>
            <a:gd name="T32" fmla="*/ 2147483647 w 9107"/>
            <a:gd name="T33" fmla="*/ 2147483647 h 5336"/>
            <a:gd name="T34" fmla="*/ 2147483647 w 9107"/>
            <a:gd name="T35" fmla="*/ 2147483647 h 5336"/>
            <a:gd name="T36" fmla="*/ 2147483647 w 9107"/>
            <a:gd name="T37" fmla="*/ 2147483647 h 5336"/>
            <a:gd name="T38" fmla="*/ 2147483647 w 9107"/>
            <a:gd name="T39" fmla="*/ 2147483647 h 5336"/>
            <a:gd name="T40" fmla="*/ 2147483647 w 9107"/>
            <a:gd name="T41" fmla="*/ 2147483647 h 5336"/>
            <a:gd name="T42" fmla="*/ 2147483647 w 9107"/>
            <a:gd name="T43" fmla="*/ 2147483647 h 5336"/>
            <a:gd name="T44" fmla="*/ 2147483647 w 9107"/>
            <a:gd name="T45" fmla="*/ 2147483647 h 5336"/>
            <a:gd name="T46" fmla="*/ 2147483647 w 9107"/>
            <a:gd name="T47" fmla="*/ 2147483647 h 5336"/>
            <a:gd name="T48" fmla="*/ 2147483647 w 9107"/>
            <a:gd name="T49" fmla="*/ 2147483647 h 5336"/>
            <a:gd name="T50" fmla="*/ 2147483647 w 9107"/>
            <a:gd name="T51" fmla="*/ 2147483647 h 5336"/>
            <a:gd name="T52" fmla="*/ 2147483647 w 9107"/>
            <a:gd name="T53" fmla="*/ 2147483647 h 5336"/>
            <a:gd name="T54" fmla="*/ 2147483647 w 9107"/>
            <a:gd name="T55" fmla="*/ 2147483647 h 5336"/>
            <a:gd name="T56" fmla="*/ 2147483647 w 9107"/>
            <a:gd name="T57" fmla="*/ 2147483647 h 5336"/>
            <a:gd name="T58" fmla="*/ 2147483647 w 9107"/>
            <a:gd name="T59" fmla="*/ 2147483647 h 5336"/>
            <a:gd name="T60" fmla="*/ 2147483647 w 9107"/>
            <a:gd name="T61" fmla="*/ 2147483647 h 5336"/>
            <a:gd name="T62" fmla="*/ 2147483647 w 9107"/>
            <a:gd name="T63" fmla="*/ 2147483647 h 5336"/>
            <a:gd name="T64" fmla="*/ 2147483647 w 9107"/>
            <a:gd name="T65" fmla="*/ 2147483647 h 5336"/>
            <a:gd name="T66" fmla="*/ 2147483647 w 9107"/>
            <a:gd name="T67" fmla="*/ 2147483647 h 5336"/>
            <a:gd name="T68" fmla="*/ 2147483647 w 9107"/>
            <a:gd name="T69" fmla="*/ 2147483647 h 5336"/>
            <a:gd name="T70" fmla="*/ 2147483647 w 9107"/>
            <a:gd name="T71" fmla="*/ 2147483647 h 5336"/>
            <a:gd name="T72" fmla="*/ 2147483647 w 9107"/>
            <a:gd name="T73" fmla="*/ 2147483647 h 5336"/>
            <a:gd name="T74" fmla="*/ 2147483647 w 9107"/>
            <a:gd name="T75" fmla="*/ 2147483647 h 5336"/>
            <a:gd name="T76" fmla="*/ 2147483647 w 9107"/>
            <a:gd name="T77" fmla="*/ 2147483647 h 5336"/>
            <a:gd name="T78" fmla="*/ 2147483647 w 9107"/>
            <a:gd name="T79" fmla="*/ 2147483647 h 5336"/>
            <a:gd name="T80" fmla="*/ 2147483647 w 9107"/>
            <a:gd name="T81" fmla="*/ 2147483647 h 5336"/>
            <a:gd name="T82" fmla="*/ 2147483647 w 9107"/>
            <a:gd name="T83" fmla="*/ 2147483647 h 5336"/>
            <a:gd name="T84" fmla="*/ 2147483647 w 9107"/>
            <a:gd name="T85" fmla="*/ 2147483647 h 5336"/>
            <a:gd name="T86" fmla="*/ 2147483647 w 9107"/>
            <a:gd name="T87" fmla="*/ 2147483647 h 5336"/>
            <a:gd name="T88" fmla="*/ 2147483647 w 9107"/>
            <a:gd name="T89" fmla="*/ 2147483647 h 5336"/>
            <a:gd name="T90" fmla="*/ 2147483647 w 9107"/>
            <a:gd name="T91" fmla="*/ 2147483647 h 5336"/>
            <a:gd name="T92" fmla="*/ 2147483647 w 9107"/>
            <a:gd name="T93" fmla="*/ 2147483647 h 5336"/>
            <a:gd name="T94" fmla="*/ 2147483647 w 9107"/>
            <a:gd name="T95" fmla="*/ 2147483647 h 5336"/>
            <a:gd name="T96" fmla="*/ 2147483647 w 9107"/>
            <a:gd name="T97" fmla="*/ 2147483647 h 5336"/>
            <a:gd name="T98" fmla="*/ 2147483647 w 9107"/>
            <a:gd name="T99" fmla="*/ 2147483647 h 5336"/>
            <a:gd name="T100" fmla="*/ 2147483647 w 9107"/>
            <a:gd name="T101" fmla="*/ 2147483647 h 5336"/>
            <a:gd name="T102" fmla="*/ 2147483647 w 9107"/>
            <a:gd name="T103" fmla="*/ 2147483647 h 5336"/>
            <a:gd name="T104" fmla="*/ 2147483647 w 9107"/>
            <a:gd name="T105" fmla="*/ 2147483647 h 5336"/>
            <a:gd name="T106" fmla="*/ 2147483647 w 9107"/>
            <a:gd name="T107" fmla="*/ 2147483647 h 5336"/>
            <a:gd name="T108" fmla="*/ 2147483647 w 9107"/>
            <a:gd name="T109" fmla="*/ 2147483647 h 5336"/>
            <a:gd name="T110" fmla="*/ 2147483647 w 9107"/>
            <a:gd name="T111" fmla="*/ 2147483647 h 5336"/>
            <a:gd name="T112" fmla="*/ 2147483647 w 9107"/>
            <a:gd name="T113" fmla="*/ 2147483647 h 5336"/>
            <a:gd name="T114" fmla="*/ 2147483647 w 9107"/>
            <a:gd name="T115" fmla="*/ 2147483647 h 5336"/>
            <a:gd name="T116" fmla="*/ 2147483647 w 9107"/>
            <a:gd name="T117" fmla="*/ 2147483647 h 5336"/>
            <a:gd name="T118" fmla="*/ 2147483647 w 9107"/>
            <a:gd name="T119" fmla="*/ 2147483647 h 5336"/>
            <a:gd name="T120" fmla="*/ 2147483647 w 9107"/>
            <a:gd name="T121" fmla="*/ 2147483647 h 5336"/>
            <a:gd name="T122" fmla="*/ 2147483647 w 9107"/>
            <a:gd name="T123" fmla="*/ 2147483647 h 5336"/>
            <a:gd name="T124" fmla="*/ 2147483647 w 9107"/>
            <a:gd name="T125" fmla="*/ 2147483647 h 53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 name="T189" fmla="*/ 0 w 9107"/>
            <a:gd name="T190" fmla="*/ 0 h 5336"/>
            <a:gd name="T191" fmla="*/ 9107 w 9107"/>
            <a:gd name="T192" fmla="*/ 5336 h 53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T189" t="T190" r="T191" b="T192"/>
          <a:pathLst>
            <a:path w="9107" h="5336">
              <a:moveTo>
                <a:pt x="991" y="945"/>
              </a:moveTo>
              <a:lnTo>
                <a:pt x="1003" y="945"/>
              </a:lnTo>
              <a:lnTo>
                <a:pt x="1015" y="945"/>
              </a:lnTo>
              <a:lnTo>
                <a:pt x="1015" y="957"/>
              </a:lnTo>
              <a:lnTo>
                <a:pt x="1026" y="957"/>
              </a:lnTo>
              <a:lnTo>
                <a:pt x="1038" y="969"/>
              </a:lnTo>
              <a:lnTo>
                <a:pt x="1072" y="992"/>
              </a:lnTo>
              <a:lnTo>
                <a:pt x="1095" y="992"/>
              </a:lnTo>
              <a:lnTo>
                <a:pt x="1130" y="1004"/>
              </a:lnTo>
              <a:lnTo>
                <a:pt x="1153" y="992"/>
              </a:lnTo>
              <a:lnTo>
                <a:pt x="1176" y="992"/>
              </a:lnTo>
              <a:lnTo>
                <a:pt x="1176" y="1004"/>
              </a:lnTo>
              <a:lnTo>
                <a:pt x="1176" y="1027"/>
              </a:lnTo>
              <a:lnTo>
                <a:pt x="1176" y="1039"/>
              </a:lnTo>
              <a:lnTo>
                <a:pt x="1164" y="1039"/>
              </a:lnTo>
              <a:lnTo>
                <a:pt x="1164" y="1062"/>
              </a:lnTo>
              <a:lnTo>
                <a:pt x="1141" y="1085"/>
              </a:lnTo>
              <a:lnTo>
                <a:pt x="1141" y="1109"/>
              </a:lnTo>
              <a:lnTo>
                <a:pt x="1141" y="1132"/>
              </a:lnTo>
              <a:lnTo>
                <a:pt x="1164" y="1121"/>
              </a:lnTo>
              <a:lnTo>
                <a:pt x="1164" y="1132"/>
              </a:lnTo>
              <a:lnTo>
                <a:pt x="1176" y="1132"/>
              </a:lnTo>
              <a:lnTo>
                <a:pt x="1187" y="1132"/>
              </a:lnTo>
              <a:lnTo>
                <a:pt x="1199" y="1132"/>
              </a:lnTo>
              <a:lnTo>
                <a:pt x="1210" y="1132"/>
              </a:lnTo>
              <a:lnTo>
                <a:pt x="1199" y="1144"/>
              </a:lnTo>
              <a:lnTo>
                <a:pt x="1210" y="1144"/>
              </a:lnTo>
              <a:lnTo>
                <a:pt x="1199" y="1156"/>
              </a:lnTo>
              <a:lnTo>
                <a:pt x="1222" y="1156"/>
              </a:lnTo>
              <a:lnTo>
                <a:pt x="1222" y="1167"/>
              </a:lnTo>
              <a:lnTo>
                <a:pt x="1234" y="1167"/>
              </a:lnTo>
              <a:lnTo>
                <a:pt x="1245" y="1167"/>
              </a:lnTo>
              <a:lnTo>
                <a:pt x="1257" y="1179"/>
              </a:lnTo>
              <a:lnTo>
                <a:pt x="1268" y="1167"/>
              </a:lnTo>
              <a:lnTo>
                <a:pt x="1257" y="1167"/>
              </a:lnTo>
              <a:lnTo>
                <a:pt x="1268" y="1156"/>
              </a:lnTo>
              <a:lnTo>
                <a:pt x="1268" y="1167"/>
              </a:lnTo>
              <a:lnTo>
                <a:pt x="1280" y="1167"/>
              </a:lnTo>
              <a:lnTo>
                <a:pt x="1280" y="1156"/>
              </a:lnTo>
              <a:lnTo>
                <a:pt x="1291" y="1156"/>
              </a:lnTo>
              <a:lnTo>
                <a:pt x="1291" y="1167"/>
              </a:lnTo>
              <a:lnTo>
                <a:pt x="1303" y="1167"/>
              </a:lnTo>
              <a:lnTo>
                <a:pt x="1326" y="1167"/>
              </a:lnTo>
              <a:lnTo>
                <a:pt x="1326" y="1156"/>
              </a:lnTo>
              <a:lnTo>
                <a:pt x="1337" y="1167"/>
              </a:lnTo>
              <a:lnTo>
                <a:pt x="1349" y="1167"/>
              </a:lnTo>
              <a:lnTo>
                <a:pt x="1372" y="1179"/>
              </a:lnTo>
              <a:lnTo>
                <a:pt x="1372" y="1167"/>
              </a:lnTo>
              <a:lnTo>
                <a:pt x="1383" y="1167"/>
              </a:lnTo>
              <a:lnTo>
                <a:pt x="1383" y="1179"/>
              </a:lnTo>
              <a:lnTo>
                <a:pt x="1395" y="1179"/>
              </a:lnTo>
              <a:lnTo>
                <a:pt x="1395" y="1167"/>
              </a:lnTo>
              <a:lnTo>
                <a:pt x="1406" y="1167"/>
              </a:lnTo>
              <a:lnTo>
                <a:pt x="1418" y="1167"/>
              </a:lnTo>
              <a:lnTo>
                <a:pt x="1429" y="1167"/>
              </a:lnTo>
              <a:lnTo>
                <a:pt x="1441" y="1191"/>
              </a:lnTo>
              <a:lnTo>
                <a:pt x="1453" y="1191"/>
              </a:lnTo>
              <a:lnTo>
                <a:pt x="1453" y="1214"/>
              </a:lnTo>
              <a:lnTo>
                <a:pt x="1464" y="1214"/>
              </a:lnTo>
              <a:lnTo>
                <a:pt x="1476" y="1226"/>
              </a:lnTo>
              <a:lnTo>
                <a:pt x="1487" y="1261"/>
              </a:lnTo>
              <a:lnTo>
                <a:pt x="1487" y="1272"/>
              </a:lnTo>
              <a:lnTo>
                <a:pt x="1487" y="1296"/>
              </a:lnTo>
              <a:lnTo>
                <a:pt x="1476" y="1307"/>
              </a:lnTo>
              <a:lnTo>
                <a:pt x="1487" y="1307"/>
              </a:lnTo>
              <a:lnTo>
                <a:pt x="1476" y="1319"/>
              </a:lnTo>
              <a:lnTo>
                <a:pt x="1487" y="1319"/>
              </a:lnTo>
              <a:lnTo>
                <a:pt x="1499" y="1319"/>
              </a:lnTo>
              <a:lnTo>
                <a:pt x="1510" y="1319"/>
              </a:lnTo>
              <a:lnTo>
                <a:pt x="1499" y="1319"/>
              </a:lnTo>
              <a:lnTo>
                <a:pt x="1510" y="1307"/>
              </a:lnTo>
              <a:lnTo>
                <a:pt x="1533" y="1307"/>
              </a:lnTo>
              <a:lnTo>
                <a:pt x="1545" y="1307"/>
              </a:lnTo>
              <a:lnTo>
                <a:pt x="1579" y="1319"/>
              </a:lnTo>
              <a:lnTo>
                <a:pt x="1625" y="1331"/>
              </a:lnTo>
              <a:lnTo>
                <a:pt x="1614" y="1342"/>
              </a:lnTo>
              <a:lnTo>
                <a:pt x="1625" y="1342"/>
              </a:lnTo>
              <a:lnTo>
                <a:pt x="1625" y="1354"/>
              </a:lnTo>
              <a:lnTo>
                <a:pt x="1637" y="1354"/>
              </a:lnTo>
              <a:lnTo>
                <a:pt x="1649" y="1354"/>
              </a:lnTo>
              <a:lnTo>
                <a:pt x="1660" y="1354"/>
              </a:lnTo>
              <a:lnTo>
                <a:pt x="1660" y="1342"/>
              </a:lnTo>
              <a:lnTo>
                <a:pt x="1672" y="1342"/>
              </a:lnTo>
              <a:lnTo>
                <a:pt x="1660" y="1342"/>
              </a:lnTo>
              <a:lnTo>
                <a:pt x="1649" y="1319"/>
              </a:lnTo>
              <a:lnTo>
                <a:pt x="1660" y="1307"/>
              </a:lnTo>
              <a:lnTo>
                <a:pt x="1672" y="1296"/>
              </a:lnTo>
              <a:lnTo>
                <a:pt x="1683" y="1284"/>
              </a:lnTo>
              <a:lnTo>
                <a:pt x="1695" y="1284"/>
              </a:lnTo>
              <a:lnTo>
                <a:pt x="1706" y="1272"/>
              </a:lnTo>
              <a:lnTo>
                <a:pt x="1683" y="1261"/>
              </a:lnTo>
              <a:lnTo>
                <a:pt x="1706" y="1249"/>
              </a:lnTo>
              <a:lnTo>
                <a:pt x="1718" y="1261"/>
              </a:lnTo>
              <a:lnTo>
                <a:pt x="1752" y="1261"/>
              </a:lnTo>
              <a:lnTo>
                <a:pt x="1764" y="1272"/>
              </a:lnTo>
              <a:lnTo>
                <a:pt x="1787" y="1284"/>
              </a:lnTo>
              <a:lnTo>
                <a:pt x="1821" y="1272"/>
              </a:lnTo>
              <a:lnTo>
                <a:pt x="1821" y="1284"/>
              </a:lnTo>
              <a:lnTo>
                <a:pt x="1821" y="1296"/>
              </a:lnTo>
              <a:lnTo>
                <a:pt x="1833" y="1319"/>
              </a:lnTo>
              <a:lnTo>
                <a:pt x="1833" y="1342"/>
              </a:lnTo>
              <a:lnTo>
                <a:pt x="1833" y="1366"/>
              </a:lnTo>
              <a:lnTo>
                <a:pt x="1844" y="1366"/>
              </a:lnTo>
              <a:lnTo>
                <a:pt x="1868" y="1377"/>
              </a:lnTo>
              <a:lnTo>
                <a:pt x="1879" y="1389"/>
              </a:lnTo>
              <a:lnTo>
                <a:pt x="1891" y="1401"/>
              </a:lnTo>
              <a:lnTo>
                <a:pt x="1902" y="1401"/>
              </a:lnTo>
              <a:lnTo>
                <a:pt x="1914" y="1424"/>
              </a:lnTo>
              <a:lnTo>
                <a:pt x="1937" y="1424"/>
              </a:lnTo>
              <a:lnTo>
                <a:pt x="1948" y="1436"/>
              </a:lnTo>
              <a:lnTo>
                <a:pt x="1971" y="1436"/>
              </a:lnTo>
              <a:lnTo>
                <a:pt x="1983" y="1436"/>
              </a:lnTo>
              <a:lnTo>
                <a:pt x="1994" y="1436"/>
              </a:lnTo>
              <a:lnTo>
                <a:pt x="1994" y="1447"/>
              </a:lnTo>
              <a:lnTo>
                <a:pt x="1994" y="1459"/>
              </a:lnTo>
              <a:lnTo>
                <a:pt x="2006" y="1459"/>
              </a:lnTo>
              <a:lnTo>
                <a:pt x="2017" y="1459"/>
              </a:lnTo>
              <a:lnTo>
                <a:pt x="2052" y="1459"/>
              </a:lnTo>
              <a:lnTo>
                <a:pt x="2063" y="1459"/>
              </a:lnTo>
              <a:lnTo>
                <a:pt x="2075" y="1471"/>
              </a:lnTo>
              <a:lnTo>
                <a:pt x="2075" y="1483"/>
              </a:lnTo>
              <a:lnTo>
                <a:pt x="2087" y="1494"/>
              </a:lnTo>
              <a:lnTo>
                <a:pt x="2098" y="1506"/>
              </a:lnTo>
              <a:lnTo>
                <a:pt x="2098" y="1494"/>
              </a:lnTo>
              <a:lnTo>
                <a:pt x="2121" y="1483"/>
              </a:lnTo>
              <a:lnTo>
                <a:pt x="2121" y="1471"/>
              </a:lnTo>
              <a:lnTo>
                <a:pt x="2133" y="1471"/>
              </a:lnTo>
              <a:lnTo>
                <a:pt x="2144" y="1459"/>
              </a:lnTo>
              <a:lnTo>
                <a:pt x="2144" y="1447"/>
              </a:lnTo>
              <a:lnTo>
                <a:pt x="2156" y="1459"/>
              </a:lnTo>
              <a:lnTo>
                <a:pt x="2167" y="1436"/>
              </a:lnTo>
              <a:lnTo>
                <a:pt x="2179" y="1436"/>
              </a:lnTo>
              <a:lnTo>
                <a:pt x="2202" y="1424"/>
              </a:lnTo>
              <a:lnTo>
                <a:pt x="2213" y="1424"/>
              </a:lnTo>
              <a:lnTo>
                <a:pt x="2236" y="1424"/>
              </a:lnTo>
              <a:lnTo>
                <a:pt x="2248" y="1412"/>
              </a:lnTo>
              <a:lnTo>
                <a:pt x="2259" y="1424"/>
              </a:lnTo>
              <a:lnTo>
                <a:pt x="2283" y="1412"/>
              </a:lnTo>
              <a:lnTo>
                <a:pt x="2294" y="1401"/>
              </a:lnTo>
              <a:lnTo>
                <a:pt x="2306" y="1401"/>
              </a:lnTo>
              <a:lnTo>
                <a:pt x="2317" y="1401"/>
              </a:lnTo>
              <a:lnTo>
                <a:pt x="2329" y="1401"/>
              </a:lnTo>
              <a:lnTo>
                <a:pt x="2340" y="1401"/>
              </a:lnTo>
              <a:lnTo>
                <a:pt x="2352" y="1412"/>
              </a:lnTo>
              <a:lnTo>
                <a:pt x="2363" y="1401"/>
              </a:lnTo>
              <a:lnTo>
                <a:pt x="2363" y="1412"/>
              </a:lnTo>
              <a:lnTo>
                <a:pt x="2386" y="1389"/>
              </a:lnTo>
              <a:lnTo>
                <a:pt x="2398" y="1401"/>
              </a:lnTo>
              <a:lnTo>
                <a:pt x="2409" y="1401"/>
              </a:lnTo>
              <a:lnTo>
                <a:pt x="2432" y="1401"/>
              </a:lnTo>
              <a:lnTo>
                <a:pt x="2444" y="1401"/>
              </a:lnTo>
              <a:lnTo>
                <a:pt x="2467" y="1377"/>
              </a:lnTo>
              <a:lnTo>
                <a:pt x="2467" y="1366"/>
              </a:lnTo>
              <a:lnTo>
                <a:pt x="2478" y="1354"/>
              </a:lnTo>
              <a:lnTo>
                <a:pt x="2478" y="1342"/>
              </a:lnTo>
              <a:lnTo>
                <a:pt x="2478" y="1331"/>
              </a:lnTo>
              <a:lnTo>
                <a:pt x="2478" y="1319"/>
              </a:lnTo>
              <a:lnTo>
                <a:pt x="2478" y="1307"/>
              </a:lnTo>
              <a:lnTo>
                <a:pt x="2490" y="1296"/>
              </a:lnTo>
              <a:lnTo>
                <a:pt x="2502" y="1296"/>
              </a:lnTo>
              <a:lnTo>
                <a:pt x="2513" y="1284"/>
              </a:lnTo>
              <a:lnTo>
                <a:pt x="2513" y="1272"/>
              </a:lnTo>
              <a:lnTo>
                <a:pt x="2525" y="1272"/>
              </a:lnTo>
              <a:lnTo>
                <a:pt x="2525" y="1261"/>
              </a:lnTo>
              <a:lnTo>
                <a:pt x="2525" y="1249"/>
              </a:lnTo>
              <a:lnTo>
                <a:pt x="2490" y="1226"/>
              </a:lnTo>
              <a:lnTo>
                <a:pt x="2490" y="1214"/>
              </a:lnTo>
              <a:lnTo>
                <a:pt x="2490" y="1202"/>
              </a:lnTo>
              <a:lnTo>
                <a:pt x="2502" y="1191"/>
              </a:lnTo>
              <a:lnTo>
                <a:pt x="2513" y="1167"/>
              </a:lnTo>
              <a:lnTo>
                <a:pt x="2525" y="1156"/>
              </a:lnTo>
              <a:lnTo>
                <a:pt x="2548" y="1144"/>
              </a:lnTo>
              <a:lnTo>
                <a:pt x="2571" y="1144"/>
              </a:lnTo>
              <a:lnTo>
                <a:pt x="2571" y="1132"/>
              </a:lnTo>
              <a:lnTo>
                <a:pt x="2571" y="1109"/>
              </a:lnTo>
              <a:lnTo>
                <a:pt x="2571" y="1097"/>
              </a:lnTo>
              <a:lnTo>
                <a:pt x="2582" y="1085"/>
              </a:lnTo>
              <a:lnTo>
                <a:pt x="2605" y="1085"/>
              </a:lnTo>
              <a:lnTo>
                <a:pt x="2605" y="1062"/>
              </a:lnTo>
              <a:lnTo>
                <a:pt x="2617" y="1062"/>
              </a:lnTo>
              <a:lnTo>
                <a:pt x="2628" y="1062"/>
              </a:lnTo>
              <a:lnTo>
                <a:pt x="2640" y="1062"/>
              </a:lnTo>
              <a:lnTo>
                <a:pt x="2663" y="1074"/>
              </a:lnTo>
              <a:lnTo>
                <a:pt x="2663" y="1062"/>
              </a:lnTo>
              <a:lnTo>
                <a:pt x="2674" y="1050"/>
              </a:lnTo>
              <a:lnTo>
                <a:pt x="2674" y="1062"/>
              </a:lnTo>
              <a:lnTo>
                <a:pt x="2674" y="1050"/>
              </a:lnTo>
              <a:lnTo>
                <a:pt x="2674" y="1062"/>
              </a:lnTo>
              <a:lnTo>
                <a:pt x="2686" y="1050"/>
              </a:lnTo>
              <a:lnTo>
                <a:pt x="2697" y="1062"/>
              </a:lnTo>
              <a:lnTo>
                <a:pt x="2709" y="1050"/>
              </a:lnTo>
              <a:lnTo>
                <a:pt x="2721" y="1039"/>
              </a:lnTo>
              <a:lnTo>
                <a:pt x="2732" y="1039"/>
              </a:lnTo>
              <a:lnTo>
                <a:pt x="2744" y="1039"/>
              </a:lnTo>
              <a:lnTo>
                <a:pt x="2755" y="1050"/>
              </a:lnTo>
              <a:lnTo>
                <a:pt x="2767" y="1050"/>
              </a:lnTo>
              <a:lnTo>
                <a:pt x="2767" y="1039"/>
              </a:lnTo>
              <a:lnTo>
                <a:pt x="2778" y="1027"/>
              </a:lnTo>
              <a:lnTo>
                <a:pt x="2778" y="1039"/>
              </a:lnTo>
              <a:lnTo>
                <a:pt x="2790" y="1027"/>
              </a:lnTo>
              <a:lnTo>
                <a:pt x="2801" y="1027"/>
              </a:lnTo>
              <a:lnTo>
                <a:pt x="2801" y="1015"/>
              </a:lnTo>
              <a:lnTo>
                <a:pt x="2813" y="1027"/>
              </a:lnTo>
              <a:lnTo>
                <a:pt x="2824" y="1039"/>
              </a:lnTo>
              <a:lnTo>
                <a:pt x="2836" y="1039"/>
              </a:lnTo>
              <a:lnTo>
                <a:pt x="2847" y="1039"/>
              </a:lnTo>
              <a:lnTo>
                <a:pt x="2847" y="1050"/>
              </a:lnTo>
              <a:lnTo>
                <a:pt x="2859" y="1039"/>
              </a:lnTo>
              <a:lnTo>
                <a:pt x="2859" y="1050"/>
              </a:lnTo>
              <a:lnTo>
                <a:pt x="2847" y="1050"/>
              </a:lnTo>
              <a:lnTo>
                <a:pt x="2870" y="1050"/>
              </a:lnTo>
              <a:lnTo>
                <a:pt x="2870" y="1074"/>
              </a:lnTo>
              <a:lnTo>
                <a:pt x="2870" y="1097"/>
              </a:lnTo>
              <a:lnTo>
                <a:pt x="2870" y="1085"/>
              </a:lnTo>
              <a:lnTo>
                <a:pt x="2859" y="1074"/>
              </a:lnTo>
              <a:lnTo>
                <a:pt x="2847" y="1074"/>
              </a:lnTo>
              <a:lnTo>
                <a:pt x="2836" y="1074"/>
              </a:lnTo>
              <a:lnTo>
                <a:pt x="2836" y="1085"/>
              </a:lnTo>
              <a:lnTo>
                <a:pt x="2859" y="1109"/>
              </a:lnTo>
              <a:lnTo>
                <a:pt x="2836" y="1121"/>
              </a:lnTo>
              <a:lnTo>
                <a:pt x="2836" y="1132"/>
              </a:lnTo>
              <a:lnTo>
                <a:pt x="2824" y="1144"/>
              </a:lnTo>
              <a:lnTo>
                <a:pt x="2813" y="1144"/>
              </a:lnTo>
              <a:lnTo>
                <a:pt x="2801" y="1132"/>
              </a:lnTo>
              <a:lnTo>
                <a:pt x="2790" y="1144"/>
              </a:lnTo>
              <a:lnTo>
                <a:pt x="2778" y="1156"/>
              </a:lnTo>
              <a:lnTo>
                <a:pt x="2790" y="1179"/>
              </a:lnTo>
              <a:lnTo>
                <a:pt x="2790" y="1191"/>
              </a:lnTo>
              <a:lnTo>
                <a:pt x="2790" y="1214"/>
              </a:lnTo>
              <a:lnTo>
                <a:pt x="2790" y="1226"/>
              </a:lnTo>
              <a:lnTo>
                <a:pt x="2790" y="1237"/>
              </a:lnTo>
              <a:lnTo>
                <a:pt x="2813" y="1237"/>
              </a:lnTo>
              <a:lnTo>
                <a:pt x="2824" y="1249"/>
              </a:lnTo>
              <a:lnTo>
                <a:pt x="2859" y="1249"/>
              </a:lnTo>
              <a:lnTo>
                <a:pt x="2893" y="1214"/>
              </a:lnTo>
              <a:lnTo>
                <a:pt x="2893" y="1191"/>
              </a:lnTo>
              <a:lnTo>
                <a:pt x="2928" y="1167"/>
              </a:lnTo>
              <a:lnTo>
                <a:pt x="2928" y="1156"/>
              </a:lnTo>
              <a:lnTo>
                <a:pt x="2951" y="1144"/>
              </a:lnTo>
              <a:lnTo>
                <a:pt x="3020" y="1156"/>
              </a:lnTo>
              <a:lnTo>
                <a:pt x="3020" y="1132"/>
              </a:lnTo>
              <a:lnTo>
                <a:pt x="3043" y="1121"/>
              </a:lnTo>
              <a:lnTo>
                <a:pt x="3055" y="1121"/>
              </a:lnTo>
              <a:lnTo>
                <a:pt x="3066" y="1121"/>
              </a:lnTo>
              <a:lnTo>
                <a:pt x="3066" y="1109"/>
              </a:lnTo>
              <a:lnTo>
                <a:pt x="3078" y="1097"/>
              </a:lnTo>
              <a:lnTo>
                <a:pt x="3089" y="1097"/>
              </a:lnTo>
              <a:lnTo>
                <a:pt x="3101" y="1085"/>
              </a:lnTo>
              <a:lnTo>
                <a:pt x="3089" y="1085"/>
              </a:lnTo>
              <a:lnTo>
                <a:pt x="3089" y="1074"/>
              </a:lnTo>
              <a:lnTo>
                <a:pt x="3089" y="1062"/>
              </a:lnTo>
              <a:lnTo>
                <a:pt x="3089" y="1050"/>
              </a:lnTo>
              <a:lnTo>
                <a:pt x="3101" y="1039"/>
              </a:lnTo>
              <a:lnTo>
                <a:pt x="3101" y="1027"/>
              </a:lnTo>
              <a:lnTo>
                <a:pt x="3112" y="1015"/>
              </a:lnTo>
              <a:lnTo>
                <a:pt x="3124" y="1004"/>
              </a:lnTo>
              <a:lnTo>
                <a:pt x="3124" y="992"/>
              </a:lnTo>
              <a:lnTo>
                <a:pt x="3124" y="980"/>
              </a:lnTo>
              <a:lnTo>
                <a:pt x="3124" y="969"/>
              </a:lnTo>
              <a:lnTo>
                <a:pt x="3124" y="922"/>
              </a:lnTo>
              <a:lnTo>
                <a:pt x="3112" y="910"/>
              </a:lnTo>
              <a:lnTo>
                <a:pt x="3124" y="899"/>
              </a:lnTo>
              <a:lnTo>
                <a:pt x="3112" y="887"/>
              </a:lnTo>
              <a:lnTo>
                <a:pt x="3101" y="875"/>
              </a:lnTo>
              <a:lnTo>
                <a:pt x="3101" y="864"/>
              </a:lnTo>
              <a:lnTo>
                <a:pt x="3089" y="864"/>
              </a:lnTo>
              <a:lnTo>
                <a:pt x="3101" y="852"/>
              </a:lnTo>
              <a:lnTo>
                <a:pt x="3089" y="852"/>
              </a:lnTo>
              <a:lnTo>
                <a:pt x="3089" y="829"/>
              </a:lnTo>
              <a:lnTo>
                <a:pt x="3078" y="817"/>
              </a:lnTo>
              <a:lnTo>
                <a:pt x="3089" y="817"/>
              </a:lnTo>
              <a:lnTo>
                <a:pt x="3078" y="805"/>
              </a:lnTo>
              <a:lnTo>
                <a:pt x="3078" y="794"/>
              </a:lnTo>
              <a:lnTo>
                <a:pt x="3055" y="782"/>
              </a:lnTo>
              <a:lnTo>
                <a:pt x="3043" y="770"/>
              </a:lnTo>
              <a:lnTo>
                <a:pt x="3055" y="759"/>
              </a:lnTo>
              <a:lnTo>
                <a:pt x="3055" y="747"/>
              </a:lnTo>
              <a:lnTo>
                <a:pt x="3066" y="723"/>
              </a:lnTo>
              <a:lnTo>
                <a:pt x="3055" y="712"/>
              </a:lnTo>
              <a:lnTo>
                <a:pt x="3066" y="700"/>
              </a:lnTo>
              <a:lnTo>
                <a:pt x="3078" y="700"/>
              </a:lnTo>
              <a:lnTo>
                <a:pt x="3078" y="688"/>
              </a:lnTo>
              <a:lnTo>
                <a:pt x="3066" y="688"/>
              </a:lnTo>
              <a:lnTo>
                <a:pt x="3066" y="677"/>
              </a:lnTo>
              <a:lnTo>
                <a:pt x="3055" y="665"/>
              </a:lnTo>
              <a:lnTo>
                <a:pt x="3043" y="665"/>
              </a:lnTo>
              <a:lnTo>
                <a:pt x="3032" y="653"/>
              </a:lnTo>
              <a:lnTo>
                <a:pt x="3043" y="630"/>
              </a:lnTo>
              <a:lnTo>
                <a:pt x="3055" y="583"/>
              </a:lnTo>
              <a:lnTo>
                <a:pt x="3055" y="572"/>
              </a:lnTo>
              <a:lnTo>
                <a:pt x="3066" y="560"/>
              </a:lnTo>
              <a:lnTo>
                <a:pt x="3078" y="560"/>
              </a:lnTo>
              <a:lnTo>
                <a:pt x="3089" y="537"/>
              </a:lnTo>
              <a:lnTo>
                <a:pt x="3101" y="525"/>
              </a:lnTo>
              <a:lnTo>
                <a:pt x="3101" y="537"/>
              </a:lnTo>
              <a:lnTo>
                <a:pt x="3124" y="525"/>
              </a:lnTo>
              <a:lnTo>
                <a:pt x="3136" y="513"/>
              </a:lnTo>
              <a:lnTo>
                <a:pt x="3136" y="502"/>
              </a:lnTo>
              <a:lnTo>
                <a:pt x="3147" y="502"/>
              </a:lnTo>
              <a:lnTo>
                <a:pt x="3159" y="525"/>
              </a:lnTo>
              <a:lnTo>
                <a:pt x="3170" y="513"/>
              </a:lnTo>
              <a:lnTo>
                <a:pt x="3182" y="513"/>
              </a:lnTo>
              <a:lnTo>
                <a:pt x="3182" y="502"/>
              </a:lnTo>
              <a:lnTo>
                <a:pt x="3193" y="502"/>
              </a:lnTo>
              <a:lnTo>
                <a:pt x="3205" y="490"/>
              </a:lnTo>
              <a:lnTo>
                <a:pt x="3205" y="478"/>
              </a:lnTo>
              <a:lnTo>
                <a:pt x="3205" y="467"/>
              </a:lnTo>
              <a:lnTo>
                <a:pt x="3216" y="467"/>
              </a:lnTo>
              <a:lnTo>
                <a:pt x="3228" y="455"/>
              </a:lnTo>
              <a:lnTo>
                <a:pt x="3239" y="443"/>
              </a:lnTo>
              <a:lnTo>
                <a:pt x="3251" y="443"/>
              </a:lnTo>
              <a:lnTo>
                <a:pt x="3251" y="432"/>
              </a:lnTo>
              <a:lnTo>
                <a:pt x="3274" y="432"/>
              </a:lnTo>
              <a:lnTo>
                <a:pt x="3285" y="408"/>
              </a:lnTo>
              <a:lnTo>
                <a:pt x="3297" y="408"/>
              </a:lnTo>
              <a:lnTo>
                <a:pt x="3297" y="397"/>
              </a:lnTo>
              <a:lnTo>
                <a:pt x="3308" y="397"/>
              </a:lnTo>
              <a:lnTo>
                <a:pt x="3308" y="385"/>
              </a:lnTo>
              <a:lnTo>
                <a:pt x="3297" y="373"/>
              </a:lnTo>
              <a:lnTo>
                <a:pt x="3320" y="373"/>
              </a:lnTo>
              <a:lnTo>
                <a:pt x="3320" y="350"/>
              </a:lnTo>
              <a:lnTo>
                <a:pt x="3331" y="350"/>
              </a:lnTo>
              <a:lnTo>
                <a:pt x="3343" y="362"/>
              </a:lnTo>
              <a:lnTo>
                <a:pt x="3355" y="362"/>
              </a:lnTo>
              <a:lnTo>
                <a:pt x="3355" y="350"/>
              </a:lnTo>
              <a:lnTo>
                <a:pt x="3343" y="338"/>
              </a:lnTo>
              <a:lnTo>
                <a:pt x="3343" y="326"/>
              </a:lnTo>
              <a:lnTo>
                <a:pt x="3355" y="326"/>
              </a:lnTo>
              <a:lnTo>
                <a:pt x="3343" y="315"/>
              </a:lnTo>
              <a:lnTo>
                <a:pt x="3355" y="303"/>
              </a:lnTo>
              <a:lnTo>
                <a:pt x="3366" y="303"/>
              </a:lnTo>
              <a:lnTo>
                <a:pt x="3378" y="280"/>
              </a:lnTo>
              <a:lnTo>
                <a:pt x="3366" y="280"/>
              </a:lnTo>
              <a:lnTo>
                <a:pt x="3378" y="268"/>
              </a:lnTo>
              <a:lnTo>
                <a:pt x="3389" y="268"/>
              </a:lnTo>
              <a:lnTo>
                <a:pt x="3412" y="280"/>
              </a:lnTo>
              <a:lnTo>
                <a:pt x="3424" y="291"/>
              </a:lnTo>
              <a:lnTo>
                <a:pt x="3435" y="291"/>
              </a:lnTo>
              <a:lnTo>
                <a:pt x="3447" y="280"/>
              </a:lnTo>
              <a:lnTo>
                <a:pt x="3470" y="291"/>
              </a:lnTo>
              <a:lnTo>
                <a:pt x="3470" y="280"/>
              </a:lnTo>
              <a:lnTo>
                <a:pt x="3470" y="268"/>
              </a:lnTo>
              <a:lnTo>
                <a:pt x="3470" y="256"/>
              </a:lnTo>
              <a:lnTo>
                <a:pt x="3481" y="245"/>
              </a:lnTo>
              <a:lnTo>
                <a:pt x="3493" y="233"/>
              </a:lnTo>
              <a:lnTo>
                <a:pt x="3504" y="221"/>
              </a:lnTo>
              <a:lnTo>
                <a:pt x="3516" y="221"/>
              </a:lnTo>
              <a:lnTo>
                <a:pt x="3527" y="221"/>
              </a:lnTo>
              <a:lnTo>
                <a:pt x="3527" y="210"/>
              </a:lnTo>
              <a:lnTo>
                <a:pt x="3551" y="198"/>
              </a:lnTo>
              <a:lnTo>
                <a:pt x="3551" y="186"/>
              </a:lnTo>
              <a:lnTo>
                <a:pt x="3562" y="186"/>
              </a:lnTo>
              <a:lnTo>
                <a:pt x="3562" y="175"/>
              </a:lnTo>
              <a:lnTo>
                <a:pt x="3574" y="175"/>
              </a:lnTo>
              <a:lnTo>
                <a:pt x="3585" y="163"/>
              </a:lnTo>
              <a:lnTo>
                <a:pt x="3597" y="151"/>
              </a:lnTo>
              <a:lnTo>
                <a:pt x="3597" y="140"/>
              </a:lnTo>
              <a:lnTo>
                <a:pt x="3608" y="140"/>
              </a:lnTo>
              <a:lnTo>
                <a:pt x="3608" y="151"/>
              </a:lnTo>
              <a:lnTo>
                <a:pt x="3620" y="151"/>
              </a:lnTo>
              <a:lnTo>
                <a:pt x="3620" y="140"/>
              </a:lnTo>
              <a:lnTo>
                <a:pt x="3620" y="116"/>
              </a:lnTo>
              <a:lnTo>
                <a:pt x="3631" y="116"/>
              </a:lnTo>
              <a:lnTo>
                <a:pt x="3631" y="140"/>
              </a:lnTo>
              <a:lnTo>
                <a:pt x="3643" y="140"/>
              </a:lnTo>
              <a:lnTo>
                <a:pt x="3643" y="128"/>
              </a:lnTo>
              <a:lnTo>
                <a:pt x="3643" y="116"/>
              </a:lnTo>
              <a:lnTo>
                <a:pt x="3654" y="128"/>
              </a:lnTo>
              <a:lnTo>
                <a:pt x="3666" y="116"/>
              </a:lnTo>
              <a:lnTo>
                <a:pt x="3654" y="116"/>
              </a:lnTo>
              <a:lnTo>
                <a:pt x="3654" y="105"/>
              </a:lnTo>
              <a:lnTo>
                <a:pt x="3666" y="105"/>
              </a:lnTo>
              <a:lnTo>
                <a:pt x="3689" y="105"/>
              </a:lnTo>
              <a:lnTo>
                <a:pt x="3689" y="93"/>
              </a:lnTo>
              <a:lnTo>
                <a:pt x="3677" y="81"/>
              </a:lnTo>
              <a:lnTo>
                <a:pt x="3677" y="58"/>
              </a:lnTo>
              <a:lnTo>
                <a:pt x="3666" y="46"/>
              </a:lnTo>
              <a:lnTo>
                <a:pt x="3666" y="35"/>
              </a:lnTo>
              <a:lnTo>
                <a:pt x="3666" y="11"/>
              </a:lnTo>
              <a:lnTo>
                <a:pt x="3689" y="23"/>
              </a:lnTo>
              <a:lnTo>
                <a:pt x="3689" y="35"/>
              </a:lnTo>
              <a:lnTo>
                <a:pt x="3689" y="23"/>
              </a:lnTo>
              <a:lnTo>
                <a:pt x="3712" y="23"/>
              </a:lnTo>
              <a:lnTo>
                <a:pt x="3723" y="23"/>
              </a:lnTo>
              <a:lnTo>
                <a:pt x="3758" y="23"/>
              </a:lnTo>
              <a:lnTo>
                <a:pt x="3770" y="35"/>
              </a:lnTo>
              <a:lnTo>
                <a:pt x="3793" y="46"/>
              </a:lnTo>
              <a:lnTo>
                <a:pt x="3804" y="35"/>
              </a:lnTo>
              <a:lnTo>
                <a:pt x="3816" y="23"/>
              </a:lnTo>
              <a:lnTo>
                <a:pt x="3839" y="23"/>
              </a:lnTo>
              <a:lnTo>
                <a:pt x="3850" y="11"/>
              </a:lnTo>
              <a:lnTo>
                <a:pt x="3873" y="11"/>
              </a:lnTo>
              <a:lnTo>
                <a:pt x="3873" y="0"/>
              </a:lnTo>
              <a:lnTo>
                <a:pt x="3896" y="11"/>
              </a:lnTo>
              <a:lnTo>
                <a:pt x="3908" y="11"/>
              </a:lnTo>
              <a:lnTo>
                <a:pt x="3919" y="23"/>
              </a:lnTo>
              <a:lnTo>
                <a:pt x="3931" y="35"/>
              </a:lnTo>
              <a:lnTo>
                <a:pt x="3942" y="46"/>
              </a:lnTo>
              <a:lnTo>
                <a:pt x="3942" y="58"/>
              </a:lnTo>
              <a:lnTo>
                <a:pt x="3942" y="70"/>
              </a:lnTo>
              <a:lnTo>
                <a:pt x="3931" y="70"/>
              </a:lnTo>
              <a:lnTo>
                <a:pt x="4000" y="93"/>
              </a:lnTo>
              <a:lnTo>
                <a:pt x="4035" y="105"/>
              </a:lnTo>
              <a:lnTo>
                <a:pt x="4058" y="93"/>
              </a:lnTo>
              <a:lnTo>
                <a:pt x="4069" y="93"/>
              </a:lnTo>
              <a:lnTo>
                <a:pt x="4092" y="93"/>
              </a:lnTo>
              <a:lnTo>
                <a:pt x="4104" y="93"/>
              </a:lnTo>
              <a:lnTo>
                <a:pt x="4115" y="93"/>
              </a:lnTo>
              <a:lnTo>
                <a:pt x="4127" y="93"/>
              </a:lnTo>
              <a:lnTo>
                <a:pt x="4138" y="105"/>
              </a:lnTo>
              <a:lnTo>
                <a:pt x="4138" y="116"/>
              </a:lnTo>
              <a:lnTo>
                <a:pt x="4138" y="140"/>
              </a:lnTo>
              <a:lnTo>
                <a:pt x="4138" y="163"/>
              </a:lnTo>
              <a:lnTo>
                <a:pt x="4150" y="186"/>
              </a:lnTo>
              <a:lnTo>
                <a:pt x="4138" y="198"/>
              </a:lnTo>
              <a:lnTo>
                <a:pt x="4150" y="221"/>
              </a:lnTo>
              <a:lnTo>
                <a:pt x="4150" y="233"/>
              </a:lnTo>
              <a:lnTo>
                <a:pt x="4161" y="233"/>
              </a:lnTo>
              <a:lnTo>
                <a:pt x="4185" y="245"/>
              </a:lnTo>
              <a:lnTo>
                <a:pt x="4208" y="268"/>
              </a:lnTo>
              <a:lnTo>
                <a:pt x="4219" y="268"/>
              </a:lnTo>
              <a:lnTo>
                <a:pt x="4242" y="268"/>
              </a:lnTo>
              <a:lnTo>
                <a:pt x="4265" y="268"/>
              </a:lnTo>
              <a:lnTo>
                <a:pt x="4288" y="291"/>
              </a:lnTo>
              <a:lnTo>
                <a:pt x="4311" y="291"/>
              </a:lnTo>
              <a:lnTo>
                <a:pt x="4323" y="303"/>
              </a:lnTo>
              <a:lnTo>
                <a:pt x="4334" y="303"/>
              </a:lnTo>
              <a:lnTo>
                <a:pt x="4346" y="315"/>
              </a:lnTo>
              <a:lnTo>
                <a:pt x="4369" y="326"/>
              </a:lnTo>
              <a:lnTo>
                <a:pt x="4380" y="326"/>
              </a:lnTo>
              <a:lnTo>
                <a:pt x="4380" y="338"/>
              </a:lnTo>
              <a:lnTo>
                <a:pt x="4392" y="338"/>
              </a:lnTo>
              <a:lnTo>
                <a:pt x="4392" y="350"/>
              </a:lnTo>
              <a:lnTo>
                <a:pt x="4380" y="350"/>
              </a:lnTo>
              <a:lnTo>
                <a:pt x="4392" y="362"/>
              </a:lnTo>
              <a:lnTo>
                <a:pt x="4404" y="362"/>
              </a:lnTo>
              <a:lnTo>
                <a:pt x="4427" y="373"/>
              </a:lnTo>
              <a:lnTo>
                <a:pt x="4438" y="373"/>
              </a:lnTo>
              <a:lnTo>
                <a:pt x="4473" y="397"/>
              </a:lnTo>
              <a:lnTo>
                <a:pt x="4484" y="397"/>
              </a:lnTo>
              <a:lnTo>
                <a:pt x="4496" y="420"/>
              </a:lnTo>
              <a:lnTo>
                <a:pt x="4507" y="420"/>
              </a:lnTo>
              <a:lnTo>
                <a:pt x="4507" y="432"/>
              </a:lnTo>
              <a:lnTo>
                <a:pt x="4519" y="443"/>
              </a:lnTo>
              <a:lnTo>
                <a:pt x="4530" y="467"/>
              </a:lnTo>
              <a:lnTo>
                <a:pt x="4530" y="478"/>
              </a:lnTo>
              <a:lnTo>
                <a:pt x="4553" y="490"/>
              </a:lnTo>
              <a:lnTo>
                <a:pt x="4565" y="490"/>
              </a:lnTo>
              <a:lnTo>
                <a:pt x="4565" y="478"/>
              </a:lnTo>
              <a:lnTo>
                <a:pt x="4576" y="478"/>
              </a:lnTo>
              <a:lnTo>
                <a:pt x="4588" y="490"/>
              </a:lnTo>
              <a:lnTo>
                <a:pt x="4599" y="490"/>
              </a:lnTo>
              <a:lnTo>
                <a:pt x="4599" y="502"/>
              </a:lnTo>
              <a:lnTo>
                <a:pt x="4611" y="513"/>
              </a:lnTo>
              <a:lnTo>
                <a:pt x="4623" y="513"/>
              </a:lnTo>
              <a:lnTo>
                <a:pt x="4634" y="502"/>
              </a:lnTo>
              <a:lnTo>
                <a:pt x="4646" y="525"/>
              </a:lnTo>
              <a:lnTo>
                <a:pt x="4657" y="537"/>
              </a:lnTo>
              <a:lnTo>
                <a:pt x="4669" y="537"/>
              </a:lnTo>
              <a:lnTo>
                <a:pt x="4680" y="548"/>
              </a:lnTo>
              <a:lnTo>
                <a:pt x="4692" y="560"/>
              </a:lnTo>
              <a:lnTo>
                <a:pt x="4692" y="572"/>
              </a:lnTo>
              <a:lnTo>
                <a:pt x="4703" y="583"/>
              </a:lnTo>
              <a:lnTo>
                <a:pt x="4715" y="583"/>
              </a:lnTo>
              <a:lnTo>
                <a:pt x="4715" y="595"/>
              </a:lnTo>
              <a:lnTo>
                <a:pt x="4738" y="618"/>
              </a:lnTo>
              <a:lnTo>
                <a:pt x="4749" y="630"/>
              </a:lnTo>
              <a:lnTo>
                <a:pt x="4749" y="642"/>
              </a:lnTo>
              <a:lnTo>
                <a:pt x="4761" y="653"/>
              </a:lnTo>
              <a:lnTo>
                <a:pt x="4761" y="665"/>
              </a:lnTo>
              <a:lnTo>
                <a:pt x="4772" y="665"/>
              </a:lnTo>
              <a:lnTo>
                <a:pt x="4795" y="665"/>
              </a:lnTo>
              <a:lnTo>
                <a:pt x="4795" y="677"/>
              </a:lnTo>
              <a:lnTo>
                <a:pt x="4819" y="677"/>
              </a:lnTo>
              <a:lnTo>
                <a:pt x="4830" y="700"/>
              </a:lnTo>
              <a:lnTo>
                <a:pt x="4853" y="688"/>
              </a:lnTo>
              <a:lnTo>
                <a:pt x="4865" y="700"/>
              </a:lnTo>
              <a:lnTo>
                <a:pt x="4945" y="735"/>
              </a:lnTo>
              <a:lnTo>
                <a:pt x="4945" y="747"/>
              </a:lnTo>
              <a:lnTo>
                <a:pt x="4957" y="735"/>
              </a:lnTo>
              <a:lnTo>
                <a:pt x="4957" y="747"/>
              </a:lnTo>
              <a:lnTo>
                <a:pt x="4968" y="747"/>
              </a:lnTo>
              <a:lnTo>
                <a:pt x="4968" y="759"/>
              </a:lnTo>
              <a:lnTo>
                <a:pt x="4980" y="747"/>
              </a:lnTo>
              <a:lnTo>
                <a:pt x="4980" y="759"/>
              </a:lnTo>
              <a:lnTo>
                <a:pt x="4991" y="770"/>
              </a:lnTo>
              <a:lnTo>
                <a:pt x="5003" y="770"/>
              </a:lnTo>
              <a:lnTo>
                <a:pt x="5014" y="770"/>
              </a:lnTo>
              <a:lnTo>
                <a:pt x="5014" y="782"/>
              </a:lnTo>
              <a:lnTo>
                <a:pt x="5026" y="770"/>
              </a:lnTo>
              <a:lnTo>
                <a:pt x="5038" y="770"/>
              </a:lnTo>
              <a:lnTo>
                <a:pt x="5049" y="770"/>
              </a:lnTo>
              <a:lnTo>
                <a:pt x="5038" y="759"/>
              </a:lnTo>
              <a:lnTo>
                <a:pt x="5038" y="747"/>
              </a:lnTo>
              <a:lnTo>
                <a:pt x="5038" y="735"/>
              </a:lnTo>
              <a:lnTo>
                <a:pt x="5038" y="723"/>
              </a:lnTo>
              <a:lnTo>
                <a:pt x="5026" y="712"/>
              </a:lnTo>
              <a:lnTo>
                <a:pt x="5038" y="700"/>
              </a:lnTo>
              <a:lnTo>
                <a:pt x="5038" y="688"/>
              </a:lnTo>
              <a:lnTo>
                <a:pt x="5049" y="677"/>
              </a:lnTo>
              <a:lnTo>
                <a:pt x="5061" y="665"/>
              </a:lnTo>
              <a:lnTo>
                <a:pt x="5084" y="677"/>
              </a:lnTo>
              <a:lnTo>
                <a:pt x="5118" y="677"/>
              </a:lnTo>
              <a:lnTo>
                <a:pt x="5164" y="688"/>
              </a:lnTo>
              <a:lnTo>
                <a:pt x="5187" y="700"/>
              </a:lnTo>
              <a:lnTo>
                <a:pt x="5222" y="712"/>
              </a:lnTo>
              <a:lnTo>
                <a:pt x="5234" y="700"/>
              </a:lnTo>
              <a:lnTo>
                <a:pt x="5257" y="700"/>
              </a:lnTo>
              <a:lnTo>
                <a:pt x="5257" y="712"/>
              </a:lnTo>
              <a:lnTo>
                <a:pt x="5280" y="712"/>
              </a:lnTo>
              <a:lnTo>
                <a:pt x="5314" y="712"/>
              </a:lnTo>
              <a:lnTo>
                <a:pt x="5326" y="723"/>
              </a:lnTo>
              <a:lnTo>
                <a:pt x="5337" y="723"/>
              </a:lnTo>
              <a:lnTo>
                <a:pt x="5349" y="712"/>
              </a:lnTo>
              <a:lnTo>
                <a:pt x="5372" y="712"/>
              </a:lnTo>
              <a:lnTo>
                <a:pt x="5372" y="723"/>
              </a:lnTo>
              <a:lnTo>
                <a:pt x="5383" y="723"/>
              </a:lnTo>
              <a:lnTo>
                <a:pt x="5406" y="723"/>
              </a:lnTo>
              <a:lnTo>
                <a:pt x="5429" y="735"/>
              </a:lnTo>
              <a:lnTo>
                <a:pt x="5441" y="735"/>
              </a:lnTo>
              <a:lnTo>
                <a:pt x="5453" y="735"/>
              </a:lnTo>
              <a:lnTo>
                <a:pt x="5464" y="735"/>
              </a:lnTo>
              <a:lnTo>
                <a:pt x="5476" y="735"/>
              </a:lnTo>
              <a:lnTo>
                <a:pt x="5487" y="735"/>
              </a:lnTo>
              <a:lnTo>
                <a:pt x="5510" y="747"/>
              </a:lnTo>
              <a:lnTo>
                <a:pt x="5533" y="735"/>
              </a:lnTo>
              <a:lnTo>
                <a:pt x="5545" y="735"/>
              </a:lnTo>
              <a:lnTo>
                <a:pt x="5556" y="735"/>
              </a:lnTo>
              <a:lnTo>
                <a:pt x="5591" y="735"/>
              </a:lnTo>
              <a:lnTo>
                <a:pt x="5602" y="735"/>
              </a:lnTo>
              <a:lnTo>
                <a:pt x="5614" y="735"/>
              </a:lnTo>
              <a:lnTo>
                <a:pt x="5648" y="723"/>
              </a:lnTo>
              <a:lnTo>
                <a:pt x="5660" y="723"/>
              </a:lnTo>
              <a:lnTo>
                <a:pt x="5672" y="723"/>
              </a:lnTo>
              <a:lnTo>
                <a:pt x="5672" y="735"/>
              </a:lnTo>
              <a:lnTo>
                <a:pt x="5683" y="723"/>
              </a:lnTo>
              <a:lnTo>
                <a:pt x="5706" y="700"/>
              </a:lnTo>
              <a:lnTo>
                <a:pt x="5718" y="688"/>
              </a:lnTo>
              <a:lnTo>
                <a:pt x="5706" y="677"/>
              </a:lnTo>
              <a:lnTo>
                <a:pt x="5718" y="653"/>
              </a:lnTo>
              <a:lnTo>
                <a:pt x="5729" y="642"/>
              </a:lnTo>
              <a:lnTo>
                <a:pt x="5741" y="642"/>
              </a:lnTo>
              <a:lnTo>
                <a:pt x="5752" y="630"/>
              </a:lnTo>
              <a:lnTo>
                <a:pt x="5764" y="642"/>
              </a:lnTo>
              <a:lnTo>
                <a:pt x="5787" y="630"/>
              </a:lnTo>
              <a:lnTo>
                <a:pt x="5810" y="630"/>
              </a:lnTo>
              <a:lnTo>
                <a:pt x="5856" y="653"/>
              </a:lnTo>
              <a:lnTo>
                <a:pt x="5867" y="630"/>
              </a:lnTo>
              <a:lnTo>
                <a:pt x="5914" y="653"/>
              </a:lnTo>
              <a:lnTo>
                <a:pt x="5983" y="665"/>
              </a:lnTo>
              <a:lnTo>
                <a:pt x="6040" y="688"/>
              </a:lnTo>
              <a:lnTo>
                <a:pt x="6063" y="677"/>
              </a:lnTo>
              <a:lnTo>
                <a:pt x="6063" y="688"/>
              </a:lnTo>
              <a:lnTo>
                <a:pt x="6087" y="665"/>
              </a:lnTo>
              <a:lnTo>
                <a:pt x="6087" y="618"/>
              </a:lnTo>
              <a:lnTo>
                <a:pt x="6098" y="583"/>
              </a:lnTo>
              <a:lnTo>
                <a:pt x="6121" y="583"/>
              </a:lnTo>
              <a:lnTo>
                <a:pt x="6144" y="595"/>
              </a:lnTo>
              <a:lnTo>
                <a:pt x="6156" y="595"/>
              </a:lnTo>
              <a:lnTo>
                <a:pt x="6167" y="607"/>
              </a:lnTo>
              <a:lnTo>
                <a:pt x="6167" y="618"/>
              </a:lnTo>
              <a:lnTo>
                <a:pt x="6167" y="630"/>
              </a:lnTo>
              <a:lnTo>
                <a:pt x="6167" y="653"/>
              </a:lnTo>
              <a:lnTo>
                <a:pt x="6179" y="653"/>
              </a:lnTo>
              <a:lnTo>
                <a:pt x="6179" y="665"/>
              </a:lnTo>
              <a:lnTo>
                <a:pt x="6213" y="665"/>
              </a:lnTo>
              <a:lnTo>
                <a:pt x="6225" y="677"/>
              </a:lnTo>
              <a:lnTo>
                <a:pt x="6236" y="677"/>
              </a:lnTo>
              <a:lnTo>
                <a:pt x="6248" y="677"/>
              </a:lnTo>
              <a:lnTo>
                <a:pt x="6259" y="688"/>
              </a:lnTo>
              <a:lnTo>
                <a:pt x="6294" y="677"/>
              </a:lnTo>
              <a:lnTo>
                <a:pt x="6306" y="677"/>
              </a:lnTo>
              <a:lnTo>
                <a:pt x="6317" y="677"/>
              </a:lnTo>
              <a:lnTo>
                <a:pt x="6317" y="665"/>
              </a:lnTo>
              <a:lnTo>
                <a:pt x="6329" y="665"/>
              </a:lnTo>
              <a:lnTo>
                <a:pt x="6340" y="665"/>
              </a:lnTo>
              <a:lnTo>
                <a:pt x="6352" y="630"/>
              </a:lnTo>
              <a:lnTo>
                <a:pt x="6363" y="630"/>
              </a:lnTo>
              <a:lnTo>
                <a:pt x="6386" y="618"/>
              </a:lnTo>
              <a:lnTo>
                <a:pt x="6409" y="607"/>
              </a:lnTo>
              <a:lnTo>
                <a:pt x="6409" y="595"/>
              </a:lnTo>
              <a:lnTo>
                <a:pt x="6398" y="595"/>
              </a:lnTo>
              <a:lnTo>
                <a:pt x="6398" y="583"/>
              </a:lnTo>
              <a:lnTo>
                <a:pt x="6409" y="560"/>
              </a:lnTo>
              <a:lnTo>
                <a:pt x="6409" y="548"/>
              </a:lnTo>
              <a:lnTo>
                <a:pt x="6409" y="537"/>
              </a:lnTo>
              <a:lnTo>
                <a:pt x="6467" y="525"/>
              </a:lnTo>
              <a:lnTo>
                <a:pt x="6478" y="525"/>
              </a:lnTo>
              <a:lnTo>
                <a:pt x="6490" y="525"/>
              </a:lnTo>
              <a:lnTo>
                <a:pt x="6513" y="525"/>
              </a:lnTo>
              <a:lnTo>
                <a:pt x="6525" y="548"/>
              </a:lnTo>
              <a:lnTo>
                <a:pt x="6536" y="548"/>
              </a:lnTo>
              <a:lnTo>
                <a:pt x="6548" y="560"/>
              </a:lnTo>
              <a:lnTo>
                <a:pt x="6559" y="560"/>
              </a:lnTo>
              <a:lnTo>
                <a:pt x="6582" y="572"/>
              </a:lnTo>
              <a:lnTo>
                <a:pt x="6594" y="572"/>
              </a:lnTo>
              <a:lnTo>
                <a:pt x="6605" y="572"/>
              </a:lnTo>
              <a:lnTo>
                <a:pt x="6628" y="572"/>
              </a:lnTo>
              <a:lnTo>
                <a:pt x="6651" y="583"/>
              </a:lnTo>
              <a:lnTo>
                <a:pt x="6709" y="583"/>
              </a:lnTo>
              <a:lnTo>
                <a:pt x="6755" y="607"/>
              </a:lnTo>
              <a:lnTo>
                <a:pt x="6778" y="607"/>
              </a:lnTo>
              <a:lnTo>
                <a:pt x="6801" y="583"/>
              </a:lnTo>
              <a:lnTo>
                <a:pt x="6882" y="525"/>
              </a:lnTo>
              <a:lnTo>
                <a:pt x="6974" y="653"/>
              </a:lnTo>
              <a:lnTo>
                <a:pt x="6974" y="665"/>
              </a:lnTo>
              <a:lnTo>
                <a:pt x="6986" y="665"/>
              </a:lnTo>
              <a:lnTo>
                <a:pt x="6974" y="653"/>
              </a:lnTo>
              <a:lnTo>
                <a:pt x="6986" y="653"/>
              </a:lnTo>
              <a:lnTo>
                <a:pt x="6986" y="642"/>
              </a:lnTo>
              <a:lnTo>
                <a:pt x="6997" y="630"/>
              </a:lnTo>
              <a:lnTo>
                <a:pt x="6986" y="618"/>
              </a:lnTo>
              <a:lnTo>
                <a:pt x="6997" y="607"/>
              </a:lnTo>
              <a:lnTo>
                <a:pt x="6986" y="595"/>
              </a:lnTo>
              <a:lnTo>
                <a:pt x="6997" y="583"/>
              </a:lnTo>
              <a:lnTo>
                <a:pt x="7020" y="572"/>
              </a:lnTo>
              <a:lnTo>
                <a:pt x="7032" y="560"/>
              </a:lnTo>
              <a:lnTo>
                <a:pt x="7032" y="548"/>
              </a:lnTo>
              <a:lnTo>
                <a:pt x="7043" y="548"/>
              </a:lnTo>
              <a:lnTo>
                <a:pt x="7066" y="548"/>
              </a:lnTo>
              <a:lnTo>
                <a:pt x="7078" y="537"/>
              </a:lnTo>
              <a:lnTo>
                <a:pt x="7089" y="548"/>
              </a:lnTo>
              <a:lnTo>
                <a:pt x="7112" y="548"/>
              </a:lnTo>
              <a:lnTo>
                <a:pt x="7124" y="548"/>
              </a:lnTo>
              <a:lnTo>
                <a:pt x="7136" y="560"/>
              </a:lnTo>
              <a:lnTo>
                <a:pt x="7147" y="572"/>
              </a:lnTo>
              <a:lnTo>
                <a:pt x="7159" y="583"/>
              </a:lnTo>
              <a:lnTo>
                <a:pt x="7159" y="572"/>
              </a:lnTo>
              <a:lnTo>
                <a:pt x="7170" y="572"/>
              </a:lnTo>
              <a:lnTo>
                <a:pt x="7159" y="560"/>
              </a:lnTo>
              <a:lnTo>
                <a:pt x="7170" y="560"/>
              </a:lnTo>
              <a:lnTo>
                <a:pt x="7182" y="548"/>
              </a:lnTo>
              <a:lnTo>
                <a:pt x="7193" y="537"/>
              </a:lnTo>
              <a:lnTo>
                <a:pt x="7193" y="548"/>
              </a:lnTo>
              <a:lnTo>
                <a:pt x="7193" y="537"/>
              </a:lnTo>
              <a:lnTo>
                <a:pt x="7205" y="537"/>
              </a:lnTo>
              <a:lnTo>
                <a:pt x="7205" y="525"/>
              </a:lnTo>
              <a:lnTo>
                <a:pt x="7216" y="525"/>
              </a:lnTo>
              <a:lnTo>
                <a:pt x="7228" y="537"/>
              </a:lnTo>
              <a:lnTo>
                <a:pt x="7228" y="525"/>
              </a:lnTo>
              <a:lnTo>
                <a:pt x="7228" y="513"/>
              </a:lnTo>
              <a:lnTo>
                <a:pt x="7239" y="537"/>
              </a:lnTo>
              <a:lnTo>
                <a:pt x="7239" y="525"/>
              </a:lnTo>
              <a:lnTo>
                <a:pt x="7239" y="513"/>
              </a:lnTo>
              <a:lnTo>
                <a:pt x="7251" y="513"/>
              </a:lnTo>
              <a:lnTo>
                <a:pt x="7262" y="502"/>
              </a:lnTo>
              <a:lnTo>
                <a:pt x="7262" y="490"/>
              </a:lnTo>
              <a:lnTo>
                <a:pt x="7274" y="502"/>
              </a:lnTo>
              <a:lnTo>
                <a:pt x="7274" y="490"/>
              </a:lnTo>
              <a:lnTo>
                <a:pt x="7274" y="478"/>
              </a:lnTo>
              <a:lnTo>
                <a:pt x="7285" y="490"/>
              </a:lnTo>
              <a:lnTo>
                <a:pt x="7285" y="478"/>
              </a:lnTo>
              <a:lnTo>
                <a:pt x="7297" y="478"/>
              </a:lnTo>
              <a:lnTo>
                <a:pt x="7297" y="467"/>
              </a:lnTo>
              <a:lnTo>
                <a:pt x="7308" y="467"/>
              </a:lnTo>
              <a:lnTo>
                <a:pt x="7308" y="455"/>
              </a:lnTo>
              <a:lnTo>
                <a:pt x="7320" y="467"/>
              </a:lnTo>
              <a:lnTo>
                <a:pt x="7320" y="455"/>
              </a:lnTo>
              <a:lnTo>
                <a:pt x="7320" y="443"/>
              </a:lnTo>
              <a:lnTo>
                <a:pt x="7331" y="443"/>
              </a:lnTo>
              <a:lnTo>
                <a:pt x="7331" y="432"/>
              </a:lnTo>
              <a:lnTo>
                <a:pt x="7331" y="420"/>
              </a:lnTo>
              <a:lnTo>
                <a:pt x="7343" y="420"/>
              </a:lnTo>
              <a:lnTo>
                <a:pt x="7355" y="432"/>
              </a:lnTo>
              <a:lnTo>
                <a:pt x="7366" y="432"/>
              </a:lnTo>
              <a:lnTo>
                <a:pt x="7378" y="443"/>
              </a:lnTo>
              <a:lnTo>
                <a:pt x="7389" y="455"/>
              </a:lnTo>
              <a:lnTo>
                <a:pt x="7401" y="467"/>
              </a:lnTo>
              <a:lnTo>
                <a:pt x="7424" y="478"/>
              </a:lnTo>
              <a:lnTo>
                <a:pt x="7435" y="478"/>
              </a:lnTo>
              <a:lnTo>
                <a:pt x="7447" y="490"/>
              </a:lnTo>
              <a:lnTo>
                <a:pt x="7481" y="490"/>
              </a:lnTo>
              <a:lnTo>
                <a:pt x="7493" y="478"/>
              </a:lnTo>
              <a:lnTo>
                <a:pt x="7504" y="478"/>
              </a:lnTo>
              <a:lnTo>
                <a:pt x="7527" y="467"/>
              </a:lnTo>
              <a:lnTo>
                <a:pt x="7539" y="467"/>
              </a:lnTo>
              <a:lnTo>
                <a:pt x="7562" y="467"/>
              </a:lnTo>
              <a:lnTo>
                <a:pt x="7585" y="455"/>
              </a:lnTo>
              <a:lnTo>
                <a:pt x="7597" y="455"/>
              </a:lnTo>
              <a:lnTo>
                <a:pt x="7597" y="467"/>
              </a:lnTo>
              <a:lnTo>
                <a:pt x="7608" y="467"/>
              </a:lnTo>
              <a:lnTo>
                <a:pt x="7608" y="478"/>
              </a:lnTo>
              <a:lnTo>
                <a:pt x="7620" y="478"/>
              </a:lnTo>
              <a:lnTo>
                <a:pt x="7643" y="502"/>
              </a:lnTo>
              <a:lnTo>
                <a:pt x="7631" y="513"/>
              </a:lnTo>
              <a:lnTo>
                <a:pt x="7631" y="537"/>
              </a:lnTo>
              <a:lnTo>
                <a:pt x="7631" y="548"/>
              </a:lnTo>
              <a:lnTo>
                <a:pt x="7643" y="560"/>
              </a:lnTo>
              <a:lnTo>
                <a:pt x="7643" y="572"/>
              </a:lnTo>
              <a:lnTo>
                <a:pt x="7631" y="595"/>
              </a:lnTo>
              <a:lnTo>
                <a:pt x="7643" y="595"/>
              </a:lnTo>
              <a:lnTo>
                <a:pt x="7631" y="607"/>
              </a:lnTo>
              <a:lnTo>
                <a:pt x="7631" y="618"/>
              </a:lnTo>
              <a:lnTo>
                <a:pt x="7631" y="630"/>
              </a:lnTo>
              <a:lnTo>
                <a:pt x="7631" y="653"/>
              </a:lnTo>
              <a:lnTo>
                <a:pt x="7654" y="665"/>
              </a:lnTo>
              <a:lnTo>
                <a:pt x="7666" y="677"/>
              </a:lnTo>
              <a:lnTo>
                <a:pt x="7677" y="665"/>
              </a:lnTo>
              <a:lnTo>
                <a:pt x="7689" y="665"/>
              </a:lnTo>
              <a:lnTo>
                <a:pt x="7712" y="677"/>
              </a:lnTo>
              <a:lnTo>
                <a:pt x="7723" y="677"/>
              </a:lnTo>
              <a:lnTo>
                <a:pt x="7758" y="688"/>
              </a:lnTo>
              <a:lnTo>
                <a:pt x="7770" y="688"/>
              </a:lnTo>
              <a:lnTo>
                <a:pt x="7770" y="700"/>
              </a:lnTo>
              <a:lnTo>
                <a:pt x="7758" y="735"/>
              </a:lnTo>
              <a:lnTo>
                <a:pt x="7758" y="747"/>
              </a:lnTo>
              <a:lnTo>
                <a:pt x="7758" y="759"/>
              </a:lnTo>
              <a:lnTo>
                <a:pt x="7770" y="770"/>
              </a:lnTo>
              <a:lnTo>
                <a:pt x="7781" y="782"/>
              </a:lnTo>
              <a:lnTo>
                <a:pt x="7770" y="817"/>
              </a:lnTo>
              <a:lnTo>
                <a:pt x="7781" y="817"/>
              </a:lnTo>
              <a:lnTo>
                <a:pt x="7770" y="829"/>
              </a:lnTo>
              <a:lnTo>
                <a:pt x="7770" y="840"/>
              </a:lnTo>
              <a:lnTo>
                <a:pt x="7770" y="852"/>
              </a:lnTo>
              <a:lnTo>
                <a:pt x="7770" y="875"/>
              </a:lnTo>
              <a:lnTo>
                <a:pt x="7770" y="887"/>
              </a:lnTo>
              <a:lnTo>
                <a:pt x="7827" y="899"/>
              </a:lnTo>
              <a:lnTo>
                <a:pt x="7839" y="910"/>
              </a:lnTo>
              <a:lnTo>
                <a:pt x="7839" y="934"/>
              </a:lnTo>
              <a:lnTo>
                <a:pt x="7839" y="957"/>
              </a:lnTo>
              <a:lnTo>
                <a:pt x="7827" y="969"/>
              </a:lnTo>
              <a:lnTo>
                <a:pt x="7839" y="980"/>
              </a:lnTo>
              <a:lnTo>
                <a:pt x="7827" y="992"/>
              </a:lnTo>
              <a:lnTo>
                <a:pt x="7839" y="992"/>
              </a:lnTo>
              <a:lnTo>
                <a:pt x="7839" y="1004"/>
              </a:lnTo>
              <a:lnTo>
                <a:pt x="7839" y="1015"/>
              </a:lnTo>
              <a:lnTo>
                <a:pt x="7827" y="1039"/>
              </a:lnTo>
              <a:lnTo>
                <a:pt x="7816" y="1039"/>
              </a:lnTo>
              <a:lnTo>
                <a:pt x="7816" y="1050"/>
              </a:lnTo>
              <a:lnTo>
                <a:pt x="7827" y="1062"/>
              </a:lnTo>
              <a:lnTo>
                <a:pt x="7827" y="1097"/>
              </a:lnTo>
              <a:lnTo>
                <a:pt x="7827" y="1109"/>
              </a:lnTo>
              <a:lnTo>
                <a:pt x="7816" y="1109"/>
              </a:lnTo>
              <a:lnTo>
                <a:pt x="7816" y="1121"/>
              </a:lnTo>
              <a:lnTo>
                <a:pt x="7804" y="1132"/>
              </a:lnTo>
              <a:lnTo>
                <a:pt x="7793" y="1132"/>
              </a:lnTo>
              <a:lnTo>
                <a:pt x="7793" y="1144"/>
              </a:lnTo>
              <a:lnTo>
                <a:pt x="7781" y="1156"/>
              </a:lnTo>
              <a:lnTo>
                <a:pt x="7781" y="1167"/>
              </a:lnTo>
              <a:lnTo>
                <a:pt x="7770" y="1167"/>
              </a:lnTo>
              <a:lnTo>
                <a:pt x="7770" y="1179"/>
              </a:lnTo>
              <a:lnTo>
                <a:pt x="7746" y="1202"/>
              </a:lnTo>
              <a:lnTo>
                <a:pt x="7723" y="1214"/>
              </a:lnTo>
              <a:lnTo>
                <a:pt x="7723" y="1226"/>
              </a:lnTo>
              <a:lnTo>
                <a:pt x="7723" y="1237"/>
              </a:lnTo>
              <a:lnTo>
                <a:pt x="7712" y="1261"/>
              </a:lnTo>
              <a:lnTo>
                <a:pt x="7689" y="1272"/>
              </a:lnTo>
              <a:lnTo>
                <a:pt x="7689" y="1284"/>
              </a:lnTo>
              <a:lnTo>
                <a:pt x="7677" y="1296"/>
              </a:lnTo>
              <a:lnTo>
                <a:pt x="7666" y="1307"/>
              </a:lnTo>
              <a:lnTo>
                <a:pt x="7677" y="1307"/>
              </a:lnTo>
              <a:lnTo>
                <a:pt x="7689" y="1319"/>
              </a:lnTo>
              <a:lnTo>
                <a:pt x="7700" y="1319"/>
              </a:lnTo>
              <a:lnTo>
                <a:pt x="7712" y="1331"/>
              </a:lnTo>
              <a:lnTo>
                <a:pt x="7746" y="1331"/>
              </a:lnTo>
              <a:lnTo>
                <a:pt x="7758" y="1342"/>
              </a:lnTo>
              <a:lnTo>
                <a:pt x="7781" y="1354"/>
              </a:lnTo>
              <a:lnTo>
                <a:pt x="7781" y="1366"/>
              </a:lnTo>
              <a:lnTo>
                <a:pt x="7793" y="1354"/>
              </a:lnTo>
              <a:lnTo>
                <a:pt x="7804" y="1366"/>
              </a:lnTo>
              <a:lnTo>
                <a:pt x="7827" y="1366"/>
              </a:lnTo>
              <a:lnTo>
                <a:pt x="7850" y="1377"/>
              </a:lnTo>
              <a:lnTo>
                <a:pt x="7862" y="1401"/>
              </a:lnTo>
              <a:lnTo>
                <a:pt x="7885" y="1401"/>
              </a:lnTo>
              <a:lnTo>
                <a:pt x="7896" y="1401"/>
              </a:lnTo>
              <a:lnTo>
                <a:pt x="7908" y="1401"/>
              </a:lnTo>
              <a:lnTo>
                <a:pt x="7942" y="1424"/>
              </a:lnTo>
              <a:lnTo>
                <a:pt x="7965" y="1424"/>
              </a:lnTo>
              <a:lnTo>
                <a:pt x="7989" y="1412"/>
              </a:lnTo>
              <a:lnTo>
                <a:pt x="8023" y="1436"/>
              </a:lnTo>
              <a:lnTo>
                <a:pt x="8046" y="1447"/>
              </a:lnTo>
              <a:lnTo>
                <a:pt x="8058" y="1459"/>
              </a:lnTo>
              <a:lnTo>
                <a:pt x="8058" y="1483"/>
              </a:lnTo>
              <a:lnTo>
                <a:pt x="8092" y="1541"/>
              </a:lnTo>
              <a:lnTo>
                <a:pt x="8104" y="1553"/>
              </a:lnTo>
              <a:lnTo>
                <a:pt x="8115" y="1564"/>
              </a:lnTo>
              <a:lnTo>
                <a:pt x="8127" y="1588"/>
              </a:lnTo>
              <a:lnTo>
                <a:pt x="8150" y="1599"/>
              </a:lnTo>
              <a:lnTo>
                <a:pt x="8161" y="1611"/>
              </a:lnTo>
              <a:lnTo>
                <a:pt x="8173" y="1611"/>
              </a:lnTo>
              <a:lnTo>
                <a:pt x="8196" y="1623"/>
              </a:lnTo>
              <a:lnTo>
                <a:pt x="8231" y="1658"/>
              </a:lnTo>
              <a:lnTo>
                <a:pt x="8254" y="1681"/>
              </a:lnTo>
              <a:lnTo>
                <a:pt x="8265" y="1669"/>
              </a:lnTo>
              <a:lnTo>
                <a:pt x="8277" y="1681"/>
              </a:lnTo>
              <a:lnTo>
                <a:pt x="8288" y="1669"/>
              </a:lnTo>
              <a:lnTo>
                <a:pt x="8311" y="1669"/>
              </a:lnTo>
              <a:lnTo>
                <a:pt x="8323" y="1658"/>
              </a:lnTo>
              <a:lnTo>
                <a:pt x="8334" y="1658"/>
              </a:lnTo>
              <a:lnTo>
                <a:pt x="8334" y="1669"/>
              </a:lnTo>
              <a:lnTo>
                <a:pt x="8346" y="1681"/>
              </a:lnTo>
              <a:lnTo>
                <a:pt x="8357" y="1681"/>
              </a:lnTo>
              <a:lnTo>
                <a:pt x="8357" y="1693"/>
              </a:lnTo>
              <a:lnTo>
                <a:pt x="8369" y="1704"/>
              </a:lnTo>
              <a:lnTo>
                <a:pt x="8392" y="1704"/>
              </a:lnTo>
              <a:lnTo>
                <a:pt x="8392" y="1716"/>
              </a:lnTo>
              <a:lnTo>
                <a:pt x="8404" y="1704"/>
              </a:lnTo>
              <a:lnTo>
                <a:pt x="8404" y="1693"/>
              </a:lnTo>
              <a:lnTo>
                <a:pt x="8415" y="1693"/>
              </a:lnTo>
              <a:lnTo>
                <a:pt x="8427" y="1693"/>
              </a:lnTo>
              <a:lnTo>
                <a:pt x="8438" y="1693"/>
              </a:lnTo>
              <a:lnTo>
                <a:pt x="8450" y="1704"/>
              </a:lnTo>
              <a:lnTo>
                <a:pt x="8461" y="1704"/>
              </a:lnTo>
              <a:lnTo>
                <a:pt x="8484" y="1716"/>
              </a:lnTo>
              <a:lnTo>
                <a:pt x="8507" y="1693"/>
              </a:lnTo>
              <a:lnTo>
                <a:pt x="8519" y="1704"/>
              </a:lnTo>
              <a:lnTo>
                <a:pt x="8530" y="1693"/>
              </a:lnTo>
              <a:lnTo>
                <a:pt x="8542" y="1704"/>
              </a:lnTo>
              <a:lnTo>
                <a:pt x="8553" y="1716"/>
              </a:lnTo>
              <a:lnTo>
                <a:pt x="8553" y="1739"/>
              </a:lnTo>
              <a:lnTo>
                <a:pt x="8542" y="1751"/>
              </a:lnTo>
              <a:lnTo>
                <a:pt x="8530" y="1774"/>
              </a:lnTo>
              <a:lnTo>
                <a:pt x="8519" y="1809"/>
              </a:lnTo>
              <a:lnTo>
                <a:pt x="8530" y="1821"/>
              </a:lnTo>
              <a:lnTo>
                <a:pt x="8519" y="1845"/>
              </a:lnTo>
              <a:lnTo>
                <a:pt x="8507" y="1903"/>
              </a:lnTo>
              <a:lnTo>
                <a:pt x="8519" y="1915"/>
              </a:lnTo>
              <a:lnTo>
                <a:pt x="8519" y="1961"/>
              </a:lnTo>
              <a:lnTo>
                <a:pt x="8530" y="1996"/>
              </a:lnTo>
              <a:lnTo>
                <a:pt x="8519" y="2008"/>
              </a:lnTo>
              <a:lnTo>
                <a:pt x="8507" y="2008"/>
              </a:lnTo>
              <a:lnTo>
                <a:pt x="8507" y="2031"/>
              </a:lnTo>
              <a:lnTo>
                <a:pt x="8507" y="2043"/>
              </a:lnTo>
              <a:lnTo>
                <a:pt x="8507" y="2055"/>
              </a:lnTo>
              <a:lnTo>
                <a:pt x="8507" y="2066"/>
              </a:lnTo>
              <a:lnTo>
                <a:pt x="8507" y="2078"/>
              </a:lnTo>
              <a:lnTo>
                <a:pt x="8507" y="2101"/>
              </a:lnTo>
              <a:lnTo>
                <a:pt x="8507" y="2113"/>
              </a:lnTo>
              <a:lnTo>
                <a:pt x="8519" y="2136"/>
              </a:lnTo>
              <a:lnTo>
                <a:pt x="8530" y="2148"/>
              </a:lnTo>
              <a:lnTo>
                <a:pt x="8530" y="2160"/>
              </a:lnTo>
              <a:lnTo>
                <a:pt x="8542" y="2160"/>
              </a:lnTo>
              <a:lnTo>
                <a:pt x="8553" y="2171"/>
              </a:lnTo>
              <a:lnTo>
                <a:pt x="8553" y="2195"/>
              </a:lnTo>
              <a:lnTo>
                <a:pt x="8565" y="2206"/>
              </a:lnTo>
              <a:lnTo>
                <a:pt x="8565" y="2218"/>
              </a:lnTo>
              <a:lnTo>
                <a:pt x="8576" y="2230"/>
              </a:lnTo>
              <a:lnTo>
                <a:pt x="8588" y="2241"/>
              </a:lnTo>
              <a:lnTo>
                <a:pt x="8599" y="2253"/>
              </a:lnTo>
              <a:lnTo>
                <a:pt x="8588" y="2265"/>
              </a:lnTo>
              <a:lnTo>
                <a:pt x="8599" y="2265"/>
              </a:lnTo>
              <a:lnTo>
                <a:pt x="8657" y="2358"/>
              </a:lnTo>
              <a:lnTo>
                <a:pt x="8657" y="2370"/>
              </a:lnTo>
              <a:lnTo>
                <a:pt x="8726" y="2463"/>
              </a:lnTo>
              <a:lnTo>
                <a:pt x="8738" y="2463"/>
              </a:lnTo>
              <a:lnTo>
                <a:pt x="8749" y="2487"/>
              </a:lnTo>
              <a:lnTo>
                <a:pt x="8761" y="2522"/>
              </a:lnTo>
              <a:lnTo>
                <a:pt x="8761" y="2533"/>
              </a:lnTo>
              <a:lnTo>
                <a:pt x="8818" y="2568"/>
              </a:lnTo>
              <a:lnTo>
                <a:pt x="8818" y="2533"/>
              </a:lnTo>
              <a:lnTo>
                <a:pt x="8842" y="2533"/>
              </a:lnTo>
              <a:lnTo>
                <a:pt x="8865" y="2545"/>
              </a:lnTo>
              <a:lnTo>
                <a:pt x="8934" y="2545"/>
              </a:lnTo>
              <a:lnTo>
                <a:pt x="8980" y="2592"/>
              </a:lnTo>
              <a:lnTo>
                <a:pt x="9049" y="2627"/>
              </a:lnTo>
              <a:lnTo>
                <a:pt x="9107" y="2685"/>
              </a:lnTo>
              <a:lnTo>
                <a:pt x="9095" y="2685"/>
              </a:lnTo>
              <a:lnTo>
                <a:pt x="9084" y="2685"/>
              </a:lnTo>
              <a:lnTo>
                <a:pt x="9072" y="2720"/>
              </a:lnTo>
              <a:lnTo>
                <a:pt x="9061" y="2720"/>
              </a:lnTo>
              <a:lnTo>
                <a:pt x="9049" y="2720"/>
              </a:lnTo>
              <a:lnTo>
                <a:pt x="9038" y="2720"/>
              </a:lnTo>
              <a:lnTo>
                <a:pt x="9003" y="2755"/>
              </a:lnTo>
              <a:lnTo>
                <a:pt x="8980" y="2825"/>
              </a:lnTo>
              <a:lnTo>
                <a:pt x="8957" y="2837"/>
              </a:lnTo>
              <a:lnTo>
                <a:pt x="8957" y="2849"/>
              </a:lnTo>
              <a:lnTo>
                <a:pt x="8945" y="2860"/>
              </a:lnTo>
              <a:lnTo>
                <a:pt x="8934" y="2872"/>
              </a:lnTo>
              <a:lnTo>
                <a:pt x="8922" y="2884"/>
              </a:lnTo>
              <a:lnTo>
                <a:pt x="8922" y="2895"/>
              </a:lnTo>
              <a:lnTo>
                <a:pt x="8899" y="2907"/>
              </a:lnTo>
              <a:lnTo>
                <a:pt x="8899" y="2919"/>
              </a:lnTo>
              <a:lnTo>
                <a:pt x="8888" y="2930"/>
              </a:lnTo>
              <a:lnTo>
                <a:pt x="8888" y="2942"/>
              </a:lnTo>
              <a:lnTo>
                <a:pt x="8888" y="2954"/>
              </a:lnTo>
              <a:lnTo>
                <a:pt x="8865" y="2965"/>
              </a:lnTo>
              <a:lnTo>
                <a:pt x="8853" y="2965"/>
              </a:lnTo>
              <a:lnTo>
                <a:pt x="8842" y="2989"/>
              </a:lnTo>
              <a:lnTo>
                <a:pt x="8818" y="3059"/>
              </a:lnTo>
              <a:lnTo>
                <a:pt x="8818" y="3071"/>
              </a:lnTo>
              <a:lnTo>
                <a:pt x="8818" y="3059"/>
              </a:lnTo>
              <a:lnTo>
                <a:pt x="8807" y="3059"/>
              </a:lnTo>
              <a:lnTo>
                <a:pt x="8807" y="3082"/>
              </a:lnTo>
              <a:lnTo>
                <a:pt x="8807" y="3094"/>
              </a:lnTo>
              <a:lnTo>
                <a:pt x="8807" y="3129"/>
              </a:lnTo>
              <a:lnTo>
                <a:pt x="8795" y="3176"/>
              </a:lnTo>
              <a:lnTo>
                <a:pt x="8795" y="3187"/>
              </a:lnTo>
              <a:lnTo>
                <a:pt x="8784" y="3199"/>
              </a:lnTo>
              <a:lnTo>
                <a:pt x="8772" y="3211"/>
              </a:lnTo>
              <a:lnTo>
                <a:pt x="8772" y="3246"/>
              </a:lnTo>
              <a:lnTo>
                <a:pt x="8772" y="3292"/>
              </a:lnTo>
              <a:lnTo>
                <a:pt x="8761" y="3292"/>
              </a:lnTo>
              <a:lnTo>
                <a:pt x="8761" y="3304"/>
              </a:lnTo>
              <a:lnTo>
                <a:pt x="8749" y="3316"/>
              </a:lnTo>
              <a:lnTo>
                <a:pt x="8749" y="3327"/>
              </a:lnTo>
              <a:lnTo>
                <a:pt x="8738" y="3339"/>
              </a:lnTo>
              <a:lnTo>
                <a:pt x="8726" y="3351"/>
              </a:lnTo>
              <a:lnTo>
                <a:pt x="8726" y="3374"/>
              </a:lnTo>
              <a:lnTo>
                <a:pt x="8715" y="3374"/>
              </a:lnTo>
              <a:lnTo>
                <a:pt x="8726" y="3374"/>
              </a:lnTo>
              <a:lnTo>
                <a:pt x="8726" y="3398"/>
              </a:lnTo>
              <a:lnTo>
                <a:pt x="8715" y="3409"/>
              </a:lnTo>
              <a:lnTo>
                <a:pt x="8703" y="3433"/>
              </a:lnTo>
              <a:lnTo>
                <a:pt x="8692" y="3444"/>
              </a:lnTo>
              <a:lnTo>
                <a:pt x="8692" y="3468"/>
              </a:lnTo>
              <a:lnTo>
                <a:pt x="8703" y="3468"/>
              </a:lnTo>
              <a:lnTo>
                <a:pt x="8703" y="3479"/>
              </a:lnTo>
              <a:lnTo>
                <a:pt x="8692" y="3468"/>
              </a:lnTo>
              <a:lnTo>
                <a:pt x="8692" y="3491"/>
              </a:lnTo>
              <a:lnTo>
                <a:pt x="8692" y="3479"/>
              </a:lnTo>
              <a:lnTo>
                <a:pt x="8692" y="3491"/>
              </a:lnTo>
              <a:lnTo>
                <a:pt x="8703" y="3491"/>
              </a:lnTo>
              <a:lnTo>
                <a:pt x="8692" y="3491"/>
              </a:lnTo>
              <a:lnTo>
                <a:pt x="8692" y="3514"/>
              </a:lnTo>
              <a:lnTo>
                <a:pt x="8703" y="3526"/>
              </a:lnTo>
              <a:lnTo>
                <a:pt x="8692" y="3538"/>
              </a:lnTo>
              <a:lnTo>
                <a:pt x="8692" y="3549"/>
              </a:lnTo>
              <a:lnTo>
                <a:pt x="8669" y="3549"/>
              </a:lnTo>
              <a:lnTo>
                <a:pt x="8657" y="3549"/>
              </a:lnTo>
              <a:lnTo>
                <a:pt x="8634" y="3549"/>
              </a:lnTo>
              <a:lnTo>
                <a:pt x="8623" y="3561"/>
              </a:lnTo>
              <a:lnTo>
                <a:pt x="8611" y="3573"/>
              </a:lnTo>
              <a:lnTo>
                <a:pt x="8611" y="3584"/>
              </a:lnTo>
              <a:lnTo>
                <a:pt x="8599" y="3596"/>
              </a:lnTo>
              <a:lnTo>
                <a:pt x="8599" y="3608"/>
              </a:lnTo>
              <a:lnTo>
                <a:pt x="8588" y="3608"/>
              </a:lnTo>
              <a:lnTo>
                <a:pt x="8588" y="3619"/>
              </a:lnTo>
              <a:lnTo>
                <a:pt x="8576" y="3619"/>
              </a:lnTo>
              <a:lnTo>
                <a:pt x="8565" y="3619"/>
              </a:lnTo>
              <a:lnTo>
                <a:pt x="8553" y="3631"/>
              </a:lnTo>
              <a:lnTo>
                <a:pt x="8553" y="3643"/>
              </a:lnTo>
              <a:lnTo>
                <a:pt x="8542" y="3654"/>
              </a:lnTo>
              <a:lnTo>
                <a:pt x="8530" y="3654"/>
              </a:lnTo>
              <a:lnTo>
                <a:pt x="8530" y="3666"/>
              </a:lnTo>
              <a:lnTo>
                <a:pt x="8530" y="3678"/>
              </a:lnTo>
              <a:lnTo>
                <a:pt x="8542" y="3678"/>
              </a:lnTo>
              <a:lnTo>
                <a:pt x="8530" y="3689"/>
              </a:lnTo>
              <a:lnTo>
                <a:pt x="8530" y="3701"/>
              </a:lnTo>
              <a:lnTo>
                <a:pt x="8542" y="3701"/>
              </a:lnTo>
              <a:lnTo>
                <a:pt x="8542" y="3713"/>
              </a:lnTo>
              <a:lnTo>
                <a:pt x="8542" y="3724"/>
              </a:lnTo>
              <a:lnTo>
                <a:pt x="8542" y="3736"/>
              </a:lnTo>
              <a:lnTo>
                <a:pt x="8530" y="3748"/>
              </a:lnTo>
              <a:lnTo>
                <a:pt x="8519" y="3748"/>
              </a:lnTo>
              <a:lnTo>
                <a:pt x="8496" y="3748"/>
              </a:lnTo>
              <a:lnTo>
                <a:pt x="8496" y="3760"/>
              </a:lnTo>
              <a:lnTo>
                <a:pt x="8484" y="3760"/>
              </a:lnTo>
              <a:lnTo>
                <a:pt x="8473" y="3771"/>
              </a:lnTo>
              <a:lnTo>
                <a:pt x="8473" y="3783"/>
              </a:lnTo>
              <a:lnTo>
                <a:pt x="8461" y="3783"/>
              </a:lnTo>
              <a:lnTo>
                <a:pt x="8461" y="3795"/>
              </a:lnTo>
              <a:lnTo>
                <a:pt x="8450" y="3795"/>
              </a:lnTo>
              <a:lnTo>
                <a:pt x="8438" y="3806"/>
              </a:lnTo>
              <a:lnTo>
                <a:pt x="8438" y="3818"/>
              </a:lnTo>
              <a:lnTo>
                <a:pt x="8450" y="3830"/>
              </a:lnTo>
              <a:lnTo>
                <a:pt x="8438" y="3830"/>
              </a:lnTo>
              <a:lnTo>
                <a:pt x="8450" y="3841"/>
              </a:lnTo>
              <a:lnTo>
                <a:pt x="8438" y="3841"/>
              </a:lnTo>
              <a:lnTo>
                <a:pt x="8450" y="3841"/>
              </a:lnTo>
              <a:lnTo>
                <a:pt x="8438" y="3853"/>
              </a:lnTo>
              <a:lnTo>
                <a:pt x="8450" y="3865"/>
              </a:lnTo>
              <a:lnTo>
                <a:pt x="8438" y="3865"/>
              </a:lnTo>
              <a:lnTo>
                <a:pt x="8427" y="3865"/>
              </a:lnTo>
              <a:lnTo>
                <a:pt x="8427" y="3876"/>
              </a:lnTo>
              <a:lnTo>
                <a:pt x="8415" y="3876"/>
              </a:lnTo>
              <a:lnTo>
                <a:pt x="8415" y="3888"/>
              </a:lnTo>
              <a:lnTo>
                <a:pt x="8404" y="3888"/>
              </a:lnTo>
              <a:lnTo>
                <a:pt x="8392" y="3888"/>
              </a:lnTo>
              <a:lnTo>
                <a:pt x="8380" y="3888"/>
              </a:lnTo>
              <a:lnTo>
                <a:pt x="8369" y="3900"/>
              </a:lnTo>
              <a:lnTo>
                <a:pt x="8369" y="3911"/>
              </a:lnTo>
              <a:lnTo>
                <a:pt x="8380" y="3911"/>
              </a:lnTo>
              <a:lnTo>
                <a:pt x="8357" y="3923"/>
              </a:lnTo>
              <a:lnTo>
                <a:pt x="8357" y="3935"/>
              </a:lnTo>
              <a:lnTo>
                <a:pt x="8346" y="3958"/>
              </a:lnTo>
              <a:lnTo>
                <a:pt x="8346" y="3946"/>
              </a:lnTo>
              <a:lnTo>
                <a:pt x="8334" y="3958"/>
              </a:lnTo>
              <a:lnTo>
                <a:pt x="8323" y="3958"/>
              </a:lnTo>
              <a:lnTo>
                <a:pt x="8311" y="3958"/>
              </a:lnTo>
              <a:lnTo>
                <a:pt x="8288" y="3970"/>
              </a:lnTo>
              <a:lnTo>
                <a:pt x="8277" y="3970"/>
              </a:lnTo>
              <a:lnTo>
                <a:pt x="8265" y="3970"/>
              </a:lnTo>
              <a:lnTo>
                <a:pt x="8254" y="3981"/>
              </a:lnTo>
              <a:lnTo>
                <a:pt x="8254" y="3970"/>
              </a:lnTo>
              <a:lnTo>
                <a:pt x="8242" y="3970"/>
              </a:lnTo>
              <a:lnTo>
                <a:pt x="8231" y="3970"/>
              </a:lnTo>
              <a:lnTo>
                <a:pt x="8231" y="3958"/>
              </a:lnTo>
              <a:lnTo>
                <a:pt x="8173" y="3888"/>
              </a:lnTo>
              <a:lnTo>
                <a:pt x="8138" y="3841"/>
              </a:lnTo>
              <a:lnTo>
                <a:pt x="8081" y="3783"/>
              </a:lnTo>
              <a:lnTo>
                <a:pt x="8046" y="3760"/>
              </a:lnTo>
              <a:lnTo>
                <a:pt x="7989" y="3748"/>
              </a:lnTo>
              <a:lnTo>
                <a:pt x="7965" y="3736"/>
              </a:lnTo>
              <a:lnTo>
                <a:pt x="7908" y="3771"/>
              </a:lnTo>
              <a:lnTo>
                <a:pt x="7896" y="3783"/>
              </a:lnTo>
              <a:lnTo>
                <a:pt x="7885" y="3795"/>
              </a:lnTo>
              <a:lnTo>
                <a:pt x="7873" y="3806"/>
              </a:lnTo>
              <a:lnTo>
                <a:pt x="7850" y="3783"/>
              </a:lnTo>
              <a:lnTo>
                <a:pt x="7827" y="3760"/>
              </a:lnTo>
              <a:lnTo>
                <a:pt x="7816" y="3760"/>
              </a:lnTo>
              <a:lnTo>
                <a:pt x="7804" y="3748"/>
              </a:lnTo>
              <a:lnTo>
                <a:pt x="7793" y="3748"/>
              </a:lnTo>
              <a:lnTo>
                <a:pt x="7816" y="3771"/>
              </a:lnTo>
              <a:lnTo>
                <a:pt x="7793" y="3760"/>
              </a:lnTo>
              <a:lnTo>
                <a:pt x="7781" y="3760"/>
              </a:lnTo>
              <a:lnTo>
                <a:pt x="7793" y="3760"/>
              </a:lnTo>
              <a:lnTo>
                <a:pt x="7793" y="3748"/>
              </a:lnTo>
              <a:lnTo>
                <a:pt x="7781" y="3760"/>
              </a:lnTo>
              <a:lnTo>
                <a:pt x="7770" y="3771"/>
              </a:lnTo>
              <a:lnTo>
                <a:pt x="7758" y="3771"/>
              </a:lnTo>
              <a:lnTo>
                <a:pt x="7723" y="3771"/>
              </a:lnTo>
              <a:lnTo>
                <a:pt x="7712" y="3783"/>
              </a:lnTo>
              <a:lnTo>
                <a:pt x="7677" y="3795"/>
              </a:lnTo>
              <a:lnTo>
                <a:pt x="7666" y="3795"/>
              </a:lnTo>
              <a:lnTo>
                <a:pt x="7654" y="3806"/>
              </a:lnTo>
              <a:lnTo>
                <a:pt x="7608" y="3876"/>
              </a:lnTo>
              <a:lnTo>
                <a:pt x="7597" y="3911"/>
              </a:lnTo>
              <a:lnTo>
                <a:pt x="7585" y="3958"/>
              </a:lnTo>
              <a:lnTo>
                <a:pt x="7574" y="3970"/>
              </a:lnTo>
              <a:lnTo>
                <a:pt x="7527" y="4016"/>
              </a:lnTo>
              <a:lnTo>
                <a:pt x="7516" y="4028"/>
              </a:lnTo>
              <a:lnTo>
                <a:pt x="7504" y="4028"/>
              </a:lnTo>
              <a:lnTo>
                <a:pt x="7481" y="4040"/>
              </a:lnTo>
              <a:lnTo>
                <a:pt x="7470" y="4040"/>
              </a:lnTo>
              <a:lnTo>
                <a:pt x="7447" y="4051"/>
              </a:lnTo>
              <a:lnTo>
                <a:pt x="7412" y="4051"/>
              </a:lnTo>
              <a:lnTo>
                <a:pt x="7389" y="4051"/>
              </a:lnTo>
              <a:lnTo>
                <a:pt x="7355" y="4063"/>
              </a:lnTo>
              <a:lnTo>
                <a:pt x="7343" y="4051"/>
              </a:lnTo>
              <a:lnTo>
                <a:pt x="7343" y="4063"/>
              </a:lnTo>
              <a:lnTo>
                <a:pt x="7308" y="4028"/>
              </a:lnTo>
              <a:lnTo>
                <a:pt x="7308" y="4040"/>
              </a:lnTo>
              <a:lnTo>
                <a:pt x="7297" y="4028"/>
              </a:lnTo>
              <a:lnTo>
                <a:pt x="7308" y="4028"/>
              </a:lnTo>
              <a:lnTo>
                <a:pt x="7297" y="4028"/>
              </a:lnTo>
              <a:lnTo>
                <a:pt x="7297" y="4016"/>
              </a:lnTo>
              <a:lnTo>
                <a:pt x="7274" y="4005"/>
              </a:lnTo>
              <a:lnTo>
                <a:pt x="7239" y="4016"/>
              </a:lnTo>
              <a:lnTo>
                <a:pt x="7216" y="4028"/>
              </a:lnTo>
              <a:lnTo>
                <a:pt x="7205" y="4028"/>
              </a:lnTo>
              <a:lnTo>
                <a:pt x="7159" y="3970"/>
              </a:lnTo>
              <a:lnTo>
                <a:pt x="7136" y="3946"/>
              </a:lnTo>
              <a:lnTo>
                <a:pt x="7124" y="3935"/>
              </a:lnTo>
              <a:lnTo>
                <a:pt x="7101" y="3923"/>
              </a:lnTo>
              <a:lnTo>
                <a:pt x="7089" y="3923"/>
              </a:lnTo>
              <a:lnTo>
                <a:pt x="7066" y="3923"/>
              </a:lnTo>
              <a:lnTo>
                <a:pt x="7032" y="3946"/>
              </a:lnTo>
              <a:lnTo>
                <a:pt x="7020" y="3946"/>
              </a:lnTo>
              <a:lnTo>
                <a:pt x="6997" y="3935"/>
              </a:lnTo>
              <a:lnTo>
                <a:pt x="6974" y="3935"/>
              </a:lnTo>
              <a:lnTo>
                <a:pt x="6951" y="3935"/>
              </a:lnTo>
              <a:lnTo>
                <a:pt x="6951" y="3946"/>
              </a:lnTo>
              <a:lnTo>
                <a:pt x="6940" y="3935"/>
              </a:lnTo>
              <a:lnTo>
                <a:pt x="6928" y="3935"/>
              </a:lnTo>
              <a:lnTo>
                <a:pt x="6882" y="3935"/>
              </a:lnTo>
              <a:lnTo>
                <a:pt x="6870" y="3935"/>
              </a:lnTo>
              <a:lnTo>
                <a:pt x="6813" y="3923"/>
              </a:lnTo>
              <a:lnTo>
                <a:pt x="6778" y="3923"/>
              </a:lnTo>
              <a:lnTo>
                <a:pt x="6767" y="3923"/>
              </a:lnTo>
              <a:lnTo>
                <a:pt x="6755" y="3935"/>
              </a:lnTo>
              <a:lnTo>
                <a:pt x="6732" y="3923"/>
              </a:lnTo>
              <a:lnTo>
                <a:pt x="6721" y="3935"/>
              </a:lnTo>
              <a:lnTo>
                <a:pt x="6709" y="3923"/>
              </a:lnTo>
              <a:lnTo>
                <a:pt x="6697" y="3923"/>
              </a:lnTo>
              <a:lnTo>
                <a:pt x="6686" y="3923"/>
              </a:lnTo>
              <a:lnTo>
                <a:pt x="6663" y="3923"/>
              </a:lnTo>
              <a:lnTo>
                <a:pt x="6651" y="3935"/>
              </a:lnTo>
              <a:lnTo>
                <a:pt x="6628" y="3923"/>
              </a:lnTo>
              <a:lnTo>
                <a:pt x="6617" y="3923"/>
              </a:lnTo>
              <a:lnTo>
                <a:pt x="6594" y="3911"/>
              </a:lnTo>
              <a:lnTo>
                <a:pt x="6571" y="3923"/>
              </a:lnTo>
              <a:lnTo>
                <a:pt x="6559" y="3923"/>
              </a:lnTo>
              <a:lnTo>
                <a:pt x="6536" y="3935"/>
              </a:lnTo>
              <a:lnTo>
                <a:pt x="6502" y="3946"/>
              </a:lnTo>
              <a:lnTo>
                <a:pt x="6490" y="3935"/>
              </a:lnTo>
              <a:lnTo>
                <a:pt x="6467" y="3946"/>
              </a:lnTo>
              <a:lnTo>
                <a:pt x="6455" y="3946"/>
              </a:lnTo>
              <a:lnTo>
                <a:pt x="6444" y="3958"/>
              </a:lnTo>
              <a:lnTo>
                <a:pt x="6432" y="3958"/>
              </a:lnTo>
              <a:lnTo>
                <a:pt x="6421" y="3981"/>
              </a:lnTo>
              <a:lnTo>
                <a:pt x="6421" y="3993"/>
              </a:lnTo>
              <a:lnTo>
                <a:pt x="6409" y="3993"/>
              </a:lnTo>
              <a:lnTo>
                <a:pt x="6398" y="3993"/>
              </a:lnTo>
              <a:lnTo>
                <a:pt x="6386" y="3993"/>
              </a:lnTo>
              <a:lnTo>
                <a:pt x="6375" y="3993"/>
              </a:lnTo>
              <a:lnTo>
                <a:pt x="6375" y="4005"/>
              </a:lnTo>
              <a:lnTo>
                <a:pt x="6363" y="4005"/>
              </a:lnTo>
              <a:lnTo>
                <a:pt x="6352" y="4005"/>
              </a:lnTo>
              <a:lnTo>
                <a:pt x="6340" y="4016"/>
              </a:lnTo>
              <a:lnTo>
                <a:pt x="6329" y="4028"/>
              </a:lnTo>
              <a:lnTo>
                <a:pt x="6317" y="4028"/>
              </a:lnTo>
              <a:lnTo>
                <a:pt x="6271" y="4028"/>
              </a:lnTo>
              <a:lnTo>
                <a:pt x="6259" y="4028"/>
              </a:lnTo>
              <a:lnTo>
                <a:pt x="6248" y="4028"/>
              </a:lnTo>
              <a:lnTo>
                <a:pt x="6225" y="4028"/>
              </a:lnTo>
              <a:lnTo>
                <a:pt x="6179" y="3981"/>
              </a:lnTo>
              <a:lnTo>
                <a:pt x="6167" y="3981"/>
              </a:lnTo>
              <a:lnTo>
                <a:pt x="6167" y="3970"/>
              </a:lnTo>
              <a:lnTo>
                <a:pt x="6156" y="3970"/>
              </a:lnTo>
              <a:lnTo>
                <a:pt x="6156" y="3981"/>
              </a:lnTo>
              <a:lnTo>
                <a:pt x="6167" y="3981"/>
              </a:lnTo>
              <a:lnTo>
                <a:pt x="6144" y="3970"/>
              </a:lnTo>
              <a:lnTo>
                <a:pt x="6121" y="3993"/>
              </a:lnTo>
              <a:lnTo>
                <a:pt x="6098" y="3981"/>
              </a:lnTo>
              <a:lnTo>
                <a:pt x="6075" y="3970"/>
              </a:lnTo>
              <a:lnTo>
                <a:pt x="6040" y="3935"/>
              </a:lnTo>
              <a:lnTo>
                <a:pt x="6017" y="3935"/>
              </a:lnTo>
              <a:lnTo>
                <a:pt x="5983" y="3935"/>
              </a:lnTo>
              <a:lnTo>
                <a:pt x="5971" y="3935"/>
              </a:lnTo>
              <a:lnTo>
                <a:pt x="5960" y="3923"/>
              </a:lnTo>
              <a:lnTo>
                <a:pt x="5948" y="3935"/>
              </a:lnTo>
              <a:lnTo>
                <a:pt x="5937" y="3946"/>
              </a:lnTo>
              <a:lnTo>
                <a:pt x="5925" y="3958"/>
              </a:lnTo>
              <a:lnTo>
                <a:pt x="5902" y="3958"/>
              </a:lnTo>
              <a:lnTo>
                <a:pt x="5879" y="3946"/>
              </a:lnTo>
              <a:lnTo>
                <a:pt x="5879" y="3958"/>
              </a:lnTo>
              <a:lnTo>
                <a:pt x="5867" y="3958"/>
              </a:lnTo>
              <a:lnTo>
                <a:pt x="5856" y="3958"/>
              </a:lnTo>
              <a:lnTo>
                <a:pt x="5844" y="3958"/>
              </a:lnTo>
              <a:lnTo>
                <a:pt x="5844" y="3970"/>
              </a:lnTo>
              <a:lnTo>
                <a:pt x="5844" y="3981"/>
              </a:lnTo>
              <a:lnTo>
                <a:pt x="5833" y="3981"/>
              </a:lnTo>
              <a:lnTo>
                <a:pt x="5833" y="3970"/>
              </a:lnTo>
              <a:lnTo>
                <a:pt x="5833" y="3958"/>
              </a:lnTo>
              <a:lnTo>
                <a:pt x="5810" y="3946"/>
              </a:lnTo>
              <a:lnTo>
                <a:pt x="5787" y="3946"/>
              </a:lnTo>
              <a:lnTo>
                <a:pt x="5787" y="3958"/>
              </a:lnTo>
              <a:lnTo>
                <a:pt x="5775" y="3958"/>
              </a:lnTo>
              <a:lnTo>
                <a:pt x="5775" y="3946"/>
              </a:lnTo>
              <a:lnTo>
                <a:pt x="5764" y="3946"/>
              </a:lnTo>
              <a:lnTo>
                <a:pt x="5752" y="3935"/>
              </a:lnTo>
              <a:lnTo>
                <a:pt x="5752" y="3923"/>
              </a:lnTo>
              <a:lnTo>
                <a:pt x="5741" y="3923"/>
              </a:lnTo>
              <a:lnTo>
                <a:pt x="5718" y="3923"/>
              </a:lnTo>
              <a:lnTo>
                <a:pt x="5695" y="3911"/>
              </a:lnTo>
              <a:lnTo>
                <a:pt x="5683" y="3911"/>
              </a:lnTo>
              <a:lnTo>
                <a:pt x="5672" y="3911"/>
              </a:lnTo>
              <a:lnTo>
                <a:pt x="5660" y="3911"/>
              </a:lnTo>
              <a:lnTo>
                <a:pt x="5625" y="3911"/>
              </a:lnTo>
              <a:lnTo>
                <a:pt x="5614" y="3935"/>
              </a:lnTo>
              <a:lnTo>
                <a:pt x="5602" y="3935"/>
              </a:lnTo>
              <a:lnTo>
                <a:pt x="5568" y="3935"/>
              </a:lnTo>
              <a:lnTo>
                <a:pt x="5556" y="3935"/>
              </a:lnTo>
              <a:lnTo>
                <a:pt x="5545" y="3935"/>
              </a:lnTo>
              <a:lnTo>
                <a:pt x="5533" y="3946"/>
              </a:lnTo>
              <a:lnTo>
                <a:pt x="5487" y="3958"/>
              </a:lnTo>
              <a:lnTo>
                <a:pt x="5476" y="3958"/>
              </a:lnTo>
              <a:lnTo>
                <a:pt x="5464" y="3958"/>
              </a:lnTo>
              <a:lnTo>
                <a:pt x="5429" y="3935"/>
              </a:lnTo>
              <a:lnTo>
                <a:pt x="5418" y="3935"/>
              </a:lnTo>
              <a:lnTo>
                <a:pt x="5406" y="3935"/>
              </a:lnTo>
              <a:lnTo>
                <a:pt x="5395" y="3935"/>
              </a:lnTo>
              <a:lnTo>
                <a:pt x="5383" y="3923"/>
              </a:lnTo>
              <a:lnTo>
                <a:pt x="5372" y="3935"/>
              </a:lnTo>
              <a:lnTo>
                <a:pt x="5360" y="3923"/>
              </a:lnTo>
              <a:lnTo>
                <a:pt x="5337" y="3923"/>
              </a:lnTo>
              <a:lnTo>
                <a:pt x="5326" y="3923"/>
              </a:lnTo>
              <a:lnTo>
                <a:pt x="5314" y="3911"/>
              </a:lnTo>
              <a:lnTo>
                <a:pt x="5291" y="3923"/>
              </a:lnTo>
              <a:lnTo>
                <a:pt x="5257" y="3970"/>
              </a:lnTo>
              <a:lnTo>
                <a:pt x="5245" y="3970"/>
              </a:lnTo>
              <a:lnTo>
                <a:pt x="5222" y="3958"/>
              </a:lnTo>
              <a:lnTo>
                <a:pt x="5210" y="3970"/>
              </a:lnTo>
              <a:lnTo>
                <a:pt x="5153" y="3981"/>
              </a:lnTo>
              <a:lnTo>
                <a:pt x="5061" y="3981"/>
              </a:lnTo>
              <a:lnTo>
                <a:pt x="5038" y="3993"/>
              </a:lnTo>
              <a:lnTo>
                <a:pt x="4968" y="3981"/>
              </a:lnTo>
              <a:lnTo>
                <a:pt x="4957" y="3981"/>
              </a:lnTo>
              <a:lnTo>
                <a:pt x="4945" y="3981"/>
              </a:lnTo>
              <a:lnTo>
                <a:pt x="4934" y="3981"/>
              </a:lnTo>
              <a:lnTo>
                <a:pt x="4911" y="3981"/>
              </a:lnTo>
              <a:lnTo>
                <a:pt x="4899" y="3981"/>
              </a:lnTo>
              <a:lnTo>
                <a:pt x="4888" y="3981"/>
              </a:lnTo>
              <a:lnTo>
                <a:pt x="4876" y="3970"/>
              </a:lnTo>
              <a:lnTo>
                <a:pt x="4853" y="3970"/>
              </a:lnTo>
              <a:lnTo>
                <a:pt x="4807" y="3958"/>
              </a:lnTo>
              <a:lnTo>
                <a:pt x="4784" y="3970"/>
              </a:lnTo>
              <a:lnTo>
                <a:pt x="4772" y="3981"/>
              </a:lnTo>
              <a:lnTo>
                <a:pt x="4772" y="3993"/>
              </a:lnTo>
              <a:lnTo>
                <a:pt x="4772" y="3981"/>
              </a:lnTo>
              <a:lnTo>
                <a:pt x="4772" y="3970"/>
              </a:lnTo>
              <a:lnTo>
                <a:pt x="4761" y="3981"/>
              </a:lnTo>
              <a:lnTo>
                <a:pt x="4772" y="3981"/>
              </a:lnTo>
              <a:lnTo>
                <a:pt x="4761" y="3981"/>
              </a:lnTo>
              <a:lnTo>
                <a:pt x="4772" y="3981"/>
              </a:lnTo>
              <a:lnTo>
                <a:pt x="4761" y="3993"/>
              </a:lnTo>
              <a:lnTo>
                <a:pt x="4761" y="3981"/>
              </a:lnTo>
              <a:lnTo>
                <a:pt x="4749" y="3993"/>
              </a:lnTo>
              <a:lnTo>
                <a:pt x="4738" y="4016"/>
              </a:lnTo>
              <a:lnTo>
                <a:pt x="4715" y="4075"/>
              </a:lnTo>
              <a:lnTo>
                <a:pt x="4692" y="4086"/>
              </a:lnTo>
              <a:lnTo>
                <a:pt x="4680" y="4110"/>
              </a:lnTo>
              <a:lnTo>
                <a:pt x="4646" y="4168"/>
              </a:lnTo>
              <a:lnTo>
                <a:pt x="4623" y="4203"/>
              </a:lnTo>
              <a:lnTo>
                <a:pt x="4588" y="4227"/>
              </a:lnTo>
              <a:lnTo>
                <a:pt x="4588" y="4238"/>
              </a:lnTo>
              <a:lnTo>
                <a:pt x="4576" y="4238"/>
              </a:lnTo>
              <a:lnTo>
                <a:pt x="4565" y="4238"/>
              </a:lnTo>
              <a:lnTo>
                <a:pt x="4542" y="4238"/>
              </a:lnTo>
              <a:lnTo>
                <a:pt x="4530" y="4238"/>
              </a:lnTo>
              <a:lnTo>
                <a:pt x="4519" y="4238"/>
              </a:lnTo>
              <a:lnTo>
                <a:pt x="4496" y="4250"/>
              </a:lnTo>
              <a:lnTo>
                <a:pt x="4484" y="4262"/>
              </a:lnTo>
              <a:lnTo>
                <a:pt x="4473" y="4273"/>
              </a:lnTo>
              <a:lnTo>
                <a:pt x="4461" y="4285"/>
              </a:lnTo>
              <a:lnTo>
                <a:pt x="4450" y="4308"/>
              </a:lnTo>
              <a:lnTo>
                <a:pt x="4450" y="4320"/>
              </a:lnTo>
              <a:lnTo>
                <a:pt x="4461" y="4308"/>
              </a:lnTo>
              <a:lnTo>
                <a:pt x="4450" y="4320"/>
              </a:lnTo>
              <a:lnTo>
                <a:pt x="4427" y="4355"/>
              </a:lnTo>
              <a:lnTo>
                <a:pt x="4415" y="4378"/>
              </a:lnTo>
              <a:lnTo>
                <a:pt x="4404" y="4378"/>
              </a:lnTo>
              <a:lnTo>
                <a:pt x="4392" y="4378"/>
              </a:lnTo>
              <a:lnTo>
                <a:pt x="4380" y="4378"/>
              </a:lnTo>
              <a:lnTo>
                <a:pt x="4369" y="4390"/>
              </a:lnTo>
              <a:lnTo>
                <a:pt x="4357" y="4378"/>
              </a:lnTo>
              <a:lnTo>
                <a:pt x="4334" y="4413"/>
              </a:lnTo>
              <a:lnTo>
                <a:pt x="4323" y="4413"/>
              </a:lnTo>
              <a:lnTo>
                <a:pt x="4311" y="4413"/>
              </a:lnTo>
              <a:lnTo>
                <a:pt x="4300" y="4413"/>
              </a:lnTo>
              <a:lnTo>
                <a:pt x="4288" y="4413"/>
              </a:lnTo>
              <a:lnTo>
                <a:pt x="4265" y="4413"/>
              </a:lnTo>
              <a:lnTo>
                <a:pt x="4254" y="4425"/>
              </a:lnTo>
              <a:lnTo>
                <a:pt x="4242" y="4413"/>
              </a:lnTo>
              <a:lnTo>
                <a:pt x="4161" y="4390"/>
              </a:lnTo>
              <a:lnTo>
                <a:pt x="4104" y="4378"/>
              </a:lnTo>
              <a:lnTo>
                <a:pt x="4081" y="4378"/>
              </a:lnTo>
              <a:lnTo>
                <a:pt x="4046" y="4367"/>
              </a:lnTo>
              <a:lnTo>
                <a:pt x="4023" y="4378"/>
              </a:lnTo>
              <a:lnTo>
                <a:pt x="4012" y="4367"/>
              </a:lnTo>
              <a:lnTo>
                <a:pt x="3989" y="4378"/>
              </a:lnTo>
              <a:lnTo>
                <a:pt x="3966" y="4390"/>
              </a:lnTo>
              <a:lnTo>
                <a:pt x="3954" y="4378"/>
              </a:lnTo>
              <a:lnTo>
                <a:pt x="3919" y="4413"/>
              </a:lnTo>
              <a:lnTo>
                <a:pt x="3908" y="4413"/>
              </a:lnTo>
              <a:lnTo>
                <a:pt x="3896" y="4425"/>
              </a:lnTo>
              <a:lnTo>
                <a:pt x="3885" y="4425"/>
              </a:lnTo>
              <a:lnTo>
                <a:pt x="3850" y="4448"/>
              </a:lnTo>
              <a:lnTo>
                <a:pt x="3839" y="4460"/>
              </a:lnTo>
              <a:lnTo>
                <a:pt x="3816" y="4460"/>
              </a:lnTo>
              <a:lnTo>
                <a:pt x="3793" y="4460"/>
              </a:lnTo>
              <a:lnTo>
                <a:pt x="3770" y="4472"/>
              </a:lnTo>
              <a:lnTo>
                <a:pt x="3758" y="4472"/>
              </a:lnTo>
              <a:lnTo>
                <a:pt x="3746" y="4472"/>
              </a:lnTo>
              <a:lnTo>
                <a:pt x="3735" y="4472"/>
              </a:lnTo>
              <a:lnTo>
                <a:pt x="3723" y="4472"/>
              </a:lnTo>
              <a:lnTo>
                <a:pt x="3677" y="4507"/>
              </a:lnTo>
              <a:lnTo>
                <a:pt x="3654" y="4518"/>
              </a:lnTo>
              <a:lnTo>
                <a:pt x="3631" y="4518"/>
              </a:lnTo>
              <a:lnTo>
                <a:pt x="3620" y="4530"/>
              </a:lnTo>
              <a:lnTo>
                <a:pt x="3608" y="4542"/>
              </a:lnTo>
              <a:lnTo>
                <a:pt x="3597" y="4542"/>
              </a:lnTo>
              <a:lnTo>
                <a:pt x="3574" y="4542"/>
              </a:lnTo>
              <a:lnTo>
                <a:pt x="3562" y="4554"/>
              </a:lnTo>
              <a:lnTo>
                <a:pt x="3539" y="4589"/>
              </a:lnTo>
              <a:lnTo>
                <a:pt x="3527" y="4589"/>
              </a:lnTo>
              <a:lnTo>
                <a:pt x="3527" y="4600"/>
              </a:lnTo>
              <a:lnTo>
                <a:pt x="3516" y="4612"/>
              </a:lnTo>
              <a:lnTo>
                <a:pt x="3504" y="4612"/>
              </a:lnTo>
              <a:lnTo>
                <a:pt x="3493" y="4624"/>
              </a:lnTo>
              <a:lnTo>
                <a:pt x="3458" y="4729"/>
              </a:lnTo>
              <a:lnTo>
                <a:pt x="3458" y="4740"/>
              </a:lnTo>
              <a:lnTo>
                <a:pt x="3447" y="4740"/>
              </a:lnTo>
              <a:lnTo>
                <a:pt x="3435" y="4752"/>
              </a:lnTo>
              <a:lnTo>
                <a:pt x="3424" y="4764"/>
              </a:lnTo>
              <a:lnTo>
                <a:pt x="3401" y="4810"/>
              </a:lnTo>
              <a:lnTo>
                <a:pt x="3366" y="4880"/>
              </a:lnTo>
              <a:lnTo>
                <a:pt x="3355" y="4880"/>
              </a:lnTo>
              <a:lnTo>
                <a:pt x="3343" y="4904"/>
              </a:lnTo>
              <a:lnTo>
                <a:pt x="3331" y="4939"/>
              </a:lnTo>
              <a:lnTo>
                <a:pt x="3308" y="4986"/>
              </a:lnTo>
              <a:lnTo>
                <a:pt x="3308" y="5056"/>
              </a:lnTo>
              <a:lnTo>
                <a:pt x="3285" y="5044"/>
              </a:lnTo>
              <a:lnTo>
                <a:pt x="3274" y="5032"/>
              </a:lnTo>
              <a:lnTo>
                <a:pt x="3251" y="5021"/>
              </a:lnTo>
              <a:lnTo>
                <a:pt x="3239" y="5009"/>
              </a:lnTo>
              <a:lnTo>
                <a:pt x="3239" y="4997"/>
              </a:lnTo>
              <a:lnTo>
                <a:pt x="3216" y="4997"/>
              </a:lnTo>
              <a:lnTo>
                <a:pt x="3205" y="4997"/>
              </a:lnTo>
              <a:lnTo>
                <a:pt x="3193" y="4997"/>
              </a:lnTo>
              <a:lnTo>
                <a:pt x="3182" y="4997"/>
              </a:lnTo>
              <a:lnTo>
                <a:pt x="3170" y="4997"/>
              </a:lnTo>
              <a:lnTo>
                <a:pt x="3159" y="5009"/>
              </a:lnTo>
              <a:lnTo>
                <a:pt x="3136" y="5044"/>
              </a:lnTo>
              <a:lnTo>
                <a:pt x="3136" y="5056"/>
              </a:lnTo>
              <a:lnTo>
                <a:pt x="3136" y="5079"/>
              </a:lnTo>
              <a:lnTo>
                <a:pt x="3136" y="5091"/>
              </a:lnTo>
              <a:lnTo>
                <a:pt x="3147" y="5091"/>
              </a:lnTo>
              <a:lnTo>
                <a:pt x="3136" y="5079"/>
              </a:lnTo>
              <a:lnTo>
                <a:pt x="3147" y="5091"/>
              </a:lnTo>
              <a:lnTo>
                <a:pt x="3136" y="5102"/>
              </a:lnTo>
              <a:lnTo>
                <a:pt x="3147" y="5102"/>
              </a:lnTo>
              <a:lnTo>
                <a:pt x="3147" y="5091"/>
              </a:lnTo>
              <a:lnTo>
                <a:pt x="3147" y="5102"/>
              </a:lnTo>
              <a:lnTo>
                <a:pt x="3159" y="5102"/>
              </a:lnTo>
              <a:lnTo>
                <a:pt x="3159" y="5079"/>
              </a:lnTo>
              <a:lnTo>
                <a:pt x="3159" y="5114"/>
              </a:lnTo>
              <a:lnTo>
                <a:pt x="3147" y="5114"/>
              </a:lnTo>
              <a:lnTo>
                <a:pt x="3147" y="5102"/>
              </a:lnTo>
              <a:lnTo>
                <a:pt x="3136" y="5102"/>
              </a:lnTo>
              <a:lnTo>
                <a:pt x="3147" y="5114"/>
              </a:lnTo>
              <a:lnTo>
                <a:pt x="3147" y="5126"/>
              </a:lnTo>
              <a:lnTo>
                <a:pt x="3159" y="5137"/>
              </a:lnTo>
              <a:lnTo>
                <a:pt x="3147" y="5137"/>
              </a:lnTo>
              <a:lnTo>
                <a:pt x="3147" y="5149"/>
              </a:lnTo>
              <a:lnTo>
                <a:pt x="3136" y="5161"/>
              </a:lnTo>
              <a:lnTo>
                <a:pt x="3136" y="5172"/>
              </a:lnTo>
              <a:lnTo>
                <a:pt x="3159" y="5184"/>
              </a:lnTo>
              <a:lnTo>
                <a:pt x="3159" y="5196"/>
              </a:lnTo>
              <a:lnTo>
                <a:pt x="3159" y="5207"/>
              </a:lnTo>
              <a:lnTo>
                <a:pt x="3147" y="5207"/>
              </a:lnTo>
              <a:lnTo>
                <a:pt x="3136" y="5231"/>
              </a:lnTo>
              <a:lnTo>
                <a:pt x="3124" y="5231"/>
              </a:lnTo>
              <a:lnTo>
                <a:pt x="3101" y="5242"/>
              </a:lnTo>
              <a:lnTo>
                <a:pt x="3078" y="5242"/>
              </a:lnTo>
              <a:lnTo>
                <a:pt x="3066" y="5242"/>
              </a:lnTo>
              <a:lnTo>
                <a:pt x="3055" y="5242"/>
              </a:lnTo>
              <a:lnTo>
                <a:pt x="3043" y="5266"/>
              </a:lnTo>
              <a:lnTo>
                <a:pt x="3009" y="5277"/>
              </a:lnTo>
              <a:lnTo>
                <a:pt x="2986" y="5277"/>
              </a:lnTo>
              <a:lnTo>
                <a:pt x="2963" y="5301"/>
              </a:lnTo>
              <a:lnTo>
                <a:pt x="2917" y="5313"/>
              </a:lnTo>
              <a:lnTo>
                <a:pt x="2882" y="5324"/>
              </a:lnTo>
              <a:lnTo>
                <a:pt x="2870" y="5336"/>
              </a:lnTo>
              <a:lnTo>
                <a:pt x="2882" y="5336"/>
              </a:lnTo>
              <a:lnTo>
                <a:pt x="2870" y="5336"/>
              </a:lnTo>
              <a:lnTo>
                <a:pt x="2870" y="5324"/>
              </a:lnTo>
              <a:lnTo>
                <a:pt x="2847" y="5277"/>
              </a:lnTo>
              <a:lnTo>
                <a:pt x="2836" y="5254"/>
              </a:lnTo>
              <a:lnTo>
                <a:pt x="2813" y="5242"/>
              </a:lnTo>
              <a:lnTo>
                <a:pt x="2801" y="5231"/>
              </a:lnTo>
              <a:lnTo>
                <a:pt x="2778" y="5231"/>
              </a:lnTo>
              <a:lnTo>
                <a:pt x="2755" y="5207"/>
              </a:lnTo>
              <a:lnTo>
                <a:pt x="2744" y="5207"/>
              </a:lnTo>
              <a:lnTo>
                <a:pt x="2732" y="5207"/>
              </a:lnTo>
              <a:lnTo>
                <a:pt x="2721" y="5219"/>
              </a:lnTo>
              <a:lnTo>
                <a:pt x="2697" y="5219"/>
              </a:lnTo>
              <a:lnTo>
                <a:pt x="2686" y="5207"/>
              </a:lnTo>
              <a:lnTo>
                <a:pt x="2663" y="5196"/>
              </a:lnTo>
              <a:lnTo>
                <a:pt x="2651" y="5196"/>
              </a:lnTo>
              <a:lnTo>
                <a:pt x="2628" y="5172"/>
              </a:lnTo>
              <a:lnTo>
                <a:pt x="2617" y="5161"/>
              </a:lnTo>
              <a:lnTo>
                <a:pt x="2605" y="5161"/>
              </a:lnTo>
              <a:lnTo>
                <a:pt x="2594" y="5172"/>
              </a:lnTo>
              <a:lnTo>
                <a:pt x="2582" y="5184"/>
              </a:lnTo>
              <a:lnTo>
                <a:pt x="2571" y="5172"/>
              </a:lnTo>
              <a:lnTo>
                <a:pt x="2571" y="5161"/>
              </a:lnTo>
              <a:lnTo>
                <a:pt x="2559" y="5161"/>
              </a:lnTo>
              <a:lnTo>
                <a:pt x="2548" y="5137"/>
              </a:lnTo>
              <a:lnTo>
                <a:pt x="2536" y="5126"/>
              </a:lnTo>
              <a:lnTo>
                <a:pt x="2513" y="5079"/>
              </a:lnTo>
              <a:lnTo>
                <a:pt x="2467" y="5032"/>
              </a:lnTo>
              <a:lnTo>
                <a:pt x="2398" y="4962"/>
              </a:lnTo>
              <a:lnTo>
                <a:pt x="2375" y="4951"/>
              </a:lnTo>
              <a:lnTo>
                <a:pt x="2363" y="4962"/>
              </a:lnTo>
              <a:lnTo>
                <a:pt x="2375" y="4962"/>
              </a:lnTo>
              <a:lnTo>
                <a:pt x="2363" y="4962"/>
              </a:lnTo>
              <a:lnTo>
                <a:pt x="2352" y="4951"/>
              </a:lnTo>
              <a:lnTo>
                <a:pt x="2340" y="4962"/>
              </a:lnTo>
              <a:lnTo>
                <a:pt x="2294" y="4974"/>
              </a:lnTo>
              <a:lnTo>
                <a:pt x="2259" y="4962"/>
              </a:lnTo>
              <a:lnTo>
                <a:pt x="2248" y="4962"/>
              </a:lnTo>
              <a:lnTo>
                <a:pt x="2236" y="4962"/>
              </a:lnTo>
              <a:lnTo>
                <a:pt x="2225" y="4951"/>
              </a:lnTo>
              <a:lnTo>
                <a:pt x="2225" y="4962"/>
              </a:lnTo>
              <a:lnTo>
                <a:pt x="2213" y="4962"/>
              </a:lnTo>
              <a:lnTo>
                <a:pt x="2202" y="4951"/>
              </a:lnTo>
              <a:lnTo>
                <a:pt x="2190" y="4927"/>
              </a:lnTo>
              <a:lnTo>
                <a:pt x="2179" y="4916"/>
              </a:lnTo>
              <a:lnTo>
                <a:pt x="2144" y="4845"/>
              </a:lnTo>
              <a:lnTo>
                <a:pt x="2133" y="4787"/>
              </a:lnTo>
              <a:lnTo>
                <a:pt x="2110" y="4752"/>
              </a:lnTo>
              <a:lnTo>
                <a:pt x="2098" y="4740"/>
              </a:lnTo>
              <a:lnTo>
                <a:pt x="2087" y="4740"/>
              </a:lnTo>
              <a:lnTo>
                <a:pt x="2063" y="4729"/>
              </a:lnTo>
              <a:lnTo>
                <a:pt x="2063" y="4740"/>
              </a:lnTo>
              <a:lnTo>
                <a:pt x="2063" y="4729"/>
              </a:lnTo>
              <a:lnTo>
                <a:pt x="2052" y="4740"/>
              </a:lnTo>
              <a:lnTo>
                <a:pt x="2040" y="4705"/>
              </a:lnTo>
              <a:lnTo>
                <a:pt x="2017" y="4670"/>
              </a:lnTo>
              <a:lnTo>
                <a:pt x="2017" y="4635"/>
              </a:lnTo>
              <a:lnTo>
                <a:pt x="1994" y="4589"/>
              </a:lnTo>
              <a:lnTo>
                <a:pt x="1983" y="4577"/>
              </a:lnTo>
              <a:lnTo>
                <a:pt x="1971" y="4577"/>
              </a:lnTo>
              <a:lnTo>
                <a:pt x="1948" y="4554"/>
              </a:lnTo>
              <a:lnTo>
                <a:pt x="1937" y="4542"/>
              </a:lnTo>
              <a:lnTo>
                <a:pt x="1937" y="4507"/>
              </a:lnTo>
              <a:lnTo>
                <a:pt x="1914" y="4472"/>
              </a:lnTo>
              <a:lnTo>
                <a:pt x="1914" y="4460"/>
              </a:lnTo>
              <a:lnTo>
                <a:pt x="1902" y="4437"/>
              </a:lnTo>
              <a:lnTo>
                <a:pt x="1902" y="4448"/>
              </a:lnTo>
              <a:lnTo>
                <a:pt x="1891" y="4437"/>
              </a:lnTo>
              <a:lnTo>
                <a:pt x="1891" y="4425"/>
              </a:lnTo>
              <a:lnTo>
                <a:pt x="1879" y="4402"/>
              </a:lnTo>
              <a:lnTo>
                <a:pt x="1879" y="4390"/>
              </a:lnTo>
              <a:lnTo>
                <a:pt x="1868" y="4367"/>
              </a:lnTo>
              <a:lnTo>
                <a:pt x="1833" y="4297"/>
              </a:lnTo>
              <a:lnTo>
                <a:pt x="1833" y="4285"/>
              </a:lnTo>
              <a:lnTo>
                <a:pt x="1821" y="4273"/>
              </a:lnTo>
              <a:lnTo>
                <a:pt x="1787" y="4273"/>
              </a:lnTo>
              <a:lnTo>
                <a:pt x="1798" y="4262"/>
              </a:lnTo>
              <a:lnTo>
                <a:pt x="1798" y="4273"/>
              </a:lnTo>
              <a:lnTo>
                <a:pt x="1810" y="4262"/>
              </a:lnTo>
              <a:lnTo>
                <a:pt x="1798" y="4262"/>
              </a:lnTo>
              <a:lnTo>
                <a:pt x="1810" y="4250"/>
              </a:lnTo>
              <a:lnTo>
                <a:pt x="1821" y="4250"/>
              </a:lnTo>
              <a:lnTo>
                <a:pt x="1833" y="4250"/>
              </a:lnTo>
              <a:lnTo>
                <a:pt x="1844" y="4250"/>
              </a:lnTo>
              <a:lnTo>
                <a:pt x="1833" y="4250"/>
              </a:lnTo>
              <a:lnTo>
                <a:pt x="1833" y="4262"/>
              </a:lnTo>
              <a:lnTo>
                <a:pt x="1844" y="4262"/>
              </a:lnTo>
              <a:lnTo>
                <a:pt x="1833" y="4262"/>
              </a:lnTo>
              <a:lnTo>
                <a:pt x="1844" y="4262"/>
              </a:lnTo>
              <a:lnTo>
                <a:pt x="1844" y="4273"/>
              </a:lnTo>
              <a:lnTo>
                <a:pt x="1856" y="4262"/>
              </a:lnTo>
              <a:lnTo>
                <a:pt x="1844" y="4273"/>
              </a:lnTo>
              <a:lnTo>
                <a:pt x="1856" y="4273"/>
              </a:lnTo>
              <a:lnTo>
                <a:pt x="1844" y="4273"/>
              </a:lnTo>
              <a:lnTo>
                <a:pt x="1856" y="4273"/>
              </a:lnTo>
              <a:lnTo>
                <a:pt x="1856" y="4285"/>
              </a:lnTo>
              <a:lnTo>
                <a:pt x="1856" y="4297"/>
              </a:lnTo>
              <a:lnTo>
                <a:pt x="1868" y="4308"/>
              </a:lnTo>
              <a:lnTo>
                <a:pt x="1879" y="4308"/>
              </a:lnTo>
              <a:lnTo>
                <a:pt x="1891" y="4308"/>
              </a:lnTo>
              <a:lnTo>
                <a:pt x="1879" y="4308"/>
              </a:lnTo>
              <a:lnTo>
                <a:pt x="1868" y="4332"/>
              </a:lnTo>
              <a:lnTo>
                <a:pt x="1879" y="4378"/>
              </a:lnTo>
              <a:lnTo>
                <a:pt x="1891" y="4390"/>
              </a:lnTo>
              <a:lnTo>
                <a:pt x="1914" y="4390"/>
              </a:lnTo>
              <a:lnTo>
                <a:pt x="1925" y="4390"/>
              </a:lnTo>
              <a:lnTo>
                <a:pt x="1925" y="4378"/>
              </a:lnTo>
              <a:lnTo>
                <a:pt x="1937" y="4390"/>
              </a:lnTo>
              <a:lnTo>
                <a:pt x="1948" y="4378"/>
              </a:lnTo>
              <a:lnTo>
                <a:pt x="1948" y="4367"/>
              </a:lnTo>
              <a:lnTo>
                <a:pt x="1960" y="4367"/>
              </a:lnTo>
              <a:lnTo>
                <a:pt x="1960" y="4355"/>
              </a:lnTo>
              <a:lnTo>
                <a:pt x="1971" y="4355"/>
              </a:lnTo>
              <a:lnTo>
                <a:pt x="1971" y="4343"/>
              </a:lnTo>
              <a:lnTo>
                <a:pt x="1983" y="4343"/>
              </a:lnTo>
              <a:lnTo>
                <a:pt x="1971" y="4332"/>
              </a:lnTo>
              <a:lnTo>
                <a:pt x="1983" y="4320"/>
              </a:lnTo>
              <a:lnTo>
                <a:pt x="1994" y="4320"/>
              </a:lnTo>
              <a:lnTo>
                <a:pt x="2006" y="4308"/>
              </a:lnTo>
              <a:lnTo>
                <a:pt x="2017" y="4308"/>
              </a:lnTo>
              <a:lnTo>
                <a:pt x="2017" y="4297"/>
              </a:lnTo>
              <a:lnTo>
                <a:pt x="1994" y="4285"/>
              </a:lnTo>
              <a:lnTo>
                <a:pt x="1983" y="4285"/>
              </a:lnTo>
              <a:lnTo>
                <a:pt x="1983" y="4297"/>
              </a:lnTo>
              <a:lnTo>
                <a:pt x="1971" y="4308"/>
              </a:lnTo>
              <a:lnTo>
                <a:pt x="1925" y="4320"/>
              </a:lnTo>
              <a:lnTo>
                <a:pt x="1902" y="4308"/>
              </a:lnTo>
              <a:lnTo>
                <a:pt x="1902" y="4297"/>
              </a:lnTo>
              <a:lnTo>
                <a:pt x="1891" y="4285"/>
              </a:lnTo>
              <a:lnTo>
                <a:pt x="1914" y="4285"/>
              </a:lnTo>
              <a:lnTo>
                <a:pt x="1925" y="4273"/>
              </a:lnTo>
              <a:lnTo>
                <a:pt x="1914" y="4273"/>
              </a:lnTo>
              <a:lnTo>
                <a:pt x="1925" y="4262"/>
              </a:lnTo>
              <a:lnTo>
                <a:pt x="1925" y="4250"/>
              </a:lnTo>
              <a:lnTo>
                <a:pt x="1937" y="4215"/>
              </a:lnTo>
              <a:lnTo>
                <a:pt x="1937" y="4180"/>
              </a:lnTo>
              <a:lnTo>
                <a:pt x="1937" y="4168"/>
              </a:lnTo>
              <a:lnTo>
                <a:pt x="1925" y="4168"/>
              </a:lnTo>
              <a:lnTo>
                <a:pt x="1914" y="4157"/>
              </a:lnTo>
              <a:lnTo>
                <a:pt x="1902" y="4168"/>
              </a:lnTo>
              <a:lnTo>
                <a:pt x="1891" y="4168"/>
              </a:lnTo>
              <a:lnTo>
                <a:pt x="1879" y="4168"/>
              </a:lnTo>
              <a:lnTo>
                <a:pt x="1868" y="4168"/>
              </a:lnTo>
              <a:lnTo>
                <a:pt x="1856" y="4121"/>
              </a:lnTo>
              <a:lnTo>
                <a:pt x="1844" y="4110"/>
              </a:lnTo>
              <a:lnTo>
                <a:pt x="1821" y="4098"/>
              </a:lnTo>
              <a:lnTo>
                <a:pt x="1810" y="4098"/>
              </a:lnTo>
              <a:lnTo>
                <a:pt x="1775" y="4075"/>
              </a:lnTo>
              <a:lnTo>
                <a:pt x="1764" y="4075"/>
              </a:lnTo>
              <a:lnTo>
                <a:pt x="1741" y="4086"/>
              </a:lnTo>
              <a:lnTo>
                <a:pt x="1741" y="4098"/>
              </a:lnTo>
              <a:lnTo>
                <a:pt x="1729" y="4098"/>
              </a:lnTo>
              <a:lnTo>
                <a:pt x="1729" y="4086"/>
              </a:lnTo>
              <a:lnTo>
                <a:pt x="1695" y="4075"/>
              </a:lnTo>
              <a:lnTo>
                <a:pt x="1672" y="4051"/>
              </a:lnTo>
              <a:lnTo>
                <a:pt x="1683" y="4040"/>
              </a:lnTo>
              <a:lnTo>
                <a:pt x="1672" y="4028"/>
              </a:lnTo>
              <a:lnTo>
                <a:pt x="1672" y="4005"/>
              </a:lnTo>
              <a:lnTo>
                <a:pt x="1660" y="4005"/>
              </a:lnTo>
              <a:lnTo>
                <a:pt x="1637" y="3946"/>
              </a:lnTo>
              <a:lnTo>
                <a:pt x="1625" y="3911"/>
              </a:lnTo>
              <a:lnTo>
                <a:pt x="1614" y="3888"/>
              </a:lnTo>
              <a:lnTo>
                <a:pt x="1614" y="3865"/>
              </a:lnTo>
              <a:lnTo>
                <a:pt x="1614" y="3853"/>
              </a:lnTo>
              <a:lnTo>
                <a:pt x="1625" y="3841"/>
              </a:lnTo>
              <a:lnTo>
                <a:pt x="1625" y="3830"/>
              </a:lnTo>
              <a:lnTo>
                <a:pt x="1625" y="3841"/>
              </a:lnTo>
              <a:lnTo>
                <a:pt x="1637" y="3841"/>
              </a:lnTo>
              <a:lnTo>
                <a:pt x="1649" y="3841"/>
              </a:lnTo>
              <a:lnTo>
                <a:pt x="1660" y="3818"/>
              </a:lnTo>
              <a:lnTo>
                <a:pt x="1660" y="3806"/>
              </a:lnTo>
              <a:lnTo>
                <a:pt x="1672" y="3806"/>
              </a:lnTo>
              <a:lnTo>
                <a:pt x="1683" y="3806"/>
              </a:lnTo>
              <a:lnTo>
                <a:pt x="1695" y="3795"/>
              </a:lnTo>
              <a:lnTo>
                <a:pt x="1718" y="3783"/>
              </a:lnTo>
              <a:lnTo>
                <a:pt x="1729" y="3771"/>
              </a:lnTo>
              <a:lnTo>
                <a:pt x="1741" y="3760"/>
              </a:lnTo>
              <a:lnTo>
                <a:pt x="1752" y="3748"/>
              </a:lnTo>
              <a:lnTo>
                <a:pt x="1752" y="3736"/>
              </a:lnTo>
              <a:lnTo>
                <a:pt x="1729" y="3736"/>
              </a:lnTo>
              <a:lnTo>
                <a:pt x="1718" y="3736"/>
              </a:lnTo>
              <a:lnTo>
                <a:pt x="1695" y="3724"/>
              </a:lnTo>
              <a:lnTo>
                <a:pt x="1683" y="3701"/>
              </a:lnTo>
              <a:lnTo>
                <a:pt x="1649" y="3596"/>
              </a:lnTo>
              <a:lnTo>
                <a:pt x="1625" y="3538"/>
              </a:lnTo>
              <a:lnTo>
                <a:pt x="1591" y="3479"/>
              </a:lnTo>
              <a:lnTo>
                <a:pt x="1522" y="3398"/>
              </a:lnTo>
              <a:lnTo>
                <a:pt x="1499" y="3374"/>
              </a:lnTo>
              <a:lnTo>
                <a:pt x="1441" y="3327"/>
              </a:lnTo>
              <a:lnTo>
                <a:pt x="1395" y="3281"/>
              </a:lnTo>
              <a:lnTo>
                <a:pt x="1360" y="3257"/>
              </a:lnTo>
              <a:lnTo>
                <a:pt x="1314" y="3222"/>
              </a:lnTo>
              <a:lnTo>
                <a:pt x="1187" y="3141"/>
              </a:lnTo>
              <a:lnTo>
                <a:pt x="1084" y="3071"/>
              </a:lnTo>
              <a:lnTo>
                <a:pt x="1038" y="3059"/>
              </a:lnTo>
              <a:lnTo>
                <a:pt x="1015" y="3036"/>
              </a:lnTo>
              <a:lnTo>
                <a:pt x="980" y="3024"/>
              </a:lnTo>
              <a:lnTo>
                <a:pt x="957" y="3000"/>
              </a:lnTo>
              <a:lnTo>
                <a:pt x="934" y="2989"/>
              </a:lnTo>
              <a:lnTo>
                <a:pt x="934" y="3000"/>
              </a:lnTo>
              <a:lnTo>
                <a:pt x="922" y="3000"/>
              </a:lnTo>
              <a:lnTo>
                <a:pt x="911" y="3000"/>
              </a:lnTo>
              <a:lnTo>
                <a:pt x="888" y="2989"/>
              </a:lnTo>
              <a:lnTo>
                <a:pt x="876" y="2977"/>
              </a:lnTo>
              <a:lnTo>
                <a:pt x="865" y="2977"/>
              </a:lnTo>
              <a:lnTo>
                <a:pt x="865" y="2989"/>
              </a:lnTo>
              <a:lnTo>
                <a:pt x="865" y="2977"/>
              </a:lnTo>
              <a:lnTo>
                <a:pt x="853" y="2977"/>
              </a:lnTo>
              <a:lnTo>
                <a:pt x="865" y="2977"/>
              </a:lnTo>
              <a:lnTo>
                <a:pt x="853" y="2977"/>
              </a:lnTo>
              <a:lnTo>
                <a:pt x="853" y="2965"/>
              </a:lnTo>
              <a:lnTo>
                <a:pt x="830" y="2954"/>
              </a:lnTo>
              <a:lnTo>
                <a:pt x="749" y="2907"/>
              </a:lnTo>
              <a:lnTo>
                <a:pt x="726" y="2895"/>
              </a:lnTo>
              <a:lnTo>
                <a:pt x="692" y="2884"/>
              </a:lnTo>
              <a:lnTo>
                <a:pt x="692" y="2895"/>
              </a:lnTo>
              <a:lnTo>
                <a:pt x="680" y="2895"/>
              </a:lnTo>
              <a:lnTo>
                <a:pt x="669" y="2884"/>
              </a:lnTo>
              <a:lnTo>
                <a:pt x="669" y="2895"/>
              </a:lnTo>
              <a:lnTo>
                <a:pt x="669" y="2884"/>
              </a:lnTo>
              <a:lnTo>
                <a:pt x="669" y="2895"/>
              </a:lnTo>
              <a:lnTo>
                <a:pt x="657" y="2895"/>
              </a:lnTo>
              <a:lnTo>
                <a:pt x="611" y="2884"/>
              </a:lnTo>
              <a:lnTo>
                <a:pt x="530" y="2884"/>
              </a:lnTo>
              <a:lnTo>
                <a:pt x="415" y="2884"/>
              </a:lnTo>
              <a:lnTo>
                <a:pt x="334" y="2884"/>
              </a:lnTo>
              <a:lnTo>
                <a:pt x="288" y="2895"/>
              </a:lnTo>
              <a:lnTo>
                <a:pt x="265" y="2895"/>
              </a:lnTo>
              <a:lnTo>
                <a:pt x="265" y="2907"/>
              </a:lnTo>
              <a:lnTo>
                <a:pt x="254" y="2907"/>
              </a:lnTo>
              <a:lnTo>
                <a:pt x="265" y="2919"/>
              </a:lnTo>
              <a:lnTo>
                <a:pt x="242" y="2919"/>
              </a:lnTo>
              <a:lnTo>
                <a:pt x="219" y="2930"/>
              </a:lnTo>
              <a:lnTo>
                <a:pt x="208" y="2942"/>
              </a:lnTo>
              <a:lnTo>
                <a:pt x="185" y="2942"/>
              </a:lnTo>
              <a:lnTo>
                <a:pt x="161" y="2930"/>
              </a:lnTo>
              <a:lnTo>
                <a:pt x="150" y="2930"/>
              </a:lnTo>
              <a:lnTo>
                <a:pt x="138" y="2907"/>
              </a:lnTo>
              <a:lnTo>
                <a:pt x="138" y="2849"/>
              </a:lnTo>
              <a:lnTo>
                <a:pt x="138" y="2825"/>
              </a:lnTo>
              <a:lnTo>
                <a:pt x="127" y="2802"/>
              </a:lnTo>
              <a:lnTo>
                <a:pt x="115" y="2790"/>
              </a:lnTo>
              <a:lnTo>
                <a:pt x="104" y="2779"/>
              </a:lnTo>
              <a:lnTo>
                <a:pt x="115" y="2755"/>
              </a:lnTo>
              <a:lnTo>
                <a:pt x="127" y="2732"/>
              </a:lnTo>
              <a:lnTo>
                <a:pt x="115" y="2697"/>
              </a:lnTo>
              <a:lnTo>
                <a:pt x="104" y="2674"/>
              </a:lnTo>
              <a:lnTo>
                <a:pt x="104" y="2662"/>
              </a:lnTo>
              <a:lnTo>
                <a:pt x="104" y="2650"/>
              </a:lnTo>
              <a:lnTo>
                <a:pt x="104" y="2627"/>
              </a:lnTo>
              <a:lnTo>
                <a:pt x="104" y="2592"/>
              </a:lnTo>
              <a:lnTo>
                <a:pt x="115" y="2568"/>
              </a:lnTo>
              <a:lnTo>
                <a:pt x="115" y="2522"/>
              </a:lnTo>
              <a:lnTo>
                <a:pt x="115" y="2510"/>
              </a:lnTo>
              <a:lnTo>
                <a:pt x="104" y="2498"/>
              </a:lnTo>
              <a:lnTo>
                <a:pt x="92" y="2475"/>
              </a:lnTo>
              <a:lnTo>
                <a:pt x="81" y="2475"/>
              </a:lnTo>
              <a:lnTo>
                <a:pt x="81" y="2463"/>
              </a:lnTo>
              <a:lnTo>
                <a:pt x="81" y="2452"/>
              </a:lnTo>
              <a:lnTo>
                <a:pt x="92" y="2452"/>
              </a:lnTo>
              <a:lnTo>
                <a:pt x="104" y="2452"/>
              </a:lnTo>
              <a:lnTo>
                <a:pt x="104" y="2440"/>
              </a:lnTo>
              <a:lnTo>
                <a:pt x="92" y="2428"/>
              </a:lnTo>
              <a:lnTo>
                <a:pt x="81" y="2417"/>
              </a:lnTo>
              <a:lnTo>
                <a:pt x="81" y="2405"/>
              </a:lnTo>
              <a:lnTo>
                <a:pt x="92" y="2382"/>
              </a:lnTo>
              <a:lnTo>
                <a:pt x="81" y="2347"/>
              </a:lnTo>
              <a:lnTo>
                <a:pt x="69" y="2335"/>
              </a:lnTo>
              <a:lnTo>
                <a:pt x="81" y="2323"/>
              </a:lnTo>
              <a:lnTo>
                <a:pt x="81" y="2312"/>
              </a:lnTo>
              <a:lnTo>
                <a:pt x="81" y="2300"/>
              </a:lnTo>
              <a:lnTo>
                <a:pt x="58" y="2288"/>
              </a:lnTo>
              <a:lnTo>
                <a:pt x="46" y="2265"/>
              </a:lnTo>
              <a:lnTo>
                <a:pt x="46" y="2241"/>
              </a:lnTo>
              <a:lnTo>
                <a:pt x="35" y="2241"/>
              </a:lnTo>
              <a:lnTo>
                <a:pt x="23" y="2241"/>
              </a:lnTo>
              <a:lnTo>
                <a:pt x="12" y="2230"/>
              </a:lnTo>
              <a:lnTo>
                <a:pt x="12" y="2206"/>
              </a:lnTo>
              <a:lnTo>
                <a:pt x="0" y="2183"/>
              </a:lnTo>
              <a:lnTo>
                <a:pt x="0" y="2171"/>
              </a:lnTo>
              <a:lnTo>
                <a:pt x="0" y="2160"/>
              </a:lnTo>
              <a:lnTo>
                <a:pt x="12" y="2160"/>
              </a:lnTo>
              <a:lnTo>
                <a:pt x="23" y="2171"/>
              </a:lnTo>
              <a:lnTo>
                <a:pt x="23" y="2148"/>
              </a:lnTo>
              <a:lnTo>
                <a:pt x="12" y="2148"/>
              </a:lnTo>
              <a:lnTo>
                <a:pt x="12" y="2136"/>
              </a:lnTo>
              <a:lnTo>
                <a:pt x="35" y="2125"/>
              </a:lnTo>
              <a:lnTo>
                <a:pt x="35" y="2113"/>
              </a:lnTo>
              <a:lnTo>
                <a:pt x="46" y="2101"/>
              </a:lnTo>
              <a:lnTo>
                <a:pt x="35" y="2090"/>
              </a:lnTo>
              <a:lnTo>
                <a:pt x="35" y="2078"/>
              </a:lnTo>
              <a:lnTo>
                <a:pt x="46" y="2078"/>
              </a:lnTo>
              <a:lnTo>
                <a:pt x="58" y="2078"/>
              </a:lnTo>
              <a:lnTo>
                <a:pt x="58" y="2066"/>
              </a:lnTo>
              <a:lnTo>
                <a:pt x="69" y="2055"/>
              </a:lnTo>
              <a:lnTo>
                <a:pt x="69" y="2043"/>
              </a:lnTo>
              <a:lnTo>
                <a:pt x="81" y="2043"/>
              </a:lnTo>
              <a:lnTo>
                <a:pt x="92" y="2020"/>
              </a:lnTo>
              <a:lnTo>
                <a:pt x="104" y="2008"/>
              </a:lnTo>
              <a:lnTo>
                <a:pt x="92" y="1996"/>
              </a:lnTo>
              <a:lnTo>
                <a:pt x="115" y="1996"/>
              </a:lnTo>
              <a:lnTo>
                <a:pt x="115" y="1985"/>
              </a:lnTo>
              <a:lnTo>
                <a:pt x="115" y="1973"/>
              </a:lnTo>
              <a:lnTo>
                <a:pt x="115" y="1961"/>
              </a:lnTo>
              <a:lnTo>
                <a:pt x="127" y="1961"/>
              </a:lnTo>
              <a:lnTo>
                <a:pt x="127" y="1938"/>
              </a:lnTo>
              <a:lnTo>
                <a:pt x="115" y="1938"/>
              </a:lnTo>
              <a:lnTo>
                <a:pt x="127" y="1926"/>
              </a:lnTo>
              <a:lnTo>
                <a:pt x="138" y="1915"/>
              </a:lnTo>
              <a:lnTo>
                <a:pt x="127" y="1903"/>
              </a:lnTo>
              <a:lnTo>
                <a:pt x="138" y="1891"/>
              </a:lnTo>
              <a:lnTo>
                <a:pt x="138" y="1880"/>
              </a:lnTo>
              <a:lnTo>
                <a:pt x="150" y="1856"/>
              </a:lnTo>
              <a:lnTo>
                <a:pt x="161" y="1833"/>
              </a:lnTo>
              <a:lnTo>
                <a:pt x="161" y="1821"/>
              </a:lnTo>
              <a:lnTo>
                <a:pt x="161" y="1809"/>
              </a:lnTo>
              <a:lnTo>
                <a:pt x="173" y="1809"/>
              </a:lnTo>
              <a:lnTo>
                <a:pt x="173" y="1786"/>
              </a:lnTo>
              <a:lnTo>
                <a:pt x="173" y="1774"/>
              </a:lnTo>
              <a:lnTo>
                <a:pt x="185" y="1774"/>
              </a:lnTo>
              <a:lnTo>
                <a:pt x="196" y="1774"/>
              </a:lnTo>
              <a:lnTo>
                <a:pt x="196" y="1763"/>
              </a:lnTo>
              <a:lnTo>
                <a:pt x="208" y="1763"/>
              </a:lnTo>
              <a:lnTo>
                <a:pt x="208" y="1774"/>
              </a:lnTo>
              <a:lnTo>
                <a:pt x="219" y="1774"/>
              </a:lnTo>
              <a:lnTo>
                <a:pt x="219" y="1763"/>
              </a:lnTo>
              <a:lnTo>
                <a:pt x="231" y="1751"/>
              </a:lnTo>
              <a:lnTo>
                <a:pt x="242" y="1739"/>
              </a:lnTo>
              <a:lnTo>
                <a:pt x="254" y="1728"/>
              </a:lnTo>
              <a:lnTo>
                <a:pt x="265" y="1716"/>
              </a:lnTo>
              <a:lnTo>
                <a:pt x="277" y="1716"/>
              </a:lnTo>
              <a:lnTo>
                <a:pt x="277" y="1704"/>
              </a:lnTo>
              <a:lnTo>
                <a:pt x="288" y="1704"/>
              </a:lnTo>
              <a:lnTo>
                <a:pt x="288" y="1693"/>
              </a:lnTo>
              <a:lnTo>
                <a:pt x="300" y="1693"/>
              </a:lnTo>
              <a:lnTo>
                <a:pt x="311" y="1681"/>
              </a:lnTo>
              <a:lnTo>
                <a:pt x="334" y="1669"/>
              </a:lnTo>
              <a:lnTo>
                <a:pt x="334" y="1658"/>
              </a:lnTo>
              <a:lnTo>
                <a:pt x="346" y="1646"/>
              </a:lnTo>
              <a:lnTo>
                <a:pt x="357" y="1634"/>
              </a:lnTo>
              <a:lnTo>
                <a:pt x="369" y="1634"/>
              </a:lnTo>
              <a:lnTo>
                <a:pt x="369" y="1623"/>
              </a:lnTo>
              <a:lnTo>
                <a:pt x="369" y="1599"/>
              </a:lnTo>
              <a:lnTo>
                <a:pt x="381" y="1588"/>
              </a:lnTo>
              <a:lnTo>
                <a:pt x="392" y="1576"/>
              </a:lnTo>
              <a:lnTo>
                <a:pt x="404" y="1553"/>
              </a:lnTo>
              <a:lnTo>
                <a:pt x="404" y="1541"/>
              </a:lnTo>
              <a:lnTo>
                <a:pt x="404" y="1518"/>
              </a:lnTo>
              <a:lnTo>
                <a:pt x="415" y="1518"/>
              </a:lnTo>
              <a:lnTo>
                <a:pt x="415" y="1506"/>
              </a:lnTo>
              <a:lnTo>
                <a:pt x="427" y="1506"/>
              </a:lnTo>
              <a:lnTo>
                <a:pt x="427" y="1494"/>
              </a:lnTo>
              <a:lnTo>
                <a:pt x="438" y="1483"/>
              </a:lnTo>
              <a:lnTo>
                <a:pt x="438" y="1471"/>
              </a:lnTo>
              <a:lnTo>
                <a:pt x="438" y="1447"/>
              </a:lnTo>
              <a:lnTo>
                <a:pt x="450" y="1436"/>
              </a:lnTo>
              <a:lnTo>
                <a:pt x="450" y="1424"/>
              </a:lnTo>
              <a:lnTo>
                <a:pt x="461" y="1401"/>
              </a:lnTo>
              <a:lnTo>
                <a:pt x="450" y="1401"/>
              </a:lnTo>
              <a:lnTo>
                <a:pt x="461" y="1377"/>
              </a:lnTo>
              <a:lnTo>
                <a:pt x="438" y="1366"/>
              </a:lnTo>
              <a:lnTo>
                <a:pt x="438" y="1354"/>
              </a:lnTo>
              <a:lnTo>
                <a:pt x="450" y="1354"/>
              </a:lnTo>
              <a:lnTo>
                <a:pt x="450" y="1342"/>
              </a:lnTo>
              <a:lnTo>
                <a:pt x="461" y="1342"/>
              </a:lnTo>
              <a:lnTo>
                <a:pt x="473" y="1331"/>
              </a:lnTo>
              <a:lnTo>
                <a:pt x="484" y="1342"/>
              </a:lnTo>
              <a:lnTo>
                <a:pt x="484" y="1331"/>
              </a:lnTo>
              <a:lnTo>
                <a:pt x="496" y="1342"/>
              </a:lnTo>
              <a:lnTo>
                <a:pt x="507" y="1331"/>
              </a:lnTo>
              <a:lnTo>
                <a:pt x="530" y="1331"/>
              </a:lnTo>
              <a:lnTo>
                <a:pt x="530" y="1319"/>
              </a:lnTo>
              <a:lnTo>
                <a:pt x="553" y="1319"/>
              </a:lnTo>
              <a:lnTo>
                <a:pt x="565" y="1331"/>
              </a:lnTo>
              <a:lnTo>
                <a:pt x="576" y="1342"/>
              </a:lnTo>
              <a:lnTo>
                <a:pt x="588" y="1331"/>
              </a:lnTo>
              <a:lnTo>
                <a:pt x="600" y="1331"/>
              </a:lnTo>
              <a:lnTo>
                <a:pt x="600" y="1342"/>
              </a:lnTo>
              <a:lnTo>
                <a:pt x="611" y="1331"/>
              </a:lnTo>
              <a:lnTo>
                <a:pt x="611" y="1319"/>
              </a:lnTo>
              <a:lnTo>
                <a:pt x="623" y="1319"/>
              </a:lnTo>
              <a:lnTo>
                <a:pt x="634" y="1331"/>
              </a:lnTo>
              <a:lnTo>
                <a:pt x="657" y="1319"/>
              </a:lnTo>
              <a:lnTo>
                <a:pt x="646" y="1307"/>
              </a:lnTo>
              <a:lnTo>
                <a:pt x="646" y="1284"/>
              </a:lnTo>
              <a:lnTo>
                <a:pt x="657" y="1284"/>
              </a:lnTo>
              <a:lnTo>
                <a:pt x="657" y="1272"/>
              </a:lnTo>
              <a:lnTo>
                <a:pt x="646" y="1272"/>
              </a:lnTo>
              <a:lnTo>
                <a:pt x="657" y="1261"/>
              </a:lnTo>
              <a:lnTo>
                <a:pt x="657" y="1272"/>
              </a:lnTo>
              <a:lnTo>
                <a:pt x="669" y="1261"/>
              </a:lnTo>
              <a:lnTo>
                <a:pt x="669" y="1249"/>
              </a:lnTo>
              <a:lnTo>
                <a:pt x="680" y="1249"/>
              </a:lnTo>
              <a:lnTo>
                <a:pt x="680" y="1261"/>
              </a:lnTo>
              <a:lnTo>
                <a:pt x="680" y="1249"/>
              </a:lnTo>
              <a:lnTo>
                <a:pt x="692" y="1249"/>
              </a:lnTo>
              <a:lnTo>
                <a:pt x="692" y="1237"/>
              </a:lnTo>
              <a:lnTo>
                <a:pt x="703" y="1249"/>
              </a:lnTo>
              <a:lnTo>
                <a:pt x="715" y="1261"/>
              </a:lnTo>
              <a:lnTo>
                <a:pt x="726" y="1261"/>
              </a:lnTo>
              <a:lnTo>
                <a:pt x="738" y="1272"/>
              </a:lnTo>
              <a:lnTo>
                <a:pt x="738" y="1261"/>
              </a:lnTo>
              <a:lnTo>
                <a:pt x="738" y="1272"/>
              </a:lnTo>
              <a:lnTo>
                <a:pt x="749" y="1272"/>
              </a:lnTo>
              <a:lnTo>
                <a:pt x="749" y="1296"/>
              </a:lnTo>
              <a:lnTo>
                <a:pt x="761" y="1296"/>
              </a:lnTo>
              <a:lnTo>
                <a:pt x="772" y="1296"/>
              </a:lnTo>
              <a:lnTo>
                <a:pt x="772" y="1307"/>
              </a:lnTo>
              <a:lnTo>
                <a:pt x="784" y="1296"/>
              </a:lnTo>
              <a:lnTo>
                <a:pt x="795" y="1284"/>
              </a:lnTo>
              <a:lnTo>
                <a:pt x="807" y="1284"/>
              </a:lnTo>
              <a:lnTo>
                <a:pt x="819" y="1296"/>
              </a:lnTo>
              <a:lnTo>
                <a:pt x="830" y="1296"/>
              </a:lnTo>
              <a:lnTo>
                <a:pt x="842" y="1284"/>
              </a:lnTo>
              <a:lnTo>
                <a:pt x="842" y="1296"/>
              </a:lnTo>
              <a:lnTo>
                <a:pt x="842" y="1272"/>
              </a:lnTo>
              <a:lnTo>
                <a:pt x="853" y="1261"/>
              </a:lnTo>
              <a:lnTo>
                <a:pt x="842" y="1249"/>
              </a:lnTo>
              <a:lnTo>
                <a:pt x="842" y="1237"/>
              </a:lnTo>
              <a:lnTo>
                <a:pt x="865" y="1226"/>
              </a:lnTo>
              <a:lnTo>
                <a:pt x="865" y="1202"/>
              </a:lnTo>
              <a:lnTo>
                <a:pt x="865" y="1191"/>
              </a:lnTo>
              <a:lnTo>
                <a:pt x="865" y="1156"/>
              </a:lnTo>
              <a:lnTo>
                <a:pt x="876" y="1132"/>
              </a:lnTo>
              <a:lnTo>
                <a:pt x="888" y="1132"/>
              </a:lnTo>
              <a:lnTo>
                <a:pt x="888" y="1121"/>
              </a:lnTo>
              <a:lnTo>
                <a:pt x="899" y="1121"/>
              </a:lnTo>
              <a:lnTo>
                <a:pt x="899" y="1109"/>
              </a:lnTo>
              <a:lnTo>
                <a:pt x="911" y="1085"/>
              </a:lnTo>
              <a:lnTo>
                <a:pt x="899" y="1085"/>
              </a:lnTo>
              <a:lnTo>
                <a:pt x="911" y="1085"/>
              </a:lnTo>
              <a:lnTo>
                <a:pt x="911" y="1074"/>
              </a:lnTo>
              <a:lnTo>
                <a:pt x="922" y="1074"/>
              </a:lnTo>
              <a:lnTo>
                <a:pt x="922" y="1062"/>
              </a:lnTo>
              <a:lnTo>
                <a:pt x="911" y="1062"/>
              </a:lnTo>
              <a:lnTo>
                <a:pt x="922" y="1050"/>
              </a:lnTo>
              <a:lnTo>
                <a:pt x="922" y="1039"/>
              </a:lnTo>
              <a:lnTo>
                <a:pt x="934" y="1039"/>
              </a:lnTo>
              <a:lnTo>
                <a:pt x="922" y="1027"/>
              </a:lnTo>
              <a:lnTo>
                <a:pt x="911" y="1039"/>
              </a:lnTo>
              <a:lnTo>
                <a:pt x="899" y="1027"/>
              </a:lnTo>
              <a:lnTo>
                <a:pt x="899" y="1015"/>
              </a:lnTo>
              <a:lnTo>
                <a:pt x="911" y="1004"/>
              </a:lnTo>
              <a:lnTo>
                <a:pt x="922" y="980"/>
              </a:lnTo>
              <a:lnTo>
                <a:pt x="957" y="945"/>
              </a:lnTo>
              <a:lnTo>
                <a:pt x="968" y="934"/>
              </a:lnTo>
              <a:lnTo>
                <a:pt x="980" y="934"/>
              </a:lnTo>
              <a:lnTo>
                <a:pt x="980" y="945"/>
              </a:lnTo>
              <a:lnTo>
                <a:pt x="991" y="945"/>
              </a:lnTo>
              <a:close/>
            </a:path>
          </a:pathLst>
        </a:custGeom>
        <a:solidFill>
          <a:srgbClr val="8C2633"/>
        </a:solidFill>
        <a:ln w="1" cap="sq">
          <a:solidFill>
            <a:srgbClr val="000000"/>
          </a:solidFill>
          <a:prstDash val="solid"/>
          <a:bevel/>
          <a:headEnd/>
          <a:tailEnd/>
        </a:ln>
      </xdr:spPr>
    </xdr:sp>
    <xdr:clientData/>
  </xdr:twoCellAnchor>
  <xdr:twoCellAnchor>
    <xdr:from>
      <xdr:col>0</xdr:col>
      <xdr:colOff>219075</xdr:colOff>
      <xdr:row>31</xdr:row>
      <xdr:rowOff>38100</xdr:rowOff>
    </xdr:from>
    <xdr:to>
      <xdr:col>3</xdr:col>
      <xdr:colOff>600075</xdr:colOff>
      <xdr:row>36</xdr:row>
      <xdr:rowOff>76200</xdr:rowOff>
    </xdr:to>
    <xdr:sp macro="" textlink="">
      <xdr:nvSpPr>
        <xdr:cNvPr id="26" name="canarias">
          <a:extLst>
            <a:ext uri="{FF2B5EF4-FFF2-40B4-BE49-F238E27FC236}">
              <a16:creationId xmlns:a16="http://schemas.microsoft.com/office/drawing/2014/main" id="{00000000-0008-0000-3A00-00001A000000}"/>
            </a:ext>
          </a:extLst>
        </xdr:cNvPr>
        <xdr:cNvSpPr>
          <a:spLocks noEditPoints="1"/>
        </xdr:cNvSpPr>
      </xdr:nvSpPr>
      <xdr:spPr bwMode="auto">
        <a:xfrm>
          <a:off x="217170" y="6934200"/>
          <a:ext cx="2724150" cy="1162050"/>
        </a:xfrm>
        <a:custGeom>
          <a:avLst/>
          <a:gdLst>
            <a:gd name="T0" fmla="*/ 2147483647 w 8127"/>
            <a:gd name="T1" fmla="*/ 2147483647 h 3445"/>
            <a:gd name="T2" fmla="*/ 2147483647 w 8127"/>
            <a:gd name="T3" fmla="*/ 2147483647 h 3445"/>
            <a:gd name="T4" fmla="*/ 2147483647 w 8127"/>
            <a:gd name="T5" fmla="*/ 2147483647 h 3445"/>
            <a:gd name="T6" fmla="*/ 2147483647 w 8127"/>
            <a:gd name="T7" fmla="*/ 2147483647 h 3445"/>
            <a:gd name="T8" fmla="*/ 2147483647 w 8127"/>
            <a:gd name="T9" fmla="*/ 2147483647 h 3445"/>
            <a:gd name="T10" fmla="*/ 2147483647 w 8127"/>
            <a:gd name="T11" fmla="*/ 2147483647 h 3445"/>
            <a:gd name="T12" fmla="*/ 2147483647 w 8127"/>
            <a:gd name="T13" fmla="*/ 2147483647 h 3445"/>
            <a:gd name="T14" fmla="*/ 2147483647 w 8127"/>
            <a:gd name="T15" fmla="*/ 2147483647 h 3445"/>
            <a:gd name="T16" fmla="*/ 2147483647 w 8127"/>
            <a:gd name="T17" fmla="*/ 2147483647 h 3445"/>
            <a:gd name="T18" fmla="*/ 2147483647 w 8127"/>
            <a:gd name="T19" fmla="*/ 2147483647 h 3445"/>
            <a:gd name="T20" fmla="*/ 2147483647 w 8127"/>
            <a:gd name="T21" fmla="*/ 2147483647 h 3445"/>
            <a:gd name="T22" fmla="*/ 2147483647 w 8127"/>
            <a:gd name="T23" fmla="*/ 2147483647 h 3445"/>
            <a:gd name="T24" fmla="*/ 2147483647 w 8127"/>
            <a:gd name="T25" fmla="*/ 2147483647 h 3445"/>
            <a:gd name="T26" fmla="*/ 2147483647 w 8127"/>
            <a:gd name="T27" fmla="*/ 2147483647 h 3445"/>
            <a:gd name="T28" fmla="*/ 2147483647 w 8127"/>
            <a:gd name="T29" fmla="*/ 2147483647 h 3445"/>
            <a:gd name="T30" fmla="*/ 2147483647 w 8127"/>
            <a:gd name="T31" fmla="*/ 2147483647 h 3445"/>
            <a:gd name="T32" fmla="*/ 2147483647 w 8127"/>
            <a:gd name="T33" fmla="*/ 2147483647 h 3445"/>
            <a:gd name="T34" fmla="*/ 2147483647 w 8127"/>
            <a:gd name="T35" fmla="*/ 2147483647 h 3445"/>
            <a:gd name="T36" fmla="*/ 2147483647 w 8127"/>
            <a:gd name="T37" fmla="*/ 2147483647 h 3445"/>
            <a:gd name="T38" fmla="*/ 2147483647 w 8127"/>
            <a:gd name="T39" fmla="*/ 2147483647 h 3445"/>
            <a:gd name="T40" fmla="*/ 2147483647 w 8127"/>
            <a:gd name="T41" fmla="*/ 2147483647 h 3445"/>
            <a:gd name="T42" fmla="*/ 2147483647 w 8127"/>
            <a:gd name="T43" fmla="*/ 2147483647 h 3445"/>
            <a:gd name="T44" fmla="*/ 2147483647 w 8127"/>
            <a:gd name="T45" fmla="*/ 2147483647 h 3445"/>
            <a:gd name="T46" fmla="*/ 2147483647 w 8127"/>
            <a:gd name="T47" fmla="*/ 2147483647 h 3445"/>
            <a:gd name="T48" fmla="*/ 2147483647 w 8127"/>
            <a:gd name="T49" fmla="*/ 2147483647 h 3445"/>
            <a:gd name="T50" fmla="*/ 2147483647 w 8127"/>
            <a:gd name="T51" fmla="*/ 2147483647 h 3445"/>
            <a:gd name="T52" fmla="*/ 2147483647 w 8127"/>
            <a:gd name="T53" fmla="*/ 2147483647 h 3445"/>
            <a:gd name="T54" fmla="*/ 2147483647 w 8127"/>
            <a:gd name="T55" fmla="*/ 2147483647 h 3445"/>
            <a:gd name="T56" fmla="*/ 2147483647 w 8127"/>
            <a:gd name="T57" fmla="*/ 2147483647 h 3445"/>
            <a:gd name="T58" fmla="*/ 2147483647 w 8127"/>
            <a:gd name="T59" fmla="*/ 2147483647 h 3445"/>
            <a:gd name="T60" fmla="*/ 2147483647 w 8127"/>
            <a:gd name="T61" fmla="*/ 2147483647 h 3445"/>
            <a:gd name="T62" fmla="*/ 2147483647 w 8127"/>
            <a:gd name="T63" fmla="*/ 2147483647 h 3445"/>
            <a:gd name="T64" fmla="*/ 2147483647 w 8127"/>
            <a:gd name="T65" fmla="*/ 2147483647 h 3445"/>
            <a:gd name="T66" fmla="*/ 2147483647 w 8127"/>
            <a:gd name="T67" fmla="*/ 2147483647 h 3445"/>
            <a:gd name="T68" fmla="*/ 2147483647 w 8127"/>
            <a:gd name="T69" fmla="*/ 2147483647 h 3445"/>
            <a:gd name="T70" fmla="*/ 2147483647 w 8127"/>
            <a:gd name="T71" fmla="*/ 2147483647 h 3445"/>
            <a:gd name="T72" fmla="*/ 2147483647 w 8127"/>
            <a:gd name="T73" fmla="*/ 2147483647 h 3445"/>
            <a:gd name="T74" fmla="*/ 2147483647 w 8127"/>
            <a:gd name="T75" fmla="*/ 2147483647 h 3445"/>
            <a:gd name="T76" fmla="*/ 2147483647 w 8127"/>
            <a:gd name="T77" fmla="*/ 2147483647 h 3445"/>
            <a:gd name="T78" fmla="*/ 2147483647 w 8127"/>
            <a:gd name="T79" fmla="*/ 2147483647 h 3445"/>
            <a:gd name="T80" fmla="*/ 2147483647 w 8127"/>
            <a:gd name="T81" fmla="*/ 2147483647 h 3445"/>
            <a:gd name="T82" fmla="*/ 2147483647 w 8127"/>
            <a:gd name="T83" fmla="*/ 2147483647 h 3445"/>
            <a:gd name="T84" fmla="*/ 2147483647 w 8127"/>
            <a:gd name="T85" fmla="*/ 2147483647 h 3445"/>
            <a:gd name="T86" fmla="*/ 2147483647 w 8127"/>
            <a:gd name="T87" fmla="*/ 2147483647 h 3445"/>
            <a:gd name="T88" fmla="*/ 2147483647 w 8127"/>
            <a:gd name="T89" fmla="*/ 2147483647 h 3445"/>
            <a:gd name="T90" fmla="*/ 2147483647 w 8127"/>
            <a:gd name="T91" fmla="*/ 2147483647 h 3445"/>
            <a:gd name="T92" fmla="*/ 2147483647 w 8127"/>
            <a:gd name="T93" fmla="*/ 2147483647 h 3445"/>
            <a:gd name="T94" fmla="*/ 2147483647 w 8127"/>
            <a:gd name="T95" fmla="*/ 2147483647 h 3445"/>
            <a:gd name="T96" fmla="*/ 2147483647 w 8127"/>
            <a:gd name="T97" fmla="*/ 2147483647 h 3445"/>
            <a:gd name="T98" fmla="*/ 2147483647 w 8127"/>
            <a:gd name="T99" fmla="*/ 2147483647 h 3445"/>
            <a:gd name="T100" fmla="*/ 2147483647 w 8127"/>
            <a:gd name="T101" fmla="*/ 2147483647 h 3445"/>
            <a:gd name="T102" fmla="*/ 2147483647 w 8127"/>
            <a:gd name="T103" fmla="*/ 2147483647 h 3445"/>
            <a:gd name="T104" fmla="*/ 2147483647 w 8127"/>
            <a:gd name="T105" fmla="*/ 2147483647 h 3445"/>
            <a:gd name="T106" fmla="*/ 2147483647 w 8127"/>
            <a:gd name="T107" fmla="*/ 2147483647 h 3445"/>
            <a:gd name="T108" fmla="*/ 2147483647 w 8127"/>
            <a:gd name="T109" fmla="*/ 2147483647 h 3445"/>
            <a:gd name="T110" fmla="*/ 2147483647 w 8127"/>
            <a:gd name="T111" fmla="*/ 2147483647 h 3445"/>
            <a:gd name="T112" fmla="*/ 2147483647 w 8127"/>
            <a:gd name="T113" fmla="*/ 2147483647 h 3445"/>
            <a:gd name="T114" fmla="*/ 2147483647 w 8127"/>
            <a:gd name="T115" fmla="*/ 2147483647 h 3445"/>
            <a:gd name="T116" fmla="*/ 2147483647 w 8127"/>
            <a:gd name="T117" fmla="*/ 2147483647 h 3445"/>
            <a:gd name="T118" fmla="*/ 424093098 w 8127"/>
            <a:gd name="T119" fmla="*/ 2147483647 h 3445"/>
            <a:gd name="T120" fmla="*/ 2147483647 w 8127"/>
            <a:gd name="T121" fmla="*/ 2147483647 h 3445"/>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w 8127"/>
            <a:gd name="T184" fmla="*/ 0 h 3445"/>
            <a:gd name="T185" fmla="*/ 8127 w 8127"/>
            <a:gd name="T186" fmla="*/ 3445 h 3445"/>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T183" t="T184" r="T185" b="T186"/>
          <a:pathLst>
            <a:path w="8127" h="3445">
              <a:moveTo>
                <a:pt x="7954" y="70"/>
              </a:moveTo>
              <a:lnTo>
                <a:pt x="7942" y="59"/>
              </a:lnTo>
              <a:lnTo>
                <a:pt x="7931" y="35"/>
              </a:lnTo>
              <a:lnTo>
                <a:pt x="7954" y="12"/>
              </a:lnTo>
              <a:lnTo>
                <a:pt x="7966" y="0"/>
              </a:lnTo>
              <a:lnTo>
                <a:pt x="7977" y="0"/>
              </a:lnTo>
              <a:lnTo>
                <a:pt x="8012" y="24"/>
              </a:lnTo>
              <a:lnTo>
                <a:pt x="7977" y="70"/>
              </a:lnTo>
              <a:lnTo>
                <a:pt x="7966" y="59"/>
              </a:lnTo>
              <a:lnTo>
                <a:pt x="7954" y="70"/>
              </a:lnTo>
              <a:close/>
              <a:moveTo>
                <a:pt x="8012" y="327"/>
              </a:moveTo>
              <a:lnTo>
                <a:pt x="8012" y="339"/>
              </a:lnTo>
              <a:lnTo>
                <a:pt x="8000" y="362"/>
              </a:lnTo>
              <a:lnTo>
                <a:pt x="7989" y="374"/>
              </a:lnTo>
              <a:lnTo>
                <a:pt x="7977" y="374"/>
              </a:lnTo>
              <a:lnTo>
                <a:pt x="7954" y="386"/>
              </a:lnTo>
              <a:lnTo>
                <a:pt x="7942" y="386"/>
              </a:lnTo>
              <a:lnTo>
                <a:pt x="7931" y="397"/>
              </a:lnTo>
              <a:lnTo>
                <a:pt x="7931" y="386"/>
              </a:lnTo>
              <a:lnTo>
                <a:pt x="7919" y="386"/>
              </a:lnTo>
              <a:lnTo>
                <a:pt x="7908" y="374"/>
              </a:lnTo>
              <a:lnTo>
                <a:pt x="7919" y="362"/>
              </a:lnTo>
              <a:lnTo>
                <a:pt x="7942" y="351"/>
              </a:lnTo>
              <a:lnTo>
                <a:pt x="7954" y="339"/>
              </a:lnTo>
              <a:lnTo>
                <a:pt x="7942" y="327"/>
              </a:lnTo>
              <a:lnTo>
                <a:pt x="7954" y="315"/>
              </a:lnTo>
              <a:lnTo>
                <a:pt x="7954" y="292"/>
              </a:lnTo>
              <a:lnTo>
                <a:pt x="7966" y="280"/>
              </a:lnTo>
              <a:lnTo>
                <a:pt x="7966" y="257"/>
              </a:lnTo>
              <a:lnTo>
                <a:pt x="7977" y="245"/>
              </a:lnTo>
              <a:lnTo>
                <a:pt x="8000" y="269"/>
              </a:lnTo>
              <a:lnTo>
                <a:pt x="8023" y="269"/>
              </a:lnTo>
              <a:lnTo>
                <a:pt x="8035" y="292"/>
              </a:lnTo>
              <a:lnTo>
                <a:pt x="8035" y="304"/>
              </a:lnTo>
              <a:lnTo>
                <a:pt x="8035" y="315"/>
              </a:lnTo>
              <a:lnTo>
                <a:pt x="8023" y="304"/>
              </a:lnTo>
              <a:lnTo>
                <a:pt x="8023" y="315"/>
              </a:lnTo>
              <a:lnTo>
                <a:pt x="8012" y="327"/>
              </a:lnTo>
              <a:close/>
              <a:moveTo>
                <a:pt x="7735" y="584"/>
              </a:moveTo>
              <a:lnTo>
                <a:pt x="7758" y="584"/>
              </a:lnTo>
              <a:lnTo>
                <a:pt x="7758" y="596"/>
              </a:lnTo>
              <a:lnTo>
                <a:pt x="7770" y="596"/>
              </a:lnTo>
              <a:lnTo>
                <a:pt x="7793" y="572"/>
              </a:lnTo>
              <a:lnTo>
                <a:pt x="7804" y="572"/>
              </a:lnTo>
              <a:lnTo>
                <a:pt x="7827" y="549"/>
              </a:lnTo>
              <a:lnTo>
                <a:pt x="7850" y="561"/>
              </a:lnTo>
              <a:lnTo>
                <a:pt x="7896" y="596"/>
              </a:lnTo>
              <a:lnTo>
                <a:pt x="7931" y="572"/>
              </a:lnTo>
              <a:lnTo>
                <a:pt x="7942" y="549"/>
              </a:lnTo>
              <a:lnTo>
                <a:pt x="7954" y="537"/>
              </a:lnTo>
              <a:lnTo>
                <a:pt x="7954" y="491"/>
              </a:lnTo>
              <a:lnTo>
                <a:pt x="7966" y="467"/>
              </a:lnTo>
              <a:lnTo>
                <a:pt x="7989" y="421"/>
              </a:lnTo>
              <a:lnTo>
                <a:pt x="8000" y="409"/>
              </a:lnTo>
              <a:lnTo>
                <a:pt x="8000" y="386"/>
              </a:lnTo>
              <a:lnTo>
                <a:pt x="8035" y="374"/>
              </a:lnTo>
              <a:lnTo>
                <a:pt x="8046" y="351"/>
              </a:lnTo>
              <a:lnTo>
                <a:pt x="8058" y="374"/>
              </a:lnTo>
              <a:lnTo>
                <a:pt x="8069" y="374"/>
              </a:lnTo>
              <a:lnTo>
                <a:pt x="8092" y="397"/>
              </a:lnTo>
              <a:lnTo>
                <a:pt x="8104" y="397"/>
              </a:lnTo>
              <a:lnTo>
                <a:pt x="8104" y="409"/>
              </a:lnTo>
              <a:lnTo>
                <a:pt x="8127" y="409"/>
              </a:lnTo>
              <a:lnTo>
                <a:pt x="8127" y="421"/>
              </a:lnTo>
              <a:lnTo>
                <a:pt x="8127" y="456"/>
              </a:lnTo>
              <a:lnTo>
                <a:pt x="8115" y="491"/>
              </a:lnTo>
              <a:lnTo>
                <a:pt x="8127" y="491"/>
              </a:lnTo>
              <a:lnTo>
                <a:pt x="8115" y="514"/>
              </a:lnTo>
              <a:lnTo>
                <a:pt x="8092" y="526"/>
              </a:lnTo>
              <a:lnTo>
                <a:pt x="8058" y="561"/>
              </a:lnTo>
              <a:lnTo>
                <a:pt x="8058" y="596"/>
              </a:lnTo>
              <a:lnTo>
                <a:pt x="8069" y="607"/>
              </a:lnTo>
              <a:lnTo>
                <a:pt x="8069" y="619"/>
              </a:lnTo>
              <a:lnTo>
                <a:pt x="8081" y="619"/>
              </a:lnTo>
              <a:lnTo>
                <a:pt x="8081" y="654"/>
              </a:lnTo>
              <a:lnTo>
                <a:pt x="8069" y="701"/>
              </a:lnTo>
              <a:lnTo>
                <a:pt x="8058" y="712"/>
              </a:lnTo>
              <a:lnTo>
                <a:pt x="8058" y="724"/>
              </a:lnTo>
              <a:lnTo>
                <a:pt x="8046" y="748"/>
              </a:lnTo>
              <a:lnTo>
                <a:pt x="8058" y="771"/>
              </a:lnTo>
              <a:lnTo>
                <a:pt x="8058" y="783"/>
              </a:lnTo>
              <a:lnTo>
                <a:pt x="8058" y="794"/>
              </a:lnTo>
              <a:lnTo>
                <a:pt x="8035" y="794"/>
              </a:lnTo>
              <a:lnTo>
                <a:pt x="8035" y="806"/>
              </a:lnTo>
              <a:lnTo>
                <a:pt x="8035" y="818"/>
              </a:lnTo>
              <a:lnTo>
                <a:pt x="8023" y="818"/>
              </a:lnTo>
              <a:lnTo>
                <a:pt x="8023" y="829"/>
              </a:lnTo>
              <a:lnTo>
                <a:pt x="8012" y="829"/>
              </a:lnTo>
              <a:lnTo>
                <a:pt x="7977" y="853"/>
              </a:lnTo>
              <a:lnTo>
                <a:pt x="7966" y="864"/>
              </a:lnTo>
              <a:lnTo>
                <a:pt x="7954" y="864"/>
              </a:lnTo>
              <a:lnTo>
                <a:pt x="7954" y="888"/>
              </a:lnTo>
              <a:lnTo>
                <a:pt x="7954" y="876"/>
              </a:lnTo>
              <a:lnTo>
                <a:pt x="7942" y="876"/>
              </a:lnTo>
              <a:lnTo>
                <a:pt x="7919" y="899"/>
              </a:lnTo>
              <a:lnTo>
                <a:pt x="7931" y="899"/>
              </a:lnTo>
              <a:lnTo>
                <a:pt x="7942" y="888"/>
              </a:lnTo>
              <a:lnTo>
                <a:pt x="7931" y="899"/>
              </a:lnTo>
              <a:lnTo>
                <a:pt x="7919" y="899"/>
              </a:lnTo>
              <a:lnTo>
                <a:pt x="7919" y="911"/>
              </a:lnTo>
              <a:lnTo>
                <a:pt x="7919" y="899"/>
              </a:lnTo>
              <a:lnTo>
                <a:pt x="7896" y="899"/>
              </a:lnTo>
              <a:lnTo>
                <a:pt x="7885" y="911"/>
              </a:lnTo>
              <a:lnTo>
                <a:pt x="7862" y="911"/>
              </a:lnTo>
              <a:lnTo>
                <a:pt x="7839" y="923"/>
              </a:lnTo>
              <a:lnTo>
                <a:pt x="7827" y="934"/>
              </a:lnTo>
              <a:lnTo>
                <a:pt x="7816" y="946"/>
              </a:lnTo>
              <a:lnTo>
                <a:pt x="7770" y="969"/>
              </a:lnTo>
              <a:lnTo>
                <a:pt x="7758" y="981"/>
              </a:lnTo>
              <a:lnTo>
                <a:pt x="7712" y="981"/>
              </a:lnTo>
              <a:lnTo>
                <a:pt x="7700" y="981"/>
              </a:lnTo>
              <a:lnTo>
                <a:pt x="7654" y="981"/>
              </a:lnTo>
              <a:lnTo>
                <a:pt x="7597" y="1016"/>
              </a:lnTo>
              <a:lnTo>
                <a:pt x="7574" y="1051"/>
              </a:lnTo>
              <a:lnTo>
                <a:pt x="7574" y="1074"/>
              </a:lnTo>
              <a:lnTo>
                <a:pt x="7562" y="1086"/>
              </a:lnTo>
              <a:lnTo>
                <a:pt x="7539" y="1110"/>
              </a:lnTo>
              <a:lnTo>
                <a:pt x="7539" y="1121"/>
              </a:lnTo>
              <a:lnTo>
                <a:pt x="7516" y="1145"/>
              </a:lnTo>
              <a:lnTo>
                <a:pt x="7504" y="1121"/>
              </a:lnTo>
              <a:lnTo>
                <a:pt x="7493" y="1098"/>
              </a:lnTo>
              <a:lnTo>
                <a:pt x="7470" y="1110"/>
              </a:lnTo>
              <a:lnTo>
                <a:pt x="7447" y="1098"/>
              </a:lnTo>
              <a:lnTo>
                <a:pt x="7435" y="1098"/>
              </a:lnTo>
              <a:lnTo>
                <a:pt x="7424" y="1110"/>
              </a:lnTo>
              <a:lnTo>
                <a:pt x="7412" y="1098"/>
              </a:lnTo>
              <a:lnTo>
                <a:pt x="7401" y="1098"/>
              </a:lnTo>
              <a:lnTo>
                <a:pt x="7389" y="1098"/>
              </a:lnTo>
              <a:lnTo>
                <a:pt x="7366" y="1110"/>
              </a:lnTo>
              <a:lnTo>
                <a:pt x="7366" y="1098"/>
              </a:lnTo>
              <a:lnTo>
                <a:pt x="7366" y="1074"/>
              </a:lnTo>
              <a:lnTo>
                <a:pt x="7355" y="1051"/>
              </a:lnTo>
              <a:lnTo>
                <a:pt x="7366" y="1039"/>
              </a:lnTo>
              <a:lnTo>
                <a:pt x="7389" y="1028"/>
              </a:lnTo>
              <a:lnTo>
                <a:pt x="7389" y="1016"/>
              </a:lnTo>
              <a:lnTo>
                <a:pt x="7401" y="1004"/>
              </a:lnTo>
              <a:lnTo>
                <a:pt x="7412" y="993"/>
              </a:lnTo>
              <a:lnTo>
                <a:pt x="7424" y="981"/>
              </a:lnTo>
              <a:lnTo>
                <a:pt x="7435" y="969"/>
              </a:lnTo>
              <a:lnTo>
                <a:pt x="7435" y="946"/>
              </a:lnTo>
              <a:lnTo>
                <a:pt x="7435" y="923"/>
              </a:lnTo>
              <a:lnTo>
                <a:pt x="7435" y="899"/>
              </a:lnTo>
              <a:lnTo>
                <a:pt x="7435" y="888"/>
              </a:lnTo>
              <a:lnTo>
                <a:pt x="7435" y="876"/>
              </a:lnTo>
              <a:lnTo>
                <a:pt x="7435" y="853"/>
              </a:lnTo>
              <a:lnTo>
                <a:pt x="7435" y="806"/>
              </a:lnTo>
              <a:lnTo>
                <a:pt x="7458" y="759"/>
              </a:lnTo>
              <a:lnTo>
                <a:pt x="7470" y="748"/>
              </a:lnTo>
              <a:lnTo>
                <a:pt x="7527" y="701"/>
              </a:lnTo>
              <a:lnTo>
                <a:pt x="7551" y="689"/>
              </a:lnTo>
              <a:lnTo>
                <a:pt x="7562" y="677"/>
              </a:lnTo>
              <a:lnTo>
                <a:pt x="7608" y="666"/>
              </a:lnTo>
              <a:lnTo>
                <a:pt x="7620" y="654"/>
              </a:lnTo>
              <a:lnTo>
                <a:pt x="7643" y="666"/>
              </a:lnTo>
              <a:lnTo>
                <a:pt x="7654" y="642"/>
              </a:lnTo>
              <a:lnTo>
                <a:pt x="7666" y="642"/>
              </a:lnTo>
              <a:lnTo>
                <a:pt x="7689" y="642"/>
              </a:lnTo>
              <a:lnTo>
                <a:pt x="7689" y="619"/>
              </a:lnTo>
              <a:lnTo>
                <a:pt x="7712" y="607"/>
              </a:lnTo>
              <a:lnTo>
                <a:pt x="7723" y="596"/>
              </a:lnTo>
              <a:lnTo>
                <a:pt x="7735" y="607"/>
              </a:lnTo>
              <a:lnTo>
                <a:pt x="7723" y="596"/>
              </a:lnTo>
              <a:lnTo>
                <a:pt x="7723" y="584"/>
              </a:lnTo>
              <a:lnTo>
                <a:pt x="7735" y="584"/>
              </a:lnTo>
              <a:close/>
              <a:moveTo>
                <a:pt x="726" y="1133"/>
              </a:moveTo>
              <a:lnTo>
                <a:pt x="738" y="1168"/>
              </a:lnTo>
              <a:lnTo>
                <a:pt x="738" y="1191"/>
              </a:lnTo>
              <a:lnTo>
                <a:pt x="749" y="1203"/>
              </a:lnTo>
              <a:lnTo>
                <a:pt x="749" y="1226"/>
              </a:lnTo>
              <a:lnTo>
                <a:pt x="761" y="1250"/>
              </a:lnTo>
              <a:lnTo>
                <a:pt x="784" y="1250"/>
              </a:lnTo>
              <a:lnTo>
                <a:pt x="784" y="1285"/>
              </a:lnTo>
              <a:lnTo>
                <a:pt x="796" y="1285"/>
              </a:lnTo>
              <a:lnTo>
                <a:pt x="796" y="1296"/>
              </a:lnTo>
              <a:lnTo>
                <a:pt x="784" y="1308"/>
              </a:lnTo>
              <a:lnTo>
                <a:pt x="784" y="1331"/>
              </a:lnTo>
              <a:lnTo>
                <a:pt x="749" y="1355"/>
              </a:lnTo>
              <a:lnTo>
                <a:pt x="738" y="1378"/>
              </a:lnTo>
              <a:lnTo>
                <a:pt x="738" y="1390"/>
              </a:lnTo>
              <a:lnTo>
                <a:pt x="726" y="1413"/>
              </a:lnTo>
              <a:lnTo>
                <a:pt x="726" y="1425"/>
              </a:lnTo>
              <a:lnTo>
                <a:pt x="726" y="1401"/>
              </a:lnTo>
              <a:lnTo>
                <a:pt x="715" y="1413"/>
              </a:lnTo>
              <a:lnTo>
                <a:pt x="726" y="1436"/>
              </a:lnTo>
              <a:lnTo>
                <a:pt x="726" y="1448"/>
              </a:lnTo>
              <a:lnTo>
                <a:pt x="738" y="1448"/>
              </a:lnTo>
              <a:lnTo>
                <a:pt x="726" y="1460"/>
              </a:lnTo>
              <a:lnTo>
                <a:pt x="738" y="1471"/>
              </a:lnTo>
              <a:lnTo>
                <a:pt x="738" y="1483"/>
              </a:lnTo>
              <a:lnTo>
                <a:pt x="738" y="1507"/>
              </a:lnTo>
              <a:lnTo>
                <a:pt x="749" y="1530"/>
              </a:lnTo>
              <a:lnTo>
                <a:pt x="738" y="1542"/>
              </a:lnTo>
              <a:lnTo>
                <a:pt x="738" y="1577"/>
              </a:lnTo>
              <a:lnTo>
                <a:pt x="738" y="1588"/>
              </a:lnTo>
              <a:lnTo>
                <a:pt x="726" y="1600"/>
              </a:lnTo>
              <a:lnTo>
                <a:pt x="726" y="1623"/>
              </a:lnTo>
              <a:lnTo>
                <a:pt x="680" y="1682"/>
              </a:lnTo>
              <a:lnTo>
                <a:pt x="669" y="1728"/>
              </a:lnTo>
              <a:lnTo>
                <a:pt x="657" y="1728"/>
              </a:lnTo>
              <a:lnTo>
                <a:pt x="646" y="1752"/>
              </a:lnTo>
              <a:lnTo>
                <a:pt x="623" y="1763"/>
              </a:lnTo>
              <a:lnTo>
                <a:pt x="600" y="1845"/>
              </a:lnTo>
              <a:lnTo>
                <a:pt x="588" y="1857"/>
              </a:lnTo>
              <a:lnTo>
                <a:pt x="565" y="1845"/>
              </a:lnTo>
              <a:lnTo>
                <a:pt x="565" y="1833"/>
              </a:lnTo>
              <a:lnTo>
                <a:pt x="553" y="1833"/>
              </a:lnTo>
              <a:lnTo>
                <a:pt x="542" y="1810"/>
              </a:lnTo>
              <a:lnTo>
                <a:pt x="530" y="1798"/>
              </a:lnTo>
              <a:lnTo>
                <a:pt x="542" y="1787"/>
              </a:lnTo>
              <a:lnTo>
                <a:pt x="530" y="1763"/>
              </a:lnTo>
              <a:lnTo>
                <a:pt x="530" y="1717"/>
              </a:lnTo>
              <a:lnTo>
                <a:pt x="519" y="1705"/>
              </a:lnTo>
              <a:lnTo>
                <a:pt x="530" y="1705"/>
              </a:lnTo>
              <a:lnTo>
                <a:pt x="519" y="1682"/>
              </a:lnTo>
              <a:lnTo>
                <a:pt x="519" y="1670"/>
              </a:lnTo>
              <a:lnTo>
                <a:pt x="519" y="1658"/>
              </a:lnTo>
              <a:lnTo>
                <a:pt x="507" y="1658"/>
              </a:lnTo>
              <a:lnTo>
                <a:pt x="496" y="1612"/>
              </a:lnTo>
              <a:lnTo>
                <a:pt x="473" y="1612"/>
              </a:lnTo>
              <a:lnTo>
                <a:pt x="473" y="1588"/>
              </a:lnTo>
              <a:lnTo>
                <a:pt x="461" y="1577"/>
              </a:lnTo>
              <a:lnTo>
                <a:pt x="450" y="1565"/>
              </a:lnTo>
              <a:lnTo>
                <a:pt x="450" y="1542"/>
              </a:lnTo>
              <a:lnTo>
                <a:pt x="450" y="1530"/>
              </a:lnTo>
              <a:lnTo>
                <a:pt x="415" y="1471"/>
              </a:lnTo>
              <a:lnTo>
                <a:pt x="404" y="1460"/>
              </a:lnTo>
              <a:lnTo>
                <a:pt x="392" y="1436"/>
              </a:lnTo>
              <a:lnTo>
                <a:pt x="381" y="1425"/>
              </a:lnTo>
              <a:lnTo>
                <a:pt x="381" y="1413"/>
              </a:lnTo>
              <a:lnTo>
                <a:pt x="369" y="1355"/>
              </a:lnTo>
              <a:lnTo>
                <a:pt x="369" y="1343"/>
              </a:lnTo>
              <a:lnTo>
                <a:pt x="357" y="1320"/>
              </a:lnTo>
              <a:lnTo>
                <a:pt x="357" y="1308"/>
              </a:lnTo>
              <a:lnTo>
                <a:pt x="346" y="1296"/>
              </a:lnTo>
              <a:lnTo>
                <a:pt x="334" y="1285"/>
              </a:lnTo>
              <a:lnTo>
                <a:pt x="311" y="1250"/>
              </a:lnTo>
              <a:lnTo>
                <a:pt x="323" y="1238"/>
              </a:lnTo>
              <a:lnTo>
                <a:pt x="323" y="1191"/>
              </a:lnTo>
              <a:lnTo>
                <a:pt x="334" y="1180"/>
              </a:lnTo>
              <a:lnTo>
                <a:pt x="334" y="1168"/>
              </a:lnTo>
              <a:lnTo>
                <a:pt x="346" y="1168"/>
              </a:lnTo>
              <a:lnTo>
                <a:pt x="369" y="1156"/>
              </a:lnTo>
              <a:lnTo>
                <a:pt x="369" y="1145"/>
              </a:lnTo>
              <a:lnTo>
                <a:pt x="381" y="1133"/>
              </a:lnTo>
              <a:lnTo>
                <a:pt x="381" y="1121"/>
              </a:lnTo>
              <a:lnTo>
                <a:pt x="392" y="1121"/>
              </a:lnTo>
              <a:lnTo>
                <a:pt x="381" y="1110"/>
              </a:lnTo>
              <a:lnTo>
                <a:pt x="404" y="1110"/>
              </a:lnTo>
              <a:lnTo>
                <a:pt x="427" y="1086"/>
              </a:lnTo>
              <a:lnTo>
                <a:pt x="450" y="1074"/>
              </a:lnTo>
              <a:lnTo>
                <a:pt x="461" y="1074"/>
              </a:lnTo>
              <a:lnTo>
                <a:pt x="461" y="1063"/>
              </a:lnTo>
              <a:lnTo>
                <a:pt x="461" y="1051"/>
              </a:lnTo>
              <a:lnTo>
                <a:pt x="473" y="1063"/>
              </a:lnTo>
              <a:lnTo>
                <a:pt x="473" y="1051"/>
              </a:lnTo>
              <a:lnTo>
                <a:pt x="496" y="1063"/>
              </a:lnTo>
              <a:lnTo>
                <a:pt x="496" y="1074"/>
              </a:lnTo>
              <a:lnTo>
                <a:pt x="519" y="1086"/>
              </a:lnTo>
              <a:lnTo>
                <a:pt x="530" y="1086"/>
              </a:lnTo>
              <a:lnTo>
                <a:pt x="565" y="1098"/>
              </a:lnTo>
              <a:lnTo>
                <a:pt x="576" y="1110"/>
              </a:lnTo>
              <a:lnTo>
                <a:pt x="588" y="1098"/>
              </a:lnTo>
              <a:lnTo>
                <a:pt x="646" y="1098"/>
              </a:lnTo>
              <a:lnTo>
                <a:pt x="657" y="1086"/>
              </a:lnTo>
              <a:lnTo>
                <a:pt x="680" y="1086"/>
              </a:lnTo>
              <a:lnTo>
                <a:pt x="692" y="1086"/>
              </a:lnTo>
              <a:lnTo>
                <a:pt x="715" y="1098"/>
              </a:lnTo>
              <a:lnTo>
                <a:pt x="715" y="1110"/>
              </a:lnTo>
              <a:lnTo>
                <a:pt x="715" y="1121"/>
              </a:lnTo>
              <a:lnTo>
                <a:pt x="726" y="1121"/>
              </a:lnTo>
              <a:lnTo>
                <a:pt x="726" y="1133"/>
              </a:lnTo>
              <a:close/>
              <a:moveTo>
                <a:pt x="7447" y="1682"/>
              </a:moveTo>
              <a:lnTo>
                <a:pt x="7447" y="1693"/>
              </a:lnTo>
              <a:lnTo>
                <a:pt x="7458" y="1705"/>
              </a:lnTo>
              <a:lnTo>
                <a:pt x="7435" y="1728"/>
              </a:lnTo>
              <a:lnTo>
                <a:pt x="7435" y="1740"/>
              </a:lnTo>
              <a:lnTo>
                <a:pt x="7435" y="1752"/>
              </a:lnTo>
              <a:lnTo>
                <a:pt x="7424" y="1787"/>
              </a:lnTo>
              <a:lnTo>
                <a:pt x="7424" y="1798"/>
              </a:lnTo>
              <a:lnTo>
                <a:pt x="7412" y="1810"/>
              </a:lnTo>
              <a:lnTo>
                <a:pt x="7401" y="1810"/>
              </a:lnTo>
              <a:lnTo>
                <a:pt x="7378" y="1845"/>
              </a:lnTo>
              <a:lnTo>
                <a:pt x="7401" y="1880"/>
              </a:lnTo>
              <a:lnTo>
                <a:pt x="7401" y="1904"/>
              </a:lnTo>
              <a:lnTo>
                <a:pt x="7401" y="1915"/>
              </a:lnTo>
              <a:lnTo>
                <a:pt x="7389" y="1927"/>
              </a:lnTo>
              <a:lnTo>
                <a:pt x="7389" y="1939"/>
              </a:lnTo>
              <a:lnTo>
                <a:pt x="7401" y="1950"/>
              </a:lnTo>
              <a:lnTo>
                <a:pt x="7412" y="1962"/>
              </a:lnTo>
              <a:lnTo>
                <a:pt x="7412" y="1985"/>
              </a:lnTo>
              <a:lnTo>
                <a:pt x="7412" y="1997"/>
              </a:lnTo>
              <a:lnTo>
                <a:pt x="7412" y="2020"/>
              </a:lnTo>
              <a:lnTo>
                <a:pt x="7401" y="2009"/>
              </a:lnTo>
              <a:lnTo>
                <a:pt x="7401" y="2020"/>
              </a:lnTo>
              <a:lnTo>
                <a:pt x="7389" y="2067"/>
              </a:lnTo>
              <a:lnTo>
                <a:pt x="7366" y="2090"/>
              </a:lnTo>
              <a:lnTo>
                <a:pt x="7366" y="2102"/>
              </a:lnTo>
              <a:lnTo>
                <a:pt x="7366" y="2125"/>
              </a:lnTo>
              <a:lnTo>
                <a:pt x="7355" y="2137"/>
              </a:lnTo>
              <a:lnTo>
                <a:pt x="7355" y="2149"/>
              </a:lnTo>
              <a:lnTo>
                <a:pt x="7343" y="2149"/>
              </a:lnTo>
              <a:lnTo>
                <a:pt x="7343" y="2172"/>
              </a:lnTo>
              <a:lnTo>
                <a:pt x="7331" y="2195"/>
              </a:lnTo>
              <a:lnTo>
                <a:pt x="7331" y="2219"/>
              </a:lnTo>
              <a:lnTo>
                <a:pt x="7331" y="2231"/>
              </a:lnTo>
              <a:lnTo>
                <a:pt x="7331" y="2242"/>
              </a:lnTo>
              <a:lnTo>
                <a:pt x="7331" y="2254"/>
              </a:lnTo>
              <a:lnTo>
                <a:pt x="7320" y="2242"/>
              </a:lnTo>
              <a:lnTo>
                <a:pt x="7308" y="2254"/>
              </a:lnTo>
              <a:lnTo>
                <a:pt x="7297" y="2301"/>
              </a:lnTo>
              <a:lnTo>
                <a:pt x="7262" y="2336"/>
              </a:lnTo>
              <a:lnTo>
                <a:pt x="7239" y="2347"/>
              </a:lnTo>
              <a:lnTo>
                <a:pt x="7182" y="2347"/>
              </a:lnTo>
              <a:lnTo>
                <a:pt x="7170" y="2359"/>
              </a:lnTo>
              <a:lnTo>
                <a:pt x="7136" y="2382"/>
              </a:lnTo>
              <a:lnTo>
                <a:pt x="7136" y="2371"/>
              </a:lnTo>
              <a:lnTo>
                <a:pt x="7124" y="2382"/>
              </a:lnTo>
              <a:lnTo>
                <a:pt x="7089" y="2394"/>
              </a:lnTo>
              <a:lnTo>
                <a:pt x="7055" y="2394"/>
              </a:lnTo>
              <a:lnTo>
                <a:pt x="7043" y="2406"/>
              </a:lnTo>
              <a:lnTo>
                <a:pt x="7032" y="2394"/>
              </a:lnTo>
              <a:lnTo>
                <a:pt x="7032" y="2406"/>
              </a:lnTo>
              <a:lnTo>
                <a:pt x="6997" y="2417"/>
              </a:lnTo>
              <a:lnTo>
                <a:pt x="6997" y="2406"/>
              </a:lnTo>
              <a:lnTo>
                <a:pt x="6974" y="2417"/>
              </a:lnTo>
              <a:lnTo>
                <a:pt x="6951" y="2417"/>
              </a:lnTo>
              <a:lnTo>
                <a:pt x="6940" y="2417"/>
              </a:lnTo>
              <a:lnTo>
                <a:pt x="6928" y="2429"/>
              </a:lnTo>
              <a:lnTo>
                <a:pt x="6917" y="2441"/>
              </a:lnTo>
              <a:lnTo>
                <a:pt x="6893" y="2429"/>
              </a:lnTo>
              <a:lnTo>
                <a:pt x="6893" y="2452"/>
              </a:lnTo>
              <a:lnTo>
                <a:pt x="6824" y="2452"/>
              </a:lnTo>
              <a:lnTo>
                <a:pt x="6813" y="2464"/>
              </a:lnTo>
              <a:lnTo>
                <a:pt x="6790" y="2464"/>
              </a:lnTo>
              <a:lnTo>
                <a:pt x="6778" y="2476"/>
              </a:lnTo>
              <a:lnTo>
                <a:pt x="6767" y="2499"/>
              </a:lnTo>
              <a:lnTo>
                <a:pt x="6755" y="2522"/>
              </a:lnTo>
              <a:lnTo>
                <a:pt x="6744" y="2522"/>
              </a:lnTo>
              <a:lnTo>
                <a:pt x="6732" y="2546"/>
              </a:lnTo>
              <a:lnTo>
                <a:pt x="6721" y="2557"/>
              </a:lnTo>
              <a:lnTo>
                <a:pt x="6709" y="2569"/>
              </a:lnTo>
              <a:lnTo>
                <a:pt x="6674" y="2628"/>
              </a:lnTo>
              <a:lnTo>
                <a:pt x="6640" y="2651"/>
              </a:lnTo>
              <a:lnTo>
                <a:pt x="6617" y="2698"/>
              </a:lnTo>
              <a:lnTo>
                <a:pt x="6594" y="2709"/>
              </a:lnTo>
              <a:lnTo>
                <a:pt x="6525" y="2686"/>
              </a:lnTo>
              <a:lnTo>
                <a:pt x="6513" y="2698"/>
              </a:lnTo>
              <a:lnTo>
                <a:pt x="6478" y="2686"/>
              </a:lnTo>
              <a:lnTo>
                <a:pt x="6455" y="2686"/>
              </a:lnTo>
              <a:lnTo>
                <a:pt x="6363" y="2651"/>
              </a:lnTo>
              <a:lnTo>
                <a:pt x="6340" y="2639"/>
              </a:lnTo>
              <a:lnTo>
                <a:pt x="6306" y="2651"/>
              </a:lnTo>
              <a:lnTo>
                <a:pt x="6294" y="2663"/>
              </a:lnTo>
              <a:lnTo>
                <a:pt x="6283" y="2663"/>
              </a:lnTo>
              <a:lnTo>
                <a:pt x="6294" y="2651"/>
              </a:lnTo>
              <a:lnTo>
                <a:pt x="6306" y="2639"/>
              </a:lnTo>
              <a:lnTo>
                <a:pt x="6317" y="2628"/>
              </a:lnTo>
              <a:lnTo>
                <a:pt x="6317" y="2604"/>
              </a:lnTo>
              <a:lnTo>
                <a:pt x="6306" y="2592"/>
              </a:lnTo>
              <a:lnTo>
                <a:pt x="6317" y="2592"/>
              </a:lnTo>
              <a:lnTo>
                <a:pt x="6317" y="2581"/>
              </a:lnTo>
              <a:lnTo>
                <a:pt x="6340" y="2592"/>
              </a:lnTo>
              <a:lnTo>
                <a:pt x="6352" y="2592"/>
              </a:lnTo>
              <a:lnTo>
                <a:pt x="6363" y="2592"/>
              </a:lnTo>
              <a:lnTo>
                <a:pt x="6375" y="2592"/>
              </a:lnTo>
              <a:lnTo>
                <a:pt x="6386" y="2592"/>
              </a:lnTo>
              <a:lnTo>
                <a:pt x="6432" y="2592"/>
              </a:lnTo>
              <a:lnTo>
                <a:pt x="6525" y="2569"/>
              </a:lnTo>
              <a:lnTo>
                <a:pt x="6548" y="2546"/>
              </a:lnTo>
              <a:lnTo>
                <a:pt x="6582" y="2534"/>
              </a:lnTo>
              <a:lnTo>
                <a:pt x="6640" y="2499"/>
              </a:lnTo>
              <a:lnTo>
                <a:pt x="6651" y="2487"/>
              </a:lnTo>
              <a:lnTo>
                <a:pt x="6709" y="2441"/>
              </a:lnTo>
              <a:lnTo>
                <a:pt x="6778" y="2382"/>
              </a:lnTo>
              <a:lnTo>
                <a:pt x="6790" y="2347"/>
              </a:lnTo>
              <a:lnTo>
                <a:pt x="6801" y="2301"/>
              </a:lnTo>
              <a:lnTo>
                <a:pt x="6801" y="2277"/>
              </a:lnTo>
              <a:lnTo>
                <a:pt x="6801" y="2266"/>
              </a:lnTo>
              <a:lnTo>
                <a:pt x="6790" y="2231"/>
              </a:lnTo>
              <a:lnTo>
                <a:pt x="6801" y="2207"/>
              </a:lnTo>
              <a:lnTo>
                <a:pt x="6801" y="2195"/>
              </a:lnTo>
              <a:lnTo>
                <a:pt x="6801" y="2184"/>
              </a:lnTo>
              <a:lnTo>
                <a:pt x="6813" y="2149"/>
              </a:lnTo>
              <a:lnTo>
                <a:pt x="6813" y="2137"/>
              </a:lnTo>
              <a:lnTo>
                <a:pt x="6859" y="2114"/>
              </a:lnTo>
              <a:lnTo>
                <a:pt x="6870" y="2079"/>
              </a:lnTo>
              <a:lnTo>
                <a:pt x="6882" y="2067"/>
              </a:lnTo>
              <a:lnTo>
                <a:pt x="6882" y="2020"/>
              </a:lnTo>
              <a:lnTo>
                <a:pt x="6893" y="2020"/>
              </a:lnTo>
              <a:lnTo>
                <a:pt x="6893" y="2009"/>
              </a:lnTo>
              <a:lnTo>
                <a:pt x="6893" y="1997"/>
              </a:lnTo>
              <a:lnTo>
                <a:pt x="6882" y="1997"/>
              </a:lnTo>
              <a:lnTo>
                <a:pt x="6893" y="1985"/>
              </a:lnTo>
              <a:lnTo>
                <a:pt x="6905" y="1962"/>
              </a:lnTo>
              <a:lnTo>
                <a:pt x="6905" y="1950"/>
              </a:lnTo>
              <a:lnTo>
                <a:pt x="6905" y="1927"/>
              </a:lnTo>
              <a:lnTo>
                <a:pt x="6986" y="1857"/>
              </a:lnTo>
              <a:lnTo>
                <a:pt x="7009" y="1822"/>
              </a:lnTo>
              <a:lnTo>
                <a:pt x="7009" y="1798"/>
              </a:lnTo>
              <a:lnTo>
                <a:pt x="7032" y="1763"/>
              </a:lnTo>
              <a:lnTo>
                <a:pt x="7032" y="1728"/>
              </a:lnTo>
              <a:lnTo>
                <a:pt x="7043" y="1728"/>
              </a:lnTo>
              <a:lnTo>
                <a:pt x="7043" y="1705"/>
              </a:lnTo>
              <a:lnTo>
                <a:pt x="7055" y="1705"/>
              </a:lnTo>
              <a:lnTo>
                <a:pt x="7055" y="1682"/>
              </a:lnTo>
              <a:lnTo>
                <a:pt x="7078" y="1658"/>
              </a:lnTo>
              <a:lnTo>
                <a:pt x="7089" y="1647"/>
              </a:lnTo>
              <a:lnTo>
                <a:pt x="7101" y="1623"/>
              </a:lnTo>
              <a:lnTo>
                <a:pt x="7089" y="1588"/>
              </a:lnTo>
              <a:lnTo>
                <a:pt x="7101" y="1553"/>
              </a:lnTo>
              <a:lnTo>
                <a:pt x="7112" y="1542"/>
              </a:lnTo>
              <a:lnTo>
                <a:pt x="7112" y="1518"/>
              </a:lnTo>
              <a:lnTo>
                <a:pt x="7124" y="1518"/>
              </a:lnTo>
              <a:lnTo>
                <a:pt x="7136" y="1460"/>
              </a:lnTo>
              <a:lnTo>
                <a:pt x="7124" y="1448"/>
              </a:lnTo>
              <a:lnTo>
                <a:pt x="7136" y="1436"/>
              </a:lnTo>
              <a:lnTo>
                <a:pt x="7124" y="1425"/>
              </a:lnTo>
              <a:lnTo>
                <a:pt x="7124" y="1401"/>
              </a:lnTo>
              <a:lnTo>
                <a:pt x="7124" y="1390"/>
              </a:lnTo>
              <a:lnTo>
                <a:pt x="7136" y="1390"/>
              </a:lnTo>
              <a:lnTo>
                <a:pt x="7147" y="1401"/>
              </a:lnTo>
              <a:lnTo>
                <a:pt x="7159" y="1378"/>
              </a:lnTo>
              <a:lnTo>
                <a:pt x="7159" y="1366"/>
              </a:lnTo>
              <a:lnTo>
                <a:pt x="7170" y="1366"/>
              </a:lnTo>
              <a:lnTo>
                <a:pt x="7182" y="1355"/>
              </a:lnTo>
              <a:lnTo>
                <a:pt x="7182" y="1366"/>
              </a:lnTo>
              <a:lnTo>
                <a:pt x="7182" y="1355"/>
              </a:lnTo>
              <a:lnTo>
                <a:pt x="7193" y="1355"/>
              </a:lnTo>
              <a:lnTo>
                <a:pt x="7205" y="1355"/>
              </a:lnTo>
              <a:lnTo>
                <a:pt x="7205" y="1343"/>
              </a:lnTo>
              <a:lnTo>
                <a:pt x="7216" y="1355"/>
              </a:lnTo>
              <a:lnTo>
                <a:pt x="7228" y="1343"/>
              </a:lnTo>
              <a:lnTo>
                <a:pt x="7251" y="1331"/>
              </a:lnTo>
              <a:lnTo>
                <a:pt x="7262" y="1343"/>
              </a:lnTo>
              <a:lnTo>
                <a:pt x="7274" y="1320"/>
              </a:lnTo>
              <a:lnTo>
                <a:pt x="7285" y="1320"/>
              </a:lnTo>
              <a:lnTo>
                <a:pt x="7297" y="1331"/>
              </a:lnTo>
              <a:lnTo>
                <a:pt x="7343" y="1308"/>
              </a:lnTo>
              <a:lnTo>
                <a:pt x="7366" y="1320"/>
              </a:lnTo>
              <a:lnTo>
                <a:pt x="7366" y="1331"/>
              </a:lnTo>
              <a:lnTo>
                <a:pt x="7378" y="1320"/>
              </a:lnTo>
              <a:lnTo>
                <a:pt x="7389" y="1331"/>
              </a:lnTo>
              <a:lnTo>
                <a:pt x="7378" y="1343"/>
              </a:lnTo>
              <a:lnTo>
                <a:pt x="7389" y="1355"/>
              </a:lnTo>
              <a:lnTo>
                <a:pt x="7401" y="1366"/>
              </a:lnTo>
              <a:lnTo>
                <a:pt x="7424" y="1366"/>
              </a:lnTo>
              <a:lnTo>
                <a:pt x="7435" y="1390"/>
              </a:lnTo>
              <a:lnTo>
                <a:pt x="7435" y="1401"/>
              </a:lnTo>
              <a:lnTo>
                <a:pt x="7447" y="1425"/>
              </a:lnTo>
              <a:lnTo>
                <a:pt x="7435" y="1460"/>
              </a:lnTo>
              <a:lnTo>
                <a:pt x="7447" y="1542"/>
              </a:lnTo>
              <a:lnTo>
                <a:pt x="7458" y="1588"/>
              </a:lnTo>
              <a:lnTo>
                <a:pt x="7447" y="1600"/>
              </a:lnTo>
              <a:lnTo>
                <a:pt x="7458" y="1623"/>
              </a:lnTo>
              <a:lnTo>
                <a:pt x="7447" y="1658"/>
              </a:lnTo>
              <a:lnTo>
                <a:pt x="7447" y="1682"/>
              </a:lnTo>
              <a:close/>
              <a:moveTo>
                <a:pt x="3274" y="1658"/>
              </a:moveTo>
              <a:lnTo>
                <a:pt x="3274" y="1647"/>
              </a:lnTo>
              <a:lnTo>
                <a:pt x="3297" y="1670"/>
              </a:lnTo>
              <a:lnTo>
                <a:pt x="3320" y="1670"/>
              </a:lnTo>
              <a:lnTo>
                <a:pt x="3355" y="1682"/>
              </a:lnTo>
              <a:lnTo>
                <a:pt x="3424" y="1658"/>
              </a:lnTo>
              <a:lnTo>
                <a:pt x="3447" y="1635"/>
              </a:lnTo>
              <a:lnTo>
                <a:pt x="3470" y="1635"/>
              </a:lnTo>
              <a:lnTo>
                <a:pt x="3516" y="1647"/>
              </a:lnTo>
              <a:lnTo>
                <a:pt x="3504" y="1658"/>
              </a:lnTo>
              <a:lnTo>
                <a:pt x="3516" y="1658"/>
              </a:lnTo>
              <a:lnTo>
                <a:pt x="3527" y="1670"/>
              </a:lnTo>
              <a:lnTo>
                <a:pt x="3527" y="1682"/>
              </a:lnTo>
              <a:lnTo>
                <a:pt x="3527" y="1693"/>
              </a:lnTo>
              <a:lnTo>
                <a:pt x="3527" y="1705"/>
              </a:lnTo>
              <a:lnTo>
                <a:pt x="3516" y="1717"/>
              </a:lnTo>
              <a:lnTo>
                <a:pt x="3516" y="1740"/>
              </a:lnTo>
              <a:lnTo>
                <a:pt x="3504" y="1740"/>
              </a:lnTo>
              <a:lnTo>
                <a:pt x="3493" y="1740"/>
              </a:lnTo>
              <a:lnTo>
                <a:pt x="3493" y="1763"/>
              </a:lnTo>
              <a:lnTo>
                <a:pt x="3470" y="1763"/>
              </a:lnTo>
              <a:lnTo>
                <a:pt x="3435" y="1775"/>
              </a:lnTo>
              <a:lnTo>
                <a:pt x="3435" y="1787"/>
              </a:lnTo>
              <a:lnTo>
                <a:pt x="3412" y="1787"/>
              </a:lnTo>
              <a:lnTo>
                <a:pt x="3401" y="1810"/>
              </a:lnTo>
              <a:lnTo>
                <a:pt x="3378" y="1822"/>
              </a:lnTo>
              <a:lnTo>
                <a:pt x="3389" y="1810"/>
              </a:lnTo>
              <a:lnTo>
                <a:pt x="3366" y="1822"/>
              </a:lnTo>
              <a:lnTo>
                <a:pt x="3355" y="1833"/>
              </a:lnTo>
              <a:lnTo>
                <a:pt x="3355" y="1822"/>
              </a:lnTo>
              <a:lnTo>
                <a:pt x="3332" y="1833"/>
              </a:lnTo>
              <a:lnTo>
                <a:pt x="3308" y="1857"/>
              </a:lnTo>
              <a:lnTo>
                <a:pt x="3308" y="1869"/>
              </a:lnTo>
              <a:lnTo>
                <a:pt x="3320" y="1869"/>
              </a:lnTo>
              <a:lnTo>
                <a:pt x="3332" y="1845"/>
              </a:lnTo>
              <a:lnTo>
                <a:pt x="3320" y="1869"/>
              </a:lnTo>
              <a:lnTo>
                <a:pt x="3308" y="1892"/>
              </a:lnTo>
              <a:lnTo>
                <a:pt x="3274" y="1904"/>
              </a:lnTo>
              <a:lnTo>
                <a:pt x="3262" y="1927"/>
              </a:lnTo>
              <a:lnTo>
                <a:pt x="3239" y="1950"/>
              </a:lnTo>
              <a:lnTo>
                <a:pt x="3228" y="1962"/>
              </a:lnTo>
              <a:lnTo>
                <a:pt x="3205" y="1985"/>
              </a:lnTo>
              <a:lnTo>
                <a:pt x="3182" y="1997"/>
              </a:lnTo>
              <a:lnTo>
                <a:pt x="3170" y="1997"/>
              </a:lnTo>
              <a:lnTo>
                <a:pt x="3159" y="2009"/>
              </a:lnTo>
              <a:lnTo>
                <a:pt x="3136" y="2032"/>
              </a:lnTo>
              <a:lnTo>
                <a:pt x="3112" y="2044"/>
              </a:lnTo>
              <a:lnTo>
                <a:pt x="3112" y="2079"/>
              </a:lnTo>
              <a:lnTo>
                <a:pt x="3101" y="2079"/>
              </a:lnTo>
              <a:lnTo>
                <a:pt x="3101" y="2114"/>
              </a:lnTo>
              <a:lnTo>
                <a:pt x="3112" y="2137"/>
              </a:lnTo>
              <a:lnTo>
                <a:pt x="3112" y="2160"/>
              </a:lnTo>
              <a:lnTo>
                <a:pt x="3112" y="2184"/>
              </a:lnTo>
              <a:lnTo>
                <a:pt x="3078" y="2231"/>
              </a:lnTo>
              <a:lnTo>
                <a:pt x="3078" y="2254"/>
              </a:lnTo>
              <a:lnTo>
                <a:pt x="3032" y="2324"/>
              </a:lnTo>
              <a:lnTo>
                <a:pt x="3032" y="2347"/>
              </a:lnTo>
              <a:lnTo>
                <a:pt x="3009" y="2382"/>
              </a:lnTo>
              <a:lnTo>
                <a:pt x="3009" y="2394"/>
              </a:lnTo>
              <a:lnTo>
                <a:pt x="3009" y="2406"/>
              </a:lnTo>
              <a:lnTo>
                <a:pt x="2997" y="2417"/>
              </a:lnTo>
              <a:lnTo>
                <a:pt x="2997" y="2429"/>
              </a:lnTo>
              <a:lnTo>
                <a:pt x="2997" y="2441"/>
              </a:lnTo>
              <a:lnTo>
                <a:pt x="2997" y="2452"/>
              </a:lnTo>
              <a:lnTo>
                <a:pt x="2997" y="2464"/>
              </a:lnTo>
              <a:lnTo>
                <a:pt x="2986" y="2464"/>
              </a:lnTo>
              <a:lnTo>
                <a:pt x="2986" y="2476"/>
              </a:lnTo>
              <a:lnTo>
                <a:pt x="2997" y="2487"/>
              </a:lnTo>
              <a:lnTo>
                <a:pt x="2986" y="2499"/>
              </a:lnTo>
              <a:lnTo>
                <a:pt x="2974" y="2499"/>
              </a:lnTo>
              <a:lnTo>
                <a:pt x="2974" y="2511"/>
              </a:lnTo>
              <a:lnTo>
                <a:pt x="2974" y="2522"/>
              </a:lnTo>
              <a:lnTo>
                <a:pt x="2963" y="2522"/>
              </a:lnTo>
              <a:lnTo>
                <a:pt x="2951" y="2534"/>
              </a:lnTo>
              <a:lnTo>
                <a:pt x="2940" y="2546"/>
              </a:lnTo>
              <a:lnTo>
                <a:pt x="2940" y="2557"/>
              </a:lnTo>
              <a:lnTo>
                <a:pt x="2917" y="2569"/>
              </a:lnTo>
              <a:lnTo>
                <a:pt x="2905" y="2592"/>
              </a:lnTo>
              <a:lnTo>
                <a:pt x="2893" y="2604"/>
              </a:lnTo>
              <a:lnTo>
                <a:pt x="2882" y="2628"/>
              </a:lnTo>
              <a:lnTo>
                <a:pt x="2870" y="2628"/>
              </a:lnTo>
              <a:lnTo>
                <a:pt x="2859" y="2651"/>
              </a:lnTo>
              <a:lnTo>
                <a:pt x="2847" y="2651"/>
              </a:lnTo>
              <a:lnTo>
                <a:pt x="2847" y="2663"/>
              </a:lnTo>
              <a:lnTo>
                <a:pt x="2836" y="2663"/>
              </a:lnTo>
              <a:lnTo>
                <a:pt x="2824" y="2686"/>
              </a:lnTo>
              <a:lnTo>
                <a:pt x="2813" y="2686"/>
              </a:lnTo>
              <a:lnTo>
                <a:pt x="2813" y="2698"/>
              </a:lnTo>
              <a:lnTo>
                <a:pt x="2801" y="2698"/>
              </a:lnTo>
              <a:lnTo>
                <a:pt x="2801" y="2709"/>
              </a:lnTo>
              <a:lnTo>
                <a:pt x="2801" y="2721"/>
              </a:lnTo>
              <a:lnTo>
                <a:pt x="2790" y="2733"/>
              </a:lnTo>
              <a:lnTo>
                <a:pt x="2767" y="2721"/>
              </a:lnTo>
              <a:lnTo>
                <a:pt x="2698" y="2721"/>
              </a:lnTo>
              <a:lnTo>
                <a:pt x="2651" y="2744"/>
              </a:lnTo>
              <a:lnTo>
                <a:pt x="2640" y="2756"/>
              </a:lnTo>
              <a:lnTo>
                <a:pt x="2628" y="2756"/>
              </a:lnTo>
              <a:lnTo>
                <a:pt x="2628" y="2768"/>
              </a:lnTo>
              <a:lnTo>
                <a:pt x="2617" y="2768"/>
              </a:lnTo>
              <a:lnTo>
                <a:pt x="2605" y="2768"/>
              </a:lnTo>
              <a:lnTo>
                <a:pt x="2594" y="2756"/>
              </a:lnTo>
              <a:lnTo>
                <a:pt x="2582" y="2768"/>
              </a:lnTo>
              <a:lnTo>
                <a:pt x="2571" y="2768"/>
              </a:lnTo>
              <a:lnTo>
                <a:pt x="2559" y="2779"/>
              </a:lnTo>
              <a:lnTo>
                <a:pt x="2536" y="2779"/>
              </a:lnTo>
              <a:lnTo>
                <a:pt x="2525" y="2768"/>
              </a:lnTo>
              <a:lnTo>
                <a:pt x="2513" y="2756"/>
              </a:lnTo>
              <a:lnTo>
                <a:pt x="2513" y="2721"/>
              </a:lnTo>
              <a:lnTo>
                <a:pt x="2513" y="2709"/>
              </a:lnTo>
              <a:lnTo>
                <a:pt x="2502" y="2686"/>
              </a:lnTo>
              <a:lnTo>
                <a:pt x="2490" y="2674"/>
              </a:lnTo>
              <a:lnTo>
                <a:pt x="2502" y="2686"/>
              </a:lnTo>
              <a:lnTo>
                <a:pt x="2490" y="2674"/>
              </a:lnTo>
              <a:lnTo>
                <a:pt x="2478" y="2674"/>
              </a:lnTo>
              <a:lnTo>
                <a:pt x="2467" y="2674"/>
              </a:lnTo>
              <a:lnTo>
                <a:pt x="2467" y="2651"/>
              </a:lnTo>
              <a:lnTo>
                <a:pt x="2467" y="2604"/>
              </a:lnTo>
              <a:lnTo>
                <a:pt x="2455" y="2604"/>
              </a:lnTo>
              <a:lnTo>
                <a:pt x="2432" y="2581"/>
              </a:lnTo>
              <a:lnTo>
                <a:pt x="2432" y="2569"/>
              </a:lnTo>
              <a:lnTo>
                <a:pt x="2421" y="2569"/>
              </a:lnTo>
              <a:lnTo>
                <a:pt x="2421" y="2557"/>
              </a:lnTo>
              <a:lnTo>
                <a:pt x="2409" y="2557"/>
              </a:lnTo>
              <a:lnTo>
                <a:pt x="2409" y="2546"/>
              </a:lnTo>
              <a:lnTo>
                <a:pt x="2398" y="2546"/>
              </a:lnTo>
              <a:lnTo>
                <a:pt x="2352" y="2464"/>
              </a:lnTo>
              <a:lnTo>
                <a:pt x="2352" y="2429"/>
              </a:lnTo>
              <a:lnTo>
                <a:pt x="2340" y="2417"/>
              </a:lnTo>
              <a:lnTo>
                <a:pt x="2329" y="2417"/>
              </a:lnTo>
              <a:lnTo>
                <a:pt x="2317" y="2394"/>
              </a:lnTo>
              <a:lnTo>
                <a:pt x="2306" y="2394"/>
              </a:lnTo>
              <a:lnTo>
                <a:pt x="2306" y="2382"/>
              </a:lnTo>
              <a:lnTo>
                <a:pt x="2294" y="2371"/>
              </a:lnTo>
              <a:lnTo>
                <a:pt x="2294" y="2347"/>
              </a:lnTo>
              <a:lnTo>
                <a:pt x="2294" y="2324"/>
              </a:lnTo>
              <a:lnTo>
                <a:pt x="2283" y="2324"/>
              </a:lnTo>
              <a:lnTo>
                <a:pt x="2294" y="2324"/>
              </a:lnTo>
              <a:lnTo>
                <a:pt x="2283" y="2312"/>
              </a:lnTo>
              <a:lnTo>
                <a:pt x="2283" y="2301"/>
              </a:lnTo>
              <a:lnTo>
                <a:pt x="2283" y="2289"/>
              </a:lnTo>
              <a:lnTo>
                <a:pt x="2294" y="2277"/>
              </a:lnTo>
              <a:lnTo>
                <a:pt x="2294" y="2254"/>
              </a:lnTo>
              <a:lnTo>
                <a:pt x="2271" y="2242"/>
              </a:lnTo>
              <a:lnTo>
                <a:pt x="2259" y="2231"/>
              </a:lnTo>
              <a:lnTo>
                <a:pt x="2248" y="2219"/>
              </a:lnTo>
              <a:lnTo>
                <a:pt x="2259" y="2207"/>
              </a:lnTo>
              <a:lnTo>
                <a:pt x="2236" y="2184"/>
              </a:lnTo>
              <a:lnTo>
                <a:pt x="2225" y="2184"/>
              </a:lnTo>
              <a:lnTo>
                <a:pt x="2225" y="2160"/>
              </a:lnTo>
              <a:lnTo>
                <a:pt x="2202" y="2137"/>
              </a:lnTo>
              <a:lnTo>
                <a:pt x="2202" y="2125"/>
              </a:lnTo>
              <a:lnTo>
                <a:pt x="2179" y="2114"/>
              </a:lnTo>
              <a:lnTo>
                <a:pt x="2167" y="2102"/>
              </a:lnTo>
              <a:lnTo>
                <a:pt x="2144" y="2102"/>
              </a:lnTo>
              <a:lnTo>
                <a:pt x="2156" y="2102"/>
              </a:lnTo>
              <a:lnTo>
                <a:pt x="2156" y="2079"/>
              </a:lnTo>
              <a:lnTo>
                <a:pt x="2167" y="2067"/>
              </a:lnTo>
              <a:lnTo>
                <a:pt x="2179" y="2055"/>
              </a:lnTo>
              <a:lnTo>
                <a:pt x="2202" y="2055"/>
              </a:lnTo>
              <a:lnTo>
                <a:pt x="2213" y="2044"/>
              </a:lnTo>
              <a:lnTo>
                <a:pt x="2225" y="2055"/>
              </a:lnTo>
              <a:lnTo>
                <a:pt x="2236" y="2044"/>
              </a:lnTo>
              <a:lnTo>
                <a:pt x="2248" y="2032"/>
              </a:lnTo>
              <a:lnTo>
                <a:pt x="2259" y="2032"/>
              </a:lnTo>
              <a:lnTo>
                <a:pt x="2283" y="2009"/>
              </a:lnTo>
              <a:lnTo>
                <a:pt x="2294" y="2009"/>
              </a:lnTo>
              <a:lnTo>
                <a:pt x="2317" y="2009"/>
              </a:lnTo>
              <a:lnTo>
                <a:pt x="2340" y="2032"/>
              </a:lnTo>
              <a:lnTo>
                <a:pt x="2352" y="2032"/>
              </a:lnTo>
              <a:lnTo>
                <a:pt x="2375" y="2044"/>
              </a:lnTo>
              <a:lnTo>
                <a:pt x="2409" y="2044"/>
              </a:lnTo>
              <a:lnTo>
                <a:pt x="2421" y="2044"/>
              </a:lnTo>
              <a:lnTo>
                <a:pt x="2421" y="2032"/>
              </a:lnTo>
              <a:lnTo>
                <a:pt x="2444" y="2044"/>
              </a:lnTo>
              <a:lnTo>
                <a:pt x="2467" y="2032"/>
              </a:lnTo>
              <a:lnTo>
                <a:pt x="2478" y="2020"/>
              </a:lnTo>
              <a:lnTo>
                <a:pt x="2478" y="2032"/>
              </a:lnTo>
              <a:lnTo>
                <a:pt x="2490" y="2032"/>
              </a:lnTo>
              <a:lnTo>
                <a:pt x="2502" y="2020"/>
              </a:lnTo>
              <a:lnTo>
                <a:pt x="2513" y="2020"/>
              </a:lnTo>
              <a:lnTo>
                <a:pt x="2536" y="2020"/>
              </a:lnTo>
              <a:lnTo>
                <a:pt x="2548" y="2020"/>
              </a:lnTo>
              <a:lnTo>
                <a:pt x="2548" y="1997"/>
              </a:lnTo>
              <a:lnTo>
                <a:pt x="2548" y="2009"/>
              </a:lnTo>
              <a:lnTo>
                <a:pt x="2559" y="2009"/>
              </a:lnTo>
              <a:lnTo>
                <a:pt x="2571" y="2009"/>
              </a:lnTo>
              <a:lnTo>
                <a:pt x="2582" y="1985"/>
              </a:lnTo>
              <a:lnTo>
                <a:pt x="2582" y="1997"/>
              </a:lnTo>
              <a:lnTo>
                <a:pt x="2594" y="1985"/>
              </a:lnTo>
              <a:lnTo>
                <a:pt x="2594" y="1997"/>
              </a:lnTo>
              <a:lnTo>
                <a:pt x="2605" y="1985"/>
              </a:lnTo>
              <a:lnTo>
                <a:pt x="2617" y="1997"/>
              </a:lnTo>
              <a:lnTo>
                <a:pt x="2628" y="1997"/>
              </a:lnTo>
              <a:lnTo>
                <a:pt x="2640" y="2009"/>
              </a:lnTo>
              <a:lnTo>
                <a:pt x="2663" y="1997"/>
              </a:lnTo>
              <a:lnTo>
                <a:pt x="2698" y="2009"/>
              </a:lnTo>
              <a:lnTo>
                <a:pt x="2709" y="1997"/>
              </a:lnTo>
              <a:lnTo>
                <a:pt x="2721" y="1997"/>
              </a:lnTo>
              <a:lnTo>
                <a:pt x="2732" y="1997"/>
              </a:lnTo>
              <a:lnTo>
                <a:pt x="2744" y="1985"/>
              </a:lnTo>
              <a:lnTo>
                <a:pt x="2755" y="1985"/>
              </a:lnTo>
              <a:lnTo>
                <a:pt x="2755" y="1974"/>
              </a:lnTo>
              <a:lnTo>
                <a:pt x="2767" y="1974"/>
              </a:lnTo>
              <a:lnTo>
                <a:pt x="2778" y="1974"/>
              </a:lnTo>
              <a:lnTo>
                <a:pt x="2790" y="1962"/>
              </a:lnTo>
              <a:lnTo>
                <a:pt x="2801" y="1962"/>
              </a:lnTo>
              <a:lnTo>
                <a:pt x="2801" y="1950"/>
              </a:lnTo>
              <a:lnTo>
                <a:pt x="2813" y="1962"/>
              </a:lnTo>
              <a:lnTo>
                <a:pt x="2836" y="1962"/>
              </a:lnTo>
              <a:lnTo>
                <a:pt x="2870" y="1950"/>
              </a:lnTo>
              <a:lnTo>
                <a:pt x="2882" y="1915"/>
              </a:lnTo>
              <a:lnTo>
                <a:pt x="2893" y="1915"/>
              </a:lnTo>
              <a:lnTo>
                <a:pt x="2905" y="1927"/>
              </a:lnTo>
              <a:lnTo>
                <a:pt x="2928" y="1915"/>
              </a:lnTo>
              <a:lnTo>
                <a:pt x="2928" y="1904"/>
              </a:lnTo>
              <a:lnTo>
                <a:pt x="2928" y="1892"/>
              </a:lnTo>
              <a:lnTo>
                <a:pt x="2940" y="1892"/>
              </a:lnTo>
              <a:lnTo>
                <a:pt x="2940" y="1880"/>
              </a:lnTo>
              <a:lnTo>
                <a:pt x="2951" y="1880"/>
              </a:lnTo>
              <a:lnTo>
                <a:pt x="2951" y="1869"/>
              </a:lnTo>
              <a:lnTo>
                <a:pt x="2951" y="1857"/>
              </a:lnTo>
              <a:lnTo>
                <a:pt x="2963" y="1857"/>
              </a:lnTo>
              <a:lnTo>
                <a:pt x="2963" y="1845"/>
              </a:lnTo>
              <a:lnTo>
                <a:pt x="2974" y="1857"/>
              </a:lnTo>
              <a:lnTo>
                <a:pt x="2974" y="1845"/>
              </a:lnTo>
              <a:lnTo>
                <a:pt x="2997" y="1822"/>
              </a:lnTo>
              <a:lnTo>
                <a:pt x="3009" y="1798"/>
              </a:lnTo>
              <a:lnTo>
                <a:pt x="3020" y="1787"/>
              </a:lnTo>
              <a:lnTo>
                <a:pt x="3020" y="1763"/>
              </a:lnTo>
              <a:lnTo>
                <a:pt x="3032" y="1752"/>
              </a:lnTo>
              <a:lnTo>
                <a:pt x="3055" y="1740"/>
              </a:lnTo>
              <a:lnTo>
                <a:pt x="3055" y="1728"/>
              </a:lnTo>
              <a:lnTo>
                <a:pt x="3078" y="1705"/>
              </a:lnTo>
              <a:lnTo>
                <a:pt x="3112" y="1717"/>
              </a:lnTo>
              <a:lnTo>
                <a:pt x="3124" y="1705"/>
              </a:lnTo>
              <a:lnTo>
                <a:pt x="3136" y="1705"/>
              </a:lnTo>
              <a:lnTo>
                <a:pt x="3159" y="1693"/>
              </a:lnTo>
              <a:lnTo>
                <a:pt x="3170" y="1658"/>
              </a:lnTo>
              <a:lnTo>
                <a:pt x="3182" y="1647"/>
              </a:lnTo>
              <a:lnTo>
                <a:pt x="3193" y="1647"/>
              </a:lnTo>
              <a:lnTo>
                <a:pt x="3193" y="1670"/>
              </a:lnTo>
              <a:lnTo>
                <a:pt x="3216" y="1658"/>
              </a:lnTo>
              <a:lnTo>
                <a:pt x="3228" y="1670"/>
              </a:lnTo>
              <a:lnTo>
                <a:pt x="3239" y="1658"/>
              </a:lnTo>
              <a:lnTo>
                <a:pt x="3239" y="1670"/>
              </a:lnTo>
              <a:lnTo>
                <a:pt x="3251" y="1658"/>
              </a:lnTo>
              <a:lnTo>
                <a:pt x="3274" y="1658"/>
              </a:lnTo>
              <a:close/>
              <a:moveTo>
                <a:pt x="1695" y="2406"/>
              </a:moveTo>
              <a:lnTo>
                <a:pt x="1718" y="2417"/>
              </a:lnTo>
              <a:lnTo>
                <a:pt x="1729" y="2406"/>
              </a:lnTo>
              <a:lnTo>
                <a:pt x="1729" y="2417"/>
              </a:lnTo>
              <a:lnTo>
                <a:pt x="1729" y="2429"/>
              </a:lnTo>
              <a:lnTo>
                <a:pt x="1752" y="2429"/>
              </a:lnTo>
              <a:lnTo>
                <a:pt x="1752" y="2441"/>
              </a:lnTo>
              <a:lnTo>
                <a:pt x="1775" y="2452"/>
              </a:lnTo>
              <a:lnTo>
                <a:pt x="1798" y="2464"/>
              </a:lnTo>
              <a:lnTo>
                <a:pt x="1810" y="2464"/>
              </a:lnTo>
              <a:lnTo>
                <a:pt x="1810" y="2487"/>
              </a:lnTo>
              <a:lnTo>
                <a:pt x="1821" y="2487"/>
              </a:lnTo>
              <a:lnTo>
                <a:pt x="1821" y="2499"/>
              </a:lnTo>
              <a:lnTo>
                <a:pt x="1833" y="2511"/>
              </a:lnTo>
              <a:lnTo>
                <a:pt x="1833" y="2522"/>
              </a:lnTo>
              <a:lnTo>
                <a:pt x="1844" y="2546"/>
              </a:lnTo>
              <a:lnTo>
                <a:pt x="1833" y="2546"/>
              </a:lnTo>
              <a:lnTo>
                <a:pt x="1833" y="2569"/>
              </a:lnTo>
              <a:lnTo>
                <a:pt x="1844" y="2581"/>
              </a:lnTo>
              <a:lnTo>
                <a:pt x="1833" y="2592"/>
              </a:lnTo>
              <a:lnTo>
                <a:pt x="1821" y="2592"/>
              </a:lnTo>
              <a:lnTo>
                <a:pt x="1810" y="2616"/>
              </a:lnTo>
              <a:lnTo>
                <a:pt x="1787" y="2628"/>
              </a:lnTo>
              <a:lnTo>
                <a:pt x="1764" y="2651"/>
              </a:lnTo>
              <a:lnTo>
                <a:pt x="1764" y="2663"/>
              </a:lnTo>
              <a:lnTo>
                <a:pt x="1752" y="2663"/>
              </a:lnTo>
              <a:lnTo>
                <a:pt x="1729" y="2686"/>
              </a:lnTo>
              <a:lnTo>
                <a:pt x="1718" y="2686"/>
              </a:lnTo>
              <a:lnTo>
                <a:pt x="1718" y="2698"/>
              </a:lnTo>
              <a:lnTo>
                <a:pt x="1706" y="2686"/>
              </a:lnTo>
              <a:lnTo>
                <a:pt x="1695" y="2709"/>
              </a:lnTo>
              <a:lnTo>
                <a:pt x="1672" y="2709"/>
              </a:lnTo>
              <a:lnTo>
                <a:pt x="1672" y="2721"/>
              </a:lnTo>
              <a:lnTo>
                <a:pt x="1637" y="2709"/>
              </a:lnTo>
              <a:lnTo>
                <a:pt x="1614" y="2709"/>
              </a:lnTo>
              <a:lnTo>
                <a:pt x="1591" y="2721"/>
              </a:lnTo>
              <a:lnTo>
                <a:pt x="1568" y="2709"/>
              </a:lnTo>
              <a:lnTo>
                <a:pt x="1545" y="2709"/>
              </a:lnTo>
              <a:lnTo>
                <a:pt x="1545" y="2686"/>
              </a:lnTo>
              <a:lnTo>
                <a:pt x="1510" y="2686"/>
              </a:lnTo>
              <a:lnTo>
                <a:pt x="1510" y="2663"/>
              </a:lnTo>
              <a:lnTo>
                <a:pt x="1499" y="2663"/>
              </a:lnTo>
              <a:lnTo>
                <a:pt x="1476" y="2663"/>
              </a:lnTo>
              <a:lnTo>
                <a:pt x="1464" y="2639"/>
              </a:lnTo>
              <a:lnTo>
                <a:pt x="1464" y="2604"/>
              </a:lnTo>
              <a:lnTo>
                <a:pt x="1441" y="2592"/>
              </a:lnTo>
              <a:lnTo>
                <a:pt x="1430" y="2592"/>
              </a:lnTo>
              <a:lnTo>
                <a:pt x="1430" y="2569"/>
              </a:lnTo>
              <a:lnTo>
                <a:pt x="1418" y="2557"/>
              </a:lnTo>
              <a:lnTo>
                <a:pt x="1418" y="2522"/>
              </a:lnTo>
              <a:lnTo>
                <a:pt x="1430" y="2499"/>
              </a:lnTo>
              <a:lnTo>
                <a:pt x="1418" y="2476"/>
              </a:lnTo>
              <a:lnTo>
                <a:pt x="1418" y="2464"/>
              </a:lnTo>
              <a:lnTo>
                <a:pt x="1430" y="2452"/>
              </a:lnTo>
              <a:lnTo>
                <a:pt x="1441" y="2441"/>
              </a:lnTo>
              <a:lnTo>
                <a:pt x="1441" y="2417"/>
              </a:lnTo>
              <a:lnTo>
                <a:pt x="1453" y="2394"/>
              </a:lnTo>
              <a:lnTo>
                <a:pt x="1464" y="2382"/>
              </a:lnTo>
              <a:lnTo>
                <a:pt x="1464" y="2371"/>
              </a:lnTo>
              <a:lnTo>
                <a:pt x="1476" y="2359"/>
              </a:lnTo>
              <a:lnTo>
                <a:pt x="1487" y="2359"/>
              </a:lnTo>
              <a:lnTo>
                <a:pt x="1499" y="2347"/>
              </a:lnTo>
              <a:lnTo>
                <a:pt x="1510" y="2347"/>
              </a:lnTo>
              <a:lnTo>
                <a:pt x="1522" y="2347"/>
              </a:lnTo>
              <a:lnTo>
                <a:pt x="1533" y="2347"/>
              </a:lnTo>
              <a:lnTo>
                <a:pt x="1545" y="2336"/>
              </a:lnTo>
              <a:lnTo>
                <a:pt x="1568" y="2336"/>
              </a:lnTo>
              <a:lnTo>
                <a:pt x="1591" y="2359"/>
              </a:lnTo>
              <a:lnTo>
                <a:pt x="1602" y="2371"/>
              </a:lnTo>
              <a:lnTo>
                <a:pt x="1614" y="2359"/>
              </a:lnTo>
              <a:lnTo>
                <a:pt x="1614" y="2371"/>
              </a:lnTo>
              <a:lnTo>
                <a:pt x="1625" y="2359"/>
              </a:lnTo>
              <a:lnTo>
                <a:pt x="1649" y="2371"/>
              </a:lnTo>
              <a:lnTo>
                <a:pt x="1660" y="2371"/>
              </a:lnTo>
              <a:lnTo>
                <a:pt x="1672" y="2371"/>
              </a:lnTo>
              <a:lnTo>
                <a:pt x="1683" y="2371"/>
              </a:lnTo>
              <a:lnTo>
                <a:pt x="1683" y="2382"/>
              </a:lnTo>
              <a:lnTo>
                <a:pt x="1695" y="2394"/>
              </a:lnTo>
              <a:lnTo>
                <a:pt x="1695" y="2406"/>
              </a:lnTo>
              <a:close/>
              <a:moveTo>
                <a:pt x="4438" y="2511"/>
              </a:moveTo>
              <a:lnTo>
                <a:pt x="4450" y="2511"/>
              </a:lnTo>
              <a:lnTo>
                <a:pt x="4484" y="2511"/>
              </a:lnTo>
              <a:lnTo>
                <a:pt x="4507" y="2511"/>
              </a:lnTo>
              <a:lnTo>
                <a:pt x="4519" y="2499"/>
              </a:lnTo>
              <a:lnTo>
                <a:pt x="4530" y="2499"/>
              </a:lnTo>
              <a:lnTo>
                <a:pt x="4530" y="2487"/>
              </a:lnTo>
              <a:lnTo>
                <a:pt x="4542" y="2487"/>
              </a:lnTo>
              <a:lnTo>
                <a:pt x="4565" y="2511"/>
              </a:lnTo>
              <a:lnTo>
                <a:pt x="4565" y="2499"/>
              </a:lnTo>
              <a:lnTo>
                <a:pt x="4588" y="2511"/>
              </a:lnTo>
              <a:lnTo>
                <a:pt x="4600" y="2511"/>
              </a:lnTo>
              <a:lnTo>
                <a:pt x="4611" y="2534"/>
              </a:lnTo>
              <a:lnTo>
                <a:pt x="4623" y="2522"/>
              </a:lnTo>
              <a:lnTo>
                <a:pt x="4646" y="2546"/>
              </a:lnTo>
              <a:lnTo>
                <a:pt x="4680" y="2534"/>
              </a:lnTo>
              <a:lnTo>
                <a:pt x="4703" y="2511"/>
              </a:lnTo>
              <a:lnTo>
                <a:pt x="4703" y="2487"/>
              </a:lnTo>
              <a:lnTo>
                <a:pt x="4692" y="2476"/>
              </a:lnTo>
              <a:lnTo>
                <a:pt x="4692" y="2464"/>
              </a:lnTo>
              <a:lnTo>
                <a:pt x="4703" y="2464"/>
              </a:lnTo>
              <a:lnTo>
                <a:pt x="4726" y="2441"/>
              </a:lnTo>
              <a:lnTo>
                <a:pt x="4749" y="2452"/>
              </a:lnTo>
              <a:lnTo>
                <a:pt x="4749" y="2476"/>
              </a:lnTo>
              <a:lnTo>
                <a:pt x="4761" y="2476"/>
              </a:lnTo>
              <a:lnTo>
                <a:pt x="4749" y="2476"/>
              </a:lnTo>
              <a:lnTo>
                <a:pt x="4749" y="2522"/>
              </a:lnTo>
              <a:lnTo>
                <a:pt x="4749" y="2487"/>
              </a:lnTo>
              <a:lnTo>
                <a:pt x="4738" y="2499"/>
              </a:lnTo>
              <a:lnTo>
                <a:pt x="4738" y="2511"/>
              </a:lnTo>
              <a:lnTo>
                <a:pt x="4726" y="2546"/>
              </a:lnTo>
              <a:lnTo>
                <a:pt x="4726" y="2511"/>
              </a:lnTo>
              <a:lnTo>
                <a:pt x="4726" y="2522"/>
              </a:lnTo>
              <a:lnTo>
                <a:pt x="4726" y="2511"/>
              </a:lnTo>
              <a:lnTo>
                <a:pt x="4715" y="2511"/>
              </a:lnTo>
              <a:lnTo>
                <a:pt x="4715" y="2522"/>
              </a:lnTo>
              <a:lnTo>
                <a:pt x="4715" y="2534"/>
              </a:lnTo>
              <a:lnTo>
                <a:pt x="4715" y="2546"/>
              </a:lnTo>
              <a:lnTo>
                <a:pt x="4715" y="2557"/>
              </a:lnTo>
              <a:lnTo>
                <a:pt x="4715" y="2546"/>
              </a:lnTo>
              <a:lnTo>
                <a:pt x="4715" y="2557"/>
              </a:lnTo>
              <a:lnTo>
                <a:pt x="4726" y="2557"/>
              </a:lnTo>
              <a:lnTo>
                <a:pt x="4738" y="2592"/>
              </a:lnTo>
              <a:lnTo>
                <a:pt x="4726" y="2628"/>
              </a:lnTo>
              <a:lnTo>
                <a:pt x="4738" y="2651"/>
              </a:lnTo>
              <a:lnTo>
                <a:pt x="4726" y="2674"/>
              </a:lnTo>
              <a:lnTo>
                <a:pt x="4738" y="2686"/>
              </a:lnTo>
              <a:lnTo>
                <a:pt x="4738" y="2698"/>
              </a:lnTo>
              <a:lnTo>
                <a:pt x="4738" y="2721"/>
              </a:lnTo>
              <a:lnTo>
                <a:pt x="4772" y="2733"/>
              </a:lnTo>
              <a:lnTo>
                <a:pt x="4784" y="2744"/>
              </a:lnTo>
              <a:lnTo>
                <a:pt x="4784" y="2768"/>
              </a:lnTo>
              <a:lnTo>
                <a:pt x="4807" y="2779"/>
              </a:lnTo>
              <a:lnTo>
                <a:pt x="4795" y="2779"/>
              </a:lnTo>
              <a:lnTo>
                <a:pt x="4807" y="2791"/>
              </a:lnTo>
              <a:lnTo>
                <a:pt x="4807" y="2803"/>
              </a:lnTo>
              <a:lnTo>
                <a:pt x="4819" y="2814"/>
              </a:lnTo>
              <a:lnTo>
                <a:pt x="4795" y="2826"/>
              </a:lnTo>
              <a:lnTo>
                <a:pt x="4795" y="2849"/>
              </a:lnTo>
              <a:lnTo>
                <a:pt x="4795" y="2838"/>
              </a:lnTo>
              <a:lnTo>
                <a:pt x="4784" y="2849"/>
              </a:lnTo>
              <a:lnTo>
                <a:pt x="4784" y="2861"/>
              </a:lnTo>
              <a:lnTo>
                <a:pt x="4795" y="2861"/>
              </a:lnTo>
              <a:lnTo>
                <a:pt x="4795" y="2873"/>
              </a:lnTo>
              <a:lnTo>
                <a:pt x="4795" y="2884"/>
              </a:lnTo>
              <a:lnTo>
                <a:pt x="4795" y="2896"/>
              </a:lnTo>
              <a:lnTo>
                <a:pt x="4819" y="2908"/>
              </a:lnTo>
              <a:lnTo>
                <a:pt x="4819" y="2919"/>
              </a:lnTo>
              <a:lnTo>
                <a:pt x="4830" y="2931"/>
              </a:lnTo>
              <a:lnTo>
                <a:pt x="4807" y="2919"/>
              </a:lnTo>
              <a:lnTo>
                <a:pt x="4784" y="2931"/>
              </a:lnTo>
              <a:lnTo>
                <a:pt x="4784" y="2954"/>
              </a:lnTo>
              <a:lnTo>
                <a:pt x="4784" y="2990"/>
              </a:lnTo>
              <a:lnTo>
                <a:pt x="4772" y="3013"/>
              </a:lnTo>
              <a:lnTo>
                <a:pt x="4772" y="3036"/>
              </a:lnTo>
              <a:lnTo>
                <a:pt x="4784" y="3036"/>
              </a:lnTo>
              <a:lnTo>
                <a:pt x="4795" y="3036"/>
              </a:lnTo>
              <a:lnTo>
                <a:pt x="4784" y="3048"/>
              </a:lnTo>
              <a:lnTo>
                <a:pt x="4784" y="3071"/>
              </a:lnTo>
              <a:lnTo>
                <a:pt x="4772" y="3083"/>
              </a:lnTo>
              <a:lnTo>
                <a:pt x="4761" y="3083"/>
              </a:lnTo>
              <a:lnTo>
                <a:pt x="4749" y="3095"/>
              </a:lnTo>
              <a:lnTo>
                <a:pt x="4738" y="3095"/>
              </a:lnTo>
              <a:lnTo>
                <a:pt x="4726" y="3106"/>
              </a:lnTo>
              <a:lnTo>
                <a:pt x="4715" y="3141"/>
              </a:lnTo>
              <a:lnTo>
                <a:pt x="4726" y="3153"/>
              </a:lnTo>
              <a:lnTo>
                <a:pt x="4715" y="3176"/>
              </a:lnTo>
              <a:lnTo>
                <a:pt x="4680" y="3188"/>
              </a:lnTo>
              <a:lnTo>
                <a:pt x="4600" y="3200"/>
              </a:lnTo>
              <a:lnTo>
                <a:pt x="4576" y="3223"/>
              </a:lnTo>
              <a:lnTo>
                <a:pt x="4553" y="3223"/>
              </a:lnTo>
              <a:lnTo>
                <a:pt x="4530" y="3246"/>
              </a:lnTo>
              <a:lnTo>
                <a:pt x="4484" y="3258"/>
              </a:lnTo>
              <a:lnTo>
                <a:pt x="4473" y="3270"/>
              </a:lnTo>
              <a:lnTo>
                <a:pt x="4461" y="3305"/>
              </a:lnTo>
              <a:lnTo>
                <a:pt x="4450" y="3316"/>
              </a:lnTo>
              <a:lnTo>
                <a:pt x="4404" y="3316"/>
              </a:lnTo>
              <a:lnTo>
                <a:pt x="4380" y="3293"/>
              </a:lnTo>
              <a:lnTo>
                <a:pt x="4369" y="3293"/>
              </a:lnTo>
              <a:lnTo>
                <a:pt x="4334" y="3281"/>
              </a:lnTo>
              <a:lnTo>
                <a:pt x="4311" y="3270"/>
              </a:lnTo>
              <a:lnTo>
                <a:pt x="4300" y="3270"/>
              </a:lnTo>
              <a:lnTo>
                <a:pt x="4288" y="3281"/>
              </a:lnTo>
              <a:lnTo>
                <a:pt x="4277" y="3270"/>
              </a:lnTo>
              <a:lnTo>
                <a:pt x="4265" y="3270"/>
              </a:lnTo>
              <a:lnTo>
                <a:pt x="4277" y="3270"/>
              </a:lnTo>
              <a:lnTo>
                <a:pt x="4254" y="3246"/>
              </a:lnTo>
              <a:lnTo>
                <a:pt x="4254" y="3235"/>
              </a:lnTo>
              <a:lnTo>
                <a:pt x="4242" y="3246"/>
              </a:lnTo>
              <a:lnTo>
                <a:pt x="4242" y="3235"/>
              </a:lnTo>
              <a:lnTo>
                <a:pt x="4219" y="3223"/>
              </a:lnTo>
              <a:lnTo>
                <a:pt x="4231" y="3223"/>
              </a:lnTo>
              <a:lnTo>
                <a:pt x="4219" y="3223"/>
              </a:lnTo>
              <a:lnTo>
                <a:pt x="4219" y="3211"/>
              </a:lnTo>
              <a:lnTo>
                <a:pt x="4219" y="3223"/>
              </a:lnTo>
              <a:lnTo>
                <a:pt x="4196" y="3211"/>
              </a:lnTo>
              <a:lnTo>
                <a:pt x="4208" y="3200"/>
              </a:lnTo>
              <a:lnTo>
                <a:pt x="4196" y="3200"/>
              </a:lnTo>
              <a:lnTo>
                <a:pt x="4185" y="3188"/>
              </a:lnTo>
              <a:lnTo>
                <a:pt x="4173" y="3188"/>
              </a:lnTo>
              <a:lnTo>
                <a:pt x="4161" y="3176"/>
              </a:lnTo>
              <a:lnTo>
                <a:pt x="4150" y="3165"/>
              </a:lnTo>
              <a:lnTo>
                <a:pt x="4150" y="3153"/>
              </a:lnTo>
              <a:lnTo>
                <a:pt x="4127" y="3153"/>
              </a:lnTo>
              <a:lnTo>
                <a:pt x="4115" y="3141"/>
              </a:lnTo>
              <a:lnTo>
                <a:pt x="4104" y="3130"/>
              </a:lnTo>
              <a:lnTo>
                <a:pt x="4092" y="3118"/>
              </a:lnTo>
              <a:lnTo>
                <a:pt x="4069" y="3071"/>
              </a:lnTo>
              <a:lnTo>
                <a:pt x="4035" y="3001"/>
              </a:lnTo>
              <a:lnTo>
                <a:pt x="4012" y="2966"/>
              </a:lnTo>
              <a:lnTo>
                <a:pt x="4012" y="2954"/>
              </a:lnTo>
              <a:lnTo>
                <a:pt x="4023" y="2896"/>
              </a:lnTo>
              <a:lnTo>
                <a:pt x="4012" y="2849"/>
              </a:lnTo>
              <a:lnTo>
                <a:pt x="4023" y="2826"/>
              </a:lnTo>
              <a:lnTo>
                <a:pt x="4023" y="2814"/>
              </a:lnTo>
              <a:lnTo>
                <a:pt x="4035" y="2814"/>
              </a:lnTo>
              <a:lnTo>
                <a:pt x="4046" y="2779"/>
              </a:lnTo>
              <a:lnTo>
                <a:pt x="4035" y="2768"/>
              </a:lnTo>
              <a:lnTo>
                <a:pt x="4046" y="2756"/>
              </a:lnTo>
              <a:lnTo>
                <a:pt x="4058" y="2756"/>
              </a:lnTo>
              <a:lnTo>
                <a:pt x="4081" y="2756"/>
              </a:lnTo>
              <a:lnTo>
                <a:pt x="4115" y="2733"/>
              </a:lnTo>
              <a:lnTo>
                <a:pt x="4127" y="2721"/>
              </a:lnTo>
              <a:lnTo>
                <a:pt x="4127" y="2709"/>
              </a:lnTo>
              <a:lnTo>
                <a:pt x="4161" y="2698"/>
              </a:lnTo>
              <a:lnTo>
                <a:pt x="4185" y="2686"/>
              </a:lnTo>
              <a:lnTo>
                <a:pt x="4185" y="2663"/>
              </a:lnTo>
              <a:lnTo>
                <a:pt x="4208" y="2651"/>
              </a:lnTo>
              <a:lnTo>
                <a:pt x="4231" y="2628"/>
              </a:lnTo>
              <a:lnTo>
                <a:pt x="4231" y="2604"/>
              </a:lnTo>
              <a:lnTo>
                <a:pt x="4219" y="2592"/>
              </a:lnTo>
              <a:lnTo>
                <a:pt x="4231" y="2581"/>
              </a:lnTo>
              <a:lnTo>
                <a:pt x="4231" y="2569"/>
              </a:lnTo>
              <a:lnTo>
                <a:pt x="4242" y="2557"/>
              </a:lnTo>
              <a:lnTo>
                <a:pt x="4231" y="2557"/>
              </a:lnTo>
              <a:lnTo>
                <a:pt x="4242" y="2534"/>
              </a:lnTo>
              <a:lnTo>
                <a:pt x="4242" y="2522"/>
              </a:lnTo>
              <a:lnTo>
                <a:pt x="4242" y="2511"/>
              </a:lnTo>
              <a:lnTo>
                <a:pt x="4254" y="2499"/>
              </a:lnTo>
              <a:lnTo>
                <a:pt x="4231" y="2476"/>
              </a:lnTo>
              <a:lnTo>
                <a:pt x="4231" y="2464"/>
              </a:lnTo>
              <a:lnTo>
                <a:pt x="4242" y="2476"/>
              </a:lnTo>
              <a:lnTo>
                <a:pt x="4254" y="2476"/>
              </a:lnTo>
              <a:lnTo>
                <a:pt x="4265" y="2464"/>
              </a:lnTo>
              <a:lnTo>
                <a:pt x="4277" y="2464"/>
              </a:lnTo>
              <a:lnTo>
                <a:pt x="4277" y="2476"/>
              </a:lnTo>
              <a:lnTo>
                <a:pt x="4300" y="2487"/>
              </a:lnTo>
              <a:lnTo>
                <a:pt x="4323" y="2464"/>
              </a:lnTo>
              <a:lnTo>
                <a:pt x="4334" y="2476"/>
              </a:lnTo>
              <a:lnTo>
                <a:pt x="4357" y="2452"/>
              </a:lnTo>
              <a:lnTo>
                <a:pt x="4357" y="2464"/>
              </a:lnTo>
              <a:lnTo>
                <a:pt x="4369" y="2464"/>
              </a:lnTo>
              <a:lnTo>
                <a:pt x="4380" y="2476"/>
              </a:lnTo>
              <a:lnTo>
                <a:pt x="4369" y="2487"/>
              </a:lnTo>
              <a:lnTo>
                <a:pt x="4380" y="2487"/>
              </a:lnTo>
              <a:lnTo>
                <a:pt x="4392" y="2487"/>
              </a:lnTo>
              <a:lnTo>
                <a:pt x="4392" y="2511"/>
              </a:lnTo>
              <a:lnTo>
                <a:pt x="4404" y="2499"/>
              </a:lnTo>
              <a:lnTo>
                <a:pt x="4415" y="2511"/>
              </a:lnTo>
              <a:lnTo>
                <a:pt x="4438" y="2511"/>
              </a:lnTo>
              <a:close/>
              <a:moveTo>
                <a:pt x="288" y="3083"/>
              </a:moveTo>
              <a:lnTo>
                <a:pt x="300" y="3083"/>
              </a:lnTo>
              <a:lnTo>
                <a:pt x="311" y="3071"/>
              </a:lnTo>
              <a:lnTo>
                <a:pt x="334" y="3071"/>
              </a:lnTo>
              <a:lnTo>
                <a:pt x="346" y="3048"/>
              </a:lnTo>
              <a:lnTo>
                <a:pt x="357" y="3048"/>
              </a:lnTo>
              <a:lnTo>
                <a:pt x="381" y="3048"/>
              </a:lnTo>
              <a:lnTo>
                <a:pt x="392" y="3036"/>
              </a:lnTo>
              <a:lnTo>
                <a:pt x="427" y="3036"/>
              </a:lnTo>
              <a:lnTo>
                <a:pt x="427" y="3048"/>
              </a:lnTo>
              <a:lnTo>
                <a:pt x="450" y="3048"/>
              </a:lnTo>
              <a:lnTo>
                <a:pt x="450" y="3060"/>
              </a:lnTo>
              <a:lnTo>
                <a:pt x="461" y="3071"/>
              </a:lnTo>
              <a:lnTo>
                <a:pt x="473" y="3083"/>
              </a:lnTo>
              <a:lnTo>
                <a:pt x="461" y="3083"/>
              </a:lnTo>
              <a:lnTo>
                <a:pt x="484" y="3106"/>
              </a:lnTo>
              <a:lnTo>
                <a:pt x="484" y="3118"/>
              </a:lnTo>
              <a:lnTo>
                <a:pt x="461" y="3153"/>
              </a:lnTo>
              <a:lnTo>
                <a:pt x="450" y="3153"/>
              </a:lnTo>
              <a:lnTo>
                <a:pt x="450" y="3165"/>
              </a:lnTo>
              <a:lnTo>
                <a:pt x="450" y="3153"/>
              </a:lnTo>
              <a:lnTo>
                <a:pt x="438" y="3176"/>
              </a:lnTo>
              <a:lnTo>
                <a:pt x="427" y="3188"/>
              </a:lnTo>
              <a:lnTo>
                <a:pt x="438" y="3200"/>
              </a:lnTo>
              <a:lnTo>
                <a:pt x="404" y="3246"/>
              </a:lnTo>
              <a:lnTo>
                <a:pt x="404" y="3258"/>
              </a:lnTo>
              <a:lnTo>
                <a:pt x="392" y="3270"/>
              </a:lnTo>
              <a:lnTo>
                <a:pt x="369" y="3270"/>
              </a:lnTo>
              <a:lnTo>
                <a:pt x="346" y="3281"/>
              </a:lnTo>
              <a:lnTo>
                <a:pt x="346" y="3340"/>
              </a:lnTo>
              <a:lnTo>
                <a:pt x="334" y="3340"/>
              </a:lnTo>
              <a:lnTo>
                <a:pt x="334" y="3363"/>
              </a:lnTo>
              <a:lnTo>
                <a:pt x="323" y="3375"/>
              </a:lnTo>
              <a:lnTo>
                <a:pt x="323" y="3422"/>
              </a:lnTo>
              <a:lnTo>
                <a:pt x="311" y="3445"/>
              </a:lnTo>
              <a:lnTo>
                <a:pt x="288" y="3445"/>
              </a:lnTo>
              <a:lnTo>
                <a:pt x="277" y="3422"/>
              </a:lnTo>
              <a:lnTo>
                <a:pt x="254" y="3422"/>
              </a:lnTo>
              <a:lnTo>
                <a:pt x="242" y="3398"/>
              </a:lnTo>
              <a:lnTo>
                <a:pt x="242" y="3387"/>
              </a:lnTo>
              <a:lnTo>
                <a:pt x="231" y="3375"/>
              </a:lnTo>
              <a:lnTo>
                <a:pt x="219" y="3363"/>
              </a:lnTo>
              <a:lnTo>
                <a:pt x="185" y="3328"/>
              </a:lnTo>
              <a:lnTo>
                <a:pt x="58" y="3305"/>
              </a:lnTo>
              <a:lnTo>
                <a:pt x="23" y="3305"/>
              </a:lnTo>
              <a:lnTo>
                <a:pt x="0" y="3281"/>
              </a:lnTo>
              <a:lnTo>
                <a:pt x="0" y="3258"/>
              </a:lnTo>
              <a:lnTo>
                <a:pt x="12" y="3246"/>
              </a:lnTo>
              <a:lnTo>
                <a:pt x="12" y="3223"/>
              </a:lnTo>
              <a:lnTo>
                <a:pt x="12" y="3211"/>
              </a:lnTo>
              <a:lnTo>
                <a:pt x="23" y="3200"/>
              </a:lnTo>
              <a:lnTo>
                <a:pt x="35" y="3188"/>
              </a:lnTo>
              <a:lnTo>
                <a:pt x="58" y="3176"/>
              </a:lnTo>
              <a:lnTo>
                <a:pt x="69" y="3176"/>
              </a:lnTo>
              <a:lnTo>
                <a:pt x="69" y="3188"/>
              </a:lnTo>
              <a:lnTo>
                <a:pt x="81" y="3200"/>
              </a:lnTo>
              <a:lnTo>
                <a:pt x="138" y="3211"/>
              </a:lnTo>
              <a:lnTo>
                <a:pt x="161" y="3211"/>
              </a:lnTo>
              <a:lnTo>
                <a:pt x="196" y="3200"/>
              </a:lnTo>
              <a:lnTo>
                <a:pt x="219" y="3200"/>
              </a:lnTo>
              <a:lnTo>
                <a:pt x="242" y="3176"/>
              </a:lnTo>
              <a:lnTo>
                <a:pt x="265" y="3153"/>
              </a:lnTo>
              <a:lnTo>
                <a:pt x="288" y="3130"/>
              </a:lnTo>
              <a:lnTo>
                <a:pt x="300" y="3130"/>
              </a:lnTo>
              <a:lnTo>
                <a:pt x="300" y="3106"/>
              </a:lnTo>
              <a:lnTo>
                <a:pt x="288" y="3083"/>
              </a:lnTo>
              <a:close/>
            </a:path>
          </a:pathLst>
        </a:custGeom>
        <a:solidFill>
          <a:srgbClr val="D46271"/>
        </a:solidFill>
        <a:ln w="1" cap="sq">
          <a:solidFill>
            <a:srgbClr val="000000"/>
          </a:solidFill>
          <a:prstDash val="solid"/>
          <a:bevel/>
          <a:headEnd/>
          <a:tailEnd/>
        </a:ln>
      </xdr:spPr>
    </xdr:sp>
    <xdr:clientData/>
  </xdr:twoCellAnchor>
  <xdr:twoCellAnchor>
    <xdr:from>
      <xdr:col>9</xdr:col>
      <xdr:colOff>447675</xdr:colOff>
      <xdr:row>17</xdr:row>
      <xdr:rowOff>114300</xdr:rowOff>
    </xdr:from>
    <xdr:to>
      <xdr:col>11</xdr:col>
      <xdr:colOff>685800</xdr:colOff>
      <xdr:row>23</xdr:row>
      <xdr:rowOff>161925</xdr:rowOff>
    </xdr:to>
    <xdr:sp macro="" textlink="">
      <xdr:nvSpPr>
        <xdr:cNvPr id="27" name="baleares">
          <a:extLst>
            <a:ext uri="{FF2B5EF4-FFF2-40B4-BE49-F238E27FC236}">
              <a16:creationId xmlns:a16="http://schemas.microsoft.com/office/drawing/2014/main" id="{00000000-0008-0000-3A00-00001B000000}"/>
            </a:ext>
          </a:extLst>
        </xdr:cNvPr>
        <xdr:cNvSpPr>
          <a:spLocks noEditPoints="1"/>
        </xdr:cNvSpPr>
      </xdr:nvSpPr>
      <xdr:spPr bwMode="auto">
        <a:xfrm>
          <a:off x="7475220" y="4476750"/>
          <a:ext cx="2021205" cy="1135380"/>
        </a:xfrm>
        <a:custGeom>
          <a:avLst/>
          <a:gdLst>
            <a:gd name="T0" fmla="*/ 2147483647 w 4576"/>
            <a:gd name="T1" fmla="*/ 2147483647 h 3106"/>
            <a:gd name="T2" fmla="*/ 2147483647 w 4576"/>
            <a:gd name="T3" fmla="*/ 2147483647 h 3106"/>
            <a:gd name="T4" fmla="*/ 2147483647 w 4576"/>
            <a:gd name="T5" fmla="*/ 2147483647 h 3106"/>
            <a:gd name="T6" fmla="*/ 2147483647 w 4576"/>
            <a:gd name="T7" fmla="*/ 2147483647 h 3106"/>
            <a:gd name="T8" fmla="*/ 2147483647 w 4576"/>
            <a:gd name="T9" fmla="*/ 2147483647 h 3106"/>
            <a:gd name="T10" fmla="*/ 2147483647 w 4576"/>
            <a:gd name="T11" fmla="*/ 2147483647 h 3106"/>
            <a:gd name="T12" fmla="*/ 2147483647 w 4576"/>
            <a:gd name="T13" fmla="*/ 2147483647 h 3106"/>
            <a:gd name="T14" fmla="*/ 2147483647 w 4576"/>
            <a:gd name="T15" fmla="*/ 2147483647 h 3106"/>
            <a:gd name="T16" fmla="*/ 2147483647 w 4576"/>
            <a:gd name="T17" fmla="*/ 2147483647 h 3106"/>
            <a:gd name="T18" fmla="*/ 2147483647 w 4576"/>
            <a:gd name="T19" fmla="*/ 619656293 h 3106"/>
            <a:gd name="T20" fmla="*/ 2147483647 w 4576"/>
            <a:gd name="T21" fmla="*/ 2147483647 h 3106"/>
            <a:gd name="T22" fmla="*/ 2147483647 w 4576"/>
            <a:gd name="T23" fmla="*/ 2147483647 h 3106"/>
            <a:gd name="T24" fmla="*/ 2147483647 w 4576"/>
            <a:gd name="T25" fmla="*/ 2147483647 h 3106"/>
            <a:gd name="T26" fmla="*/ 2147483647 w 4576"/>
            <a:gd name="T27" fmla="*/ 2147483647 h 3106"/>
            <a:gd name="T28" fmla="*/ 2147483647 w 4576"/>
            <a:gd name="T29" fmla="*/ 2147483647 h 3106"/>
            <a:gd name="T30" fmla="*/ 2147483647 w 4576"/>
            <a:gd name="T31" fmla="*/ 2147483647 h 3106"/>
            <a:gd name="T32" fmla="*/ 2147483647 w 4576"/>
            <a:gd name="T33" fmla="*/ 2147483647 h 3106"/>
            <a:gd name="T34" fmla="*/ 2147483647 w 4576"/>
            <a:gd name="T35" fmla="*/ 2147483647 h 3106"/>
            <a:gd name="T36" fmla="*/ 2147483647 w 4576"/>
            <a:gd name="T37" fmla="*/ 2147483647 h 3106"/>
            <a:gd name="T38" fmla="*/ 2147483647 w 4576"/>
            <a:gd name="T39" fmla="*/ 2147483647 h 3106"/>
            <a:gd name="T40" fmla="*/ 2147483647 w 4576"/>
            <a:gd name="T41" fmla="*/ 2147483647 h 3106"/>
            <a:gd name="T42" fmla="*/ 2147483647 w 4576"/>
            <a:gd name="T43" fmla="*/ 2147483647 h 3106"/>
            <a:gd name="T44" fmla="*/ 2147483647 w 4576"/>
            <a:gd name="T45" fmla="*/ 2147483647 h 3106"/>
            <a:gd name="T46" fmla="*/ 2147483647 w 4576"/>
            <a:gd name="T47" fmla="*/ 2147483647 h 3106"/>
            <a:gd name="T48" fmla="*/ 2147483647 w 4576"/>
            <a:gd name="T49" fmla="*/ 2147483647 h 3106"/>
            <a:gd name="T50" fmla="*/ 2147483647 w 4576"/>
            <a:gd name="T51" fmla="*/ 2147483647 h 3106"/>
            <a:gd name="T52" fmla="*/ 2147483647 w 4576"/>
            <a:gd name="T53" fmla="*/ 2147483647 h 3106"/>
            <a:gd name="T54" fmla="*/ 2147483647 w 4576"/>
            <a:gd name="T55" fmla="*/ 2147483647 h 3106"/>
            <a:gd name="T56" fmla="*/ 2147483647 w 4576"/>
            <a:gd name="T57" fmla="*/ 2147483647 h 3106"/>
            <a:gd name="T58" fmla="*/ 2147483647 w 4576"/>
            <a:gd name="T59" fmla="*/ 2147483647 h 3106"/>
            <a:gd name="T60" fmla="*/ 2147483647 w 4576"/>
            <a:gd name="T61" fmla="*/ 2147483647 h 3106"/>
            <a:gd name="T62" fmla="*/ 2147483647 w 4576"/>
            <a:gd name="T63" fmla="*/ 2147483647 h 3106"/>
            <a:gd name="T64" fmla="*/ 2147483647 w 4576"/>
            <a:gd name="T65" fmla="*/ 2147483647 h 3106"/>
            <a:gd name="T66" fmla="*/ 2147483647 w 4576"/>
            <a:gd name="T67" fmla="*/ 2147483647 h 3106"/>
            <a:gd name="T68" fmla="*/ 2147483647 w 4576"/>
            <a:gd name="T69" fmla="*/ 2147483647 h 3106"/>
            <a:gd name="T70" fmla="*/ 2147483647 w 4576"/>
            <a:gd name="T71" fmla="*/ 2147483647 h 3106"/>
            <a:gd name="T72" fmla="*/ 2147483647 w 4576"/>
            <a:gd name="T73" fmla="*/ 2147483647 h 3106"/>
            <a:gd name="T74" fmla="*/ 2147483647 w 4576"/>
            <a:gd name="T75" fmla="*/ 2147483647 h 3106"/>
            <a:gd name="T76" fmla="*/ 2147483647 w 4576"/>
            <a:gd name="T77" fmla="*/ 2147483647 h 3106"/>
            <a:gd name="T78" fmla="*/ 2147483647 w 4576"/>
            <a:gd name="T79" fmla="*/ 2147483647 h 3106"/>
            <a:gd name="T80" fmla="*/ 2147483647 w 4576"/>
            <a:gd name="T81" fmla="*/ 2147483647 h 3106"/>
            <a:gd name="T82" fmla="*/ 2147483647 w 4576"/>
            <a:gd name="T83" fmla="*/ 2147483647 h 3106"/>
            <a:gd name="T84" fmla="*/ 2147483647 w 4576"/>
            <a:gd name="T85" fmla="*/ 2147483647 h 3106"/>
            <a:gd name="T86" fmla="*/ 2147483647 w 4576"/>
            <a:gd name="T87" fmla="*/ 2147483647 h 3106"/>
            <a:gd name="T88" fmla="*/ 2147483647 w 4576"/>
            <a:gd name="T89" fmla="*/ 2147483647 h 3106"/>
            <a:gd name="T90" fmla="*/ 2147483647 w 4576"/>
            <a:gd name="T91" fmla="*/ 2147483647 h 3106"/>
            <a:gd name="T92" fmla="*/ 2147483647 w 4576"/>
            <a:gd name="T93" fmla="*/ 2147483647 h 3106"/>
            <a:gd name="T94" fmla="*/ 2147483647 w 4576"/>
            <a:gd name="T95" fmla="*/ 2147483647 h 3106"/>
            <a:gd name="T96" fmla="*/ 2147483647 w 4576"/>
            <a:gd name="T97" fmla="*/ 2147483647 h 3106"/>
            <a:gd name="T98" fmla="*/ 2147483647 w 4576"/>
            <a:gd name="T99" fmla="*/ 2147483647 h 3106"/>
            <a:gd name="T100" fmla="*/ 1313372892 w 4576"/>
            <a:gd name="T101" fmla="*/ 2147483647 h 3106"/>
            <a:gd name="T102" fmla="*/ 1313372892 w 4576"/>
            <a:gd name="T103" fmla="*/ 2147483647 h 3106"/>
            <a:gd name="T104" fmla="*/ 2147483647 w 4576"/>
            <a:gd name="T105" fmla="*/ 2147483647 h 3106"/>
            <a:gd name="T106" fmla="*/ 2147483647 w 4576"/>
            <a:gd name="T107" fmla="*/ 2147483647 h 3106"/>
            <a:gd name="T108" fmla="*/ 2147483647 w 4576"/>
            <a:gd name="T109" fmla="*/ 2147483647 h 3106"/>
            <a:gd name="T110" fmla="*/ 2147483647 w 4576"/>
            <a:gd name="T111" fmla="*/ 2147483647 h 3106"/>
            <a:gd name="T112" fmla="*/ 2147483647 w 4576"/>
            <a:gd name="T113" fmla="*/ 2147483647 h 3106"/>
            <a:gd name="T114" fmla="*/ 2147483647 w 4576"/>
            <a:gd name="T115" fmla="*/ 2147483647 h 3106"/>
            <a:gd name="T116" fmla="*/ 2147483647 w 4576"/>
            <a:gd name="T117" fmla="*/ 2147483647 h 3106"/>
            <a:gd name="T118" fmla="*/ 2147483647 w 4576"/>
            <a:gd name="T119" fmla="*/ 2147483647 h 3106"/>
            <a:gd name="T120" fmla="*/ 2147483647 w 4576"/>
            <a:gd name="T121" fmla="*/ 2147483647 h 310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w 4576"/>
            <a:gd name="T184" fmla="*/ 0 h 3106"/>
            <a:gd name="T185" fmla="*/ 4576 w 4576"/>
            <a:gd name="T186" fmla="*/ 3106 h 310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T183" t="T184" r="T185" b="T186"/>
          <a:pathLst>
            <a:path w="4576" h="3106">
              <a:moveTo>
                <a:pt x="4496" y="233"/>
              </a:moveTo>
              <a:lnTo>
                <a:pt x="4484" y="233"/>
              </a:lnTo>
              <a:lnTo>
                <a:pt x="4484" y="222"/>
              </a:lnTo>
              <a:lnTo>
                <a:pt x="4484" y="210"/>
              </a:lnTo>
              <a:lnTo>
                <a:pt x="4496" y="222"/>
              </a:lnTo>
              <a:lnTo>
                <a:pt x="4496" y="233"/>
              </a:lnTo>
              <a:close/>
              <a:moveTo>
                <a:pt x="323" y="2931"/>
              </a:moveTo>
              <a:lnTo>
                <a:pt x="334" y="2931"/>
              </a:lnTo>
              <a:lnTo>
                <a:pt x="334" y="2942"/>
              </a:lnTo>
              <a:lnTo>
                <a:pt x="323" y="2942"/>
              </a:lnTo>
              <a:lnTo>
                <a:pt x="311" y="2942"/>
              </a:lnTo>
              <a:lnTo>
                <a:pt x="323" y="2931"/>
              </a:lnTo>
              <a:close/>
              <a:moveTo>
                <a:pt x="4542" y="373"/>
              </a:moveTo>
              <a:lnTo>
                <a:pt x="4530" y="373"/>
              </a:lnTo>
              <a:lnTo>
                <a:pt x="4530" y="362"/>
              </a:lnTo>
              <a:lnTo>
                <a:pt x="4519" y="362"/>
              </a:lnTo>
              <a:lnTo>
                <a:pt x="4496" y="350"/>
              </a:lnTo>
              <a:lnTo>
                <a:pt x="4496" y="362"/>
              </a:lnTo>
              <a:lnTo>
                <a:pt x="4484" y="362"/>
              </a:lnTo>
              <a:lnTo>
                <a:pt x="4473" y="350"/>
              </a:lnTo>
              <a:lnTo>
                <a:pt x="4473" y="362"/>
              </a:lnTo>
              <a:lnTo>
                <a:pt x="4496" y="362"/>
              </a:lnTo>
              <a:lnTo>
                <a:pt x="4496" y="373"/>
              </a:lnTo>
              <a:lnTo>
                <a:pt x="4530" y="385"/>
              </a:lnTo>
              <a:lnTo>
                <a:pt x="4530" y="397"/>
              </a:lnTo>
              <a:lnTo>
                <a:pt x="4542" y="397"/>
              </a:lnTo>
              <a:lnTo>
                <a:pt x="4553" y="409"/>
              </a:lnTo>
              <a:lnTo>
                <a:pt x="4530" y="420"/>
              </a:lnTo>
              <a:lnTo>
                <a:pt x="4542" y="420"/>
              </a:lnTo>
              <a:lnTo>
                <a:pt x="4553" y="444"/>
              </a:lnTo>
              <a:lnTo>
                <a:pt x="4553" y="455"/>
              </a:lnTo>
              <a:lnTo>
                <a:pt x="4542" y="455"/>
              </a:lnTo>
              <a:lnTo>
                <a:pt x="4542" y="479"/>
              </a:lnTo>
              <a:lnTo>
                <a:pt x="4542" y="490"/>
              </a:lnTo>
              <a:lnTo>
                <a:pt x="4530" y="479"/>
              </a:lnTo>
              <a:lnTo>
                <a:pt x="4542" y="490"/>
              </a:lnTo>
              <a:lnTo>
                <a:pt x="4530" y="514"/>
              </a:lnTo>
              <a:lnTo>
                <a:pt x="4496" y="525"/>
              </a:lnTo>
              <a:lnTo>
                <a:pt x="4461" y="514"/>
              </a:lnTo>
              <a:lnTo>
                <a:pt x="4450" y="525"/>
              </a:lnTo>
              <a:lnTo>
                <a:pt x="4438" y="502"/>
              </a:lnTo>
              <a:lnTo>
                <a:pt x="4427" y="502"/>
              </a:lnTo>
              <a:lnTo>
                <a:pt x="4427" y="490"/>
              </a:lnTo>
              <a:lnTo>
                <a:pt x="4415" y="502"/>
              </a:lnTo>
              <a:lnTo>
                <a:pt x="4415" y="490"/>
              </a:lnTo>
              <a:lnTo>
                <a:pt x="4404" y="502"/>
              </a:lnTo>
              <a:lnTo>
                <a:pt x="4404" y="490"/>
              </a:lnTo>
              <a:lnTo>
                <a:pt x="4392" y="490"/>
              </a:lnTo>
              <a:lnTo>
                <a:pt x="4380" y="490"/>
              </a:lnTo>
              <a:lnTo>
                <a:pt x="4357" y="467"/>
              </a:lnTo>
              <a:lnTo>
                <a:pt x="4346" y="455"/>
              </a:lnTo>
              <a:lnTo>
                <a:pt x="4334" y="455"/>
              </a:lnTo>
              <a:lnTo>
                <a:pt x="4323" y="455"/>
              </a:lnTo>
              <a:lnTo>
                <a:pt x="4311" y="444"/>
              </a:lnTo>
              <a:lnTo>
                <a:pt x="4300" y="444"/>
              </a:lnTo>
              <a:lnTo>
                <a:pt x="4311" y="432"/>
              </a:lnTo>
              <a:lnTo>
                <a:pt x="4300" y="444"/>
              </a:lnTo>
              <a:lnTo>
                <a:pt x="4288" y="432"/>
              </a:lnTo>
              <a:lnTo>
                <a:pt x="4288" y="420"/>
              </a:lnTo>
              <a:lnTo>
                <a:pt x="4277" y="432"/>
              </a:lnTo>
              <a:lnTo>
                <a:pt x="4231" y="409"/>
              </a:lnTo>
              <a:lnTo>
                <a:pt x="4208" y="385"/>
              </a:lnTo>
              <a:lnTo>
                <a:pt x="4196" y="373"/>
              </a:lnTo>
              <a:lnTo>
                <a:pt x="4173" y="362"/>
              </a:lnTo>
              <a:lnTo>
                <a:pt x="4127" y="338"/>
              </a:lnTo>
              <a:lnTo>
                <a:pt x="4104" y="338"/>
              </a:lnTo>
              <a:lnTo>
                <a:pt x="4092" y="338"/>
              </a:lnTo>
              <a:lnTo>
                <a:pt x="4081" y="327"/>
              </a:lnTo>
              <a:lnTo>
                <a:pt x="4069" y="327"/>
              </a:lnTo>
              <a:lnTo>
                <a:pt x="4046" y="327"/>
              </a:lnTo>
              <a:lnTo>
                <a:pt x="4035" y="315"/>
              </a:lnTo>
              <a:lnTo>
                <a:pt x="4023" y="315"/>
              </a:lnTo>
              <a:lnTo>
                <a:pt x="4012" y="315"/>
              </a:lnTo>
              <a:lnTo>
                <a:pt x="4000" y="315"/>
              </a:lnTo>
              <a:lnTo>
                <a:pt x="3977" y="315"/>
              </a:lnTo>
              <a:lnTo>
                <a:pt x="3989" y="315"/>
              </a:lnTo>
              <a:lnTo>
                <a:pt x="3977" y="327"/>
              </a:lnTo>
              <a:lnTo>
                <a:pt x="3954" y="327"/>
              </a:lnTo>
              <a:lnTo>
                <a:pt x="3942" y="338"/>
              </a:lnTo>
              <a:lnTo>
                <a:pt x="3931" y="338"/>
              </a:lnTo>
              <a:lnTo>
                <a:pt x="3931" y="350"/>
              </a:lnTo>
              <a:lnTo>
                <a:pt x="3919" y="350"/>
              </a:lnTo>
              <a:lnTo>
                <a:pt x="3919" y="338"/>
              </a:lnTo>
              <a:lnTo>
                <a:pt x="3908" y="350"/>
              </a:lnTo>
              <a:lnTo>
                <a:pt x="3885" y="350"/>
              </a:lnTo>
              <a:lnTo>
                <a:pt x="3862" y="350"/>
              </a:lnTo>
              <a:lnTo>
                <a:pt x="3839" y="350"/>
              </a:lnTo>
              <a:lnTo>
                <a:pt x="3816" y="362"/>
              </a:lnTo>
              <a:lnTo>
                <a:pt x="3804" y="350"/>
              </a:lnTo>
              <a:lnTo>
                <a:pt x="3816" y="327"/>
              </a:lnTo>
              <a:lnTo>
                <a:pt x="3816" y="315"/>
              </a:lnTo>
              <a:lnTo>
                <a:pt x="3816" y="303"/>
              </a:lnTo>
              <a:lnTo>
                <a:pt x="3827" y="280"/>
              </a:lnTo>
              <a:lnTo>
                <a:pt x="3827" y="268"/>
              </a:lnTo>
              <a:lnTo>
                <a:pt x="3816" y="257"/>
              </a:lnTo>
              <a:lnTo>
                <a:pt x="3827" y="245"/>
              </a:lnTo>
              <a:lnTo>
                <a:pt x="3816" y="245"/>
              </a:lnTo>
              <a:lnTo>
                <a:pt x="3816" y="222"/>
              </a:lnTo>
              <a:lnTo>
                <a:pt x="3827" y="210"/>
              </a:lnTo>
              <a:lnTo>
                <a:pt x="3804" y="210"/>
              </a:lnTo>
              <a:lnTo>
                <a:pt x="3793" y="210"/>
              </a:lnTo>
              <a:lnTo>
                <a:pt x="3781" y="210"/>
              </a:lnTo>
              <a:lnTo>
                <a:pt x="3770" y="210"/>
              </a:lnTo>
              <a:lnTo>
                <a:pt x="3758" y="210"/>
              </a:lnTo>
              <a:lnTo>
                <a:pt x="3770" y="198"/>
              </a:lnTo>
              <a:lnTo>
                <a:pt x="3758" y="198"/>
              </a:lnTo>
              <a:lnTo>
                <a:pt x="3758" y="163"/>
              </a:lnTo>
              <a:lnTo>
                <a:pt x="3770" y="163"/>
              </a:lnTo>
              <a:lnTo>
                <a:pt x="3781" y="152"/>
              </a:lnTo>
              <a:lnTo>
                <a:pt x="3770" y="140"/>
              </a:lnTo>
              <a:lnTo>
                <a:pt x="3781" y="128"/>
              </a:lnTo>
              <a:lnTo>
                <a:pt x="3793" y="105"/>
              </a:lnTo>
              <a:lnTo>
                <a:pt x="3804" y="105"/>
              </a:lnTo>
              <a:lnTo>
                <a:pt x="3816" y="105"/>
              </a:lnTo>
              <a:lnTo>
                <a:pt x="3816" y="93"/>
              </a:lnTo>
              <a:lnTo>
                <a:pt x="3850" y="93"/>
              </a:lnTo>
              <a:lnTo>
                <a:pt x="3862" y="82"/>
              </a:lnTo>
              <a:lnTo>
                <a:pt x="3873" y="93"/>
              </a:lnTo>
              <a:lnTo>
                <a:pt x="3885" y="93"/>
              </a:lnTo>
              <a:lnTo>
                <a:pt x="3885" y="82"/>
              </a:lnTo>
              <a:lnTo>
                <a:pt x="3896" y="82"/>
              </a:lnTo>
              <a:lnTo>
                <a:pt x="3908" y="82"/>
              </a:lnTo>
              <a:lnTo>
                <a:pt x="3919" y="82"/>
              </a:lnTo>
              <a:lnTo>
                <a:pt x="3919" y="93"/>
              </a:lnTo>
              <a:lnTo>
                <a:pt x="3931" y="93"/>
              </a:lnTo>
              <a:lnTo>
                <a:pt x="3931" y="105"/>
              </a:lnTo>
              <a:lnTo>
                <a:pt x="3931" y="93"/>
              </a:lnTo>
              <a:lnTo>
                <a:pt x="3942" y="105"/>
              </a:lnTo>
              <a:lnTo>
                <a:pt x="3942" y="93"/>
              </a:lnTo>
              <a:lnTo>
                <a:pt x="3942" y="82"/>
              </a:lnTo>
              <a:lnTo>
                <a:pt x="3954" y="82"/>
              </a:lnTo>
              <a:lnTo>
                <a:pt x="3954" y="70"/>
              </a:lnTo>
              <a:lnTo>
                <a:pt x="3966" y="70"/>
              </a:lnTo>
              <a:lnTo>
                <a:pt x="3966" y="82"/>
              </a:lnTo>
              <a:lnTo>
                <a:pt x="4000" y="70"/>
              </a:lnTo>
              <a:lnTo>
                <a:pt x="4012" y="82"/>
              </a:lnTo>
              <a:lnTo>
                <a:pt x="4035" y="82"/>
              </a:lnTo>
              <a:lnTo>
                <a:pt x="4046" y="70"/>
              </a:lnTo>
              <a:lnTo>
                <a:pt x="4069" y="70"/>
              </a:lnTo>
              <a:lnTo>
                <a:pt x="4081" y="70"/>
              </a:lnTo>
              <a:lnTo>
                <a:pt x="4081" y="58"/>
              </a:lnTo>
              <a:lnTo>
                <a:pt x="4092" y="58"/>
              </a:lnTo>
              <a:lnTo>
                <a:pt x="4104" y="47"/>
              </a:lnTo>
              <a:lnTo>
                <a:pt x="4127" y="70"/>
              </a:lnTo>
              <a:lnTo>
                <a:pt x="4138" y="70"/>
              </a:lnTo>
              <a:lnTo>
                <a:pt x="4150" y="58"/>
              </a:lnTo>
              <a:lnTo>
                <a:pt x="4161" y="70"/>
              </a:lnTo>
              <a:lnTo>
                <a:pt x="4173" y="58"/>
              </a:lnTo>
              <a:lnTo>
                <a:pt x="4173" y="35"/>
              </a:lnTo>
              <a:lnTo>
                <a:pt x="4173" y="47"/>
              </a:lnTo>
              <a:lnTo>
                <a:pt x="4185" y="35"/>
              </a:lnTo>
              <a:lnTo>
                <a:pt x="4185" y="23"/>
              </a:lnTo>
              <a:lnTo>
                <a:pt x="4185" y="35"/>
              </a:lnTo>
              <a:lnTo>
                <a:pt x="4185" y="11"/>
              </a:lnTo>
              <a:lnTo>
                <a:pt x="4173" y="0"/>
              </a:lnTo>
              <a:lnTo>
                <a:pt x="4185" y="0"/>
              </a:lnTo>
              <a:lnTo>
                <a:pt x="4196" y="0"/>
              </a:lnTo>
              <a:lnTo>
                <a:pt x="4196" y="11"/>
              </a:lnTo>
              <a:lnTo>
                <a:pt x="4196" y="0"/>
              </a:lnTo>
              <a:lnTo>
                <a:pt x="4196" y="11"/>
              </a:lnTo>
              <a:lnTo>
                <a:pt x="4196" y="23"/>
              </a:lnTo>
              <a:lnTo>
                <a:pt x="4196" y="35"/>
              </a:lnTo>
              <a:lnTo>
                <a:pt x="4196" y="47"/>
              </a:lnTo>
              <a:lnTo>
                <a:pt x="4196" y="58"/>
              </a:lnTo>
              <a:lnTo>
                <a:pt x="4208" y="58"/>
              </a:lnTo>
              <a:lnTo>
                <a:pt x="4219" y="82"/>
              </a:lnTo>
              <a:lnTo>
                <a:pt x="4219" y="58"/>
              </a:lnTo>
              <a:lnTo>
                <a:pt x="4242" y="58"/>
              </a:lnTo>
              <a:lnTo>
                <a:pt x="4242" y="47"/>
              </a:lnTo>
              <a:lnTo>
                <a:pt x="4254" y="47"/>
              </a:lnTo>
              <a:lnTo>
                <a:pt x="4254" y="93"/>
              </a:lnTo>
              <a:lnTo>
                <a:pt x="4242" y="93"/>
              </a:lnTo>
              <a:lnTo>
                <a:pt x="4254" y="117"/>
              </a:lnTo>
              <a:lnTo>
                <a:pt x="4265" y="105"/>
              </a:lnTo>
              <a:lnTo>
                <a:pt x="4254" y="105"/>
              </a:lnTo>
              <a:lnTo>
                <a:pt x="4265" y="93"/>
              </a:lnTo>
              <a:lnTo>
                <a:pt x="4265" y="105"/>
              </a:lnTo>
              <a:lnTo>
                <a:pt x="4265" y="93"/>
              </a:lnTo>
              <a:lnTo>
                <a:pt x="4265" y="105"/>
              </a:lnTo>
              <a:lnTo>
                <a:pt x="4277" y="93"/>
              </a:lnTo>
              <a:lnTo>
                <a:pt x="4277" y="70"/>
              </a:lnTo>
              <a:lnTo>
                <a:pt x="4265" y="58"/>
              </a:lnTo>
              <a:lnTo>
                <a:pt x="4277" y="58"/>
              </a:lnTo>
              <a:lnTo>
                <a:pt x="4265" y="58"/>
              </a:lnTo>
              <a:lnTo>
                <a:pt x="4265" y="35"/>
              </a:lnTo>
              <a:lnTo>
                <a:pt x="4277" y="35"/>
              </a:lnTo>
              <a:lnTo>
                <a:pt x="4288" y="35"/>
              </a:lnTo>
              <a:lnTo>
                <a:pt x="4300" y="35"/>
              </a:lnTo>
              <a:lnTo>
                <a:pt x="4311" y="47"/>
              </a:lnTo>
              <a:lnTo>
                <a:pt x="4300" y="47"/>
              </a:lnTo>
              <a:lnTo>
                <a:pt x="4300" y="58"/>
              </a:lnTo>
              <a:lnTo>
                <a:pt x="4311" y="58"/>
              </a:lnTo>
              <a:lnTo>
                <a:pt x="4300" y="70"/>
              </a:lnTo>
              <a:lnTo>
                <a:pt x="4311" y="82"/>
              </a:lnTo>
              <a:lnTo>
                <a:pt x="4300" y="82"/>
              </a:lnTo>
              <a:lnTo>
                <a:pt x="4300" y="93"/>
              </a:lnTo>
              <a:lnTo>
                <a:pt x="4311" y="93"/>
              </a:lnTo>
              <a:lnTo>
                <a:pt x="4323" y="93"/>
              </a:lnTo>
              <a:lnTo>
                <a:pt x="4311" y="105"/>
              </a:lnTo>
              <a:lnTo>
                <a:pt x="4323" y="117"/>
              </a:lnTo>
              <a:lnTo>
                <a:pt x="4334" y="117"/>
              </a:lnTo>
              <a:lnTo>
                <a:pt x="4346" y="93"/>
              </a:lnTo>
              <a:lnTo>
                <a:pt x="4357" y="93"/>
              </a:lnTo>
              <a:lnTo>
                <a:pt x="4357" y="117"/>
              </a:lnTo>
              <a:lnTo>
                <a:pt x="4357" y="105"/>
              </a:lnTo>
              <a:lnTo>
                <a:pt x="4357" y="117"/>
              </a:lnTo>
              <a:lnTo>
                <a:pt x="4369" y="117"/>
              </a:lnTo>
              <a:lnTo>
                <a:pt x="4357" y="140"/>
              </a:lnTo>
              <a:lnTo>
                <a:pt x="4369" y="128"/>
              </a:lnTo>
              <a:lnTo>
                <a:pt x="4357" y="140"/>
              </a:lnTo>
              <a:lnTo>
                <a:pt x="4369" y="163"/>
              </a:lnTo>
              <a:lnTo>
                <a:pt x="4380" y="175"/>
              </a:lnTo>
              <a:lnTo>
                <a:pt x="4369" y="152"/>
              </a:lnTo>
              <a:lnTo>
                <a:pt x="4369" y="140"/>
              </a:lnTo>
              <a:lnTo>
                <a:pt x="4380" y="152"/>
              </a:lnTo>
              <a:lnTo>
                <a:pt x="4380" y="128"/>
              </a:lnTo>
              <a:lnTo>
                <a:pt x="4380" y="140"/>
              </a:lnTo>
              <a:lnTo>
                <a:pt x="4380" y="152"/>
              </a:lnTo>
              <a:lnTo>
                <a:pt x="4392" y="152"/>
              </a:lnTo>
              <a:lnTo>
                <a:pt x="4392" y="163"/>
              </a:lnTo>
              <a:lnTo>
                <a:pt x="4415" y="163"/>
              </a:lnTo>
              <a:lnTo>
                <a:pt x="4438" y="152"/>
              </a:lnTo>
              <a:lnTo>
                <a:pt x="4461" y="152"/>
              </a:lnTo>
              <a:lnTo>
                <a:pt x="4473" y="163"/>
              </a:lnTo>
              <a:lnTo>
                <a:pt x="4450" y="163"/>
              </a:lnTo>
              <a:lnTo>
                <a:pt x="4450" y="175"/>
              </a:lnTo>
              <a:lnTo>
                <a:pt x="4461" y="175"/>
              </a:lnTo>
              <a:lnTo>
                <a:pt x="4461" y="187"/>
              </a:lnTo>
              <a:lnTo>
                <a:pt x="4473" y="187"/>
              </a:lnTo>
              <a:lnTo>
                <a:pt x="4461" y="198"/>
              </a:lnTo>
              <a:lnTo>
                <a:pt x="4450" y="222"/>
              </a:lnTo>
              <a:lnTo>
                <a:pt x="4473" y="222"/>
              </a:lnTo>
              <a:lnTo>
                <a:pt x="4461" y="233"/>
              </a:lnTo>
              <a:lnTo>
                <a:pt x="4473" y="233"/>
              </a:lnTo>
              <a:lnTo>
                <a:pt x="4461" y="233"/>
              </a:lnTo>
              <a:lnTo>
                <a:pt x="4473" y="233"/>
              </a:lnTo>
              <a:lnTo>
                <a:pt x="4484" y="245"/>
              </a:lnTo>
              <a:lnTo>
                <a:pt x="4473" y="245"/>
              </a:lnTo>
              <a:lnTo>
                <a:pt x="4473" y="257"/>
              </a:lnTo>
              <a:lnTo>
                <a:pt x="4473" y="245"/>
              </a:lnTo>
              <a:lnTo>
                <a:pt x="4496" y="245"/>
              </a:lnTo>
              <a:lnTo>
                <a:pt x="4496" y="257"/>
              </a:lnTo>
              <a:lnTo>
                <a:pt x="4484" y="268"/>
              </a:lnTo>
              <a:lnTo>
                <a:pt x="4484" y="280"/>
              </a:lnTo>
              <a:lnTo>
                <a:pt x="4496" y="292"/>
              </a:lnTo>
              <a:lnTo>
                <a:pt x="4507" y="292"/>
              </a:lnTo>
              <a:lnTo>
                <a:pt x="4507" y="315"/>
              </a:lnTo>
              <a:lnTo>
                <a:pt x="4507" y="327"/>
              </a:lnTo>
              <a:lnTo>
                <a:pt x="4519" y="327"/>
              </a:lnTo>
              <a:lnTo>
                <a:pt x="4530" y="350"/>
              </a:lnTo>
              <a:lnTo>
                <a:pt x="4542" y="350"/>
              </a:lnTo>
              <a:lnTo>
                <a:pt x="4542" y="362"/>
              </a:lnTo>
              <a:lnTo>
                <a:pt x="4553" y="373"/>
              </a:lnTo>
              <a:lnTo>
                <a:pt x="4553" y="385"/>
              </a:lnTo>
              <a:lnTo>
                <a:pt x="4576" y="385"/>
              </a:lnTo>
              <a:lnTo>
                <a:pt x="4553" y="397"/>
              </a:lnTo>
              <a:lnTo>
                <a:pt x="4542" y="373"/>
              </a:lnTo>
              <a:close/>
              <a:moveTo>
                <a:pt x="2744" y="467"/>
              </a:moveTo>
              <a:lnTo>
                <a:pt x="2732" y="467"/>
              </a:lnTo>
              <a:lnTo>
                <a:pt x="2721" y="455"/>
              </a:lnTo>
              <a:lnTo>
                <a:pt x="2709" y="467"/>
              </a:lnTo>
              <a:lnTo>
                <a:pt x="2709" y="479"/>
              </a:lnTo>
              <a:lnTo>
                <a:pt x="2721" y="479"/>
              </a:lnTo>
              <a:lnTo>
                <a:pt x="2709" y="479"/>
              </a:lnTo>
              <a:lnTo>
                <a:pt x="2709" y="502"/>
              </a:lnTo>
              <a:lnTo>
                <a:pt x="2721" y="537"/>
              </a:lnTo>
              <a:lnTo>
                <a:pt x="2744" y="560"/>
              </a:lnTo>
              <a:lnTo>
                <a:pt x="2755" y="560"/>
              </a:lnTo>
              <a:lnTo>
                <a:pt x="2767" y="549"/>
              </a:lnTo>
              <a:lnTo>
                <a:pt x="2778" y="549"/>
              </a:lnTo>
              <a:lnTo>
                <a:pt x="2790" y="537"/>
              </a:lnTo>
              <a:lnTo>
                <a:pt x="2801" y="549"/>
              </a:lnTo>
              <a:lnTo>
                <a:pt x="2813" y="537"/>
              </a:lnTo>
              <a:lnTo>
                <a:pt x="2824" y="525"/>
              </a:lnTo>
              <a:lnTo>
                <a:pt x="2836" y="514"/>
              </a:lnTo>
              <a:lnTo>
                <a:pt x="2847" y="525"/>
              </a:lnTo>
              <a:lnTo>
                <a:pt x="2847" y="514"/>
              </a:lnTo>
              <a:lnTo>
                <a:pt x="2870" y="502"/>
              </a:lnTo>
              <a:lnTo>
                <a:pt x="2870" y="490"/>
              </a:lnTo>
              <a:lnTo>
                <a:pt x="2882" y="479"/>
              </a:lnTo>
              <a:lnTo>
                <a:pt x="2893" y="490"/>
              </a:lnTo>
              <a:lnTo>
                <a:pt x="2870" y="502"/>
              </a:lnTo>
              <a:lnTo>
                <a:pt x="2870" y="514"/>
              </a:lnTo>
              <a:lnTo>
                <a:pt x="2870" y="525"/>
              </a:lnTo>
              <a:lnTo>
                <a:pt x="2870" y="549"/>
              </a:lnTo>
              <a:lnTo>
                <a:pt x="2882" y="549"/>
              </a:lnTo>
              <a:lnTo>
                <a:pt x="2859" y="584"/>
              </a:lnTo>
              <a:lnTo>
                <a:pt x="2813" y="607"/>
              </a:lnTo>
              <a:lnTo>
                <a:pt x="2801" y="595"/>
              </a:lnTo>
              <a:lnTo>
                <a:pt x="2790" y="595"/>
              </a:lnTo>
              <a:lnTo>
                <a:pt x="2778" y="607"/>
              </a:lnTo>
              <a:lnTo>
                <a:pt x="2778" y="642"/>
              </a:lnTo>
              <a:lnTo>
                <a:pt x="2790" y="677"/>
              </a:lnTo>
              <a:lnTo>
                <a:pt x="2824" y="724"/>
              </a:lnTo>
              <a:lnTo>
                <a:pt x="2893" y="759"/>
              </a:lnTo>
              <a:lnTo>
                <a:pt x="2963" y="794"/>
              </a:lnTo>
              <a:lnTo>
                <a:pt x="2997" y="794"/>
              </a:lnTo>
              <a:lnTo>
                <a:pt x="2997" y="782"/>
              </a:lnTo>
              <a:lnTo>
                <a:pt x="3009" y="794"/>
              </a:lnTo>
              <a:lnTo>
                <a:pt x="3020" y="782"/>
              </a:lnTo>
              <a:lnTo>
                <a:pt x="3032" y="770"/>
              </a:lnTo>
              <a:lnTo>
                <a:pt x="3043" y="770"/>
              </a:lnTo>
              <a:lnTo>
                <a:pt x="3066" y="747"/>
              </a:lnTo>
              <a:lnTo>
                <a:pt x="3078" y="735"/>
              </a:lnTo>
              <a:lnTo>
                <a:pt x="3101" y="735"/>
              </a:lnTo>
              <a:lnTo>
                <a:pt x="3112" y="712"/>
              </a:lnTo>
              <a:lnTo>
                <a:pt x="3101" y="700"/>
              </a:lnTo>
              <a:lnTo>
                <a:pt x="3101" y="689"/>
              </a:lnTo>
              <a:lnTo>
                <a:pt x="3124" y="677"/>
              </a:lnTo>
              <a:lnTo>
                <a:pt x="3147" y="689"/>
              </a:lnTo>
              <a:lnTo>
                <a:pt x="3159" y="700"/>
              </a:lnTo>
              <a:lnTo>
                <a:pt x="3170" y="712"/>
              </a:lnTo>
              <a:lnTo>
                <a:pt x="3182" y="724"/>
              </a:lnTo>
              <a:lnTo>
                <a:pt x="3216" y="712"/>
              </a:lnTo>
              <a:lnTo>
                <a:pt x="3216" y="724"/>
              </a:lnTo>
              <a:lnTo>
                <a:pt x="3228" y="735"/>
              </a:lnTo>
              <a:lnTo>
                <a:pt x="3239" y="735"/>
              </a:lnTo>
              <a:lnTo>
                <a:pt x="3251" y="735"/>
              </a:lnTo>
              <a:lnTo>
                <a:pt x="3262" y="747"/>
              </a:lnTo>
              <a:lnTo>
                <a:pt x="3285" y="747"/>
              </a:lnTo>
              <a:lnTo>
                <a:pt x="3297" y="735"/>
              </a:lnTo>
              <a:lnTo>
                <a:pt x="3297" y="747"/>
              </a:lnTo>
              <a:lnTo>
                <a:pt x="3297" y="759"/>
              </a:lnTo>
              <a:lnTo>
                <a:pt x="3285" y="782"/>
              </a:lnTo>
              <a:lnTo>
                <a:pt x="3297" y="782"/>
              </a:lnTo>
              <a:lnTo>
                <a:pt x="3285" y="794"/>
              </a:lnTo>
              <a:lnTo>
                <a:pt x="3297" y="794"/>
              </a:lnTo>
              <a:lnTo>
                <a:pt x="3320" y="794"/>
              </a:lnTo>
              <a:lnTo>
                <a:pt x="3332" y="806"/>
              </a:lnTo>
              <a:lnTo>
                <a:pt x="3320" y="817"/>
              </a:lnTo>
              <a:lnTo>
                <a:pt x="3320" y="806"/>
              </a:lnTo>
              <a:lnTo>
                <a:pt x="3297" y="829"/>
              </a:lnTo>
              <a:lnTo>
                <a:pt x="3297" y="852"/>
              </a:lnTo>
              <a:lnTo>
                <a:pt x="3297" y="864"/>
              </a:lnTo>
              <a:lnTo>
                <a:pt x="3297" y="876"/>
              </a:lnTo>
              <a:lnTo>
                <a:pt x="3297" y="887"/>
              </a:lnTo>
              <a:lnTo>
                <a:pt x="3308" y="887"/>
              </a:lnTo>
              <a:lnTo>
                <a:pt x="3297" y="899"/>
              </a:lnTo>
              <a:lnTo>
                <a:pt x="3308" y="922"/>
              </a:lnTo>
              <a:lnTo>
                <a:pt x="3285" y="922"/>
              </a:lnTo>
              <a:lnTo>
                <a:pt x="3285" y="969"/>
              </a:lnTo>
              <a:lnTo>
                <a:pt x="3262" y="969"/>
              </a:lnTo>
              <a:lnTo>
                <a:pt x="3239" y="969"/>
              </a:lnTo>
              <a:lnTo>
                <a:pt x="3228" y="969"/>
              </a:lnTo>
              <a:lnTo>
                <a:pt x="3216" y="992"/>
              </a:lnTo>
              <a:lnTo>
                <a:pt x="3216" y="1016"/>
              </a:lnTo>
              <a:lnTo>
                <a:pt x="3205" y="1039"/>
              </a:lnTo>
              <a:lnTo>
                <a:pt x="3205" y="1062"/>
              </a:lnTo>
              <a:lnTo>
                <a:pt x="3216" y="1074"/>
              </a:lnTo>
              <a:lnTo>
                <a:pt x="3228" y="1074"/>
              </a:lnTo>
              <a:lnTo>
                <a:pt x="3239" y="1074"/>
              </a:lnTo>
              <a:lnTo>
                <a:pt x="3228" y="1086"/>
              </a:lnTo>
              <a:lnTo>
                <a:pt x="3205" y="1086"/>
              </a:lnTo>
              <a:lnTo>
                <a:pt x="3193" y="1109"/>
              </a:lnTo>
              <a:lnTo>
                <a:pt x="3193" y="1121"/>
              </a:lnTo>
              <a:lnTo>
                <a:pt x="3193" y="1132"/>
              </a:lnTo>
              <a:lnTo>
                <a:pt x="3182" y="1132"/>
              </a:lnTo>
              <a:lnTo>
                <a:pt x="3182" y="1144"/>
              </a:lnTo>
              <a:lnTo>
                <a:pt x="3170" y="1144"/>
              </a:lnTo>
              <a:lnTo>
                <a:pt x="3147" y="1156"/>
              </a:lnTo>
              <a:lnTo>
                <a:pt x="3147" y="1168"/>
              </a:lnTo>
              <a:lnTo>
                <a:pt x="3147" y="1156"/>
              </a:lnTo>
              <a:lnTo>
                <a:pt x="3136" y="1168"/>
              </a:lnTo>
              <a:lnTo>
                <a:pt x="3147" y="1168"/>
              </a:lnTo>
              <a:lnTo>
                <a:pt x="3136" y="1179"/>
              </a:lnTo>
              <a:lnTo>
                <a:pt x="3124" y="1203"/>
              </a:lnTo>
              <a:lnTo>
                <a:pt x="3112" y="1203"/>
              </a:lnTo>
              <a:lnTo>
                <a:pt x="3112" y="1214"/>
              </a:lnTo>
              <a:lnTo>
                <a:pt x="3089" y="1238"/>
              </a:lnTo>
              <a:lnTo>
                <a:pt x="3089" y="1249"/>
              </a:lnTo>
              <a:lnTo>
                <a:pt x="3089" y="1261"/>
              </a:lnTo>
              <a:lnTo>
                <a:pt x="3078" y="1261"/>
              </a:lnTo>
              <a:lnTo>
                <a:pt x="3078" y="1273"/>
              </a:lnTo>
              <a:lnTo>
                <a:pt x="3078" y="1284"/>
              </a:lnTo>
              <a:lnTo>
                <a:pt x="3066" y="1308"/>
              </a:lnTo>
              <a:lnTo>
                <a:pt x="3066" y="1319"/>
              </a:lnTo>
              <a:lnTo>
                <a:pt x="3066" y="1331"/>
              </a:lnTo>
              <a:lnTo>
                <a:pt x="3066" y="1343"/>
              </a:lnTo>
              <a:lnTo>
                <a:pt x="3066" y="1366"/>
              </a:lnTo>
              <a:lnTo>
                <a:pt x="3055" y="1389"/>
              </a:lnTo>
              <a:lnTo>
                <a:pt x="3066" y="1401"/>
              </a:lnTo>
              <a:lnTo>
                <a:pt x="3066" y="1413"/>
              </a:lnTo>
              <a:lnTo>
                <a:pt x="3055" y="1413"/>
              </a:lnTo>
              <a:lnTo>
                <a:pt x="3055" y="1389"/>
              </a:lnTo>
              <a:lnTo>
                <a:pt x="3043" y="1413"/>
              </a:lnTo>
              <a:lnTo>
                <a:pt x="3055" y="1413"/>
              </a:lnTo>
              <a:lnTo>
                <a:pt x="3055" y="1424"/>
              </a:lnTo>
              <a:lnTo>
                <a:pt x="3043" y="1424"/>
              </a:lnTo>
              <a:lnTo>
                <a:pt x="3043" y="1436"/>
              </a:lnTo>
              <a:lnTo>
                <a:pt x="3032" y="1436"/>
              </a:lnTo>
              <a:lnTo>
                <a:pt x="3032" y="1459"/>
              </a:lnTo>
              <a:lnTo>
                <a:pt x="3032" y="1471"/>
              </a:lnTo>
              <a:lnTo>
                <a:pt x="3032" y="1483"/>
              </a:lnTo>
              <a:lnTo>
                <a:pt x="3020" y="1494"/>
              </a:lnTo>
              <a:lnTo>
                <a:pt x="3009" y="1506"/>
              </a:lnTo>
              <a:lnTo>
                <a:pt x="2997" y="1506"/>
              </a:lnTo>
              <a:lnTo>
                <a:pt x="2997" y="1518"/>
              </a:lnTo>
              <a:lnTo>
                <a:pt x="3009" y="1518"/>
              </a:lnTo>
              <a:lnTo>
                <a:pt x="3009" y="1530"/>
              </a:lnTo>
              <a:lnTo>
                <a:pt x="2997" y="1530"/>
              </a:lnTo>
              <a:lnTo>
                <a:pt x="2997" y="1541"/>
              </a:lnTo>
              <a:lnTo>
                <a:pt x="2986" y="1530"/>
              </a:lnTo>
              <a:lnTo>
                <a:pt x="2974" y="1518"/>
              </a:lnTo>
              <a:lnTo>
                <a:pt x="2974" y="1530"/>
              </a:lnTo>
              <a:lnTo>
                <a:pt x="2974" y="1541"/>
              </a:lnTo>
              <a:lnTo>
                <a:pt x="2986" y="1541"/>
              </a:lnTo>
              <a:lnTo>
                <a:pt x="2963" y="1553"/>
              </a:lnTo>
              <a:lnTo>
                <a:pt x="2951" y="1553"/>
              </a:lnTo>
              <a:lnTo>
                <a:pt x="2940" y="1553"/>
              </a:lnTo>
              <a:lnTo>
                <a:pt x="2951" y="1565"/>
              </a:lnTo>
              <a:lnTo>
                <a:pt x="2951" y="1576"/>
              </a:lnTo>
              <a:lnTo>
                <a:pt x="2940" y="1588"/>
              </a:lnTo>
              <a:lnTo>
                <a:pt x="2928" y="1588"/>
              </a:lnTo>
              <a:lnTo>
                <a:pt x="2928" y="1600"/>
              </a:lnTo>
              <a:lnTo>
                <a:pt x="2917" y="1588"/>
              </a:lnTo>
              <a:lnTo>
                <a:pt x="2928" y="1600"/>
              </a:lnTo>
              <a:lnTo>
                <a:pt x="2917" y="1600"/>
              </a:lnTo>
              <a:lnTo>
                <a:pt x="2893" y="1600"/>
              </a:lnTo>
              <a:lnTo>
                <a:pt x="2882" y="1600"/>
              </a:lnTo>
              <a:lnTo>
                <a:pt x="2870" y="1611"/>
              </a:lnTo>
              <a:lnTo>
                <a:pt x="2882" y="1611"/>
              </a:lnTo>
              <a:lnTo>
                <a:pt x="2859" y="1635"/>
              </a:lnTo>
              <a:lnTo>
                <a:pt x="2847" y="1623"/>
              </a:lnTo>
              <a:lnTo>
                <a:pt x="2847" y="1635"/>
              </a:lnTo>
              <a:lnTo>
                <a:pt x="2836" y="1658"/>
              </a:lnTo>
              <a:lnTo>
                <a:pt x="2824" y="1658"/>
              </a:lnTo>
              <a:lnTo>
                <a:pt x="2813" y="1681"/>
              </a:lnTo>
              <a:lnTo>
                <a:pt x="2801" y="1681"/>
              </a:lnTo>
              <a:lnTo>
                <a:pt x="2790" y="1716"/>
              </a:lnTo>
              <a:lnTo>
                <a:pt x="2767" y="1728"/>
              </a:lnTo>
              <a:lnTo>
                <a:pt x="2744" y="1728"/>
              </a:lnTo>
              <a:lnTo>
                <a:pt x="2732" y="1716"/>
              </a:lnTo>
              <a:lnTo>
                <a:pt x="2732" y="1705"/>
              </a:lnTo>
              <a:lnTo>
                <a:pt x="2709" y="1693"/>
              </a:lnTo>
              <a:lnTo>
                <a:pt x="2721" y="1693"/>
              </a:lnTo>
              <a:lnTo>
                <a:pt x="2709" y="1693"/>
              </a:lnTo>
              <a:lnTo>
                <a:pt x="2697" y="1681"/>
              </a:lnTo>
              <a:lnTo>
                <a:pt x="2697" y="1658"/>
              </a:lnTo>
              <a:lnTo>
                <a:pt x="2686" y="1646"/>
              </a:lnTo>
              <a:lnTo>
                <a:pt x="2674" y="1646"/>
              </a:lnTo>
              <a:lnTo>
                <a:pt x="2663" y="1635"/>
              </a:lnTo>
              <a:lnTo>
                <a:pt x="2651" y="1646"/>
              </a:lnTo>
              <a:lnTo>
                <a:pt x="2640" y="1646"/>
              </a:lnTo>
              <a:lnTo>
                <a:pt x="2640" y="1623"/>
              </a:lnTo>
              <a:lnTo>
                <a:pt x="2651" y="1623"/>
              </a:lnTo>
              <a:lnTo>
                <a:pt x="2651" y="1600"/>
              </a:lnTo>
              <a:lnTo>
                <a:pt x="2628" y="1576"/>
              </a:lnTo>
              <a:lnTo>
                <a:pt x="2594" y="1553"/>
              </a:lnTo>
              <a:lnTo>
                <a:pt x="2582" y="1553"/>
              </a:lnTo>
              <a:lnTo>
                <a:pt x="2559" y="1553"/>
              </a:lnTo>
              <a:lnTo>
                <a:pt x="2525" y="1565"/>
              </a:lnTo>
              <a:lnTo>
                <a:pt x="2525" y="1576"/>
              </a:lnTo>
              <a:lnTo>
                <a:pt x="2525" y="1565"/>
              </a:lnTo>
              <a:lnTo>
                <a:pt x="2478" y="1553"/>
              </a:lnTo>
              <a:lnTo>
                <a:pt x="2467" y="1565"/>
              </a:lnTo>
              <a:lnTo>
                <a:pt x="2421" y="1553"/>
              </a:lnTo>
              <a:lnTo>
                <a:pt x="2409" y="1565"/>
              </a:lnTo>
              <a:lnTo>
                <a:pt x="2398" y="1576"/>
              </a:lnTo>
              <a:lnTo>
                <a:pt x="2375" y="1565"/>
              </a:lnTo>
              <a:lnTo>
                <a:pt x="2363" y="1553"/>
              </a:lnTo>
              <a:lnTo>
                <a:pt x="2340" y="1565"/>
              </a:lnTo>
              <a:lnTo>
                <a:pt x="2306" y="1530"/>
              </a:lnTo>
              <a:lnTo>
                <a:pt x="2283" y="1506"/>
              </a:lnTo>
              <a:lnTo>
                <a:pt x="2259" y="1483"/>
              </a:lnTo>
              <a:lnTo>
                <a:pt x="2259" y="1471"/>
              </a:lnTo>
              <a:lnTo>
                <a:pt x="2271" y="1413"/>
              </a:lnTo>
              <a:lnTo>
                <a:pt x="2225" y="1354"/>
              </a:lnTo>
              <a:lnTo>
                <a:pt x="2236" y="1343"/>
              </a:lnTo>
              <a:lnTo>
                <a:pt x="2248" y="1319"/>
              </a:lnTo>
              <a:lnTo>
                <a:pt x="2259" y="1308"/>
              </a:lnTo>
              <a:lnTo>
                <a:pt x="2259" y="1296"/>
              </a:lnTo>
              <a:lnTo>
                <a:pt x="2259" y="1273"/>
              </a:lnTo>
              <a:lnTo>
                <a:pt x="2236" y="1249"/>
              </a:lnTo>
              <a:lnTo>
                <a:pt x="2213" y="1238"/>
              </a:lnTo>
              <a:lnTo>
                <a:pt x="2202" y="1238"/>
              </a:lnTo>
              <a:lnTo>
                <a:pt x="2179" y="1214"/>
              </a:lnTo>
              <a:lnTo>
                <a:pt x="2167" y="1214"/>
              </a:lnTo>
              <a:lnTo>
                <a:pt x="2167" y="1203"/>
              </a:lnTo>
              <a:lnTo>
                <a:pt x="2133" y="1191"/>
              </a:lnTo>
              <a:lnTo>
                <a:pt x="2098" y="1179"/>
              </a:lnTo>
              <a:lnTo>
                <a:pt x="2087" y="1191"/>
              </a:lnTo>
              <a:lnTo>
                <a:pt x="2098" y="1179"/>
              </a:lnTo>
              <a:lnTo>
                <a:pt x="2087" y="1179"/>
              </a:lnTo>
              <a:lnTo>
                <a:pt x="2075" y="1179"/>
              </a:lnTo>
              <a:lnTo>
                <a:pt x="2075" y="1191"/>
              </a:lnTo>
              <a:lnTo>
                <a:pt x="2075" y="1203"/>
              </a:lnTo>
              <a:lnTo>
                <a:pt x="2075" y="1214"/>
              </a:lnTo>
              <a:lnTo>
                <a:pt x="2063" y="1214"/>
              </a:lnTo>
              <a:lnTo>
                <a:pt x="2075" y="1226"/>
              </a:lnTo>
              <a:lnTo>
                <a:pt x="2063" y="1226"/>
              </a:lnTo>
              <a:lnTo>
                <a:pt x="2040" y="1214"/>
              </a:lnTo>
              <a:lnTo>
                <a:pt x="2029" y="1226"/>
              </a:lnTo>
              <a:lnTo>
                <a:pt x="2017" y="1249"/>
              </a:lnTo>
              <a:lnTo>
                <a:pt x="2017" y="1261"/>
              </a:lnTo>
              <a:lnTo>
                <a:pt x="1994" y="1249"/>
              </a:lnTo>
              <a:lnTo>
                <a:pt x="1994" y="1261"/>
              </a:lnTo>
              <a:lnTo>
                <a:pt x="1971" y="1261"/>
              </a:lnTo>
              <a:lnTo>
                <a:pt x="1960" y="1273"/>
              </a:lnTo>
              <a:lnTo>
                <a:pt x="1948" y="1273"/>
              </a:lnTo>
              <a:lnTo>
                <a:pt x="1948" y="1296"/>
              </a:lnTo>
              <a:lnTo>
                <a:pt x="1960" y="1296"/>
              </a:lnTo>
              <a:lnTo>
                <a:pt x="1937" y="1308"/>
              </a:lnTo>
              <a:lnTo>
                <a:pt x="1937" y="1319"/>
              </a:lnTo>
              <a:lnTo>
                <a:pt x="1948" y="1343"/>
              </a:lnTo>
              <a:lnTo>
                <a:pt x="1937" y="1343"/>
              </a:lnTo>
              <a:lnTo>
                <a:pt x="1937" y="1354"/>
              </a:lnTo>
              <a:lnTo>
                <a:pt x="1925" y="1366"/>
              </a:lnTo>
              <a:lnTo>
                <a:pt x="1925" y="1378"/>
              </a:lnTo>
              <a:lnTo>
                <a:pt x="1925" y="1401"/>
              </a:lnTo>
              <a:lnTo>
                <a:pt x="1925" y="1413"/>
              </a:lnTo>
              <a:lnTo>
                <a:pt x="1891" y="1401"/>
              </a:lnTo>
              <a:lnTo>
                <a:pt x="1891" y="1389"/>
              </a:lnTo>
              <a:lnTo>
                <a:pt x="1879" y="1378"/>
              </a:lnTo>
              <a:lnTo>
                <a:pt x="1856" y="1389"/>
              </a:lnTo>
              <a:lnTo>
                <a:pt x="1856" y="1378"/>
              </a:lnTo>
              <a:lnTo>
                <a:pt x="1856" y="1366"/>
              </a:lnTo>
              <a:lnTo>
                <a:pt x="1856" y="1343"/>
              </a:lnTo>
              <a:lnTo>
                <a:pt x="1844" y="1343"/>
              </a:lnTo>
              <a:lnTo>
                <a:pt x="1833" y="1343"/>
              </a:lnTo>
              <a:lnTo>
                <a:pt x="1821" y="1331"/>
              </a:lnTo>
              <a:lnTo>
                <a:pt x="1833" y="1319"/>
              </a:lnTo>
              <a:lnTo>
                <a:pt x="1821" y="1319"/>
              </a:lnTo>
              <a:lnTo>
                <a:pt x="1821" y="1308"/>
              </a:lnTo>
              <a:lnTo>
                <a:pt x="1833" y="1308"/>
              </a:lnTo>
              <a:lnTo>
                <a:pt x="1844" y="1308"/>
              </a:lnTo>
              <a:lnTo>
                <a:pt x="1856" y="1296"/>
              </a:lnTo>
              <a:lnTo>
                <a:pt x="1833" y="1296"/>
              </a:lnTo>
              <a:lnTo>
                <a:pt x="1833" y="1284"/>
              </a:lnTo>
              <a:lnTo>
                <a:pt x="1810" y="1261"/>
              </a:lnTo>
              <a:lnTo>
                <a:pt x="1787" y="1273"/>
              </a:lnTo>
              <a:lnTo>
                <a:pt x="1798" y="1273"/>
              </a:lnTo>
              <a:lnTo>
                <a:pt x="1787" y="1284"/>
              </a:lnTo>
              <a:lnTo>
                <a:pt x="1775" y="1273"/>
              </a:lnTo>
              <a:lnTo>
                <a:pt x="1775" y="1284"/>
              </a:lnTo>
              <a:lnTo>
                <a:pt x="1764" y="1284"/>
              </a:lnTo>
              <a:lnTo>
                <a:pt x="1764" y="1261"/>
              </a:lnTo>
              <a:lnTo>
                <a:pt x="1741" y="1261"/>
              </a:lnTo>
              <a:lnTo>
                <a:pt x="1741" y="1284"/>
              </a:lnTo>
              <a:lnTo>
                <a:pt x="1718" y="1296"/>
              </a:lnTo>
              <a:lnTo>
                <a:pt x="1718" y="1273"/>
              </a:lnTo>
              <a:lnTo>
                <a:pt x="1706" y="1273"/>
              </a:lnTo>
              <a:lnTo>
                <a:pt x="1695" y="1261"/>
              </a:lnTo>
              <a:lnTo>
                <a:pt x="1695" y="1273"/>
              </a:lnTo>
              <a:lnTo>
                <a:pt x="1683" y="1273"/>
              </a:lnTo>
              <a:lnTo>
                <a:pt x="1683" y="1261"/>
              </a:lnTo>
              <a:lnTo>
                <a:pt x="1706" y="1261"/>
              </a:lnTo>
              <a:lnTo>
                <a:pt x="1718" y="1249"/>
              </a:lnTo>
              <a:lnTo>
                <a:pt x="1706" y="1249"/>
              </a:lnTo>
              <a:lnTo>
                <a:pt x="1695" y="1249"/>
              </a:lnTo>
              <a:lnTo>
                <a:pt x="1683" y="1226"/>
              </a:lnTo>
              <a:lnTo>
                <a:pt x="1672" y="1238"/>
              </a:lnTo>
              <a:lnTo>
                <a:pt x="1660" y="1226"/>
              </a:lnTo>
              <a:lnTo>
                <a:pt x="1660" y="1214"/>
              </a:lnTo>
              <a:lnTo>
                <a:pt x="1649" y="1214"/>
              </a:lnTo>
              <a:lnTo>
                <a:pt x="1660" y="1191"/>
              </a:lnTo>
              <a:lnTo>
                <a:pt x="1649" y="1179"/>
              </a:lnTo>
              <a:lnTo>
                <a:pt x="1649" y="1156"/>
              </a:lnTo>
              <a:lnTo>
                <a:pt x="1660" y="1156"/>
              </a:lnTo>
              <a:lnTo>
                <a:pt x="1660" y="1132"/>
              </a:lnTo>
              <a:lnTo>
                <a:pt x="1672" y="1121"/>
              </a:lnTo>
              <a:lnTo>
                <a:pt x="1695" y="1109"/>
              </a:lnTo>
              <a:lnTo>
                <a:pt x="1718" y="1109"/>
              </a:lnTo>
              <a:lnTo>
                <a:pt x="1718" y="1097"/>
              </a:lnTo>
              <a:lnTo>
                <a:pt x="1741" y="1086"/>
              </a:lnTo>
              <a:lnTo>
                <a:pt x="1752" y="1074"/>
              </a:lnTo>
              <a:lnTo>
                <a:pt x="1752" y="1062"/>
              </a:lnTo>
              <a:lnTo>
                <a:pt x="1775" y="1051"/>
              </a:lnTo>
              <a:lnTo>
                <a:pt x="1810" y="1027"/>
              </a:lnTo>
              <a:lnTo>
                <a:pt x="1833" y="1004"/>
              </a:lnTo>
              <a:lnTo>
                <a:pt x="1833" y="992"/>
              </a:lnTo>
              <a:lnTo>
                <a:pt x="1844" y="992"/>
              </a:lnTo>
              <a:lnTo>
                <a:pt x="1856" y="992"/>
              </a:lnTo>
              <a:lnTo>
                <a:pt x="1868" y="969"/>
              </a:lnTo>
              <a:lnTo>
                <a:pt x="1879" y="946"/>
              </a:lnTo>
              <a:lnTo>
                <a:pt x="1891" y="946"/>
              </a:lnTo>
              <a:lnTo>
                <a:pt x="1902" y="922"/>
              </a:lnTo>
              <a:lnTo>
                <a:pt x="1925" y="934"/>
              </a:lnTo>
              <a:lnTo>
                <a:pt x="1948" y="934"/>
              </a:lnTo>
              <a:lnTo>
                <a:pt x="1994" y="887"/>
              </a:lnTo>
              <a:lnTo>
                <a:pt x="2006" y="864"/>
              </a:lnTo>
              <a:lnTo>
                <a:pt x="2040" y="841"/>
              </a:lnTo>
              <a:lnTo>
                <a:pt x="2040" y="817"/>
              </a:lnTo>
              <a:lnTo>
                <a:pt x="2040" y="806"/>
              </a:lnTo>
              <a:lnTo>
                <a:pt x="2040" y="817"/>
              </a:lnTo>
              <a:lnTo>
                <a:pt x="2052" y="817"/>
              </a:lnTo>
              <a:lnTo>
                <a:pt x="2063" y="794"/>
              </a:lnTo>
              <a:lnTo>
                <a:pt x="2063" y="806"/>
              </a:lnTo>
              <a:lnTo>
                <a:pt x="2075" y="794"/>
              </a:lnTo>
              <a:lnTo>
                <a:pt x="2098" y="782"/>
              </a:lnTo>
              <a:lnTo>
                <a:pt x="2110" y="735"/>
              </a:lnTo>
              <a:lnTo>
                <a:pt x="2121" y="724"/>
              </a:lnTo>
              <a:lnTo>
                <a:pt x="2133" y="724"/>
              </a:lnTo>
              <a:lnTo>
                <a:pt x="2133" y="735"/>
              </a:lnTo>
              <a:lnTo>
                <a:pt x="2144" y="735"/>
              </a:lnTo>
              <a:lnTo>
                <a:pt x="2144" y="724"/>
              </a:lnTo>
              <a:lnTo>
                <a:pt x="2133" y="724"/>
              </a:lnTo>
              <a:lnTo>
                <a:pt x="2144" y="700"/>
              </a:lnTo>
              <a:lnTo>
                <a:pt x="2156" y="700"/>
              </a:lnTo>
              <a:lnTo>
                <a:pt x="2167" y="677"/>
              </a:lnTo>
              <a:lnTo>
                <a:pt x="2190" y="665"/>
              </a:lnTo>
              <a:lnTo>
                <a:pt x="2202" y="665"/>
              </a:lnTo>
              <a:lnTo>
                <a:pt x="2213" y="654"/>
              </a:lnTo>
              <a:lnTo>
                <a:pt x="2225" y="654"/>
              </a:lnTo>
              <a:lnTo>
                <a:pt x="2248" y="642"/>
              </a:lnTo>
              <a:lnTo>
                <a:pt x="2248" y="630"/>
              </a:lnTo>
              <a:lnTo>
                <a:pt x="2259" y="630"/>
              </a:lnTo>
              <a:lnTo>
                <a:pt x="2259" y="607"/>
              </a:lnTo>
              <a:lnTo>
                <a:pt x="2259" y="595"/>
              </a:lnTo>
              <a:lnTo>
                <a:pt x="2271" y="607"/>
              </a:lnTo>
              <a:lnTo>
                <a:pt x="2283" y="595"/>
              </a:lnTo>
              <a:lnTo>
                <a:pt x="2294" y="607"/>
              </a:lnTo>
              <a:lnTo>
                <a:pt x="2306" y="607"/>
              </a:lnTo>
              <a:lnTo>
                <a:pt x="2294" y="595"/>
              </a:lnTo>
              <a:lnTo>
                <a:pt x="2294" y="584"/>
              </a:lnTo>
              <a:lnTo>
                <a:pt x="2317" y="595"/>
              </a:lnTo>
              <a:lnTo>
                <a:pt x="2329" y="595"/>
              </a:lnTo>
              <a:lnTo>
                <a:pt x="2329" y="584"/>
              </a:lnTo>
              <a:lnTo>
                <a:pt x="2329" y="595"/>
              </a:lnTo>
              <a:lnTo>
                <a:pt x="2352" y="572"/>
              </a:lnTo>
              <a:lnTo>
                <a:pt x="2363" y="584"/>
              </a:lnTo>
              <a:lnTo>
                <a:pt x="2375" y="560"/>
              </a:lnTo>
              <a:lnTo>
                <a:pt x="2409" y="549"/>
              </a:lnTo>
              <a:lnTo>
                <a:pt x="2421" y="514"/>
              </a:lnTo>
              <a:lnTo>
                <a:pt x="2444" y="502"/>
              </a:lnTo>
              <a:lnTo>
                <a:pt x="2455" y="514"/>
              </a:lnTo>
              <a:lnTo>
                <a:pt x="2467" y="502"/>
              </a:lnTo>
              <a:lnTo>
                <a:pt x="2467" y="490"/>
              </a:lnTo>
              <a:lnTo>
                <a:pt x="2478" y="502"/>
              </a:lnTo>
              <a:lnTo>
                <a:pt x="2490" y="490"/>
              </a:lnTo>
              <a:lnTo>
                <a:pt x="2502" y="467"/>
              </a:lnTo>
              <a:lnTo>
                <a:pt x="2513" y="455"/>
              </a:lnTo>
              <a:lnTo>
                <a:pt x="2513" y="467"/>
              </a:lnTo>
              <a:lnTo>
                <a:pt x="2536" y="467"/>
              </a:lnTo>
              <a:lnTo>
                <a:pt x="2536" y="479"/>
              </a:lnTo>
              <a:lnTo>
                <a:pt x="2559" y="479"/>
              </a:lnTo>
              <a:lnTo>
                <a:pt x="2571" y="479"/>
              </a:lnTo>
              <a:lnTo>
                <a:pt x="2571" y="455"/>
              </a:lnTo>
              <a:lnTo>
                <a:pt x="2582" y="444"/>
              </a:lnTo>
              <a:lnTo>
                <a:pt x="2628" y="420"/>
              </a:lnTo>
              <a:lnTo>
                <a:pt x="2640" y="420"/>
              </a:lnTo>
              <a:lnTo>
                <a:pt x="2628" y="420"/>
              </a:lnTo>
              <a:lnTo>
                <a:pt x="2628" y="432"/>
              </a:lnTo>
              <a:lnTo>
                <a:pt x="2640" y="409"/>
              </a:lnTo>
              <a:lnTo>
                <a:pt x="2640" y="432"/>
              </a:lnTo>
              <a:lnTo>
                <a:pt x="2674" y="420"/>
              </a:lnTo>
              <a:lnTo>
                <a:pt x="2663" y="444"/>
              </a:lnTo>
              <a:lnTo>
                <a:pt x="2674" y="444"/>
              </a:lnTo>
              <a:lnTo>
                <a:pt x="2686" y="444"/>
              </a:lnTo>
              <a:lnTo>
                <a:pt x="2709" y="432"/>
              </a:lnTo>
              <a:lnTo>
                <a:pt x="2721" y="409"/>
              </a:lnTo>
              <a:lnTo>
                <a:pt x="2732" y="409"/>
              </a:lnTo>
              <a:lnTo>
                <a:pt x="2721" y="420"/>
              </a:lnTo>
              <a:lnTo>
                <a:pt x="2732" y="420"/>
              </a:lnTo>
              <a:lnTo>
                <a:pt x="2744" y="420"/>
              </a:lnTo>
              <a:lnTo>
                <a:pt x="2755" y="420"/>
              </a:lnTo>
              <a:lnTo>
                <a:pt x="2755" y="409"/>
              </a:lnTo>
              <a:lnTo>
                <a:pt x="2767" y="420"/>
              </a:lnTo>
              <a:lnTo>
                <a:pt x="2801" y="373"/>
              </a:lnTo>
              <a:lnTo>
                <a:pt x="2847" y="350"/>
              </a:lnTo>
              <a:lnTo>
                <a:pt x="2847" y="362"/>
              </a:lnTo>
              <a:lnTo>
                <a:pt x="2836" y="373"/>
              </a:lnTo>
              <a:lnTo>
                <a:pt x="2847" y="373"/>
              </a:lnTo>
              <a:lnTo>
                <a:pt x="2870" y="362"/>
              </a:lnTo>
              <a:lnTo>
                <a:pt x="2905" y="350"/>
              </a:lnTo>
              <a:lnTo>
                <a:pt x="2893" y="362"/>
              </a:lnTo>
              <a:lnTo>
                <a:pt x="2882" y="385"/>
              </a:lnTo>
              <a:lnTo>
                <a:pt x="2870" y="397"/>
              </a:lnTo>
              <a:lnTo>
                <a:pt x="2859" y="385"/>
              </a:lnTo>
              <a:lnTo>
                <a:pt x="2859" y="397"/>
              </a:lnTo>
              <a:lnTo>
                <a:pt x="2847" y="397"/>
              </a:lnTo>
              <a:lnTo>
                <a:pt x="2859" y="397"/>
              </a:lnTo>
              <a:lnTo>
                <a:pt x="2847" y="397"/>
              </a:lnTo>
              <a:lnTo>
                <a:pt x="2813" y="432"/>
              </a:lnTo>
              <a:lnTo>
                <a:pt x="2801" y="432"/>
              </a:lnTo>
              <a:lnTo>
                <a:pt x="2790" y="420"/>
              </a:lnTo>
              <a:lnTo>
                <a:pt x="2778" y="420"/>
              </a:lnTo>
              <a:lnTo>
                <a:pt x="2778" y="444"/>
              </a:lnTo>
              <a:lnTo>
                <a:pt x="2755" y="455"/>
              </a:lnTo>
              <a:lnTo>
                <a:pt x="2755" y="479"/>
              </a:lnTo>
              <a:lnTo>
                <a:pt x="2744" y="467"/>
              </a:lnTo>
              <a:close/>
              <a:moveTo>
                <a:pt x="1614" y="1179"/>
              </a:moveTo>
              <a:lnTo>
                <a:pt x="1602" y="1203"/>
              </a:lnTo>
              <a:lnTo>
                <a:pt x="1579" y="1203"/>
              </a:lnTo>
              <a:lnTo>
                <a:pt x="1602" y="1179"/>
              </a:lnTo>
              <a:lnTo>
                <a:pt x="1614" y="1156"/>
              </a:lnTo>
              <a:lnTo>
                <a:pt x="1637" y="1144"/>
              </a:lnTo>
              <a:lnTo>
                <a:pt x="1625" y="1168"/>
              </a:lnTo>
              <a:lnTo>
                <a:pt x="1614" y="1179"/>
              </a:lnTo>
              <a:close/>
              <a:moveTo>
                <a:pt x="2628" y="1915"/>
              </a:moveTo>
              <a:lnTo>
                <a:pt x="2617" y="1903"/>
              </a:lnTo>
              <a:lnTo>
                <a:pt x="2617" y="1891"/>
              </a:lnTo>
              <a:lnTo>
                <a:pt x="2628" y="1891"/>
              </a:lnTo>
              <a:lnTo>
                <a:pt x="2640" y="1891"/>
              </a:lnTo>
              <a:lnTo>
                <a:pt x="2628" y="1903"/>
              </a:lnTo>
              <a:lnTo>
                <a:pt x="2628" y="1915"/>
              </a:lnTo>
              <a:close/>
              <a:moveTo>
                <a:pt x="2617" y="2020"/>
              </a:moveTo>
              <a:lnTo>
                <a:pt x="2605" y="2020"/>
              </a:lnTo>
              <a:lnTo>
                <a:pt x="2594" y="2020"/>
              </a:lnTo>
              <a:lnTo>
                <a:pt x="2582" y="2008"/>
              </a:lnTo>
              <a:lnTo>
                <a:pt x="2571" y="2020"/>
              </a:lnTo>
              <a:lnTo>
                <a:pt x="2582" y="2008"/>
              </a:lnTo>
              <a:lnTo>
                <a:pt x="2571" y="1997"/>
              </a:lnTo>
              <a:lnTo>
                <a:pt x="2559" y="1997"/>
              </a:lnTo>
              <a:lnTo>
                <a:pt x="2559" y="1985"/>
              </a:lnTo>
              <a:lnTo>
                <a:pt x="2559" y="1973"/>
              </a:lnTo>
              <a:lnTo>
                <a:pt x="2571" y="1973"/>
              </a:lnTo>
              <a:lnTo>
                <a:pt x="2559" y="1950"/>
              </a:lnTo>
              <a:lnTo>
                <a:pt x="2582" y="1985"/>
              </a:lnTo>
              <a:lnTo>
                <a:pt x="2594" y="1985"/>
              </a:lnTo>
              <a:lnTo>
                <a:pt x="2594" y="1973"/>
              </a:lnTo>
              <a:lnTo>
                <a:pt x="2571" y="1962"/>
              </a:lnTo>
              <a:lnTo>
                <a:pt x="2582" y="1962"/>
              </a:lnTo>
              <a:lnTo>
                <a:pt x="2594" y="1962"/>
              </a:lnTo>
              <a:lnTo>
                <a:pt x="2594" y="1973"/>
              </a:lnTo>
              <a:lnTo>
                <a:pt x="2605" y="1973"/>
              </a:lnTo>
              <a:lnTo>
                <a:pt x="2605" y="1962"/>
              </a:lnTo>
              <a:lnTo>
                <a:pt x="2605" y="1950"/>
              </a:lnTo>
              <a:lnTo>
                <a:pt x="2605" y="1938"/>
              </a:lnTo>
              <a:lnTo>
                <a:pt x="2617" y="1938"/>
              </a:lnTo>
              <a:lnTo>
                <a:pt x="2640" y="1950"/>
              </a:lnTo>
              <a:lnTo>
                <a:pt x="2651" y="1950"/>
              </a:lnTo>
              <a:lnTo>
                <a:pt x="2640" y="1973"/>
              </a:lnTo>
              <a:lnTo>
                <a:pt x="2628" y="1962"/>
              </a:lnTo>
              <a:lnTo>
                <a:pt x="2617" y="1973"/>
              </a:lnTo>
              <a:lnTo>
                <a:pt x="2617" y="1985"/>
              </a:lnTo>
              <a:lnTo>
                <a:pt x="2628" y="1985"/>
              </a:lnTo>
              <a:lnTo>
                <a:pt x="2628" y="1997"/>
              </a:lnTo>
              <a:lnTo>
                <a:pt x="2617" y="1997"/>
              </a:lnTo>
              <a:lnTo>
                <a:pt x="2628" y="2020"/>
              </a:lnTo>
              <a:lnTo>
                <a:pt x="2617" y="2020"/>
              </a:lnTo>
              <a:close/>
              <a:moveTo>
                <a:pt x="565" y="2253"/>
              </a:moveTo>
              <a:lnTo>
                <a:pt x="565" y="2265"/>
              </a:lnTo>
              <a:lnTo>
                <a:pt x="565" y="2277"/>
              </a:lnTo>
              <a:lnTo>
                <a:pt x="600" y="2300"/>
              </a:lnTo>
              <a:lnTo>
                <a:pt x="588" y="2312"/>
              </a:lnTo>
              <a:lnTo>
                <a:pt x="611" y="2312"/>
              </a:lnTo>
              <a:lnTo>
                <a:pt x="611" y="2324"/>
              </a:lnTo>
              <a:lnTo>
                <a:pt x="611" y="2335"/>
              </a:lnTo>
              <a:lnTo>
                <a:pt x="600" y="2335"/>
              </a:lnTo>
              <a:lnTo>
                <a:pt x="588" y="2324"/>
              </a:lnTo>
              <a:lnTo>
                <a:pt x="588" y="2335"/>
              </a:lnTo>
              <a:lnTo>
                <a:pt x="576" y="2335"/>
              </a:lnTo>
              <a:lnTo>
                <a:pt x="576" y="2359"/>
              </a:lnTo>
              <a:lnTo>
                <a:pt x="565" y="2359"/>
              </a:lnTo>
              <a:lnTo>
                <a:pt x="565" y="2370"/>
              </a:lnTo>
              <a:lnTo>
                <a:pt x="553" y="2370"/>
              </a:lnTo>
              <a:lnTo>
                <a:pt x="553" y="2382"/>
              </a:lnTo>
              <a:lnTo>
                <a:pt x="553" y="2405"/>
              </a:lnTo>
              <a:lnTo>
                <a:pt x="530" y="2405"/>
              </a:lnTo>
              <a:lnTo>
                <a:pt x="519" y="2405"/>
              </a:lnTo>
              <a:lnTo>
                <a:pt x="507" y="2405"/>
              </a:lnTo>
              <a:lnTo>
                <a:pt x="507" y="2429"/>
              </a:lnTo>
              <a:lnTo>
                <a:pt x="496" y="2417"/>
              </a:lnTo>
              <a:lnTo>
                <a:pt x="484" y="2429"/>
              </a:lnTo>
              <a:lnTo>
                <a:pt x="484" y="2452"/>
              </a:lnTo>
              <a:lnTo>
                <a:pt x="484" y="2464"/>
              </a:lnTo>
              <a:lnTo>
                <a:pt x="484" y="2475"/>
              </a:lnTo>
              <a:lnTo>
                <a:pt x="461" y="2487"/>
              </a:lnTo>
              <a:lnTo>
                <a:pt x="484" y="2487"/>
              </a:lnTo>
              <a:lnTo>
                <a:pt x="484" y="2499"/>
              </a:lnTo>
              <a:lnTo>
                <a:pt x="473" y="2499"/>
              </a:lnTo>
              <a:lnTo>
                <a:pt x="461" y="2499"/>
              </a:lnTo>
              <a:lnTo>
                <a:pt x="450" y="2499"/>
              </a:lnTo>
              <a:lnTo>
                <a:pt x="450" y="2522"/>
              </a:lnTo>
              <a:lnTo>
                <a:pt x="427" y="2534"/>
              </a:lnTo>
              <a:lnTo>
                <a:pt x="427" y="2545"/>
              </a:lnTo>
              <a:lnTo>
                <a:pt x="415" y="2545"/>
              </a:lnTo>
              <a:lnTo>
                <a:pt x="415" y="2557"/>
              </a:lnTo>
              <a:lnTo>
                <a:pt x="404" y="2557"/>
              </a:lnTo>
              <a:lnTo>
                <a:pt x="404" y="2569"/>
              </a:lnTo>
              <a:lnTo>
                <a:pt x="392" y="2569"/>
              </a:lnTo>
              <a:lnTo>
                <a:pt x="381" y="2557"/>
              </a:lnTo>
              <a:lnTo>
                <a:pt x="369" y="2557"/>
              </a:lnTo>
              <a:lnTo>
                <a:pt x="369" y="2569"/>
              </a:lnTo>
              <a:lnTo>
                <a:pt x="381" y="2580"/>
              </a:lnTo>
              <a:lnTo>
                <a:pt x="369" y="2580"/>
              </a:lnTo>
              <a:lnTo>
                <a:pt x="369" y="2569"/>
              </a:lnTo>
              <a:lnTo>
                <a:pt x="357" y="2569"/>
              </a:lnTo>
              <a:lnTo>
                <a:pt x="346" y="2557"/>
              </a:lnTo>
              <a:lnTo>
                <a:pt x="346" y="2569"/>
              </a:lnTo>
              <a:lnTo>
                <a:pt x="357" y="2569"/>
              </a:lnTo>
              <a:lnTo>
                <a:pt x="346" y="2592"/>
              </a:lnTo>
              <a:lnTo>
                <a:pt x="323" y="2580"/>
              </a:lnTo>
              <a:lnTo>
                <a:pt x="311" y="2615"/>
              </a:lnTo>
              <a:lnTo>
                <a:pt x="300" y="2650"/>
              </a:lnTo>
              <a:lnTo>
                <a:pt x="300" y="2662"/>
              </a:lnTo>
              <a:lnTo>
                <a:pt x="300" y="2674"/>
              </a:lnTo>
              <a:lnTo>
                <a:pt x="300" y="2697"/>
              </a:lnTo>
              <a:lnTo>
                <a:pt x="300" y="2732"/>
              </a:lnTo>
              <a:lnTo>
                <a:pt x="288" y="2721"/>
              </a:lnTo>
              <a:lnTo>
                <a:pt x="277" y="2709"/>
              </a:lnTo>
              <a:lnTo>
                <a:pt x="265" y="2732"/>
              </a:lnTo>
              <a:lnTo>
                <a:pt x="254" y="2732"/>
              </a:lnTo>
              <a:lnTo>
                <a:pt x="254" y="2709"/>
              </a:lnTo>
              <a:lnTo>
                <a:pt x="231" y="2674"/>
              </a:lnTo>
              <a:lnTo>
                <a:pt x="208" y="2662"/>
              </a:lnTo>
              <a:lnTo>
                <a:pt x="196" y="2662"/>
              </a:lnTo>
              <a:lnTo>
                <a:pt x="196" y="2674"/>
              </a:lnTo>
              <a:lnTo>
                <a:pt x="185" y="2662"/>
              </a:lnTo>
              <a:lnTo>
                <a:pt x="173" y="2686"/>
              </a:lnTo>
              <a:lnTo>
                <a:pt x="173" y="2674"/>
              </a:lnTo>
              <a:lnTo>
                <a:pt x="161" y="2662"/>
              </a:lnTo>
              <a:lnTo>
                <a:pt x="150" y="2686"/>
              </a:lnTo>
              <a:lnTo>
                <a:pt x="138" y="2686"/>
              </a:lnTo>
              <a:lnTo>
                <a:pt x="150" y="2674"/>
              </a:lnTo>
              <a:lnTo>
                <a:pt x="138" y="2650"/>
              </a:lnTo>
              <a:lnTo>
                <a:pt x="115" y="2650"/>
              </a:lnTo>
              <a:lnTo>
                <a:pt x="92" y="2650"/>
              </a:lnTo>
              <a:lnTo>
                <a:pt x="69" y="2686"/>
              </a:lnTo>
              <a:lnTo>
                <a:pt x="69" y="2697"/>
              </a:lnTo>
              <a:lnTo>
                <a:pt x="58" y="2674"/>
              </a:lnTo>
              <a:lnTo>
                <a:pt x="46" y="2662"/>
              </a:lnTo>
              <a:lnTo>
                <a:pt x="23" y="2662"/>
              </a:lnTo>
              <a:lnTo>
                <a:pt x="23" y="2650"/>
              </a:lnTo>
              <a:lnTo>
                <a:pt x="23" y="2639"/>
              </a:lnTo>
              <a:lnTo>
                <a:pt x="23" y="2627"/>
              </a:lnTo>
              <a:lnTo>
                <a:pt x="12" y="2615"/>
              </a:lnTo>
              <a:lnTo>
                <a:pt x="12" y="2580"/>
              </a:lnTo>
              <a:lnTo>
                <a:pt x="23" y="2580"/>
              </a:lnTo>
              <a:lnTo>
                <a:pt x="12" y="2580"/>
              </a:lnTo>
              <a:lnTo>
                <a:pt x="12" y="2569"/>
              </a:lnTo>
              <a:lnTo>
                <a:pt x="23" y="2557"/>
              </a:lnTo>
              <a:lnTo>
                <a:pt x="35" y="2557"/>
              </a:lnTo>
              <a:lnTo>
                <a:pt x="35" y="2545"/>
              </a:lnTo>
              <a:lnTo>
                <a:pt x="35" y="2534"/>
              </a:lnTo>
              <a:lnTo>
                <a:pt x="23" y="2522"/>
              </a:lnTo>
              <a:lnTo>
                <a:pt x="35" y="2522"/>
              </a:lnTo>
              <a:lnTo>
                <a:pt x="23" y="2522"/>
              </a:lnTo>
              <a:lnTo>
                <a:pt x="23" y="2510"/>
              </a:lnTo>
              <a:lnTo>
                <a:pt x="12" y="2510"/>
              </a:lnTo>
              <a:lnTo>
                <a:pt x="12" y="2499"/>
              </a:lnTo>
              <a:lnTo>
                <a:pt x="0" y="2499"/>
              </a:lnTo>
              <a:lnTo>
                <a:pt x="12" y="2487"/>
              </a:lnTo>
              <a:lnTo>
                <a:pt x="23" y="2487"/>
              </a:lnTo>
              <a:lnTo>
                <a:pt x="23" y="2464"/>
              </a:lnTo>
              <a:lnTo>
                <a:pt x="35" y="2475"/>
              </a:lnTo>
              <a:lnTo>
                <a:pt x="46" y="2464"/>
              </a:lnTo>
              <a:lnTo>
                <a:pt x="46" y="2475"/>
              </a:lnTo>
              <a:lnTo>
                <a:pt x="58" y="2475"/>
              </a:lnTo>
              <a:lnTo>
                <a:pt x="69" y="2475"/>
              </a:lnTo>
              <a:lnTo>
                <a:pt x="69" y="2464"/>
              </a:lnTo>
              <a:lnTo>
                <a:pt x="81" y="2475"/>
              </a:lnTo>
              <a:lnTo>
                <a:pt x="92" y="2464"/>
              </a:lnTo>
              <a:lnTo>
                <a:pt x="104" y="2464"/>
              </a:lnTo>
              <a:lnTo>
                <a:pt x="127" y="2475"/>
              </a:lnTo>
              <a:lnTo>
                <a:pt x="138" y="2475"/>
              </a:lnTo>
              <a:lnTo>
                <a:pt x="138" y="2452"/>
              </a:lnTo>
              <a:lnTo>
                <a:pt x="127" y="2452"/>
              </a:lnTo>
              <a:lnTo>
                <a:pt x="115" y="2440"/>
              </a:lnTo>
              <a:lnTo>
                <a:pt x="127" y="2440"/>
              </a:lnTo>
              <a:lnTo>
                <a:pt x="104" y="2429"/>
              </a:lnTo>
              <a:lnTo>
                <a:pt x="115" y="2429"/>
              </a:lnTo>
              <a:lnTo>
                <a:pt x="104" y="2417"/>
              </a:lnTo>
              <a:lnTo>
                <a:pt x="115" y="2405"/>
              </a:lnTo>
              <a:lnTo>
                <a:pt x="115" y="2394"/>
              </a:lnTo>
              <a:lnTo>
                <a:pt x="127" y="2394"/>
              </a:lnTo>
              <a:lnTo>
                <a:pt x="115" y="2382"/>
              </a:lnTo>
              <a:lnTo>
                <a:pt x="115" y="2370"/>
              </a:lnTo>
              <a:lnTo>
                <a:pt x="115" y="2359"/>
              </a:lnTo>
              <a:lnTo>
                <a:pt x="150" y="2324"/>
              </a:lnTo>
              <a:lnTo>
                <a:pt x="161" y="2312"/>
              </a:lnTo>
              <a:lnTo>
                <a:pt x="161" y="2300"/>
              </a:lnTo>
              <a:lnTo>
                <a:pt x="173" y="2300"/>
              </a:lnTo>
              <a:lnTo>
                <a:pt x="185" y="2300"/>
              </a:lnTo>
              <a:lnTo>
                <a:pt x="196" y="2277"/>
              </a:lnTo>
              <a:lnTo>
                <a:pt x="208" y="2253"/>
              </a:lnTo>
              <a:lnTo>
                <a:pt x="219" y="2253"/>
              </a:lnTo>
              <a:lnTo>
                <a:pt x="219" y="2277"/>
              </a:lnTo>
              <a:lnTo>
                <a:pt x="242" y="2277"/>
              </a:lnTo>
              <a:lnTo>
                <a:pt x="265" y="2253"/>
              </a:lnTo>
              <a:lnTo>
                <a:pt x="265" y="2242"/>
              </a:lnTo>
              <a:lnTo>
                <a:pt x="277" y="2253"/>
              </a:lnTo>
              <a:lnTo>
                <a:pt x="288" y="2242"/>
              </a:lnTo>
              <a:lnTo>
                <a:pt x="300" y="2253"/>
              </a:lnTo>
              <a:lnTo>
                <a:pt x="300" y="2230"/>
              </a:lnTo>
              <a:lnTo>
                <a:pt x="300" y="2218"/>
              </a:lnTo>
              <a:lnTo>
                <a:pt x="311" y="2218"/>
              </a:lnTo>
              <a:lnTo>
                <a:pt x="323" y="2230"/>
              </a:lnTo>
              <a:lnTo>
                <a:pt x="334" y="2230"/>
              </a:lnTo>
              <a:lnTo>
                <a:pt x="323" y="2230"/>
              </a:lnTo>
              <a:lnTo>
                <a:pt x="334" y="2242"/>
              </a:lnTo>
              <a:lnTo>
                <a:pt x="334" y="2230"/>
              </a:lnTo>
              <a:lnTo>
                <a:pt x="357" y="2218"/>
              </a:lnTo>
              <a:lnTo>
                <a:pt x="346" y="2218"/>
              </a:lnTo>
              <a:lnTo>
                <a:pt x="346" y="2207"/>
              </a:lnTo>
              <a:lnTo>
                <a:pt x="369" y="2207"/>
              </a:lnTo>
              <a:lnTo>
                <a:pt x="369" y="2195"/>
              </a:lnTo>
              <a:lnTo>
                <a:pt x="381" y="2195"/>
              </a:lnTo>
              <a:lnTo>
                <a:pt x="381" y="2183"/>
              </a:lnTo>
              <a:lnTo>
                <a:pt x="392" y="2195"/>
              </a:lnTo>
              <a:lnTo>
                <a:pt x="404" y="2195"/>
              </a:lnTo>
              <a:lnTo>
                <a:pt x="404" y="2183"/>
              </a:lnTo>
              <a:lnTo>
                <a:pt x="415" y="2195"/>
              </a:lnTo>
              <a:lnTo>
                <a:pt x="438" y="2195"/>
              </a:lnTo>
              <a:lnTo>
                <a:pt x="427" y="2172"/>
              </a:lnTo>
              <a:lnTo>
                <a:pt x="438" y="2172"/>
              </a:lnTo>
              <a:lnTo>
                <a:pt x="450" y="2183"/>
              </a:lnTo>
              <a:lnTo>
                <a:pt x="438" y="2172"/>
              </a:lnTo>
              <a:lnTo>
                <a:pt x="450" y="2172"/>
              </a:lnTo>
              <a:lnTo>
                <a:pt x="473" y="2160"/>
              </a:lnTo>
              <a:lnTo>
                <a:pt x="484" y="2160"/>
              </a:lnTo>
              <a:lnTo>
                <a:pt x="484" y="2172"/>
              </a:lnTo>
              <a:lnTo>
                <a:pt x="473" y="2183"/>
              </a:lnTo>
              <a:lnTo>
                <a:pt x="484" y="2183"/>
              </a:lnTo>
              <a:lnTo>
                <a:pt x="507" y="2195"/>
              </a:lnTo>
              <a:lnTo>
                <a:pt x="507" y="2207"/>
              </a:lnTo>
              <a:lnTo>
                <a:pt x="519" y="2207"/>
              </a:lnTo>
              <a:lnTo>
                <a:pt x="530" y="2195"/>
              </a:lnTo>
              <a:lnTo>
                <a:pt x="565" y="2195"/>
              </a:lnTo>
              <a:lnTo>
                <a:pt x="576" y="2207"/>
              </a:lnTo>
              <a:lnTo>
                <a:pt x="576" y="2218"/>
              </a:lnTo>
              <a:lnTo>
                <a:pt x="576" y="2230"/>
              </a:lnTo>
              <a:lnTo>
                <a:pt x="588" y="2230"/>
              </a:lnTo>
              <a:lnTo>
                <a:pt x="576" y="2242"/>
              </a:lnTo>
              <a:lnTo>
                <a:pt x="565" y="2242"/>
              </a:lnTo>
              <a:lnTo>
                <a:pt x="565" y="2253"/>
              </a:lnTo>
              <a:close/>
              <a:moveTo>
                <a:pt x="427" y="2814"/>
              </a:moveTo>
              <a:lnTo>
                <a:pt x="415" y="2791"/>
              </a:lnTo>
              <a:lnTo>
                <a:pt x="415" y="2779"/>
              </a:lnTo>
              <a:lnTo>
                <a:pt x="427" y="2791"/>
              </a:lnTo>
              <a:lnTo>
                <a:pt x="427" y="2814"/>
              </a:lnTo>
              <a:close/>
              <a:moveTo>
                <a:pt x="357" y="2837"/>
              </a:moveTo>
              <a:lnTo>
                <a:pt x="346" y="2826"/>
              </a:lnTo>
              <a:lnTo>
                <a:pt x="334" y="2837"/>
              </a:lnTo>
              <a:lnTo>
                <a:pt x="323" y="2826"/>
              </a:lnTo>
              <a:lnTo>
                <a:pt x="334" y="2814"/>
              </a:lnTo>
              <a:lnTo>
                <a:pt x="334" y="2802"/>
              </a:lnTo>
              <a:lnTo>
                <a:pt x="357" y="2837"/>
              </a:lnTo>
              <a:close/>
              <a:moveTo>
                <a:pt x="323" y="2931"/>
              </a:moveTo>
              <a:lnTo>
                <a:pt x="323" y="2919"/>
              </a:lnTo>
              <a:lnTo>
                <a:pt x="334" y="2931"/>
              </a:lnTo>
              <a:lnTo>
                <a:pt x="346" y="2919"/>
              </a:lnTo>
              <a:lnTo>
                <a:pt x="357" y="2884"/>
              </a:lnTo>
              <a:lnTo>
                <a:pt x="357" y="2849"/>
              </a:lnTo>
              <a:lnTo>
                <a:pt x="357" y="2884"/>
              </a:lnTo>
              <a:lnTo>
                <a:pt x="381" y="2919"/>
              </a:lnTo>
              <a:lnTo>
                <a:pt x="392" y="2931"/>
              </a:lnTo>
              <a:lnTo>
                <a:pt x="392" y="2942"/>
              </a:lnTo>
              <a:lnTo>
                <a:pt x="404" y="2942"/>
              </a:lnTo>
              <a:lnTo>
                <a:pt x="415" y="2931"/>
              </a:lnTo>
              <a:lnTo>
                <a:pt x="415" y="2942"/>
              </a:lnTo>
              <a:lnTo>
                <a:pt x="427" y="2966"/>
              </a:lnTo>
              <a:lnTo>
                <a:pt x="427" y="2977"/>
              </a:lnTo>
              <a:lnTo>
                <a:pt x="461" y="3012"/>
              </a:lnTo>
              <a:lnTo>
                <a:pt x="507" y="3036"/>
              </a:lnTo>
              <a:lnTo>
                <a:pt x="542" y="3001"/>
              </a:lnTo>
              <a:lnTo>
                <a:pt x="565" y="2989"/>
              </a:lnTo>
              <a:lnTo>
                <a:pt x="588" y="3024"/>
              </a:lnTo>
              <a:lnTo>
                <a:pt x="588" y="3036"/>
              </a:lnTo>
              <a:lnTo>
                <a:pt x="588" y="3048"/>
              </a:lnTo>
              <a:lnTo>
                <a:pt x="565" y="3071"/>
              </a:lnTo>
              <a:lnTo>
                <a:pt x="507" y="3071"/>
              </a:lnTo>
              <a:lnTo>
                <a:pt x="473" y="3048"/>
              </a:lnTo>
              <a:lnTo>
                <a:pt x="438" y="3024"/>
              </a:lnTo>
              <a:lnTo>
                <a:pt x="404" y="3012"/>
              </a:lnTo>
              <a:lnTo>
                <a:pt x="369" y="3024"/>
              </a:lnTo>
              <a:lnTo>
                <a:pt x="369" y="3036"/>
              </a:lnTo>
              <a:lnTo>
                <a:pt x="357" y="3048"/>
              </a:lnTo>
              <a:lnTo>
                <a:pt x="346" y="3059"/>
              </a:lnTo>
              <a:lnTo>
                <a:pt x="323" y="3094"/>
              </a:lnTo>
              <a:lnTo>
                <a:pt x="300" y="3106"/>
              </a:lnTo>
              <a:lnTo>
                <a:pt x="288" y="3106"/>
              </a:lnTo>
              <a:lnTo>
                <a:pt x="288" y="3094"/>
              </a:lnTo>
              <a:lnTo>
                <a:pt x="288" y="3059"/>
              </a:lnTo>
              <a:lnTo>
                <a:pt x="277" y="3012"/>
              </a:lnTo>
              <a:lnTo>
                <a:pt x="288" y="3001"/>
              </a:lnTo>
              <a:lnTo>
                <a:pt x="300" y="2989"/>
              </a:lnTo>
              <a:lnTo>
                <a:pt x="288" y="2966"/>
              </a:lnTo>
              <a:lnTo>
                <a:pt x="277" y="2954"/>
              </a:lnTo>
              <a:lnTo>
                <a:pt x="288" y="2954"/>
              </a:lnTo>
              <a:lnTo>
                <a:pt x="300" y="2919"/>
              </a:lnTo>
              <a:lnTo>
                <a:pt x="311" y="2931"/>
              </a:lnTo>
              <a:lnTo>
                <a:pt x="323" y="2931"/>
              </a:lnTo>
              <a:close/>
              <a:moveTo>
                <a:pt x="323" y="2931"/>
              </a:moveTo>
              <a:lnTo>
                <a:pt x="311" y="2942"/>
              </a:lnTo>
              <a:lnTo>
                <a:pt x="323" y="2942"/>
              </a:lnTo>
              <a:lnTo>
                <a:pt x="334" y="2942"/>
              </a:lnTo>
              <a:lnTo>
                <a:pt x="334" y="2931"/>
              </a:lnTo>
              <a:lnTo>
                <a:pt x="323" y="2931"/>
              </a:lnTo>
              <a:close/>
            </a:path>
          </a:pathLst>
        </a:custGeom>
        <a:solidFill>
          <a:srgbClr val="E397A0"/>
        </a:solidFill>
        <a:ln w="1" cap="sq">
          <a:solidFill>
            <a:srgbClr val="000000"/>
          </a:solidFill>
          <a:prstDash val="solid"/>
          <a:bevel/>
          <a:headEnd/>
          <a:tailEnd/>
        </a:ln>
      </xdr:spPr>
    </xdr:sp>
    <xdr:clientData/>
  </xdr:twoCellAnchor>
  <xdr:twoCellAnchor>
    <xdr:from>
      <xdr:col>8</xdr:col>
      <xdr:colOff>183694</xdr:colOff>
      <xdr:row>32</xdr:row>
      <xdr:rowOff>18029</xdr:rowOff>
    </xdr:from>
    <xdr:to>
      <xdr:col>8</xdr:col>
      <xdr:colOff>727980</xdr:colOff>
      <xdr:row>32</xdr:row>
      <xdr:rowOff>167708</xdr:rowOff>
    </xdr:to>
    <xdr:sp macro="" textlink="">
      <xdr:nvSpPr>
        <xdr:cNvPr id="28" name="dos">
          <a:extLst>
            <a:ext uri="{FF2B5EF4-FFF2-40B4-BE49-F238E27FC236}">
              <a16:creationId xmlns:a16="http://schemas.microsoft.com/office/drawing/2014/main" id="{00000000-0008-0000-3A00-00001C000000}"/>
            </a:ext>
          </a:extLst>
        </xdr:cNvPr>
        <xdr:cNvSpPr/>
      </xdr:nvSpPr>
      <xdr:spPr>
        <a:xfrm>
          <a:off x="6430189" y="7117964"/>
          <a:ext cx="548096" cy="149679"/>
        </a:xfrm>
        <a:prstGeom prst="rect">
          <a:avLst/>
        </a:prstGeom>
        <a:solidFill>
          <a:srgbClr val="D4627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ES"/>
        </a:p>
      </xdr:txBody>
    </xdr:sp>
    <xdr:clientData/>
  </xdr:twoCellAnchor>
  <xdr:twoCellAnchor>
    <xdr:from>
      <xdr:col>0</xdr:col>
      <xdr:colOff>54430</xdr:colOff>
      <xdr:row>31</xdr:row>
      <xdr:rowOff>40822</xdr:rowOff>
    </xdr:from>
    <xdr:to>
      <xdr:col>3</xdr:col>
      <xdr:colOff>748394</xdr:colOff>
      <xdr:row>36</xdr:row>
      <xdr:rowOff>136072</xdr:rowOff>
    </xdr:to>
    <xdr:sp macro="" textlink="">
      <xdr:nvSpPr>
        <xdr:cNvPr id="29" name="116 Rectángulo">
          <a:extLst>
            <a:ext uri="{FF2B5EF4-FFF2-40B4-BE49-F238E27FC236}">
              <a16:creationId xmlns:a16="http://schemas.microsoft.com/office/drawing/2014/main" id="{00000000-0008-0000-3A00-00001D000000}"/>
            </a:ext>
          </a:extLst>
        </xdr:cNvPr>
        <xdr:cNvSpPr/>
      </xdr:nvSpPr>
      <xdr:spPr>
        <a:xfrm>
          <a:off x="58240" y="6936922"/>
          <a:ext cx="3029494" cy="121539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ES"/>
        </a:p>
      </xdr:txBody>
    </xdr:sp>
    <xdr:clientData/>
  </xdr:twoCellAnchor>
  <xdr:twoCellAnchor>
    <xdr:from>
      <xdr:col>8</xdr:col>
      <xdr:colOff>183694</xdr:colOff>
      <xdr:row>31</xdr:row>
      <xdr:rowOff>18744</xdr:rowOff>
    </xdr:from>
    <xdr:to>
      <xdr:col>8</xdr:col>
      <xdr:colOff>727980</xdr:colOff>
      <xdr:row>31</xdr:row>
      <xdr:rowOff>168423</xdr:rowOff>
    </xdr:to>
    <xdr:sp macro="" textlink="">
      <xdr:nvSpPr>
        <xdr:cNvPr id="32" name="uno">
          <a:extLst>
            <a:ext uri="{FF2B5EF4-FFF2-40B4-BE49-F238E27FC236}">
              <a16:creationId xmlns:a16="http://schemas.microsoft.com/office/drawing/2014/main" id="{00000000-0008-0000-3A00-000020000000}"/>
            </a:ext>
          </a:extLst>
        </xdr:cNvPr>
        <xdr:cNvSpPr/>
      </xdr:nvSpPr>
      <xdr:spPr>
        <a:xfrm>
          <a:off x="6430189" y="6918654"/>
          <a:ext cx="548096" cy="149679"/>
        </a:xfrm>
        <a:prstGeom prst="rect">
          <a:avLst/>
        </a:prstGeom>
        <a:solidFill>
          <a:srgbClr val="E397A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ES"/>
        </a:p>
      </xdr:txBody>
    </xdr:sp>
    <xdr:clientData/>
  </xdr:twoCellAnchor>
  <xdr:twoCellAnchor>
    <xdr:from>
      <xdr:col>8</xdr:col>
      <xdr:colOff>176893</xdr:colOff>
      <xdr:row>33</xdr:row>
      <xdr:rowOff>13608</xdr:rowOff>
    </xdr:from>
    <xdr:to>
      <xdr:col>8</xdr:col>
      <xdr:colOff>728799</xdr:colOff>
      <xdr:row>33</xdr:row>
      <xdr:rowOff>163287</xdr:rowOff>
    </xdr:to>
    <xdr:sp macro="" textlink="">
      <xdr:nvSpPr>
        <xdr:cNvPr id="33" name="dos">
          <a:extLst>
            <a:ext uri="{FF2B5EF4-FFF2-40B4-BE49-F238E27FC236}">
              <a16:creationId xmlns:a16="http://schemas.microsoft.com/office/drawing/2014/main" id="{00000000-0008-0000-3A00-000021000000}"/>
            </a:ext>
          </a:extLst>
        </xdr:cNvPr>
        <xdr:cNvSpPr/>
      </xdr:nvSpPr>
      <xdr:spPr>
        <a:xfrm>
          <a:off x="6421483" y="7313568"/>
          <a:ext cx="557621" cy="147774"/>
        </a:xfrm>
        <a:prstGeom prst="rect">
          <a:avLst/>
        </a:prstGeom>
        <a:solidFill>
          <a:srgbClr val="8C2633"/>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ES"/>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0</xdr:col>
      <xdr:colOff>727074</xdr:colOff>
      <xdr:row>57</xdr:row>
      <xdr:rowOff>0</xdr:rowOff>
    </xdr:from>
    <xdr:to>
      <xdr:col>8</xdr:col>
      <xdr:colOff>1074</xdr:colOff>
      <xdr:row>57</xdr:row>
      <xdr:rowOff>0</xdr:rowOff>
    </xdr:to>
    <xdr:graphicFrame macro="">
      <xdr:nvGraphicFramePr>
        <xdr:cNvPr id="2" name="Gráfico 1">
          <a:extLst>
            <a:ext uri="{FF2B5EF4-FFF2-40B4-BE49-F238E27FC236}">
              <a16:creationId xmlns:a16="http://schemas.microsoft.com/office/drawing/2014/main" id="{00000000-0008-0000-3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727074</xdr:colOff>
      <xdr:row>57</xdr:row>
      <xdr:rowOff>0</xdr:rowOff>
    </xdr:from>
    <xdr:to>
      <xdr:col>8</xdr:col>
      <xdr:colOff>1074</xdr:colOff>
      <xdr:row>57</xdr:row>
      <xdr:rowOff>0</xdr:rowOff>
    </xdr:to>
    <xdr:graphicFrame macro="">
      <xdr:nvGraphicFramePr>
        <xdr:cNvPr id="4" name="Gráfico 3">
          <a:extLst>
            <a:ext uri="{FF2B5EF4-FFF2-40B4-BE49-F238E27FC236}">
              <a16:creationId xmlns:a16="http://schemas.microsoft.com/office/drawing/2014/main" id="{00000000-0008-0000-3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673923</xdr:colOff>
      <xdr:row>14</xdr:row>
      <xdr:rowOff>118298</xdr:rowOff>
    </xdr:from>
    <xdr:to>
      <xdr:col>18</xdr:col>
      <xdr:colOff>174625</xdr:colOff>
      <xdr:row>33</xdr:row>
      <xdr:rowOff>79374</xdr:rowOff>
    </xdr:to>
    <xdr:graphicFrame macro="">
      <xdr:nvGraphicFramePr>
        <xdr:cNvPr id="8" name="Gráfico 7">
          <a:extLst>
            <a:ext uri="{FF2B5EF4-FFF2-40B4-BE49-F238E27FC236}">
              <a16:creationId xmlns:a16="http://schemas.microsoft.com/office/drawing/2014/main" id="{00000000-0008-0000-3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6.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50">
              <a:solidFill>
                <a:schemeClr val="tx1">
                  <a:lumMod val="75000"/>
                  <a:lumOff val="25000"/>
                </a:schemeClr>
              </a:solidFill>
              <a:latin typeface="Gill Sans MT" panose="020B0502020104020203" pitchFamily="34" charset="0"/>
            </a:rPr>
            <a:t>Very unlikely</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50">
              <a:solidFill>
                <a:schemeClr val="tx1">
                  <a:lumMod val="75000"/>
                  <a:lumOff val="25000"/>
                </a:schemeClr>
              </a:solidFill>
              <a:latin typeface="Gill Sans MT" panose="020B0502020104020203" pitchFamily="34" charset="0"/>
            </a:rPr>
            <a:t>Very likely</a:t>
          </a:r>
        </a:p>
      </cdr:txBody>
    </cdr:sp>
  </cdr:relSizeAnchor>
</c:userShapes>
</file>

<file path=xl/drawings/drawing67.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50">
              <a:solidFill>
                <a:schemeClr val="tx1">
                  <a:lumMod val="75000"/>
                  <a:lumOff val="25000"/>
                </a:schemeClr>
              </a:solidFill>
              <a:latin typeface="Gill Sans MT" panose="020B0502020104020203" pitchFamily="34" charset="0"/>
            </a:rPr>
            <a:t>Very unlikely</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50">
              <a:solidFill>
                <a:schemeClr val="tx1">
                  <a:lumMod val="75000"/>
                  <a:lumOff val="25000"/>
                </a:schemeClr>
              </a:solidFill>
              <a:latin typeface="Gill Sans MT" panose="020B0502020104020203" pitchFamily="34" charset="0"/>
            </a:rPr>
            <a:t>Very likely</a:t>
          </a:r>
        </a:p>
      </cdr:txBody>
    </cdr:sp>
  </cdr:relSizeAnchor>
</c:userShapes>
</file>

<file path=xl/drawings/drawing68.xml><?xml version="1.0" encoding="utf-8"?>
<xdr:wsDr xmlns:xdr="http://schemas.openxmlformats.org/drawingml/2006/spreadsheetDrawing" xmlns:a="http://schemas.openxmlformats.org/drawingml/2006/main">
  <xdr:twoCellAnchor>
    <xdr:from>
      <xdr:col>0</xdr:col>
      <xdr:colOff>727074</xdr:colOff>
      <xdr:row>57</xdr:row>
      <xdr:rowOff>0</xdr:rowOff>
    </xdr:from>
    <xdr:to>
      <xdr:col>8</xdr:col>
      <xdr:colOff>1074</xdr:colOff>
      <xdr:row>57</xdr:row>
      <xdr:rowOff>0</xdr:rowOff>
    </xdr:to>
    <xdr:graphicFrame macro="">
      <xdr:nvGraphicFramePr>
        <xdr:cNvPr id="2" name="Gráfico 1">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727074</xdr:colOff>
      <xdr:row>57</xdr:row>
      <xdr:rowOff>0</xdr:rowOff>
    </xdr:from>
    <xdr:to>
      <xdr:col>8</xdr:col>
      <xdr:colOff>1074</xdr:colOff>
      <xdr:row>57</xdr:row>
      <xdr:rowOff>0</xdr:rowOff>
    </xdr:to>
    <xdr:graphicFrame macro="">
      <xdr:nvGraphicFramePr>
        <xdr:cNvPr id="4" name="Gráfico 3">
          <a:extLst>
            <a:ext uri="{FF2B5EF4-FFF2-40B4-BE49-F238E27FC236}">
              <a16:creationId xmlns:a16="http://schemas.microsoft.com/office/drawing/2014/main" id="{00000000-0008-0000-3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727074</xdr:colOff>
      <xdr:row>71</xdr:row>
      <xdr:rowOff>0</xdr:rowOff>
    </xdr:from>
    <xdr:to>
      <xdr:col>8</xdr:col>
      <xdr:colOff>1074</xdr:colOff>
      <xdr:row>71</xdr:row>
      <xdr:rowOff>0</xdr:rowOff>
    </xdr:to>
    <xdr:graphicFrame macro="">
      <xdr:nvGraphicFramePr>
        <xdr:cNvPr id="5" name="Gráfico 4">
          <a:extLst>
            <a:ext uri="{FF2B5EF4-FFF2-40B4-BE49-F238E27FC236}">
              <a16:creationId xmlns:a16="http://schemas.microsoft.com/office/drawing/2014/main" id="{00000000-0008-0000-3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727074</xdr:colOff>
      <xdr:row>71</xdr:row>
      <xdr:rowOff>0</xdr:rowOff>
    </xdr:from>
    <xdr:to>
      <xdr:col>8</xdr:col>
      <xdr:colOff>1074</xdr:colOff>
      <xdr:row>71</xdr:row>
      <xdr:rowOff>0</xdr:rowOff>
    </xdr:to>
    <xdr:graphicFrame macro="">
      <xdr:nvGraphicFramePr>
        <xdr:cNvPr id="7" name="Gráfico 6">
          <a:extLst>
            <a:ext uri="{FF2B5EF4-FFF2-40B4-BE49-F238E27FC236}">
              <a16:creationId xmlns:a16="http://schemas.microsoft.com/office/drawing/2014/main" id="{00000000-0008-0000-3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480007</xdr:colOff>
      <xdr:row>16</xdr:row>
      <xdr:rowOff>88441</xdr:rowOff>
    </xdr:from>
    <xdr:to>
      <xdr:col>18</xdr:col>
      <xdr:colOff>669635</xdr:colOff>
      <xdr:row>30</xdr:row>
      <xdr:rowOff>180618</xdr:rowOff>
    </xdr:to>
    <xdr:graphicFrame macro="">
      <xdr:nvGraphicFramePr>
        <xdr:cNvPr id="8" name="Gráfico 7">
          <a:extLst>
            <a:ext uri="{FF2B5EF4-FFF2-40B4-BE49-F238E27FC236}">
              <a16:creationId xmlns:a16="http://schemas.microsoft.com/office/drawing/2014/main" id="{00000000-0008-0000-3C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9.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50">
              <a:solidFill>
                <a:schemeClr val="tx1">
                  <a:lumMod val="75000"/>
                  <a:lumOff val="25000"/>
                </a:schemeClr>
              </a:solidFill>
              <a:latin typeface="Gill Sans MT" panose="020B0502020104020203" pitchFamily="34" charset="0"/>
            </a:rPr>
            <a:t>Very unlikely</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50">
              <a:solidFill>
                <a:schemeClr val="tx1">
                  <a:lumMod val="75000"/>
                  <a:lumOff val="25000"/>
                </a:schemeClr>
              </a:solidFill>
              <a:latin typeface="Gill Sans MT" panose="020B0502020104020203" pitchFamily="34" charset="0"/>
            </a:rPr>
            <a:t>Very likely</a:t>
          </a:r>
        </a:p>
      </cdr:txBody>
    </cdr:sp>
  </cdr:relSizeAnchor>
</c:userShapes>
</file>

<file path=xl/drawings/drawing7.xml><?xml version="1.0" encoding="utf-8"?>
<c:userShapes xmlns:c="http://schemas.openxmlformats.org/drawingml/2006/chart">
  <cdr:relSizeAnchor xmlns:cdr="http://schemas.openxmlformats.org/drawingml/2006/chartDrawing">
    <cdr:from>
      <cdr:x>0.81055</cdr:x>
      <cdr:y>0.02083</cdr:y>
    </cdr:from>
    <cdr:to>
      <cdr:x>0.97083</cdr:x>
      <cdr:y>0.11192</cdr:y>
    </cdr:to>
    <cdr:sp macro="" textlink="">
      <cdr:nvSpPr>
        <cdr:cNvPr id="3" name="CuadroTexto 1"/>
        <cdr:cNvSpPr txBox="1"/>
      </cdr:nvSpPr>
      <cdr:spPr>
        <a:xfrm xmlns:a="http://schemas.openxmlformats.org/drawingml/2006/main">
          <a:off x="3705835" y="57150"/>
          <a:ext cx="732815" cy="249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900">
              <a:latin typeface="Gill Sans MT" panose="020B0502020104020203" pitchFamily="34" charset="0"/>
            </a:rPr>
            <a:t>Invasion of Ukraine</a:t>
          </a:r>
        </a:p>
      </cdr:txBody>
    </cdr:sp>
  </cdr:relSizeAnchor>
  <cdr:relSizeAnchor xmlns:cdr="http://schemas.openxmlformats.org/drawingml/2006/chartDrawing">
    <cdr:from>
      <cdr:x>0.26341</cdr:x>
      <cdr:y>0.37163</cdr:y>
    </cdr:from>
    <cdr:to>
      <cdr:x>0.44792</cdr:x>
      <cdr:y>0.46272</cdr:y>
    </cdr:to>
    <cdr:sp macro="" textlink="">
      <cdr:nvSpPr>
        <cdr:cNvPr id="4" name="CuadroTexto 1"/>
        <cdr:cNvSpPr txBox="1"/>
      </cdr:nvSpPr>
      <cdr:spPr>
        <a:xfrm xmlns:a="http://schemas.openxmlformats.org/drawingml/2006/main">
          <a:off x="1204295" y="1019455"/>
          <a:ext cx="843580" cy="24987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900">
              <a:latin typeface="Gill Sans MT" panose="020B0502020104020203" pitchFamily="34" charset="0"/>
            </a:rPr>
            <a:t>Iranian missile hits US base</a:t>
          </a:r>
          <a:endParaRPr lang="en-GB" sz="900" baseline="0">
            <a:latin typeface="Gill Sans MT" panose="020B0502020104020203" pitchFamily="34" charset="0"/>
          </a:endParaRPr>
        </a:p>
      </cdr:txBody>
    </cdr:sp>
  </cdr:relSizeAnchor>
</c:userShapes>
</file>

<file path=xl/drawings/drawing70.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50">
              <a:solidFill>
                <a:schemeClr val="tx1">
                  <a:lumMod val="75000"/>
                  <a:lumOff val="25000"/>
                </a:schemeClr>
              </a:solidFill>
              <a:latin typeface="Gill Sans MT" panose="020B0502020104020203" pitchFamily="34" charset="0"/>
            </a:rPr>
            <a:t>Very unlikely</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50">
              <a:solidFill>
                <a:schemeClr val="tx1">
                  <a:lumMod val="75000"/>
                  <a:lumOff val="25000"/>
                </a:schemeClr>
              </a:solidFill>
              <a:latin typeface="Gill Sans MT" panose="020B0502020104020203" pitchFamily="34" charset="0"/>
            </a:rPr>
            <a:t>Very likely</a:t>
          </a:r>
        </a:p>
      </cdr:txBody>
    </cdr:sp>
  </cdr:relSizeAnchor>
</c:userShapes>
</file>

<file path=xl/drawings/drawing71.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50">
              <a:solidFill>
                <a:schemeClr val="tx1">
                  <a:lumMod val="75000"/>
                  <a:lumOff val="25000"/>
                </a:schemeClr>
              </a:solidFill>
              <a:latin typeface="Gill Sans MT" panose="020B0502020104020203" pitchFamily="34" charset="0"/>
            </a:rPr>
            <a:t>Very unlikely</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50">
              <a:solidFill>
                <a:schemeClr val="tx1">
                  <a:lumMod val="75000"/>
                  <a:lumOff val="25000"/>
                </a:schemeClr>
              </a:solidFill>
              <a:latin typeface="Gill Sans MT" panose="020B0502020104020203" pitchFamily="34" charset="0"/>
            </a:rPr>
            <a:t>Very likely</a:t>
          </a:r>
        </a:p>
      </cdr:txBody>
    </cdr:sp>
  </cdr:relSizeAnchor>
</c:userShapes>
</file>

<file path=xl/drawings/drawing72.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50">
              <a:solidFill>
                <a:schemeClr val="tx1">
                  <a:lumMod val="75000"/>
                  <a:lumOff val="25000"/>
                </a:schemeClr>
              </a:solidFill>
              <a:latin typeface="Gill Sans MT" panose="020B0502020104020203" pitchFamily="34" charset="0"/>
            </a:rPr>
            <a:t>Very unlikely</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50">
              <a:solidFill>
                <a:schemeClr val="tx1">
                  <a:lumMod val="75000"/>
                  <a:lumOff val="25000"/>
                </a:schemeClr>
              </a:solidFill>
              <a:latin typeface="Gill Sans MT" panose="020B0502020104020203" pitchFamily="34" charset="0"/>
            </a:rPr>
            <a:t>Very likely</a:t>
          </a:r>
        </a:p>
      </cdr:txBody>
    </cdr:sp>
  </cdr:relSizeAnchor>
</c:userShapes>
</file>

<file path=xl/drawings/drawing73.xml><?xml version="1.0" encoding="utf-8"?>
<xdr:wsDr xmlns:xdr="http://schemas.openxmlformats.org/drawingml/2006/spreadsheetDrawing" xmlns:a="http://schemas.openxmlformats.org/drawingml/2006/main">
  <xdr:twoCellAnchor>
    <xdr:from>
      <xdr:col>0</xdr:col>
      <xdr:colOff>727074</xdr:colOff>
      <xdr:row>57</xdr:row>
      <xdr:rowOff>0</xdr:rowOff>
    </xdr:from>
    <xdr:to>
      <xdr:col>8</xdr:col>
      <xdr:colOff>1074</xdr:colOff>
      <xdr:row>57</xdr:row>
      <xdr:rowOff>0</xdr:rowOff>
    </xdr:to>
    <xdr:graphicFrame macro="">
      <xdr:nvGraphicFramePr>
        <xdr:cNvPr id="2" name="Gráfico 1">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727074</xdr:colOff>
      <xdr:row>57</xdr:row>
      <xdr:rowOff>0</xdr:rowOff>
    </xdr:from>
    <xdr:to>
      <xdr:col>8</xdr:col>
      <xdr:colOff>1074</xdr:colOff>
      <xdr:row>57</xdr:row>
      <xdr:rowOff>0</xdr:rowOff>
    </xdr:to>
    <xdr:graphicFrame macro="">
      <xdr:nvGraphicFramePr>
        <xdr:cNvPr id="4" name="Gráfico 3">
          <a:extLst>
            <a:ext uri="{FF2B5EF4-FFF2-40B4-BE49-F238E27FC236}">
              <a16:creationId xmlns:a16="http://schemas.microsoft.com/office/drawing/2014/main" id="{00000000-0008-0000-3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451164</xdr:colOff>
      <xdr:row>12</xdr:row>
      <xdr:rowOff>197269</xdr:rowOff>
    </xdr:from>
    <xdr:to>
      <xdr:col>17</xdr:col>
      <xdr:colOff>623236</xdr:colOff>
      <xdr:row>26</xdr:row>
      <xdr:rowOff>197717</xdr:rowOff>
    </xdr:to>
    <xdr:graphicFrame macro="">
      <xdr:nvGraphicFramePr>
        <xdr:cNvPr id="8" name="Gráfico 7">
          <a:extLst>
            <a:ext uri="{FF2B5EF4-FFF2-40B4-BE49-F238E27FC236}">
              <a16:creationId xmlns:a16="http://schemas.microsoft.com/office/drawing/2014/main" id="{00000000-0008-0000-3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4.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50">
              <a:solidFill>
                <a:schemeClr val="tx1">
                  <a:lumMod val="75000"/>
                  <a:lumOff val="25000"/>
                </a:schemeClr>
              </a:solidFill>
              <a:latin typeface="Gill Sans MT" panose="020B0502020104020203" pitchFamily="34" charset="0"/>
            </a:rPr>
            <a:t>Very unlikely</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50">
              <a:solidFill>
                <a:schemeClr val="tx1">
                  <a:lumMod val="75000"/>
                  <a:lumOff val="25000"/>
                </a:schemeClr>
              </a:solidFill>
              <a:latin typeface="Gill Sans MT" panose="020B0502020104020203" pitchFamily="34" charset="0"/>
            </a:rPr>
            <a:t>Very likely</a:t>
          </a:r>
        </a:p>
      </cdr:txBody>
    </cdr:sp>
  </cdr:relSizeAnchor>
</c:userShapes>
</file>

<file path=xl/drawings/drawing75.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50">
              <a:solidFill>
                <a:schemeClr val="tx1">
                  <a:lumMod val="75000"/>
                  <a:lumOff val="25000"/>
                </a:schemeClr>
              </a:solidFill>
              <a:latin typeface="Gill Sans MT" panose="020B0502020104020203" pitchFamily="34" charset="0"/>
            </a:rPr>
            <a:t>Very unlikely</a:t>
          </a:r>
        </a:p>
      </cdr:txBody>
    </cdr:sp>
  </cdr:relSizeAnchor>
  <cdr:relSizeAnchor xmlns:cdr="http://schemas.openxmlformats.org/drawingml/2006/chartDrawing">
    <cdr:from>
      <cdr:x>0.69315</cdr:x>
      <cdr:y>0.73455</cdr:y>
    </cdr:from>
    <cdr:to>
      <cdr:x>0.94597</cdr:x>
      <cdr:y>0.81534</cdr:y>
    </cdr:to>
    <cdr:sp macro="" textlink="">
      <cdr:nvSpPr>
        <cdr:cNvPr id="3" name="CuadroTexto 1"/>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50">
              <a:solidFill>
                <a:schemeClr val="tx1">
                  <a:lumMod val="75000"/>
                  <a:lumOff val="25000"/>
                </a:schemeClr>
              </a:solidFill>
              <a:latin typeface="Gill Sans MT" panose="020B0502020104020203" pitchFamily="34" charset="0"/>
            </a:rPr>
            <a:t>Very likely</a:t>
          </a:r>
        </a:p>
      </cdr:txBody>
    </cdr:sp>
  </cdr:relSizeAnchor>
</c:userShapes>
</file>

<file path=xl/drawings/drawing76.xml><?xml version="1.0" encoding="utf-8"?>
<xdr:wsDr xmlns:xdr="http://schemas.openxmlformats.org/drawingml/2006/spreadsheetDrawing" xmlns:a="http://schemas.openxmlformats.org/drawingml/2006/main">
  <xdr:twoCellAnchor>
    <xdr:from>
      <xdr:col>15</xdr:col>
      <xdr:colOff>476250</xdr:colOff>
      <xdr:row>5</xdr:row>
      <xdr:rowOff>38100</xdr:rowOff>
    </xdr:from>
    <xdr:to>
      <xdr:col>18</xdr:col>
      <xdr:colOff>710250</xdr:colOff>
      <xdr:row>47</xdr:row>
      <xdr:rowOff>138750</xdr:rowOff>
    </xdr:to>
    <xdr:graphicFrame macro="">
      <xdr:nvGraphicFramePr>
        <xdr:cNvPr id="4" name="Gráfico 3">
          <a:extLst>
            <a:ext uri="{FF2B5EF4-FFF2-40B4-BE49-F238E27FC236}">
              <a16:creationId xmlns:a16="http://schemas.microsoft.com/office/drawing/2014/main" id="{00000000-0008-0000-3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518160</xdr:colOff>
      <xdr:row>5</xdr:row>
      <xdr:rowOff>9525</xdr:rowOff>
    </xdr:from>
    <xdr:to>
      <xdr:col>15</xdr:col>
      <xdr:colOff>148275</xdr:colOff>
      <xdr:row>47</xdr:row>
      <xdr:rowOff>110175</xdr:rowOff>
    </xdr:to>
    <xdr:graphicFrame macro="">
      <xdr:nvGraphicFramePr>
        <xdr:cNvPr id="5" name="Gráfico 4">
          <a:extLst>
            <a:ext uri="{FF2B5EF4-FFF2-40B4-BE49-F238E27FC236}">
              <a16:creationId xmlns:a16="http://schemas.microsoft.com/office/drawing/2014/main" id="{00000000-0008-0000-3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7</xdr:col>
      <xdr:colOff>171450</xdr:colOff>
      <xdr:row>4</xdr:row>
      <xdr:rowOff>180975</xdr:rowOff>
    </xdr:from>
    <xdr:to>
      <xdr:col>12</xdr:col>
      <xdr:colOff>24130</xdr:colOff>
      <xdr:row>17</xdr:row>
      <xdr:rowOff>90805</xdr:rowOff>
    </xdr:to>
    <xdr:graphicFrame macro="">
      <xdr:nvGraphicFramePr>
        <xdr:cNvPr id="7" name="Gráfico 6">
          <a:extLst>
            <a:ext uri="{FF2B5EF4-FFF2-40B4-BE49-F238E27FC236}">
              <a16:creationId xmlns:a16="http://schemas.microsoft.com/office/drawing/2014/main" id="{00000000-0008-0000-3F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6</xdr:col>
      <xdr:colOff>466725</xdr:colOff>
      <xdr:row>7</xdr:row>
      <xdr:rowOff>38100</xdr:rowOff>
    </xdr:from>
    <xdr:to>
      <xdr:col>10</xdr:col>
      <xdr:colOff>114300</xdr:colOff>
      <xdr:row>23</xdr:row>
      <xdr:rowOff>40640</xdr:rowOff>
    </xdr:to>
    <xdr:graphicFrame macro="">
      <xdr:nvGraphicFramePr>
        <xdr:cNvPr id="3" name="Gráfico 2">
          <a:extLst>
            <a:ext uri="{FF2B5EF4-FFF2-40B4-BE49-F238E27FC236}">
              <a16:creationId xmlns:a16="http://schemas.microsoft.com/office/drawing/2014/main" id="{00000000-0008-0000-4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c:userShapes xmlns:c="http://schemas.openxmlformats.org/drawingml/2006/chart">
  <cdr:relSizeAnchor xmlns:cdr="http://schemas.openxmlformats.org/drawingml/2006/chartDrawing">
    <cdr:from>
      <cdr:x>0.15295</cdr:x>
      <cdr:y>0.01418</cdr:y>
    </cdr:from>
    <cdr:to>
      <cdr:x>0.70822</cdr:x>
      <cdr:y>0.14982</cdr:y>
    </cdr:to>
    <cdr:sp macro="" textlink="">
      <cdr:nvSpPr>
        <cdr:cNvPr id="5" name="CuadroTexto 6">
          <a:extLst xmlns:a="http://schemas.openxmlformats.org/drawingml/2006/main">
            <a:ext uri="{FF2B5EF4-FFF2-40B4-BE49-F238E27FC236}">
              <a16:creationId xmlns:a16="http://schemas.microsoft.com/office/drawing/2014/main" id="{EFBAB24A-EBF3-45A7-B478-EAA67E11A0BA}"/>
            </a:ext>
          </a:extLst>
        </cdr:cNvPr>
        <cdr:cNvSpPr txBox="1"/>
      </cdr:nvSpPr>
      <cdr:spPr>
        <a:xfrm xmlns:a="http://schemas.openxmlformats.org/drawingml/2006/main">
          <a:off x="394806" y="32456"/>
          <a:ext cx="1433305" cy="31041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36000" tIns="36000" rIns="36000" bIns="3600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050">
              <a:solidFill>
                <a:schemeClr val="accent1"/>
              </a:solidFill>
              <a:latin typeface="Gill Sans MT" panose="020B0502020104020203" pitchFamily="34" charset="0"/>
            </a:rPr>
            <a:t>Change in debt </a:t>
          </a:r>
        </a:p>
        <a:p xmlns:a="http://schemas.openxmlformats.org/drawingml/2006/main">
          <a:pPr algn="ctr"/>
          <a:r>
            <a:rPr lang="en-GB" sz="1050" baseline="0">
              <a:solidFill>
                <a:schemeClr val="accent1"/>
              </a:solidFill>
              <a:latin typeface="Gill Sans MT" panose="020B0502020104020203" pitchFamily="34" charset="0"/>
            </a:rPr>
            <a:t>2022Q1-2019: + 19.4%</a:t>
          </a:r>
        </a:p>
      </cdr:txBody>
    </cdr:sp>
  </cdr:relSizeAnchor>
</c:userShapes>
</file>

<file path=xl/drawings/drawing8.xml><?xml version="1.0" encoding="utf-8"?>
<xdr:wsDr xmlns:xdr="http://schemas.openxmlformats.org/drawingml/2006/spreadsheetDrawing" xmlns:a="http://schemas.openxmlformats.org/drawingml/2006/main">
  <xdr:twoCellAnchor>
    <xdr:from>
      <xdr:col>15</xdr:col>
      <xdr:colOff>0</xdr:colOff>
      <xdr:row>3</xdr:row>
      <xdr:rowOff>28575</xdr:rowOff>
    </xdr:from>
    <xdr:to>
      <xdr:col>18</xdr:col>
      <xdr:colOff>234000</xdr:colOff>
      <xdr:row>18</xdr:row>
      <xdr:rowOff>47625</xdr:rowOff>
    </xdr:to>
    <xdr:graphicFrame macro="">
      <xdr:nvGraphicFramePr>
        <xdr:cNvPr id="2" name="Gráfico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7</xdr:col>
      <xdr:colOff>200026</xdr:colOff>
      <xdr:row>7</xdr:row>
      <xdr:rowOff>26670</xdr:rowOff>
    </xdr:from>
    <xdr:to>
      <xdr:col>10</xdr:col>
      <xdr:colOff>598171</xdr:colOff>
      <xdr:row>22</xdr:row>
      <xdr:rowOff>26670</xdr:rowOff>
    </xdr:to>
    <xdr:graphicFrame macro="">
      <xdr:nvGraphicFramePr>
        <xdr:cNvPr id="2" name="Gráfico 1">
          <a:extLst>
            <a:ext uri="{FF2B5EF4-FFF2-40B4-BE49-F238E27FC236}">
              <a16:creationId xmlns:a16="http://schemas.microsoft.com/office/drawing/2014/main" id="{00000000-0008-0000-4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c:userShapes xmlns:c="http://schemas.openxmlformats.org/drawingml/2006/chart">
  <cdr:relSizeAnchor xmlns:cdr="http://schemas.openxmlformats.org/drawingml/2006/chartDrawing">
    <cdr:from>
      <cdr:x>0.79839</cdr:x>
      <cdr:y>0.00552</cdr:y>
    </cdr:from>
    <cdr:to>
      <cdr:x>0.97576</cdr:x>
      <cdr:y>0.85925</cdr:y>
    </cdr:to>
    <cdr:sp macro="" textlink="">
      <cdr:nvSpPr>
        <cdr:cNvPr id="2" name="Rectángulo 1">
          <a:extLst xmlns:a="http://schemas.openxmlformats.org/drawingml/2006/main">
            <a:ext uri="{FF2B5EF4-FFF2-40B4-BE49-F238E27FC236}">
              <a16:creationId xmlns:a16="http://schemas.microsoft.com/office/drawing/2014/main" id="{9AA8A197-D68B-4267-8F1B-D35BE554DD06}"/>
            </a:ext>
          </a:extLst>
        </cdr:cNvPr>
        <cdr:cNvSpPr/>
      </cdr:nvSpPr>
      <cdr:spPr>
        <a:xfrm xmlns:a="http://schemas.openxmlformats.org/drawingml/2006/main">
          <a:off x="2074545" y="11821"/>
          <a:ext cx="460882" cy="1829650"/>
        </a:xfrm>
        <a:prstGeom xmlns:a="http://schemas.openxmlformats.org/drawingml/2006/main" prst="rect">
          <a:avLst/>
        </a:prstGeom>
        <a:noFill xmlns:a="http://schemas.openxmlformats.org/drawingml/2006/main"/>
        <a:ln xmlns:a="http://schemas.openxmlformats.org/drawingml/2006/main" w="635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es-ES" sz="1100"/>
        </a:p>
      </cdr:txBody>
    </cdr:sp>
  </cdr:relSizeAnchor>
</c:userShapes>
</file>

<file path=xl/drawings/drawing82.xml><?xml version="1.0" encoding="utf-8"?>
<xdr:wsDr xmlns:xdr="http://schemas.openxmlformats.org/drawingml/2006/spreadsheetDrawing" xmlns:a="http://schemas.openxmlformats.org/drawingml/2006/main">
  <xdr:twoCellAnchor>
    <xdr:from>
      <xdr:col>13</xdr:col>
      <xdr:colOff>727074</xdr:colOff>
      <xdr:row>14</xdr:row>
      <xdr:rowOff>0</xdr:rowOff>
    </xdr:from>
    <xdr:to>
      <xdr:col>14</xdr:col>
      <xdr:colOff>0</xdr:colOff>
      <xdr:row>14</xdr:row>
      <xdr:rowOff>0</xdr:rowOff>
    </xdr:to>
    <xdr:graphicFrame macro="">
      <xdr:nvGraphicFramePr>
        <xdr:cNvPr id="2" name="Gráfico 1">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727074</xdr:colOff>
      <xdr:row>18</xdr:row>
      <xdr:rowOff>0</xdr:rowOff>
    </xdr:from>
    <xdr:to>
      <xdr:col>14</xdr:col>
      <xdr:colOff>0</xdr:colOff>
      <xdr:row>18</xdr:row>
      <xdr:rowOff>0</xdr:rowOff>
    </xdr:to>
    <xdr:graphicFrame macro="">
      <xdr:nvGraphicFramePr>
        <xdr:cNvPr id="3" name="Gráfico 1">
          <a:extLst>
            <a:ext uri="{FF2B5EF4-FFF2-40B4-BE49-F238E27FC236}">
              <a16:creationId xmlns:a16="http://schemas.microsoft.com/office/drawing/2014/main" id="{00000000-0008-0000-4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180975</xdr:colOff>
      <xdr:row>7</xdr:row>
      <xdr:rowOff>76200</xdr:rowOff>
    </xdr:from>
    <xdr:to>
      <xdr:col>19</xdr:col>
      <xdr:colOff>147320</xdr:colOff>
      <xdr:row>21</xdr:row>
      <xdr:rowOff>104775</xdr:rowOff>
    </xdr:to>
    <xdr:graphicFrame macro="">
      <xdr:nvGraphicFramePr>
        <xdr:cNvPr id="10" name="Gráfico 9">
          <a:extLst>
            <a:ext uri="{FF2B5EF4-FFF2-40B4-BE49-F238E27FC236}">
              <a16:creationId xmlns:a16="http://schemas.microsoft.com/office/drawing/2014/main" id="{00000000-0008-0000-4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276225</xdr:colOff>
      <xdr:row>6</xdr:row>
      <xdr:rowOff>85725</xdr:rowOff>
    </xdr:from>
    <xdr:to>
      <xdr:col>22</xdr:col>
      <xdr:colOff>267334</xdr:colOff>
      <xdr:row>22</xdr:row>
      <xdr:rowOff>167416</xdr:rowOff>
    </xdr:to>
    <xdr:graphicFrame macro="">
      <xdr:nvGraphicFramePr>
        <xdr:cNvPr id="11" name="Gráfico 10">
          <a:extLst>
            <a:ext uri="{FF2B5EF4-FFF2-40B4-BE49-F238E27FC236}">
              <a16:creationId xmlns:a16="http://schemas.microsoft.com/office/drawing/2014/main" id="{00000000-0008-0000-4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3.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a:extLst xmlns:a="http://schemas.openxmlformats.org/drawingml/2006/main">
            <a:ext uri="{FF2B5EF4-FFF2-40B4-BE49-F238E27FC236}">
              <a16:creationId xmlns:a16="http://schemas.microsoft.com/office/drawing/2014/main" id="{B6FD49A8-B227-4EE5-B590-4970A744366C}"/>
            </a:ext>
          </a:extLst>
        </cdr:cNvPr>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50">
              <a:solidFill>
                <a:schemeClr val="tx1">
                  <a:lumMod val="75000"/>
                  <a:lumOff val="25000"/>
                </a:schemeClr>
              </a:solidFill>
              <a:latin typeface="Gill Sans MT" panose="020B0502020104020203" pitchFamily="34" charset="0"/>
            </a:rPr>
            <a:t>Very unlikely</a:t>
          </a:r>
        </a:p>
      </cdr:txBody>
    </cdr:sp>
  </cdr:relSizeAnchor>
  <cdr:relSizeAnchor xmlns:cdr="http://schemas.openxmlformats.org/drawingml/2006/chartDrawing">
    <cdr:from>
      <cdr:x>0.69315</cdr:x>
      <cdr:y>0.73455</cdr:y>
    </cdr:from>
    <cdr:to>
      <cdr:x>0.94597</cdr:x>
      <cdr:y>0.81534</cdr:y>
    </cdr:to>
    <cdr:sp macro="" textlink="">
      <cdr:nvSpPr>
        <cdr:cNvPr id="3" name="CuadroTexto 1">
          <a:extLst xmlns:a="http://schemas.openxmlformats.org/drawingml/2006/main">
            <a:ext uri="{FF2B5EF4-FFF2-40B4-BE49-F238E27FC236}">
              <a16:creationId xmlns:a16="http://schemas.microsoft.com/office/drawing/2014/main" id="{09AA1416-E19A-43AA-9346-3A18300CF048}"/>
            </a:ext>
          </a:extLst>
        </cdr:cNvPr>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50">
              <a:solidFill>
                <a:schemeClr val="tx1">
                  <a:lumMod val="75000"/>
                  <a:lumOff val="25000"/>
                </a:schemeClr>
              </a:solidFill>
              <a:latin typeface="Gill Sans MT" panose="020B0502020104020203" pitchFamily="34" charset="0"/>
            </a:rPr>
            <a:t>Very likely</a:t>
          </a:r>
        </a:p>
      </cdr:txBody>
    </cdr:sp>
  </cdr:relSizeAnchor>
</c:userShapes>
</file>

<file path=xl/drawings/drawing84.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a:extLst xmlns:a="http://schemas.openxmlformats.org/drawingml/2006/main">
            <a:ext uri="{FF2B5EF4-FFF2-40B4-BE49-F238E27FC236}">
              <a16:creationId xmlns:a16="http://schemas.microsoft.com/office/drawing/2014/main" id="{B6FD49A8-B227-4EE5-B590-4970A744366C}"/>
            </a:ext>
          </a:extLst>
        </cdr:cNvPr>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50">
              <a:solidFill>
                <a:schemeClr val="tx1">
                  <a:lumMod val="75000"/>
                  <a:lumOff val="25000"/>
                </a:schemeClr>
              </a:solidFill>
              <a:latin typeface="Gill Sans MT" panose="020B0502020104020203" pitchFamily="34" charset="0"/>
            </a:rPr>
            <a:t>Very unlikely</a:t>
          </a:r>
        </a:p>
      </cdr:txBody>
    </cdr:sp>
  </cdr:relSizeAnchor>
  <cdr:relSizeAnchor xmlns:cdr="http://schemas.openxmlformats.org/drawingml/2006/chartDrawing">
    <cdr:from>
      <cdr:x>0.69315</cdr:x>
      <cdr:y>0.73455</cdr:y>
    </cdr:from>
    <cdr:to>
      <cdr:x>0.94597</cdr:x>
      <cdr:y>0.81534</cdr:y>
    </cdr:to>
    <cdr:sp macro="" textlink="">
      <cdr:nvSpPr>
        <cdr:cNvPr id="3" name="CuadroTexto 1">
          <a:extLst xmlns:a="http://schemas.openxmlformats.org/drawingml/2006/main">
            <a:ext uri="{FF2B5EF4-FFF2-40B4-BE49-F238E27FC236}">
              <a16:creationId xmlns:a16="http://schemas.microsoft.com/office/drawing/2014/main" id="{09AA1416-E19A-43AA-9346-3A18300CF048}"/>
            </a:ext>
          </a:extLst>
        </cdr:cNvPr>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50">
              <a:solidFill>
                <a:schemeClr val="tx1">
                  <a:lumMod val="75000"/>
                  <a:lumOff val="25000"/>
                </a:schemeClr>
              </a:solidFill>
              <a:latin typeface="Gill Sans MT" panose="020B0502020104020203" pitchFamily="34" charset="0"/>
            </a:rPr>
            <a:t>Very likely</a:t>
          </a:r>
        </a:p>
      </cdr:txBody>
    </cdr:sp>
  </cdr:relSizeAnchor>
</c:userShapes>
</file>

<file path=xl/drawings/drawing85.xml><?xml version="1.0" encoding="utf-8"?>
<xdr:wsDr xmlns:xdr="http://schemas.openxmlformats.org/drawingml/2006/spreadsheetDrawing" xmlns:a="http://schemas.openxmlformats.org/drawingml/2006/main">
  <xdr:twoCellAnchor>
    <xdr:from>
      <xdr:col>11</xdr:col>
      <xdr:colOff>727074</xdr:colOff>
      <xdr:row>8</xdr:row>
      <xdr:rowOff>0</xdr:rowOff>
    </xdr:from>
    <xdr:to>
      <xdr:col>12</xdr:col>
      <xdr:colOff>0</xdr:colOff>
      <xdr:row>8</xdr:row>
      <xdr:rowOff>0</xdr:rowOff>
    </xdr:to>
    <xdr:graphicFrame macro="">
      <xdr:nvGraphicFramePr>
        <xdr:cNvPr id="2" name="Gráfico 1">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285750</xdr:colOff>
      <xdr:row>14</xdr:row>
      <xdr:rowOff>106676</xdr:rowOff>
    </xdr:from>
    <xdr:to>
      <xdr:col>8</xdr:col>
      <xdr:colOff>318750</xdr:colOff>
      <xdr:row>30</xdr:row>
      <xdr:rowOff>96296</xdr:rowOff>
    </xdr:to>
    <xdr:graphicFrame macro="">
      <xdr:nvGraphicFramePr>
        <xdr:cNvPr id="3" name="Gráfico 2">
          <a:extLst>
            <a:ext uri="{FF2B5EF4-FFF2-40B4-BE49-F238E27FC236}">
              <a16:creationId xmlns:a16="http://schemas.microsoft.com/office/drawing/2014/main" id="{00000000-0008-0000-4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6.xml><?xml version="1.0" encoding="utf-8"?>
<c:userShapes xmlns:c="http://schemas.openxmlformats.org/drawingml/2006/chart">
  <cdr:relSizeAnchor xmlns:cdr="http://schemas.openxmlformats.org/drawingml/2006/chartDrawing">
    <cdr:from>
      <cdr:x>0.6754</cdr:x>
      <cdr:y>0.17051</cdr:y>
    </cdr:from>
    <cdr:to>
      <cdr:x>0.92822</cdr:x>
      <cdr:y>0.2513</cdr:y>
    </cdr:to>
    <cdr:sp macro="" textlink="">
      <cdr:nvSpPr>
        <cdr:cNvPr id="2" name="CuadroTexto 1">
          <a:extLst xmlns:a="http://schemas.openxmlformats.org/drawingml/2006/main">
            <a:ext uri="{FF2B5EF4-FFF2-40B4-BE49-F238E27FC236}">
              <a16:creationId xmlns:a16="http://schemas.microsoft.com/office/drawing/2014/main" id="{B6FD49A8-B227-4EE5-B590-4970A744366C}"/>
            </a:ext>
          </a:extLst>
        </cdr:cNvPr>
        <cdr:cNvSpPr txBox="1"/>
      </cdr:nvSpPr>
      <cdr:spPr>
        <a:xfrm xmlns:a="http://schemas.openxmlformats.org/drawingml/2006/main">
          <a:off x="3112234" y="494811"/>
          <a:ext cx="1164981" cy="2344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50">
              <a:solidFill>
                <a:schemeClr val="tx1">
                  <a:lumMod val="75000"/>
                  <a:lumOff val="25000"/>
                </a:schemeClr>
              </a:solidFill>
              <a:latin typeface="Gill Sans MT" panose="020B0502020104020203" pitchFamily="34" charset="0"/>
            </a:rPr>
            <a:t>Very unlikely</a:t>
          </a:r>
        </a:p>
      </cdr:txBody>
    </cdr:sp>
  </cdr:relSizeAnchor>
  <cdr:relSizeAnchor xmlns:cdr="http://schemas.openxmlformats.org/drawingml/2006/chartDrawing">
    <cdr:from>
      <cdr:x>0.69315</cdr:x>
      <cdr:y>0.73455</cdr:y>
    </cdr:from>
    <cdr:to>
      <cdr:x>0.94597</cdr:x>
      <cdr:y>0.81534</cdr:y>
    </cdr:to>
    <cdr:sp macro="" textlink="">
      <cdr:nvSpPr>
        <cdr:cNvPr id="3" name="CuadroTexto 1">
          <a:extLst xmlns:a="http://schemas.openxmlformats.org/drawingml/2006/main">
            <a:ext uri="{FF2B5EF4-FFF2-40B4-BE49-F238E27FC236}">
              <a16:creationId xmlns:a16="http://schemas.microsoft.com/office/drawing/2014/main" id="{09AA1416-E19A-43AA-9346-3A18300CF048}"/>
            </a:ext>
          </a:extLst>
        </cdr:cNvPr>
        <cdr:cNvSpPr txBox="1"/>
      </cdr:nvSpPr>
      <cdr:spPr>
        <a:xfrm xmlns:a="http://schemas.openxmlformats.org/drawingml/2006/main">
          <a:off x="3194050" y="2131646"/>
          <a:ext cx="1164981" cy="234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1050">
              <a:solidFill>
                <a:schemeClr val="tx1">
                  <a:lumMod val="75000"/>
                  <a:lumOff val="25000"/>
                </a:schemeClr>
              </a:solidFill>
              <a:latin typeface="Gill Sans MT" panose="020B0502020104020203" pitchFamily="34" charset="0"/>
            </a:rPr>
            <a:t>Very likely</a:t>
          </a:r>
        </a:p>
      </cdr:txBody>
    </cdr:sp>
  </cdr:relSizeAnchor>
</c:userShapes>
</file>

<file path=xl/drawings/drawing87.xml><?xml version="1.0" encoding="utf-8"?>
<xdr:wsDr xmlns:xdr="http://schemas.openxmlformats.org/drawingml/2006/spreadsheetDrawing" xmlns:a="http://schemas.openxmlformats.org/drawingml/2006/main">
  <xdr:twoCellAnchor>
    <xdr:from>
      <xdr:col>10</xdr:col>
      <xdr:colOff>542925</xdr:colOff>
      <xdr:row>9</xdr:row>
      <xdr:rowOff>36195</xdr:rowOff>
    </xdr:from>
    <xdr:to>
      <xdr:col>14</xdr:col>
      <xdr:colOff>600710</xdr:colOff>
      <xdr:row>23</xdr:row>
      <xdr:rowOff>113030</xdr:rowOff>
    </xdr:to>
    <xdr:graphicFrame macro="">
      <xdr:nvGraphicFramePr>
        <xdr:cNvPr id="3" name="Gráfico 2">
          <a:extLst>
            <a:ext uri="{FF2B5EF4-FFF2-40B4-BE49-F238E27FC236}">
              <a16:creationId xmlns:a16="http://schemas.microsoft.com/office/drawing/2014/main" id="{00000000-0008-0000-4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c:userShapes xmlns:c="http://schemas.openxmlformats.org/drawingml/2006/chart">
  <cdr:relSizeAnchor xmlns:cdr="http://schemas.openxmlformats.org/drawingml/2006/chartDrawing">
    <cdr:from>
      <cdr:x>0.73684</cdr:x>
      <cdr:y>0.08983</cdr:y>
    </cdr:from>
    <cdr:to>
      <cdr:x>0.92932</cdr:x>
      <cdr:y>0.1661</cdr:y>
    </cdr:to>
    <cdr:sp macro="" textlink="">
      <cdr:nvSpPr>
        <cdr:cNvPr id="4" name="CuadroTexto 10"/>
        <cdr:cNvSpPr txBox="1"/>
      </cdr:nvSpPr>
      <cdr:spPr>
        <a:xfrm xmlns:a="http://schemas.openxmlformats.org/drawingml/2006/main">
          <a:off x="3183158" y="194034"/>
          <a:ext cx="831514" cy="16474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GB" sz="850" b="0" i="0" u="none" strike="noStrike">
              <a:solidFill>
                <a:srgbClr val="000000"/>
              </a:solidFill>
              <a:latin typeface="BdE Neue Helvetica 45 Light"/>
              <a:cs typeface="Calibri"/>
            </a:rPr>
            <a:t> </a:t>
          </a:r>
        </a:p>
      </cdr:txBody>
    </cdr:sp>
  </cdr:relSizeAnchor>
</c:userShapes>
</file>

<file path=xl/drawings/drawing89.xml><?xml version="1.0" encoding="utf-8"?>
<xdr:wsDr xmlns:xdr="http://schemas.openxmlformats.org/drawingml/2006/spreadsheetDrawing" xmlns:a="http://schemas.openxmlformats.org/drawingml/2006/main">
  <xdr:twoCellAnchor>
    <xdr:from>
      <xdr:col>2</xdr:col>
      <xdr:colOff>683895</xdr:colOff>
      <xdr:row>14</xdr:row>
      <xdr:rowOff>114300</xdr:rowOff>
    </xdr:from>
    <xdr:to>
      <xdr:col>8</xdr:col>
      <xdr:colOff>160020</xdr:colOff>
      <xdr:row>32</xdr:row>
      <xdr:rowOff>38100</xdr:rowOff>
    </xdr:to>
    <xdr:graphicFrame macro="">
      <xdr:nvGraphicFramePr>
        <xdr:cNvPr id="7" name="Gráfico 6">
          <a:extLst>
            <a:ext uri="{FF2B5EF4-FFF2-40B4-BE49-F238E27FC236}">
              <a16:creationId xmlns:a16="http://schemas.microsoft.com/office/drawing/2014/main" id="{00000000-0008-0000-4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6</xdr:col>
      <xdr:colOff>733425</xdr:colOff>
      <xdr:row>5</xdr:row>
      <xdr:rowOff>28575</xdr:rowOff>
    </xdr:from>
    <xdr:to>
      <xdr:col>10</xdr:col>
      <xdr:colOff>205425</xdr:colOff>
      <xdr:row>22</xdr:row>
      <xdr:rowOff>19050</xdr:rowOff>
    </xdr:to>
    <xdr:graphicFrame macro="">
      <xdr:nvGraphicFramePr>
        <xdr:cNvPr id="2" name="Gráfico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0.xml><?xml version="1.0" encoding="utf-8"?>
<c:userShapes xmlns:c="http://schemas.openxmlformats.org/drawingml/2006/chart">
  <cdr:relSizeAnchor xmlns:cdr="http://schemas.openxmlformats.org/drawingml/2006/chartDrawing">
    <cdr:from>
      <cdr:x>0.09735</cdr:x>
      <cdr:y>0.91451</cdr:y>
    </cdr:from>
    <cdr:to>
      <cdr:x>1</cdr:x>
      <cdr:y>1</cdr:y>
    </cdr:to>
    <cdr:sp macro="" textlink="">
      <cdr:nvSpPr>
        <cdr:cNvPr id="2" name="CuadroTexto 3">
          <a:extLst xmlns:a="http://schemas.openxmlformats.org/drawingml/2006/main">
            <a:ext uri="{FF2B5EF4-FFF2-40B4-BE49-F238E27FC236}">
              <a16:creationId xmlns:a16="http://schemas.microsoft.com/office/drawing/2014/main" id="{50D1D405-E671-0DA4-4C54-01EE8D6919CA}"/>
            </a:ext>
          </a:extLst>
        </cdr:cNvPr>
        <cdr:cNvSpPr txBox="1"/>
      </cdr:nvSpPr>
      <cdr:spPr>
        <a:xfrm xmlns:a="http://schemas.openxmlformats.org/drawingml/2006/main">
          <a:off x="350455" y="2304556"/>
          <a:ext cx="3249545" cy="21544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36000" rIns="0" bIns="3600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GB" sz="1050">
              <a:latin typeface="Gill Sans MT" panose="020B0502020104020203" pitchFamily="34" charset="0"/>
            </a:rPr>
            <a:t>1Y 3Y  5Y        10Y       15Y                                30Y</a:t>
          </a:r>
        </a:p>
      </cdr:txBody>
    </cdr:sp>
  </cdr:relSizeAnchor>
  <cdr:relSizeAnchor xmlns:cdr="http://schemas.openxmlformats.org/drawingml/2006/chartDrawing">
    <cdr:from>
      <cdr:x>0.33546</cdr:x>
      <cdr:y>0.30992</cdr:y>
    </cdr:from>
    <cdr:to>
      <cdr:x>0.39431</cdr:x>
      <cdr:y>0.57903</cdr:y>
    </cdr:to>
    <cdr:sp macro="" textlink="">
      <cdr:nvSpPr>
        <cdr:cNvPr id="3" name="Flecha: a la izquierda y derecha 2">
          <a:extLst xmlns:a="http://schemas.openxmlformats.org/drawingml/2006/main">
            <a:ext uri="{FF2B5EF4-FFF2-40B4-BE49-F238E27FC236}">
              <a16:creationId xmlns:a16="http://schemas.microsoft.com/office/drawing/2014/main" id="{C9FC637D-2E7A-21BA-9F95-C84172D23A5E}"/>
            </a:ext>
          </a:extLst>
        </cdr:cNvPr>
        <cdr:cNvSpPr/>
      </cdr:nvSpPr>
      <cdr:spPr>
        <a:xfrm xmlns:a="http://schemas.openxmlformats.org/drawingml/2006/main" rot="16200000">
          <a:off x="959912" y="1004727"/>
          <a:ext cx="671560" cy="208966"/>
        </a:xfrm>
        <a:prstGeom xmlns:a="http://schemas.openxmlformats.org/drawingml/2006/main" prst="leftRightArrow">
          <a:avLst>
            <a:gd name="adj1" fmla="val 62502"/>
            <a:gd name="adj2" fmla="val 50000"/>
          </a:avLst>
        </a:prstGeom>
        <a:solidFill xmlns:a="http://schemas.openxmlformats.org/drawingml/2006/main">
          <a:srgbClr val="98012E">
            <a:alpha val="75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36000" tIns="36000" rIns="36000" bIns="36000" anchor="ctr" anchorCtr="0"/>
        <a:lstStyle xmlns:a="http://schemas.openxmlformats.org/drawingml/2006/main"/>
        <a:p xmlns:a="http://schemas.openxmlformats.org/drawingml/2006/main">
          <a:pPr algn="ctr"/>
          <a:r>
            <a:rPr lang="en-GB" sz="900">
              <a:latin typeface="Gill Sans MT" panose="020B0502020104020203" pitchFamily="34" charset="0"/>
            </a:rPr>
            <a:t>+180 bps</a:t>
          </a:r>
        </a:p>
      </cdr:txBody>
    </cdr:sp>
  </cdr:relSizeAnchor>
</c:userShapes>
</file>

<file path=xl/drawings/drawing9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1</xdr:row>
          <xdr:rowOff>0</xdr:rowOff>
        </xdr:from>
        <xdr:to>
          <xdr:col>6</xdr:col>
          <xdr:colOff>28575</xdr:colOff>
          <xdr:row>1</xdr:row>
          <xdr:rowOff>9525</xdr:rowOff>
        </xdr:to>
        <xdr:sp macro="" textlink="">
          <xdr:nvSpPr>
            <xdr:cNvPr id="168961" name="CommandButton1" hidden="1">
              <a:extLst>
                <a:ext uri="{63B3BB69-23CF-44E3-9099-C40C66FF867C}">
                  <a14:compatExt spid="_x0000_s168961"/>
                </a:ext>
                <a:ext uri="{FF2B5EF4-FFF2-40B4-BE49-F238E27FC236}">
                  <a16:creationId xmlns:a16="http://schemas.microsoft.com/office/drawing/2014/main" id="{00000000-0008-0000-4600-0000019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656552</xdr:colOff>
      <xdr:row>8</xdr:row>
      <xdr:rowOff>47510</xdr:rowOff>
    </xdr:from>
    <xdr:to>
      <xdr:col>11</xdr:col>
      <xdr:colOff>180079</xdr:colOff>
      <xdr:row>23</xdr:row>
      <xdr:rowOff>95025</xdr:rowOff>
    </xdr:to>
    <xdr:graphicFrame macro="">
      <xdr:nvGraphicFramePr>
        <xdr:cNvPr id="23" name="Gráfico 22">
          <a:extLst>
            <a:ext uri="{FF2B5EF4-FFF2-40B4-BE49-F238E27FC236}">
              <a16:creationId xmlns:a16="http://schemas.microsoft.com/office/drawing/2014/main" id="{00000000-0008-0000-46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1</xdr:row>
          <xdr:rowOff>0</xdr:rowOff>
        </xdr:from>
        <xdr:to>
          <xdr:col>5</xdr:col>
          <xdr:colOff>28575</xdr:colOff>
          <xdr:row>1</xdr:row>
          <xdr:rowOff>9525</xdr:rowOff>
        </xdr:to>
        <xdr:sp macro="" textlink="">
          <xdr:nvSpPr>
            <xdr:cNvPr id="169985" name="CommandButton1" hidden="1">
              <a:extLst>
                <a:ext uri="{63B3BB69-23CF-44E3-9099-C40C66FF867C}">
                  <a14:compatExt spid="_x0000_s169985"/>
                </a:ext>
                <a:ext uri="{FF2B5EF4-FFF2-40B4-BE49-F238E27FC236}">
                  <a16:creationId xmlns:a16="http://schemas.microsoft.com/office/drawing/2014/main" id="{00000000-0008-0000-4700-0000019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561975</xdr:colOff>
      <xdr:row>6</xdr:row>
      <xdr:rowOff>9525</xdr:rowOff>
    </xdr:from>
    <xdr:to>
      <xdr:col>15</xdr:col>
      <xdr:colOff>409575</xdr:colOff>
      <xdr:row>22</xdr:row>
      <xdr:rowOff>65405</xdr:rowOff>
    </xdr:to>
    <xdr:graphicFrame macro="">
      <xdr:nvGraphicFramePr>
        <xdr:cNvPr id="4" name="Gráfico 3">
          <a:extLst>
            <a:ext uri="{FF2B5EF4-FFF2-40B4-BE49-F238E27FC236}">
              <a16:creationId xmlns:a16="http://schemas.microsoft.com/office/drawing/2014/main" id="{00000000-0008-0000-4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3.xml><?xml version="1.0" encoding="utf-8"?>
<c:userShapes xmlns:c="http://schemas.openxmlformats.org/drawingml/2006/chart">
  <cdr:relSizeAnchor xmlns:cdr="http://schemas.openxmlformats.org/drawingml/2006/chartDrawing">
    <cdr:from>
      <cdr:x>0.46567</cdr:x>
      <cdr:y>0.02965</cdr:y>
    </cdr:from>
    <cdr:to>
      <cdr:x>0.46567</cdr:x>
      <cdr:y>0.14156</cdr:y>
    </cdr:to>
    <cdr:cxnSp macro="">
      <cdr:nvCxnSpPr>
        <cdr:cNvPr id="3" name="Conector recto 2">
          <a:extLst xmlns:a="http://schemas.openxmlformats.org/drawingml/2006/main">
            <a:ext uri="{FF2B5EF4-FFF2-40B4-BE49-F238E27FC236}">
              <a16:creationId xmlns:a16="http://schemas.microsoft.com/office/drawing/2014/main" id="{2F39CD10-DFD5-AF91-7B6A-18219AABBBEC}"/>
            </a:ext>
          </a:extLst>
        </cdr:cNvPr>
        <cdr:cNvCxnSpPr/>
      </cdr:nvCxnSpPr>
      <cdr:spPr>
        <a:xfrm xmlns:a="http://schemas.openxmlformats.org/drawingml/2006/main">
          <a:off x="2430658" y="69488"/>
          <a:ext cx="0" cy="262293"/>
        </a:xfrm>
        <a:prstGeom xmlns:a="http://schemas.openxmlformats.org/drawingml/2006/main" prst="line">
          <a:avLst/>
        </a:prstGeom>
        <a:ln xmlns:a="http://schemas.openxmlformats.org/drawingml/2006/main" w="19050">
          <a:solidFill>
            <a:srgbClr val="FF0000"/>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0.46566</cdr:x>
      <cdr:y>0.01722</cdr:y>
    </cdr:from>
    <cdr:to>
      <cdr:x>0.65763</cdr:x>
      <cdr:y>0.18559</cdr:y>
    </cdr:to>
    <cdr:sp macro="" textlink="">
      <cdr:nvSpPr>
        <cdr:cNvPr id="4" name="CuadroTexto 3">
          <a:extLst xmlns:a="http://schemas.openxmlformats.org/drawingml/2006/main">
            <a:ext uri="{FF2B5EF4-FFF2-40B4-BE49-F238E27FC236}">
              <a16:creationId xmlns:a16="http://schemas.microsoft.com/office/drawing/2014/main" id="{4520E1B5-B5BB-BE37-461B-CAF20444A814}"/>
            </a:ext>
          </a:extLst>
        </cdr:cNvPr>
        <cdr:cNvSpPr txBox="1"/>
      </cdr:nvSpPr>
      <cdr:spPr>
        <a:xfrm xmlns:a="http://schemas.openxmlformats.org/drawingml/2006/main">
          <a:off x="2256737" y="42952"/>
          <a:ext cx="930328" cy="41996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1000">
              <a:solidFill>
                <a:srgbClr val="FF0000"/>
              </a:solidFill>
              <a:latin typeface="Gill Sans MT" panose="020B0502020104020203" pitchFamily="34" charset="0"/>
            </a:rPr>
            <a:t>Anouncement PEPP</a:t>
          </a:r>
        </a:p>
      </cdr:txBody>
    </cdr:sp>
  </cdr:relSizeAnchor>
</c:userShapes>
</file>

<file path=xl/drawings/drawing94.xml><?xml version="1.0" encoding="utf-8"?>
<xdr:wsDr xmlns:xdr="http://schemas.openxmlformats.org/drawingml/2006/spreadsheetDrawing" xmlns:a="http://schemas.openxmlformats.org/drawingml/2006/main">
  <xdr:twoCellAnchor>
    <xdr:from>
      <xdr:col>5</xdr:col>
      <xdr:colOff>314325</xdr:colOff>
      <xdr:row>6</xdr:row>
      <xdr:rowOff>19050</xdr:rowOff>
    </xdr:from>
    <xdr:to>
      <xdr:col>9</xdr:col>
      <xdr:colOff>29845</xdr:colOff>
      <xdr:row>16</xdr:row>
      <xdr:rowOff>46990</xdr:rowOff>
    </xdr:to>
    <xdr:graphicFrame macro="">
      <xdr:nvGraphicFramePr>
        <xdr:cNvPr id="3" name="Gráfico 2">
          <a:extLst>
            <a:ext uri="{FF2B5EF4-FFF2-40B4-BE49-F238E27FC236}">
              <a16:creationId xmlns:a16="http://schemas.microsoft.com/office/drawing/2014/main" id="{00000000-0008-0000-4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5</xdr:col>
      <xdr:colOff>352425</xdr:colOff>
      <xdr:row>6</xdr:row>
      <xdr:rowOff>76200</xdr:rowOff>
    </xdr:from>
    <xdr:to>
      <xdr:col>9</xdr:col>
      <xdr:colOff>104140</xdr:colOff>
      <xdr:row>16</xdr:row>
      <xdr:rowOff>104140</xdr:rowOff>
    </xdr:to>
    <xdr:graphicFrame macro="">
      <xdr:nvGraphicFramePr>
        <xdr:cNvPr id="3" name="Gráfico 2">
          <a:extLst>
            <a:ext uri="{FF2B5EF4-FFF2-40B4-BE49-F238E27FC236}">
              <a16:creationId xmlns:a16="http://schemas.microsoft.com/office/drawing/2014/main" id="{00000000-0008-0000-4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6.xml><?xml version="1.0" encoding="utf-8"?>
<xdr:wsDr xmlns:xdr="http://schemas.openxmlformats.org/drawingml/2006/spreadsheetDrawing" xmlns:a="http://schemas.openxmlformats.org/drawingml/2006/main">
  <xdr:twoCellAnchor>
    <xdr:from>
      <xdr:col>32</xdr:col>
      <xdr:colOff>151980</xdr:colOff>
      <xdr:row>5</xdr:row>
      <xdr:rowOff>207862</xdr:rowOff>
    </xdr:from>
    <xdr:to>
      <xdr:col>36</xdr:col>
      <xdr:colOff>89646</xdr:colOff>
      <xdr:row>14</xdr:row>
      <xdr:rowOff>9517</xdr:rowOff>
    </xdr:to>
    <xdr:graphicFrame macro="">
      <xdr:nvGraphicFramePr>
        <xdr:cNvPr id="2" name="Gráfico 1">
          <a:extLst>
            <a:ext uri="{FF2B5EF4-FFF2-40B4-BE49-F238E27FC236}">
              <a16:creationId xmlns:a16="http://schemas.microsoft.com/office/drawing/2014/main" id="{00000000-0008-0000-4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32</xdr:col>
      <xdr:colOff>322369</xdr:colOff>
      <xdr:row>31</xdr:row>
      <xdr:rowOff>93349</xdr:rowOff>
    </xdr:from>
    <xdr:to>
      <xdr:col>36</xdr:col>
      <xdr:colOff>258130</xdr:colOff>
      <xdr:row>41</xdr:row>
      <xdr:rowOff>94183</xdr:rowOff>
    </xdr:to>
    <xdr:graphicFrame macro="">
      <xdr:nvGraphicFramePr>
        <xdr:cNvPr id="3" name="Gráfico 2">
          <a:extLst>
            <a:ext uri="{FF2B5EF4-FFF2-40B4-BE49-F238E27FC236}">
              <a16:creationId xmlns:a16="http://schemas.microsoft.com/office/drawing/2014/main" id="{00000000-0008-0000-4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37</xdr:col>
      <xdr:colOff>114512</xdr:colOff>
      <xdr:row>5</xdr:row>
      <xdr:rowOff>265428</xdr:rowOff>
    </xdr:from>
    <xdr:to>
      <xdr:col>42</xdr:col>
      <xdr:colOff>419524</xdr:colOff>
      <xdr:row>13</xdr:row>
      <xdr:rowOff>169333</xdr:rowOff>
    </xdr:to>
    <xdr:graphicFrame macro="">
      <xdr:nvGraphicFramePr>
        <xdr:cNvPr id="5" name="Gráfico 4">
          <a:extLst>
            <a:ext uri="{FF2B5EF4-FFF2-40B4-BE49-F238E27FC236}">
              <a16:creationId xmlns:a16="http://schemas.microsoft.com/office/drawing/2014/main" id="{00000000-0008-0000-4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32</xdr:col>
      <xdr:colOff>303957</xdr:colOff>
      <xdr:row>17</xdr:row>
      <xdr:rowOff>131875</xdr:rowOff>
    </xdr:from>
    <xdr:to>
      <xdr:col>36</xdr:col>
      <xdr:colOff>241623</xdr:colOff>
      <xdr:row>27</xdr:row>
      <xdr:rowOff>132708</xdr:rowOff>
    </xdr:to>
    <xdr:graphicFrame macro="">
      <xdr:nvGraphicFramePr>
        <xdr:cNvPr id="6" name="Gráfico 5">
          <a:extLst>
            <a:ext uri="{FF2B5EF4-FFF2-40B4-BE49-F238E27FC236}">
              <a16:creationId xmlns:a16="http://schemas.microsoft.com/office/drawing/2014/main" id="{00000000-0008-0000-4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38</xdr:col>
      <xdr:colOff>398356</xdr:colOff>
      <xdr:row>17</xdr:row>
      <xdr:rowOff>160655</xdr:rowOff>
    </xdr:from>
    <xdr:to>
      <xdr:col>42</xdr:col>
      <xdr:colOff>343643</xdr:colOff>
      <xdr:row>27</xdr:row>
      <xdr:rowOff>161078</xdr:rowOff>
    </xdr:to>
    <xdr:graphicFrame macro="">
      <xdr:nvGraphicFramePr>
        <xdr:cNvPr id="7" name="Gráfico 6">
          <a:extLst>
            <a:ext uri="{FF2B5EF4-FFF2-40B4-BE49-F238E27FC236}">
              <a16:creationId xmlns:a16="http://schemas.microsoft.com/office/drawing/2014/main" id="{00000000-0008-0000-4A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38</xdr:col>
      <xdr:colOff>398356</xdr:colOff>
      <xdr:row>31</xdr:row>
      <xdr:rowOff>93349</xdr:rowOff>
    </xdr:from>
    <xdr:to>
      <xdr:col>42</xdr:col>
      <xdr:colOff>332213</xdr:colOff>
      <xdr:row>41</xdr:row>
      <xdr:rowOff>94182</xdr:rowOff>
    </xdr:to>
    <xdr:graphicFrame macro="">
      <xdr:nvGraphicFramePr>
        <xdr:cNvPr id="9" name="Gráfico 8">
          <a:extLst>
            <a:ext uri="{FF2B5EF4-FFF2-40B4-BE49-F238E27FC236}">
              <a16:creationId xmlns:a16="http://schemas.microsoft.com/office/drawing/2014/main" id="{00000000-0008-0000-4A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97.xml><?xml version="1.0" encoding="utf-8"?>
<xdr:wsDr xmlns:xdr="http://schemas.openxmlformats.org/drawingml/2006/spreadsheetDrawing" xmlns:a="http://schemas.openxmlformats.org/drawingml/2006/main">
  <xdr:twoCellAnchor>
    <xdr:from>
      <xdr:col>6</xdr:col>
      <xdr:colOff>340995</xdr:colOff>
      <xdr:row>4</xdr:row>
      <xdr:rowOff>19050</xdr:rowOff>
    </xdr:from>
    <xdr:to>
      <xdr:col>15</xdr:col>
      <xdr:colOff>45720</xdr:colOff>
      <xdr:row>28</xdr:row>
      <xdr:rowOff>60960</xdr:rowOff>
    </xdr:to>
    <xdr:graphicFrame macro="">
      <xdr:nvGraphicFramePr>
        <xdr:cNvPr id="2" name="Gráfico 1">
          <a:extLst>
            <a:ext uri="{FF2B5EF4-FFF2-40B4-BE49-F238E27FC236}">
              <a16:creationId xmlns:a16="http://schemas.microsoft.com/office/drawing/2014/main" id="{00000000-0008-0000-4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xdr:from>
      <xdr:col>5</xdr:col>
      <xdr:colOff>361473</xdr:colOff>
      <xdr:row>4</xdr:row>
      <xdr:rowOff>94298</xdr:rowOff>
    </xdr:from>
    <xdr:to>
      <xdr:col>11</xdr:col>
      <xdr:colOff>496728</xdr:colOff>
      <xdr:row>20</xdr:row>
      <xdr:rowOff>208121</xdr:rowOff>
    </xdr:to>
    <xdr:pic>
      <xdr:nvPicPr>
        <xdr:cNvPr id="41" name="Imagen 40">
          <a:extLst>
            <a:ext uri="{FF2B5EF4-FFF2-40B4-BE49-F238E27FC236}">
              <a16:creationId xmlns:a16="http://schemas.microsoft.com/office/drawing/2014/main" id="{00000000-0008-0000-4C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99948" y="1256348"/>
          <a:ext cx="5107305" cy="3580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9.xml><?xml version="1.0" encoding="utf-8"?>
<xdr:wsDr xmlns:xdr="http://schemas.openxmlformats.org/drawingml/2006/spreadsheetDrawing" xmlns:a="http://schemas.openxmlformats.org/drawingml/2006/main">
  <xdr:twoCellAnchor>
    <xdr:from>
      <xdr:col>5</xdr:col>
      <xdr:colOff>352426</xdr:colOff>
      <xdr:row>4</xdr:row>
      <xdr:rowOff>37623</xdr:rowOff>
    </xdr:from>
    <xdr:to>
      <xdr:col>12</xdr:col>
      <xdr:colOff>342900</xdr:colOff>
      <xdr:row>21</xdr:row>
      <xdr:rowOff>37656</xdr:rowOff>
    </xdr:to>
    <xdr:pic>
      <xdr:nvPicPr>
        <xdr:cNvPr id="76" name="Imagen 75">
          <a:extLst>
            <a:ext uri="{FF2B5EF4-FFF2-40B4-BE49-F238E27FC236}">
              <a16:creationId xmlns:a16="http://schemas.microsoft.com/office/drawing/2014/main" id="{00000000-0008-0000-4D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24126" y="1199673"/>
          <a:ext cx="5791199" cy="36862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192.168.20.22\Ficheros\DIVISION_ANALISIS_ECONOMICO\01_Seguimiento\02_Sostenibilidad\01_Deuda\01_Observatorios\Archive\202207\GRAFs.xlsx"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NETAPP_CIFS_01\Ficheros\Macro-Presupuestario\Proyectos%20Comunes\Yield%20Curve\TR_yields&amp;more.xlsx"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192.168.20.22\Ficheros\DIVISION_ANALISIS_ECONOMICO\01_Seguimiento\02_Sostenibilidad\01_Deuda\03_Informes\2022_05_APE_2022-2025\Grafs_xx-yy_APE_2022_2025_ES_aptado_6.xlsx"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DIVISION_ANALISIS_ECONOMICO/01_Seguimiento/02_Sostenibilidad/01_Deuda/03_Informes/2022_05_APE_2022-2025/Grafs_xx-yy_APE_2022_2025_ES_aptado_6.xlsx"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DIVISION_ANALISIS_ECONOMICO/02_Publicaciones/01_Informes_DAE/Otros/220629%20Informe_Cumplimiento_(julio2022)/Excel/Materias_primas.xlsm"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C:\DATA\CA\CRI\Dbase\Dinput\CRI-INPUT-ABOP.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M:\DOCUME~1\wb18479\LOCALS~1\Temp\DOCUME~1\wb231996\LOCALS~1\Temp\TEMP\My%20Documents\Moz\E-Final\BOP9703.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92.168.20.22\Ficheros\TRAB\PALMAM\BEPEC.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ATA\CA\GTM\Sectors\MONEY\GTM%20Monetary%20program.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PSGWN03P\AFR\NGA%20local\scenario%20III\STA-ins\NGCPI.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P:\Mission\Uganda\Previous%20files\Data%20from%20the%20Authorities\Diskette%209\INTRT.xls"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ATA\LCA\REAL\CONTEN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DATA\DD\GEO\BOP\GeoBop.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GENSES\GRAFOUT\CONSEJO\Copia%20de%20Consejo_junio9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ntdat07\GENSES\GRAFOUT\CONSEJO\Copia%20de%20Consejo_junio99.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192.168.20.22\Ficheros\GENSES\GRAFOUT\CONSEJO\Copia%20de%20Consejo_junio9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ata1\fad\My%20Documents\Mission%20to%20Burkina\bfabop_bakup%20to%20redesign.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L:\Uei\RETK.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192.168.20.22\Ficheros\Uei\RETK.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FAD\TEMP\BOP9703_stres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Mis%20documentos\Diferenciales\10yr.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DIVISION_ANALISIS_ECONOMICO/02_Publicaciones/01_Informes_DAE/APE/2022-2025/CUADROS%20Y%20GR&#193;FICOS%20INFORME%20APE.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N:\TRAB\PALMAM\BEPEC.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DATA\CA\CRI\EXTERNAL\Output\CRI-BOP-01.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DIVISION_ANALISIS_ECONOMICO/01_Seguimiento/05_Fichas/10_precios/10_iapc.xlsm"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192.168.20.22\Ficheros\DIVISION_ANALISIS_ECONOMICO\01_Seguimiento\02_Sostenibilidad\01_Deuda\05_Grafs\98_PEPP__breakdown.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DIVISION_ANALISIS_ECONOMICO/01_Seguimiento/02_Sostenibilidad/01_Deuda/05_Grafs/98_PEPP__breakdown.xlsx"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https://airespf.sharepoint.com/sites/DAE2/Documentos%20compartidos/01_fichas/06_riesgos_externos/06_riesgos_externos_data.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DIVISION_ANALISIS_ECONOMICO/01_Seguimiento/05_Fichas/10_precios/inflacion_jmi.xlsx"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192.168.20.22\Ficheros\DIVISION_ANALISIS_ECONOMICO\01_Seguimiento\02_Sostenibilidad\01_Deuda\05_Grafs\01_Reuters\05_inflacion.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DATA\AFR\CFA\WAEMU\WAEMU_2002\WAEMU_Questionnaire_OCT2002.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192.168.20.22\Ficheros\DIVISION_ANALISIS_ECONOMICO\01_Seguimiento\05_Fichas\10_precios\inflacion_jmi.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192.168.20.22\Ficheros\DIVISION_ANALISIS_ECONOMICO\02_Publicaciones\01_Informes_DAE\APE\2020_2023\02_Informe\11_otros_data.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DIVISION_ANALISIS_ECONOMICO/01_Seguimiento/05_Fichas/10_precios/Ind_presiones_inflacion.xlsm"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192.168.20.22\Ficheros\DIVISION_ANALISIS_ECONOMICO\02_Publicaciones\01_Informes_DAE\Otros\220331_Presupuestos_Iniciales_(abril2022)\Excel\Materias_primas_futuros.xlsx"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DIVISION_ANALISIS_ECONOMICO/02_Publicaciones/01_Informes_DAE/Otros/220331_Presupuestos_Iniciales_(abril2022)/Excel/Materias_primas_futuros.xlsx"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I:\Proyectos\Monitor\Plantilla_DSA\DSA_matlab_ACS\curvas_y_cartera\FW_Curve.xlsm"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DIVISION_ANALISIS_ECONOMICO/01_Seguimiento/02_Sostenibilidad/01_Deuda/05_Grafs/99_yields&amp;more.xlsm"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192.168.20.22\Ficheros\DIVISION_ANALISIS_ECONOMICO\01_Seguimiento\02_Sostenibilidad\01_Deuda\05_Grafs\99_yields&amp;more.xlsm"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192.168.20.22\Ficheros\DIVISION_ANALISIS_ECONOMICO\02_Publicaciones\01_Informes_DAE\PGE\PGE%202021\02_Informe\Gr&#225;ficos_informe_PGE_DAE.xlsx"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DIVISION_ANALISIS_ECONOMICO/02_Publicaciones/01_Informes_DAE/PGE/PGE%202021/02_Informe/Gr&#225;ficos_informe_PGE_DAE.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192.168.20.22\Ficheros\DIVISION_ANALISIS_ECONOMICO\01_Seguimiento\05_Fichas\07_indicadores_fros\01_curvas_tipos_i.xlsm"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DIVISION_ANALISIS_ECONOMICO/01_Seguimiento/05_Fichas/07_indicadores_fros/01_curvas_tipos_i.xlsm"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AIR-CABINA1\Ficheros\Macro-Presupuestario\Proyectos%20Comunes\Informes%20macro\PGE\PGE%202019\Documentos%20intermedios\03.Presentaci&#243;n\Graficos_presentacion.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Users\lnavarro\Desktop\20190327%20Graficos%20Riesgos.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192.168.20.22\Ficheros\DIVISION_ANALISIS_ECONOMICO\01_Seguimiento\05_Fichas\07_indicadores_fros\07_indicadores_fros.xlsm"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NETAPP_CIFS_01\Ficheros\DIVISION_ANALISIS_ECONOMICO\02_Publicaciones\01_Informes_DAE\APE\2020_2023\02_Informe\20200502_Graficos_Informe_APE.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NETAPP_CIFS_01\Ficheros\DIVISION_ANALISIS_ECONOMICO\01_Seguimiento\02_Sostenibilidad\01_Deuda\05_Grafs\99_yields&amp;more.xlsx"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AIR-CABINA1\Ficheros\Macro-Presupuestario\Proyectos%20Comunes\Ind_financieros\Italia\Excel%20Finales\5%20No%20Fin.xlsx"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Users\lnavarro\Desktop\20190417%20Graficos%20Riesgos.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C:\Users\lnavarro\Desktop\Graficos%20para%20presidencia\20190417%20Graficos%20Riesg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áfico01"/>
      <sheetName val="EA_IPCA_larga"/>
    </sheetNames>
    <sheetDataSet>
      <sheetData sheetId="0" refreshError="1"/>
      <sheetData sheetId="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1y"/>
      <sheetName val="3y"/>
      <sheetName val="5y"/>
      <sheetName val="10y"/>
      <sheetName val="15y"/>
      <sheetName val="30y"/>
      <sheetName val="grafs"/>
      <sheetName val="RealTime"/>
      <sheetName val="CDS_bancos"/>
      <sheetName val="Equity"/>
      <sheetName val="Comm"/>
      <sheetName val="CD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ÁFICOS"/>
      <sheetName val="Gráfico01"/>
      <sheetName val="Gráfico02"/>
      <sheetName val="Gráfico03"/>
      <sheetName val="Gráfico04"/>
      <sheetName val="Gráfico05"/>
      <sheetName val="Gráfico06"/>
      <sheetName val="Gráfico07"/>
      <sheetName val="Gráfico08"/>
      <sheetName val="Gráfico09-11"/>
      <sheetName val="Gráfico12"/>
      <sheetName val="Gráfico13"/>
      <sheetName val="Gráfico14"/>
      <sheetName val="Gráfico15"/>
      <sheetName val="Gráfico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ÁFICOS"/>
      <sheetName val="Gráfico01"/>
      <sheetName val="Gráfico02"/>
      <sheetName val="Gráfico03"/>
      <sheetName val="Gráfico04"/>
      <sheetName val="Gráfico05"/>
      <sheetName val="Gráfico06"/>
      <sheetName val="Gráfico07"/>
      <sheetName val="Gráfico08"/>
      <sheetName val="Gráfico09-11"/>
      <sheetName val="Gráfico12"/>
      <sheetName val="Gráfico13"/>
      <sheetName val="Gráfico14"/>
      <sheetName val="Gráfico15"/>
      <sheetName val="Gráfico16"/>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7">
          <cell r="C7" t="str">
            <v>Inflación Eurozona, variación anual</v>
          </cell>
        </row>
      </sheetData>
      <sheetData sheetId="8" refreshError="1"/>
      <sheetData sheetId="9">
        <row r="5">
          <cell r="J5" t="str">
            <v>Escenario de tipos actuales</v>
          </cell>
        </row>
      </sheetData>
      <sheetData sheetId="10">
        <row r="6">
          <cell r="J6" t="str">
            <v xml:space="preserve">Senda de consolidación de 0,35 puntos </v>
          </cell>
        </row>
      </sheetData>
      <sheetData sheetId="11" refreshError="1"/>
      <sheetData sheetId="12" refreshError="1"/>
      <sheetData sheetId="13" refreshError="1"/>
      <sheetData sheetId="1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_mp"/>
      <sheetName val="D_mp"/>
      <sheetName val="G_mp1"/>
      <sheetName val="D_mp1"/>
      <sheetName val="Crecimiento"/>
      <sheetName val="Ds_pet"/>
      <sheetName val="Ds_mp"/>
      <sheetName val="Ds_ministerio"/>
    </sheetNames>
    <sheetDataSet>
      <sheetData sheetId="0">
        <row r="2">
          <cell r="M2" t="str">
            <v>PRECIO DE MATERIAS PRIMAS</v>
          </cell>
        </row>
      </sheetData>
      <sheetData sheetId="1">
        <row r="1">
          <cell r="D1">
            <v>44754</v>
          </cell>
        </row>
      </sheetData>
      <sheetData sheetId="2"/>
      <sheetData sheetId="3">
        <row r="4">
          <cell r="C4" t="str">
            <v>Precio del mineral de hierro</v>
          </cell>
        </row>
      </sheetData>
      <sheetData sheetId="4">
        <row r="21">
          <cell r="A21" t="str">
            <v>Variación acumulada de los precios sobre la Media de enero 2022</v>
          </cell>
        </row>
      </sheetData>
      <sheetData sheetId="5" refreshError="1"/>
      <sheetData sheetId="6">
        <row r="1">
          <cell r="A1" t="str">
            <v>Fecha</v>
          </cell>
        </row>
      </sheetData>
      <sheetData sheetId="7"/>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IMF Assistance Old"/>
      <sheetName val="Table 5"/>
      <sheetName val="Table 3"/>
      <sheetName val="Table 4"/>
      <sheetName val="Table 6"/>
      <sheetName val="Table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Gin"/>
      <sheetName val="Din"/>
      <sheetName val="Gasoline"/>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PIVO"/>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CIRRs"/>
      <sheetName val="data"/>
      <sheetName val="WEO Flash(old)"/>
      <sheetName val="Imp"/>
      <sheetName val="DSA output"/>
      <sheetName val="TOC"/>
      <sheetName val="Control"/>
      <sheetName val="2012"/>
      <sheetName val="2016"/>
      <sheetName val="2013"/>
      <sheetName val="2014"/>
      <sheetName val="2015"/>
      <sheetName val="MACRO"/>
      <sheetName val="kursi"/>
      <sheetName val="BCC"/>
      <sheetName val="RED47"/>
      <sheetName val="Mnth BoM data"/>
      <sheetName val="E"/>
      <sheetName val="QPro_index"/>
      <sheetName val="DMX IN-A"/>
      <sheetName val="Dep fonct"/>
      <sheetName val="zambia"/>
      <sheetName val="Scratch_pad2"/>
      <sheetName val="Sel__Ind_-MacroframeworkI2"/>
      <sheetName val="Annual_Meetings_Selec_Indicato2"/>
      <sheetName val="GDP_Prod__-_Input2"/>
      <sheetName val="National_Accounts2"/>
      <sheetName val="Chart_real_growth_rates2"/>
      <sheetName val="Figure_32"/>
      <sheetName val="INE_PIBprod2"/>
      <sheetName val="PIN_Selected_Indicators_2"/>
      <sheetName val="weekly-monthly_Rep_2"/>
      <sheetName val="RED_TABLES2"/>
      <sheetName val="Basic_Data2"/>
      <sheetName val="Excel_macros2"/>
      <sheetName val="moz_macroframework_Brief_Feb202"/>
      <sheetName val="wage_growth2"/>
      <sheetName val="FY_08-13MTB(LY_std)"/>
      <sheetName val="продаја_-_графикони"/>
      <sheetName val="PIB_EN_CORR"/>
      <sheetName val="Fiscal_Scenarios"/>
      <sheetName val="ExIm_bfSBA04"/>
      <sheetName val="KA_bfSBA04"/>
      <sheetName val="Table_3"/>
      <sheetName val="Table_4"/>
      <sheetName val="Table_5"/>
      <sheetName val="Table_6"/>
      <sheetName val="OldFig5(data)"/>
      <sheetName val="Expo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 val="E"/>
      <sheetName val="RAW"/>
      <sheetName val="Chart_RGDP"/>
      <sheetName val="IN"/>
      <sheetName val="A Previous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ow r="3">
          <cell r="A3" t="str">
            <v>Table 2.  Summary Statistics on Commitments and</v>
          </cell>
        </row>
      </sheetData>
      <sheetData sheetId="38">
        <row r="1">
          <cell r="A1" t="str">
            <v>Stand-by and Extended Arrangements</v>
          </cell>
        </row>
      </sheetData>
      <sheetData sheetId="39">
        <row r="1">
          <cell r="A1" t="str">
            <v>Stand-by and Extended Arrangements</v>
          </cell>
        </row>
      </sheetData>
      <sheetData sheetId="40">
        <row r="1">
          <cell r="A1" t="str">
            <v>Stand-by and Extended Arrangements</v>
          </cell>
        </row>
      </sheetData>
      <sheetData sheetId="41">
        <row r="1">
          <cell r="A1" t="str">
            <v>Table 5. Demand and Supply of Fund Resources</v>
          </cell>
        </row>
      </sheetData>
      <sheetData sheetId="42">
        <row r="1">
          <cell r="A1" t="str">
            <v>Stand-by and Extended Arrangements</v>
          </cell>
        </row>
      </sheetData>
      <sheetData sheetId="43">
        <row r="1">
          <cell r="A1" t="str">
            <v>Stand-by and Extended Arrangements</v>
          </cell>
        </row>
      </sheetData>
      <sheetData sheetId="44">
        <row r="1">
          <cell r="A1" t="str">
            <v>Table 5. Demand and Supply of Fund Resources</v>
          </cell>
        </row>
      </sheetData>
      <sheetData sheetId="45">
        <row r="1">
          <cell r="A1" t="str">
            <v>Table 5. Demand and Supply of Fund Resources</v>
          </cell>
        </row>
      </sheetData>
      <sheetData sheetId="46">
        <row r="1">
          <cell r="A1" t="str">
            <v>Table 5. Demand and Supply of Fund Resources</v>
          </cell>
        </row>
      </sheetData>
      <sheetData sheetId="47">
        <row r="1">
          <cell r="A1" t="str">
            <v>Table 5. Demand and Supply of Fund Resources</v>
          </cell>
        </row>
      </sheetData>
      <sheetData sheetId="48">
        <row r="1">
          <cell r="A1" t="str">
            <v>Table 5. Demand and Supply of Fund Resources</v>
          </cell>
        </row>
      </sheetData>
      <sheetData sheetId="49">
        <row r="1">
          <cell r="A1" t="str">
            <v>Table 5. Demand and Supply of Fund Resources</v>
          </cell>
        </row>
      </sheetData>
      <sheetData sheetId="50">
        <row r="2">
          <cell r="A2" t="str">
            <v>Table 4. Outstanding Fund Credit by Region 1/</v>
          </cell>
        </row>
      </sheetData>
      <sheetData sheetId="51">
        <row r="1">
          <cell r="A1" t="str">
            <v>Table 5. Demand and Supply of Fund Resources</v>
          </cell>
        </row>
      </sheetData>
      <sheetData sheetId="52">
        <row r="1">
          <cell r="A1" t="str">
            <v>Table 5. Demand and Supply of Fund Resources</v>
          </cell>
        </row>
      </sheetData>
      <sheetData sheetId="53">
        <row r="2">
          <cell r="A2" t="str">
            <v>Table 4. Outstanding Fund Credit by Region 1/</v>
          </cell>
        </row>
      </sheetData>
      <sheetData sheetId="54">
        <row r="1">
          <cell r="A1" t="str">
            <v>Table 5. Demand and Supply of Fund Resources</v>
          </cell>
        </row>
      </sheetData>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ceitas por entidade"/>
      <sheetName val="NGCPI"/>
      <sheetName val="Realism 2 - Fiscal multiplier"/>
      <sheetName val="2"/>
      <sheetName val="Nominal"/>
      <sheetName val="EERProfile"/>
      <sheetName val="A"/>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 val="monimp"/>
      <sheetName val="interv"/>
      <sheetName val="fiscout"/>
      <sheetName val="Nat_Acc"/>
      <sheetName val="GDP_ORIGIN_EXPEND"/>
      <sheetName val="Current_price_GDP"/>
      <sheetName val="Base_year_price_GDP"/>
      <sheetName val="Real_GDP_grow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 val="Summary BOP"/>
      <sheetName val="Data"/>
      <sheetName val="ER"/>
      <sheetName val="WB"/>
      <sheetName val="00_Consulta_CEI"/>
      <sheetName val="CONSULTA"/>
      <sheetName val="ITCER2001"/>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M"/>
      <sheetName val="Vigentes menos cancelaciones -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ER"/>
      <sheetName val="WB"/>
      <sheetName val="CONTENT"/>
      <sheetName val="Time series"/>
      <sheetName val="Programa"/>
      <sheetName val="Summary BOP"/>
      <sheetName val="PIB EN COR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 val="ANT_B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1"/>
      <sheetName val="D2"/>
      <sheetName val="D3"/>
      <sheetName val="D4"/>
      <sheetName val="D5"/>
      <sheetName val="D6"/>
      <sheetName val="D7"/>
      <sheetName val="D8"/>
      <sheetName val="D9"/>
      <sheetName val="D10"/>
      <sheetName val="D11"/>
      <sheetName val="G_1"/>
      <sheetName val="G0"/>
      <sheetName val="G1"/>
      <sheetName val="G2"/>
      <sheetName val="G3"/>
      <sheetName val="G4"/>
      <sheetName val="G5"/>
      <sheetName val="G6"/>
      <sheetName val="G7"/>
      <sheetName val="G8"/>
      <sheetName val="G9"/>
      <sheetName val="G10"/>
      <sheetName val="G11"/>
      <sheetName val="GuiaHor"/>
      <sheetName val="IndiSinteticoEquipo_1996"/>
    </sheetNames>
    <sheetDataSet>
      <sheetData sheetId="0" refreshError="1">
        <row r="6">
          <cell r="V6" t="str">
            <v>Producto interior bruto</v>
          </cell>
          <cell r="AF6" t="str">
            <v>Producto interior bruto (5)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1"/>
      <sheetName val="D2"/>
      <sheetName val="D3"/>
      <sheetName val="D4"/>
      <sheetName val="D5"/>
      <sheetName val="D6"/>
      <sheetName val="D7"/>
      <sheetName val="D8"/>
      <sheetName val="D9"/>
      <sheetName val="D10"/>
      <sheetName val="D11"/>
      <sheetName val="G_1"/>
      <sheetName val="G0"/>
      <sheetName val="G1"/>
      <sheetName val="G2"/>
      <sheetName val="G3"/>
      <sheetName val="G4"/>
      <sheetName val="G5"/>
      <sheetName val="G6"/>
      <sheetName val="G7"/>
      <sheetName val="G8"/>
      <sheetName val="G9"/>
      <sheetName val="G10"/>
      <sheetName val="G11"/>
      <sheetName val="GuiaHor"/>
    </sheetNames>
    <sheetDataSet>
      <sheetData sheetId="0" refreshError="1">
        <row r="6">
          <cell r="V6" t="str">
            <v>Producto interior bruto</v>
          </cell>
          <cell r="AF6" t="str">
            <v>Producto interior bruto (5)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1"/>
      <sheetName val="D2"/>
      <sheetName val="D3"/>
      <sheetName val="D4"/>
      <sheetName val="D5"/>
      <sheetName val="D6"/>
      <sheetName val="D7"/>
      <sheetName val="D8"/>
      <sheetName val="D9"/>
      <sheetName val="D10"/>
      <sheetName val="D11"/>
      <sheetName val="G_1"/>
      <sheetName val="G0"/>
      <sheetName val="G1"/>
      <sheetName val="G2"/>
      <sheetName val="G3"/>
      <sheetName val="G4"/>
      <sheetName val="G5"/>
      <sheetName val="G6"/>
      <sheetName val="G7"/>
      <sheetName val="G8"/>
      <sheetName val="G9"/>
      <sheetName val="G10"/>
      <sheetName val="G11"/>
      <sheetName val="GuiaHor"/>
      <sheetName val="IndiSinteticoEquipo_1996"/>
    </sheetNames>
    <sheetDataSet>
      <sheetData sheetId="0" refreshError="1">
        <row r="6">
          <cell r="V6" t="str">
            <v>Producto interior bruto</v>
          </cell>
          <cell r="AF6" t="str">
            <v>Producto interior bruto (5)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Programa"/>
      <sheetName val="SUPUESTOS"/>
      <sheetName val="RESULTADOS"/>
      <sheetName val="SMONET-FINANC"/>
      <sheetName val="SFISCAL-MOD"/>
      <sheetName val="SREAL"/>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MMI"/>
      <sheetName val="TOC"/>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NPV Reduction"/>
      <sheetName val="Noyau"/>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 sheetId="29" refreshError="1"/>
      <sheetData sheetId="30" refreshError="1"/>
      <sheetData sheetId="31"/>
      <sheetData sheetId="32" refreshError="1"/>
      <sheetData sheetId="33"/>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 val="Grafico recursos old"/>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row r="10">
          <cell r="AK10">
            <v>322.09735269263342</v>
          </cell>
          <cell r="AL10">
            <v>-34.388800908462372</v>
          </cell>
          <cell r="AM10">
            <v>-90.697099692633401</v>
          </cell>
          <cell r="AQ10">
            <v>310.10000000000002</v>
          </cell>
        </row>
        <row r="11">
          <cell r="AK11">
            <v>0</v>
          </cell>
          <cell r="AL11">
            <v>0</v>
          </cell>
          <cell r="AM11">
            <v>0</v>
          </cell>
          <cell r="AQ11">
            <v>0</v>
          </cell>
        </row>
        <row r="18">
          <cell r="AK18">
            <v>-1117.27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WETA"/>
      <sheetName val="debt restructuring comparison c"/>
      <sheetName val="RECIMP99"/>
      <sheetName val="RECIMP2000"/>
      <sheetName val="RECIMP2000real"/>
      <sheetName val="MACROS"/>
      <sheetName val="Relief"/>
      <sheetName val="Constants"/>
      <sheetName val="info"/>
      <sheetName val="COP FED"/>
      <sheetName val="BALANC"/>
      <sheetName val="Med"/>
      <sheetName val="List of reg cn"/>
      <sheetName val="Data_basicbench2_level"/>
      <sheetName val="Data_basicbench2_count"/>
      <sheetName val="Data_countrybench"/>
      <sheetName val="Data_basicBench1"/>
      <sheetName val="Data_countrybench_PeerAv"/>
      <sheetName val="Work_sect"/>
      <sheetName val="Adfactors"/>
      <sheetName val="Nominal"/>
      <sheetName val="EERProfile"/>
      <sheetName val="Read Me"/>
      <sheetName val="BDDBIL"/>
      <sheetName val="BNCBIL"/>
      <sheetName val="WETA BOP"/>
      <sheetName val="BULLETIN"/>
      <sheetName val="Work"/>
      <sheetName val="RED98DATA"/>
      <sheetName val="DOC"/>
      <sheetName val="T-bills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 val="CODE LIST"/>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YR"/>
      <sheetName val="DIF"/>
      <sheetName val="graf"/>
    </sheetNames>
    <sheetDataSet>
      <sheetData sheetId="0">
        <row r="5">
          <cell r="A5">
            <v>36161</v>
          </cell>
          <cell r="C5">
            <v>36161</v>
          </cell>
          <cell r="D5">
            <v>3.98</v>
          </cell>
          <cell r="E5">
            <v>36161</v>
          </cell>
          <cell r="F5">
            <v>3.9329999999999998</v>
          </cell>
          <cell r="G5">
            <v>36161</v>
          </cell>
          <cell r="I5">
            <v>36161</v>
          </cell>
          <cell r="J5" t="str">
            <v>#N/A N.A.</v>
          </cell>
          <cell r="K5">
            <v>36161</v>
          </cell>
          <cell r="M5">
            <v>36161</v>
          </cell>
          <cell r="O5">
            <v>36161</v>
          </cell>
          <cell r="P5">
            <v>6.9219999999999997</v>
          </cell>
          <cell r="Q5">
            <v>36161</v>
          </cell>
          <cell r="S5">
            <v>36161</v>
          </cell>
          <cell r="U5">
            <v>36161</v>
          </cell>
          <cell r="V5">
            <v>4.0060000000000002</v>
          </cell>
        </row>
        <row r="6">
          <cell r="A6">
            <v>36162</v>
          </cell>
        </row>
        <row r="10">
          <cell r="A10">
            <v>36166</v>
          </cell>
        </row>
      </sheetData>
      <sheetData sheetId="1"/>
      <sheetData sheetId="2"/>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AFR -WETA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s>
    <sheetDataSet>
      <sheetData sheetId="0" refreshError="1"/>
      <sheetData sheetId="1"/>
      <sheetData sheetId="2"/>
      <sheetData sheetId="3"/>
      <sheetData sheetId="4"/>
      <sheetData sheetId="5" refreshError="1"/>
      <sheetData sheetId="6" refreshError="1"/>
      <sheetData sheetId="7"/>
      <sheetData sheetId="8"/>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s>
    <sheetDataSet>
      <sheetData sheetId="0"/>
      <sheetData sheetId="1"/>
      <sheetData sheetId="2"/>
      <sheetData sheetId="3">
        <row r="1">
          <cell r="D1">
            <v>1981</v>
          </cell>
        </row>
      </sheetData>
      <sheetData sheetId="4">
        <row r="1">
          <cell r="D1">
            <v>1981</v>
          </cell>
        </row>
      </sheetData>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 val="Contents"/>
      <sheetName val="E"/>
      <sheetName val="W&amp;T"/>
      <sheetName val="Countries_Master"/>
      <sheetName val="C_Summary"/>
      <sheetName val="D_%GDP"/>
      <sheetName val="IN_Chart2 IPI"/>
      <sheetName val="Input 1- Basics"/>
      <sheetName val="Read Me"/>
      <sheetName val="CoefStocks"/>
      <sheetName val="SIGADE"/>
      <sheetName val="GRAFPROM"/>
      <sheetName val=" Costos"/>
      <sheetName val=" Panel de Control"/>
      <sheetName val="EDSS Retrieve"/>
      <sheetName val="Lookup"/>
      <sheetName val="Instructions"/>
      <sheetName val="REER"/>
      <sheetName val="GE Calculation"/>
      <sheetName val="PV_Base"/>
      <sheetName val="Data-Input"/>
      <sheetName val="DMX_IN"/>
      <sheetName val="Orgao"/>
      <sheetName val="Provincial"/>
      <sheetName val="MSRV"/>
      <sheetName val="Cover"/>
      <sheetName val="FISC(SR) gap"/>
      <sheetName val="Brent Oil Price Sept 1"/>
      <sheetName val="NEPCO_M"/>
      <sheetName val="NEPCO_A"/>
      <sheetName val="tariffs"/>
      <sheetName val="LNG Pricing"/>
      <sheetName val="Debt"/>
      <sheetName val="losses"/>
      <sheetName val="Q"/>
      <sheetName val="Auth revenue data"/>
      <sheetName val="A"/>
      <sheetName val="Table 2a FISC(SR) gap"/>
      <sheetName val="Table 2b FISC(SR) gap %"/>
      <sheetName val="A (stock-taking)"/>
      <sheetName val="MoF - bank net financing"/>
      <sheetName val="Vehicle taxes"/>
      <sheetName val="Fiscal adjustment 2019"/>
      <sheetName val="Fiscal adjustment 2016-17"/>
      <sheetName val="Measures taken in 2018"/>
      <sheetName val="Planned Measures in 2017"/>
      <sheetName val="Auth Discrepancy table 2017"/>
      <sheetName val="Table 2c SR Q"/>
      <sheetName val="Auth Discrepancy table 2018"/>
      <sheetName val="Consolidated debt checking"/>
      <sheetName val="Ex rate bloom"/>
      <sheetName val="CentGovCons"/>
      <sheetName val="Gen Gvt"/>
      <sheetName val="Rest of GG"/>
      <sheetName val="country name lookup"/>
      <sheetName val="CPIA"/>
      <sheetName val="NPV Reduc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s"/>
      <sheetName val="Gráficos"/>
      <sheetName val="Cuadro RE"/>
      <sheetName val="Cuadro 1"/>
      <sheetName val="Cuadro 2"/>
      <sheetName val="Cuadros 3 y 4"/>
      <sheetName val="Cuadro 5"/>
      <sheetName val="Cuadro 6"/>
      <sheetName val="Cuadro 7 y 8"/>
      <sheetName val="Cuadro 9"/>
      <sheetName val="Cuadro 10"/>
      <sheetName val="Cuadro 11"/>
      <sheetName val="Cuadro 12"/>
      <sheetName val="GR 1.1 RE"/>
      <sheetName val="GR 1.2 RE"/>
      <sheetName val="GR 2 RE"/>
      <sheetName val="GR 1"/>
      <sheetName val="GR 2"/>
      <sheetName val="GR 3 y 4"/>
      <sheetName val="GR 5"/>
      <sheetName val="GR 6"/>
      <sheetName val="GR 7"/>
      <sheetName val="GR 8"/>
      <sheetName val="GR 9"/>
      <sheetName val="GR 10.1"/>
      <sheetName val="GR 10.2"/>
      <sheetName val="GR 11"/>
      <sheetName val="GR 12"/>
      <sheetName val="GR 13"/>
      <sheetName val="GR 14"/>
      <sheetName val="GR 15"/>
      <sheetName val="GR 16"/>
      <sheetName val="GR 17"/>
      <sheetName val="GR 18"/>
      <sheetName val="GR 19"/>
      <sheetName val="GR 20-21-22"/>
      <sheetName val="GR 23.A"/>
      <sheetName val="GR 23.B"/>
      <sheetName val="GR 23.C"/>
      <sheetName val="GR 24"/>
      <sheetName val="GR 25"/>
      <sheetName val="GR 26"/>
      <sheetName val="GR 27"/>
      <sheetName val="GR 28"/>
      <sheetName val="GR 29"/>
      <sheetName val="GR 30-33-34"/>
      <sheetName val="GR 31"/>
      <sheetName val="GR 32"/>
      <sheetName val="GR 35"/>
      <sheetName val="GR 36"/>
      <sheetName val="GR 37"/>
      <sheetName val="GR 38"/>
      <sheetName val="GR 39"/>
      <sheetName val="GR 40"/>
      <sheetName val="GR 41"/>
      <sheetName val="GR 42"/>
      <sheetName val="GR 43"/>
      <sheetName val="GR 44"/>
      <sheetName val="GR 45"/>
      <sheetName val="GR 46"/>
      <sheetName val="GR 47"/>
      <sheetName val="GR 48"/>
      <sheetName val="GR 49"/>
      <sheetName val="GR 50"/>
      <sheetName val="GR 51"/>
      <sheetName val="GR 52"/>
      <sheetName val="GR 53"/>
      <sheetName val="GR 54"/>
      <sheetName val="GR 55"/>
      <sheetName val="GR 56-58"/>
      <sheetName val="GR 59"/>
      <sheetName val="GR 60"/>
      <sheetName val="GR 61"/>
      <sheetName val="GR 62"/>
      <sheetName val="GR 63"/>
      <sheetName val="RECUADRO 1.1"/>
      <sheetName val="RECUADRO 1.2"/>
      <sheetName val="RECUADRO 1.3"/>
      <sheetName val="RECUADRO 1.4"/>
      <sheetName val="RECUADRO 1.5"/>
      <sheetName val="RECUADRO 1.6"/>
      <sheetName val="RECUADRO 1.7"/>
      <sheetName val="RECUADRO 2.1"/>
      <sheetName val="RECUADRO 2.2"/>
      <sheetName val="RECUADRO 2.3"/>
      <sheetName val="RECUADRO 2.4"/>
      <sheetName val="RECUADRO 3.1"/>
      <sheetName val="RECUADRO 3.2"/>
      <sheetName val="RECUADRO 3.3"/>
      <sheetName val="RECUADRO 3.4"/>
      <sheetName val="RECUADRO 3.5"/>
      <sheetName val="RECUADRO 3.6"/>
      <sheetName val="RECUADRO 3.7"/>
      <sheetName val="RECUADRO 4.1"/>
      <sheetName val="RECUADRO 4.2"/>
      <sheetName val="RECUADRO 4.3"/>
      <sheetName val="RECUADRO 5.1"/>
      <sheetName val="RECUADRO 5.1_12"/>
      <sheetName val="GR Recuadro 6"/>
      <sheetName val="GR 1 Recuadro 7"/>
      <sheetName val="GR 2 Recuadro 7"/>
      <sheetName val="GR 3 Recuadro 7"/>
      <sheetName val="ANEXO I Datos (año corriente)"/>
      <sheetName val="ANEXO I Datos (año siguiente)"/>
      <sheetName val="ANEXO I Gráfico 1"/>
      <sheetName val="ANEXO I Gráfico 2"/>
      <sheetName val="ANEXO I Cuadro contrastes"/>
      <sheetName val="ANEXO I Cuadro 2 y 3"/>
      <sheetName val="ANEXO II"/>
      <sheetName val="anexo antiguo gastos"/>
      <sheetName val="gastos AC infernal"/>
      <sheetName val="anexo antiguo ingresos"/>
      <sheetName val="anexo antiguo SS"/>
      <sheetName val="Grafico recursos"/>
      <sheetName val="Grafico empleos"/>
      <sheetName val="Percentiles recursos"/>
      <sheetName val="Percentiles empleos"/>
      <sheetName val="DBP_sin_FRR"/>
      <sheetName val="Comparativa_DBP22_sinPRTR"/>
      <sheetName val="Comparativa_Ptos_ini22_vs_DBP22"/>
      <sheetName val="Descomposicion_DBP_Lineas_22"/>
      <sheetName val="DBP21"/>
      <sheetName val="Descomposicion_cambio"/>
      <sheetName val="Planes_Rec"/>
      <sheetName val="resumen_subsec_ppt"/>
      <sheetName val="resumen_subsec_dif_DBP22"/>
      <sheetName val="cambio_DBP21_rubr_AAPP"/>
      <sheetName val="cambio_DBP22_rubr_AAPP_AC"/>
      <sheetName val="resumen_informe"/>
      <sheetName val="recursos"/>
      <sheetName val="Comparativa_Seg_sep"/>
      <sheetName val="Anual"/>
      <sheetName val="EVOL 1-1"/>
      <sheetName val="Reposición"/>
      <sheetName val="Trimestral"/>
      <sheetName val="Hoja1"/>
      <sheetName val="Hoja2"/>
      <sheetName val="Reparto"/>
      <sheetName val="Resumen"/>
      <sheetName val="Hoja3"/>
      <sheetName val="Incremento Salar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F1" t="str">
            <v>BALANCE OF PAYMENTS</v>
          </cell>
        </row>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cell r="F81">
            <v>5.5810000000000004</v>
          </cell>
          <cell r="G81">
            <v>14.7</v>
          </cell>
          <cell r="H81">
            <v>-3.7</v>
          </cell>
          <cell r="I81">
            <v>-18.600000000000001</v>
          </cell>
          <cell r="J81">
            <v>-26.847999999999999</v>
          </cell>
          <cell r="K81">
            <v>-13.289</v>
          </cell>
          <cell r="L81">
            <v>-32.700000000000003</v>
          </cell>
          <cell r="M81">
            <v>-1.7</v>
          </cell>
          <cell r="N81">
            <v>-12.09</v>
          </cell>
          <cell r="O81">
            <v>24.3</v>
          </cell>
          <cell r="P81">
            <v>-28.84490000000001</v>
          </cell>
        </row>
        <row r="82">
          <cell r="A82" t="str">
            <v>||</v>
          </cell>
          <cell r="B82" t="str">
            <v>Check</v>
          </cell>
          <cell r="C82" t="str">
            <v>Check</v>
          </cell>
          <cell r="D82" t="str">
            <v>||</v>
          </cell>
          <cell r="F82">
            <v>5.5810000000000004</v>
          </cell>
          <cell r="G82">
            <v>14.7</v>
          </cell>
          <cell r="H82">
            <v>-3.7</v>
          </cell>
          <cell r="I82">
            <v>-18.600000000000001</v>
          </cell>
          <cell r="J82">
            <v>-26.847999999999999</v>
          </cell>
          <cell r="K82">
            <v>-13.289</v>
          </cell>
          <cell r="L82">
            <v>-32.700000000000003</v>
          </cell>
          <cell r="M82">
            <v>-1.7</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F85">
            <v>3.7</v>
          </cell>
          <cell r="G85">
            <v>7.3930201799999997</v>
          </cell>
          <cell r="H85">
            <v>8.0636813625000006</v>
          </cell>
          <cell r="I85">
            <v>-7.1655561599999986</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F86">
            <v>0</v>
          </cell>
          <cell r="G86">
            <v>0</v>
          </cell>
          <cell r="H86">
            <v>0</v>
          </cell>
          <cell r="I86">
            <v>0</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cell r="F87">
            <v>0</v>
          </cell>
          <cell r="G87">
            <v>0</v>
          </cell>
          <cell r="H87">
            <v>0</v>
          </cell>
          <cell r="I87">
            <v>0</v>
          </cell>
          <cell r="J87">
            <v>0</v>
          </cell>
          <cell r="K87">
            <v>0</v>
          </cell>
          <cell r="L87">
            <v>0</v>
          </cell>
          <cell r="M87">
            <v>0</v>
          </cell>
          <cell r="N87">
            <v>0</v>
          </cell>
          <cell r="O87">
            <v>0</v>
          </cell>
          <cell r="P87">
            <v>0</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tula"/>
      <sheetName val="Blan"/>
      <sheetName val="G_Iapc"/>
      <sheetName val="G_int"/>
      <sheetName val="G_perc"/>
      <sheetName val="G_ebase"/>
      <sheetName val="G_ce"/>
      <sheetName val="G_cen"/>
      <sheetName val="G_def"/>
      <sheetName val="G_def1"/>
      <sheetName val="G_def1_v1"/>
      <sheetName val="G_ipri_imp"/>
      <sheetName val="G_mptc"/>
      <sheetName val="G_mptc1"/>
      <sheetName val="G_prev"/>
      <sheetName val="D_Iapc"/>
      <sheetName val="D_int"/>
      <sheetName val="D_ebase"/>
      <sheetName val="D_perc"/>
      <sheetName val="D_ce"/>
      <sheetName val="D_def"/>
      <sheetName val="D_ipri_imp"/>
      <sheetName val="D_ipri_imp_h"/>
      <sheetName val="D_mptc"/>
      <sheetName val="D_mptc1"/>
      <sheetName val="D_prev"/>
      <sheetName val="Iapc_tasas"/>
      <sheetName val="Ds_iapc"/>
      <sheetName val="Ds_ce"/>
      <sheetName val="Ds_ipri_ipm"/>
      <sheetName val="Ds_pet"/>
      <sheetName val="Ds_gas"/>
      <sheetName val="Ds_mp_tc"/>
      <sheetName val="Haver"/>
      <sheetName val="Haver1"/>
      <sheetName val="Prev_mano"/>
      <sheetName val="P_ai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5">
          <cell r="R5" t="e">
            <v>#NAME?</v>
          </cell>
        </row>
      </sheetData>
      <sheetData sheetId="33"/>
      <sheetData sheetId="34"/>
      <sheetData sheetId="35"/>
      <sheetData sheetId="36"/>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PP"/>
      <sheetName val="Balances_BC"/>
      <sheetName val="PEPP_public_sector_securities_b"/>
      <sheetName val="PSPP_breakdown_history"/>
      <sheetName val="Clave capital"/>
      <sheetName val="Sheet1"/>
      <sheetName val="Hoja1"/>
      <sheetName val="APPhistory"/>
    </sheetNames>
    <sheetDataSet>
      <sheetData sheetId="0"/>
      <sheetData sheetId="1"/>
      <sheetData sheetId="2" refreshError="1"/>
      <sheetData sheetId="3">
        <row r="9">
          <cell r="I9">
            <v>5447</v>
          </cell>
        </row>
      </sheetData>
      <sheetData sheetId="4" refreshError="1"/>
      <sheetData sheetId="5">
        <row r="2">
          <cell r="E2" t="str">
            <v>PSPP</v>
          </cell>
        </row>
      </sheetData>
      <sheetData sheetId="6"/>
      <sheetData sheetId="7"/>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PP"/>
      <sheetName val="Balances_BC"/>
      <sheetName val="PEPP_public_sector_securities_b"/>
      <sheetName val="PSPP_breakdown_history"/>
      <sheetName val="Clave capital"/>
      <sheetName val="Sheet1"/>
      <sheetName val="Hoja1"/>
      <sheetName val="APPhistory"/>
    </sheetNames>
    <sheetDataSet>
      <sheetData sheetId="0"/>
      <sheetData sheetId="1"/>
      <sheetData sheetId="2" refreshError="1"/>
      <sheetData sheetId="3">
        <row r="9">
          <cell r="I9">
            <v>5447</v>
          </cell>
        </row>
      </sheetData>
      <sheetData sheetId="4" refreshError="1"/>
      <sheetData sheetId="5">
        <row r="2">
          <cell r="E2" t="str">
            <v>PSPP</v>
          </cell>
        </row>
      </sheetData>
      <sheetData sheetId="6"/>
      <sheetData sheetId="7"/>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M"/>
      <sheetName val="PrimaRiesgo"/>
      <sheetName val="SOCIOS"/>
      <sheetName val="PIB_EZyESP"/>
      <sheetName val="ESI_PIB_EZ"/>
      <sheetName val="PMI_PIB_MUNDO"/>
      <sheetName val="PMI_ESP_MUNDO"/>
      <sheetName val="PETROLEO"/>
      <sheetName val="European News-Based Index"/>
      <sheetName val="ECB_soberanos"/>
      <sheetName val="BalancesBCE-FED"/>
      <sheetName val="bolsas mundiales"/>
    </sheetNames>
    <sheetDataSet>
      <sheetData sheetId="0"/>
      <sheetData sheetId="1">
        <row r="8">
          <cell r="B8">
            <v>43955</v>
          </cell>
        </row>
      </sheetData>
      <sheetData sheetId="2"/>
      <sheetData sheetId="3"/>
      <sheetData sheetId="4">
        <row r="2">
          <cell r="C2" t="str">
            <v>Code</v>
          </cell>
        </row>
      </sheetData>
      <sheetData sheetId="5"/>
      <sheetData sheetId="6"/>
      <sheetData sheetId="7">
        <row r="3">
          <cell r="F3" t="str">
            <v>Brent</v>
          </cell>
        </row>
      </sheetData>
      <sheetData sheetId="8"/>
      <sheetData sheetId="9"/>
      <sheetData sheetId="10">
        <row r="8">
          <cell r="M8" t="str">
            <v>Euro Area</v>
          </cell>
        </row>
      </sheetData>
      <sheetData sheetId="11">
        <row r="1">
          <cell r="V1" t="str">
            <v>Italia</v>
          </cell>
        </row>
      </sheetData>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_IPCA"/>
      <sheetName val="EA_IPCA_core"/>
      <sheetName val="EA_IPCA_larga"/>
      <sheetName val="EA_IPCA_maslarga"/>
      <sheetName val="ES_IPC"/>
      <sheetName val="ES_IPC_core"/>
      <sheetName val="ES_IPC_larga"/>
      <sheetName val="Expectativas"/>
      <sheetName val="IPCA_linkers"/>
      <sheetName val="inflacion (3)"/>
    </sheetNames>
    <sheetDataSet>
      <sheetData sheetId="0"/>
      <sheetData sheetId="1"/>
      <sheetData sheetId="2"/>
      <sheetData sheetId="3"/>
      <sheetData sheetId="4"/>
      <sheetData sheetId="5"/>
      <sheetData sheetId="6"/>
      <sheetData sheetId="7"/>
      <sheetData sheetId="8"/>
      <sheetData sheetId="9">
        <row r="2">
          <cell r="J2" t="str">
            <v>Media en los próximos 5 años</v>
          </cell>
        </row>
      </sheetData>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_IPCA"/>
      <sheetName val="EA_IPCA_core"/>
      <sheetName val="EA_IPCA_larga"/>
      <sheetName val="EA_IPCA_maslarga"/>
      <sheetName val="ES_IPC"/>
      <sheetName val="ES_IPC_core"/>
      <sheetName val="ES_IPC_larga"/>
      <sheetName val="Expectativas"/>
      <sheetName val="IPCA_linkers"/>
      <sheetName val="inflacion (3)"/>
    </sheetNames>
    <sheetDataSet>
      <sheetData sheetId="0"/>
      <sheetData sheetId="1" refreshError="1"/>
      <sheetData sheetId="2">
        <row r="2">
          <cell r="C2" t="str">
            <v>Inflación Eurozona, variación anual</v>
          </cell>
        </row>
      </sheetData>
      <sheetData sheetId="3" refreshError="1"/>
      <sheetData sheetId="4" refreshError="1"/>
      <sheetData sheetId="5" refreshError="1"/>
      <sheetData sheetId="6" refreshError="1"/>
      <sheetData sheetId="7"/>
      <sheetData sheetId="8" refreshError="1"/>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829">
          <cell r="E829" t="str">
            <v>Dec 93</v>
          </cell>
        </row>
        <row r="831">
          <cell r="E831">
            <v>-225.00000000000006</v>
          </cell>
          <cell r="F831">
            <v>-35.799999999999955</v>
          </cell>
          <cell r="G831">
            <v>106.99999999999997</v>
          </cell>
          <cell r="H831">
            <v>220.40000000000003</v>
          </cell>
          <cell r="I831">
            <v>430.5</v>
          </cell>
        </row>
        <row r="832">
          <cell r="E832" t="e">
            <v>#REF!</v>
          </cell>
          <cell r="F832" t="e">
            <v>#REF!</v>
          </cell>
          <cell r="G832" t="e">
            <v>#REF!</v>
          </cell>
          <cell r="H832" t="e">
            <v>#REF!</v>
          </cell>
          <cell r="I832" t="e">
            <v>#REF!</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_IPCA"/>
      <sheetName val="EA_IPCA_core"/>
      <sheetName val="EA_IPCA_larga"/>
      <sheetName val="EA_IPCA_maslarga"/>
      <sheetName val="ES_IPC"/>
      <sheetName val="ES_IPC_core"/>
      <sheetName val="ES_IPC_larga"/>
      <sheetName val="Expectativas"/>
      <sheetName val="IPCA_linkers"/>
      <sheetName val="inflacion (3)"/>
    </sheetNames>
    <sheetDataSet>
      <sheetData sheetId="0"/>
      <sheetData sheetId="1"/>
      <sheetData sheetId="2"/>
      <sheetData sheetId="3"/>
      <sheetData sheetId="4"/>
      <sheetData sheetId="5"/>
      <sheetData sheetId="6"/>
      <sheetData sheetId="7"/>
      <sheetData sheetId="8"/>
      <sheetData sheetId="9">
        <row r="2">
          <cell r="J2" t="str">
            <v>Media en los próximos 5 años</v>
          </cell>
        </row>
      </sheetData>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_GDP_affected"/>
      <sheetName val="PMIS PAISES"/>
      <sheetName val="F1"/>
      <sheetName val="WEO_Data"/>
      <sheetName val="diariaafiliaciones"/>
      <sheetName val="dataelectricidad"/>
      <sheetName val="PIB trim diversos paises"/>
      <sheetName val="pib trim"/>
      <sheetName val="CuadroMacroD"/>
      <sheetName val="CuadroMacro_informe"/>
      <sheetName val="Data teletrabajo"/>
      <sheetName val="tabla impactos"/>
      <sheetName val="perspectiva de la oferta"/>
      <sheetName val="DIRCE"/>
      <sheetName val="Data VIX"/>
      <sheetName val="PMISMUNDO"/>
      <sheetName val="OMC Comercio Mundial"/>
      <sheetName val="Employment tourism"/>
      <sheetName val="GVA y Salarios ramas"/>
      <sheetName val="Data parcialidad eurostat"/>
      <sheetName val="Data temporalidad eurostat "/>
      <sheetName val="Parcialidad españa % empleo tot"/>
      <sheetName val="DSR Quarterly Series"/>
      <sheetName val="DSR Processed"/>
      <sheetName val="Debt service Ratios"/>
      <sheetName val="poil"/>
      <sheetName val="Cálculos Producción"/>
      <sheetName val="Calculos VAB"/>
      <sheetName val="Resumen"/>
      <sheetName val="RAMAS MAS AFECTADAS"/>
      <sheetName val="VAB"/>
      <sheetName val="Escenarios"/>
      <sheetName val="tabla-32450"/>
      <sheetName val="tabla-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1"/>
      <sheetName val="D1"/>
      <sheetName val="M_Orig"/>
      <sheetName val="M_MMov"/>
      <sheetName val="M_Tasas"/>
      <sheetName val="M_Norm"/>
      <sheetName val="M_Indic"/>
      <sheetName val="Q_Orig"/>
      <sheetName val="Q_MMov"/>
      <sheetName val="Q_Tasas"/>
      <sheetName val="Q_Norm"/>
      <sheetName val="Q_Indic"/>
      <sheetName val="D_ds"/>
      <sheetName val="D_haver"/>
      <sheetName val="D_mano"/>
    </sheetNames>
    <sheetDataSet>
      <sheetData sheetId="0"/>
      <sheetData sheetId="1">
        <row r="11">
          <cell r="B11" t="str">
            <v>IAPC
(med. móvil 6 meses)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_mp"/>
      <sheetName val="D_mp"/>
      <sheetName val="Mensual"/>
      <sheetName val="Ds_pet"/>
      <sheetName val="Ds_gas"/>
      <sheetName val="Ds_carbon"/>
      <sheetName val="Ds_ni"/>
      <sheetName val="Ds_al"/>
      <sheetName val="Ds_cu"/>
      <sheetName val="Ds_zn"/>
      <sheetName val="Ds_sn"/>
      <sheetName val="Ds_omp"/>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_mp"/>
      <sheetName val="D_mp"/>
      <sheetName val="Mensual"/>
      <sheetName val="Ds_pet"/>
      <sheetName val="Ds_gas"/>
      <sheetName val="Ds_carbon"/>
      <sheetName val="Ds_ni"/>
      <sheetName val="Ds_al"/>
      <sheetName val="Ds_cu"/>
      <sheetName val="Ds_zn"/>
      <sheetName val="Ds_sn"/>
      <sheetName val="Ds_omp"/>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W_Reuters"/>
      <sheetName val="YIELD"/>
      <sheetName val="hco"/>
      <sheetName val="yield_2020"/>
      <sheetName val="copias valor &gt;&gt;"/>
      <sheetName val="YD_2020811"/>
      <sheetName val="YD_2020528"/>
      <sheetName val="YD_20200317"/>
      <sheetName val="YD_20200114"/>
      <sheetName val="YD_20191115"/>
      <sheetName val="YD_20191011"/>
      <sheetName val="YD_20190927"/>
      <sheetName val="YD_20190716"/>
      <sheetName val="YD_20190614"/>
      <sheetName val="YD_20190607"/>
      <sheetName val="YD_20190325"/>
      <sheetName val="YD_20190307"/>
      <sheetName val="YD_20190117"/>
      <sheetName val="YD_20190103"/>
      <sheetName val="YD_20190102"/>
      <sheetName val="YD_20181128_Obs"/>
      <sheetName val="YD_20181126"/>
      <sheetName val="YD_20181106"/>
      <sheetName val="yield_2019"/>
      <sheetName val="YD_201913"/>
      <sheetName val="YD_201912"/>
      <sheetName val="YD_2018116"/>
      <sheetName val="Hoja1"/>
      <sheetName val="#REF"/>
      <sheetName val="YD_2019325"/>
      <sheetName val="YD_201937"/>
      <sheetName val="YD_2019117"/>
      <sheetName val="YD_2019614"/>
      <sheetName val="YD_201967"/>
      <sheetName val="YD_2019716"/>
      <sheetName val=""/>
    </sheetNames>
    <sheetDataSet>
      <sheetData sheetId="0"/>
      <sheetData sheetId="1">
        <row r="4">
          <cell r="AQ4">
            <v>1.5780000000000001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1y"/>
      <sheetName val="3y"/>
      <sheetName val="5y"/>
      <sheetName val="10y"/>
      <sheetName val="15y"/>
      <sheetName val="30y"/>
      <sheetName val="grafs"/>
      <sheetName val="RealTime"/>
      <sheetName val="CDS_bancos"/>
      <sheetName val="Equity"/>
      <sheetName val="Comm"/>
      <sheetName val="grafsCOVID19"/>
      <sheetName val="grafs_monitor"/>
      <sheetName val="COV_aux"/>
      <sheetName val="Stoxx600"/>
      <sheetName val="curvas_tipos"/>
      <sheetName val="prima_riesgo"/>
      <sheetName val="bolsas mundiales"/>
      <sheetName val="C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sheetData sheetId="12" refreshError="1"/>
      <sheetData sheetId="13" refreshError="1"/>
      <sheetData sheetId="14" refreshError="1"/>
      <sheetData sheetId="15" refreshError="1"/>
      <sheetData sheetId="16" refreshError="1"/>
      <sheetData sheetId="17"/>
      <sheetData sheetId="18" refreshError="1"/>
      <sheetData sheetId="19"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1y"/>
      <sheetName val="3y"/>
      <sheetName val="5y"/>
      <sheetName val="10y"/>
      <sheetName val="15y"/>
      <sheetName val="30y"/>
      <sheetName val="grafs"/>
      <sheetName val="RealTime"/>
      <sheetName val="CDS_bancos"/>
      <sheetName val="Equity"/>
      <sheetName val="Comm"/>
      <sheetName val="grafsCOVID19"/>
      <sheetName val="grafs_monitor"/>
      <sheetName val="COV_aux"/>
      <sheetName val="Stoxx600"/>
      <sheetName val="curvas_tipos"/>
      <sheetName val="prima_riesgo"/>
      <sheetName val="bolsas mundiales"/>
      <sheetName val="C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sheetData sheetId="12" refreshError="1"/>
      <sheetData sheetId="13" refreshError="1"/>
      <sheetData sheetId="14" refreshError="1"/>
      <sheetData sheetId="15" refreshError="1"/>
      <sheetData sheetId="16" refreshError="1"/>
      <sheetData sheetId="17"/>
      <sheetData sheetId="18" refreshError="1"/>
      <sheetData sheetId="19"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_ejecutivo"/>
      <sheetName val="G1"/>
      <sheetName val="G2"/>
      <sheetName val="G3"/>
      <sheetName val="G4"/>
      <sheetName val="G5"/>
      <sheetName val="Recuadro1"/>
      <sheetName val="G6"/>
      <sheetName val="G7"/>
      <sheetName val="G8"/>
      <sheetName val="G9"/>
      <sheetName val="G10"/>
      <sheetName val="G11"/>
      <sheetName val="GR12ES"/>
      <sheetName val="GR12EN"/>
      <sheetName val="G13ES"/>
      <sheetName val="G13EN"/>
      <sheetName val="GR14ES"/>
      <sheetName val="GR14EN"/>
      <sheetName val="G15"/>
      <sheetName val="C2"/>
      <sheetName val="cuadro_fondos"/>
      <sheetName val="G16_G17"/>
      <sheetName val="Recuadro2"/>
      <sheetName val="G18"/>
      <sheetName val="Recuadro3"/>
      <sheetName val="C3"/>
      <sheetName val="G19"/>
      <sheetName val="G20"/>
      <sheetName val="G21"/>
      <sheetName val="G22"/>
      <sheetName val="G23"/>
      <sheetName val="G24"/>
      <sheetName val="G25"/>
      <sheetName val="G26"/>
      <sheetName val="G27"/>
      <sheetName val="G28"/>
      <sheetName val="G29"/>
      <sheetName val="G30"/>
      <sheetName val="G31"/>
      <sheetName val="G32"/>
      <sheetName val="G33"/>
      <sheetName val="Anexo I"/>
      <sheetName val="Anexo 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_ejecutivo"/>
      <sheetName val="G1"/>
      <sheetName val="G2"/>
      <sheetName val="G3"/>
      <sheetName val="G4"/>
      <sheetName val="G5"/>
      <sheetName val="Recuadro1"/>
      <sheetName val="G6"/>
      <sheetName val="G7"/>
      <sheetName val="G8"/>
      <sheetName val="G9"/>
      <sheetName val="G10"/>
      <sheetName val="G11"/>
      <sheetName val="GR12ES"/>
      <sheetName val="GR12EN"/>
      <sheetName val="G13ES"/>
      <sheetName val="G13EN"/>
      <sheetName val="GR14ES"/>
      <sheetName val="GR14EN"/>
      <sheetName val="G15"/>
      <sheetName val="C2"/>
      <sheetName val="cuadro_fondos"/>
      <sheetName val="G16_G17"/>
      <sheetName val="Recuadro2"/>
      <sheetName val="G18"/>
      <sheetName val="Recuadro3"/>
      <sheetName val="C3"/>
      <sheetName val="G19"/>
      <sheetName val="G20"/>
      <sheetName val="G21"/>
      <sheetName val="G22"/>
      <sheetName val="G23"/>
      <sheetName val="G24"/>
      <sheetName val="G25"/>
      <sheetName val="G26"/>
      <sheetName val="G27"/>
      <sheetName val="G28"/>
      <sheetName val="G29"/>
      <sheetName val="G30"/>
      <sheetName val="G31"/>
      <sheetName val="G32"/>
      <sheetName val="G33"/>
      <sheetName val="Anexo I"/>
      <sheetName val="Anexo 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 val="SA_HP"/>
      <sheetName val=""/>
      <sheetName val="Table3"/>
      <sheetName val="FOREX-DAILY"/>
      <sheetName val="Base de Datos Proyecciones"/>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
      <sheetName val="FR"/>
      <sheetName val="IT"/>
      <sheetName val="DE"/>
      <sheetName val="10Y"/>
      <sheetName val="10Y_spreads"/>
      <sheetName val="30Y"/>
      <sheetName val="Grafs"/>
    </sheetNames>
    <sheetDataSet>
      <sheetData sheetId="0"/>
      <sheetData sheetId="1"/>
      <sheetData sheetId="2"/>
      <sheetData sheetId="3"/>
      <sheetData sheetId="4"/>
      <sheetData sheetId="5"/>
      <sheetData sheetId="6"/>
      <sheetData sheetId="7"/>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
      <sheetName val="FR"/>
      <sheetName val="IT"/>
      <sheetName val="DE"/>
      <sheetName val="10Y"/>
      <sheetName val="10Y_spreads"/>
      <sheetName val="30Y"/>
      <sheetName val="Grafs"/>
    </sheetNames>
    <sheetDataSet>
      <sheetData sheetId="0"/>
      <sheetData sheetId="1"/>
      <sheetData sheetId="2"/>
      <sheetData sheetId="3"/>
      <sheetData sheetId="4"/>
      <sheetData sheetId="5"/>
      <sheetData sheetId="6"/>
      <sheetData sheetId="7"/>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TERMÓMETRO"/>
      <sheetName val="GRAF TRIM PPT"/>
      <sheetName val="intervalos"/>
      <sheetName val="Análisis complementario CPr"/>
      <sheetName val="Riqueza"/>
      <sheetName val="Diapositiva_9_Ahorro"/>
      <sheetName val="Diapositiva_8_consumo_priv"/>
      <sheetName val="4.3Hogares_isflsh_s_PIB_grafico"/>
      <sheetName val="tasa_ahorro"/>
      <sheetName val="FBCF"/>
      <sheetName val="EXPOR_IMPOR"/>
      <sheetName val="Datos_ten"/>
      <sheetName val="GRAFS"/>
      <sheetName val="GRAFS (Inglés)"/>
      <sheetName val="Consumo"/>
      <sheetName val="niveles"/>
      <sheetName val="FBCF_UE"/>
      <sheetName val="Data_UE"/>
      <sheetName val="GRAFS_UE"/>
      <sheetName val="grafico SNF"/>
      <sheetName val="Datos"/>
      <sheetName val="Analisis complementario I.Cons "/>
      <sheetName val="Salida 2"/>
      <sheetName val="Grafico_empleo_productividad"/>
      <sheetName val="Grfico_ra_deflacto"/>
      <sheetName val="RA_EBE"/>
      <sheetName val="Salarios"/>
      <sheetName val="yield"/>
      <sheetName val="petróleo"/>
      <sheetName val="Gráfico"/>
      <sheetName val="tipos_10años ESP"/>
      <sheetName val="yield (2)"/>
      <sheetName val="Graficos"/>
      <sheetName val="trade_out"/>
      <sheetName val="Forecasts world trade"/>
      <sheetName val="Crecimiento mercados de export"/>
      <sheetName val="CPB processed"/>
      <sheetName val="Graficos (2)"/>
      <sheetName val="Quanto CDS"/>
      <sheetName val="Ayuda CDS BANCOS"/>
      <sheetName val="CDS_bancos"/>
      <sheetName val="Grafico"/>
      <sheetName val="2 Projections Italy"/>
      <sheetName val="EEUU"/>
      <sheetName val="ALEMANIA"/>
      <sheetName val="PAISES BAJOS"/>
      <sheetName val="FRANCIA"/>
      <sheetName val="Suiza"/>
      <sheetName val="Irlanda"/>
      <sheetName val="china"/>
      <sheetName val="belgica"/>
      <sheetName val="ESPAÑA"/>
      <sheetName val="italia"/>
      <sheetName val="UK IMPORTS"/>
      <sheetName val="TOTAL"/>
      <sheetName val="EEUU (2)"/>
      <sheetName val="ALEMANIA (2)"/>
      <sheetName val="PAISES BAJOS (2)"/>
      <sheetName val="FRANCIA (2)"/>
      <sheetName val="Suiza (2)"/>
      <sheetName val="Irlanda (2)"/>
      <sheetName val="china (2)"/>
      <sheetName val="belgica (2)"/>
      <sheetName val="ESPAÑA (2)"/>
      <sheetName val="italia (2)"/>
      <sheetName val="UK IMPORTS (2)"/>
      <sheetName val="TOTAL (2)"/>
      <sheetName val="Exposicion RU Sector financiero"/>
      <sheetName val="S&amp;P BS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s"/>
      <sheetName val="Hoja1 (2)"/>
      <sheetName val="trade_out complete"/>
      <sheetName val="Hoja1"/>
      <sheetName val="trade_out"/>
      <sheetName val="Separador Indices Confianza"/>
      <sheetName val="DP_LIVE_27032019082322215"/>
      <sheetName val="FR"/>
      <sheetName val="UK"/>
      <sheetName val="US"/>
      <sheetName val="DE"/>
      <sheetName val="DP_LIVE_27032019082639552"/>
      <sheetName val="UKB"/>
      <sheetName val="USAB"/>
      <sheetName val="DEB"/>
      <sheetName val="FRB"/>
      <sheetName val="Abr 2018"/>
      <sheetName val="Jul 2018"/>
      <sheetName val="Sep 2018"/>
      <sheetName val="Dec 2018"/>
      <sheetName val="Jan 2019"/>
      <sheetName val="Mar 2019"/>
      <sheetName val="ITGDPQ"/>
      <sheetName val="CPB processed"/>
      <sheetName val="European News-Based Index EPU"/>
      <sheetName val="Grafico Petroleo"/>
      <sheetName val="Graf Tipos 10A"/>
      <sheetName val="Graficos Confianza"/>
      <sheetName val="Grafico PMI"/>
      <sheetName val="Graficos Tipos Pol Mon"/>
      <sheetName val="Grafico PIB ITA"/>
      <sheetName val="CuadroDeficit ITA"/>
      <sheetName val="S&amp;P BSI"/>
      <sheetName val="China"/>
      <sheetName val="Exports, FOB CHNA"/>
      <sheetName val="Imports, CIF CHNA"/>
      <sheetName val="CHN PMIs"/>
      <sheetName val="IED"/>
    </sheetNames>
    <sheetDataSet>
      <sheetData sheetId="0" refreshError="1"/>
      <sheetData sheetId="1" refreshError="1"/>
      <sheetData sheetId="2">
        <row r="7">
          <cell r="IA7">
            <v>3.6711802704028873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16">
          <cell r="B16">
            <v>2001</v>
          </cell>
        </row>
      </sheetData>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tula"/>
      <sheetName val="HOJA_1"/>
      <sheetName val="HOJA_2"/>
      <sheetName val="HOJA_3"/>
      <sheetName val="HOJA_4"/>
      <sheetName val="HOJA_5"/>
      <sheetName val="Sob_10a"/>
      <sheetName val="Spread_10a"/>
      <sheetName val="Cds_10a"/>
      <sheetName val="Sob_30a"/>
      <sheetName val="curva_ES"/>
      <sheetName val="Bolsa_covid_100"/>
      <sheetName val="Bolsa_Index"/>
      <sheetName val="Bolsa_Stoxx600_Sectores"/>
      <sheetName val="Volatilidad"/>
      <sheetName val="PEPP"/>
      <sheetName val="tipos_i"/>
      <sheetName val="BalancesBCE-FED"/>
      <sheetName val="ES_PSPP_PEPP"/>
      <sheetName val="MMP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_RE"/>
      <sheetName val="C1_RE_EN"/>
      <sheetName val="G1_RE"/>
      <sheetName val="G1_RE_EN"/>
      <sheetName val="G2_RE"/>
      <sheetName val="G2_RE_EN"/>
      <sheetName val="G1"/>
      <sheetName val="G2"/>
      <sheetName val="G2_EN"/>
      <sheetName val="G3"/>
      <sheetName val="G3_EN"/>
      <sheetName val="G4"/>
      <sheetName val="G4_EN"/>
      <sheetName val="G5"/>
      <sheetName val="G5_EN"/>
      <sheetName val="G6"/>
      <sheetName val="G6_EN"/>
      <sheetName val="G7"/>
      <sheetName val="G7_EN"/>
      <sheetName val="G8"/>
      <sheetName val="G8_EN"/>
      <sheetName val="C1"/>
      <sheetName val="C2"/>
      <sheetName val="C3"/>
      <sheetName val="REC1.1 y REC1.2"/>
      <sheetName val="REC1.1 y REC1.2 EN"/>
      <sheetName val="REC1.3"/>
      <sheetName val="REC1.3_EN"/>
      <sheetName val="REC1.4"/>
      <sheetName val="REC1.4_EN"/>
      <sheetName val="REC1.5"/>
      <sheetName val="REC1.5_EN"/>
      <sheetName val="REC1.6"/>
      <sheetName val="REC1.6_EN"/>
      <sheetName val="C4"/>
      <sheetName val="C4_EN"/>
      <sheetName val="G9"/>
      <sheetName val="G9_EN"/>
      <sheetName val="REC2.1 y REC2.2"/>
      <sheetName val="REC2.1 y REC2.2 EN"/>
      <sheetName val="G10"/>
      <sheetName val="G10_EN"/>
      <sheetName val="G11"/>
      <sheetName val="G11_EN"/>
      <sheetName val="G12"/>
      <sheetName val="G12_EN"/>
      <sheetName val="G13"/>
      <sheetName val="G13_EN"/>
      <sheetName val="G14"/>
      <sheetName val="G14_EN"/>
      <sheetName val="G15"/>
      <sheetName val="G15_EN"/>
      <sheetName val="G16"/>
      <sheetName val="G16_EN"/>
      <sheetName val="G17"/>
      <sheetName val="G17_EN"/>
      <sheetName val="G18"/>
      <sheetName val="G18_EN"/>
      <sheetName val="G19"/>
      <sheetName val="G19_EN"/>
      <sheetName val="G46"/>
      <sheetName val="G46_EN"/>
      <sheetName val="G47"/>
      <sheetName val="G47_EN"/>
      <sheetName val="G48"/>
      <sheetName val="G48_EN"/>
      <sheetName val="C18"/>
      <sheetName val="C18_EN"/>
      <sheetName val="G49"/>
      <sheetName val="G49_EN"/>
      <sheetName val="G50"/>
      <sheetName val="G50_EN"/>
      <sheetName val="G51"/>
      <sheetName val="G51_EN"/>
      <sheetName val="G52"/>
      <sheetName val="G52_EN"/>
      <sheetName val="G53"/>
      <sheetName val="G53_EN"/>
      <sheetName val="G54"/>
      <sheetName val="G54_EN"/>
      <sheetName val="G55"/>
      <sheetName val="G55_EN"/>
      <sheetName val="G56"/>
      <sheetName val="G56_EN"/>
      <sheetName val="GA2"/>
      <sheetName val="CA2"/>
      <sheetName val="GA1"/>
      <sheetName val="GA15"/>
      <sheetName val="GA15_EN"/>
      <sheetName val="Hoja5"/>
      <sheetName val="Recuadro 3"/>
      <sheetName val="AnexI.1 y AnexI.2"/>
      <sheetName val="AnexI.1 y AnexI.2 EN"/>
      <sheetName val="Anex1_fros1"/>
      <sheetName val="Anex1_fros1_EN"/>
      <sheetName val="Anex1_fros2"/>
      <sheetName val="Anex1_fros2_EN"/>
      <sheetName val="Anex1_fros3"/>
      <sheetName val="Anex1_fros3_EN"/>
      <sheetName val="Anex1_fros4"/>
      <sheetName val="Anex1_fros5-7"/>
      <sheetName val="Anex1_fros5-7_EN"/>
      <sheetName val="AnexI.3"/>
      <sheetName val="AnexI.3_EN"/>
      <sheetName val="AnexI.4"/>
      <sheetName val="AnexI.4_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1y"/>
      <sheetName val="3y"/>
      <sheetName val="5y"/>
      <sheetName val="10y"/>
      <sheetName val="15y"/>
      <sheetName val="30y"/>
      <sheetName val="grafs"/>
      <sheetName val="RealTime"/>
      <sheetName val="CDS_bancos"/>
      <sheetName val="Equity"/>
      <sheetName val="Comm"/>
      <sheetName val="grafsCOVID19"/>
      <sheetName val="grafs_monitor"/>
      <sheetName val="COV_aux"/>
      <sheetName val="Stoxx600"/>
      <sheetName val="curvas_tipos"/>
      <sheetName val="prima_riesgo"/>
      <sheetName val="bolsas mundiales"/>
      <sheetName val="inflacion"/>
      <sheetName val="CDS"/>
      <sheetName val="Gráfico1"/>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5">
          <cell r="D5" t="str">
            <v>1A</v>
          </cell>
        </row>
      </sheetData>
      <sheetData sheetId="17"/>
      <sheetData sheetId="18"/>
      <sheetData sheetId="19"/>
      <sheetData sheetId="20"/>
      <sheetData sheetId="21"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Louis"/>
      <sheetName val="Ec Surprise"/>
      <sheetName val="European News-Based Index EPU"/>
      <sheetName val="Data ECB empresas"/>
      <sheetName val="Data HH"/>
      <sheetName val="Data ECB3 Hogares IT"/>
      <sheetName val="Data ECB3 Hogares ES"/>
      <sheetName val="Economic Sentiment"/>
      <sheetName val="GRAFICOS"/>
      <sheetName val="IFO ALEMANIA"/>
      <sheetName val="Sheet1"/>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s"/>
      <sheetName val="Hoja1 (2)"/>
      <sheetName val="trade_out complete"/>
      <sheetName val="Hoja1"/>
      <sheetName val="trade_out"/>
      <sheetName val="Separador Indices Confianza"/>
      <sheetName val="DP_LIVE_27032019082322215"/>
      <sheetName val="FR"/>
      <sheetName val="UK"/>
      <sheetName val="US"/>
      <sheetName val="DE"/>
      <sheetName val="DP_LIVE_27032019082639552"/>
      <sheetName val="UKB"/>
      <sheetName val="USAB"/>
      <sheetName val="DEB"/>
      <sheetName val="FRB"/>
      <sheetName val="Abr 2018"/>
      <sheetName val="Jul 2018"/>
      <sheetName val="Sep 2018"/>
      <sheetName val="Dec 2018"/>
      <sheetName val="Jan 2019"/>
      <sheetName val="Mar 2019"/>
      <sheetName val="ITGDPQ"/>
      <sheetName val="CPB processed"/>
      <sheetName val="European News-Based Index EPU"/>
      <sheetName val="Grafico Petroleo"/>
      <sheetName val="Graf Tipos 10A"/>
      <sheetName val="Grafico CPB"/>
      <sheetName val="Graficos Confianza"/>
      <sheetName val="Grafico PMI"/>
      <sheetName val="Graficos Tipos Pol Mon"/>
      <sheetName val="Grafico PIB ITA"/>
      <sheetName val="CuadroDeficit ITA"/>
      <sheetName val="S&amp;P BSI"/>
      <sheetName val="China"/>
      <sheetName val="Exports, FOB CHNA"/>
      <sheetName val="Imports, CIF CHNA"/>
      <sheetName val="CHN PMIs"/>
      <sheetName val="I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s"/>
      <sheetName val="Hoja1 (2)"/>
      <sheetName val="trade_out complete"/>
      <sheetName val="Hoja1"/>
      <sheetName val="trade_out"/>
      <sheetName val="Separador Indices Confianza"/>
      <sheetName val="DP_LIVE_27032019082322215"/>
      <sheetName val="FR"/>
      <sheetName val="UK"/>
      <sheetName val="US"/>
      <sheetName val="DE"/>
      <sheetName val="DP_LIVE_27032019082639552"/>
      <sheetName val="UKB"/>
      <sheetName val="USAB"/>
      <sheetName val="DEB"/>
      <sheetName val="FRB"/>
      <sheetName val="Abr 2018"/>
      <sheetName val="Jul 2018"/>
      <sheetName val="Sep 2018"/>
      <sheetName val="Dec 2018"/>
      <sheetName val="Jan 2019"/>
      <sheetName val="Mar 2019"/>
      <sheetName val="ITGDPQ"/>
      <sheetName val="CPB processed"/>
      <sheetName val="European News-Based Index EPU"/>
      <sheetName val="Grafico Petroleo"/>
      <sheetName val="Graf Tipos 10A"/>
      <sheetName val="Grafico CPB"/>
      <sheetName val="Graficos Confianza"/>
      <sheetName val="Grafico PMI"/>
      <sheetName val="Graficos Tipos Pol Mon"/>
      <sheetName val="Grafico PIB ITA"/>
      <sheetName val="CuadroDeficit ITA"/>
      <sheetName val="S&amp;P BSI"/>
      <sheetName val="China"/>
      <sheetName val="Exports, FOB CHNA"/>
      <sheetName val="Imports, CIF CHNA"/>
      <sheetName val="CHN PMIs"/>
      <sheetName val="I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Tema de Office">
  <a:themeElements>
    <a:clrScheme name="AIReF">
      <a:dk1>
        <a:sysClr val="windowText" lastClr="000000"/>
      </a:dk1>
      <a:lt1>
        <a:sysClr val="window" lastClr="FFFFFF"/>
      </a:lt1>
      <a:dk2>
        <a:srgbClr val="97999B"/>
      </a:dk2>
      <a:lt2>
        <a:srgbClr val="FFFFFF"/>
      </a:lt2>
      <a:accent1>
        <a:srgbClr val="8C2633"/>
      </a:accent1>
      <a:accent2>
        <a:srgbClr val="CFD0D0"/>
      </a:accent2>
      <a:accent3>
        <a:srgbClr val="548CC6"/>
      </a:accent3>
      <a:accent4>
        <a:srgbClr val="FF7311"/>
      </a:accent4>
      <a:accent5>
        <a:srgbClr val="606263"/>
      </a:accent5>
      <a:accent6>
        <a:srgbClr val="F3D1D5"/>
      </a:accent6>
      <a:hlink>
        <a:srgbClr val="465E9C"/>
      </a:hlink>
      <a:folHlink>
        <a:srgbClr val="4B4C4E"/>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AIREFv02-07">
    <a:dk1>
      <a:sysClr val="windowText" lastClr="000000"/>
    </a:dk1>
    <a:lt1>
      <a:sysClr val="window" lastClr="FFFFFF"/>
    </a:lt1>
    <a:dk2>
      <a:srgbClr val="97999B"/>
    </a:dk2>
    <a:lt2>
      <a:srgbClr val="FFFFFF"/>
    </a:lt2>
    <a:accent1>
      <a:srgbClr val="8C2633"/>
    </a:accent1>
    <a:accent2>
      <a:srgbClr val="CFD0D0"/>
    </a:accent2>
    <a:accent3>
      <a:srgbClr val="548CC6"/>
    </a:accent3>
    <a:accent4>
      <a:srgbClr val="FF7311"/>
    </a:accent4>
    <a:accent5>
      <a:srgbClr val="606263"/>
    </a:accent5>
    <a:accent6>
      <a:srgbClr val="F3D1D5"/>
    </a:accent6>
    <a:hlink>
      <a:srgbClr val="465E9C"/>
    </a:hlink>
    <a:folHlink>
      <a:srgbClr val="4B4C4E"/>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AIREFv02-07">
    <a:dk1>
      <a:sysClr val="windowText" lastClr="000000"/>
    </a:dk1>
    <a:lt1>
      <a:sysClr val="window" lastClr="FFFFFF"/>
    </a:lt1>
    <a:dk2>
      <a:srgbClr val="97999B"/>
    </a:dk2>
    <a:lt2>
      <a:srgbClr val="FFFFFF"/>
    </a:lt2>
    <a:accent1>
      <a:srgbClr val="8C2633"/>
    </a:accent1>
    <a:accent2>
      <a:srgbClr val="CFD0D0"/>
    </a:accent2>
    <a:accent3>
      <a:srgbClr val="548CC6"/>
    </a:accent3>
    <a:accent4>
      <a:srgbClr val="FF7311"/>
    </a:accent4>
    <a:accent5>
      <a:srgbClr val="606263"/>
    </a:accent5>
    <a:accent6>
      <a:srgbClr val="F3D1D5"/>
    </a:accent6>
    <a:hlink>
      <a:srgbClr val="465E9C"/>
    </a:hlink>
    <a:folHlink>
      <a:srgbClr val="4B4C4E"/>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AIREFv02-07">
    <a:dk1>
      <a:sysClr val="windowText" lastClr="000000"/>
    </a:dk1>
    <a:lt1>
      <a:sysClr val="window" lastClr="FFFFFF"/>
    </a:lt1>
    <a:dk2>
      <a:srgbClr val="97999B"/>
    </a:dk2>
    <a:lt2>
      <a:srgbClr val="FFFFFF"/>
    </a:lt2>
    <a:accent1>
      <a:srgbClr val="8C2633"/>
    </a:accent1>
    <a:accent2>
      <a:srgbClr val="CFD0D0"/>
    </a:accent2>
    <a:accent3>
      <a:srgbClr val="548CC6"/>
    </a:accent3>
    <a:accent4>
      <a:srgbClr val="FF7311"/>
    </a:accent4>
    <a:accent5>
      <a:srgbClr val="606263"/>
    </a:accent5>
    <a:accent6>
      <a:srgbClr val="F3D1D5"/>
    </a:accent6>
    <a:hlink>
      <a:srgbClr val="465E9C"/>
    </a:hlink>
    <a:folHlink>
      <a:srgbClr val="4B4C4E"/>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AIREFv02-07">
    <a:dk1>
      <a:sysClr val="windowText" lastClr="000000"/>
    </a:dk1>
    <a:lt1>
      <a:sysClr val="window" lastClr="FFFFFF"/>
    </a:lt1>
    <a:dk2>
      <a:srgbClr val="97999B"/>
    </a:dk2>
    <a:lt2>
      <a:srgbClr val="FFFFFF"/>
    </a:lt2>
    <a:accent1>
      <a:srgbClr val="8C2633"/>
    </a:accent1>
    <a:accent2>
      <a:srgbClr val="CFD0D0"/>
    </a:accent2>
    <a:accent3>
      <a:srgbClr val="548CC6"/>
    </a:accent3>
    <a:accent4>
      <a:srgbClr val="FF7311"/>
    </a:accent4>
    <a:accent5>
      <a:srgbClr val="606263"/>
    </a:accent5>
    <a:accent6>
      <a:srgbClr val="F3D1D5"/>
    </a:accent6>
    <a:hlink>
      <a:srgbClr val="465E9C"/>
    </a:hlink>
    <a:folHlink>
      <a:srgbClr val="4B4C4E"/>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Personalizado 1">
    <a:dk1>
      <a:sysClr val="windowText" lastClr="000000"/>
    </a:dk1>
    <a:lt1>
      <a:sysClr val="window" lastClr="FFFFFF"/>
    </a:lt1>
    <a:dk2>
      <a:srgbClr val="97999B"/>
    </a:dk2>
    <a:lt2>
      <a:srgbClr val="FFFFFF"/>
    </a:lt2>
    <a:accent1>
      <a:srgbClr val="8C2633"/>
    </a:accent1>
    <a:accent2>
      <a:srgbClr val="CFD0D0"/>
    </a:accent2>
    <a:accent3>
      <a:srgbClr val="548CC6"/>
    </a:accent3>
    <a:accent4>
      <a:srgbClr val="FF7311"/>
    </a:accent4>
    <a:accent5>
      <a:srgbClr val="606263"/>
    </a:accent5>
    <a:accent6>
      <a:srgbClr val="F3D1D5"/>
    </a:accent6>
    <a:hlink>
      <a:srgbClr val="465E9C"/>
    </a:hlink>
    <a:folHlink>
      <a:srgbClr val="4B4C4E"/>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AIREFv02-07">
    <a:dk1>
      <a:sysClr val="windowText" lastClr="000000"/>
    </a:dk1>
    <a:lt1>
      <a:sysClr val="window" lastClr="FFFFFF"/>
    </a:lt1>
    <a:dk2>
      <a:srgbClr val="97999B"/>
    </a:dk2>
    <a:lt2>
      <a:srgbClr val="FFFFFF"/>
    </a:lt2>
    <a:accent1>
      <a:srgbClr val="8C2633"/>
    </a:accent1>
    <a:accent2>
      <a:srgbClr val="CFD0D0"/>
    </a:accent2>
    <a:accent3>
      <a:srgbClr val="548CC6"/>
    </a:accent3>
    <a:accent4>
      <a:srgbClr val="FF7311"/>
    </a:accent4>
    <a:accent5>
      <a:srgbClr val="606263"/>
    </a:accent5>
    <a:accent6>
      <a:srgbClr val="F3D1D5"/>
    </a:accent6>
    <a:hlink>
      <a:srgbClr val="465E9C"/>
    </a:hlink>
    <a:folHlink>
      <a:srgbClr val="4B4C4E"/>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Personalizado 1">
    <a:dk1>
      <a:sysClr val="windowText" lastClr="000000"/>
    </a:dk1>
    <a:lt1>
      <a:sysClr val="window" lastClr="FFFFFF"/>
    </a:lt1>
    <a:dk2>
      <a:srgbClr val="97999B"/>
    </a:dk2>
    <a:lt2>
      <a:srgbClr val="FFFFFF"/>
    </a:lt2>
    <a:accent1>
      <a:srgbClr val="8C2633"/>
    </a:accent1>
    <a:accent2>
      <a:srgbClr val="CFD0D0"/>
    </a:accent2>
    <a:accent3>
      <a:srgbClr val="548CC6"/>
    </a:accent3>
    <a:accent4>
      <a:srgbClr val="FF7311"/>
    </a:accent4>
    <a:accent5>
      <a:srgbClr val="606263"/>
    </a:accent5>
    <a:accent6>
      <a:srgbClr val="F3D1D5"/>
    </a:accent6>
    <a:hlink>
      <a:srgbClr val="465E9C"/>
    </a:hlink>
    <a:folHlink>
      <a:srgbClr val="4B4C4E"/>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xml><?xml version="1.0" encoding="utf-8"?>
<a:themeOverride xmlns:a="http://schemas.openxmlformats.org/drawingml/2006/main">
  <a:clrScheme name="AIREFv02-07">
    <a:dk1>
      <a:sysClr val="windowText" lastClr="000000"/>
    </a:dk1>
    <a:lt1>
      <a:sysClr val="window" lastClr="FFFFFF"/>
    </a:lt1>
    <a:dk2>
      <a:srgbClr val="97999B"/>
    </a:dk2>
    <a:lt2>
      <a:srgbClr val="FFFFFF"/>
    </a:lt2>
    <a:accent1>
      <a:srgbClr val="8C2633"/>
    </a:accent1>
    <a:accent2>
      <a:srgbClr val="CFD0D0"/>
    </a:accent2>
    <a:accent3>
      <a:srgbClr val="548CC6"/>
    </a:accent3>
    <a:accent4>
      <a:srgbClr val="FF7311"/>
    </a:accent4>
    <a:accent5>
      <a:srgbClr val="606263"/>
    </a:accent5>
    <a:accent6>
      <a:srgbClr val="F3D1D5"/>
    </a:accent6>
    <a:hlink>
      <a:srgbClr val="465E9C"/>
    </a:hlink>
    <a:folHlink>
      <a:srgbClr val="4B4C4E"/>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AIREFv02-07">
    <a:dk1>
      <a:sysClr val="windowText" lastClr="000000"/>
    </a:dk1>
    <a:lt1>
      <a:sysClr val="window" lastClr="FFFFFF"/>
    </a:lt1>
    <a:dk2>
      <a:srgbClr val="97999B"/>
    </a:dk2>
    <a:lt2>
      <a:srgbClr val="FFFFFF"/>
    </a:lt2>
    <a:accent1>
      <a:srgbClr val="8C2633"/>
    </a:accent1>
    <a:accent2>
      <a:srgbClr val="CFD0D0"/>
    </a:accent2>
    <a:accent3>
      <a:srgbClr val="548CC6"/>
    </a:accent3>
    <a:accent4>
      <a:srgbClr val="FF7311"/>
    </a:accent4>
    <a:accent5>
      <a:srgbClr val="606263"/>
    </a:accent5>
    <a:accent6>
      <a:srgbClr val="F3D1D5"/>
    </a:accent6>
    <a:hlink>
      <a:srgbClr val="465E9C"/>
    </a:hlink>
    <a:folHlink>
      <a:srgbClr val="4B4C4E"/>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AIREFv02-07">
    <a:dk1>
      <a:sysClr val="windowText" lastClr="000000"/>
    </a:dk1>
    <a:lt1>
      <a:sysClr val="window" lastClr="FFFFFF"/>
    </a:lt1>
    <a:dk2>
      <a:srgbClr val="97999B"/>
    </a:dk2>
    <a:lt2>
      <a:srgbClr val="FFFFFF"/>
    </a:lt2>
    <a:accent1>
      <a:srgbClr val="8C2633"/>
    </a:accent1>
    <a:accent2>
      <a:srgbClr val="CFD0D0"/>
    </a:accent2>
    <a:accent3>
      <a:srgbClr val="548CC6"/>
    </a:accent3>
    <a:accent4>
      <a:srgbClr val="FF7311"/>
    </a:accent4>
    <a:accent5>
      <a:srgbClr val="606263"/>
    </a:accent5>
    <a:accent6>
      <a:srgbClr val="F3D1D5"/>
    </a:accent6>
    <a:hlink>
      <a:srgbClr val="465E9C"/>
    </a:hlink>
    <a:folHlink>
      <a:srgbClr val="4B4C4E"/>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Test_AIREF">
    <a:dk1>
      <a:sysClr val="windowText" lastClr="000000"/>
    </a:dk1>
    <a:lt1>
      <a:sysClr val="window" lastClr="FFFFFF"/>
    </a:lt1>
    <a:dk2>
      <a:srgbClr val="97999B"/>
    </a:dk2>
    <a:lt2>
      <a:srgbClr val="FFFFFF"/>
    </a:lt2>
    <a:accent1>
      <a:srgbClr val="8C2633"/>
    </a:accent1>
    <a:accent2>
      <a:srgbClr val="CFD0D0"/>
    </a:accent2>
    <a:accent3>
      <a:srgbClr val="548CC6"/>
    </a:accent3>
    <a:accent4>
      <a:srgbClr val="FF7311"/>
    </a:accent4>
    <a:accent5>
      <a:srgbClr val="606263"/>
    </a:accent5>
    <a:accent6>
      <a:srgbClr val="F3D1D5"/>
    </a:accent6>
    <a:hlink>
      <a:srgbClr val="465E9C"/>
    </a:hlink>
    <a:folHlink>
      <a:srgbClr val="B0BCDB"/>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AIREFv02-07">
    <a:dk1>
      <a:sysClr val="windowText" lastClr="000000"/>
    </a:dk1>
    <a:lt1>
      <a:sysClr val="window" lastClr="FFFFFF"/>
    </a:lt1>
    <a:dk2>
      <a:srgbClr val="97999B"/>
    </a:dk2>
    <a:lt2>
      <a:srgbClr val="FFFFFF"/>
    </a:lt2>
    <a:accent1>
      <a:srgbClr val="8C2633"/>
    </a:accent1>
    <a:accent2>
      <a:srgbClr val="CFD0D0"/>
    </a:accent2>
    <a:accent3>
      <a:srgbClr val="548CC6"/>
    </a:accent3>
    <a:accent4>
      <a:srgbClr val="FF7311"/>
    </a:accent4>
    <a:accent5>
      <a:srgbClr val="606263"/>
    </a:accent5>
    <a:accent6>
      <a:srgbClr val="F3D1D5"/>
    </a:accent6>
    <a:hlink>
      <a:srgbClr val="465E9C"/>
    </a:hlink>
    <a:folHlink>
      <a:srgbClr val="4B4C4E"/>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Rojos 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明朝"/>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Rojos 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Rojos AIReF">
    <a:dk1>
      <a:sysClr val="windowText" lastClr="000000"/>
    </a:dk1>
    <a:lt1>
      <a:sysClr val="window" lastClr="FFFFFF"/>
    </a:lt1>
    <a:dk2>
      <a:srgbClr val="44546A"/>
    </a:dk2>
    <a:lt2>
      <a:srgbClr val="E7E6E6"/>
    </a:lt2>
    <a:accent1>
      <a:srgbClr val="83082A"/>
    </a:accent1>
    <a:accent2>
      <a:srgbClr val="430416"/>
    </a:accent2>
    <a:accent3>
      <a:srgbClr val="8C2633"/>
    </a:accent3>
    <a:accent4>
      <a:srgbClr val="D00D43"/>
    </a:accent4>
    <a:accent5>
      <a:srgbClr val="D46271"/>
    </a:accent5>
    <a:accent6>
      <a:srgbClr val="E397A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Personalizado 1">
    <a:dk1>
      <a:sysClr val="windowText" lastClr="000000"/>
    </a:dk1>
    <a:lt1>
      <a:sysClr val="window" lastClr="FFFFFF"/>
    </a:lt1>
    <a:dk2>
      <a:srgbClr val="97999B"/>
    </a:dk2>
    <a:lt2>
      <a:srgbClr val="FFFFFF"/>
    </a:lt2>
    <a:accent1>
      <a:srgbClr val="8C2633"/>
    </a:accent1>
    <a:accent2>
      <a:srgbClr val="CFD0D0"/>
    </a:accent2>
    <a:accent3>
      <a:srgbClr val="548CC6"/>
    </a:accent3>
    <a:accent4>
      <a:srgbClr val="FF7311"/>
    </a:accent4>
    <a:accent5>
      <a:srgbClr val="606263"/>
    </a:accent5>
    <a:accent6>
      <a:srgbClr val="F3D1D5"/>
    </a:accent6>
    <a:hlink>
      <a:srgbClr val="465E9C"/>
    </a:hlink>
    <a:folHlink>
      <a:srgbClr val="4B4C4E"/>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11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1.xml"/><Relationship Id="rId1" Type="http://schemas.openxmlformats.org/officeDocument/2006/relationships/printerSettings" Target="../printerSettings/printerSettings71.bin"/><Relationship Id="rId5" Type="http://schemas.openxmlformats.org/officeDocument/2006/relationships/image" Target="../media/image1.emf"/><Relationship Id="rId4" Type="http://schemas.openxmlformats.org/officeDocument/2006/relationships/control" Target="../activeX/activeX1.xml"/></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2.xml"/><Relationship Id="rId1" Type="http://schemas.openxmlformats.org/officeDocument/2006/relationships/printerSettings" Target="../printerSettings/printerSettings72.bin"/><Relationship Id="rId5" Type="http://schemas.openxmlformats.org/officeDocument/2006/relationships/image" Target="../media/image1.emf"/><Relationship Id="rId4" Type="http://schemas.openxmlformats.org/officeDocument/2006/relationships/control" Target="../activeX/activeX2.xml"/></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B2:I29"/>
  <sheetViews>
    <sheetView tabSelected="1" topLeftCell="A9" workbookViewId="0"/>
  </sheetViews>
  <sheetFormatPr baseColWidth="10" defaultColWidth="11.5703125" defaultRowHeight="13.5"/>
  <cols>
    <col min="1" max="1" width="11.5703125" style="294"/>
    <col min="2" max="2" width="45.85546875" style="294" customWidth="1"/>
    <col min="3" max="3" width="36" style="294" customWidth="1"/>
    <col min="4" max="4" width="11.5703125" style="297"/>
    <col min="5" max="5" width="11.5703125" style="298"/>
    <col min="6" max="6" width="67.85546875" style="294" customWidth="1"/>
    <col min="7" max="7" width="72.5703125" style="298" customWidth="1"/>
    <col min="8" max="16384" width="11.5703125" style="294"/>
  </cols>
  <sheetData>
    <row r="2" spans="2:7" s="258" customFormat="1" ht="30.75">
      <c r="C2" s="596" t="s">
        <v>0</v>
      </c>
      <c r="D2" s="259"/>
      <c r="E2" s="260"/>
      <c r="G2" s="261"/>
    </row>
    <row r="6" spans="2:7" s="266" customFormat="1" ht="14.25" thickBot="1">
      <c r="B6" s="262" t="s">
        <v>1</v>
      </c>
      <c r="C6" s="262" t="s">
        <v>2</v>
      </c>
      <c r="D6" s="263" t="s">
        <v>3</v>
      </c>
      <c r="E6" s="264" t="s">
        <v>4</v>
      </c>
      <c r="F6" s="265" t="s">
        <v>5</v>
      </c>
      <c r="G6" s="263" t="s">
        <v>6</v>
      </c>
    </row>
    <row r="7" spans="2:7" s="272" customFormat="1">
      <c r="B7" s="267"/>
      <c r="C7" s="268"/>
      <c r="D7" s="269"/>
      <c r="E7" s="270"/>
      <c r="F7" s="271"/>
      <c r="G7" s="271"/>
    </row>
    <row r="8" spans="2:7" s="272" customFormat="1">
      <c r="B8" s="273" t="s">
        <v>7</v>
      </c>
      <c r="C8" s="274"/>
      <c r="D8" s="275"/>
      <c r="E8" s="276"/>
      <c r="F8" s="277"/>
      <c r="G8" s="277"/>
    </row>
    <row r="9" spans="2:7" s="272" customFormat="1" ht="15">
      <c r="B9" s="594"/>
      <c r="C9" s="595"/>
      <c r="D9" s="280">
        <v>9</v>
      </c>
      <c r="E9" s="281" t="s">
        <v>924</v>
      </c>
      <c r="F9" s="282" t="s">
        <v>930</v>
      </c>
      <c r="G9" s="283" t="s">
        <v>8</v>
      </c>
    </row>
    <row r="10" spans="2:7" s="272" customFormat="1" ht="15">
      <c r="B10" s="594"/>
      <c r="C10" s="316"/>
      <c r="D10" s="317"/>
      <c r="E10" s="320"/>
      <c r="F10" s="324"/>
      <c r="G10" s="423"/>
    </row>
    <row r="11" spans="2:7" s="272" customFormat="1" ht="15">
      <c r="B11" s="273" t="s">
        <v>915</v>
      </c>
      <c r="C11" s="301"/>
      <c r="D11" s="317"/>
      <c r="E11" s="320"/>
      <c r="F11" s="324"/>
      <c r="G11" s="423"/>
    </row>
    <row r="12" spans="2:7" s="272" customFormat="1" ht="27">
      <c r="B12" s="273"/>
      <c r="C12" s="279" t="s">
        <v>914</v>
      </c>
      <c r="D12" s="317">
        <v>23</v>
      </c>
      <c r="E12" s="320" t="s">
        <v>9</v>
      </c>
      <c r="F12" s="324" t="s">
        <v>198</v>
      </c>
      <c r="G12" s="423" t="s">
        <v>10</v>
      </c>
    </row>
    <row r="13" spans="2:7" s="272" customFormat="1">
      <c r="B13" s="278"/>
      <c r="C13" s="279"/>
    </row>
    <row r="14" spans="2:7" s="272" customFormat="1">
      <c r="B14" s="273" t="s">
        <v>916</v>
      </c>
      <c r="C14" s="284"/>
      <c r="D14" s="285"/>
      <c r="E14" s="286"/>
      <c r="G14" s="283"/>
    </row>
    <row r="15" spans="2:7" s="272" customFormat="1">
      <c r="B15" s="287"/>
      <c r="C15" s="288"/>
      <c r="D15" s="279"/>
      <c r="E15" s="288"/>
      <c r="F15" s="288"/>
      <c r="G15" s="283"/>
    </row>
    <row r="16" spans="2:7" s="272" customFormat="1" ht="15">
      <c r="B16" s="287"/>
      <c r="C16" s="289" t="s">
        <v>917</v>
      </c>
      <c r="D16" s="280">
        <v>41</v>
      </c>
      <c r="E16" s="281" t="s">
        <v>925</v>
      </c>
      <c r="F16" s="282" t="s">
        <v>11</v>
      </c>
      <c r="G16" s="283" t="s">
        <v>12</v>
      </c>
    </row>
    <row r="17" spans="2:9" s="291" customFormat="1" ht="15">
      <c r="B17" s="287"/>
      <c r="D17" s="290">
        <v>41</v>
      </c>
      <c r="E17" s="281" t="s">
        <v>926</v>
      </c>
      <c r="F17" s="282" t="s">
        <v>13</v>
      </c>
      <c r="G17" s="283" t="s">
        <v>12</v>
      </c>
      <c r="I17" s="292"/>
    </row>
    <row r="18" spans="2:9" ht="27">
      <c r="B18" s="287"/>
      <c r="C18" s="289" t="s">
        <v>918</v>
      </c>
      <c r="D18" s="280">
        <v>44</v>
      </c>
      <c r="E18" s="281" t="s">
        <v>927</v>
      </c>
      <c r="F18" s="293" t="s">
        <v>932</v>
      </c>
      <c r="G18" s="283" t="s">
        <v>12</v>
      </c>
    </row>
    <row r="19" spans="2:9" ht="15">
      <c r="B19" s="287"/>
      <c r="C19" s="289"/>
      <c r="D19" s="280">
        <v>44</v>
      </c>
      <c r="E19" s="281" t="s">
        <v>928</v>
      </c>
      <c r="F19" s="293" t="s">
        <v>934</v>
      </c>
      <c r="G19" s="283" t="s">
        <v>12</v>
      </c>
    </row>
    <row r="20" spans="2:9" ht="27">
      <c r="B20" s="287"/>
      <c r="C20" s="288" t="s">
        <v>919</v>
      </c>
      <c r="D20" s="280">
        <v>58</v>
      </c>
      <c r="E20" s="281" t="s">
        <v>14</v>
      </c>
      <c r="F20" s="293" t="s">
        <v>936</v>
      </c>
      <c r="G20" s="283" t="s">
        <v>12</v>
      </c>
    </row>
    <row r="21" spans="2:9" ht="15">
      <c r="B21" s="287"/>
      <c r="D21" s="280">
        <v>58</v>
      </c>
      <c r="E21" s="281" t="s">
        <v>15</v>
      </c>
      <c r="F21" s="293" t="s">
        <v>936</v>
      </c>
      <c r="G21" s="283" t="s">
        <v>12</v>
      </c>
    </row>
    <row r="22" spans="2:9" ht="15">
      <c r="B22" s="287"/>
      <c r="C22" s="288" t="s">
        <v>920</v>
      </c>
      <c r="D22" s="290">
        <v>63</v>
      </c>
      <c r="E22" s="281" t="s">
        <v>16</v>
      </c>
      <c r="F22" s="293" t="s">
        <v>17</v>
      </c>
      <c r="G22" s="283" t="s">
        <v>12</v>
      </c>
    </row>
    <row r="23" spans="2:9" ht="15">
      <c r="B23" s="287"/>
      <c r="D23" s="295">
        <v>70</v>
      </c>
      <c r="E23" s="281" t="s">
        <v>18</v>
      </c>
      <c r="F23" s="293" t="s">
        <v>19</v>
      </c>
      <c r="G23" s="283" t="s">
        <v>20</v>
      </c>
    </row>
    <row r="24" spans="2:9" ht="15">
      <c r="B24" s="287"/>
      <c r="C24" s="288"/>
      <c r="D24" s="295">
        <v>73</v>
      </c>
      <c r="E24" s="281" t="s">
        <v>21</v>
      </c>
      <c r="F24" s="293" t="s">
        <v>939</v>
      </c>
      <c r="G24" s="283" t="s">
        <v>22</v>
      </c>
    </row>
    <row r="25" spans="2:9" ht="15">
      <c r="B25" s="287"/>
      <c r="D25" s="280">
        <v>74</v>
      </c>
      <c r="E25" s="281" t="s">
        <v>929</v>
      </c>
      <c r="F25" s="282" t="s">
        <v>940</v>
      </c>
      <c r="G25" s="283" t="s">
        <v>22</v>
      </c>
    </row>
    <row r="26" spans="2:9" ht="15">
      <c r="D26" s="297">
        <v>75</v>
      </c>
      <c r="E26" s="281" t="s">
        <v>23</v>
      </c>
      <c r="F26" s="282" t="s">
        <v>942</v>
      </c>
      <c r="G26" s="298" t="s">
        <v>22</v>
      </c>
    </row>
    <row r="27" spans="2:9" ht="15">
      <c r="D27" s="297">
        <v>77</v>
      </c>
      <c r="E27" s="281" t="s">
        <v>24</v>
      </c>
      <c r="F27" s="282" t="s">
        <v>944</v>
      </c>
      <c r="G27" s="298" t="s">
        <v>22</v>
      </c>
    </row>
    <row r="28" spans="2:9" ht="27">
      <c r="C28" s="296" t="s">
        <v>921</v>
      </c>
      <c r="D28" s="297">
        <v>87</v>
      </c>
      <c r="E28" s="281" t="s">
        <v>25</v>
      </c>
      <c r="F28" s="282" t="s">
        <v>26</v>
      </c>
      <c r="G28" s="298" t="s">
        <v>27</v>
      </c>
    </row>
    <row r="29" spans="2:9" ht="15">
      <c r="D29" s="297">
        <v>88</v>
      </c>
      <c r="E29" s="281" t="s">
        <v>28</v>
      </c>
      <c r="F29" s="282" t="s">
        <v>945</v>
      </c>
      <c r="G29" s="298" t="s">
        <v>22</v>
      </c>
    </row>
  </sheetData>
  <hyperlinks>
    <hyperlink ref="E9" location="'Table RE.'!A1" display="Cuadro0" xr:uid="{00000000-0004-0000-0700-000000000000}"/>
    <hyperlink ref="E21" location="'C7.'!A1" display="Cuadro 7" xr:uid="{00000000-0004-0000-0700-000001000000}"/>
    <hyperlink ref="E22" location="'C8. '!A1" display="Cuadro 8" xr:uid="{00000000-0004-0000-0700-000002000000}"/>
    <hyperlink ref="E23" location="'C9.'!A1" display="Cuadro 9" xr:uid="{00000000-0004-0000-0700-000003000000}"/>
    <hyperlink ref="E25" location="'C11.'!A1" display="Cuadro11" xr:uid="{00000000-0004-0000-0700-000004000000}"/>
    <hyperlink ref="E16" location="'C2.'!A1" display="Cuadro2" xr:uid="{00000000-0004-0000-0700-000005000000}"/>
    <hyperlink ref="E18" location="'C4.'!A1" display="Cuadro4" xr:uid="{00000000-0004-0000-0700-000006000000}"/>
    <hyperlink ref="E19" location="'C5.'!A1" display="Cuadro5" xr:uid="{00000000-0004-0000-0700-000007000000}"/>
    <hyperlink ref="E20" location="'C6.'!A1" display="Cuadro 6" xr:uid="{00000000-0004-0000-0700-000008000000}"/>
    <hyperlink ref="E24" location="'C10.'!A1" display="Cuadro 10" xr:uid="{00000000-0004-0000-0700-000009000000}"/>
    <hyperlink ref="E26" location="'C12.'!A1" display="Cuadro 12" xr:uid="{00000000-0004-0000-0700-00000A000000}"/>
    <hyperlink ref="E27" location="'C13.'!A1" display="Cuadro 13" xr:uid="{00000000-0004-0000-0700-00000B000000}"/>
    <hyperlink ref="E28" location="'C 14 '!A1" display="Cuadro 14" xr:uid="{00000000-0004-0000-0700-00000C000000}"/>
    <hyperlink ref="E29" location="'C 15'!A1" display="Cuadro 15" xr:uid="{00000000-0004-0000-0700-00000D000000}"/>
    <hyperlink ref="E12" location="'C1.'!A1" display="Cuadro 1" xr:uid="{00000000-0004-0000-0700-00000E000000}"/>
    <hyperlink ref="E17" location="'C3.'!A1" display="Cuadro3" xr:uid="{00000000-0004-0000-0700-00000F000000}"/>
  </hyperlinks>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21"/>
  <dimension ref="A1:E16"/>
  <sheetViews>
    <sheetView workbookViewId="0">
      <selection activeCell="B3" sqref="B3"/>
    </sheetView>
  </sheetViews>
  <sheetFormatPr baseColWidth="10" defaultColWidth="11.42578125" defaultRowHeight="15"/>
  <cols>
    <col min="1" max="1" width="11.42578125" style="27"/>
    <col min="2" max="2" width="41.140625" style="27" customWidth="1"/>
    <col min="3" max="4" width="11.42578125" style="27"/>
    <col min="5" max="5" width="12.42578125" style="27" customWidth="1"/>
    <col min="6" max="16384" width="11.42578125" style="27"/>
  </cols>
  <sheetData>
    <row r="1" spans="1:5">
      <c r="A1" s="367" t="s">
        <v>188</v>
      </c>
    </row>
    <row r="3" spans="1:5" ht="16.5">
      <c r="B3" s="190" t="s">
        <v>937</v>
      </c>
    </row>
    <row r="6" spans="1:5" ht="42.75">
      <c r="B6" s="201"/>
      <c r="C6" s="202" t="s">
        <v>191</v>
      </c>
      <c r="D6" s="202" t="s">
        <v>192</v>
      </c>
      <c r="E6" s="203" t="s">
        <v>223</v>
      </c>
    </row>
    <row r="7" spans="1:5">
      <c r="B7" s="213" t="s">
        <v>221</v>
      </c>
      <c r="C7" s="205">
        <v>48.36214039095173</v>
      </c>
      <c r="D7" s="205">
        <v>48.800754659303244</v>
      </c>
      <c r="E7" s="206">
        <v>0.43861426835151462</v>
      </c>
    </row>
    <row r="8" spans="1:5" ht="16.5">
      <c r="B8" s="346" t="s">
        <v>230</v>
      </c>
      <c r="C8" s="347">
        <v>11.602547074970191</v>
      </c>
      <c r="D8" s="347">
        <v>11.615675694336371</v>
      </c>
      <c r="E8" s="348">
        <v>1.3128619366179706E-2</v>
      </c>
    </row>
    <row r="9" spans="1:5" ht="16.5">
      <c r="B9" s="345" t="s">
        <v>897</v>
      </c>
      <c r="C9" s="340">
        <v>5.634359576628083</v>
      </c>
      <c r="D9" s="340">
        <v>5.7881884070275165</v>
      </c>
      <c r="E9" s="341">
        <v>0.15382883039943351</v>
      </c>
    </row>
    <row r="10" spans="1:5" ht="16.5">
      <c r="B10" s="345" t="s">
        <v>231</v>
      </c>
      <c r="C10" s="340">
        <v>2.9471606035197158</v>
      </c>
      <c r="D10" s="340">
        <v>2.8695185504149729</v>
      </c>
      <c r="E10" s="341">
        <v>-7.7642053104742814E-2</v>
      </c>
    </row>
    <row r="11" spans="1:5" ht="16.5">
      <c r="B11" s="345" t="s">
        <v>232</v>
      </c>
      <c r="C11" s="340">
        <v>17.458779190405018</v>
      </c>
      <c r="D11" s="340">
        <v>17.466767133510892</v>
      </c>
      <c r="E11" s="341">
        <v>7.9879431058742512E-3</v>
      </c>
    </row>
    <row r="12" spans="1:5" ht="16.5">
      <c r="B12" s="345" t="s">
        <v>233</v>
      </c>
      <c r="C12" s="340">
        <v>2.061999175347466</v>
      </c>
      <c r="D12" s="340">
        <v>2.0558584470247396</v>
      </c>
      <c r="E12" s="341">
        <v>-6.1407283227263854E-3</v>
      </c>
    </row>
    <row r="13" spans="1:5" ht="16.5">
      <c r="B13" s="345" t="s">
        <v>234</v>
      </c>
      <c r="C13" s="340">
        <v>3.1535020599543619</v>
      </c>
      <c r="D13" s="340">
        <v>3.1494004111793199</v>
      </c>
      <c r="E13" s="341">
        <v>-4.1016487750420438E-3</v>
      </c>
    </row>
    <row r="14" spans="1:5" ht="16.5">
      <c r="B14" s="349" t="s">
        <v>235</v>
      </c>
      <c r="C14" s="343">
        <v>5.5037927101268993</v>
      </c>
      <c r="D14" s="343">
        <v>5.8553460158094301</v>
      </c>
      <c r="E14" s="344">
        <v>0.35155330568253085</v>
      </c>
    </row>
    <row r="16" spans="1:5">
      <c r="B16" s="27" t="s">
        <v>12</v>
      </c>
    </row>
  </sheetData>
  <hyperlinks>
    <hyperlink ref="A1" location="'Tables'!A1" display="Índice de cuadros" xr:uid="{00000000-0004-0000-1000-000000000000}"/>
  </hyperlinks>
  <pageMargins left="0.7" right="0.7" top="0.75" bottom="0.75" header="0.3" footer="0.3"/>
  <pageSetup paperSize="9" orientation="portrait" verticalDpi="0"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Hoja94"/>
  <dimension ref="A1:N48"/>
  <sheetViews>
    <sheetView showGridLines="0" zoomScaleNormal="100" workbookViewId="0"/>
  </sheetViews>
  <sheetFormatPr baseColWidth="10" defaultColWidth="11.5703125" defaultRowHeight="15"/>
  <cols>
    <col min="8" max="8" width="24.7109375" customWidth="1"/>
    <col min="9" max="10" width="11.5703125" customWidth="1"/>
    <col min="11" max="11" width="17.28515625" customWidth="1"/>
    <col min="12" max="13" width="10.140625" bestFit="1" customWidth="1"/>
    <col min="14" max="14" width="8.7109375" customWidth="1"/>
    <col min="15" max="15" width="8" bestFit="1" customWidth="1"/>
    <col min="16" max="17" width="5.5703125" bestFit="1" customWidth="1"/>
    <col min="18" max="18" width="8" bestFit="1" customWidth="1"/>
  </cols>
  <sheetData>
    <row r="1" spans="1:14">
      <c r="A1" s="367" t="s">
        <v>321</v>
      </c>
    </row>
    <row r="3" spans="1:14" ht="16.5">
      <c r="B3" s="190" t="s">
        <v>794</v>
      </c>
      <c r="M3" s="176"/>
      <c r="N3" s="176"/>
    </row>
    <row r="4" spans="1:14" ht="16.5">
      <c r="I4" s="190"/>
      <c r="M4" s="176"/>
      <c r="N4" s="176"/>
    </row>
    <row r="6" spans="1:14" ht="40.5">
      <c r="H6" s="218" t="s">
        <v>412</v>
      </c>
      <c r="I6" s="73" t="s">
        <v>795</v>
      </c>
      <c r="J6" s="73" t="s">
        <v>796</v>
      </c>
      <c r="K6" s="73" t="s">
        <v>797</v>
      </c>
    </row>
    <row r="7" spans="1:14">
      <c r="H7" s="198" t="s">
        <v>798</v>
      </c>
      <c r="I7" s="194">
        <v>97.413154470679956</v>
      </c>
      <c r="J7" s="194">
        <v>97.699951889377772</v>
      </c>
      <c r="K7" s="219">
        <v>8</v>
      </c>
    </row>
    <row r="8" spans="1:14">
      <c r="H8" s="220" t="s">
        <v>799</v>
      </c>
      <c r="I8" s="74">
        <v>104.61853537943335</v>
      </c>
      <c r="J8" s="74">
        <v>96.697630430302709</v>
      </c>
      <c r="K8" s="221">
        <v>1</v>
      </c>
    </row>
    <row r="9" spans="1:14">
      <c r="H9" s="220" t="s">
        <v>800</v>
      </c>
      <c r="I9" s="74">
        <v>95.608498454128096</v>
      </c>
      <c r="J9" s="74">
        <v>98.069557367133939</v>
      </c>
      <c r="K9" s="221">
        <v>4</v>
      </c>
    </row>
    <row r="10" spans="1:14">
      <c r="H10" s="220" t="s">
        <v>801</v>
      </c>
      <c r="I10" s="74">
        <v>103.9662119764248</v>
      </c>
      <c r="J10" s="74">
        <v>97.820676642877714</v>
      </c>
      <c r="K10" s="221">
        <v>1</v>
      </c>
    </row>
    <row r="11" spans="1:14">
      <c r="H11" s="220" t="s">
        <v>802</v>
      </c>
      <c r="I11" s="74">
        <v>101.81812757901929</v>
      </c>
      <c r="J11" s="74">
        <v>100.80557282561981</v>
      </c>
      <c r="K11" s="221">
        <v>2</v>
      </c>
    </row>
    <row r="12" spans="1:14">
      <c r="H12" s="220" t="s">
        <v>803</v>
      </c>
      <c r="I12" s="74">
        <v>99.198087520110505</v>
      </c>
      <c r="J12" s="74">
        <v>97.063521167404858</v>
      </c>
      <c r="K12" s="221">
        <v>3</v>
      </c>
    </row>
    <row r="13" spans="1:14">
      <c r="H13" s="220" t="s">
        <v>804</v>
      </c>
      <c r="I13" s="74">
        <v>94.685233499430296</v>
      </c>
      <c r="J13" s="74">
        <v>97.51762615079943</v>
      </c>
      <c r="K13" s="221">
        <v>4</v>
      </c>
    </row>
    <row r="14" spans="1:14">
      <c r="H14" s="220" t="s">
        <v>805</v>
      </c>
      <c r="I14" s="74">
        <v>92.095341825954492</v>
      </c>
      <c r="J14" s="74">
        <v>97.364157712067964</v>
      </c>
      <c r="K14" s="221">
        <v>3</v>
      </c>
    </row>
    <row r="15" spans="1:14">
      <c r="H15" s="220" t="s">
        <v>806</v>
      </c>
      <c r="I15" s="74">
        <v>66.751501775022973</v>
      </c>
      <c r="J15" s="74">
        <v>86.32783718947222</v>
      </c>
      <c r="K15" s="221">
        <v>4</v>
      </c>
    </row>
    <row r="16" spans="1:14">
      <c r="H16" s="220" t="s">
        <v>879</v>
      </c>
      <c r="I16" s="74">
        <v>101.5083324745089</v>
      </c>
      <c r="J16" s="74">
        <v>101.66966839638394</v>
      </c>
      <c r="K16" s="221">
        <v>3</v>
      </c>
    </row>
    <row r="17" spans="2:11">
      <c r="H17" s="220" t="s">
        <v>807</v>
      </c>
      <c r="I17" s="74">
        <v>101.37859426724415</v>
      </c>
      <c r="J17" s="74">
        <v>98.975283169752061</v>
      </c>
      <c r="K17" s="221">
        <v>2</v>
      </c>
    </row>
    <row r="18" spans="2:11">
      <c r="H18" s="220" t="s">
        <v>808</v>
      </c>
      <c r="I18" s="74">
        <v>104.55102019529497</v>
      </c>
      <c r="J18" s="74">
        <v>97.139585383044547</v>
      </c>
      <c r="K18" s="221">
        <v>1</v>
      </c>
    </row>
    <row r="19" spans="2:11">
      <c r="H19" s="220" t="s">
        <v>809</v>
      </c>
      <c r="I19" s="74">
        <v>99.014764673168244</v>
      </c>
      <c r="J19" s="74">
        <v>99.574124356631231</v>
      </c>
      <c r="K19" s="221">
        <v>3</v>
      </c>
    </row>
    <row r="20" spans="2:11">
      <c r="H20" s="220" t="s">
        <v>810</v>
      </c>
      <c r="I20" s="74">
        <v>97.68004497191221</v>
      </c>
      <c r="J20" s="74">
        <v>96.415676884033005</v>
      </c>
      <c r="K20" s="221">
        <v>4</v>
      </c>
    </row>
    <row r="21" spans="2:11">
      <c r="H21" s="220" t="s">
        <v>811</v>
      </c>
      <c r="I21" s="74">
        <v>105.42132117414762</v>
      </c>
      <c r="J21" s="74">
        <v>100.7436597194512</v>
      </c>
      <c r="K21" s="221">
        <v>4</v>
      </c>
    </row>
    <row r="22" spans="2:11">
      <c r="H22" s="220" t="s">
        <v>812</v>
      </c>
      <c r="I22" s="74">
        <v>101.83099635584273</v>
      </c>
      <c r="J22" s="74">
        <v>100.576625542313</v>
      </c>
      <c r="K22" s="221">
        <v>3</v>
      </c>
    </row>
    <row r="23" spans="2:11">
      <c r="H23" s="220" t="s">
        <v>813</v>
      </c>
      <c r="I23" s="74">
        <v>99.79060557088404</v>
      </c>
      <c r="J23" s="74">
        <v>104.75597169424269</v>
      </c>
      <c r="K23" s="221">
        <v>4</v>
      </c>
    </row>
    <row r="24" spans="2:11">
      <c r="H24" s="220" t="s">
        <v>814</v>
      </c>
      <c r="I24" s="74">
        <v>89.13525284542321</v>
      </c>
      <c r="J24" s="74">
        <v>90.32231615929247</v>
      </c>
      <c r="K24" s="221">
        <v>2</v>
      </c>
    </row>
    <row r="25" spans="2:11" ht="15.75" thickBot="1">
      <c r="H25" s="200" t="s">
        <v>815</v>
      </c>
      <c r="I25" s="76">
        <v>95.529361185670325</v>
      </c>
      <c r="J25" s="76">
        <v>93.705395740510653</v>
      </c>
      <c r="K25" s="76">
        <v>2</v>
      </c>
    </row>
    <row r="26" spans="2:11">
      <c r="I26" s="1"/>
      <c r="J26" s="1"/>
    </row>
    <row r="27" spans="2:11" ht="15.75">
      <c r="B27" s="222" t="s">
        <v>816</v>
      </c>
    </row>
    <row r="30" spans="2:11">
      <c r="H30" s="223"/>
      <c r="I30" s="1"/>
      <c r="J30" s="1"/>
    </row>
    <row r="31" spans="2:11">
      <c r="H31" s="224"/>
      <c r="I31" s="1"/>
      <c r="J31" s="1"/>
    </row>
    <row r="32" spans="2:11">
      <c r="H32" s="224"/>
      <c r="I32" s="1"/>
      <c r="J32" s="1"/>
    </row>
    <row r="33" spans="8:10">
      <c r="H33" s="224"/>
      <c r="I33" s="1"/>
      <c r="J33" s="1"/>
    </row>
    <row r="34" spans="8:10">
      <c r="H34" s="224"/>
      <c r="I34" s="1"/>
      <c r="J34" s="1"/>
    </row>
    <row r="35" spans="8:10">
      <c r="H35" s="224"/>
      <c r="I35" s="1"/>
      <c r="J35" s="1"/>
    </row>
    <row r="36" spans="8:10">
      <c r="H36" s="224"/>
      <c r="I36" s="1"/>
      <c r="J36" s="1"/>
    </row>
    <row r="37" spans="8:10">
      <c r="H37" s="224"/>
      <c r="I37" s="1"/>
      <c r="J37" s="1"/>
    </row>
    <row r="38" spans="8:10">
      <c r="H38" s="224"/>
      <c r="I38" s="1"/>
      <c r="J38" s="1"/>
    </row>
    <row r="39" spans="8:10">
      <c r="H39" s="224"/>
      <c r="I39" s="1"/>
      <c r="J39" s="1"/>
    </row>
    <row r="40" spans="8:10">
      <c r="H40" s="224"/>
      <c r="I40" s="1"/>
      <c r="J40" s="1"/>
    </row>
    <row r="41" spans="8:10">
      <c r="H41" s="224"/>
      <c r="I41" s="1"/>
      <c r="J41" s="1"/>
    </row>
    <row r="42" spans="8:10">
      <c r="H42" s="224"/>
      <c r="I42" s="1"/>
      <c r="J42" s="1"/>
    </row>
    <row r="43" spans="8:10">
      <c r="H43" s="224"/>
      <c r="I43" s="1"/>
      <c r="J43" s="1"/>
    </row>
    <row r="44" spans="8:10">
      <c r="H44" s="224"/>
      <c r="I44" s="1"/>
      <c r="J44" s="1"/>
    </row>
    <row r="45" spans="8:10">
      <c r="H45" s="224"/>
      <c r="I45" s="1"/>
      <c r="J45" s="1"/>
    </row>
    <row r="46" spans="8:10">
      <c r="H46" s="224"/>
      <c r="I46" s="1"/>
      <c r="J46" s="1"/>
    </row>
    <row r="47" spans="8:10">
      <c r="H47" s="224"/>
      <c r="I47" s="1"/>
      <c r="J47" s="1"/>
    </row>
    <row r="48" spans="8:10">
      <c r="H48" s="224"/>
      <c r="I48" s="1"/>
      <c r="J48" s="1"/>
    </row>
  </sheetData>
  <hyperlinks>
    <hyperlink ref="A1" location="'Figures'!A1" display="Indice de gráficos" xr:uid="{00000000-0004-0000-6A00-000000000000}"/>
  </hyperlinks>
  <pageMargins left="0.7" right="0.7" top="0.75" bottom="0.75" header="0.3" footer="0.3"/>
  <pageSetup paperSize="9" orientation="portrait" verticalDpi="0"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Hoja95"/>
  <dimension ref="A1:O48"/>
  <sheetViews>
    <sheetView showGridLines="0" zoomScaleNormal="100" workbookViewId="0"/>
  </sheetViews>
  <sheetFormatPr baseColWidth="10" defaultColWidth="11.5703125" defaultRowHeight="15"/>
  <cols>
    <col min="8" max="8" width="24.7109375" customWidth="1"/>
    <col min="9" max="10" width="11.5703125" customWidth="1"/>
    <col min="11" max="11" width="17.28515625" customWidth="1"/>
    <col min="12" max="14" width="10.140625" bestFit="1" customWidth="1"/>
    <col min="15" max="15" width="8.7109375" customWidth="1"/>
    <col min="16" max="16" width="8" bestFit="1" customWidth="1"/>
    <col min="17" max="18" width="5.5703125" bestFit="1" customWidth="1"/>
    <col min="19" max="19" width="8" bestFit="1" customWidth="1"/>
  </cols>
  <sheetData>
    <row r="1" spans="1:15">
      <c r="A1" s="367" t="s">
        <v>321</v>
      </c>
    </row>
    <row r="3" spans="1:15" ht="16.5">
      <c r="B3" s="190" t="s">
        <v>817</v>
      </c>
      <c r="M3" s="174"/>
      <c r="N3" s="176"/>
      <c r="O3" s="176"/>
    </row>
    <row r="4" spans="1:15" ht="16.5">
      <c r="I4" s="190"/>
      <c r="M4" s="174"/>
      <c r="N4" s="176"/>
      <c r="O4" s="176"/>
    </row>
    <row r="6" spans="1:15" ht="40.5">
      <c r="H6" s="218" t="s">
        <v>413</v>
      </c>
      <c r="I6" s="73" t="s">
        <v>795</v>
      </c>
      <c r="J6" s="73" t="s">
        <v>796</v>
      </c>
      <c r="K6" s="73" t="s">
        <v>797</v>
      </c>
    </row>
    <row r="7" spans="1:15">
      <c r="H7" s="198" t="s">
        <v>798</v>
      </c>
      <c r="I7" s="194">
        <v>103.42038738220037</v>
      </c>
      <c r="J7" s="194">
        <v>100.55591796065806</v>
      </c>
      <c r="K7" s="219">
        <v>8</v>
      </c>
    </row>
    <row r="8" spans="1:15">
      <c r="H8" s="220" t="s">
        <v>799</v>
      </c>
      <c r="I8" s="74">
        <v>106.73105999116076</v>
      </c>
      <c r="J8" s="74">
        <v>97.354314053721652</v>
      </c>
      <c r="K8" s="221">
        <v>1</v>
      </c>
    </row>
    <row r="9" spans="1:15">
      <c r="H9" s="220" t="s">
        <v>800</v>
      </c>
      <c r="I9" s="74">
        <v>100.38561592218966</v>
      </c>
      <c r="J9" s="74">
        <v>99.614947002111052</v>
      </c>
      <c r="K9" s="221">
        <v>4</v>
      </c>
    </row>
    <row r="10" spans="1:15">
      <c r="H10" s="220" t="s">
        <v>801</v>
      </c>
      <c r="I10" s="74">
        <v>107.82436999896359</v>
      </c>
      <c r="J10" s="74">
        <v>98.469416136768899</v>
      </c>
      <c r="K10" s="221">
        <v>1</v>
      </c>
    </row>
    <row r="11" spans="1:15">
      <c r="H11" s="220" t="s">
        <v>802</v>
      </c>
      <c r="I11" s="74">
        <v>103.60232934410607</v>
      </c>
      <c r="J11" s="74">
        <v>103.27494858244876</v>
      </c>
      <c r="K11" s="221">
        <v>2</v>
      </c>
    </row>
    <row r="12" spans="1:15">
      <c r="H12" s="220" t="s">
        <v>803</v>
      </c>
      <c r="I12" s="74">
        <v>101.81576178901039</v>
      </c>
      <c r="J12" s="74">
        <v>102.22486090058194</v>
      </c>
      <c r="K12" s="221">
        <v>3</v>
      </c>
    </row>
    <row r="13" spans="1:15">
      <c r="H13" s="220" t="s">
        <v>804</v>
      </c>
      <c r="I13" s="74">
        <v>102.06374815886232</v>
      </c>
      <c r="J13" s="74">
        <v>98.687256602715991</v>
      </c>
      <c r="K13" s="221">
        <v>4</v>
      </c>
    </row>
    <row r="14" spans="1:15">
      <c r="H14" s="220" t="s">
        <v>805</v>
      </c>
      <c r="I14" s="74">
        <v>97.739151176964896</v>
      </c>
      <c r="J14" s="74">
        <v>99.773408989939</v>
      </c>
      <c r="K14" s="221">
        <v>3</v>
      </c>
    </row>
    <row r="15" spans="1:15">
      <c r="H15" s="220" t="s">
        <v>806</v>
      </c>
      <c r="I15" s="74">
        <v>82.554041168948615</v>
      </c>
      <c r="J15" s="74">
        <v>85.539865387354979</v>
      </c>
      <c r="K15" s="221">
        <v>4</v>
      </c>
    </row>
    <row r="16" spans="1:15">
      <c r="H16" s="220" t="s">
        <v>879</v>
      </c>
      <c r="I16" s="74">
        <v>107.98649188939737</v>
      </c>
      <c r="J16" s="74">
        <v>108.32847354611373</v>
      </c>
      <c r="K16" s="221">
        <v>3</v>
      </c>
    </row>
    <row r="17" spans="2:11">
      <c r="H17" s="220" t="s">
        <v>807</v>
      </c>
      <c r="I17" s="74">
        <v>103.76112636190766</v>
      </c>
      <c r="J17" s="74">
        <v>98.053664398039729</v>
      </c>
      <c r="K17" s="221">
        <v>2</v>
      </c>
    </row>
    <row r="18" spans="2:11">
      <c r="H18" s="220" t="s">
        <v>808</v>
      </c>
      <c r="I18" s="74">
        <v>104.37015548245625</v>
      </c>
      <c r="J18" s="74">
        <v>98.510142122099523</v>
      </c>
      <c r="K18" s="221">
        <v>1</v>
      </c>
    </row>
    <row r="19" spans="2:11">
      <c r="H19" s="220" t="s">
        <v>809</v>
      </c>
      <c r="I19" s="74">
        <v>103.87071325989253</v>
      </c>
      <c r="J19" s="74">
        <v>104.15428677287576</v>
      </c>
      <c r="K19" s="221">
        <v>3</v>
      </c>
    </row>
    <row r="20" spans="2:11">
      <c r="H20" s="220" t="s">
        <v>810</v>
      </c>
      <c r="I20" s="74">
        <v>104.34191287093611</v>
      </c>
      <c r="J20" s="74">
        <v>100.95869821256284</v>
      </c>
      <c r="K20" s="221">
        <v>4</v>
      </c>
    </row>
    <row r="21" spans="2:11">
      <c r="H21" s="220" t="s">
        <v>811</v>
      </c>
      <c r="I21" s="74">
        <v>108.03376222436846</v>
      </c>
      <c r="J21" s="74">
        <v>105.41524707428948</v>
      </c>
      <c r="K21" s="221">
        <v>4</v>
      </c>
    </row>
    <row r="22" spans="2:11">
      <c r="H22" s="220" t="s">
        <v>812</v>
      </c>
      <c r="I22" s="74">
        <v>104.39548598971</v>
      </c>
      <c r="J22" s="74">
        <v>106.49234741284229</v>
      </c>
      <c r="K22" s="221">
        <v>3</v>
      </c>
    </row>
    <row r="23" spans="2:11">
      <c r="H23" s="220" t="s">
        <v>813</v>
      </c>
      <c r="I23" s="74">
        <v>103.6411170271931</v>
      </c>
      <c r="J23" s="74">
        <v>109.18375519679294</v>
      </c>
      <c r="K23" s="221">
        <v>4</v>
      </c>
    </row>
    <row r="24" spans="2:11">
      <c r="H24" s="220" t="s">
        <v>814</v>
      </c>
      <c r="I24" s="74">
        <v>100.12810897736637</v>
      </c>
      <c r="J24" s="74">
        <v>91.222776171213752</v>
      </c>
      <c r="K24" s="221">
        <v>2</v>
      </c>
    </row>
    <row r="25" spans="2:11" ht="15.75" thickBot="1">
      <c r="H25" s="200" t="s">
        <v>815</v>
      </c>
      <c r="I25" s="76">
        <v>103.18117295509765</v>
      </c>
      <c r="J25" s="76">
        <v>92.943607314308977</v>
      </c>
      <c r="K25" s="76">
        <v>2</v>
      </c>
    </row>
    <row r="26" spans="2:11">
      <c r="I26" s="1"/>
      <c r="J26" s="1"/>
    </row>
    <row r="27" spans="2:11" ht="15.75">
      <c r="B27" s="222" t="s">
        <v>816</v>
      </c>
    </row>
    <row r="30" spans="2:11">
      <c r="H30" s="223"/>
      <c r="I30" s="1"/>
      <c r="J30" s="1"/>
    </row>
    <row r="31" spans="2:11">
      <c r="H31" s="224"/>
      <c r="I31" s="1"/>
      <c r="J31" s="1"/>
    </row>
    <row r="32" spans="2:11">
      <c r="H32" s="224"/>
      <c r="I32" s="1"/>
      <c r="J32" s="1"/>
    </row>
    <row r="33" spans="8:10">
      <c r="H33" s="224"/>
      <c r="I33" s="1"/>
      <c r="J33" s="1"/>
    </row>
    <row r="34" spans="8:10">
      <c r="H34" s="224"/>
      <c r="I34" s="1"/>
      <c r="J34" s="1"/>
    </row>
    <row r="35" spans="8:10">
      <c r="H35" s="224"/>
      <c r="I35" s="1"/>
      <c r="J35" s="1"/>
    </row>
    <row r="36" spans="8:10">
      <c r="H36" s="224"/>
      <c r="I36" s="1"/>
      <c r="J36" s="1"/>
    </row>
    <row r="37" spans="8:10">
      <c r="H37" s="224"/>
      <c r="I37" s="1"/>
      <c r="J37" s="1"/>
    </row>
    <row r="38" spans="8:10">
      <c r="H38" s="224"/>
      <c r="I38" s="1"/>
      <c r="J38" s="1"/>
    </row>
    <row r="39" spans="8:10">
      <c r="H39" s="224"/>
      <c r="I39" s="1"/>
      <c r="J39" s="1"/>
    </row>
    <row r="40" spans="8:10">
      <c r="H40" s="224"/>
      <c r="I40" s="1"/>
      <c r="J40" s="1"/>
    </row>
    <row r="41" spans="8:10">
      <c r="H41" s="224"/>
      <c r="I41" s="1"/>
      <c r="J41" s="1"/>
    </row>
    <row r="42" spans="8:10">
      <c r="H42" s="224"/>
      <c r="I42" s="1"/>
      <c r="J42" s="1"/>
    </row>
    <row r="43" spans="8:10">
      <c r="H43" s="224"/>
      <c r="I43" s="1"/>
      <c r="J43" s="1"/>
    </row>
    <row r="44" spans="8:10">
      <c r="H44" s="224"/>
      <c r="I44" s="1"/>
      <c r="J44" s="1"/>
    </row>
    <row r="45" spans="8:10">
      <c r="H45" s="224"/>
      <c r="I45" s="1"/>
      <c r="J45" s="1"/>
    </row>
    <row r="46" spans="8:10">
      <c r="H46" s="224"/>
      <c r="I46" s="1"/>
      <c r="J46" s="1"/>
    </row>
    <row r="47" spans="8:10">
      <c r="H47" s="224"/>
      <c r="I47" s="1"/>
      <c r="J47" s="1"/>
    </row>
    <row r="48" spans="8:10">
      <c r="H48" s="224"/>
      <c r="I48" s="1"/>
      <c r="J48" s="1"/>
    </row>
  </sheetData>
  <hyperlinks>
    <hyperlink ref="A1" location="'Figures'!A1" display="Indice de gráficos" xr:uid="{00000000-0004-0000-6B00-000000000000}"/>
  </hyperlinks>
  <pageMargins left="0.7" right="0.7" top="0.75" bottom="0.75" header="0.3" footer="0.3"/>
  <pageSetup paperSize="9" orientation="portrait" verticalDpi="0"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Hoja96"/>
  <dimension ref="A1:N48"/>
  <sheetViews>
    <sheetView showGridLines="0" zoomScaleNormal="100" workbookViewId="0"/>
  </sheetViews>
  <sheetFormatPr baseColWidth="10" defaultColWidth="11.5703125" defaultRowHeight="15"/>
  <cols>
    <col min="8" max="8" width="24.7109375" customWidth="1"/>
    <col min="9" max="10" width="11.5703125" customWidth="1"/>
    <col min="11" max="11" width="17.28515625" customWidth="1"/>
    <col min="12" max="13" width="10.140625" bestFit="1" customWidth="1"/>
    <col min="14" max="14" width="8.7109375" customWidth="1"/>
    <col min="15" max="15" width="8" bestFit="1" customWidth="1"/>
    <col min="16" max="17" width="5.5703125" bestFit="1" customWidth="1"/>
    <col min="18" max="18" width="8" bestFit="1" customWidth="1"/>
  </cols>
  <sheetData>
    <row r="1" spans="1:14">
      <c r="A1" s="367" t="s">
        <v>321</v>
      </c>
    </row>
    <row r="3" spans="1:14" ht="16.5">
      <c r="B3" s="190" t="s">
        <v>818</v>
      </c>
      <c r="L3" s="174"/>
      <c r="M3" s="176"/>
      <c r="N3" s="176"/>
    </row>
    <row r="4" spans="1:14" ht="16.5">
      <c r="I4" s="190"/>
      <c r="L4" s="174"/>
      <c r="M4" s="176"/>
      <c r="N4" s="176"/>
    </row>
    <row r="6" spans="1:14" ht="40.5">
      <c r="H6" s="218" t="s">
        <v>751</v>
      </c>
      <c r="I6" s="73" t="s">
        <v>795</v>
      </c>
      <c r="J6" s="73" t="s">
        <v>796</v>
      </c>
      <c r="K6" s="73" t="s">
        <v>797</v>
      </c>
    </row>
    <row r="7" spans="1:14">
      <c r="H7" s="198" t="s">
        <v>798</v>
      </c>
      <c r="I7" s="194">
        <v>106.95132156124913</v>
      </c>
      <c r="J7" s="194">
        <v>102.10491837280772</v>
      </c>
      <c r="K7" s="219">
        <v>8</v>
      </c>
    </row>
    <row r="8" spans="1:14">
      <c r="H8" s="220" t="s">
        <v>799</v>
      </c>
      <c r="I8" s="74">
        <v>83.553734240279226</v>
      </c>
      <c r="J8" s="74">
        <v>98.679986215449631</v>
      </c>
      <c r="K8" s="221">
        <v>1</v>
      </c>
    </row>
    <row r="9" spans="1:14">
      <c r="H9" s="220" t="s">
        <v>800</v>
      </c>
      <c r="I9" s="74">
        <v>103.33860987192402</v>
      </c>
      <c r="J9" s="74">
        <v>100.33287646332008</v>
      </c>
      <c r="K9" s="221">
        <v>4</v>
      </c>
    </row>
    <row r="10" spans="1:14">
      <c r="H10" s="220" t="s">
        <v>801</v>
      </c>
      <c r="I10" s="74">
        <v>113.86070484363175</v>
      </c>
      <c r="J10" s="74">
        <v>99.991849763262124</v>
      </c>
      <c r="K10" s="221">
        <v>1</v>
      </c>
    </row>
    <row r="11" spans="1:14">
      <c r="H11" s="220" t="s">
        <v>802</v>
      </c>
      <c r="I11" s="74">
        <v>108.65813715970435</v>
      </c>
      <c r="J11" s="74">
        <v>103.1171861129088</v>
      </c>
      <c r="K11" s="221">
        <v>2</v>
      </c>
    </row>
    <row r="12" spans="1:14">
      <c r="H12" s="220" t="s">
        <v>803</v>
      </c>
      <c r="I12" s="74">
        <v>105.5275892119989</v>
      </c>
      <c r="J12" s="74">
        <v>103.58063286916719</v>
      </c>
      <c r="K12" s="221">
        <v>3</v>
      </c>
    </row>
    <row r="13" spans="1:14">
      <c r="H13" s="220" t="s">
        <v>804</v>
      </c>
      <c r="I13" s="74">
        <v>105.55935022124551</v>
      </c>
      <c r="J13" s="74">
        <v>99.325105173793006</v>
      </c>
      <c r="K13" s="221">
        <v>4</v>
      </c>
    </row>
    <row r="14" spans="1:14">
      <c r="H14" s="220" t="s">
        <v>805</v>
      </c>
      <c r="I14" s="74">
        <v>102.17597165229256</v>
      </c>
      <c r="J14" s="74">
        <v>101.68115724494976</v>
      </c>
      <c r="K14" s="221">
        <v>3</v>
      </c>
    </row>
    <row r="15" spans="1:14">
      <c r="H15" s="220" t="s">
        <v>806</v>
      </c>
      <c r="I15" s="74">
        <v>104.63655045738084</v>
      </c>
      <c r="J15" s="74">
        <v>90.298989346375834</v>
      </c>
      <c r="K15" s="221">
        <v>4</v>
      </c>
    </row>
    <row r="16" spans="1:14">
      <c r="H16" s="220" t="s">
        <v>879</v>
      </c>
      <c r="I16" s="74">
        <v>110.7828331948153</v>
      </c>
      <c r="J16" s="74">
        <v>112.33087614345693</v>
      </c>
      <c r="K16" s="221">
        <v>3</v>
      </c>
    </row>
    <row r="17" spans="2:11">
      <c r="H17" s="220" t="s">
        <v>807</v>
      </c>
      <c r="I17" s="74">
        <v>115.13685890119625</v>
      </c>
      <c r="J17" s="74">
        <v>96.393793643042613</v>
      </c>
      <c r="K17" s="221">
        <v>2</v>
      </c>
    </row>
    <row r="18" spans="2:11">
      <c r="H18" s="220" t="s">
        <v>808</v>
      </c>
      <c r="I18" s="74">
        <v>112.68380875853758</v>
      </c>
      <c r="J18" s="74">
        <v>101.83202799797185</v>
      </c>
      <c r="K18" s="221">
        <v>1</v>
      </c>
    </row>
    <row r="19" spans="2:11">
      <c r="H19" s="220" t="s">
        <v>809</v>
      </c>
      <c r="I19" s="74">
        <v>108.64977590931895</v>
      </c>
      <c r="J19" s="74">
        <v>106.78478170678788</v>
      </c>
      <c r="K19" s="221">
        <v>3</v>
      </c>
    </row>
    <row r="20" spans="2:11">
      <c r="H20" s="220" t="s">
        <v>810</v>
      </c>
      <c r="I20" s="74">
        <v>105.75934624050102</v>
      </c>
      <c r="J20" s="74">
        <v>101.31434676703036</v>
      </c>
      <c r="K20" s="221">
        <v>4</v>
      </c>
    </row>
    <row r="21" spans="2:11">
      <c r="H21" s="220" t="s">
        <v>811</v>
      </c>
      <c r="I21" s="74">
        <v>110.73855674639046</v>
      </c>
      <c r="J21" s="74">
        <v>106.50356135481658</v>
      </c>
      <c r="K21" s="221">
        <v>4</v>
      </c>
    </row>
    <row r="22" spans="2:11">
      <c r="H22" s="220" t="s">
        <v>812</v>
      </c>
      <c r="I22" s="74">
        <v>108.82372019790419</v>
      </c>
      <c r="J22" s="74">
        <v>109.2884189322169</v>
      </c>
      <c r="K22" s="221">
        <v>3</v>
      </c>
    </row>
    <row r="23" spans="2:11">
      <c r="H23" s="220" t="s">
        <v>813</v>
      </c>
      <c r="I23" s="74">
        <v>104.35932255502318</v>
      </c>
      <c r="J23" s="74">
        <v>108.63690575878277</v>
      </c>
      <c r="K23" s="221">
        <v>4</v>
      </c>
    </row>
    <row r="24" spans="2:11">
      <c r="H24" s="220" t="s">
        <v>814</v>
      </c>
      <c r="I24" s="74">
        <v>105.90024424338316</v>
      </c>
      <c r="J24" s="74">
        <v>98.215825204101591</v>
      </c>
      <c r="K24" s="221">
        <v>2</v>
      </c>
    </row>
    <row r="25" spans="2:11" ht="15.75" thickBot="1">
      <c r="H25" s="200" t="s">
        <v>815</v>
      </c>
      <c r="I25" s="76">
        <v>112.41397900612058</v>
      </c>
      <c r="J25" s="76">
        <v>94.382009628729193</v>
      </c>
      <c r="K25" s="225">
        <v>2</v>
      </c>
    </row>
    <row r="26" spans="2:11">
      <c r="I26" s="1"/>
      <c r="J26" s="1"/>
    </row>
    <row r="27" spans="2:11" ht="15.75">
      <c r="B27" s="222" t="s">
        <v>816</v>
      </c>
    </row>
    <row r="30" spans="2:11">
      <c r="H30" s="223"/>
      <c r="I30" s="1"/>
      <c r="J30" s="1"/>
    </row>
    <row r="31" spans="2:11">
      <c r="H31" s="224"/>
      <c r="I31" s="1"/>
      <c r="J31" s="1"/>
    </row>
    <row r="32" spans="2:11">
      <c r="H32" s="224"/>
      <c r="I32" s="1"/>
      <c r="J32" s="1"/>
    </row>
    <row r="33" spans="8:10">
      <c r="H33" s="224"/>
      <c r="I33" s="1"/>
      <c r="J33" s="1"/>
    </row>
    <row r="34" spans="8:10">
      <c r="H34" s="224"/>
      <c r="I34" s="1"/>
      <c r="J34" s="1"/>
    </row>
    <row r="35" spans="8:10">
      <c r="H35" s="224"/>
      <c r="I35" s="1"/>
      <c r="J35" s="1"/>
    </row>
    <row r="36" spans="8:10">
      <c r="H36" s="224"/>
      <c r="I36" s="1"/>
      <c r="J36" s="1"/>
    </row>
    <row r="37" spans="8:10">
      <c r="H37" s="224"/>
      <c r="I37" s="1"/>
      <c r="J37" s="1"/>
    </row>
    <row r="38" spans="8:10">
      <c r="H38" s="224"/>
      <c r="I38" s="1"/>
      <c r="J38" s="1"/>
    </row>
    <row r="39" spans="8:10">
      <c r="H39" s="224"/>
      <c r="I39" s="1"/>
      <c r="J39" s="1"/>
    </row>
    <row r="40" spans="8:10">
      <c r="H40" s="224"/>
      <c r="I40" s="1"/>
      <c r="J40" s="1"/>
    </row>
    <row r="41" spans="8:10">
      <c r="H41" s="224"/>
      <c r="I41" s="1"/>
      <c r="J41" s="1"/>
    </row>
    <row r="42" spans="8:10">
      <c r="H42" s="224"/>
      <c r="I42" s="1"/>
      <c r="J42" s="1"/>
    </row>
    <row r="43" spans="8:10">
      <c r="H43" s="224"/>
      <c r="I43" s="1"/>
      <c r="J43" s="1"/>
    </row>
    <row r="44" spans="8:10">
      <c r="H44" s="224"/>
      <c r="I44" s="1"/>
      <c r="J44" s="1"/>
    </row>
    <row r="45" spans="8:10">
      <c r="H45" s="224"/>
      <c r="I45" s="1"/>
      <c r="J45" s="1"/>
    </row>
    <row r="46" spans="8:10">
      <c r="H46" s="224"/>
      <c r="I46" s="1"/>
      <c r="J46" s="1"/>
    </row>
    <row r="47" spans="8:10">
      <c r="H47" s="224"/>
      <c r="I47" s="1"/>
      <c r="J47" s="1"/>
    </row>
    <row r="48" spans="8:10">
      <c r="H48" s="224"/>
      <c r="I48" s="1"/>
      <c r="J48" s="1"/>
    </row>
  </sheetData>
  <hyperlinks>
    <hyperlink ref="A1" location="'Figures'!A1" display="Indice de gráficos" xr:uid="{00000000-0004-0000-6C00-000000000000}"/>
  </hyperlinks>
  <pageMargins left="0.7" right="0.7" top="0.75" bottom="0.75" header="0.3" footer="0.3"/>
  <pageSetup paperSize="9" orientation="portrait" verticalDpi="0"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Hoja97"/>
  <dimension ref="A1:N23"/>
  <sheetViews>
    <sheetView showGridLines="0" zoomScaleNormal="100" workbookViewId="0">
      <selection activeCell="D3" sqref="D3"/>
    </sheetView>
  </sheetViews>
  <sheetFormatPr baseColWidth="10" defaultColWidth="11.5703125" defaultRowHeight="15"/>
  <cols>
    <col min="8" max="8" width="9.7109375" customWidth="1"/>
    <col min="9" max="9" width="5.85546875" customWidth="1"/>
    <col min="10" max="12" width="16.140625" customWidth="1"/>
  </cols>
  <sheetData>
    <row r="1" spans="1:14">
      <c r="A1" s="367" t="s">
        <v>321</v>
      </c>
    </row>
    <row r="2" spans="1:14" ht="14.65" customHeight="1"/>
    <row r="3" spans="1:14" ht="16.5">
      <c r="B3" s="190" t="s">
        <v>819</v>
      </c>
      <c r="L3" s="174"/>
      <c r="M3" s="176"/>
      <c r="N3" s="176"/>
    </row>
    <row r="4" spans="1:14" ht="16.5">
      <c r="B4" s="226"/>
      <c r="C4" s="227"/>
      <c r="D4" s="227"/>
      <c r="E4" s="227"/>
      <c r="F4" s="227"/>
      <c r="G4" s="227"/>
      <c r="H4" s="227"/>
      <c r="I4" s="227"/>
      <c r="J4" s="227"/>
      <c r="K4" s="227"/>
      <c r="L4" s="113"/>
    </row>
    <row r="5" spans="1:14">
      <c r="H5" s="191"/>
      <c r="I5" s="191"/>
      <c r="J5" s="855" t="s">
        <v>820</v>
      </c>
      <c r="K5" s="866"/>
      <c r="L5" s="866"/>
    </row>
    <row r="6" spans="1:14">
      <c r="H6" s="191"/>
      <c r="I6" s="191"/>
      <c r="J6" s="73" t="s">
        <v>821</v>
      </c>
      <c r="K6" s="73" t="s">
        <v>821</v>
      </c>
      <c r="L6" s="73" t="s">
        <v>821</v>
      </c>
    </row>
    <row r="7" spans="1:14">
      <c r="H7" s="191"/>
      <c r="I7" s="191"/>
      <c r="J7" s="73" t="s">
        <v>478</v>
      </c>
      <c r="K7" s="73" t="s">
        <v>822</v>
      </c>
      <c r="L7" s="73" t="s">
        <v>823</v>
      </c>
    </row>
    <row r="8" spans="1:14">
      <c r="H8" s="861">
        <v>2020</v>
      </c>
      <c r="I8" s="228" t="s">
        <v>767</v>
      </c>
      <c r="J8" s="74">
        <v>1.1180935069588838</v>
      </c>
      <c r="K8" s="74">
        <v>0.19647449776902373</v>
      </c>
      <c r="L8" s="74">
        <v>0.92161900918986295</v>
      </c>
    </row>
    <row r="9" spans="1:14">
      <c r="H9" s="862"/>
      <c r="I9" s="228" t="s">
        <v>768</v>
      </c>
      <c r="J9" s="74">
        <v>-12.076975293228177</v>
      </c>
      <c r="K9" s="74">
        <v>-12.843131161790984</v>
      </c>
      <c r="L9" s="74">
        <v>0.76615586856279949</v>
      </c>
    </row>
    <row r="10" spans="1:14">
      <c r="H10" s="862"/>
      <c r="I10" s="228" t="s">
        <v>769</v>
      </c>
      <c r="J10" s="74">
        <v>-2.961726966879652</v>
      </c>
      <c r="K10" s="74">
        <v>-4.1487588671458075</v>
      </c>
      <c r="L10" s="74">
        <v>1.1870319002661438</v>
      </c>
    </row>
    <row r="11" spans="1:14">
      <c r="H11" s="863"/>
      <c r="I11" s="229" t="s">
        <v>770</v>
      </c>
      <c r="J11" s="230">
        <v>-1.6007720566110883</v>
      </c>
      <c r="K11" s="230">
        <v>-3.7340512012326958</v>
      </c>
      <c r="L11" s="230">
        <v>2.1332791446216168</v>
      </c>
    </row>
    <row r="12" spans="1:14">
      <c r="H12" s="861">
        <v>2021</v>
      </c>
      <c r="I12" s="228" t="s">
        <v>767</v>
      </c>
      <c r="J12" s="74">
        <v>1.3551253795930585</v>
      </c>
      <c r="K12" s="74">
        <v>-1.209538196769153</v>
      </c>
      <c r="L12" s="74">
        <v>2.5646635763622041</v>
      </c>
    </row>
    <row r="13" spans="1:14">
      <c r="H13" s="862"/>
      <c r="I13" s="228" t="s">
        <v>768</v>
      </c>
      <c r="J13" s="74">
        <v>2.214622672880795</v>
      </c>
      <c r="K13" s="74">
        <v>-0.51747735123791927</v>
      </c>
      <c r="L13" s="74">
        <v>2.7321000241187119</v>
      </c>
    </row>
    <row r="14" spans="1:14">
      <c r="H14" s="862"/>
      <c r="I14" s="228" t="s">
        <v>769</v>
      </c>
      <c r="J14" s="74">
        <v>4.0075645122390036</v>
      </c>
      <c r="K14" s="74">
        <v>1.7375405919311218</v>
      </c>
      <c r="L14" s="74">
        <v>2.2700239203078745</v>
      </c>
    </row>
    <row r="15" spans="1:14">
      <c r="H15" s="863"/>
      <c r="I15" s="229" t="s">
        <v>770</v>
      </c>
      <c r="J15" s="230">
        <v>6.3102816009011917</v>
      </c>
      <c r="K15" s="230">
        <v>3.5274810351421011</v>
      </c>
      <c r="L15" s="230">
        <v>2.7828005657590791</v>
      </c>
    </row>
    <row r="16" spans="1:14" ht="16.5" thickBot="1">
      <c r="B16" s="231"/>
      <c r="H16" s="196">
        <v>2022</v>
      </c>
      <c r="I16" s="232" t="s">
        <v>767</v>
      </c>
      <c r="J16" s="233">
        <v>11.955204768310844</v>
      </c>
      <c r="K16" s="233">
        <v>8.594630465644693</v>
      </c>
      <c r="L16" s="233">
        <v>3.3605743026661528</v>
      </c>
    </row>
    <row r="17" spans="2:10" ht="15.75">
      <c r="B17" s="231"/>
      <c r="H17" s="231"/>
      <c r="I17" s="231"/>
      <c r="J17" s="52"/>
    </row>
    <row r="18" spans="2:10" ht="15.75">
      <c r="B18" s="234" t="s">
        <v>460</v>
      </c>
      <c r="H18" s="234"/>
      <c r="I18" s="234"/>
    </row>
    <row r="23" spans="2:10">
      <c r="G23" t="s">
        <v>201</v>
      </c>
    </row>
  </sheetData>
  <mergeCells count="3">
    <mergeCell ref="J5:L5"/>
    <mergeCell ref="H8:H11"/>
    <mergeCell ref="H12:H15"/>
  </mergeCells>
  <hyperlinks>
    <hyperlink ref="A1" location="'Figures'!A1" display="Indice de gráficos" xr:uid="{00000000-0004-0000-6D00-000000000000}"/>
  </hyperlinks>
  <pageMargins left="0.7" right="0.7" top="0.75" bottom="0.75" header="0.3" footer="0.3"/>
  <pageSetup paperSize="9" orientation="portrait" verticalDpi="0"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Hoja98"/>
  <dimension ref="A1:P117"/>
  <sheetViews>
    <sheetView showGridLines="0" zoomScaleNormal="100" workbookViewId="0"/>
  </sheetViews>
  <sheetFormatPr baseColWidth="10" defaultColWidth="11.5703125" defaultRowHeight="15"/>
  <cols>
    <col min="2" max="2" width="8.140625" customWidth="1"/>
    <col min="7" max="7" width="7.7109375" bestFit="1" customWidth="1"/>
    <col min="8" max="8" width="41.7109375" bestFit="1" customWidth="1"/>
    <col min="9" max="16" width="8.140625" customWidth="1"/>
  </cols>
  <sheetData>
    <row r="1" spans="1:16">
      <c r="A1" s="367" t="s">
        <v>321</v>
      </c>
    </row>
    <row r="3" spans="1:16" ht="16.5">
      <c r="B3" s="190" t="s">
        <v>95</v>
      </c>
      <c r="L3" s="174"/>
      <c r="M3" s="176"/>
      <c r="N3" s="176"/>
    </row>
    <row r="5" spans="1:16">
      <c r="G5" s="73" t="s">
        <v>824</v>
      </c>
      <c r="H5" s="218" t="s">
        <v>825</v>
      </c>
      <c r="I5" s="73" t="s">
        <v>781</v>
      </c>
      <c r="J5" s="218" t="s">
        <v>782</v>
      </c>
      <c r="K5" s="73" t="s">
        <v>783</v>
      </c>
      <c r="L5" s="218" t="s">
        <v>784</v>
      </c>
      <c r="M5" s="73" t="s">
        <v>785</v>
      </c>
      <c r="N5" s="218" t="s">
        <v>786</v>
      </c>
      <c r="O5" s="73" t="s">
        <v>787</v>
      </c>
      <c r="P5" s="218" t="s">
        <v>788</v>
      </c>
    </row>
    <row r="6" spans="1:16">
      <c r="G6" s="195" t="s">
        <v>826</v>
      </c>
      <c r="H6" s="228" t="s">
        <v>827</v>
      </c>
      <c r="I6" s="74">
        <v>104.73946403229658</v>
      </c>
      <c r="J6" s="74">
        <v>102.21400917440782</v>
      </c>
      <c r="K6" s="74">
        <v>102.88220689531039</v>
      </c>
      <c r="L6" s="74">
        <v>103.76805585737263</v>
      </c>
      <c r="M6" s="74">
        <v>108.86761008035769</v>
      </c>
      <c r="N6" s="74">
        <v>108.72860818936098</v>
      </c>
      <c r="O6" s="74">
        <v>109.29531579225647</v>
      </c>
      <c r="P6" s="74">
        <v>109.32076138897877</v>
      </c>
    </row>
    <row r="7" spans="1:16">
      <c r="G7" s="195" t="s">
        <v>828</v>
      </c>
      <c r="H7" s="228" t="s">
        <v>829</v>
      </c>
      <c r="I7" s="74">
        <v>103.86101356335796</v>
      </c>
      <c r="J7" s="74">
        <v>100.87177167695008</v>
      </c>
      <c r="K7" s="74">
        <v>102.59006586146765</v>
      </c>
      <c r="L7" s="74">
        <v>104.83476285267589</v>
      </c>
      <c r="M7" s="74">
        <v>108.5167998123694</v>
      </c>
      <c r="N7" s="74">
        <v>108.04794374418624</v>
      </c>
      <c r="O7" s="74">
        <v>107.57667841777058</v>
      </c>
      <c r="P7" s="74">
        <v>107.7679965847795</v>
      </c>
    </row>
    <row r="8" spans="1:16">
      <c r="G8" s="195" t="s">
        <v>830</v>
      </c>
      <c r="H8" s="228" t="s">
        <v>831</v>
      </c>
      <c r="I8" s="74">
        <v>103.75518893998942</v>
      </c>
      <c r="J8" s="74">
        <v>100.49776428742688</v>
      </c>
      <c r="K8" s="74">
        <v>100.4837689094757</v>
      </c>
      <c r="L8" s="74">
        <v>100.29257986976263</v>
      </c>
      <c r="M8" s="74">
        <v>104.26773689002562</v>
      </c>
      <c r="N8" s="74">
        <v>103.78229671576419</v>
      </c>
      <c r="O8" s="74">
        <v>104.70807907394925</v>
      </c>
      <c r="P8" s="74">
        <v>105.3785175757919</v>
      </c>
    </row>
    <row r="9" spans="1:16">
      <c r="G9" s="195" t="s">
        <v>832</v>
      </c>
      <c r="H9" s="228" t="s">
        <v>833</v>
      </c>
      <c r="I9" s="74">
        <v>101.72914110553539</v>
      </c>
      <c r="J9" s="74">
        <v>94.778720755854664</v>
      </c>
      <c r="K9" s="74">
        <v>96.040933470955281</v>
      </c>
      <c r="L9" s="74">
        <v>96.582941755200139</v>
      </c>
      <c r="M9" s="74">
        <v>98.592198830602484</v>
      </c>
      <c r="N9" s="74">
        <v>98.323426240898911</v>
      </c>
      <c r="O9" s="74">
        <v>100.00378065908211</v>
      </c>
      <c r="P9" s="74">
        <v>100.82314055189526</v>
      </c>
    </row>
    <row r="10" spans="1:16" ht="15.75" thickBot="1">
      <c r="G10" s="196" t="s">
        <v>834</v>
      </c>
      <c r="H10" s="200" t="s">
        <v>835</v>
      </c>
      <c r="I10" s="76">
        <v>100.49171593902314</v>
      </c>
      <c r="J10" s="76">
        <v>87.52796267677013</v>
      </c>
      <c r="K10" s="76">
        <v>92.087703875432467</v>
      </c>
      <c r="L10" s="76">
        <v>93.37909340212812</v>
      </c>
      <c r="M10" s="76">
        <v>93.999850990258352</v>
      </c>
      <c r="N10" s="76">
        <v>93.700547903097473</v>
      </c>
      <c r="O10" s="76">
        <v>96.739580086374431</v>
      </c>
      <c r="P10" s="76">
        <v>99.101682775546664</v>
      </c>
    </row>
    <row r="19" spans="2:2" ht="15.75">
      <c r="B19" s="235" t="s">
        <v>836</v>
      </c>
    </row>
    <row r="53" spans="1:4">
      <c r="A53" s="236"/>
      <c r="B53" s="236"/>
      <c r="C53" s="237"/>
      <c r="D53" s="237"/>
    </row>
    <row r="54" spans="1:4">
      <c r="A54" s="237"/>
      <c r="B54" s="238"/>
      <c r="C54" s="237"/>
      <c r="D54" s="237"/>
    </row>
    <row r="55" spans="1:4">
      <c r="A55" s="237"/>
      <c r="B55" s="238"/>
      <c r="C55" s="237"/>
      <c r="D55" s="237"/>
    </row>
    <row r="56" spans="1:4">
      <c r="A56" s="237"/>
      <c r="B56" s="238"/>
      <c r="C56" s="237"/>
      <c r="D56" s="237"/>
    </row>
    <row r="57" spans="1:4">
      <c r="A57" s="237"/>
      <c r="B57" s="238"/>
      <c r="C57" s="237"/>
      <c r="D57" s="237"/>
    </row>
    <row r="58" spans="1:4">
      <c r="A58" s="237"/>
      <c r="B58" s="238"/>
      <c r="C58" s="237"/>
      <c r="D58" s="237"/>
    </row>
    <row r="59" spans="1:4">
      <c r="A59" s="237"/>
      <c r="B59" s="238"/>
      <c r="C59" s="237"/>
      <c r="D59" s="237"/>
    </row>
    <row r="60" spans="1:4">
      <c r="A60" s="237"/>
      <c r="B60" s="238"/>
      <c r="C60" s="237"/>
      <c r="D60" s="237"/>
    </row>
    <row r="61" spans="1:4">
      <c r="A61" s="237"/>
      <c r="B61" s="238"/>
      <c r="C61" s="237"/>
      <c r="D61" s="237"/>
    </row>
    <row r="62" spans="1:4">
      <c r="A62" s="237"/>
      <c r="B62" s="238"/>
      <c r="C62" s="237"/>
      <c r="D62" s="237"/>
    </row>
    <row r="63" spans="1:4">
      <c r="A63" s="237"/>
      <c r="B63" s="238"/>
      <c r="C63" s="237"/>
      <c r="D63" s="237"/>
    </row>
    <row r="64" spans="1:4">
      <c r="A64" s="237"/>
      <c r="B64" s="238"/>
      <c r="C64" s="237"/>
      <c r="D64" s="237"/>
    </row>
    <row r="65" spans="1:4">
      <c r="A65" s="237"/>
      <c r="B65" s="238"/>
      <c r="C65" s="237"/>
      <c r="D65" s="237"/>
    </row>
    <row r="66" spans="1:4">
      <c r="A66" s="237"/>
      <c r="B66" s="238"/>
      <c r="C66" s="237"/>
      <c r="D66" s="237"/>
    </row>
    <row r="67" spans="1:4">
      <c r="A67" s="237"/>
      <c r="B67" s="238"/>
      <c r="C67" s="237"/>
      <c r="D67" s="237"/>
    </row>
    <row r="68" spans="1:4">
      <c r="A68" s="237"/>
      <c r="B68" s="238"/>
      <c r="C68" s="237"/>
      <c r="D68" s="237"/>
    </row>
    <row r="69" spans="1:4">
      <c r="A69" s="237"/>
      <c r="B69" s="238"/>
      <c r="C69" s="237"/>
      <c r="D69" s="237"/>
    </row>
    <row r="70" spans="1:4">
      <c r="A70" s="237"/>
      <c r="B70" s="238"/>
      <c r="C70" s="237"/>
      <c r="D70" s="237"/>
    </row>
    <row r="71" spans="1:4">
      <c r="A71" s="237"/>
      <c r="B71" s="238"/>
      <c r="C71" s="237"/>
      <c r="D71" s="237"/>
    </row>
    <row r="72" spans="1:4">
      <c r="A72" s="236"/>
      <c r="B72" s="239"/>
      <c r="C72" s="237"/>
      <c r="D72" s="237"/>
    </row>
    <row r="92" spans="2:2">
      <c r="B92" s="237"/>
    </row>
    <row r="93" spans="2:2">
      <c r="B93" s="237"/>
    </row>
    <row r="94" spans="2:2">
      <c r="B94" s="237"/>
    </row>
    <row r="95" spans="2:2">
      <c r="B95" s="237"/>
    </row>
    <row r="96" spans="2:2">
      <c r="B96" s="237"/>
    </row>
    <row r="97" spans="2:2">
      <c r="B97" s="237"/>
    </row>
    <row r="98" spans="2:2">
      <c r="B98" s="237"/>
    </row>
    <row r="99" spans="2:2">
      <c r="B99" s="237"/>
    </row>
    <row r="100" spans="2:2">
      <c r="B100" s="237"/>
    </row>
    <row r="101" spans="2:2">
      <c r="B101" s="237"/>
    </row>
    <row r="102" spans="2:2">
      <c r="B102" s="237"/>
    </row>
    <row r="103" spans="2:2">
      <c r="B103" s="237"/>
    </row>
    <row r="104" spans="2:2">
      <c r="B104" s="237"/>
    </row>
    <row r="105" spans="2:2">
      <c r="B105" s="237"/>
    </row>
    <row r="106" spans="2:2">
      <c r="B106" s="237"/>
    </row>
    <row r="107" spans="2:2">
      <c r="B107" s="237"/>
    </row>
    <row r="108" spans="2:2">
      <c r="B108" s="237"/>
    </row>
    <row r="109" spans="2:2">
      <c r="B109" s="237"/>
    </row>
    <row r="110" spans="2:2">
      <c r="B110" s="237"/>
    </row>
    <row r="111" spans="2:2">
      <c r="B111" s="237"/>
    </row>
    <row r="112" spans="2:2">
      <c r="B112" s="237"/>
    </row>
    <row r="113" spans="1:2">
      <c r="B113" s="237"/>
    </row>
    <row r="114" spans="1:2">
      <c r="B114" s="237"/>
    </row>
    <row r="115" spans="1:2">
      <c r="A115" s="237"/>
      <c r="B115" s="237"/>
    </row>
    <row r="116" spans="1:2">
      <c r="A116" s="237"/>
      <c r="B116" s="237"/>
    </row>
    <row r="117" spans="1:2">
      <c r="A117" s="237"/>
      <c r="B117" s="237"/>
    </row>
  </sheetData>
  <conditionalFormatting sqref="G5:P5 G6:H10">
    <cfRule type="dataBar" priority="1">
      <dataBar>
        <cfvo type="formula" val="&quot;&lt;100&quot;"/>
        <cfvo type="formula" val="&quot;&gt;100&quot;"/>
        <color theme="4" tint="0.79998168889431442"/>
      </dataBar>
      <extLst>
        <ext xmlns:x14="http://schemas.microsoft.com/office/spreadsheetml/2009/9/main" uri="{B025F937-C7B1-47D3-B67F-A62EFF666E3E}">
          <x14:id>{396313C7-06B9-419D-8C07-22B65868FF15}</x14:id>
        </ext>
      </extLst>
    </cfRule>
    <cfRule type="dataBar" priority="2">
      <dataBar>
        <cfvo type="min"/>
        <cfvo type="max"/>
        <color rgb="FF638EC6"/>
      </dataBar>
      <extLst>
        <ext xmlns:x14="http://schemas.microsoft.com/office/spreadsheetml/2009/9/main" uri="{B025F937-C7B1-47D3-B67F-A62EFF666E3E}">
          <x14:id>{1A6A3E9C-9FA5-42D8-B74D-F52BCEA402E5}</x14:id>
        </ext>
      </extLst>
    </cfRule>
  </conditionalFormatting>
  <hyperlinks>
    <hyperlink ref="A1" location="'Figures'!A1" display="Indice de gráficos" xr:uid="{00000000-0004-0000-6E00-000000000000}"/>
  </hyperlinks>
  <pageMargins left="0.7" right="0.7" top="0.75" bottom="0.75" header="0.3" footer="0.3"/>
  <pageSetup paperSize="9"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dataBar" id="{396313C7-06B9-419D-8C07-22B65868FF15}">
            <x14:dataBar minLength="0" maxLength="100" gradient="0">
              <x14:cfvo type="formula">
                <xm:f>"&lt;100"</xm:f>
              </x14:cfvo>
              <x14:cfvo type="formula">
                <xm:f>"&gt;100"</xm:f>
              </x14:cfvo>
              <x14:negativeFillColor rgb="FFFF0000"/>
              <x14:axisColor rgb="FF000000"/>
            </x14:dataBar>
          </x14:cfRule>
          <x14:cfRule type="dataBar" id="{1A6A3E9C-9FA5-42D8-B74D-F52BCEA402E5}">
            <x14:dataBar minLength="0" maxLength="100" gradient="0">
              <x14:cfvo type="autoMin"/>
              <x14:cfvo type="autoMax"/>
              <x14:negativeFillColor rgb="FFFF0000"/>
              <x14:axisColor rgb="FF000000"/>
            </x14:dataBar>
          </x14:cfRule>
          <xm:sqref>G5:P5 G6:H10</xm:sqref>
        </x14:conditionalFormatting>
      </x14:conditionalFormattings>
    </ext>
  </extLst>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Hoja99"/>
  <dimension ref="A1:P82"/>
  <sheetViews>
    <sheetView showGridLines="0" zoomScaleNormal="100" workbookViewId="0"/>
  </sheetViews>
  <sheetFormatPr baseColWidth="10" defaultColWidth="11.42578125" defaultRowHeight="11.25"/>
  <cols>
    <col min="1" max="1" width="11.42578125" style="240"/>
    <col min="2" max="7" width="11.42578125" style="240" customWidth="1"/>
    <col min="8" max="12" width="13.7109375" style="240" customWidth="1"/>
    <col min="13" max="16384" width="11.42578125" style="240"/>
  </cols>
  <sheetData>
    <row r="1" spans="1:16" ht="18" customHeight="1">
      <c r="A1" s="367" t="s">
        <v>321</v>
      </c>
    </row>
    <row r="2" spans="1:16" ht="9" customHeight="1"/>
    <row r="3" spans="1:16" customFormat="1" ht="16.5">
      <c r="B3" s="190" t="s">
        <v>837</v>
      </c>
      <c r="L3" s="174"/>
      <c r="M3" s="176"/>
      <c r="N3" s="176"/>
    </row>
    <row r="4" spans="1:16" ht="14.25" customHeight="1">
      <c r="I4" s="241"/>
    </row>
    <row r="5" spans="1:16" ht="27.75" customHeight="1">
      <c r="H5" s="73" t="s">
        <v>838</v>
      </c>
      <c r="I5" s="218" t="s">
        <v>478</v>
      </c>
      <c r="J5" s="73" t="s">
        <v>839</v>
      </c>
      <c r="K5" s="73" t="s">
        <v>840</v>
      </c>
      <c r="L5" s="73" t="s">
        <v>841</v>
      </c>
    </row>
    <row r="6" spans="1:16" ht="14.25" thickBot="1">
      <c r="H6" s="200" t="s">
        <v>472</v>
      </c>
      <c r="I6" s="76">
        <v>4.9639953096837663</v>
      </c>
      <c r="J6" s="76">
        <v>1.3374174411667648</v>
      </c>
      <c r="K6" s="76">
        <v>0.24499869280164088</v>
      </c>
      <c r="L6" s="76">
        <v>3.3815791757153537</v>
      </c>
    </row>
    <row r="7" spans="1:16" s="241" customFormat="1">
      <c r="A7" s="240"/>
      <c r="B7" s="240"/>
      <c r="C7" s="240"/>
      <c r="D7" s="240"/>
      <c r="E7" s="240"/>
      <c r="F7" s="240"/>
      <c r="G7" s="240"/>
      <c r="H7" s="240"/>
      <c r="I7" s="242"/>
      <c r="J7" s="242"/>
      <c r="K7" s="242"/>
      <c r="L7" s="242"/>
      <c r="P7" s="240"/>
    </row>
    <row r="10" spans="1:16" ht="13.5">
      <c r="H10" s="73" t="s">
        <v>842</v>
      </c>
      <c r="I10" s="73" t="s">
        <v>478</v>
      </c>
      <c r="J10" s="73" t="s">
        <v>843</v>
      </c>
      <c r="K10" s="73" t="s">
        <v>402</v>
      </c>
      <c r="L10" s="73" t="s">
        <v>403</v>
      </c>
      <c r="M10" s="73" t="s">
        <v>404</v>
      </c>
    </row>
    <row r="11" spans="1:16" ht="14.25" thickBot="1">
      <c r="H11" s="200" t="s">
        <v>472</v>
      </c>
      <c r="I11" s="76">
        <v>4.9639953096837663</v>
      </c>
      <c r="J11" s="76">
        <v>-0.13014369907556034</v>
      </c>
      <c r="K11" s="76">
        <v>0.3231354998749697</v>
      </c>
      <c r="L11" s="76">
        <v>0.38470485878006888</v>
      </c>
      <c r="M11" s="76">
        <v>4.3862986501042753</v>
      </c>
    </row>
    <row r="12" spans="1:16">
      <c r="H12" s="243"/>
    </row>
    <row r="13" spans="1:16">
      <c r="H13" s="243"/>
    </row>
    <row r="14" spans="1:16">
      <c r="H14" s="243"/>
    </row>
    <row r="15" spans="1:16">
      <c r="H15" s="243"/>
    </row>
    <row r="23" spans="1:5" ht="11.25" customHeight="1">
      <c r="B23" s="234" t="s">
        <v>844</v>
      </c>
    </row>
    <row r="24" spans="1:5" ht="11.25" customHeight="1"/>
    <row r="25" spans="1:5" ht="11.25" customHeight="1"/>
    <row r="26" spans="1:5" ht="11.25" customHeight="1"/>
    <row r="27" spans="1:5" ht="11.25" customHeight="1">
      <c r="A27" s="244"/>
    </row>
    <row r="28" spans="1:5" ht="11.25" customHeight="1">
      <c r="A28" s="244"/>
      <c r="B28" s="244"/>
      <c r="C28" s="244"/>
      <c r="D28" s="244"/>
      <c r="E28" s="244"/>
    </row>
    <row r="29" spans="1:5" ht="11.25" customHeight="1"/>
    <row r="30" spans="1:5" ht="11.25" customHeight="1"/>
    <row r="31" spans="1:5" ht="11.25" customHeight="1"/>
    <row r="32" spans="1:5" ht="11.25" customHeight="1"/>
    <row r="33" ht="11.25" customHeight="1"/>
    <row r="34" ht="11.25" customHeight="1"/>
    <row r="35" ht="11.25" customHeight="1"/>
    <row r="36" ht="11.25" customHeight="1"/>
    <row r="37" ht="11.25" customHeight="1"/>
    <row r="38" ht="11.25" customHeight="1"/>
    <row r="39" ht="22.5" customHeight="1"/>
    <row r="40" ht="5.0999999999999996" customHeight="1"/>
    <row r="41" ht="16.5" customHeight="1"/>
    <row r="42" ht="30" customHeight="1"/>
    <row r="43" ht="18" customHeight="1"/>
    <row r="46" ht="18" customHeight="1"/>
    <row r="47" ht="26.25" customHeight="1"/>
    <row r="48" ht="9" customHeight="1"/>
    <row r="50" ht="6" customHeight="1"/>
    <row r="51" ht="6" customHeight="1"/>
    <row r="53" ht="4.5" customHeight="1"/>
    <row r="58" ht="6" customHeight="1"/>
    <row r="59" ht="6" customHeight="1"/>
    <row r="61" ht="4.5" customHeight="1"/>
    <row r="80" ht="12" customHeight="1"/>
    <row r="81" ht="21.75" customHeight="1"/>
    <row r="82" ht="5.0999999999999996" customHeight="1"/>
  </sheetData>
  <conditionalFormatting sqref="I5:L5">
    <cfRule type="dataBar" priority="9">
      <dataBar>
        <cfvo type="formula" val="&quot;&lt;100&quot;"/>
        <cfvo type="formula" val="&quot;&gt;100&quot;"/>
        <color theme="4" tint="0.79998168889431442"/>
      </dataBar>
      <extLst>
        <ext xmlns:x14="http://schemas.microsoft.com/office/spreadsheetml/2009/9/main" uri="{B025F937-C7B1-47D3-B67F-A62EFF666E3E}">
          <x14:id>{337E2A3C-6DC6-4B5E-AF32-6651C1F0B171}</x14:id>
        </ext>
      </extLst>
    </cfRule>
    <cfRule type="dataBar" priority="10">
      <dataBar>
        <cfvo type="min"/>
        <cfvo type="max"/>
        <color rgb="FF638EC6"/>
      </dataBar>
      <extLst>
        <ext xmlns:x14="http://schemas.microsoft.com/office/spreadsheetml/2009/9/main" uri="{B025F937-C7B1-47D3-B67F-A62EFF666E3E}">
          <x14:id>{FA551F4D-20FB-49D4-891B-8A95A4250338}</x14:id>
        </ext>
      </extLst>
    </cfRule>
  </conditionalFormatting>
  <conditionalFormatting sqref="H5">
    <cfRule type="dataBar" priority="7">
      <dataBar>
        <cfvo type="formula" val="&quot;&lt;100&quot;"/>
        <cfvo type="formula" val="&quot;&gt;100&quot;"/>
        <color theme="4" tint="0.79998168889431442"/>
      </dataBar>
      <extLst>
        <ext xmlns:x14="http://schemas.microsoft.com/office/spreadsheetml/2009/9/main" uri="{B025F937-C7B1-47D3-B67F-A62EFF666E3E}">
          <x14:id>{13598570-7F9C-4C0E-8D67-A19D71DF0FCF}</x14:id>
        </ext>
      </extLst>
    </cfRule>
    <cfRule type="dataBar" priority="8">
      <dataBar>
        <cfvo type="min"/>
        <cfvo type="max"/>
        <color rgb="FF638EC6"/>
      </dataBar>
      <extLst>
        <ext xmlns:x14="http://schemas.microsoft.com/office/spreadsheetml/2009/9/main" uri="{B025F937-C7B1-47D3-B67F-A62EFF666E3E}">
          <x14:id>{8AEBE71A-B23A-4CED-99A6-B11198A81723}</x14:id>
        </ext>
      </extLst>
    </cfRule>
  </conditionalFormatting>
  <conditionalFormatting sqref="H6">
    <cfRule type="dataBar" priority="5">
      <dataBar>
        <cfvo type="formula" val="&quot;&lt;100&quot;"/>
        <cfvo type="formula" val="&quot;&gt;100&quot;"/>
        <color theme="4" tint="0.79998168889431442"/>
      </dataBar>
      <extLst>
        <ext xmlns:x14="http://schemas.microsoft.com/office/spreadsheetml/2009/9/main" uri="{B025F937-C7B1-47D3-B67F-A62EFF666E3E}">
          <x14:id>{519A4077-00FA-4BCD-A885-C54EE13B43A7}</x14:id>
        </ext>
      </extLst>
    </cfRule>
    <cfRule type="dataBar" priority="6">
      <dataBar>
        <cfvo type="min"/>
        <cfvo type="max"/>
        <color rgb="FF638EC6"/>
      </dataBar>
      <extLst>
        <ext xmlns:x14="http://schemas.microsoft.com/office/spreadsheetml/2009/9/main" uri="{B025F937-C7B1-47D3-B67F-A62EFF666E3E}">
          <x14:id>{2FD015CB-86F3-43DC-A414-BDEFCEFA9473}</x14:id>
        </ext>
      </extLst>
    </cfRule>
  </conditionalFormatting>
  <conditionalFormatting sqref="H10:M10">
    <cfRule type="dataBar" priority="3">
      <dataBar>
        <cfvo type="formula" val="&quot;&lt;100&quot;"/>
        <cfvo type="formula" val="&quot;&gt;100&quot;"/>
        <color theme="4" tint="0.79998168889431442"/>
      </dataBar>
      <extLst>
        <ext xmlns:x14="http://schemas.microsoft.com/office/spreadsheetml/2009/9/main" uri="{B025F937-C7B1-47D3-B67F-A62EFF666E3E}">
          <x14:id>{91ABF7D6-BACC-45C7-BA31-9A0430EAE0B6}</x14:id>
        </ext>
      </extLst>
    </cfRule>
    <cfRule type="dataBar" priority="4">
      <dataBar>
        <cfvo type="min"/>
        <cfvo type="max"/>
        <color rgb="FF638EC6"/>
      </dataBar>
      <extLst>
        <ext xmlns:x14="http://schemas.microsoft.com/office/spreadsheetml/2009/9/main" uri="{B025F937-C7B1-47D3-B67F-A62EFF666E3E}">
          <x14:id>{560BAE30-BC1F-4BA5-9FA4-8A4E0702A514}</x14:id>
        </ext>
      </extLst>
    </cfRule>
  </conditionalFormatting>
  <conditionalFormatting sqref="H11">
    <cfRule type="dataBar" priority="1">
      <dataBar>
        <cfvo type="formula" val="&quot;&lt;100&quot;"/>
        <cfvo type="formula" val="&quot;&gt;100&quot;"/>
        <color theme="4" tint="0.79998168889431442"/>
      </dataBar>
      <extLst>
        <ext xmlns:x14="http://schemas.microsoft.com/office/spreadsheetml/2009/9/main" uri="{B025F937-C7B1-47D3-B67F-A62EFF666E3E}">
          <x14:id>{E4370CE4-818E-4F9E-AB65-F14908B55213}</x14:id>
        </ext>
      </extLst>
    </cfRule>
    <cfRule type="dataBar" priority="2">
      <dataBar>
        <cfvo type="min"/>
        <cfvo type="max"/>
        <color rgb="FF638EC6"/>
      </dataBar>
      <extLst>
        <ext xmlns:x14="http://schemas.microsoft.com/office/spreadsheetml/2009/9/main" uri="{B025F937-C7B1-47D3-B67F-A62EFF666E3E}">
          <x14:id>{79AC5F00-E2E1-40DA-9B00-D8BF4B57E2EE}</x14:id>
        </ext>
      </extLst>
    </cfRule>
  </conditionalFormatting>
  <hyperlinks>
    <hyperlink ref="A1" location="'Figures'!A1" display="Indice de gráficos" xr:uid="{00000000-0004-0000-6F00-000000000000}"/>
  </hyperlinks>
  <pageMargins left="0.78740157480314965" right="0.19685039370078741" top="0" bottom="0" header="0" footer="0"/>
  <pageSetup paperSize="9" scale="80" orientation="portrait" r:id="rId1"/>
  <headerFooter alignWithMargins="0"/>
  <drawing r:id="rId2"/>
  <extLst>
    <ext xmlns:x14="http://schemas.microsoft.com/office/spreadsheetml/2009/9/main" uri="{78C0D931-6437-407d-A8EE-F0AAD7539E65}">
      <x14:conditionalFormattings>
        <x14:conditionalFormatting xmlns:xm="http://schemas.microsoft.com/office/excel/2006/main">
          <x14:cfRule type="dataBar" id="{337E2A3C-6DC6-4B5E-AF32-6651C1F0B171}">
            <x14:dataBar minLength="0" maxLength="100" gradient="0">
              <x14:cfvo type="formula">
                <xm:f>"&lt;100"</xm:f>
              </x14:cfvo>
              <x14:cfvo type="formula">
                <xm:f>"&gt;100"</xm:f>
              </x14:cfvo>
              <x14:negativeFillColor rgb="FFFF0000"/>
              <x14:axisColor rgb="FF000000"/>
            </x14:dataBar>
          </x14:cfRule>
          <x14:cfRule type="dataBar" id="{FA551F4D-20FB-49D4-891B-8A95A4250338}">
            <x14:dataBar minLength="0" maxLength="100" gradient="0">
              <x14:cfvo type="autoMin"/>
              <x14:cfvo type="autoMax"/>
              <x14:negativeFillColor rgb="FFFF0000"/>
              <x14:axisColor rgb="FF000000"/>
            </x14:dataBar>
          </x14:cfRule>
          <xm:sqref>I5:L5</xm:sqref>
        </x14:conditionalFormatting>
        <x14:conditionalFormatting xmlns:xm="http://schemas.microsoft.com/office/excel/2006/main">
          <x14:cfRule type="dataBar" id="{13598570-7F9C-4C0E-8D67-A19D71DF0FCF}">
            <x14:dataBar minLength="0" maxLength="100" gradient="0">
              <x14:cfvo type="formula">
                <xm:f>"&lt;100"</xm:f>
              </x14:cfvo>
              <x14:cfvo type="formula">
                <xm:f>"&gt;100"</xm:f>
              </x14:cfvo>
              <x14:negativeFillColor rgb="FFFF0000"/>
              <x14:axisColor rgb="FF000000"/>
            </x14:dataBar>
          </x14:cfRule>
          <x14:cfRule type="dataBar" id="{8AEBE71A-B23A-4CED-99A6-B11198A81723}">
            <x14:dataBar minLength="0" maxLength="100" gradient="0">
              <x14:cfvo type="autoMin"/>
              <x14:cfvo type="autoMax"/>
              <x14:negativeFillColor rgb="FFFF0000"/>
              <x14:axisColor rgb="FF000000"/>
            </x14:dataBar>
          </x14:cfRule>
          <xm:sqref>H5</xm:sqref>
        </x14:conditionalFormatting>
        <x14:conditionalFormatting xmlns:xm="http://schemas.microsoft.com/office/excel/2006/main">
          <x14:cfRule type="dataBar" id="{519A4077-00FA-4BCD-A885-C54EE13B43A7}">
            <x14:dataBar minLength="0" maxLength="100" gradient="0">
              <x14:cfvo type="formula">
                <xm:f>"&lt;100"</xm:f>
              </x14:cfvo>
              <x14:cfvo type="formula">
                <xm:f>"&gt;100"</xm:f>
              </x14:cfvo>
              <x14:negativeFillColor rgb="FFFF0000"/>
              <x14:axisColor rgb="FF000000"/>
            </x14:dataBar>
          </x14:cfRule>
          <x14:cfRule type="dataBar" id="{2FD015CB-86F3-43DC-A414-BDEFCEFA9473}">
            <x14:dataBar minLength="0" maxLength="100" gradient="0">
              <x14:cfvo type="autoMin"/>
              <x14:cfvo type="autoMax"/>
              <x14:negativeFillColor rgb="FFFF0000"/>
              <x14:axisColor rgb="FF000000"/>
            </x14:dataBar>
          </x14:cfRule>
          <xm:sqref>H6</xm:sqref>
        </x14:conditionalFormatting>
        <x14:conditionalFormatting xmlns:xm="http://schemas.microsoft.com/office/excel/2006/main">
          <x14:cfRule type="dataBar" id="{91ABF7D6-BACC-45C7-BA31-9A0430EAE0B6}">
            <x14:dataBar minLength="0" maxLength="100" gradient="0">
              <x14:cfvo type="formula">
                <xm:f>"&lt;100"</xm:f>
              </x14:cfvo>
              <x14:cfvo type="formula">
                <xm:f>"&gt;100"</xm:f>
              </x14:cfvo>
              <x14:negativeFillColor rgb="FFFF0000"/>
              <x14:axisColor rgb="FF000000"/>
            </x14:dataBar>
          </x14:cfRule>
          <x14:cfRule type="dataBar" id="{560BAE30-BC1F-4BA5-9FA4-8A4E0702A514}">
            <x14:dataBar minLength="0" maxLength="100" gradient="0">
              <x14:cfvo type="autoMin"/>
              <x14:cfvo type="autoMax"/>
              <x14:negativeFillColor rgb="FFFF0000"/>
              <x14:axisColor rgb="FF000000"/>
            </x14:dataBar>
          </x14:cfRule>
          <xm:sqref>H10:M10</xm:sqref>
        </x14:conditionalFormatting>
        <x14:conditionalFormatting xmlns:xm="http://schemas.microsoft.com/office/excel/2006/main">
          <x14:cfRule type="dataBar" id="{E4370CE4-818E-4F9E-AB65-F14908B55213}">
            <x14:dataBar minLength="0" maxLength="100" gradient="0">
              <x14:cfvo type="formula">
                <xm:f>"&lt;100"</xm:f>
              </x14:cfvo>
              <x14:cfvo type="formula">
                <xm:f>"&gt;100"</xm:f>
              </x14:cfvo>
              <x14:negativeFillColor rgb="FFFF0000"/>
              <x14:axisColor rgb="FF000000"/>
            </x14:dataBar>
          </x14:cfRule>
          <x14:cfRule type="dataBar" id="{79AC5F00-E2E1-40DA-9B00-D8BF4B57E2EE}">
            <x14:dataBar minLength="0" maxLength="100" gradient="0">
              <x14:cfvo type="autoMin"/>
              <x14:cfvo type="autoMax"/>
              <x14:negativeFillColor rgb="FFFF0000"/>
              <x14:axisColor rgb="FF000000"/>
            </x14:dataBar>
          </x14:cfRule>
          <xm:sqref>H11</xm:sqref>
        </x14:conditionalFormatting>
      </x14:conditionalFormattings>
    </ext>
  </extLst>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Hoja100"/>
  <dimension ref="A1:P31"/>
  <sheetViews>
    <sheetView showGridLines="0" zoomScaleNormal="100" workbookViewId="0"/>
  </sheetViews>
  <sheetFormatPr baseColWidth="10" defaultColWidth="11.5703125" defaultRowHeight="15"/>
  <cols>
    <col min="13" max="13" width="13.7109375" customWidth="1"/>
    <col min="14" max="16" width="18.140625" customWidth="1"/>
  </cols>
  <sheetData>
    <row r="1" spans="1:16">
      <c r="A1" s="367" t="s">
        <v>321</v>
      </c>
    </row>
    <row r="3" spans="1:16" ht="16.5">
      <c r="B3" s="190" t="s">
        <v>845</v>
      </c>
      <c r="L3" s="174"/>
      <c r="M3" s="176"/>
      <c r="N3" s="176"/>
    </row>
    <row r="4" spans="1:16" s="52" customFormat="1">
      <c r="A4"/>
      <c r="B4"/>
      <c r="C4"/>
      <c r="D4"/>
      <c r="E4"/>
      <c r="F4"/>
      <c r="G4"/>
      <c r="H4"/>
    </row>
    <row r="5" spans="1:16" ht="54">
      <c r="H5" s="73" t="s">
        <v>469</v>
      </c>
      <c r="I5" s="73" t="s">
        <v>846</v>
      </c>
      <c r="J5" s="73" t="s">
        <v>847</v>
      </c>
      <c r="K5" s="73" t="s">
        <v>848</v>
      </c>
      <c r="L5" s="73" t="s">
        <v>849</v>
      </c>
      <c r="M5" s="73" t="s">
        <v>458</v>
      </c>
      <c r="N5" s="73" t="s">
        <v>850</v>
      </c>
      <c r="O5" s="73" t="s">
        <v>851</v>
      </c>
      <c r="P5" s="73" t="s">
        <v>852</v>
      </c>
    </row>
    <row r="6" spans="1:16">
      <c r="H6" s="195">
        <v>2019</v>
      </c>
      <c r="I6" s="74">
        <v>2.2886954294646804</v>
      </c>
      <c r="J6" s="74">
        <v>1.3037812765741188</v>
      </c>
      <c r="K6" s="74">
        <v>0.65146483630213681</v>
      </c>
      <c r="L6" s="74">
        <v>0.12374366910836865</v>
      </c>
      <c r="M6" s="74">
        <v>0.23709118144446137</v>
      </c>
      <c r="N6" s="74">
        <v>0.45309845428877216</v>
      </c>
      <c r="O6" s="74">
        <v>0.34776675582358879</v>
      </c>
      <c r="P6" s="74">
        <v>5.4056416030061172</v>
      </c>
    </row>
    <row r="7" spans="1:16">
      <c r="B7" s="245"/>
      <c r="C7" s="245"/>
      <c r="H7" s="195">
        <v>2020</v>
      </c>
      <c r="I7" s="74">
        <v>-1.2507522836817402</v>
      </c>
      <c r="J7" s="74">
        <v>1.5435644623978297</v>
      </c>
      <c r="K7" s="74">
        <v>1.1584919837701879</v>
      </c>
      <c r="L7" s="74">
        <v>-0.30622173590021912</v>
      </c>
      <c r="M7" s="74">
        <v>-0.46319747320189397</v>
      </c>
      <c r="N7" s="74">
        <v>5.2756219019264125E-2</v>
      </c>
      <c r="O7" s="74">
        <v>-0.97132072482307996</v>
      </c>
      <c r="P7" s="74">
        <v>-0.23667955241964964</v>
      </c>
    </row>
    <row r="8" spans="1:16">
      <c r="H8" s="195">
        <v>2021</v>
      </c>
      <c r="I8" s="74">
        <v>4.1728846781490843</v>
      </c>
      <c r="J8" s="74">
        <v>1.3027849335525241</v>
      </c>
      <c r="K8" s="74">
        <v>0.48289384055739082</v>
      </c>
      <c r="L8" s="74">
        <v>0.81867284192333134</v>
      </c>
      <c r="M8" s="74">
        <v>0.84896668524209551</v>
      </c>
      <c r="N8" s="74">
        <v>1.6798023138184595</v>
      </c>
      <c r="O8" s="74">
        <v>0.13495785373399066</v>
      </c>
      <c r="P8" s="74">
        <v>9.4409631469768875</v>
      </c>
    </row>
    <row r="9" spans="1:16" ht="15.75" thickBot="1">
      <c r="H9" s="196" t="s">
        <v>751</v>
      </c>
      <c r="I9" s="76">
        <v>8.2266680697942576</v>
      </c>
      <c r="J9" s="76">
        <v>1.0489177739269018</v>
      </c>
      <c r="K9" s="76">
        <v>3.1924045092173743</v>
      </c>
      <c r="L9" s="76">
        <v>0.76129419821921185</v>
      </c>
      <c r="M9" s="76">
        <v>0.92432387988109177</v>
      </c>
      <c r="N9" s="76">
        <v>0</v>
      </c>
      <c r="O9" s="76">
        <v>0.74649423858715158</v>
      </c>
      <c r="P9" s="76">
        <v>14.90010266962598</v>
      </c>
    </row>
    <row r="21" spans="1:6" ht="15.75">
      <c r="B21" s="234" t="s">
        <v>460</v>
      </c>
    </row>
    <row r="22" spans="1:6">
      <c r="C22" s="245"/>
      <c r="E22" s="245"/>
      <c r="F22" s="245"/>
    </row>
    <row r="28" spans="1:6">
      <c r="A28" s="246"/>
    </row>
    <row r="29" spans="1:6">
      <c r="A29" s="246"/>
    </row>
    <row r="30" spans="1:6">
      <c r="A30" s="246"/>
    </row>
    <row r="31" spans="1:6" ht="14.65" customHeight="1">
      <c r="A31" s="246"/>
    </row>
  </sheetData>
  <conditionalFormatting sqref="H5:P5">
    <cfRule type="dataBar" priority="1">
      <dataBar>
        <cfvo type="formula" val="&quot;&lt;100&quot;"/>
        <cfvo type="formula" val="&quot;&gt;100&quot;"/>
        <color theme="4" tint="0.79998168889431442"/>
      </dataBar>
      <extLst>
        <ext xmlns:x14="http://schemas.microsoft.com/office/spreadsheetml/2009/9/main" uri="{B025F937-C7B1-47D3-B67F-A62EFF666E3E}">
          <x14:id>{A68B5365-0627-4224-82F1-D848F8869C3A}</x14:id>
        </ext>
      </extLst>
    </cfRule>
    <cfRule type="dataBar" priority="2">
      <dataBar>
        <cfvo type="min"/>
        <cfvo type="max"/>
        <color rgb="FF638EC6"/>
      </dataBar>
      <extLst>
        <ext xmlns:x14="http://schemas.microsoft.com/office/spreadsheetml/2009/9/main" uri="{B025F937-C7B1-47D3-B67F-A62EFF666E3E}">
          <x14:id>{AAE45968-0638-4A98-AA95-7132A1522179}</x14:id>
        </ext>
      </extLst>
    </cfRule>
  </conditionalFormatting>
  <hyperlinks>
    <hyperlink ref="A1" location="'Figures'!A1" display="Indice de gráficos" xr:uid="{00000000-0004-0000-7000-000000000000}"/>
  </hyperlinks>
  <pageMargins left="0.7" right="0.7" top="0.75" bottom="0.75" header="0.3" footer="0.3"/>
  <pageSetup paperSize="9"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dataBar" id="{A68B5365-0627-4224-82F1-D848F8869C3A}">
            <x14:dataBar minLength="0" maxLength="100" gradient="0">
              <x14:cfvo type="formula">
                <xm:f>"&lt;100"</xm:f>
              </x14:cfvo>
              <x14:cfvo type="formula">
                <xm:f>"&gt;100"</xm:f>
              </x14:cfvo>
              <x14:negativeFillColor rgb="FFFF0000"/>
              <x14:axisColor rgb="FF000000"/>
            </x14:dataBar>
          </x14:cfRule>
          <x14:cfRule type="dataBar" id="{AAE45968-0638-4A98-AA95-7132A1522179}">
            <x14:dataBar minLength="0" maxLength="100" gradient="0">
              <x14:cfvo type="autoMin"/>
              <x14:cfvo type="autoMax"/>
              <x14:negativeFillColor rgb="FFFF0000"/>
              <x14:axisColor rgb="FF000000"/>
            </x14:dataBar>
          </x14:cfRule>
          <xm:sqref>H5:P5</xm:sqref>
        </x14:conditionalFormatting>
      </x14:conditionalFormattings>
    </ext>
  </extLst>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Hoja101"/>
  <dimension ref="A1:O31"/>
  <sheetViews>
    <sheetView showGridLines="0" zoomScaleNormal="100" workbookViewId="0"/>
  </sheetViews>
  <sheetFormatPr baseColWidth="10" defaultColWidth="11.5703125" defaultRowHeight="15"/>
  <cols>
    <col min="13" max="15" width="18.140625" customWidth="1"/>
  </cols>
  <sheetData>
    <row r="1" spans="1:15">
      <c r="A1" s="367" t="s">
        <v>321</v>
      </c>
    </row>
    <row r="3" spans="1:15" ht="16.5">
      <c r="B3" s="190" t="s">
        <v>853</v>
      </c>
      <c r="L3" s="174"/>
      <c r="M3" s="176"/>
      <c r="N3" s="176"/>
    </row>
    <row r="4" spans="1:15" s="52" customFormat="1">
      <c r="A4"/>
      <c r="B4"/>
      <c r="C4"/>
      <c r="D4"/>
      <c r="E4"/>
      <c r="F4"/>
      <c r="G4"/>
    </row>
    <row r="5" spans="1:15" ht="40.5">
      <c r="G5" s="73" t="s">
        <v>469</v>
      </c>
      <c r="H5" s="73" t="s">
        <v>854</v>
      </c>
      <c r="I5" s="73" t="s">
        <v>855</v>
      </c>
      <c r="J5" s="73" t="s">
        <v>856</v>
      </c>
      <c r="K5" s="73" t="s">
        <v>857</v>
      </c>
      <c r="L5" s="247"/>
      <c r="M5" s="247"/>
      <c r="N5" s="247"/>
      <c r="O5" s="247"/>
    </row>
    <row r="6" spans="1:15">
      <c r="G6" s="195">
        <v>2019</v>
      </c>
      <c r="H6" s="74">
        <v>4.5470814690995009</v>
      </c>
      <c r="I6" s="74">
        <v>2.5955502027908115</v>
      </c>
      <c r="J6" s="74">
        <v>2.5302083774465713</v>
      </c>
      <c r="K6" s="74">
        <v>-0.57867711113788234</v>
      </c>
      <c r="L6" s="5"/>
      <c r="M6" s="5"/>
      <c r="N6" s="5"/>
      <c r="O6" s="5"/>
    </row>
    <row r="7" spans="1:15">
      <c r="B7" s="245"/>
      <c r="C7" s="245"/>
      <c r="G7" s="195">
        <v>2020</v>
      </c>
      <c r="H7" s="74">
        <v>-2.5053475445463436</v>
      </c>
      <c r="I7" s="74">
        <v>-9.4240814958881707</v>
      </c>
      <c r="J7" s="74">
        <v>2.4411849321348438</v>
      </c>
      <c r="K7" s="74">
        <v>4.4775490192069833</v>
      </c>
      <c r="L7" s="5"/>
      <c r="M7" s="5"/>
      <c r="N7" s="5"/>
      <c r="O7" s="5"/>
    </row>
    <row r="8" spans="1:15">
      <c r="G8" s="195">
        <v>2021</v>
      </c>
      <c r="H8" s="74">
        <v>8.5530922933053866</v>
      </c>
      <c r="I8" s="74">
        <v>5.3874853178983377</v>
      </c>
      <c r="J8" s="74">
        <v>3.4765660235831555</v>
      </c>
      <c r="K8" s="74">
        <v>-0.31095904817610709</v>
      </c>
      <c r="L8" s="5"/>
      <c r="M8" s="5"/>
      <c r="N8" s="5"/>
      <c r="O8" s="5"/>
    </row>
    <row r="9" spans="1:15" ht="15.75" thickBot="1">
      <c r="G9" s="196" t="s">
        <v>751</v>
      </c>
      <c r="H9" s="76">
        <v>15.607795839029603</v>
      </c>
      <c r="I9" s="76">
        <v>10.896944275021673</v>
      </c>
      <c r="J9" s="76">
        <v>2.0470094594019375</v>
      </c>
      <c r="K9" s="76">
        <v>2.6638421046059921</v>
      </c>
      <c r="L9" s="5"/>
      <c r="M9" s="5"/>
      <c r="N9" s="5"/>
      <c r="O9" s="5"/>
    </row>
    <row r="20" spans="1:5" ht="15.75">
      <c r="B20" s="234" t="s">
        <v>460</v>
      </c>
    </row>
    <row r="22" spans="1:5">
      <c r="C22" s="245"/>
      <c r="E22" s="245"/>
    </row>
    <row r="28" spans="1:5">
      <c r="A28" s="246"/>
    </row>
    <row r="29" spans="1:5">
      <c r="A29" s="246"/>
    </row>
    <row r="30" spans="1:5">
      <c r="A30" s="246"/>
    </row>
    <row r="31" spans="1:5" ht="14.65" customHeight="1">
      <c r="A31" s="246"/>
    </row>
  </sheetData>
  <conditionalFormatting sqref="G5:K5">
    <cfRule type="dataBar" priority="1">
      <dataBar>
        <cfvo type="formula" val="&quot;&lt;100&quot;"/>
        <cfvo type="formula" val="&quot;&gt;100&quot;"/>
        <color theme="4" tint="0.79998168889431442"/>
      </dataBar>
      <extLst>
        <ext xmlns:x14="http://schemas.microsoft.com/office/spreadsheetml/2009/9/main" uri="{B025F937-C7B1-47D3-B67F-A62EFF666E3E}">
          <x14:id>{2C4AF8B3-146F-45B5-93EA-DC9EAF70CEEF}</x14:id>
        </ext>
      </extLst>
    </cfRule>
    <cfRule type="dataBar" priority="2">
      <dataBar>
        <cfvo type="min"/>
        <cfvo type="max"/>
        <color rgb="FF638EC6"/>
      </dataBar>
      <extLst>
        <ext xmlns:x14="http://schemas.microsoft.com/office/spreadsheetml/2009/9/main" uri="{B025F937-C7B1-47D3-B67F-A62EFF666E3E}">
          <x14:id>{046053F1-F520-44BC-8BE7-7FFD0E8B5F86}</x14:id>
        </ext>
      </extLst>
    </cfRule>
  </conditionalFormatting>
  <hyperlinks>
    <hyperlink ref="A1" location="'Figures'!A1" display="Indice de gráficos" xr:uid="{00000000-0004-0000-7100-000000000000}"/>
  </hyperlinks>
  <pageMargins left="0.7" right="0.7" top="0.75" bottom="0.75" header="0.3" footer="0.3"/>
  <pageSetup paperSize="9"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dataBar" id="{2C4AF8B3-146F-45B5-93EA-DC9EAF70CEEF}">
            <x14:dataBar minLength="0" maxLength="100" gradient="0">
              <x14:cfvo type="formula">
                <xm:f>"&lt;100"</xm:f>
              </x14:cfvo>
              <x14:cfvo type="formula">
                <xm:f>"&gt;100"</xm:f>
              </x14:cfvo>
              <x14:negativeFillColor rgb="FFFF0000"/>
              <x14:axisColor rgb="FF000000"/>
            </x14:dataBar>
          </x14:cfRule>
          <x14:cfRule type="dataBar" id="{046053F1-F520-44BC-8BE7-7FFD0E8B5F86}">
            <x14:dataBar minLength="0" maxLength="100" gradient="0">
              <x14:cfvo type="autoMin"/>
              <x14:cfvo type="autoMax"/>
              <x14:negativeFillColor rgb="FFFF0000"/>
              <x14:axisColor rgb="FF000000"/>
            </x14:dataBar>
          </x14:cfRule>
          <xm:sqref>G5:K5</xm:sqref>
        </x14:conditionalFormatting>
      </x14:conditionalFormattings>
    </ext>
  </extLst>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Hoja102"/>
  <dimension ref="A1:O31"/>
  <sheetViews>
    <sheetView showGridLines="0" zoomScaleNormal="100" workbookViewId="0"/>
  </sheetViews>
  <sheetFormatPr baseColWidth="10" defaultColWidth="11.5703125" defaultRowHeight="15"/>
  <cols>
    <col min="13" max="15" width="18.140625" customWidth="1"/>
  </cols>
  <sheetData>
    <row r="1" spans="1:15">
      <c r="A1" s="367" t="s">
        <v>321</v>
      </c>
    </row>
    <row r="3" spans="1:15" ht="16.5">
      <c r="B3" s="190" t="s">
        <v>858</v>
      </c>
      <c r="L3" s="174"/>
      <c r="M3" s="176"/>
      <c r="N3" s="176"/>
    </row>
    <row r="4" spans="1:15" s="52" customFormat="1">
      <c r="A4"/>
      <c r="B4"/>
      <c r="C4"/>
      <c r="D4"/>
      <c r="E4"/>
      <c r="F4"/>
      <c r="G4"/>
    </row>
    <row r="5" spans="1:15" ht="40.5">
      <c r="G5" s="73" t="s">
        <v>469</v>
      </c>
      <c r="H5" s="73" t="s">
        <v>854</v>
      </c>
      <c r="I5" s="73" t="s">
        <v>855</v>
      </c>
      <c r="J5" s="73" t="s">
        <v>856</v>
      </c>
      <c r="K5" s="73" t="s">
        <v>857</v>
      </c>
      <c r="L5" s="52"/>
      <c r="M5" s="247"/>
      <c r="N5" s="247"/>
      <c r="O5" s="247"/>
    </row>
    <row r="6" spans="1:15">
      <c r="G6" s="195">
        <v>2019</v>
      </c>
      <c r="H6" s="74">
        <v>6.6314805713179492</v>
      </c>
      <c r="I6" s="74">
        <v>2.3208711631996315</v>
      </c>
      <c r="J6" s="74">
        <v>3.2674807700197501</v>
      </c>
      <c r="K6" s="74">
        <v>1.0431286380985672</v>
      </c>
      <c r="L6" s="5"/>
      <c r="M6" s="5"/>
      <c r="N6" s="5"/>
      <c r="O6" s="5"/>
    </row>
    <row r="7" spans="1:15">
      <c r="B7" s="245"/>
      <c r="C7" s="245"/>
      <c r="G7" s="195">
        <v>2020</v>
      </c>
      <c r="H7" s="74">
        <v>7.7608439255265838</v>
      </c>
      <c r="I7" s="74">
        <v>1.100610352976747</v>
      </c>
      <c r="J7" s="74">
        <v>4.0526031780497656</v>
      </c>
      <c r="K7" s="74">
        <v>2.6076303945000712</v>
      </c>
      <c r="L7" s="5"/>
      <c r="M7" s="5"/>
      <c r="N7" s="5"/>
      <c r="O7" s="5"/>
    </row>
    <row r="8" spans="1:15">
      <c r="G8" s="195">
        <v>2021</v>
      </c>
      <c r="H8" s="74">
        <v>6.0641064643013332</v>
      </c>
      <c r="I8" s="74">
        <v>4.1170429908219397</v>
      </c>
      <c r="J8" s="74">
        <v>0.98294854494844808</v>
      </c>
      <c r="K8" s="74">
        <v>0.96411492853094583</v>
      </c>
      <c r="L8" s="5"/>
      <c r="M8" s="5"/>
      <c r="N8" s="5"/>
      <c r="O8" s="5"/>
    </row>
    <row r="9" spans="1:15" ht="15.75" thickBot="1">
      <c r="G9" s="196" t="s">
        <v>751</v>
      </c>
      <c r="H9" s="76">
        <v>5.2063998370389886</v>
      </c>
      <c r="I9" s="76">
        <v>0.90766167803878073</v>
      </c>
      <c r="J9" s="76">
        <v>2.1999206306123771</v>
      </c>
      <c r="K9" s="76">
        <v>2.0988175283878308</v>
      </c>
      <c r="L9" s="5"/>
      <c r="M9" s="5"/>
      <c r="N9" s="5"/>
      <c r="O9" s="5"/>
    </row>
    <row r="18" spans="1:2" ht="15.75">
      <c r="B18" s="234" t="s">
        <v>460</v>
      </c>
    </row>
    <row r="28" spans="1:2">
      <c r="A28" s="246"/>
    </row>
    <row r="29" spans="1:2">
      <c r="A29" s="246"/>
    </row>
    <row r="30" spans="1:2">
      <c r="A30" s="246"/>
    </row>
    <row r="31" spans="1:2" ht="14.65" customHeight="1">
      <c r="A31" s="246"/>
    </row>
  </sheetData>
  <conditionalFormatting sqref="H5:K5">
    <cfRule type="dataBar" priority="3">
      <dataBar>
        <cfvo type="formula" val="&quot;&lt;100&quot;"/>
        <cfvo type="formula" val="&quot;&gt;100&quot;"/>
        <color theme="4" tint="0.79998168889431442"/>
      </dataBar>
      <extLst>
        <ext xmlns:x14="http://schemas.microsoft.com/office/spreadsheetml/2009/9/main" uri="{B025F937-C7B1-47D3-B67F-A62EFF666E3E}">
          <x14:id>{F36BE2B7-49A1-4F74-9AC4-E25DA60C9775}</x14:id>
        </ext>
      </extLst>
    </cfRule>
    <cfRule type="dataBar" priority="4">
      <dataBar>
        <cfvo type="min"/>
        <cfvo type="max"/>
        <color rgb="FF638EC6"/>
      </dataBar>
      <extLst>
        <ext xmlns:x14="http://schemas.microsoft.com/office/spreadsheetml/2009/9/main" uri="{B025F937-C7B1-47D3-B67F-A62EFF666E3E}">
          <x14:id>{D478891D-6665-494A-84B8-BC4FBDCAB205}</x14:id>
        </ext>
      </extLst>
    </cfRule>
  </conditionalFormatting>
  <conditionalFormatting sqref="G5">
    <cfRule type="dataBar" priority="1">
      <dataBar>
        <cfvo type="formula" val="&quot;&lt;100&quot;"/>
        <cfvo type="formula" val="&quot;&gt;100&quot;"/>
        <color theme="4" tint="0.79998168889431442"/>
      </dataBar>
      <extLst>
        <ext xmlns:x14="http://schemas.microsoft.com/office/spreadsheetml/2009/9/main" uri="{B025F937-C7B1-47D3-B67F-A62EFF666E3E}">
          <x14:id>{7B4F0184-EC87-4339-A66B-5811215C341A}</x14:id>
        </ext>
      </extLst>
    </cfRule>
    <cfRule type="dataBar" priority="2">
      <dataBar>
        <cfvo type="min"/>
        <cfvo type="max"/>
        <color rgb="FF638EC6"/>
      </dataBar>
      <extLst>
        <ext xmlns:x14="http://schemas.microsoft.com/office/spreadsheetml/2009/9/main" uri="{B025F937-C7B1-47D3-B67F-A62EFF666E3E}">
          <x14:id>{38575862-AFFA-45E7-8F68-4B1EA193CBE2}</x14:id>
        </ext>
      </extLst>
    </cfRule>
  </conditionalFormatting>
  <hyperlinks>
    <hyperlink ref="A1" location="'Figures'!A1" display="Indice de gráficos" xr:uid="{00000000-0004-0000-7200-000000000000}"/>
  </hyperlinks>
  <pageMargins left="0.7" right="0.7" top="0.75" bottom="0.75" header="0.3" footer="0.3"/>
  <pageSetup paperSize="9"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dataBar" id="{F36BE2B7-49A1-4F74-9AC4-E25DA60C9775}">
            <x14:dataBar minLength="0" maxLength="100" gradient="0">
              <x14:cfvo type="formula">
                <xm:f>"&lt;100"</xm:f>
              </x14:cfvo>
              <x14:cfvo type="formula">
                <xm:f>"&gt;100"</xm:f>
              </x14:cfvo>
              <x14:negativeFillColor rgb="FFFF0000"/>
              <x14:axisColor rgb="FF000000"/>
            </x14:dataBar>
          </x14:cfRule>
          <x14:cfRule type="dataBar" id="{D478891D-6665-494A-84B8-BC4FBDCAB205}">
            <x14:dataBar minLength="0" maxLength="100" gradient="0">
              <x14:cfvo type="autoMin"/>
              <x14:cfvo type="autoMax"/>
              <x14:negativeFillColor rgb="FFFF0000"/>
              <x14:axisColor rgb="FF000000"/>
            </x14:dataBar>
          </x14:cfRule>
          <xm:sqref>H5:K5</xm:sqref>
        </x14:conditionalFormatting>
        <x14:conditionalFormatting xmlns:xm="http://schemas.microsoft.com/office/excel/2006/main">
          <x14:cfRule type="dataBar" id="{7B4F0184-EC87-4339-A66B-5811215C341A}">
            <x14:dataBar minLength="0" maxLength="100" gradient="0">
              <x14:cfvo type="formula">
                <xm:f>"&lt;100"</xm:f>
              </x14:cfvo>
              <x14:cfvo type="formula">
                <xm:f>"&gt;100"</xm:f>
              </x14:cfvo>
              <x14:negativeFillColor rgb="FFFF0000"/>
              <x14:axisColor rgb="FF000000"/>
            </x14:dataBar>
          </x14:cfRule>
          <x14:cfRule type="dataBar" id="{38575862-AFFA-45E7-8F68-4B1EA193CBE2}">
            <x14:dataBar minLength="0" maxLength="100" gradient="0">
              <x14:cfvo type="autoMin"/>
              <x14:cfvo type="autoMax"/>
              <x14:negativeFillColor rgb="FFFF0000"/>
              <x14:axisColor rgb="FF000000"/>
            </x14:dataBar>
          </x14:cfRule>
          <xm:sqref>G5</xm:sqref>
        </x14:conditionalFormatting>
      </x14:conditionalFormattings>
    </ext>
  </extLst>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Hoja103"/>
  <dimension ref="A1:O31"/>
  <sheetViews>
    <sheetView showGridLines="0" zoomScaleNormal="100" workbookViewId="0"/>
  </sheetViews>
  <sheetFormatPr baseColWidth="10" defaultColWidth="11.5703125" defaultRowHeight="15"/>
  <cols>
    <col min="13" max="15" width="18.140625" customWidth="1"/>
  </cols>
  <sheetData>
    <row r="1" spans="1:15">
      <c r="A1" s="367" t="s">
        <v>321</v>
      </c>
    </row>
    <row r="3" spans="1:15" ht="16.5">
      <c r="B3" s="190" t="s">
        <v>859</v>
      </c>
      <c r="L3" s="174"/>
      <c r="M3" s="176"/>
      <c r="N3" s="176"/>
    </row>
    <row r="4" spans="1:15" s="52" customFormat="1">
      <c r="A4"/>
      <c r="B4"/>
      <c r="C4"/>
      <c r="D4"/>
      <c r="E4"/>
      <c r="F4"/>
      <c r="G4"/>
    </row>
    <row r="5" spans="1:15" ht="40.5">
      <c r="G5" s="73" t="s">
        <v>469</v>
      </c>
      <c r="H5" s="73" t="s">
        <v>854</v>
      </c>
      <c r="I5" s="73" t="s">
        <v>855</v>
      </c>
      <c r="J5" s="73" t="s">
        <v>856</v>
      </c>
      <c r="K5" s="73" t="s">
        <v>857</v>
      </c>
      <c r="L5" s="52"/>
      <c r="M5" s="52"/>
      <c r="N5" s="247"/>
      <c r="O5" s="247"/>
    </row>
    <row r="6" spans="1:15">
      <c r="G6" s="195">
        <v>2019</v>
      </c>
      <c r="H6" s="74">
        <v>4.9367293179000127</v>
      </c>
      <c r="I6" s="74">
        <v>1.2155424044623446</v>
      </c>
      <c r="J6" s="74">
        <v>2.9624324157549453</v>
      </c>
      <c r="K6" s="74">
        <v>0.7587544976827223</v>
      </c>
      <c r="L6" s="5"/>
      <c r="M6" s="5"/>
      <c r="N6" s="5"/>
      <c r="O6" s="5"/>
    </row>
    <row r="7" spans="1:15">
      <c r="B7" s="245"/>
      <c r="C7" s="245"/>
      <c r="G7" s="195">
        <v>2020</v>
      </c>
      <c r="H7" s="74">
        <v>8.8181544574163162</v>
      </c>
      <c r="I7" s="74">
        <v>0.47832486270714625</v>
      </c>
      <c r="J7" s="74">
        <v>3.0693546461679437</v>
      </c>
      <c r="K7" s="74">
        <v>5.2704749485412261</v>
      </c>
      <c r="L7" s="5"/>
      <c r="M7" s="5"/>
      <c r="N7" s="5"/>
      <c r="O7" s="5"/>
    </row>
    <row r="8" spans="1:15">
      <c r="G8" s="195">
        <v>2021</v>
      </c>
      <c r="H8" s="74">
        <v>3.3698135624385506</v>
      </c>
      <c r="I8" s="74">
        <v>1.0095764907901836</v>
      </c>
      <c r="J8" s="74">
        <v>0.88299489399268694</v>
      </c>
      <c r="K8" s="74">
        <v>1.4772421776556799</v>
      </c>
      <c r="L8" s="5"/>
      <c r="M8" s="5"/>
      <c r="N8" s="5"/>
      <c r="O8" s="5"/>
    </row>
    <row r="9" spans="1:15" ht="15.75" thickBot="1">
      <c r="G9" s="196" t="s">
        <v>751</v>
      </c>
      <c r="H9" s="76">
        <v>24.194239326680034</v>
      </c>
      <c r="I9" s="76">
        <v>1.5454460331662347</v>
      </c>
      <c r="J9" s="76">
        <v>12.642508696662597</v>
      </c>
      <c r="K9" s="76">
        <v>10.006284596851202</v>
      </c>
      <c r="L9" s="5"/>
      <c r="M9" s="5"/>
      <c r="N9" s="5"/>
      <c r="O9" s="5"/>
    </row>
    <row r="17" spans="1:2" ht="15.75">
      <c r="B17" s="234" t="s">
        <v>460</v>
      </c>
    </row>
    <row r="28" spans="1:2">
      <c r="A28" s="246"/>
    </row>
    <row r="29" spans="1:2">
      <c r="A29" s="246"/>
    </row>
    <row r="30" spans="1:2">
      <c r="A30" s="246"/>
    </row>
    <row r="31" spans="1:2" ht="14.65" customHeight="1">
      <c r="A31" s="246"/>
    </row>
  </sheetData>
  <conditionalFormatting sqref="H5:K5">
    <cfRule type="dataBar" priority="3">
      <dataBar>
        <cfvo type="formula" val="&quot;&lt;100&quot;"/>
        <cfvo type="formula" val="&quot;&gt;100&quot;"/>
        <color theme="4" tint="0.79998168889431442"/>
      </dataBar>
      <extLst>
        <ext xmlns:x14="http://schemas.microsoft.com/office/spreadsheetml/2009/9/main" uri="{B025F937-C7B1-47D3-B67F-A62EFF666E3E}">
          <x14:id>{B1E790B0-40A2-4492-93E5-AEA9A6A50D25}</x14:id>
        </ext>
      </extLst>
    </cfRule>
    <cfRule type="dataBar" priority="4">
      <dataBar>
        <cfvo type="min"/>
        <cfvo type="max"/>
        <color rgb="FF638EC6"/>
      </dataBar>
      <extLst>
        <ext xmlns:x14="http://schemas.microsoft.com/office/spreadsheetml/2009/9/main" uri="{B025F937-C7B1-47D3-B67F-A62EFF666E3E}">
          <x14:id>{E8EE9C0B-4DD5-41F3-9BD8-85E1E20FC7E5}</x14:id>
        </ext>
      </extLst>
    </cfRule>
  </conditionalFormatting>
  <conditionalFormatting sqref="G5">
    <cfRule type="dataBar" priority="1">
      <dataBar>
        <cfvo type="formula" val="&quot;&lt;100&quot;"/>
        <cfvo type="formula" val="&quot;&gt;100&quot;"/>
        <color theme="4" tint="0.79998168889431442"/>
      </dataBar>
      <extLst>
        <ext xmlns:x14="http://schemas.microsoft.com/office/spreadsheetml/2009/9/main" uri="{B025F937-C7B1-47D3-B67F-A62EFF666E3E}">
          <x14:id>{D187DD12-D6CC-4D30-AEE6-962FD5B49339}</x14:id>
        </ext>
      </extLst>
    </cfRule>
    <cfRule type="dataBar" priority="2">
      <dataBar>
        <cfvo type="min"/>
        <cfvo type="max"/>
        <color rgb="FF638EC6"/>
      </dataBar>
      <extLst>
        <ext xmlns:x14="http://schemas.microsoft.com/office/spreadsheetml/2009/9/main" uri="{B025F937-C7B1-47D3-B67F-A62EFF666E3E}">
          <x14:id>{BACE2C24-102A-47C3-BF7A-1838E55462B4}</x14:id>
        </ext>
      </extLst>
    </cfRule>
  </conditionalFormatting>
  <hyperlinks>
    <hyperlink ref="A1" location="'Figures'!A1" display="Indice de gráficos" xr:uid="{00000000-0004-0000-7300-000000000000}"/>
  </hyperlinks>
  <pageMargins left="0.7" right="0.7" top="0.75" bottom="0.75" header="0.3" footer="0.3"/>
  <pageSetup paperSize="9"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dataBar" id="{B1E790B0-40A2-4492-93E5-AEA9A6A50D25}">
            <x14:dataBar minLength="0" maxLength="100" gradient="0">
              <x14:cfvo type="formula">
                <xm:f>"&lt;100"</xm:f>
              </x14:cfvo>
              <x14:cfvo type="formula">
                <xm:f>"&gt;100"</xm:f>
              </x14:cfvo>
              <x14:negativeFillColor rgb="FFFF0000"/>
              <x14:axisColor rgb="FF000000"/>
            </x14:dataBar>
          </x14:cfRule>
          <x14:cfRule type="dataBar" id="{E8EE9C0B-4DD5-41F3-9BD8-85E1E20FC7E5}">
            <x14:dataBar minLength="0" maxLength="100" gradient="0">
              <x14:cfvo type="autoMin"/>
              <x14:cfvo type="autoMax"/>
              <x14:negativeFillColor rgb="FFFF0000"/>
              <x14:axisColor rgb="FF000000"/>
            </x14:dataBar>
          </x14:cfRule>
          <xm:sqref>H5:K5</xm:sqref>
        </x14:conditionalFormatting>
        <x14:conditionalFormatting xmlns:xm="http://schemas.microsoft.com/office/excel/2006/main">
          <x14:cfRule type="dataBar" id="{D187DD12-D6CC-4D30-AEE6-962FD5B49339}">
            <x14:dataBar minLength="0" maxLength="100" gradient="0">
              <x14:cfvo type="formula">
                <xm:f>"&lt;100"</xm:f>
              </x14:cfvo>
              <x14:cfvo type="formula">
                <xm:f>"&gt;100"</xm:f>
              </x14:cfvo>
              <x14:negativeFillColor rgb="FFFF0000"/>
              <x14:axisColor rgb="FF000000"/>
            </x14:dataBar>
          </x14:cfRule>
          <x14:cfRule type="dataBar" id="{BACE2C24-102A-47C3-BF7A-1838E55462B4}">
            <x14:dataBar minLength="0" maxLength="100" gradient="0">
              <x14:cfvo type="autoMin"/>
              <x14:cfvo type="autoMax"/>
              <x14:negativeFillColor rgb="FFFF0000"/>
              <x14:axisColor rgb="FF000000"/>
            </x14:dataBar>
          </x14:cfRule>
          <xm:sqref>G5</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22"/>
  <dimension ref="A1:F13"/>
  <sheetViews>
    <sheetView workbookViewId="0">
      <selection activeCell="B5" sqref="B5:F11"/>
    </sheetView>
  </sheetViews>
  <sheetFormatPr baseColWidth="10" defaultColWidth="11.42578125" defaultRowHeight="15"/>
  <cols>
    <col min="1" max="2" width="11.42578125" style="27"/>
    <col min="3" max="3" width="16.42578125" style="27" customWidth="1"/>
    <col min="4" max="5" width="11.42578125" style="27"/>
    <col min="6" max="6" width="13.140625" style="27" customWidth="1"/>
    <col min="7" max="16384" width="11.42578125" style="27"/>
  </cols>
  <sheetData>
    <row r="1" spans="1:6">
      <c r="A1" s="367" t="s">
        <v>188</v>
      </c>
    </row>
    <row r="3" spans="1:6" ht="16.5">
      <c r="B3" s="190" t="s">
        <v>236</v>
      </c>
    </row>
    <row r="5" spans="1:6">
      <c r="B5" s="358"/>
      <c r="D5" s="784" t="s">
        <v>189</v>
      </c>
      <c r="E5" s="785"/>
      <c r="F5"/>
    </row>
    <row r="6" spans="1:6" ht="42.75">
      <c r="B6" s="45"/>
      <c r="C6" s="203" t="s">
        <v>190</v>
      </c>
      <c r="D6" s="202" t="s">
        <v>191</v>
      </c>
      <c r="E6" s="202" t="s">
        <v>192</v>
      </c>
      <c r="F6" s="203" t="s">
        <v>223</v>
      </c>
    </row>
    <row r="7" spans="1:6">
      <c r="B7" s="350" t="s">
        <v>193</v>
      </c>
      <c r="C7" s="351">
        <v>-4.9549460070426221</v>
      </c>
      <c r="D7" s="352">
        <v>-4.1652631802137057</v>
      </c>
      <c r="E7" s="352">
        <v>-4.5001604088745655</v>
      </c>
      <c r="F7" s="352">
        <v>-0.3348972286608598</v>
      </c>
    </row>
    <row r="8" spans="1:6" ht="16.5">
      <c r="B8" s="353" t="s">
        <v>194</v>
      </c>
      <c r="C8" s="354">
        <v>-3.827275312256647</v>
      </c>
      <c r="D8" s="348">
        <v>-3.1512793892558113</v>
      </c>
      <c r="E8" s="348">
        <v>-3.2601696313432535</v>
      </c>
      <c r="F8" s="348">
        <v>-0.10889024208744225</v>
      </c>
    </row>
    <row r="9" spans="1:6" ht="16.5">
      <c r="B9" s="355" t="s">
        <v>195</v>
      </c>
      <c r="C9" s="354">
        <v>-0.46045841457070952</v>
      </c>
      <c r="D9" s="341">
        <v>-0.51082844452845877</v>
      </c>
      <c r="E9" s="341">
        <v>-0.54890213133555377</v>
      </c>
      <c r="F9" s="341">
        <v>-3.8073686807094997E-2</v>
      </c>
    </row>
    <row r="10" spans="1:6" ht="16.5">
      <c r="B10" s="355" t="s">
        <v>196</v>
      </c>
      <c r="C10" s="354">
        <v>-0.77769494159077712</v>
      </c>
      <c r="D10" s="341">
        <v>-0.74346946172211625</v>
      </c>
      <c r="E10" s="341">
        <v>-0.89058748665968646</v>
      </c>
      <c r="F10" s="341">
        <v>-0.1471180249375702</v>
      </c>
    </row>
    <row r="11" spans="1:6" ht="16.5">
      <c r="B11" s="356" t="s">
        <v>197</v>
      </c>
      <c r="C11" s="357">
        <v>0.11049427279151729</v>
      </c>
      <c r="D11" s="344">
        <v>0.24026933135296971</v>
      </c>
      <c r="E11" s="344">
        <v>0.19945052615062153</v>
      </c>
      <c r="F11" s="344">
        <v>-4.081880520234818E-2</v>
      </c>
    </row>
    <row r="13" spans="1:6">
      <c r="B13" s="27" t="s">
        <v>12</v>
      </c>
    </row>
  </sheetData>
  <mergeCells count="1">
    <mergeCell ref="D5:E5"/>
  </mergeCells>
  <hyperlinks>
    <hyperlink ref="A1" location="'Tables'!A1" display="Índice de cuadros" xr:uid="{00000000-0004-0000-1100-000000000000}"/>
  </hyperlinks>
  <pageMargins left="0.7" right="0.7" top="0.75" bottom="0.75" header="0.3" footer="0.3"/>
  <pageSetup paperSize="9" orientation="portrait" verticalDpi="0"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Hoja104"/>
  <dimension ref="A1:N22"/>
  <sheetViews>
    <sheetView showGridLines="0" zoomScaleNormal="100" workbookViewId="0"/>
  </sheetViews>
  <sheetFormatPr baseColWidth="10" defaultColWidth="11.5703125" defaultRowHeight="15"/>
  <cols>
    <col min="9" max="9" width="22.140625" customWidth="1"/>
  </cols>
  <sheetData>
    <row r="1" spans="1:14">
      <c r="A1" s="367" t="s">
        <v>321</v>
      </c>
    </row>
    <row r="3" spans="1:14" ht="16.5">
      <c r="B3" s="190" t="s">
        <v>860</v>
      </c>
      <c r="L3" s="174"/>
      <c r="M3" s="176"/>
      <c r="N3" s="176"/>
    </row>
    <row r="4" spans="1:14" ht="16.5">
      <c r="B4" s="226"/>
      <c r="C4" s="227"/>
      <c r="D4" s="227"/>
      <c r="E4" s="227"/>
      <c r="F4" s="227"/>
      <c r="G4" s="113"/>
    </row>
    <row r="5" spans="1:14" ht="34.9" customHeight="1">
      <c r="G5" s="73" t="s">
        <v>469</v>
      </c>
      <c r="H5" s="73" t="s">
        <v>821</v>
      </c>
      <c r="I5" s="73" t="s">
        <v>861</v>
      </c>
    </row>
    <row r="6" spans="1:14">
      <c r="G6" s="195" t="s">
        <v>773</v>
      </c>
      <c r="H6" s="74">
        <v>92.808032026031924</v>
      </c>
      <c r="I6" s="74">
        <v>91.525992480636617</v>
      </c>
    </row>
    <row r="7" spans="1:14">
      <c r="G7" s="195" t="s">
        <v>774</v>
      </c>
      <c r="H7" s="74">
        <v>93.672495321665224</v>
      </c>
      <c r="I7" s="74">
        <v>92.731282058305879</v>
      </c>
    </row>
    <row r="8" spans="1:14">
      <c r="G8" s="195" t="s">
        <v>775</v>
      </c>
      <c r="H8" s="74">
        <v>95.358824385916222</v>
      </c>
      <c r="I8" s="74">
        <v>94.205707320079711</v>
      </c>
    </row>
    <row r="9" spans="1:14">
      <c r="G9" s="195" t="s">
        <v>776</v>
      </c>
      <c r="H9" s="74">
        <v>96.763253181905796</v>
      </c>
      <c r="I9" s="74">
        <v>95.257596406045622</v>
      </c>
    </row>
    <row r="10" spans="1:14">
      <c r="G10" s="195" t="s">
        <v>777</v>
      </c>
      <c r="H10" s="74">
        <v>98.240445004059424</v>
      </c>
      <c r="I10" s="74">
        <v>96.908706162727796</v>
      </c>
    </row>
    <row r="11" spans="1:14">
      <c r="G11" s="195" t="s">
        <v>778</v>
      </c>
      <c r="H11" s="74">
        <v>99.698559600481261</v>
      </c>
      <c r="I11" s="74">
        <v>98.318073180252426</v>
      </c>
    </row>
    <row r="12" spans="1:14">
      <c r="G12" s="195" t="s">
        <v>779</v>
      </c>
      <c r="H12" s="74">
        <v>100.17044835445313</v>
      </c>
      <c r="I12" s="74">
        <v>99.155612472007832</v>
      </c>
    </row>
    <row r="13" spans="1:14">
      <c r="G13" s="195" t="s">
        <v>780</v>
      </c>
      <c r="H13" s="74">
        <v>99.999999999999986</v>
      </c>
      <c r="I13" s="74">
        <v>100</v>
      </c>
    </row>
    <row r="14" spans="1:14">
      <c r="G14" s="195" t="s">
        <v>781</v>
      </c>
      <c r="H14" s="74">
        <v>98.993998996997149</v>
      </c>
      <c r="I14" s="74">
        <v>98.422851194674806</v>
      </c>
    </row>
    <row r="15" spans="1:14">
      <c r="G15" s="195" t="s">
        <v>782</v>
      </c>
      <c r="H15" s="74">
        <v>87.832073530325275</v>
      </c>
      <c r="I15" s="74">
        <v>84.587359525554191</v>
      </c>
    </row>
    <row r="16" spans="1:14">
      <c r="G16" s="195" t="s">
        <v>783</v>
      </c>
      <c r="H16" s="74">
        <v>97.637809452982481</v>
      </c>
      <c r="I16" s="74">
        <v>94.244057443005559</v>
      </c>
    </row>
    <row r="17" spans="2:9">
      <c r="G17" s="195" t="s">
        <v>784</v>
      </c>
      <c r="H17" s="74">
        <v>98.613383359012317</v>
      </c>
      <c r="I17" s="74">
        <v>95.191168514549076</v>
      </c>
    </row>
    <row r="18" spans="2:9" ht="15.75">
      <c r="B18" s="234" t="s">
        <v>105</v>
      </c>
      <c r="G18" s="195" t="s">
        <v>785</v>
      </c>
      <c r="H18" s="74">
        <v>99.672172963658412</v>
      </c>
      <c r="I18" s="74">
        <v>96.684768837785825</v>
      </c>
    </row>
    <row r="19" spans="2:9">
      <c r="G19" s="195" t="s">
        <v>786</v>
      </c>
      <c r="H19" s="74">
        <v>101.90775016357273</v>
      </c>
      <c r="I19" s="74">
        <v>95.048725200824521</v>
      </c>
    </row>
    <row r="20" spans="2:9">
      <c r="G20" s="195" t="s">
        <v>787</v>
      </c>
      <c r="H20" s="74">
        <v>104.29040665289865</v>
      </c>
      <c r="I20" s="74">
        <v>99.905494339932744</v>
      </c>
    </row>
    <row r="21" spans="2:9">
      <c r="G21" s="195" t="s">
        <v>788</v>
      </c>
      <c r="H21" s="74">
        <v>106.65150278089216</v>
      </c>
      <c r="I21" s="74">
        <v>100.74440327893551</v>
      </c>
    </row>
    <row r="22" spans="2:9" ht="15.75" thickBot="1">
      <c r="G22" s="196" t="s">
        <v>789</v>
      </c>
      <c r="H22" s="76">
        <v>109.52686446670867</v>
      </c>
      <c r="I22" s="76">
        <v>103.47000130116488</v>
      </c>
    </row>
  </sheetData>
  <conditionalFormatting sqref="H5:I5">
    <cfRule type="dataBar" priority="3">
      <dataBar>
        <cfvo type="formula" val="&quot;&lt;100&quot;"/>
        <cfvo type="formula" val="&quot;&gt;100&quot;"/>
        <color theme="4" tint="0.79998168889431442"/>
      </dataBar>
      <extLst>
        <ext xmlns:x14="http://schemas.microsoft.com/office/spreadsheetml/2009/9/main" uri="{B025F937-C7B1-47D3-B67F-A62EFF666E3E}">
          <x14:id>{CCA34BC6-E3FB-4CB6-81B4-8933D43112C1}</x14:id>
        </ext>
      </extLst>
    </cfRule>
    <cfRule type="dataBar" priority="4">
      <dataBar>
        <cfvo type="min"/>
        <cfvo type="max"/>
        <color rgb="FF638EC6"/>
      </dataBar>
      <extLst>
        <ext xmlns:x14="http://schemas.microsoft.com/office/spreadsheetml/2009/9/main" uri="{B025F937-C7B1-47D3-B67F-A62EFF666E3E}">
          <x14:id>{C558016E-B431-4983-92A3-969B7201155A}</x14:id>
        </ext>
      </extLst>
    </cfRule>
  </conditionalFormatting>
  <conditionalFormatting sqref="G5">
    <cfRule type="dataBar" priority="1">
      <dataBar>
        <cfvo type="formula" val="&quot;&lt;100&quot;"/>
        <cfvo type="formula" val="&quot;&gt;100&quot;"/>
        <color theme="4" tint="0.79998168889431442"/>
      </dataBar>
      <extLst>
        <ext xmlns:x14="http://schemas.microsoft.com/office/spreadsheetml/2009/9/main" uri="{B025F937-C7B1-47D3-B67F-A62EFF666E3E}">
          <x14:id>{889BB010-E0ED-41FA-B21C-B8FA2E4DF381}</x14:id>
        </ext>
      </extLst>
    </cfRule>
    <cfRule type="dataBar" priority="2">
      <dataBar>
        <cfvo type="min"/>
        <cfvo type="max"/>
        <color rgb="FF638EC6"/>
      </dataBar>
      <extLst>
        <ext xmlns:x14="http://schemas.microsoft.com/office/spreadsheetml/2009/9/main" uri="{B025F937-C7B1-47D3-B67F-A62EFF666E3E}">
          <x14:id>{2A198098-163A-40A0-985C-343CC35272C9}</x14:id>
        </ext>
      </extLst>
    </cfRule>
  </conditionalFormatting>
  <hyperlinks>
    <hyperlink ref="A1" location="'Figures'!A1" display="Indice de gráficos" xr:uid="{00000000-0004-0000-7400-000000000000}"/>
  </hyperlinks>
  <pageMargins left="0.7" right="0.7" top="0.75" bottom="0.75" header="0.3" footer="0.3"/>
  <pageSetup paperSize="9"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dataBar" id="{CCA34BC6-E3FB-4CB6-81B4-8933D43112C1}">
            <x14:dataBar minLength="0" maxLength="100" gradient="0">
              <x14:cfvo type="formula">
                <xm:f>"&lt;100"</xm:f>
              </x14:cfvo>
              <x14:cfvo type="formula">
                <xm:f>"&gt;100"</xm:f>
              </x14:cfvo>
              <x14:negativeFillColor rgb="FFFF0000"/>
              <x14:axisColor rgb="FF000000"/>
            </x14:dataBar>
          </x14:cfRule>
          <x14:cfRule type="dataBar" id="{C558016E-B431-4983-92A3-969B7201155A}">
            <x14:dataBar minLength="0" maxLength="100" gradient="0">
              <x14:cfvo type="autoMin"/>
              <x14:cfvo type="autoMax"/>
              <x14:negativeFillColor rgb="FFFF0000"/>
              <x14:axisColor rgb="FF000000"/>
            </x14:dataBar>
          </x14:cfRule>
          <xm:sqref>H5:I5</xm:sqref>
        </x14:conditionalFormatting>
        <x14:conditionalFormatting xmlns:xm="http://schemas.microsoft.com/office/excel/2006/main">
          <x14:cfRule type="dataBar" id="{889BB010-E0ED-41FA-B21C-B8FA2E4DF381}">
            <x14:dataBar minLength="0" maxLength="100" gradient="0">
              <x14:cfvo type="formula">
                <xm:f>"&lt;100"</xm:f>
              </x14:cfvo>
              <x14:cfvo type="formula">
                <xm:f>"&gt;100"</xm:f>
              </x14:cfvo>
              <x14:negativeFillColor rgb="FFFF0000"/>
              <x14:axisColor rgb="FF000000"/>
            </x14:dataBar>
          </x14:cfRule>
          <x14:cfRule type="dataBar" id="{2A198098-163A-40A0-985C-343CC35272C9}">
            <x14:dataBar minLength="0" maxLength="100" gradient="0">
              <x14:cfvo type="autoMin"/>
              <x14:cfvo type="autoMax"/>
              <x14:negativeFillColor rgb="FFFF0000"/>
              <x14:axisColor rgb="FF000000"/>
            </x14:dataBar>
          </x14:cfRule>
          <xm:sqref>G5</xm:sqref>
        </x14:conditionalFormatting>
      </x14:conditionalFormattings>
    </ext>
  </extLst>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Hoja105"/>
  <dimension ref="A1:N18"/>
  <sheetViews>
    <sheetView showGridLines="0" zoomScaleNormal="100" workbookViewId="0">
      <selection sqref="A1:XFD1"/>
    </sheetView>
  </sheetViews>
  <sheetFormatPr baseColWidth="10" defaultColWidth="11.5703125" defaultRowHeight="15"/>
  <cols>
    <col min="6" max="6" width="19" bestFit="1" customWidth="1"/>
  </cols>
  <sheetData>
    <row r="1" spans="1:14">
      <c r="A1" s="367" t="s">
        <v>321</v>
      </c>
    </row>
    <row r="3" spans="1:14" ht="16.5">
      <c r="B3" s="190" t="s">
        <v>107</v>
      </c>
      <c r="L3" s="174"/>
      <c r="M3" s="176"/>
      <c r="N3" s="176"/>
    </row>
    <row r="4" spans="1:14" ht="14.65" customHeight="1">
      <c r="A4" s="52"/>
      <c r="B4" s="226"/>
      <c r="C4" s="227"/>
      <c r="D4" s="227"/>
      <c r="E4" s="227"/>
      <c r="F4" s="227"/>
      <c r="G4" s="227"/>
      <c r="H4" s="77"/>
      <c r="I4" s="77"/>
    </row>
    <row r="5" spans="1:14">
      <c r="A5" s="52"/>
      <c r="B5" s="248"/>
      <c r="F5" s="73" t="s">
        <v>469</v>
      </c>
      <c r="G5" s="73" t="s">
        <v>791</v>
      </c>
    </row>
    <row r="6" spans="1:14">
      <c r="A6" s="249"/>
      <c r="F6" s="195" t="s">
        <v>792</v>
      </c>
      <c r="G6" s="74">
        <v>1.2290333576777221</v>
      </c>
    </row>
    <row r="7" spans="1:14">
      <c r="A7" s="249"/>
      <c r="F7" s="195">
        <v>2020</v>
      </c>
      <c r="G7" s="74">
        <v>0.71656530210805058</v>
      </c>
    </row>
    <row r="8" spans="1:14">
      <c r="A8" s="249"/>
      <c r="F8" s="195">
        <v>2021</v>
      </c>
      <c r="G8" s="74">
        <v>1.4656518828580882</v>
      </c>
    </row>
    <row r="9" spans="1:14" ht="15.75" thickBot="1">
      <c r="A9" s="249"/>
      <c r="F9" s="196" t="s">
        <v>793</v>
      </c>
      <c r="G9" s="76">
        <v>1.0691933714466708</v>
      </c>
    </row>
    <row r="10" spans="1:14">
      <c r="A10" s="249"/>
      <c r="F10" s="250"/>
      <c r="G10" s="250"/>
    </row>
    <row r="11" spans="1:14">
      <c r="A11" s="249"/>
      <c r="F11" s="250"/>
      <c r="G11" s="250"/>
    </row>
    <row r="12" spans="1:14">
      <c r="A12" s="249"/>
      <c r="F12" s="250"/>
      <c r="G12" s="250"/>
    </row>
    <row r="13" spans="1:14">
      <c r="F13" s="250"/>
      <c r="G13" s="250"/>
    </row>
    <row r="18" spans="2:2" ht="15.75">
      <c r="B18" s="234" t="s">
        <v>105</v>
      </c>
    </row>
  </sheetData>
  <conditionalFormatting sqref="G5">
    <cfRule type="dataBar" priority="3">
      <dataBar>
        <cfvo type="formula" val="&quot;&lt;100&quot;"/>
        <cfvo type="formula" val="&quot;&gt;100&quot;"/>
        <color theme="4" tint="0.79998168889431442"/>
      </dataBar>
      <extLst>
        <ext xmlns:x14="http://schemas.microsoft.com/office/spreadsheetml/2009/9/main" uri="{B025F937-C7B1-47D3-B67F-A62EFF666E3E}">
          <x14:id>{3F56048F-04FE-4718-8185-3A44B85ED23B}</x14:id>
        </ext>
      </extLst>
    </cfRule>
    <cfRule type="dataBar" priority="4">
      <dataBar>
        <cfvo type="min"/>
        <cfvo type="max"/>
        <color rgb="FF638EC6"/>
      </dataBar>
      <extLst>
        <ext xmlns:x14="http://schemas.microsoft.com/office/spreadsheetml/2009/9/main" uri="{B025F937-C7B1-47D3-B67F-A62EFF666E3E}">
          <x14:id>{485E7A8A-8890-41B0-BC47-62F1F85D1180}</x14:id>
        </ext>
      </extLst>
    </cfRule>
  </conditionalFormatting>
  <conditionalFormatting sqref="F5">
    <cfRule type="dataBar" priority="1">
      <dataBar>
        <cfvo type="formula" val="&quot;&lt;100&quot;"/>
        <cfvo type="formula" val="&quot;&gt;100&quot;"/>
        <color theme="4" tint="0.79998168889431442"/>
      </dataBar>
      <extLst>
        <ext xmlns:x14="http://schemas.microsoft.com/office/spreadsheetml/2009/9/main" uri="{B025F937-C7B1-47D3-B67F-A62EFF666E3E}">
          <x14:id>{0AD192DC-A152-4CEE-ADCF-9FAE0E9995AB}</x14:id>
        </ext>
      </extLst>
    </cfRule>
    <cfRule type="dataBar" priority="2">
      <dataBar>
        <cfvo type="min"/>
        <cfvo type="max"/>
        <color rgb="FF638EC6"/>
      </dataBar>
      <extLst>
        <ext xmlns:x14="http://schemas.microsoft.com/office/spreadsheetml/2009/9/main" uri="{B025F937-C7B1-47D3-B67F-A62EFF666E3E}">
          <x14:id>{E683EA90-94D0-4440-A04F-5834AB46E97F}</x14:id>
        </ext>
      </extLst>
    </cfRule>
  </conditionalFormatting>
  <hyperlinks>
    <hyperlink ref="A1" location="'Figures'!A1" display="Indice de gráficos" xr:uid="{00000000-0004-0000-7500-000000000000}"/>
  </hyperlinks>
  <pageMargins left="0.7" right="0.7" top="0.75" bottom="0.75" header="0.3" footer="0.3"/>
  <pageSetup paperSize="9"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dataBar" id="{3F56048F-04FE-4718-8185-3A44B85ED23B}">
            <x14:dataBar minLength="0" maxLength="100" gradient="0">
              <x14:cfvo type="formula">
                <xm:f>"&lt;100"</xm:f>
              </x14:cfvo>
              <x14:cfvo type="formula">
                <xm:f>"&gt;100"</xm:f>
              </x14:cfvo>
              <x14:negativeFillColor rgb="FFFF0000"/>
              <x14:axisColor rgb="FF000000"/>
            </x14:dataBar>
          </x14:cfRule>
          <x14:cfRule type="dataBar" id="{485E7A8A-8890-41B0-BC47-62F1F85D1180}">
            <x14:dataBar minLength="0" maxLength="100" gradient="0">
              <x14:cfvo type="autoMin"/>
              <x14:cfvo type="autoMax"/>
              <x14:negativeFillColor rgb="FFFF0000"/>
              <x14:axisColor rgb="FF000000"/>
            </x14:dataBar>
          </x14:cfRule>
          <xm:sqref>G5</xm:sqref>
        </x14:conditionalFormatting>
        <x14:conditionalFormatting xmlns:xm="http://schemas.microsoft.com/office/excel/2006/main">
          <x14:cfRule type="dataBar" id="{0AD192DC-A152-4CEE-ADCF-9FAE0E9995AB}">
            <x14:dataBar minLength="0" maxLength="100" gradient="0">
              <x14:cfvo type="formula">
                <xm:f>"&lt;100"</xm:f>
              </x14:cfvo>
              <x14:cfvo type="formula">
                <xm:f>"&gt;100"</xm:f>
              </x14:cfvo>
              <x14:negativeFillColor rgb="FFFF0000"/>
              <x14:axisColor rgb="FF000000"/>
            </x14:dataBar>
          </x14:cfRule>
          <x14:cfRule type="dataBar" id="{E683EA90-94D0-4440-A04F-5834AB46E97F}">
            <x14:dataBar minLength="0" maxLength="100" gradient="0">
              <x14:cfvo type="autoMin"/>
              <x14:cfvo type="autoMax"/>
              <x14:negativeFillColor rgb="FFFF0000"/>
              <x14:axisColor rgb="FF000000"/>
            </x14:dataBar>
          </x14:cfRule>
          <xm:sqref>F5</xm:sqref>
        </x14:conditionalFormatting>
      </x14:conditionalFormattings>
    </ext>
  </extLst>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Hoja106"/>
  <dimension ref="A1:AM146"/>
  <sheetViews>
    <sheetView workbookViewId="0">
      <selection activeCell="F7" sqref="F7:O25"/>
    </sheetView>
  </sheetViews>
  <sheetFormatPr baseColWidth="10" defaultColWidth="11.5703125" defaultRowHeight="15"/>
  <cols>
    <col min="1" max="1" width="11.5703125" style="27"/>
    <col min="2" max="2" width="13.5703125" customWidth="1"/>
    <col min="3" max="3" width="20.140625" customWidth="1"/>
    <col min="4" max="4" width="19.42578125" customWidth="1"/>
    <col min="5" max="39" width="11.5703125" style="27"/>
  </cols>
  <sheetData>
    <row r="1" spans="1:7" s="27" customFormat="1">
      <c r="A1" s="367" t="s">
        <v>321</v>
      </c>
    </row>
    <row r="2" spans="1:7" s="27" customFormat="1"/>
    <row r="3" spans="1:7" s="27" customFormat="1" ht="16.5">
      <c r="B3" s="190" t="s">
        <v>900</v>
      </c>
    </row>
    <row r="4" spans="1:7" s="27" customFormat="1"/>
    <row r="5" spans="1:7" s="27" customFormat="1"/>
    <row r="6" spans="1:7" ht="70.900000000000006" customHeight="1">
      <c r="C6" s="411" t="s">
        <v>901</v>
      </c>
      <c r="D6" s="411" t="s">
        <v>902</v>
      </c>
    </row>
    <row r="7" spans="1:7" ht="18.75">
      <c r="B7" s="412" t="s">
        <v>645</v>
      </c>
      <c r="C7" s="413">
        <v>0.19806138101730197</v>
      </c>
      <c r="D7" s="413">
        <v>0.16574924164044713</v>
      </c>
      <c r="G7" s="417"/>
    </row>
    <row r="8" spans="1:7" ht="15.75">
      <c r="B8" s="412" t="s">
        <v>647</v>
      </c>
      <c r="C8" s="413">
        <v>0.11584249084934028</v>
      </c>
      <c r="D8" s="413">
        <v>0.16574924164044713</v>
      </c>
    </row>
    <row r="9" spans="1:7" ht="15.75">
      <c r="B9" s="412" t="s">
        <v>649</v>
      </c>
      <c r="C9" s="413">
        <v>0.11804185905403952</v>
      </c>
      <c r="D9" s="413">
        <v>0.16574924164044713</v>
      </c>
    </row>
    <row r="10" spans="1:7" ht="15.75">
      <c r="B10" s="412" t="s">
        <v>651</v>
      </c>
      <c r="C10" s="413">
        <v>0.14444522014280348</v>
      </c>
      <c r="D10" s="413">
        <v>0.16574924164044713</v>
      </c>
    </row>
    <row r="11" spans="1:7" ht="15.75">
      <c r="B11" s="412" t="s">
        <v>653</v>
      </c>
      <c r="C11" s="413">
        <v>0.18334845642722031</v>
      </c>
      <c r="D11" s="413">
        <v>0.16574924164044713</v>
      </c>
    </row>
    <row r="12" spans="1:7" ht="15.75">
      <c r="B12" s="412" t="s">
        <v>655</v>
      </c>
      <c r="C12" s="413">
        <v>0.13434186587195684</v>
      </c>
      <c r="D12" s="413">
        <v>0.16574924164044713</v>
      </c>
    </row>
    <row r="13" spans="1:7" ht="15.75">
      <c r="B13" s="412" t="s">
        <v>657</v>
      </c>
      <c r="C13" s="413">
        <v>0.12492380543125492</v>
      </c>
      <c r="D13" s="413">
        <v>0.16574924164044713</v>
      </c>
    </row>
    <row r="14" spans="1:7" ht="15.75">
      <c r="B14" s="412" t="s">
        <v>659</v>
      </c>
      <c r="C14" s="413">
        <v>0.16986640429096012</v>
      </c>
      <c r="D14" s="413">
        <v>0.16574924164044713</v>
      </c>
    </row>
    <row r="15" spans="1:7" ht="15.75">
      <c r="B15" s="412" t="s">
        <v>661</v>
      </c>
      <c r="C15" s="413">
        <v>0.17858986535876165</v>
      </c>
      <c r="D15" s="413">
        <v>0.16574924164044713</v>
      </c>
    </row>
    <row r="16" spans="1:7" ht="15.75">
      <c r="B16" s="412" t="s">
        <v>665</v>
      </c>
      <c r="C16" s="413">
        <v>0.13612873149708804</v>
      </c>
      <c r="D16" s="413">
        <v>0.16574924164044713</v>
      </c>
    </row>
    <row r="17" spans="2:4" ht="15.75">
      <c r="B17" s="412" t="s">
        <v>667</v>
      </c>
      <c r="C17" s="413">
        <v>0.14383433999497464</v>
      </c>
      <c r="D17" s="413">
        <v>0.16574924164044713</v>
      </c>
    </row>
    <row r="18" spans="2:4" ht="15.75">
      <c r="B18" s="412" t="s">
        <v>669</v>
      </c>
      <c r="C18" s="413">
        <v>0.14257498491335574</v>
      </c>
      <c r="D18" s="413">
        <v>0.16574924164044713</v>
      </c>
    </row>
    <row r="19" spans="2:4" ht="15.75">
      <c r="B19" s="412" t="s">
        <v>671</v>
      </c>
      <c r="C19" s="413">
        <v>0.1553968428873338</v>
      </c>
      <c r="D19" s="413">
        <v>0.16574924164044713</v>
      </c>
    </row>
    <row r="20" spans="2:4" ht="15.75">
      <c r="B20" s="412" t="s">
        <v>672</v>
      </c>
      <c r="C20" s="413">
        <v>0.16912050925523769</v>
      </c>
      <c r="D20" s="413">
        <v>0.16574924164044713</v>
      </c>
    </row>
    <row r="21" spans="2:4" ht="15.75">
      <c r="B21" s="412" t="s">
        <v>674</v>
      </c>
      <c r="C21" s="413">
        <v>0.16021643407737352</v>
      </c>
      <c r="D21" s="413">
        <v>0.16574924164044713</v>
      </c>
    </row>
    <row r="22" spans="2:4" ht="15.75">
      <c r="B22" s="412" t="s">
        <v>676</v>
      </c>
      <c r="C22" s="413">
        <v>0.14360375413869186</v>
      </c>
      <c r="D22" s="413">
        <v>0.16574924164044713</v>
      </c>
    </row>
    <row r="23" spans="2:4" ht="15.75">
      <c r="B23" s="412" t="s">
        <v>663</v>
      </c>
      <c r="C23" s="413">
        <v>0.19117516868104256</v>
      </c>
      <c r="D23" s="413">
        <v>0.16574924164044713</v>
      </c>
    </row>
    <row r="24" spans="2:4" s="27" customFormat="1" ht="15.75">
      <c r="B24" s="415"/>
      <c r="C24" s="418"/>
      <c r="D24" s="418"/>
    </row>
    <row r="25" spans="2:4" s="27" customFormat="1"/>
    <row r="26" spans="2:4" s="27" customFormat="1">
      <c r="C26" s="419">
        <f>MEDIAN(C7:C23)</f>
        <v>0.14444522014280348</v>
      </c>
    </row>
    <row r="27" spans="2:4" s="27" customFormat="1">
      <c r="C27" s="419">
        <f>MIN(C7:C23)</f>
        <v>0.11584249084934028</v>
      </c>
    </row>
    <row r="28" spans="2:4" s="27" customFormat="1"/>
    <row r="29" spans="2:4" s="27" customFormat="1"/>
    <row r="30" spans="2:4" s="27" customFormat="1"/>
    <row r="31" spans="2:4" s="27" customFormat="1"/>
    <row r="32" spans="2:4" s="27" customFormat="1"/>
    <row r="33" s="27" customFormat="1"/>
    <row r="34" s="27" customFormat="1"/>
    <row r="35" s="27" customFormat="1"/>
    <row r="36" s="27" customFormat="1"/>
    <row r="37" s="27" customFormat="1"/>
    <row r="38" s="27" customFormat="1"/>
    <row r="39" s="27" customFormat="1"/>
    <row r="40" s="27" customFormat="1"/>
    <row r="41" s="27" customFormat="1"/>
    <row r="42" s="27" customFormat="1"/>
    <row r="43" s="27" customFormat="1"/>
    <row r="44" s="27" customFormat="1"/>
    <row r="45" s="27" customFormat="1"/>
    <row r="46" s="27" customFormat="1"/>
    <row r="47" s="27" customFormat="1"/>
    <row r="48" s="27" customFormat="1"/>
    <row r="49" s="27" customFormat="1"/>
    <row r="50" s="27" customFormat="1"/>
    <row r="51" s="27" customFormat="1"/>
    <row r="52" s="27" customFormat="1"/>
    <row r="53" s="27" customFormat="1"/>
    <row r="54" s="27" customFormat="1"/>
    <row r="55" s="27" customFormat="1"/>
    <row r="56" s="27" customFormat="1"/>
    <row r="57" s="27" customFormat="1"/>
    <row r="58" s="27" customFormat="1"/>
    <row r="59" s="27" customFormat="1"/>
    <row r="60" s="27" customFormat="1"/>
    <row r="61" s="27" customFormat="1"/>
    <row r="62" s="27" customFormat="1"/>
    <row r="63" s="27" customFormat="1"/>
    <row r="64" s="27" customFormat="1"/>
    <row r="65" s="27" customFormat="1"/>
    <row r="66" s="27" customFormat="1"/>
    <row r="67" s="27" customFormat="1"/>
    <row r="68" s="27" customFormat="1"/>
    <row r="69" s="27" customFormat="1"/>
    <row r="70" s="27" customFormat="1"/>
    <row r="71" s="27" customFormat="1"/>
    <row r="72" s="27" customFormat="1"/>
    <row r="73" s="27" customFormat="1"/>
    <row r="74" s="27" customFormat="1"/>
    <row r="75" s="27" customFormat="1"/>
    <row r="76" s="27" customFormat="1"/>
    <row r="77" s="27" customFormat="1"/>
    <row r="78" s="27" customFormat="1"/>
    <row r="79" s="27" customFormat="1"/>
    <row r="80" s="27" customFormat="1"/>
    <row r="81" s="27" customFormat="1"/>
    <row r="82" s="27" customFormat="1"/>
    <row r="83" s="27" customFormat="1"/>
    <row r="84" s="27" customFormat="1"/>
    <row r="85" s="27" customFormat="1"/>
    <row r="86" s="27" customFormat="1"/>
    <row r="87" s="27" customFormat="1"/>
    <row r="88" s="27" customFormat="1"/>
    <row r="89" s="27" customFormat="1"/>
    <row r="90" s="27" customFormat="1"/>
    <row r="91" s="27" customFormat="1"/>
    <row r="92" s="27" customFormat="1"/>
    <row r="93" s="27" customFormat="1"/>
    <row r="94" s="27" customFormat="1"/>
    <row r="95" s="27" customFormat="1"/>
    <row r="96" s="27" customFormat="1"/>
    <row r="97" s="27" customFormat="1"/>
    <row r="98" s="27" customFormat="1"/>
    <row r="99" s="27" customFormat="1"/>
    <row r="100" s="27" customFormat="1"/>
    <row r="101" s="27" customFormat="1"/>
    <row r="102" s="27" customFormat="1"/>
    <row r="103" s="27" customFormat="1"/>
    <row r="104" s="27" customFormat="1"/>
    <row r="105" s="27" customFormat="1"/>
    <row r="106" s="27" customFormat="1"/>
    <row r="107" s="27" customFormat="1"/>
    <row r="108" s="27" customFormat="1"/>
    <row r="109" s="27" customFormat="1"/>
    <row r="110" s="27" customFormat="1"/>
    <row r="111" s="27" customFormat="1"/>
    <row r="112" s="27" customFormat="1"/>
    <row r="113" s="27" customFormat="1"/>
    <row r="114" s="27" customFormat="1"/>
    <row r="115" s="27" customFormat="1"/>
    <row r="116" s="27" customFormat="1"/>
    <row r="117" s="27" customFormat="1"/>
    <row r="118" s="27" customFormat="1"/>
    <row r="119" s="27" customFormat="1"/>
    <row r="120" s="27" customFormat="1"/>
    <row r="121" s="27" customFormat="1"/>
    <row r="122" s="27" customFormat="1"/>
    <row r="123" s="27" customFormat="1"/>
    <row r="124" s="27" customFormat="1"/>
    <row r="125" s="27" customFormat="1"/>
    <row r="126" s="27" customFormat="1"/>
    <row r="127" s="27" customFormat="1"/>
    <row r="128" s="27" customFormat="1"/>
    <row r="129" s="27" customFormat="1"/>
    <row r="130" s="27" customFormat="1"/>
    <row r="131" s="27" customFormat="1"/>
    <row r="132" s="27" customFormat="1"/>
    <row r="133" s="27" customFormat="1"/>
    <row r="134" s="27" customFormat="1"/>
    <row r="135" s="27" customFormat="1"/>
    <row r="136" s="27" customFormat="1"/>
    <row r="137" s="27" customFormat="1"/>
    <row r="138" s="27" customFormat="1"/>
    <row r="139" s="27" customFormat="1"/>
    <row r="140" s="27" customFormat="1"/>
    <row r="141" s="27" customFormat="1"/>
    <row r="142" s="27" customFormat="1"/>
    <row r="143" s="27" customFormat="1"/>
    <row r="144" s="27" customFormat="1"/>
    <row r="145" s="27" customFormat="1"/>
    <row r="146" s="27" customFormat="1"/>
  </sheetData>
  <hyperlinks>
    <hyperlink ref="A1" location="'Figures'!A1" display="Indice de gráficos" xr:uid="{00000000-0004-0000-7600-000000000000}"/>
  </hyperlinks>
  <pageMargins left="0.7" right="0.7" top="0.75" bottom="0.75" header="0.3" footer="0.3"/>
  <pageSetup paperSize="9" orientation="portrait" verticalDpi="0"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Hoja107"/>
  <dimension ref="A1:AG136"/>
  <sheetViews>
    <sheetView zoomScale="70" zoomScaleNormal="70" workbookViewId="0">
      <selection activeCell="M37" sqref="M37"/>
    </sheetView>
  </sheetViews>
  <sheetFormatPr baseColWidth="10" defaultColWidth="11.5703125" defaultRowHeight="15"/>
  <cols>
    <col min="1" max="1" width="11.5703125" style="27"/>
    <col min="3" max="3" width="14.85546875" customWidth="1"/>
    <col min="5" max="5" width="11.5703125" customWidth="1"/>
    <col min="6" max="6" width="13.7109375" customWidth="1"/>
    <col min="8" max="33" width="11.5703125" style="27"/>
  </cols>
  <sheetData>
    <row r="1" spans="1:33" s="27" customFormat="1">
      <c r="A1" s="367" t="s">
        <v>321</v>
      </c>
    </row>
    <row r="2" spans="1:33" s="27" customFormat="1"/>
    <row r="3" spans="1:33" s="27" customFormat="1" ht="16.5">
      <c r="B3" s="190" t="s">
        <v>903</v>
      </c>
    </row>
    <row r="4" spans="1:33" s="27" customFormat="1" ht="16.5">
      <c r="B4" s="190"/>
    </row>
    <row r="5" spans="1:33" ht="76.900000000000006" customHeight="1">
      <c r="B5" s="27"/>
      <c r="C5" s="411" t="s">
        <v>904</v>
      </c>
      <c r="D5" s="411" t="s">
        <v>905</v>
      </c>
      <c r="E5" s="411" t="s">
        <v>906</v>
      </c>
      <c r="F5" s="411" t="s">
        <v>907</v>
      </c>
      <c r="G5" s="27"/>
      <c r="AG5"/>
    </row>
    <row r="6" spans="1:33" ht="15.75">
      <c r="B6" s="412" t="s">
        <v>645</v>
      </c>
      <c r="C6" s="414">
        <v>-2.0484864260610199E-2</v>
      </c>
      <c r="D6" s="414">
        <v>-9.8824624061473795E-3</v>
      </c>
      <c r="E6" s="414">
        <v>-1.0387113334957418E-2</v>
      </c>
      <c r="F6" s="414">
        <v>-3.3955105208061465E-3</v>
      </c>
      <c r="G6" s="27"/>
      <c r="AG6"/>
    </row>
    <row r="7" spans="1:33" ht="15.75">
      <c r="B7" s="412" t="s">
        <v>647</v>
      </c>
      <c r="C7" s="414">
        <v>-6.1171848064371596E-3</v>
      </c>
      <c r="D7" s="414">
        <v>4.954912252741187E-3</v>
      </c>
      <c r="E7" s="414">
        <v>-1.0387113334957418E-2</v>
      </c>
      <c r="F7" s="414">
        <v>-3.3955105208061465E-3</v>
      </c>
      <c r="G7" s="27"/>
      <c r="AG7"/>
    </row>
    <row r="8" spans="1:33" ht="15.75">
      <c r="B8" s="412" t="s">
        <v>649</v>
      </c>
      <c r="C8" s="414">
        <v>-8.4297798372509856E-3</v>
      </c>
      <c r="D8" s="414">
        <v>2.9498693941362071E-3</v>
      </c>
      <c r="E8" s="414">
        <v>-1.0387113334957418E-2</v>
      </c>
      <c r="F8" s="414">
        <v>-3.3955105208061465E-3</v>
      </c>
      <c r="G8" s="27"/>
      <c r="AG8"/>
    </row>
    <row r="9" spans="1:33" ht="15.75">
      <c r="B9" s="412" t="s">
        <v>651</v>
      </c>
      <c r="C9" s="414">
        <v>3.855387153976E-3</v>
      </c>
      <c r="D9" s="414">
        <v>5.9134997040398247E-3</v>
      </c>
      <c r="E9" s="414">
        <v>-1.0387113334957418E-2</v>
      </c>
      <c r="F9" s="414">
        <v>-3.3955105208061465E-3</v>
      </c>
      <c r="G9" s="27"/>
      <c r="AG9"/>
    </row>
    <row r="10" spans="1:33" ht="15.75">
      <c r="B10" s="412" t="s">
        <v>653</v>
      </c>
      <c r="C10" s="414">
        <v>-1.7878529544149216E-2</v>
      </c>
      <c r="D10" s="414">
        <v>-1.2426592804765204E-2</v>
      </c>
      <c r="E10" s="414">
        <v>-1.0387113334957418E-2</v>
      </c>
      <c r="F10" s="414">
        <v>-3.3955105208061465E-3</v>
      </c>
      <c r="G10" s="27"/>
      <c r="AG10"/>
    </row>
    <row r="11" spans="1:33" ht="15.75">
      <c r="B11" s="412" t="s">
        <v>655</v>
      </c>
      <c r="C11" s="414">
        <v>-5.4186114633211395E-3</v>
      </c>
      <c r="D11" s="414">
        <v>1.1892543241976288E-2</v>
      </c>
      <c r="E11" s="414">
        <v>-1.0387113334957418E-2</v>
      </c>
      <c r="F11" s="414">
        <v>-3.3955105208061465E-3</v>
      </c>
      <c r="G11" s="27"/>
      <c r="AG11"/>
    </row>
    <row r="12" spans="1:33" ht="15.75">
      <c r="B12" s="412" t="s">
        <v>657</v>
      </c>
      <c r="C12" s="414">
        <v>-1.0315069511038371E-2</v>
      </c>
      <c r="D12" s="414">
        <v>1.0621367462760982E-3</v>
      </c>
      <c r="E12" s="414">
        <v>-1.0387113334957418E-2</v>
      </c>
      <c r="F12" s="414">
        <v>-3.3955105208061465E-3</v>
      </c>
      <c r="G12" s="27"/>
      <c r="AG12"/>
    </row>
    <row r="13" spans="1:33" ht="15.75">
      <c r="B13" s="412" t="s">
        <v>659</v>
      </c>
      <c r="C13" s="414">
        <v>-1.2507558709515277E-2</v>
      </c>
      <c r="D13" s="414">
        <v>1.318976555603717E-3</v>
      </c>
      <c r="E13" s="414">
        <v>-1.0387113334957418E-2</v>
      </c>
      <c r="F13" s="414">
        <v>-3.3955105208061465E-3</v>
      </c>
      <c r="G13" s="27"/>
      <c r="AG13"/>
    </row>
    <row r="14" spans="1:33" ht="15.75">
      <c r="B14" s="412" t="s">
        <v>661</v>
      </c>
      <c r="C14" s="414">
        <v>-1.1108728193979303E-2</v>
      </c>
      <c r="D14" s="414">
        <v>-6.2103257957746138E-3</v>
      </c>
      <c r="E14" s="414">
        <v>-1.0387113334957418E-2</v>
      </c>
      <c r="F14" s="414">
        <v>-3.3955105208061465E-3</v>
      </c>
      <c r="G14" s="27"/>
      <c r="AG14"/>
    </row>
    <row r="15" spans="1:33" ht="15.75">
      <c r="B15" s="412" t="s">
        <v>665</v>
      </c>
      <c r="C15" s="414">
        <v>-1.3173269884275111E-2</v>
      </c>
      <c r="D15" s="414">
        <v>4.3694707598365932E-3</v>
      </c>
      <c r="E15" s="414">
        <v>-1.0387113334957418E-2</v>
      </c>
      <c r="F15" s="414">
        <v>-3.3955105208061465E-3</v>
      </c>
      <c r="G15" s="27"/>
      <c r="AG15"/>
    </row>
    <row r="16" spans="1:33" ht="15.75">
      <c r="B16" s="412" t="s">
        <v>667</v>
      </c>
      <c r="C16" s="414">
        <v>-1.3512531158022822E-2</v>
      </c>
      <c r="D16" s="414">
        <v>-1.8345913221772935E-3</v>
      </c>
      <c r="E16" s="414">
        <v>-1.0387113334957418E-2</v>
      </c>
      <c r="F16" s="414">
        <v>-3.3955105208061465E-3</v>
      </c>
      <c r="G16" s="27"/>
      <c r="AG16"/>
    </row>
    <row r="17" spans="2:33" ht="15.75">
      <c r="B17" s="412" t="s">
        <v>669</v>
      </c>
      <c r="C17" s="414">
        <v>-7.0067222534373405E-3</v>
      </c>
      <c r="D17" s="414">
        <v>-2.1350982646339452E-3</v>
      </c>
      <c r="E17" s="414">
        <v>-1.0387113334957418E-2</v>
      </c>
      <c r="F17" s="414">
        <v>-3.3955105208061465E-3</v>
      </c>
      <c r="G17" s="27"/>
      <c r="AG17"/>
    </row>
    <row r="18" spans="2:33" ht="15.75">
      <c r="B18" s="412" t="s">
        <v>671</v>
      </c>
      <c r="C18" s="414">
        <v>-1.4143147275805918E-2</v>
      </c>
      <c r="D18" s="414">
        <v>-7.5371707859111271E-3</v>
      </c>
      <c r="E18" s="414">
        <v>-1.0387113334957418E-2</v>
      </c>
      <c r="F18" s="414">
        <v>-3.3955105208061465E-3</v>
      </c>
      <c r="G18" s="27"/>
      <c r="AG18"/>
    </row>
    <row r="19" spans="2:33" ht="15.75">
      <c r="B19" s="412" t="s">
        <v>672</v>
      </c>
      <c r="C19" s="414">
        <v>7.084881408609826E-3</v>
      </c>
      <c r="D19" s="414">
        <v>7.0506480669421685E-3</v>
      </c>
      <c r="E19" s="414">
        <v>-1.0387113334957418E-2</v>
      </c>
      <c r="F19" s="414">
        <v>-3.3955105208061465E-3</v>
      </c>
      <c r="G19" s="27"/>
      <c r="AG19"/>
    </row>
    <row r="20" spans="2:33" ht="15.75">
      <c r="B20" s="412" t="s">
        <v>674</v>
      </c>
      <c r="C20" s="414">
        <v>-5.2334391890831652E-4</v>
      </c>
      <c r="D20" s="414">
        <v>-3.9883342240140032E-3</v>
      </c>
      <c r="E20" s="414">
        <v>-1.0387113334957418E-2</v>
      </c>
      <c r="F20" s="414">
        <v>-3.3955105208061465E-3</v>
      </c>
      <c r="G20" s="27"/>
      <c r="AG20"/>
    </row>
    <row r="21" spans="2:33" ht="15.75">
      <c r="B21" s="412" t="s">
        <v>676</v>
      </c>
      <c r="C21" s="414">
        <v>-1.1765696093051378E-2</v>
      </c>
      <c r="D21" s="414">
        <v>5.1488597115494457E-3</v>
      </c>
      <c r="E21" s="414">
        <v>-1.0387113334957418E-2</v>
      </c>
      <c r="F21" s="414">
        <v>-3.3955105208061465E-3</v>
      </c>
      <c r="G21" s="27"/>
      <c r="AG21"/>
    </row>
    <row r="22" spans="2:33" ht="15.75">
      <c r="B22" s="412" t="s">
        <v>663</v>
      </c>
      <c r="C22" s="414">
        <v>-9.7252910364049733E-3</v>
      </c>
      <c r="D22" s="414">
        <v>-5.5796850756179538E-3</v>
      </c>
      <c r="E22" s="414">
        <v>-1.0387113334957418E-2</v>
      </c>
      <c r="F22" s="414">
        <v>-3.3955105208061465E-3</v>
      </c>
      <c r="G22" s="27"/>
      <c r="AG22"/>
    </row>
    <row r="23" spans="2:33" s="27" customFormat="1" ht="15.75">
      <c r="B23" s="415"/>
      <c r="C23" s="416"/>
      <c r="D23" s="416"/>
      <c r="E23" s="416"/>
      <c r="F23" s="416"/>
    </row>
    <row r="24" spans="2:33" s="27" customFormat="1"/>
    <row r="25" spans="2:33" s="27" customFormat="1"/>
    <row r="26" spans="2:33" s="27" customFormat="1"/>
    <row r="27" spans="2:33" s="27" customFormat="1"/>
    <row r="28" spans="2:33" s="27" customFormat="1"/>
    <row r="29" spans="2:33" s="27" customFormat="1"/>
    <row r="30" spans="2:33" s="27" customFormat="1"/>
    <row r="31" spans="2:33" s="27" customFormat="1"/>
    <row r="32" spans="2:33" s="27" customFormat="1"/>
    <row r="33" s="27" customFormat="1"/>
    <row r="34" s="27" customFormat="1"/>
    <row r="35" s="27" customFormat="1"/>
    <row r="36" s="27" customFormat="1"/>
    <row r="37" s="27" customFormat="1"/>
    <row r="38" s="27" customFormat="1"/>
    <row r="39" s="27" customFormat="1"/>
    <row r="40" s="27" customFormat="1"/>
    <row r="41" s="27" customFormat="1"/>
    <row r="42" s="27" customFormat="1"/>
    <row r="43" s="27" customFormat="1"/>
    <row r="44" s="27" customFormat="1"/>
    <row r="45" s="27" customFormat="1"/>
    <row r="46" s="27" customFormat="1"/>
    <row r="47" s="27" customFormat="1"/>
    <row r="48" s="27" customFormat="1"/>
    <row r="49" s="27" customFormat="1"/>
    <row r="50" s="27" customFormat="1"/>
    <row r="51" s="27" customFormat="1"/>
    <row r="52" s="27" customFormat="1"/>
    <row r="53" s="27" customFormat="1"/>
    <row r="54" s="27" customFormat="1"/>
    <row r="55" s="27" customFormat="1"/>
    <row r="56" s="27" customFormat="1"/>
    <row r="57" s="27" customFormat="1"/>
    <row r="58" s="27" customFormat="1"/>
    <row r="59" s="27" customFormat="1"/>
    <row r="60" s="27" customFormat="1"/>
    <row r="61" s="27" customFormat="1"/>
    <row r="62" s="27" customFormat="1"/>
    <row r="63" s="27" customFormat="1"/>
    <row r="64" s="27" customFormat="1"/>
    <row r="65" s="27" customFormat="1"/>
    <row r="66" s="27" customFormat="1"/>
    <row r="67" s="27" customFormat="1"/>
    <row r="68" s="27" customFormat="1"/>
    <row r="69" s="27" customFormat="1"/>
    <row r="70" s="27" customFormat="1"/>
    <row r="71" s="27" customFormat="1"/>
    <row r="72" s="27" customFormat="1"/>
    <row r="73" s="27" customFormat="1"/>
    <row r="74" s="27" customFormat="1"/>
    <row r="75" s="27" customFormat="1"/>
    <row r="76" s="27" customFormat="1"/>
    <row r="77" s="27" customFormat="1"/>
    <row r="78" s="27" customFormat="1"/>
    <row r="79" s="27" customFormat="1"/>
    <row r="80" s="27" customFormat="1"/>
    <row r="81" s="27" customFormat="1"/>
    <row r="82" s="27" customFormat="1"/>
    <row r="83" s="27" customFormat="1"/>
    <row r="84" s="27" customFormat="1"/>
    <row r="85" s="27" customFormat="1"/>
    <row r="86" s="27" customFormat="1"/>
    <row r="87" s="27" customFormat="1"/>
    <row r="88" s="27" customFormat="1"/>
    <row r="89" s="27" customFormat="1"/>
    <row r="90" s="27" customFormat="1"/>
    <row r="91" s="27" customFormat="1"/>
    <row r="92" s="27" customFormat="1"/>
    <row r="93" s="27" customFormat="1"/>
    <row r="94" s="27" customFormat="1"/>
    <row r="95" s="27" customFormat="1"/>
    <row r="96" s="27" customFormat="1"/>
    <row r="97" s="27" customFormat="1"/>
    <row r="98" s="27" customFormat="1"/>
    <row r="99" s="27" customFormat="1"/>
    <row r="100" s="27" customFormat="1"/>
    <row r="101" s="27" customFormat="1"/>
    <row r="102" s="27" customFormat="1"/>
    <row r="103" s="27" customFormat="1"/>
    <row r="104" s="27" customFormat="1"/>
    <row r="105" s="27" customFormat="1"/>
    <row r="106" s="27" customFormat="1"/>
    <row r="107" s="27" customFormat="1"/>
    <row r="108" s="27" customFormat="1"/>
    <row r="109" s="27" customFormat="1"/>
    <row r="110" s="27" customFormat="1"/>
    <row r="111" s="27" customFormat="1"/>
    <row r="112" s="27" customFormat="1"/>
    <row r="113" s="27" customFormat="1"/>
    <row r="114" s="27" customFormat="1"/>
    <row r="115" s="27" customFormat="1"/>
    <row r="116" s="27" customFormat="1"/>
    <row r="117" s="27" customFormat="1"/>
    <row r="118" s="27" customFormat="1"/>
    <row r="119" s="27" customFormat="1"/>
    <row r="120" s="27" customFormat="1"/>
    <row r="121" s="27" customFormat="1"/>
    <row r="122" s="27" customFormat="1"/>
    <row r="123" s="27" customFormat="1"/>
    <row r="124" s="27" customFormat="1"/>
    <row r="125" s="27" customFormat="1"/>
    <row r="126" s="27" customFormat="1"/>
    <row r="127" s="27" customFormat="1"/>
    <row r="128" s="27" customFormat="1"/>
    <row r="129" s="27" customFormat="1"/>
    <row r="130" s="27" customFormat="1"/>
    <row r="131" s="27" customFormat="1"/>
    <row r="132" s="27" customFormat="1"/>
    <row r="133" s="27" customFormat="1"/>
    <row r="134" s="27" customFormat="1"/>
    <row r="135" s="27" customFormat="1"/>
    <row r="136" s="27" customFormat="1"/>
  </sheetData>
  <hyperlinks>
    <hyperlink ref="A1" location="'Figures'!A1" display="Indice de gráficos" xr:uid="{00000000-0004-0000-7700-000000000000}"/>
  </hyperlinks>
  <pageMargins left="0.7" right="0.7" top="0.75" bottom="0.75" header="0.3" footer="0.3"/>
  <pageSetup paperSize="9" orientation="portrait"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3"/>
  <dimension ref="A1:AG129"/>
  <sheetViews>
    <sheetView workbookViewId="0"/>
  </sheetViews>
  <sheetFormatPr baseColWidth="10" defaultColWidth="11.5703125" defaultRowHeight="15"/>
  <cols>
    <col min="1" max="1" width="11.42578125" style="27"/>
    <col min="6" max="33" width="11.42578125" style="27"/>
  </cols>
  <sheetData>
    <row r="1" spans="1:5" s="27" customFormat="1" ht="14.65" customHeight="1">
      <c r="A1" s="367" t="s">
        <v>188</v>
      </c>
      <c r="B1" s="32"/>
      <c r="C1" s="32"/>
    </row>
    <row r="2" spans="1:5" s="27" customFormat="1" ht="14.65" customHeight="1">
      <c r="B2" s="32"/>
      <c r="C2" s="32"/>
    </row>
    <row r="3" spans="1:5" s="27" customFormat="1" ht="14.65" customHeight="1">
      <c r="B3" s="256" t="s">
        <v>237</v>
      </c>
      <c r="C3" s="32"/>
    </row>
    <row r="4" spans="1:5" s="27" customFormat="1" ht="14.65" customHeight="1">
      <c r="B4" s="32"/>
      <c r="C4" s="32"/>
    </row>
    <row r="5" spans="1:5" ht="14.65" customHeight="1">
      <c r="B5" s="55"/>
      <c r="C5" s="798">
        <v>2020</v>
      </c>
      <c r="D5" s="798">
        <v>2021</v>
      </c>
      <c r="E5" s="798">
        <v>2022</v>
      </c>
    </row>
    <row r="6" spans="1:5" ht="16.5">
      <c r="B6" s="56"/>
      <c r="C6" s="799"/>
      <c r="D6" s="799"/>
      <c r="E6" s="799"/>
    </row>
    <row r="7" spans="1:5">
      <c r="B7" s="57" t="s">
        <v>195</v>
      </c>
      <c r="C7" s="58">
        <v>-2.6154509834680395</v>
      </c>
      <c r="D7" s="58">
        <v>-1.0227681042401933</v>
      </c>
      <c r="E7" s="59">
        <v>-0.54109516292209903</v>
      </c>
    </row>
    <row r="8" spans="1:5" ht="15.75">
      <c r="B8" s="60" t="s">
        <v>238</v>
      </c>
      <c r="C8" s="61">
        <v>-1.4667411223385756</v>
      </c>
      <c r="D8" s="62">
        <v>-1.1368699123295993</v>
      </c>
      <c r="E8" s="63">
        <v>-0.91656012809700727</v>
      </c>
    </row>
    <row r="9" spans="1:5" ht="15.75">
      <c r="B9" s="64" t="s">
        <v>239</v>
      </c>
      <c r="C9" s="65">
        <v>-1.1487098611294648</v>
      </c>
      <c r="D9" s="66">
        <v>0.11109287374074084</v>
      </c>
      <c r="E9" s="67">
        <v>0.3724560308262459</v>
      </c>
    </row>
    <row r="10" spans="1:5">
      <c r="B10" s="27"/>
      <c r="C10" s="27"/>
      <c r="D10" s="27"/>
      <c r="E10" s="27"/>
    </row>
    <row r="11" spans="1:5">
      <c r="B11" s="27"/>
      <c r="C11" s="68"/>
      <c r="D11" s="68"/>
      <c r="E11" s="68"/>
    </row>
    <row r="12" spans="1:5">
      <c r="B12" s="27" t="s">
        <v>240</v>
      </c>
      <c r="C12" s="27"/>
      <c r="D12" s="27"/>
      <c r="E12" s="27"/>
    </row>
    <row r="13" spans="1:5" s="27" customFormat="1"/>
    <row r="14" spans="1:5" s="27" customFormat="1"/>
    <row r="15" spans="1:5" s="27" customFormat="1"/>
    <row r="16" spans="1:5" s="27" customFormat="1"/>
    <row r="17" s="27" customFormat="1"/>
    <row r="18" s="27" customFormat="1"/>
    <row r="19" s="27" customFormat="1"/>
    <row r="20" s="27" customFormat="1"/>
    <row r="21" s="27" customFormat="1"/>
    <row r="22" s="27" customFormat="1"/>
    <row r="23" s="27" customFormat="1"/>
    <row r="24" s="27" customFormat="1"/>
    <row r="25" s="27" customFormat="1"/>
    <row r="26" s="27" customFormat="1"/>
    <row r="27" s="27" customFormat="1"/>
    <row r="28" s="27" customFormat="1"/>
    <row r="29" s="27" customFormat="1"/>
    <row r="30" s="27" customFormat="1"/>
    <row r="31" s="27" customFormat="1"/>
    <row r="32" s="27" customFormat="1"/>
    <row r="33" s="27" customFormat="1"/>
    <row r="34" s="27" customFormat="1"/>
    <row r="35" s="27" customFormat="1"/>
    <row r="36" s="27" customFormat="1"/>
    <row r="37" s="27" customFormat="1"/>
    <row r="38" s="27" customFormat="1"/>
    <row r="39" s="27" customFormat="1"/>
    <row r="40" s="27" customFormat="1"/>
    <row r="41" s="27" customFormat="1"/>
    <row r="42" s="27" customFormat="1"/>
    <row r="43" s="27" customFormat="1"/>
    <row r="44" s="27" customFormat="1"/>
    <row r="45" s="27" customFormat="1"/>
    <row r="46" s="27" customFormat="1"/>
    <row r="47" s="27" customFormat="1"/>
    <row r="48" s="27" customFormat="1"/>
    <row r="49" s="27" customFormat="1"/>
    <row r="50" s="27" customFormat="1"/>
    <row r="51" s="27" customFormat="1"/>
    <row r="52" s="27" customFormat="1"/>
    <row r="53" s="27" customFormat="1"/>
    <row r="54" s="27" customFormat="1"/>
    <row r="55" s="27" customFormat="1"/>
    <row r="56" s="27" customFormat="1"/>
    <row r="57" s="27" customFormat="1"/>
    <row r="58" s="27" customFormat="1"/>
    <row r="59" s="27" customFormat="1"/>
    <row r="60" s="27" customFormat="1"/>
    <row r="61" s="27" customFormat="1"/>
    <row r="62" s="27" customFormat="1"/>
    <row r="63" s="27" customFormat="1"/>
    <row r="64" s="27" customFormat="1"/>
    <row r="65" s="27" customFormat="1"/>
    <row r="66" s="27" customFormat="1"/>
    <row r="67" s="27" customFormat="1"/>
    <row r="68" s="27" customFormat="1"/>
    <row r="69" s="27" customFormat="1"/>
    <row r="70" s="27" customFormat="1"/>
    <row r="71" s="27" customFormat="1"/>
    <row r="72" s="27" customFormat="1"/>
    <row r="73" s="27" customFormat="1"/>
    <row r="74" s="27" customFormat="1"/>
    <row r="75" s="27" customFormat="1"/>
    <row r="76" s="27" customFormat="1"/>
    <row r="77" s="27" customFormat="1"/>
    <row r="78" s="27" customFormat="1"/>
    <row r="79" s="27" customFormat="1"/>
    <row r="80" s="27" customFormat="1"/>
    <row r="81" s="27" customFormat="1"/>
    <row r="82" s="27" customFormat="1"/>
    <row r="83" s="27" customFormat="1"/>
    <row r="84" s="27" customFormat="1"/>
    <row r="85" s="27" customFormat="1"/>
    <row r="86" s="27" customFormat="1"/>
    <row r="87" s="27" customFormat="1"/>
    <row r="88" s="27" customFormat="1"/>
    <row r="89" s="27" customFormat="1"/>
    <row r="90" s="27" customFormat="1"/>
    <row r="91" s="27" customFormat="1"/>
    <row r="92" s="27" customFormat="1"/>
    <row r="93" s="27" customFormat="1"/>
    <row r="94" s="27" customFormat="1"/>
    <row r="95" s="27" customFormat="1"/>
    <row r="96" s="27" customFormat="1"/>
    <row r="97" s="27" customFormat="1"/>
    <row r="98" s="27" customFormat="1"/>
    <row r="99" s="27" customFormat="1"/>
    <row r="100" s="27" customFormat="1"/>
    <row r="101" s="27" customFormat="1"/>
    <row r="102" s="27" customFormat="1"/>
    <row r="103" s="27" customFormat="1"/>
    <row r="104" s="27" customFormat="1"/>
    <row r="105" s="27" customFormat="1"/>
    <row r="106" s="27" customFormat="1"/>
    <row r="107" s="27" customFormat="1"/>
    <row r="108" s="27" customFormat="1"/>
    <row r="109" s="27" customFormat="1"/>
    <row r="110" s="27" customFormat="1"/>
    <row r="111" s="27" customFormat="1"/>
    <row r="112" s="27" customFormat="1"/>
    <row r="113" s="27" customFormat="1"/>
    <row r="114" s="27" customFormat="1"/>
    <row r="115" s="27" customFormat="1"/>
    <row r="116" s="27" customFormat="1"/>
    <row r="117" s="27" customFormat="1"/>
    <row r="118" s="27" customFormat="1"/>
    <row r="119" s="27" customFormat="1"/>
    <row r="120" s="27" customFormat="1"/>
    <row r="121" s="27" customFormat="1"/>
    <row r="122" s="27" customFormat="1"/>
    <row r="123" s="27" customFormat="1"/>
    <row r="124" s="27" customFormat="1"/>
    <row r="125" s="27" customFormat="1"/>
    <row r="126" s="27" customFormat="1"/>
    <row r="127" s="27" customFormat="1"/>
    <row r="128" s="27" customFormat="1"/>
    <row r="129" s="27" customFormat="1"/>
  </sheetData>
  <mergeCells count="3">
    <mergeCell ref="C5:C6"/>
    <mergeCell ref="D5:D6"/>
    <mergeCell ref="E5:E6"/>
  </mergeCells>
  <hyperlinks>
    <hyperlink ref="A1" location="'Tables'!A1" display="Índice de cuadros" xr:uid="{00000000-0004-0000-1200-000000000000}"/>
  </hyperlinks>
  <pageMargins left="0.7" right="0.7" top="0.75" bottom="0.75" header="0.3" footer="0.3"/>
  <pageSetup paperSize="9"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4"/>
  <dimension ref="A1:E17"/>
  <sheetViews>
    <sheetView workbookViewId="0">
      <selection activeCell="B3" sqref="B3"/>
    </sheetView>
  </sheetViews>
  <sheetFormatPr baseColWidth="10" defaultColWidth="11.42578125" defaultRowHeight="15"/>
  <cols>
    <col min="1" max="1" width="11.42578125" style="27"/>
    <col min="2" max="2" width="47.7109375" style="27" customWidth="1"/>
    <col min="3" max="16384" width="11.42578125" style="27"/>
  </cols>
  <sheetData>
    <row r="1" spans="1:5">
      <c r="A1" s="367" t="s">
        <v>188</v>
      </c>
    </row>
    <row r="3" spans="1:5" ht="16.5">
      <c r="B3" s="256" t="s">
        <v>938</v>
      </c>
    </row>
    <row r="5" spans="1:5" ht="78">
      <c r="C5" s="380" t="s">
        <v>241</v>
      </c>
      <c r="D5" s="380" t="s">
        <v>242</v>
      </c>
      <c r="E5" s="380" t="s">
        <v>243</v>
      </c>
    </row>
    <row r="6" spans="1:5" ht="19.5">
      <c r="B6" s="391" t="s">
        <v>244</v>
      </c>
      <c r="C6" s="392">
        <v>17.635090975034551</v>
      </c>
      <c r="D6" s="392">
        <v>15.142628316104123</v>
      </c>
      <c r="E6" s="392">
        <v>-6.8343232563593652</v>
      </c>
    </row>
    <row r="7" spans="1:5" ht="19.5">
      <c r="B7" s="381" t="s">
        <v>245</v>
      </c>
      <c r="C7" s="382">
        <v>9.5386542615611685</v>
      </c>
      <c r="D7" s="382">
        <v>8.4276139816034448</v>
      </c>
      <c r="E7" s="382">
        <v>-4.1372436238202308</v>
      </c>
    </row>
    <row r="8" spans="1:5" ht="19.5">
      <c r="B8" s="383" t="s">
        <v>246</v>
      </c>
      <c r="C8" s="384">
        <v>1.1174517846784773</v>
      </c>
      <c r="D8" s="384">
        <v>0.5386188245187713</v>
      </c>
      <c r="E8" s="384">
        <v>-47.70199536580234</v>
      </c>
    </row>
    <row r="9" spans="1:5" ht="19.5">
      <c r="B9" s="383" t="s">
        <v>882</v>
      </c>
      <c r="C9" s="384">
        <v>0.87749649271448871</v>
      </c>
      <c r="D9" s="384">
        <v>0.90088497134909551</v>
      </c>
      <c r="E9" s="384">
        <v>11.392599171740358</v>
      </c>
    </row>
    <row r="10" spans="1:5" ht="19.5">
      <c r="B10" s="385" t="s">
        <v>248</v>
      </c>
      <c r="C10" s="386">
        <v>0.26828472868223485</v>
      </c>
      <c r="D10" s="386">
        <v>0.22457465479598249</v>
      </c>
      <c r="E10" s="386">
        <v>-9.1767218300288551</v>
      </c>
    </row>
    <row r="11" spans="1:5" ht="19.5">
      <c r="B11" s="383" t="s">
        <v>229</v>
      </c>
      <c r="C11" s="384">
        <v>5.8332037073981811</v>
      </c>
      <c r="D11" s="384">
        <v>5.0509358838368286</v>
      </c>
      <c r="E11" s="384">
        <v>-6.0499322946609873</v>
      </c>
    </row>
    <row r="12" spans="1:5" ht="19.5">
      <c r="B12" s="387" t="s">
        <v>249</v>
      </c>
      <c r="C12" s="388">
        <v>0.29235715026075404</v>
      </c>
      <c r="D12" s="388">
        <v>0.26598070651201566</v>
      </c>
      <c r="E12" s="388">
        <v>-1.2882616128263247</v>
      </c>
    </row>
    <row r="13" spans="1:5" ht="19.5">
      <c r="B13" s="387" t="s">
        <v>250</v>
      </c>
      <c r="C13" s="388">
        <v>0.5787138576157429</v>
      </c>
      <c r="D13" s="388"/>
      <c r="E13" s="388">
        <v>0</v>
      </c>
    </row>
    <row r="14" spans="1:5" ht="19.5">
      <c r="B14" s="389" t="s">
        <v>251</v>
      </c>
      <c r="C14" s="390">
        <v>4.9621326995216837</v>
      </c>
      <c r="D14" s="390">
        <v>4.7849551773248127</v>
      </c>
      <c r="E14" s="390">
        <v>4.6265451077072139</v>
      </c>
    </row>
    <row r="17" spans="2:2">
      <c r="B17" s="27" t="s">
        <v>22</v>
      </c>
    </row>
  </sheetData>
  <hyperlinks>
    <hyperlink ref="A1" location="'Tables'!A1" display="Índice de cuadros" xr:uid="{00000000-0004-0000-1300-000000000000}"/>
  </hyperlinks>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5"/>
  <dimension ref="A1:E15"/>
  <sheetViews>
    <sheetView workbookViewId="0">
      <selection activeCell="B3" sqref="B3"/>
    </sheetView>
  </sheetViews>
  <sheetFormatPr baseColWidth="10" defaultColWidth="11.42578125" defaultRowHeight="15"/>
  <cols>
    <col min="1" max="1" width="11.42578125" style="27"/>
    <col min="2" max="2" width="34.28515625" style="27" customWidth="1"/>
    <col min="3" max="16384" width="11.42578125" style="27"/>
  </cols>
  <sheetData>
    <row r="1" spans="1:5">
      <c r="A1" s="367" t="s">
        <v>188</v>
      </c>
    </row>
    <row r="2" spans="1:5">
      <c r="A2" s="367"/>
    </row>
    <row r="3" spans="1:5" ht="16.5">
      <c r="B3" s="256" t="s">
        <v>899</v>
      </c>
    </row>
    <row r="5" spans="1:5" ht="78">
      <c r="C5" s="380" t="s">
        <v>241</v>
      </c>
      <c r="D5" s="380" t="s">
        <v>242</v>
      </c>
      <c r="E5" s="380" t="s">
        <v>243</v>
      </c>
    </row>
    <row r="6" spans="1:5" ht="39">
      <c r="B6" s="398" t="s">
        <v>252</v>
      </c>
      <c r="C6" s="392">
        <v>17.65292634330202</v>
      </c>
      <c r="D6" s="392">
        <v>16.033185210060548</v>
      </c>
      <c r="E6" s="392">
        <v>-1.4547977397535106</v>
      </c>
    </row>
    <row r="7" spans="1:5" ht="19.5">
      <c r="B7" s="381" t="s">
        <v>253</v>
      </c>
      <c r="C7" s="382">
        <v>6.8907634554165789</v>
      </c>
      <c r="D7" s="382">
        <v>6.5870651228470063</v>
      </c>
      <c r="E7" s="382">
        <v>3.718684590960053</v>
      </c>
    </row>
    <row r="8" spans="1:5" ht="19.5">
      <c r="B8" s="383" t="s">
        <v>254</v>
      </c>
      <c r="C8" s="384">
        <v>4.1923900611470621</v>
      </c>
      <c r="D8" s="384">
        <v>3.9296876434516048</v>
      </c>
      <c r="E8" s="384">
        <v>1.7018220014284768</v>
      </c>
    </row>
    <row r="9" spans="1:5" ht="19.5">
      <c r="B9" s="383" t="s">
        <v>255</v>
      </c>
      <c r="C9" s="384">
        <v>6.5697728267383777</v>
      </c>
      <c r="D9" s="384">
        <v>5.5164324437619348</v>
      </c>
      <c r="E9" s="384">
        <v>-8.8953935564805455</v>
      </c>
    </row>
    <row r="10" spans="1:5" ht="19.5">
      <c r="B10" s="393" t="s">
        <v>898</v>
      </c>
      <c r="C10" s="394">
        <v>0.29235715026075404</v>
      </c>
      <c r="D10" s="394">
        <v>0.26598070651201566</v>
      </c>
      <c r="E10" s="394">
        <v>-1.2882616128263247</v>
      </c>
    </row>
    <row r="11" spans="1:5" ht="19.5">
      <c r="B11" s="389" t="s">
        <v>256</v>
      </c>
      <c r="C11" s="395">
        <v>0.49209409435938217</v>
      </c>
      <c r="D11" s="395">
        <v>7.9833396654784963E-2</v>
      </c>
      <c r="E11" s="395">
        <v>-82.397723474181461</v>
      </c>
    </row>
    <row r="15" spans="1:5">
      <c r="B15" s="27" t="s">
        <v>22</v>
      </c>
    </row>
  </sheetData>
  <hyperlinks>
    <hyperlink ref="A1" location="'Tables'!A1" display="Índice de cuadros" xr:uid="{00000000-0004-0000-1400-000000000000}"/>
  </hyperlinks>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7"/>
  <dimension ref="A1:F28"/>
  <sheetViews>
    <sheetView showGridLines="0" workbookViewId="0">
      <selection activeCell="B3" sqref="B3"/>
    </sheetView>
  </sheetViews>
  <sheetFormatPr baseColWidth="10" defaultColWidth="11.5703125" defaultRowHeight="15"/>
  <cols>
    <col min="2" max="2" width="40.28515625" customWidth="1"/>
    <col min="3" max="3" width="11.85546875" customWidth="1"/>
    <col min="4" max="4" width="13.28515625" customWidth="1"/>
    <col min="5" max="5" width="12.140625" customWidth="1"/>
    <col min="6" max="6" width="12.85546875" customWidth="1"/>
  </cols>
  <sheetData>
    <row r="1" spans="1:6">
      <c r="A1" s="367" t="s">
        <v>188</v>
      </c>
    </row>
    <row r="3" spans="1:6" ht="16.5">
      <c r="B3" s="256" t="s">
        <v>941</v>
      </c>
    </row>
    <row r="4" spans="1:6" ht="17.25">
      <c r="B4" s="158"/>
      <c r="C4" s="158"/>
      <c r="D4" s="158"/>
      <c r="E4" s="158"/>
      <c r="F4" s="158"/>
    </row>
    <row r="5" spans="1:6" ht="22.5" customHeight="1">
      <c r="B5" s="800" t="s">
        <v>196</v>
      </c>
      <c r="C5" s="802" t="s">
        <v>257</v>
      </c>
      <c r="D5" s="803"/>
      <c r="E5" s="802" t="s">
        <v>258</v>
      </c>
      <c r="F5" s="803"/>
    </row>
    <row r="6" spans="1:6" ht="35.65" customHeight="1">
      <c r="B6" s="801"/>
      <c r="C6" s="159" t="s">
        <v>259</v>
      </c>
      <c r="D6" s="160" t="s">
        <v>260</v>
      </c>
      <c r="E6" s="159" t="s">
        <v>259</v>
      </c>
      <c r="F6" s="160" t="s">
        <v>260</v>
      </c>
    </row>
    <row r="7" spans="1:6" ht="7.5" customHeight="1">
      <c r="B7" s="161"/>
      <c r="C7" s="162"/>
      <c r="D7" s="162"/>
      <c r="E7" s="162"/>
      <c r="F7" s="163"/>
    </row>
    <row r="8" spans="1:6" ht="17.25">
      <c r="B8" s="164" t="s">
        <v>261</v>
      </c>
      <c r="C8" s="165">
        <v>-1.1203670331523422E-2</v>
      </c>
      <c r="D8" s="368">
        <v>-8.0150459295861981E-3</v>
      </c>
      <c r="E8" s="166">
        <v>-1.0682089569500194E-2</v>
      </c>
      <c r="F8" s="167">
        <v>-1.0649649878802594E-2</v>
      </c>
    </row>
    <row r="9" spans="1:6" ht="17.25">
      <c r="B9" s="164" t="s">
        <v>262</v>
      </c>
      <c r="C9" s="165">
        <v>-5.1542172443411723E-3</v>
      </c>
      <c r="D9" s="368">
        <v>-3.9094446129571917E-3</v>
      </c>
      <c r="E9" s="166">
        <v>-5.8540334868834422E-3</v>
      </c>
      <c r="F9" s="167">
        <v>-6.3613948178004353E-3</v>
      </c>
    </row>
    <row r="10" spans="1:6" ht="17.25">
      <c r="B10" s="164" t="s">
        <v>263</v>
      </c>
      <c r="C10" s="165">
        <v>-4.5588089295707616E-3</v>
      </c>
      <c r="D10" s="368">
        <v>-1.1951144594623522E-3</v>
      </c>
      <c r="E10" s="166">
        <v>-7.9484560489103458E-3</v>
      </c>
      <c r="F10" s="167">
        <v>-1.1927373238502416E-2</v>
      </c>
    </row>
    <row r="11" spans="1:6" ht="17.25">
      <c r="B11" s="164" t="s">
        <v>264</v>
      </c>
      <c r="C11" s="165">
        <v>1.831094325001968E-3</v>
      </c>
      <c r="D11" s="368">
        <v>5.501251110532384E-3</v>
      </c>
      <c r="E11" s="166">
        <v>-5.7646410877136654E-3</v>
      </c>
      <c r="F11" s="167">
        <v>-5.6066660751344062E-3</v>
      </c>
    </row>
    <row r="12" spans="1:6" ht="17.25">
      <c r="B12" s="164" t="s">
        <v>265</v>
      </c>
      <c r="C12" s="165">
        <v>-6.0033036515166659E-3</v>
      </c>
      <c r="D12" s="368">
        <v>-5.0384657651155107E-3</v>
      </c>
      <c r="E12" s="166">
        <v>-6.0163974561630298E-3</v>
      </c>
      <c r="F12" s="167">
        <v>-3.5435612958879398E-3</v>
      </c>
    </row>
    <row r="13" spans="1:6" ht="17.25">
      <c r="B13" s="164" t="s">
        <v>266</v>
      </c>
      <c r="C13" s="165">
        <v>2.3646200751487041E-3</v>
      </c>
      <c r="D13" s="368">
        <v>7.3766033199094616E-3</v>
      </c>
      <c r="E13" s="166">
        <v>-5.8792622050203667E-3</v>
      </c>
      <c r="F13" s="167">
        <v>-5.8854368556796946E-3</v>
      </c>
    </row>
    <row r="14" spans="1:6" ht="17.25">
      <c r="B14" s="164" t="s">
        <v>267</v>
      </c>
      <c r="C14" s="165">
        <v>-8.3443659005015564E-3</v>
      </c>
      <c r="D14" s="368">
        <v>-6.4070258851768262E-3</v>
      </c>
      <c r="E14" s="166">
        <v>-7.9864820240779007E-3</v>
      </c>
      <c r="F14" s="168"/>
    </row>
    <row r="15" spans="1:6" ht="17.25">
      <c r="B15" s="164" t="s">
        <v>268</v>
      </c>
      <c r="C15" s="165">
        <v>-1.0801659594690195E-2</v>
      </c>
      <c r="D15" s="368">
        <v>-7.3049415625047699E-3</v>
      </c>
      <c r="E15" s="166">
        <v>-6.4900000207317931E-3</v>
      </c>
      <c r="F15" s="167">
        <v>-1.1533817144554337E-2</v>
      </c>
    </row>
    <row r="16" spans="1:6" ht="17.25">
      <c r="B16" s="164" t="s">
        <v>269</v>
      </c>
      <c r="C16" s="165">
        <v>-1.1920153119839121E-2</v>
      </c>
      <c r="D16" s="368">
        <v>-9.8020924803657091E-3</v>
      </c>
      <c r="E16" s="166">
        <v>-6.4200143576255463E-3</v>
      </c>
      <c r="F16" s="167">
        <v>-5.9999834225751784E-3</v>
      </c>
    </row>
    <row r="17" spans="2:6" ht="17.25">
      <c r="B17" s="164" t="s">
        <v>270</v>
      </c>
      <c r="C17" s="165">
        <v>-7.0358938850244787E-3</v>
      </c>
      <c r="D17" s="368">
        <v>-6.3294950857749159E-3</v>
      </c>
      <c r="E17" s="166">
        <v>-8.3566448169216448E-3</v>
      </c>
      <c r="F17" s="167">
        <v>-5.9484863081105338E-3</v>
      </c>
    </row>
    <row r="18" spans="2:6" ht="17.25">
      <c r="B18" s="164" t="s">
        <v>271</v>
      </c>
      <c r="C18" s="165">
        <v>-6.2014111497398147E-3</v>
      </c>
      <c r="D18" s="368">
        <v>-6.1158788771775831E-3</v>
      </c>
      <c r="E18" s="166">
        <v>-6.1277168302920964E-3</v>
      </c>
      <c r="F18" s="167">
        <v>-6.1341524188176667E-3</v>
      </c>
    </row>
    <row r="19" spans="2:6" ht="17.25">
      <c r="B19" s="164" t="s">
        <v>272</v>
      </c>
      <c r="C19" s="165">
        <v>-4.7736654957439371E-3</v>
      </c>
      <c r="D19" s="368">
        <v>-3.3444478272333616E-3</v>
      </c>
      <c r="E19" s="166">
        <v>-5.9525232309343605E-3</v>
      </c>
      <c r="F19" s="167">
        <v>-6.243799734001681E-3</v>
      </c>
    </row>
    <row r="20" spans="2:6" ht="17.25">
      <c r="B20" s="164" t="s">
        <v>273</v>
      </c>
      <c r="C20" s="165">
        <v>-2.5624823924685736E-2</v>
      </c>
      <c r="D20" s="368">
        <v>-2.2080557672426008E-2</v>
      </c>
      <c r="E20" s="166">
        <v>-6.0095515039230172E-3</v>
      </c>
      <c r="F20" s="167">
        <v>-9.4967235268119485E-3</v>
      </c>
    </row>
    <row r="21" spans="2:6" ht="17.25">
      <c r="B21" s="169" t="s">
        <v>274</v>
      </c>
      <c r="C21" s="165">
        <v>1.1213054247742165E-2</v>
      </c>
      <c r="D21" s="368">
        <v>1.1775927710383782E-2</v>
      </c>
      <c r="E21" s="166">
        <v>-5.3761365894785937E-3</v>
      </c>
      <c r="F21" s="167">
        <v>-5.018011539816603E-3</v>
      </c>
    </row>
    <row r="22" spans="2:6" ht="17.25">
      <c r="B22" s="164" t="s">
        <v>275</v>
      </c>
      <c r="C22" s="165">
        <v>4.1086147566739839E-3</v>
      </c>
      <c r="D22" s="368">
        <v>1.9415816535629819E-3</v>
      </c>
      <c r="E22" s="166">
        <v>-2.5940626659240844E-3</v>
      </c>
      <c r="F22" s="167">
        <v>-1.3644647103909389E-2</v>
      </c>
    </row>
    <row r="23" spans="2:6" ht="17.25">
      <c r="B23" s="164" t="s">
        <v>276</v>
      </c>
      <c r="C23" s="165">
        <v>1.0785141912247409E-3</v>
      </c>
      <c r="D23" s="368">
        <v>1.9434811235282679E-3</v>
      </c>
      <c r="E23" s="166">
        <v>-1.9870998317861334E-3</v>
      </c>
      <c r="F23" s="167">
        <v>1.7978002439628672E-5</v>
      </c>
    </row>
    <row r="24" spans="2:6" ht="17.25">
      <c r="B24" s="164" t="s">
        <v>277</v>
      </c>
      <c r="C24" s="165">
        <v>-2.5023909357258498E-2</v>
      </c>
      <c r="D24" s="368">
        <v>-2.0821977645078798E-2</v>
      </c>
      <c r="E24" s="166">
        <v>-6.0230503033709944E-3</v>
      </c>
      <c r="F24" s="167">
        <v>-6.0000033118225221E-3</v>
      </c>
    </row>
    <row r="25" spans="2:6" ht="30.75" customHeight="1">
      <c r="B25" s="170" t="s">
        <v>278</v>
      </c>
      <c r="C25" s="171">
        <v>-8.9064586824495959E-3</v>
      </c>
      <c r="D25" s="171">
        <v>-6.8887760744329816E-3</v>
      </c>
      <c r="E25" s="171">
        <v>-6.5866605285479496E-3</v>
      </c>
      <c r="F25" s="172">
        <v>-7.486153575877735E-3</v>
      </c>
    </row>
    <row r="26" spans="2:6">
      <c r="C26" s="173"/>
      <c r="D26" s="173"/>
      <c r="E26" s="173"/>
    </row>
    <row r="28" spans="2:6">
      <c r="B28" t="s">
        <v>22</v>
      </c>
    </row>
  </sheetData>
  <mergeCells count="3">
    <mergeCell ref="B5:B6"/>
    <mergeCell ref="C5:D5"/>
    <mergeCell ref="E5:F5"/>
  </mergeCells>
  <hyperlinks>
    <hyperlink ref="A1" location="'Tables'!A1" display="Índice de cuadros" xr:uid="{00000000-0004-0000-1500-000000000000}"/>
  </hyperlinks>
  <pageMargins left="0.7" right="0.7" top="0.75" bottom="0.75" header="0.3" footer="0.3"/>
  <pageSetup paperSize="9" orientation="landscape"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6"/>
  <dimension ref="A1:I19"/>
  <sheetViews>
    <sheetView workbookViewId="0">
      <selection activeCell="B3" sqref="B3"/>
    </sheetView>
  </sheetViews>
  <sheetFormatPr baseColWidth="10" defaultColWidth="11.42578125" defaultRowHeight="15"/>
  <cols>
    <col min="1" max="1" width="11.42578125" style="27"/>
    <col min="2" max="2" width="48.7109375" style="27" customWidth="1"/>
    <col min="3" max="16384" width="11.42578125" style="27"/>
  </cols>
  <sheetData>
    <row r="1" spans="1:9">
      <c r="A1" s="367" t="s">
        <v>188</v>
      </c>
    </row>
    <row r="3" spans="1:9" ht="16.5">
      <c r="B3" s="256" t="s">
        <v>943</v>
      </c>
    </row>
    <row r="5" spans="1:9" ht="58.5">
      <c r="B5" s="396"/>
      <c r="C5" s="397" t="s">
        <v>279</v>
      </c>
      <c r="D5" s="397" t="s">
        <v>280</v>
      </c>
      <c r="E5" s="397" t="s">
        <v>281</v>
      </c>
      <c r="F5" s="380" t="s">
        <v>282</v>
      </c>
      <c r="G5" s="380" t="s">
        <v>283</v>
      </c>
      <c r="H5" s="380" t="s">
        <v>284</v>
      </c>
      <c r="I5" s="380" t="s">
        <v>285</v>
      </c>
    </row>
    <row r="6" spans="1:9" ht="17.649999999999999" customHeight="1">
      <c r="B6" s="398" t="s">
        <v>286</v>
      </c>
      <c r="C6" s="399">
        <v>14.003309417307912</v>
      </c>
      <c r="D6" s="400">
        <v>17.243030417193612</v>
      </c>
      <c r="E6" s="400">
        <v>17.635090975034551</v>
      </c>
      <c r="F6" s="400">
        <v>15.142628316104123</v>
      </c>
      <c r="G6" s="400">
        <v>15.598184300159707</v>
      </c>
      <c r="H6" s="400">
        <v>15.725665225964997</v>
      </c>
      <c r="I6" s="400">
        <v>15.189167196014999</v>
      </c>
    </row>
    <row r="7" spans="1:9" ht="19.5">
      <c r="B7" s="381" t="s">
        <v>245</v>
      </c>
      <c r="C7" s="401">
        <v>8.7822829954781856</v>
      </c>
      <c r="D7" s="402">
        <v>10.426959886157457</v>
      </c>
      <c r="E7" s="402">
        <v>9.5386542615611685</v>
      </c>
      <c r="F7" s="402">
        <v>8.4276139816034448</v>
      </c>
      <c r="G7" s="402">
        <v>9.7050116591716158</v>
      </c>
      <c r="H7" s="402">
        <v>10.265117012242584</v>
      </c>
      <c r="I7" s="402">
        <v>9.762265253280626</v>
      </c>
    </row>
    <row r="8" spans="1:9" ht="19.5">
      <c r="B8" s="383" t="s">
        <v>287</v>
      </c>
      <c r="C8" s="403"/>
      <c r="D8" s="404">
        <v>1.4219548155549944</v>
      </c>
      <c r="E8" s="404">
        <v>1.1174517846784773</v>
      </c>
      <c r="F8" s="404">
        <v>0.5386188245187713</v>
      </c>
      <c r="G8" s="404"/>
      <c r="H8" s="404"/>
      <c r="I8" s="404"/>
    </row>
    <row r="9" spans="1:9" ht="19.5">
      <c r="B9" s="383" t="s">
        <v>247</v>
      </c>
      <c r="C9" s="403">
        <v>0.73225514816675041</v>
      </c>
      <c r="D9" s="404">
        <v>0.65537796760634182</v>
      </c>
      <c r="E9" s="404">
        <v>0.87749649271448871</v>
      </c>
      <c r="F9" s="404">
        <v>0.90088497134909551</v>
      </c>
      <c r="G9" s="404">
        <v>0.85539373082264303</v>
      </c>
      <c r="H9" s="404">
        <v>0.82388151181998059</v>
      </c>
      <c r="I9" s="404">
        <v>0.80026345665983012</v>
      </c>
    </row>
    <row r="10" spans="1:9" ht="19.5">
      <c r="B10" s="383" t="s">
        <v>248</v>
      </c>
      <c r="C10" s="403">
        <v>0.19367152184831743</v>
      </c>
      <c r="D10" s="404">
        <v>0.20633754862079168</v>
      </c>
      <c r="E10" s="404">
        <v>0.26828472868223485</v>
      </c>
      <c r="F10" s="404">
        <v>0.22457465479598249</v>
      </c>
      <c r="G10" s="404">
        <v>0.21063512825539929</v>
      </c>
      <c r="H10" s="404">
        <v>0.20461483636847744</v>
      </c>
      <c r="I10" s="404">
        <v>0.20074847249008948</v>
      </c>
    </row>
    <row r="11" spans="1:9" ht="19.5">
      <c r="B11" s="385" t="s">
        <v>229</v>
      </c>
      <c r="C11" s="405">
        <v>4.2950997518146599</v>
      </c>
      <c r="D11" s="406">
        <v>4.5324001992540257</v>
      </c>
      <c r="E11" s="406">
        <v>5.8332037073981811</v>
      </c>
      <c r="F11" s="406">
        <v>5.0509358838368286</v>
      </c>
      <c r="G11" s="406">
        <v>4.82714378191005</v>
      </c>
      <c r="H11" s="406">
        <v>4.432051865533956</v>
      </c>
      <c r="I11" s="406">
        <v>4.4258900135844517</v>
      </c>
    </row>
    <row r="12" spans="1:9" ht="19.5">
      <c r="B12" s="387" t="s">
        <v>288</v>
      </c>
      <c r="C12" s="407"/>
      <c r="D12" s="408"/>
      <c r="E12" s="408">
        <v>0.29255932036195764</v>
      </c>
      <c r="F12" s="408">
        <v>0.26598070651201566</v>
      </c>
      <c r="G12" s="408">
        <v>0.21284165826445747</v>
      </c>
      <c r="H12" s="408"/>
      <c r="I12" s="408"/>
    </row>
    <row r="13" spans="1:9" ht="19.5">
      <c r="B13" s="387" t="s">
        <v>289</v>
      </c>
      <c r="C13" s="407"/>
      <c r="D13" s="408"/>
      <c r="E13" s="408">
        <v>0.5787138576157429</v>
      </c>
      <c r="F13" s="408"/>
      <c r="G13" s="408"/>
      <c r="H13" s="408"/>
      <c r="I13" s="408"/>
    </row>
    <row r="14" spans="1:9" ht="19.5">
      <c r="B14" s="389" t="s">
        <v>251</v>
      </c>
      <c r="C14" s="409"/>
      <c r="D14" s="410"/>
      <c r="E14" s="410">
        <v>4.9619305294204805</v>
      </c>
      <c r="F14" s="410">
        <v>4.7849551773248127</v>
      </c>
      <c r="G14" s="410">
        <v>4.6143021236455919</v>
      </c>
      <c r="H14" s="410">
        <v>4.4319996905641865</v>
      </c>
      <c r="I14" s="410">
        <v>4.4258900135844517</v>
      </c>
    </row>
    <row r="19" spans="2:2">
      <c r="B19" s="27" t="s">
        <v>22</v>
      </c>
    </row>
  </sheetData>
  <hyperlinks>
    <hyperlink ref="A1" location="'Tables'!A1" display="Índice de cuadros" xr:uid="{00000000-0004-0000-1600-000000000000}"/>
  </hyperlinks>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7"/>
  <dimension ref="A1:E25"/>
  <sheetViews>
    <sheetView showGridLines="0" zoomScale="85" zoomScaleNormal="85" workbookViewId="0">
      <selection activeCell="B5" sqref="B5:G21"/>
    </sheetView>
  </sheetViews>
  <sheetFormatPr baseColWidth="10" defaultColWidth="11.5703125" defaultRowHeight="15"/>
  <cols>
    <col min="2" max="2" width="39.5703125" customWidth="1"/>
    <col min="3" max="3" width="11.140625" customWidth="1"/>
    <col min="4" max="4" width="12.140625" customWidth="1"/>
    <col min="5" max="7" width="15.140625" customWidth="1"/>
  </cols>
  <sheetData>
    <row r="1" spans="1:5">
      <c r="A1" s="367" t="s">
        <v>188</v>
      </c>
    </row>
    <row r="2" spans="1:5">
      <c r="B2" s="27"/>
    </row>
    <row r="3" spans="1:5" ht="16.5">
      <c r="B3" s="256" t="s">
        <v>290</v>
      </c>
    </row>
    <row r="4" spans="1:5">
      <c r="B4" s="27"/>
    </row>
    <row r="5" spans="1:5" ht="45" customHeight="1">
      <c r="A5" s="77"/>
      <c r="B5" s="804" t="s">
        <v>291</v>
      </c>
      <c r="C5" s="806"/>
      <c r="D5" s="806"/>
      <c r="E5" s="806"/>
    </row>
    <row r="6" spans="1:5" ht="51" customHeight="1">
      <c r="A6" s="77"/>
      <c r="B6" s="805"/>
      <c r="C6" s="78" t="s">
        <v>292</v>
      </c>
      <c r="D6" s="79" t="s">
        <v>293</v>
      </c>
      <c r="E6" s="80" t="s">
        <v>294</v>
      </c>
    </row>
    <row r="7" spans="1:5" s="27" customFormat="1" ht="8.25" customHeight="1">
      <c r="A7" s="34"/>
      <c r="B7" s="81"/>
      <c r="C7" s="82"/>
      <c r="D7" s="82"/>
      <c r="E7" s="82"/>
    </row>
    <row r="8" spans="1:5" ht="30" customHeight="1">
      <c r="B8" s="83" t="s">
        <v>295</v>
      </c>
      <c r="C8" s="84">
        <v>-1802.7578513513708</v>
      </c>
      <c r="D8" s="84">
        <v>-1772.4424001165028</v>
      </c>
      <c r="E8" s="84">
        <v>-3575.2002514678734</v>
      </c>
    </row>
    <row r="9" spans="1:5" ht="44.25" customHeight="1">
      <c r="B9" s="762" t="s">
        <v>908</v>
      </c>
      <c r="C9" s="86">
        <v>-724</v>
      </c>
      <c r="D9" s="85">
        <v>-1152</v>
      </c>
      <c r="E9" s="85">
        <v>-1876</v>
      </c>
    </row>
    <row r="10" spans="1:5" ht="30" customHeight="1">
      <c r="B10" s="87" t="s">
        <v>296</v>
      </c>
      <c r="C10" s="89">
        <v>-1078.7578513513708</v>
      </c>
      <c r="D10" s="88">
        <v>-620.44240011650277</v>
      </c>
      <c r="E10" s="88">
        <v>-1699.2002514678736</v>
      </c>
    </row>
    <row r="11" spans="1:5" ht="9" customHeight="1">
      <c r="B11" s="90"/>
      <c r="C11" s="91"/>
      <c r="D11" s="92"/>
      <c r="E11" s="92"/>
    </row>
    <row r="12" spans="1:5" ht="30" customHeight="1">
      <c r="B12" s="93" t="s">
        <v>297</v>
      </c>
      <c r="C12" s="84">
        <v>4271.6991352775367</v>
      </c>
      <c r="D12" s="84">
        <v>4455.5994007272602</v>
      </c>
      <c r="E12" s="84">
        <v>8727.2985360047969</v>
      </c>
    </row>
    <row r="13" spans="1:5" ht="30" customHeight="1">
      <c r="B13" s="94" t="s">
        <v>883</v>
      </c>
      <c r="C13" s="85">
        <v>1658.4991352775364</v>
      </c>
      <c r="D13" s="85">
        <v>2881.0994007272607</v>
      </c>
      <c r="E13" s="86">
        <v>4539.5985360047971</v>
      </c>
    </row>
    <row r="14" spans="1:5" ht="25.5" customHeight="1">
      <c r="A14" s="53"/>
      <c r="B14" s="95" t="s">
        <v>298</v>
      </c>
      <c r="C14" s="85">
        <v>1258.1999999999998</v>
      </c>
      <c r="D14" s="85">
        <v>452</v>
      </c>
      <c r="E14" s="86">
        <v>1710.1999999999998</v>
      </c>
    </row>
    <row r="15" spans="1:5" ht="25.5" customHeight="1">
      <c r="A15" s="53"/>
      <c r="B15" s="95" t="s">
        <v>299</v>
      </c>
      <c r="C15" s="85">
        <v>0</v>
      </c>
      <c r="D15" s="85">
        <v>540</v>
      </c>
      <c r="E15" s="86">
        <v>540</v>
      </c>
    </row>
    <row r="16" spans="1:5" ht="30" customHeight="1">
      <c r="A16" s="53"/>
      <c r="B16" s="95" t="s">
        <v>300</v>
      </c>
      <c r="C16" s="85">
        <v>155</v>
      </c>
      <c r="D16" s="85">
        <v>582.5</v>
      </c>
      <c r="E16" s="86">
        <v>737.5</v>
      </c>
    </row>
    <row r="17" spans="1:5" ht="30" customHeight="1">
      <c r="A17" s="53"/>
      <c r="B17" s="95" t="s">
        <v>301</v>
      </c>
      <c r="C17" s="85">
        <v>1200</v>
      </c>
      <c r="D17" s="85">
        <v>0</v>
      </c>
      <c r="E17" s="86">
        <v>1200</v>
      </c>
    </row>
    <row r="18" spans="1:5" ht="8.25" customHeight="1">
      <c r="A18" s="53"/>
      <c r="B18" s="96"/>
      <c r="C18" s="82"/>
      <c r="D18" s="82"/>
      <c r="E18" s="82"/>
    </row>
    <row r="19" spans="1:5" ht="21.75" customHeight="1">
      <c r="B19" s="97" t="s">
        <v>302</v>
      </c>
      <c r="C19" s="98">
        <v>-6074.4569866289075</v>
      </c>
      <c r="D19" s="99">
        <v>-6228.0418008437628</v>
      </c>
      <c r="E19" s="99">
        <v>-12302.49878747267</v>
      </c>
    </row>
    <row r="20" spans="1:5" ht="30" customHeight="1">
      <c r="B20" s="97" t="s">
        <v>909</v>
      </c>
      <c r="C20" s="100">
        <v>-0.46458515019597113</v>
      </c>
      <c r="D20" s="101">
        <v>-0.47633158681358018</v>
      </c>
      <c r="E20" s="101">
        <v>-0.94091673700955136</v>
      </c>
    </row>
    <row r="21" spans="1:5">
      <c r="B21" s="102" t="s">
        <v>303</v>
      </c>
    </row>
    <row r="22" spans="1:5">
      <c r="B22" s="102"/>
    </row>
    <row r="23" spans="1:5">
      <c r="B23" s="102"/>
    </row>
    <row r="25" spans="1:5">
      <c r="B25" t="s">
        <v>27</v>
      </c>
    </row>
  </sheetData>
  <mergeCells count="2">
    <mergeCell ref="B5:B6"/>
    <mergeCell ref="C5:E5"/>
  </mergeCells>
  <hyperlinks>
    <hyperlink ref="A1" location="'Tables'!A1" display="Índice de cuadros" xr:uid="{00000000-0004-0000-1700-000000000000}"/>
  </hyperlinks>
  <pageMargins left="0.7" right="0.7" top="0.75" bottom="0.75" header="0.3" footer="0.3"/>
  <pageSetup paperSize="9" orientation="portrait"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1"/>
  <dimension ref="A1:K22"/>
  <sheetViews>
    <sheetView showGridLines="0" zoomScaleNormal="100" workbookViewId="0">
      <selection activeCell="B3" sqref="B3"/>
    </sheetView>
  </sheetViews>
  <sheetFormatPr baseColWidth="10" defaultColWidth="11.5703125" defaultRowHeight="15"/>
  <cols>
    <col min="2" max="2" width="40.85546875" customWidth="1"/>
    <col min="3" max="3" width="11" bestFit="1" customWidth="1"/>
    <col min="4" max="5" width="7.42578125" customWidth="1"/>
  </cols>
  <sheetData>
    <row r="1" spans="1:11">
      <c r="A1" s="367" t="s">
        <v>188</v>
      </c>
    </row>
    <row r="3" spans="1:11" ht="16.5">
      <c r="B3" s="256" t="s">
        <v>910</v>
      </c>
      <c r="C3" s="2"/>
    </row>
    <row r="4" spans="1:11" ht="15.75" thickBot="1"/>
    <row r="5" spans="1:11" ht="32.65" customHeight="1" thickTop="1">
      <c r="B5" s="807" t="s">
        <v>884</v>
      </c>
      <c r="C5" s="808"/>
      <c r="D5" s="808"/>
      <c r="E5" s="809"/>
    </row>
    <row r="6" spans="1:11">
      <c r="B6" s="14" t="s">
        <v>304</v>
      </c>
      <c r="C6" s="3" t="s">
        <v>6</v>
      </c>
      <c r="D6" s="3" t="s">
        <v>305</v>
      </c>
      <c r="E6" s="15" t="s">
        <v>306</v>
      </c>
    </row>
    <row r="7" spans="1:11">
      <c r="B7" s="16" t="s">
        <v>307</v>
      </c>
      <c r="C7" s="8"/>
      <c r="D7" s="9">
        <v>1130.6189278476597</v>
      </c>
      <c r="E7" s="17">
        <v>8.6471723409143289E-2</v>
      </c>
      <c r="J7" s="5"/>
      <c r="K7" s="6"/>
    </row>
    <row r="8" spans="1:11">
      <c r="B8" s="18" t="s">
        <v>308</v>
      </c>
      <c r="C8" s="10" t="s">
        <v>911</v>
      </c>
      <c r="D8" s="11">
        <v>369.53892784765969</v>
      </c>
      <c r="E8" s="19">
        <v>2.8262986909820938E-2</v>
      </c>
      <c r="J8" s="5"/>
      <c r="K8" s="6"/>
    </row>
    <row r="9" spans="1:11" ht="28.5">
      <c r="B9" s="18" t="s">
        <v>309</v>
      </c>
      <c r="C9" s="10" t="s">
        <v>911</v>
      </c>
      <c r="D9" s="11">
        <v>761.08</v>
      </c>
      <c r="E9" s="19">
        <v>5.8208736499322351E-2</v>
      </c>
      <c r="J9" s="5"/>
      <c r="K9" s="6"/>
    </row>
    <row r="10" spans="1:11" s="4" customFormat="1">
      <c r="B10" s="20" t="s">
        <v>912</v>
      </c>
      <c r="C10" s="12"/>
      <c r="D10" s="13">
        <v>1358</v>
      </c>
      <c r="E10" s="21">
        <v>0.1038622275793343</v>
      </c>
      <c r="J10" s="7"/>
      <c r="K10" s="6"/>
    </row>
    <row r="11" spans="1:11" ht="28.5">
      <c r="B11" s="18" t="s">
        <v>310</v>
      </c>
      <c r="C11" s="10" t="s">
        <v>911</v>
      </c>
      <c r="D11" s="11">
        <v>1347</v>
      </c>
      <c r="E11" s="19">
        <v>0.10302092823959007</v>
      </c>
      <c r="J11" s="5"/>
      <c r="K11" s="6"/>
    </row>
    <row r="12" spans="1:11" ht="28.5">
      <c r="B12" s="18" t="s">
        <v>885</v>
      </c>
      <c r="C12" s="10" t="s">
        <v>311</v>
      </c>
      <c r="D12" s="11">
        <v>11</v>
      </c>
      <c r="E12" s="19">
        <v>8.4129933974423957E-4</v>
      </c>
      <c r="J12" s="5"/>
      <c r="K12" s="6"/>
    </row>
    <row r="13" spans="1:11" s="4" customFormat="1">
      <c r="B13" s="20" t="s">
        <v>312</v>
      </c>
      <c r="C13" s="12"/>
      <c r="D13" s="13">
        <v>75</v>
      </c>
      <c r="E13" s="21">
        <v>5.7361318618925428E-3</v>
      </c>
      <c r="J13" s="7"/>
      <c r="K13" s="6"/>
    </row>
    <row r="14" spans="1:11">
      <c r="B14" s="18" t="s">
        <v>313</v>
      </c>
      <c r="C14" s="10" t="s">
        <v>911</v>
      </c>
      <c r="D14" s="11">
        <v>75</v>
      </c>
      <c r="E14" s="19">
        <v>5.7361318618925428E-3</v>
      </c>
      <c r="J14" s="5"/>
      <c r="K14" s="6"/>
    </row>
    <row r="15" spans="1:11" s="4" customFormat="1">
      <c r="B15" s="20" t="s">
        <v>314</v>
      </c>
      <c r="C15" s="12"/>
      <c r="D15" s="13">
        <v>129.09472916666667</v>
      </c>
      <c r="E15" s="21">
        <v>9.8733918556707361E-3</v>
      </c>
      <c r="J15" s="7"/>
      <c r="K15" s="6"/>
    </row>
    <row r="16" spans="1:11">
      <c r="B16" s="18" t="s">
        <v>315</v>
      </c>
      <c r="C16" s="10" t="s">
        <v>316</v>
      </c>
      <c r="D16" s="11">
        <v>27.649062499999999</v>
      </c>
      <c r="E16" s="19">
        <v>2.1146489114361104E-3</v>
      </c>
      <c r="J16" s="5"/>
      <c r="K16" s="6"/>
    </row>
    <row r="17" spans="2:11">
      <c r="B17" s="18" t="s">
        <v>317</v>
      </c>
      <c r="C17" s="10" t="s">
        <v>318</v>
      </c>
      <c r="D17" s="11">
        <v>55.445666666666675</v>
      </c>
      <c r="E17" s="19">
        <v>4.2405820689405335E-3</v>
      </c>
      <c r="J17" s="5"/>
      <c r="K17" s="6"/>
    </row>
    <row r="18" spans="2:11" ht="28.5">
      <c r="B18" s="18" t="s">
        <v>319</v>
      </c>
      <c r="C18" s="10" t="s">
        <v>320</v>
      </c>
      <c r="D18" s="11">
        <v>46</v>
      </c>
      <c r="E18" s="19">
        <v>3.5181608752940926E-3</v>
      </c>
      <c r="J18" s="5"/>
      <c r="K18" s="6"/>
    </row>
    <row r="19" spans="2:11" s="4" customFormat="1" ht="15.75" thickBot="1">
      <c r="B19" s="22" t="s">
        <v>302</v>
      </c>
      <c r="C19" s="23"/>
      <c r="D19" s="24">
        <v>2692.7136570143261</v>
      </c>
      <c r="E19" s="25">
        <v>0.20594347470604085</v>
      </c>
      <c r="J19" s="7"/>
      <c r="K19" s="6"/>
    </row>
    <row r="20" spans="2:11" ht="15.75" thickTop="1"/>
    <row r="21" spans="2:11">
      <c r="B21" s="257" t="s">
        <v>22</v>
      </c>
    </row>
    <row r="22" spans="2:11">
      <c r="C22" s="1"/>
    </row>
  </sheetData>
  <mergeCells count="1">
    <mergeCell ref="B5:E5"/>
  </mergeCells>
  <hyperlinks>
    <hyperlink ref="A1" location="'Tables'!A1" display="Índice de cuadros" xr:uid="{00000000-0004-0000-1800-000000000000}"/>
  </hyperlinks>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8">
    <pageSetUpPr fitToPage="1"/>
  </sheetPr>
  <dimension ref="A1:Y67"/>
  <sheetViews>
    <sheetView showGridLines="0" zoomScaleNormal="100" workbookViewId="0">
      <selection activeCell="B3" sqref="B3"/>
    </sheetView>
  </sheetViews>
  <sheetFormatPr baseColWidth="10" defaultColWidth="11.42578125" defaultRowHeight="15"/>
  <cols>
    <col min="1" max="1" width="11.42578125" style="27"/>
    <col min="2" max="2" width="15.7109375" style="27" customWidth="1"/>
    <col min="3" max="3" width="13.140625" style="27" customWidth="1"/>
    <col min="4" max="4" width="11.42578125" style="27"/>
    <col min="5" max="5" width="12.28515625" style="27" customWidth="1"/>
    <col min="6" max="6" width="10.28515625" style="27" bestFit="1" customWidth="1"/>
    <col min="7" max="16384" width="11.42578125" style="27"/>
  </cols>
  <sheetData>
    <row r="1" spans="1:17" ht="19.5">
      <c r="A1" s="367" t="s">
        <v>321</v>
      </c>
      <c r="B1" s="26"/>
      <c r="M1" s="810"/>
      <c r="N1" s="810"/>
      <c r="O1" s="810"/>
      <c r="P1" s="810"/>
      <c r="Q1" s="810"/>
    </row>
    <row r="3" spans="1:17" ht="16.5">
      <c r="B3" s="190" t="s">
        <v>922</v>
      </c>
      <c r="C3" s="190"/>
    </row>
    <row r="5" spans="1:17" ht="14.65" customHeight="1"/>
    <row r="6" spans="1:17" ht="15" customHeight="1">
      <c r="B6" s="32"/>
      <c r="C6" s="33"/>
      <c r="D6" s="33"/>
      <c r="E6" s="33"/>
      <c r="F6" s="33"/>
      <c r="G6" s="811" t="s">
        <v>322</v>
      </c>
      <c r="H6" s="811"/>
      <c r="I6" s="811"/>
      <c r="J6" s="811"/>
    </row>
    <row r="7" spans="1:17" ht="34.5" customHeight="1">
      <c r="B7" s="32"/>
      <c r="C7" s="36" t="s">
        <v>323</v>
      </c>
      <c r="D7" s="36" t="s">
        <v>324</v>
      </c>
      <c r="E7" s="36" t="s">
        <v>325</v>
      </c>
      <c r="F7" s="36" t="s">
        <v>326</v>
      </c>
      <c r="G7" s="36" t="s">
        <v>327</v>
      </c>
      <c r="H7" s="36" t="s">
        <v>328</v>
      </c>
      <c r="I7" s="36" t="s">
        <v>329</v>
      </c>
      <c r="J7" s="36" t="s">
        <v>330</v>
      </c>
    </row>
    <row r="8" spans="1:17" ht="15" customHeight="1">
      <c r="B8" s="37">
        <v>2020.12</v>
      </c>
      <c r="C8" s="38">
        <v>-10.880539918071074</v>
      </c>
      <c r="D8" s="38"/>
      <c r="E8" s="38"/>
      <c r="F8" s="38">
        <v>-10.880539918071074</v>
      </c>
      <c r="G8" s="38"/>
      <c r="H8" s="38"/>
      <c r="I8" s="38"/>
      <c r="J8" s="38"/>
    </row>
    <row r="9" spans="1:17" ht="16.5">
      <c r="B9" s="37">
        <v>2021.01</v>
      </c>
      <c r="C9" s="38">
        <v>-11.197306805461762</v>
      </c>
      <c r="D9" s="38"/>
      <c r="E9" s="38"/>
      <c r="F9" s="38">
        <v>-11.197306805461762</v>
      </c>
      <c r="G9" s="38"/>
      <c r="H9" s="38"/>
      <c r="I9" s="38"/>
      <c r="J9" s="38"/>
    </row>
    <row r="10" spans="1:17" ht="16.5">
      <c r="B10" s="37">
        <v>2021.02</v>
      </c>
      <c r="C10" s="38">
        <v>-11.694175016466495</v>
      </c>
      <c r="D10" s="38"/>
      <c r="E10" s="38"/>
      <c r="F10" s="38">
        <v>-11.694175016466495</v>
      </c>
      <c r="G10" s="38"/>
      <c r="H10" s="38"/>
      <c r="I10" s="38"/>
      <c r="J10" s="38"/>
    </row>
    <row r="11" spans="1:17" ht="16.5">
      <c r="B11" s="37">
        <v>2021.03</v>
      </c>
      <c r="C11" s="38">
        <v>-11.972479330306424</v>
      </c>
      <c r="D11" s="38"/>
      <c r="E11" s="38"/>
      <c r="F11" s="38">
        <v>-11.972479330306424</v>
      </c>
      <c r="G11" s="38"/>
      <c r="H11" s="38"/>
      <c r="I11" s="38"/>
      <c r="J11" s="38"/>
    </row>
    <row r="12" spans="1:17" ht="16.5">
      <c r="B12" s="37">
        <v>2021.04</v>
      </c>
      <c r="C12" s="38">
        <v>-10.825041276899604</v>
      </c>
      <c r="D12" s="38"/>
      <c r="E12" s="38"/>
      <c r="F12" s="38">
        <v>-10.825041276899604</v>
      </c>
      <c r="G12" s="38"/>
      <c r="H12" s="38"/>
      <c r="I12" s="38"/>
      <c r="J12" s="38"/>
    </row>
    <row r="13" spans="1:17" ht="16.5">
      <c r="B13" s="37">
        <v>2021.05</v>
      </c>
      <c r="C13" s="38">
        <v>-10.112731729745612</v>
      </c>
      <c r="D13" s="38"/>
      <c r="E13" s="38"/>
      <c r="F13" s="38">
        <v>-10.112731729745612</v>
      </c>
      <c r="G13" s="38"/>
      <c r="H13" s="38"/>
      <c r="I13" s="38"/>
      <c r="J13" s="38"/>
    </row>
    <row r="14" spans="1:17" ht="16.5">
      <c r="B14" s="37">
        <v>2021.06</v>
      </c>
      <c r="C14" s="38">
        <v>-9.343564306077468</v>
      </c>
      <c r="D14" s="38"/>
      <c r="E14" s="38"/>
      <c r="F14" s="38">
        <v>-9.343564306077468</v>
      </c>
      <c r="G14" s="38"/>
      <c r="H14" s="38"/>
      <c r="I14" s="38"/>
      <c r="J14" s="38"/>
    </row>
    <row r="15" spans="1:17" ht="16.5">
      <c r="B15" s="37">
        <v>2021.07</v>
      </c>
      <c r="C15" s="38">
        <v>-9.1558043089617112</v>
      </c>
      <c r="D15" s="38"/>
      <c r="E15" s="38"/>
      <c r="F15" s="38">
        <v>-9.1558043089617112</v>
      </c>
      <c r="G15" s="38"/>
      <c r="H15" s="38"/>
      <c r="I15" s="38"/>
      <c r="J15" s="38"/>
    </row>
    <row r="16" spans="1:17" ht="16.5">
      <c r="B16" s="37">
        <v>2021.08</v>
      </c>
      <c r="C16" s="38">
        <v>-8.8719150261258513</v>
      </c>
      <c r="D16" s="38"/>
      <c r="E16" s="38"/>
      <c r="F16" s="38">
        <v>-8.8719150261258513</v>
      </c>
      <c r="G16" s="38"/>
      <c r="H16" s="38"/>
      <c r="I16" s="38"/>
      <c r="J16" s="38"/>
    </row>
    <row r="17" spans="2:15" ht="16.5">
      <c r="B17" s="37">
        <v>2021.09</v>
      </c>
      <c r="C17" s="38">
        <v>-8.6529335524100173</v>
      </c>
      <c r="D17" s="38"/>
      <c r="E17" s="38"/>
      <c r="F17" s="38">
        <v>-8.6529335524100173</v>
      </c>
      <c r="G17" s="38"/>
      <c r="H17" s="38"/>
      <c r="I17" s="38"/>
      <c r="J17" s="38"/>
    </row>
    <row r="18" spans="2:15" ht="16.5">
      <c r="B18" s="37" t="s">
        <v>331</v>
      </c>
      <c r="C18" s="38">
        <v>-8.0115609981162148</v>
      </c>
      <c r="D18" s="38"/>
      <c r="E18" s="38"/>
      <c r="F18" s="38">
        <v>-8.0115609981162148</v>
      </c>
      <c r="G18" s="38"/>
      <c r="H18" s="38"/>
      <c r="I18" s="38"/>
      <c r="J18" s="38"/>
    </row>
    <row r="19" spans="2:15" ht="15" customHeight="1">
      <c r="B19" s="37">
        <v>2021.11</v>
      </c>
      <c r="C19" s="38">
        <v>-7.8937810564857864</v>
      </c>
      <c r="D19" s="38"/>
      <c r="E19" s="38"/>
      <c r="F19" s="38">
        <v>-7.8937810564857864</v>
      </c>
      <c r="G19" s="38"/>
      <c r="H19" s="38"/>
      <c r="I19" s="38"/>
      <c r="J19" s="38"/>
    </row>
    <row r="20" spans="2:15" ht="15" customHeight="1">
      <c r="B20" s="37">
        <v>2021.12</v>
      </c>
      <c r="C20" s="38">
        <v>-6.9058630129711087</v>
      </c>
      <c r="D20" s="38"/>
      <c r="E20" s="38"/>
      <c r="F20" s="38">
        <v>-6.9058630129711087</v>
      </c>
      <c r="G20" s="38"/>
      <c r="H20" s="38"/>
      <c r="I20" s="38"/>
      <c r="J20" s="38"/>
    </row>
    <row r="21" spans="2:15" ht="15" customHeight="1">
      <c r="B21" s="37">
        <v>2022.01</v>
      </c>
      <c r="C21" s="38">
        <v>-6.6342948938170787</v>
      </c>
      <c r="D21" s="38"/>
      <c r="E21" s="38"/>
      <c r="F21" s="38">
        <v>-6.6342948938170787</v>
      </c>
      <c r="G21" s="38"/>
      <c r="H21" s="38"/>
      <c r="I21" s="38"/>
      <c r="J21" s="38"/>
      <c r="M21" s="26"/>
    </row>
    <row r="22" spans="2:15" ht="18.75">
      <c r="B22" s="37">
        <v>2022.02</v>
      </c>
      <c r="C22" s="38">
        <v>-6.1650359959398306</v>
      </c>
      <c r="D22" s="38"/>
      <c r="E22" s="38"/>
      <c r="F22" s="38">
        <v>-6.1650359959398306</v>
      </c>
      <c r="G22" s="38"/>
      <c r="H22" s="38"/>
      <c r="I22" s="38"/>
      <c r="J22" s="38"/>
      <c r="O22" s="30"/>
    </row>
    <row r="23" spans="2:15" ht="15" customHeight="1">
      <c r="B23" s="37">
        <v>2022.03</v>
      </c>
      <c r="C23" s="38">
        <v>-5.3933008248053778</v>
      </c>
      <c r="D23" s="38"/>
      <c r="E23" s="38"/>
      <c r="F23" s="38">
        <v>-5.3933008248053778</v>
      </c>
      <c r="G23" s="38"/>
      <c r="H23" s="38"/>
      <c r="I23" s="38"/>
      <c r="J23" s="38"/>
    </row>
    <row r="24" spans="2:15" ht="15" customHeight="1">
      <c r="B24" s="37">
        <v>2022.04</v>
      </c>
      <c r="C24" s="38">
        <v>-5.0941811688498895</v>
      </c>
      <c r="D24" s="38">
        <v>-5.0941811688498895</v>
      </c>
      <c r="E24" s="38"/>
      <c r="F24" s="38">
        <v>-5.0941811688498895</v>
      </c>
      <c r="G24" s="38"/>
      <c r="H24" s="38"/>
      <c r="I24" s="38"/>
      <c r="J24" s="38"/>
    </row>
    <row r="25" spans="2:15" ht="15" customHeight="1">
      <c r="B25" s="37">
        <v>2022.05</v>
      </c>
      <c r="C25" s="38"/>
      <c r="D25" s="38">
        <v>-5.0191521609168239</v>
      </c>
      <c r="E25" s="38"/>
      <c r="F25" s="38">
        <v>-5.5317907702677118</v>
      </c>
      <c r="G25" s="38">
        <v>0.35568016031152894</v>
      </c>
      <c r="H25" s="38">
        <v>0.15695844903935807</v>
      </c>
      <c r="I25" s="38">
        <v>0.14511919053038724</v>
      </c>
      <c r="J25" s="38">
        <v>0.37486269505479441</v>
      </c>
      <c r="M25" s="27" t="s">
        <v>8</v>
      </c>
    </row>
    <row r="26" spans="2:15" ht="16.5">
      <c r="B26" s="37">
        <v>2022.06</v>
      </c>
      <c r="C26" s="38"/>
      <c r="D26" s="38">
        <v>-4.9441231529837584</v>
      </c>
      <c r="E26" s="38"/>
      <c r="F26" s="38">
        <v>-5.5435452243241201</v>
      </c>
      <c r="G26" s="38">
        <v>0.41832546223184863</v>
      </c>
      <c r="H26" s="38">
        <v>0.18109660910851488</v>
      </c>
      <c r="I26" s="38">
        <v>0.17096416932136549</v>
      </c>
      <c r="J26" s="38">
        <v>0.4304406470706752</v>
      </c>
    </row>
    <row r="27" spans="2:15" ht="16.5">
      <c r="B27" s="37">
        <v>2022.07</v>
      </c>
      <c r="C27" s="38"/>
      <c r="D27" s="38">
        <v>-4.8690941450506919</v>
      </c>
      <c r="E27" s="38"/>
      <c r="F27" s="38">
        <v>-5.5552996783805568</v>
      </c>
      <c r="G27" s="38">
        <v>0.48097076415217543</v>
      </c>
      <c r="H27" s="38">
        <v>0.20523476917768591</v>
      </c>
      <c r="I27" s="38">
        <v>0.19680914811237216</v>
      </c>
      <c r="J27" s="38">
        <v>0.48601859908655598</v>
      </c>
    </row>
    <row r="28" spans="2:15" ht="16.5">
      <c r="B28" s="37">
        <v>2022.08</v>
      </c>
      <c r="C28" s="38"/>
      <c r="D28" s="38">
        <v>-4.7940651371176264</v>
      </c>
      <c r="E28" s="38"/>
      <c r="F28" s="38">
        <v>-5.5670541324369722</v>
      </c>
      <c r="G28" s="38">
        <v>0.54361606607250224</v>
      </c>
      <c r="H28" s="38">
        <v>0.22937292924684272</v>
      </c>
      <c r="I28" s="38">
        <v>0.22265412690336461</v>
      </c>
      <c r="J28" s="38">
        <v>0.54159655110244387</v>
      </c>
    </row>
    <row r="29" spans="2:15" ht="16.5">
      <c r="B29" s="37">
        <v>2022.09</v>
      </c>
      <c r="C29" s="38"/>
      <c r="D29" s="38">
        <v>-4.7190361291845608</v>
      </c>
      <c r="E29" s="38"/>
      <c r="F29" s="38">
        <v>-5.5735910641342201</v>
      </c>
      <c r="G29" s="38">
        <v>0.60224480408872694</v>
      </c>
      <c r="H29" s="38">
        <v>0.25231013086093412</v>
      </c>
      <c r="I29" s="38">
        <v>0.24765184098743021</v>
      </c>
      <c r="J29" s="38">
        <v>0.59583628008607548</v>
      </c>
    </row>
    <row r="30" spans="2:15" ht="16.5">
      <c r="B30" s="37" t="s">
        <v>332</v>
      </c>
      <c r="C30" s="38"/>
      <c r="D30" s="38">
        <v>-4.6440071212514944</v>
      </c>
      <c r="E30" s="38"/>
      <c r="F30" s="38">
        <v>-5.5696929511130762</v>
      </c>
      <c r="G30" s="38">
        <v>0.65284041429672612</v>
      </c>
      <c r="H30" s="38">
        <v>0.2728454155648592</v>
      </c>
      <c r="I30" s="38">
        <v>0.27095502565776997</v>
      </c>
      <c r="J30" s="38">
        <v>0.64739956300508794</v>
      </c>
    </row>
    <row r="31" spans="2:15" ht="16.5">
      <c r="B31" s="37">
        <v>2022.11</v>
      </c>
      <c r="C31" s="38"/>
      <c r="D31" s="38">
        <v>-4.568978113318428</v>
      </c>
      <c r="E31" s="38"/>
      <c r="F31" s="38">
        <v>-5.5501422710143942</v>
      </c>
      <c r="G31" s="38">
        <v>0.69138633279248296</v>
      </c>
      <c r="H31" s="38">
        <v>0.28977782490348147</v>
      </c>
      <c r="I31" s="38">
        <v>0.2917164162074215</v>
      </c>
      <c r="J31" s="38">
        <v>0.69494817682729604</v>
      </c>
    </row>
    <row r="32" spans="2:15" ht="16.5">
      <c r="B32" s="37">
        <v>2022.12</v>
      </c>
      <c r="C32" s="38"/>
      <c r="D32" s="38">
        <v>-4.4939491053853624</v>
      </c>
      <c r="E32" s="38">
        <v>-4.9549460070426221</v>
      </c>
      <c r="F32" s="38">
        <v>-5.5194418097928946</v>
      </c>
      <c r="G32" s="38">
        <v>0.72132506758254067</v>
      </c>
      <c r="H32" s="38">
        <v>0.30416763682499237</v>
      </c>
      <c r="I32" s="38">
        <v>0.30930316532246849</v>
      </c>
      <c r="J32" s="38">
        <v>0.73833926247646531</v>
      </c>
    </row>
    <row r="33" spans="3:25">
      <c r="C33" s="38"/>
      <c r="D33" s="38"/>
      <c r="E33" s="38"/>
    </row>
    <row r="35" spans="3:25" ht="14.65" customHeight="1"/>
    <row r="46" spans="3:25">
      <c r="Y46" s="39"/>
    </row>
    <row r="51" spans="13:19">
      <c r="M51" s="812" t="s">
        <v>333</v>
      </c>
      <c r="N51" s="813"/>
      <c r="O51" s="814"/>
    </row>
    <row r="52" spans="13:19">
      <c r="M52" s="41" t="s">
        <v>334</v>
      </c>
      <c r="N52" s="31"/>
      <c r="O52" s="42">
        <v>1</v>
      </c>
      <c r="R52" s="1"/>
      <c r="S52" s="1"/>
    </row>
    <row r="53" spans="13:19">
      <c r="M53" s="43" t="s">
        <v>335</v>
      </c>
      <c r="N53" s="44"/>
      <c r="O53" s="45">
        <v>1</v>
      </c>
      <c r="R53" s="1"/>
      <c r="S53" s="1"/>
    </row>
    <row r="54" spans="13:19">
      <c r="M54" s="27" t="s">
        <v>336</v>
      </c>
      <c r="R54" s="1"/>
      <c r="S54" s="1"/>
    </row>
    <row r="55" spans="13:19">
      <c r="M55" s="27" t="s">
        <v>337</v>
      </c>
      <c r="R55" s="1"/>
      <c r="S55" s="1"/>
    </row>
    <row r="56" spans="13:19">
      <c r="R56" s="1"/>
      <c r="S56" s="1"/>
    </row>
    <row r="57" spans="13:19">
      <c r="R57" s="1"/>
      <c r="S57" s="1"/>
    </row>
    <row r="58" spans="13:19">
      <c r="R58" s="1"/>
      <c r="S58" s="1"/>
    </row>
    <row r="64" spans="13:19">
      <c r="M64" s="46" t="s">
        <v>338</v>
      </c>
    </row>
    <row r="65" spans="13:19" ht="30">
      <c r="M65" s="47" t="s">
        <v>339</v>
      </c>
      <c r="N65" s="48" t="s">
        <v>325</v>
      </c>
      <c r="O65" s="48" t="s">
        <v>323</v>
      </c>
      <c r="P65" s="48" t="s">
        <v>322</v>
      </c>
      <c r="Q65" s="48" t="s">
        <v>322</v>
      </c>
      <c r="R65" s="48" t="s">
        <v>322</v>
      </c>
      <c r="S65" s="48" t="s">
        <v>322</v>
      </c>
    </row>
    <row r="66" spans="13:19" ht="30">
      <c r="N66" s="49" t="s">
        <v>340</v>
      </c>
      <c r="O66" s="49" t="s">
        <v>323</v>
      </c>
      <c r="P66" s="49" t="s">
        <v>322</v>
      </c>
      <c r="Q66" s="49" t="s">
        <v>322</v>
      </c>
      <c r="R66" s="49" t="s">
        <v>322</v>
      </c>
      <c r="S66" s="49" t="s">
        <v>322</v>
      </c>
    </row>
    <row r="67" spans="13:19" ht="30">
      <c r="N67" s="49"/>
      <c r="O67" s="49" t="s">
        <v>323</v>
      </c>
      <c r="P67" s="49" t="s">
        <v>341</v>
      </c>
      <c r="Q67" s="49" t="s">
        <v>322</v>
      </c>
      <c r="R67" s="49" t="s">
        <v>322</v>
      </c>
      <c r="S67" s="49" t="s">
        <v>342</v>
      </c>
    </row>
  </sheetData>
  <mergeCells count="3">
    <mergeCell ref="M1:Q1"/>
    <mergeCell ref="G6:J6"/>
    <mergeCell ref="M51:O51"/>
  </mergeCells>
  <conditionalFormatting sqref="AC23:DE23 AB20 AC18:DF22">
    <cfRule type="cellIs" dxfId="57" priority="4" operator="greaterThan">
      <formula>#REF!</formula>
    </cfRule>
  </conditionalFormatting>
  <conditionalFormatting sqref="V18:AA23">
    <cfRule type="cellIs" dxfId="56" priority="3" operator="greaterThan">
      <formula>#REF!</formula>
    </cfRule>
  </conditionalFormatting>
  <conditionalFormatting sqref="T18:U23">
    <cfRule type="cellIs" dxfId="55" priority="2" operator="greaterThan">
      <formula>#REF!</formula>
    </cfRule>
  </conditionalFormatting>
  <conditionalFormatting sqref="M54:O54">
    <cfRule type="cellIs" dxfId="54" priority="1" operator="greaterThan">
      <formula>#REF!</formula>
    </cfRule>
  </conditionalFormatting>
  <dataValidations count="1">
    <dataValidation type="list" allowBlank="1" showInputMessage="1" showErrorMessage="1" sqref="M65" xr:uid="{00000000-0002-0000-1900-000000000000}">
      <formula1>"Inglés,Español"</formula1>
    </dataValidation>
  </dataValidations>
  <hyperlinks>
    <hyperlink ref="A1" location="'Figures'!A1" display="Indice de gráficos" xr:uid="{00000000-0004-0000-1900-000000000000}"/>
  </hyperlinks>
  <pageMargins left="0.31496062992125984" right="0.27559055118110237" top="0.74803149606299213" bottom="0.74803149606299213" header="0.31496062992125984" footer="0.31496062992125984"/>
  <pageSetup paperSize="9" scale="11"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B2:F115"/>
  <sheetViews>
    <sheetView workbookViewId="0"/>
  </sheetViews>
  <sheetFormatPr baseColWidth="10" defaultColWidth="11.5703125" defaultRowHeight="13.5"/>
  <cols>
    <col min="1" max="1" width="11.5703125" style="294"/>
    <col min="2" max="2" width="52" style="294" customWidth="1"/>
    <col min="3" max="3" width="24.85546875" style="294" customWidth="1"/>
    <col min="4" max="4" width="13.85546875" style="298" customWidth="1"/>
    <col min="5" max="5" width="67.85546875" style="294" customWidth="1"/>
    <col min="6" max="6" width="72.5703125" style="298" customWidth="1"/>
    <col min="7" max="16384" width="11.5703125" style="294"/>
  </cols>
  <sheetData>
    <row r="2" spans="2:6" s="258" customFormat="1" ht="30.75">
      <c r="C2" s="596" t="s">
        <v>0</v>
      </c>
      <c r="D2" s="299"/>
      <c r="F2" s="261"/>
    </row>
    <row r="6" spans="2:6" s="266" customFormat="1" thickBot="1">
      <c r="B6" s="262" t="s">
        <v>1</v>
      </c>
      <c r="C6" s="262" t="s">
        <v>2</v>
      </c>
      <c r="D6" s="262" t="s">
        <v>4</v>
      </c>
      <c r="E6" s="262" t="s">
        <v>5</v>
      </c>
      <c r="F6" s="263" t="s">
        <v>6</v>
      </c>
    </row>
    <row r="7" spans="2:6" s="272" customFormat="1">
      <c r="B7" s="300"/>
      <c r="C7" s="300"/>
      <c r="D7" s="270"/>
      <c r="E7" s="271"/>
      <c r="F7" s="271"/>
    </row>
    <row r="8" spans="2:6" s="272" customFormat="1" ht="15">
      <c r="B8" s="273" t="s">
        <v>7</v>
      </c>
      <c r="C8" s="280"/>
      <c r="D8" s="281" t="s">
        <v>29</v>
      </c>
      <c r="E8" s="282" t="s">
        <v>946</v>
      </c>
      <c r="F8" s="283" t="s">
        <v>8</v>
      </c>
    </row>
    <row r="9" spans="2:6" s="272" customFormat="1" ht="15">
      <c r="B9" s="273"/>
      <c r="C9" s="301"/>
      <c r="D9" s="281"/>
      <c r="E9" s="282"/>
      <c r="F9" s="283"/>
    </row>
    <row r="10" spans="2:6" s="272" customFormat="1" ht="15">
      <c r="B10" s="273" t="s">
        <v>915</v>
      </c>
      <c r="C10" s="280"/>
      <c r="D10" s="281"/>
      <c r="E10" s="282"/>
      <c r="F10" s="283"/>
    </row>
    <row r="11" spans="2:6" s="272" customFormat="1" ht="27">
      <c r="B11" s="301"/>
      <c r="C11" s="279" t="s">
        <v>948</v>
      </c>
      <c r="D11" s="281" t="s">
        <v>30</v>
      </c>
      <c r="E11" s="282" t="s">
        <v>886</v>
      </c>
      <c r="F11" s="283" t="s">
        <v>31</v>
      </c>
    </row>
    <row r="12" spans="2:6" s="272" customFormat="1" ht="15">
      <c r="B12" s="301"/>
      <c r="C12" s="301"/>
      <c r="D12" s="281" t="s">
        <v>32</v>
      </c>
      <c r="E12" s="282" t="s">
        <v>33</v>
      </c>
      <c r="F12" s="283" t="s">
        <v>34</v>
      </c>
    </row>
    <row r="13" spans="2:6" s="272" customFormat="1" ht="15">
      <c r="B13" s="301"/>
      <c r="C13" s="301"/>
      <c r="D13" s="281" t="s">
        <v>35</v>
      </c>
      <c r="E13" s="282" t="s">
        <v>36</v>
      </c>
      <c r="F13" s="283" t="s">
        <v>37</v>
      </c>
    </row>
    <row r="14" spans="2:6" s="272" customFormat="1" ht="15">
      <c r="B14" s="287"/>
      <c r="C14" s="301"/>
      <c r="D14" s="281" t="s">
        <v>38</v>
      </c>
      <c r="E14" s="282" t="s">
        <v>39</v>
      </c>
      <c r="F14" s="283" t="s">
        <v>40</v>
      </c>
    </row>
    <row r="15" spans="2:6" s="272" customFormat="1" ht="15">
      <c r="B15" s="287"/>
      <c r="C15" s="301"/>
      <c r="D15" s="281" t="s">
        <v>41</v>
      </c>
      <c r="E15" s="282" t="s">
        <v>42</v>
      </c>
      <c r="F15" s="283" t="s">
        <v>43</v>
      </c>
    </row>
    <row r="16" spans="2:6" s="272" customFormat="1" ht="27">
      <c r="B16" s="287"/>
      <c r="C16" s="301"/>
      <c r="D16" s="281" t="s">
        <v>44</v>
      </c>
      <c r="E16" s="282" t="s">
        <v>960</v>
      </c>
      <c r="F16" s="283" t="s">
        <v>61</v>
      </c>
    </row>
    <row r="17" spans="2:6" s="272" customFormat="1" ht="15">
      <c r="B17" s="287"/>
      <c r="C17" s="301"/>
      <c r="D17" s="281"/>
      <c r="E17" s="282"/>
      <c r="F17" s="283"/>
    </row>
    <row r="18" spans="2:6" s="272" customFormat="1" ht="15">
      <c r="B18" s="287"/>
      <c r="C18" s="301"/>
      <c r="D18" s="281"/>
      <c r="E18" s="282"/>
      <c r="F18" s="283"/>
    </row>
    <row r="19" spans="2:6" s="272" customFormat="1" ht="27">
      <c r="B19" s="287"/>
      <c r="C19" s="279" t="s">
        <v>947</v>
      </c>
      <c r="D19" s="281" t="s">
        <v>45</v>
      </c>
      <c r="E19" s="282" t="s">
        <v>46</v>
      </c>
      <c r="F19" s="283" t="s">
        <v>47</v>
      </c>
    </row>
    <row r="20" spans="2:6" s="272" customFormat="1" ht="15">
      <c r="B20" s="287"/>
      <c r="C20" s="301"/>
      <c r="D20" s="281" t="s">
        <v>48</v>
      </c>
      <c r="E20" s="282" t="s">
        <v>961</v>
      </c>
      <c r="F20" s="283" t="s">
        <v>49</v>
      </c>
    </row>
    <row r="21" spans="2:6" s="272" customFormat="1" ht="15">
      <c r="B21" s="287"/>
      <c r="C21" s="301"/>
      <c r="D21" s="281" t="s">
        <v>50</v>
      </c>
      <c r="E21" s="282" t="s">
        <v>405</v>
      </c>
      <c r="F21" s="283" t="s">
        <v>51</v>
      </c>
    </row>
    <row r="22" spans="2:6" s="272" customFormat="1" ht="27">
      <c r="B22" s="287"/>
      <c r="C22" s="301"/>
      <c r="D22" s="281" t="s">
        <v>52</v>
      </c>
      <c r="E22" s="282" t="s">
        <v>410</v>
      </c>
      <c r="F22" s="283" t="s">
        <v>53</v>
      </c>
    </row>
    <row r="23" spans="2:6" s="272" customFormat="1" ht="15">
      <c r="B23" s="287"/>
      <c r="C23" s="301"/>
      <c r="D23" s="281" t="s">
        <v>54</v>
      </c>
      <c r="E23" s="282" t="s">
        <v>962</v>
      </c>
      <c r="F23" s="283" t="s">
        <v>53</v>
      </c>
    </row>
    <row r="24" spans="2:6" s="272" customFormat="1" ht="15">
      <c r="B24" s="287"/>
      <c r="C24" s="301"/>
      <c r="D24" s="281" t="s">
        <v>55</v>
      </c>
      <c r="E24" s="282" t="s">
        <v>963</v>
      </c>
      <c r="F24" s="283" t="s">
        <v>56</v>
      </c>
    </row>
    <row r="25" spans="2:6" s="272" customFormat="1" ht="15">
      <c r="B25" s="287"/>
      <c r="C25" s="301"/>
      <c r="D25" s="281" t="s">
        <v>57</v>
      </c>
      <c r="E25" s="282" t="s">
        <v>964</v>
      </c>
      <c r="F25" s="283" t="s">
        <v>58</v>
      </c>
    </row>
    <row r="26" spans="2:6" s="272" customFormat="1" ht="15">
      <c r="B26" s="287"/>
      <c r="C26" s="288" t="s">
        <v>949</v>
      </c>
      <c r="D26" s="319"/>
      <c r="E26" s="303"/>
      <c r="F26" s="307"/>
    </row>
    <row r="27" spans="2:6" s="272" customFormat="1" ht="25.5" customHeight="1">
      <c r="B27" s="287"/>
      <c r="C27" s="773" t="s">
        <v>950</v>
      </c>
      <c r="D27" s="322" t="s">
        <v>59</v>
      </c>
      <c r="E27" s="308" t="s">
        <v>60</v>
      </c>
      <c r="F27" s="309" t="s">
        <v>61</v>
      </c>
    </row>
    <row r="28" spans="2:6" s="272" customFormat="1" ht="15">
      <c r="B28" s="287"/>
      <c r="C28" s="774"/>
      <c r="D28" s="281" t="s">
        <v>62</v>
      </c>
      <c r="E28" s="282" t="s">
        <v>63</v>
      </c>
      <c r="F28" s="310" t="s">
        <v>64</v>
      </c>
    </row>
    <row r="29" spans="2:6" s="272" customFormat="1" ht="15">
      <c r="B29" s="287"/>
      <c r="C29" s="774"/>
      <c r="D29" s="281" t="s">
        <v>65</v>
      </c>
      <c r="E29" s="282" t="s">
        <v>66</v>
      </c>
      <c r="F29" s="310" t="s">
        <v>67</v>
      </c>
    </row>
    <row r="30" spans="2:6" s="272" customFormat="1" ht="15">
      <c r="B30" s="287"/>
      <c r="C30" s="774"/>
      <c r="D30" s="281" t="s">
        <v>68</v>
      </c>
      <c r="E30" s="282" t="s">
        <v>966</v>
      </c>
      <c r="F30" s="310" t="s">
        <v>69</v>
      </c>
    </row>
    <row r="31" spans="2:6" s="272" customFormat="1" ht="27">
      <c r="B31" s="287"/>
      <c r="C31" s="774"/>
      <c r="D31" s="281" t="s">
        <v>70</v>
      </c>
      <c r="E31" s="282" t="s">
        <v>965</v>
      </c>
      <c r="F31" s="310" t="s">
        <v>69</v>
      </c>
    </row>
    <row r="32" spans="2:6" s="272" customFormat="1" ht="15">
      <c r="B32" s="287"/>
      <c r="C32" s="774"/>
      <c r="D32" s="281" t="s">
        <v>71</v>
      </c>
      <c r="E32" s="282" t="s">
        <v>733</v>
      </c>
      <c r="F32" s="310" t="s">
        <v>67</v>
      </c>
    </row>
    <row r="33" spans="2:6" s="272" customFormat="1" ht="27">
      <c r="B33" s="287"/>
      <c r="C33" s="774"/>
      <c r="D33" s="281" t="s">
        <v>72</v>
      </c>
      <c r="E33" s="282" t="s">
        <v>742</v>
      </c>
      <c r="F33" s="310" t="s">
        <v>73</v>
      </c>
    </row>
    <row r="34" spans="2:6" s="272" customFormat="1" ht="15">
      <c r="B34" s="287"/>
      <c r="C34" s="781"/>
      <c r="D34" s="323" t="s">
        <v>74</v>
      </c>
      <c r="E34" s="311" t="s">
        <v>967</v>
      </c>
      <c r="F34" s="312" t="s">
        <v>73</v>
      </c>
    </row>
    <row r="35" spans="2:6" ht="15">
      <c r="B35" s="287"/>
      <c r="C35" s="301"/>
      <c r="D35" s="321"/>
      <c r="E35" s="598"/>
      <c r="F35" s="599"/>
    </row>
    <row r="36" spans="2:6">
      <c r="B36" s="273" t="s">
        <v>75</v>
      </c>
      <c r="C36" s="280"/>
      <c r="D36" s="302"/>
      <c r="E36" s="282"/>
      <c r="F36" s="283"/>
    </row>
    <row r="37" spans="2:6" ht="27">
      <c r="B37" s="301"/>
      <c r="C37" s="279" t="s">
        <v>951</v>
      </c>
      <c r="D37" s="281" t="s">
        <v>76</v>
      </c>
      <c r="E37" s="282" t="s">
        <v>77</v>
      </c>
      <c r="F37" s="283" t="s">
        <v>12</v>
      </c>
    </row>
    <row r="38" spans="2:6" ht="15">
      <c r="B38" s="301"/>
      <c r="C38" s="313"/>
      <c r="D38" s="319" t="s">
        <v>78</v>
      </c>
      <c r="E38" s="282" t="s">
        <v>968</v>
      </c>
      <c r="F38" s="283" t="s">
        <v>12</v>
      </c>
    </row>
    <row r="39" spans="2:6" ht="15">
      <c r="B39" s="301"/>
      <c r="C39" s="316"/>
      <c r="D39" s="320" t="s">
        <v>79</v>
      </c>
      <c r="E39" s="282" t="s">
        <v>80</v>
      </c>
      <c r="F39" s="283" t="s">
        <v>12</v>
      </c>
    </row>
    <row r="40" spans="2:6" ht="15">
      <c r="B40" s="287"/>
      <c r="C40" s="318"/>
      <c r="D40" s="321" t="s">
        <v>81</v>
      </c>
      <c r="E40" s="282" t="s">
        <v>82</v>
      </c>
      <c r="F40" s="283" t="s">
        <v>12</v>
      </c>
    </row>
    <row r="41" spans="2:6" ht="40.5">
      <c r="B41" s="287"/>
      <c r="C41" s="279" t="s">
        <v>952</v>
      </c>
      <c r="D41" s="281" t="s">
        <v>83</v>
      </c>
      <c r="E41" s="282" t="s">
        <v>84</v>
      </c>
      <c r="F41" s="283" t="s">
        <v>12</v>
      </c>
    </row>
    <row r="42" spans="2:6" ht="15">
      <c r="B42" s="287"/>
      <c r="C42" s="272"/>
      <c r="D42" s="319" t="s">
        <v>85</v>
      </c>
      <c r="E42" s="768" t="s">
        <v>969</v>
      </c>
      <c r="F42" s="766" t="s">
        <v>12</v>
      </c>
    </row>
    <row r="43" spans="2:6" ht="15">
      <c r="B43" s="287"/>
      <c r="C43" s="316"/>
      <c r="D43" s="320" t="s">
        <v>86</v>
      </c>
      <c r="E43" s="778"/>
      <c r="F43" s="782"/>
    </row>
    <row r="44" spans="2:6" ht="27">
      <c r="B44" s="287"/>
      <c r="C44" s="316"/>
      <c r="D44" s="320" t="s">
        <v>87</v>
      </c>
      <c r="E44" s="303" t="s">
        <v>88</v>
      </c>
      <c r="F44" s="307" t="s">
        <v>89</v>
      </c>
    </row>
    <row r="45" spans="2:6" ht="15" customHeight="1">
      <c r="B45" s="287"/>
      <c r="C45" s="773" t="s">
        <v>953</v>
      </c>
      <c r="D45" s="322" t="s">
        <v>90</v>
      </c>
      <c r="E45" s="308" t="s">
        <v>978</v>
      </c>
      <c r="F45" s="309" t="s">
        <v>91</v>
      </c>
    </row>
    <row r="46" spans="2:6" ht="15">
      <c r="B46" s="287"/>
      <c r="C46" s="774"/>
      <c r="D46" s="281" t="s">
        <v>92</v>
      </c>
      <c r="E46" s="282" t="s">
        <v>979</v>
      </c>
      <c r="F46" s="310" t="s">
        <v>89</v>
      </c>
    </row>
    <row r="47" spans="2:6" ht="27">
      <c r="B47" s="287"/>
      <c r="C47" s="774"/>
      <c r="D47" s="281" t="s">
        <v>93</v>
      </c>
      <c r="E47" s="282" t="s">
        <v>980</v>
      </c>
      <c r="F47" s="310" t="s">
        <v>91</v>
      </c>
    </row>
    <row r="48" spans="2:6" ht="15">
      <c r="B48" s="287"/>
      <c r="C48" s="774"/>
      <c r="D48" s="281" t="s">
        <v>94</v>
      </c>
      <c r="E48" s="282" t="s">
        <v>981</v>
      </c>
      <c r="F48" s="310" t="s">
        <v>96</v>
      </c>
    </row>
    <row r="49" spans="2:6" ht="27">
      <c r="B49" s="287"/>
      <c r="C49" s="774"/>
      <c r="D49" s="281" t="s">
        <v>97</v>
      </c>
      <c r="E49" s="282" t="s">
        <v>977</v>
      </c>
      <c r="F49" s="310" t="s">
        <v>91</v>
      </c>
    </row>
    <row r="50" spans="2:6" ht="27">
      <c r="B50" s="287"/>
      <c r="C50" s="774"/>
      <c r="D50" s="281" t="s">
        <v>98</v>
      </c>
      <c r="E50" s="282" t="s">
        <v>976</v>
      </c>
      <c r="F50" s="310" t="s">
        <v>99</v>
      </c>
    </row>
    <row r="51" spans="2:6" ht="15">
      <c r="B51" s="287"/>
      <c r="C51" s="774"/>
      <c r="D51" s="281" t="s">
        <v>100</v>
      </c>
      <c r="E51" s="282" t="s">
        <v>975</v>
      </c>
      <c r="F51" s="310" t="s">
        <v>101</v>
      </c>
    </row>
    <row r="52" spans="2:6" ht="15">
      <c r="B52" s="287"/>
      <c r="C52" s="774"/>
      <c r="D52" s="281" t="s">
        <v>102</v>
      </c>
      <c r="E52" s="282" t="s">
        <v>974</v>
      </c>
      <c r="F52" s="310" t="s">
        <v>101</v>
      </c>
    </row>
    <row r="53" spans="2:6" ht="15">
      <c r="B53" s="287"/>
      <c r="C53" s="774"/>
      <c r="D53" s="281" t="s">
        <v>103</v>
      </c>
      <c r="E53" s="282" t="s">
        <v>973</v>
      </c>
      <c r="F53" s="310" t="s">
        <v>101</v>
      </c>
    </row>
    <row r="54" spans="2:6" ht="15">
      <c r="B54" s="287"/>
      <c r="C54" s="774"/>
      <c r="D54" s="281" t="s">
        <v>104</v>
      </c>
      <c r="E54" s="282" t="s">
        <v>972</v>
      </c>
      <c r="F54" s="310" t="s">
        <v>101</v>
      </c>
    </row>
    <row r="55" spans="2:6" ht="27">
      <c r="B55" s="287"/>
      <c r="C55" s="774"/>
      <c r="D55" s="281" t="s">
        <v>104</v>
      </c>
      <c r="E55" s="282" t="s">
        <v>971</v>
      </c>
      <c r="F55" s="310" t="s">
        <v>105</v>
      </c>
    </row>
    <row r="56" spans="2:6" ht="27">
      <c r="B56" s="287"/>
      <c r="C56" s="775"/>
      <c r="D56" s="323" t="s">
        <v>106</v>
      </c>
      <c r="E56" s="311" t="s">
        <v>970</v>
      </c>
      <c r="F56" s="312" t="s">
        <v>105</v>
      </c>
    </row>
    <row r="57" spans="2:6" ht="15">
      <c r="B57" s="287"/>
      <c r="C57" s="314"/>
      <c r="D57" s="320" t="s">
        <v>108</v>
      </c>
      <c r="E57" s="780" t="s">
        <v>894</v>
      </c>
      <c r="F57" s="783" t="s">
        <v>12</v>
      </c>
    </row>
    <row r="58" spans="2:6" ht="15">
      <c r="B58" s="287"/>
      <c r="C58" s="316"/>
      <c r="D58" s="320" t="s">
        <v>109</v>
      </c>
      <c r="E58" s="778"/>
      <c r="F58" s="782"/>
    </row>
    <row r="59" spans="2:6" ht="15">
      <c r="B59" s="287"/>
      <c r="C59" s="316"/>
      <c r="D59" s="320" t="s">
        <v>110</v>
      </c>
      <c r="E59" s="768" t="s">
        <v>892</v>
      </c>
      <c r="F59" s="766" t="s">
        <v>12</v>
      </c>
    </row>
    <row r="60" spans="2:6" ht="15">
      <c r="B60" s="287"/>
      <c r="C60" s="315"/>
      <c r="D60" s="320" t="s">
        <v>111</v>
      </c>
      <c r="E60" s="769"/>
      <c r="F60" s="767"/>
    </row>
    <row r="61" spans="2:6" ht="15">
      <c r="C61" s="770" t="s">
        <v>954</v>
      </c>
      <c r="D61" s="322" t="s">
        <v>112</v>
      </c>
      <c r="E61" s="777" t="s">
        <v>113</v>
      </c>
      <c r="F61" s="304" t="s">
        <v>114</v>
      </c>
    </row>
    <row r="62" spans="2:6" ht="15">
      <c r="C62" s="771"/>
      <c r="D62" s="281" t="s">
        <v>92</v>
      </c>
      <c r="E62" s="778" t="s">
        <v>115</v>
      </c>
      <c r="F62" s="305" t="s">
        <v>116</v>
      </c>
    </row>
    <row r="63" spans="2:6" ht="15">
      <c r="C63" s="771"/>
      <c r="D63" s="281" t="s">
        <v>117</v>
      </c>
      <c r="E63" s="768" t="s">
        <v>118</v>
      </c>
      <c r="F63" s="305" t="s">
        <v>114</v>
      </c>
    </row>
    <row r="64" spans="2:6" ht="15">
      <c r="C64" s="771"/>
      <c r="D64" s="281" t="s">
        <v>119</v>
      </c>
      <c r="E64" s="778" t="s">
        <v>120</v>
      </c>
      <c r="F64" s="305" t="s">
        <v>121</v>
      </c>
    </row>
    <row r="65" spans="3:6" ht="15">
      <c r="C65" s="771"/>
      <c r="D65" s="281" t="s">
        <v>122</v>
      </c>
      <c r="E65" s="768" t="s">
        <v>982</v>
      </c>
      <c r="F65" s="305" t="s">
        <v>47</v>
      </c>
    </row>
    <row r="66" spans="3:6" ht="15">
      <c r="C66" s="771"/>
      <c r="D66" s="281" t="s">
        <v>124</v>
      </c>
      <c r="E66" s="778" t="s">
        <v>125</v>
      </c>
      <c r="F66" s="305" t="s">
        <v>114</v>
      </c>
    </row>
    <row r="67" spans="3:6" ht="15">
      <c r="C67" s="771"/>
      <c r="D67" s="281" t="s">
        <v>126</v>
      </c>
      <c r="E67" s="768" t="s">
        <v>983</v>
      </c>
      <c r="F67" s="305" t="s">
        <v>105</v>
      </c>
    </row>
    <row r="68" spans="3:6" ht="15">
      <c r="C68" s="772"/>
      <c r="D68" s="323" t="s">
        <v>127</v>
      </c>
      <c r="E68" s="779" t="s">
        <v>128</v>
      </c>
      <c r="F68" s="306" t="s">
        <v>105</v>
      </c>
    </row>
    <row r="69" spans="3:6" ht="15">
      <c r="D69" s="321" t="s">
        <v>129</v>
      </c>
      <c r="E69" s="780" t="s">
        <v>984</v>
      </c>
      <c r="F69" s="298" t="s">
        <v>12</v>
      </c>
    </row>
    <row r="70" spans="3:6" ht="15">
      <c r="D70" s="281" t="s">
        <v>130</v>
      </c>
      <c r="E70" s="778" t="s">
        <v>131</v>
      </c>
      <c r="F70" s="298" t="s">
        <v>12</v>
      </c>
    </row>
    <row r="71" spans="3:6" ht="15">
      <c r="D71" s="281" t="s">
        <v>132</v>
      </c>
      <c r="E71" s="311" t="s">
        <v>131</v>
      </c>
      <c r="F71" s="298" t="s">
        <v>12</v>
      </c>
    </row>
    <row r="72" spans="3:6" ht="40.5">
      <c r="C72" s="279" t="s">
        <v>955</v>
      </c>
      <c r="D72" s="281" t="s">
        <v>133</v>
      </c>
      <c r="E72" s="303" t="s">
        <v>985</v>
      </c>
      <c r="F72" s="298" t="s">
        <v>134</v>
      </c>
    </row>
    <row r="73" spans="3:6" ht="27">
      <c r="D73" s="281" t="s">
        <v>135</v>
      </c>
      <c r="E73" s="303" t="s">
        <v>986</v>
      </c>
      <c r="F73" s="298" t="s">
        <v>136</v>
      </c>
    </row>
    <row r="74" spans="3:6" ht="27">
      <c r="C74" s="279" t="s">
        <v>956</v>
      </c>
      <c r="D74" s="281" t="s">
        <v>137</v>
      </c>
      <c r="E74" s="303" t="s">
        <v>987</v>
      </c>
      <c r="F74" s="298" t="s">
        <v>12</v>
      </c>
    </row>
    <row r="75" spans="3:6" ht="15">
      <c r="D75" s="281" t="s">
        <v>138</v>
      </c>
      <c r="E75" s="303" t="s">
        <v>988</v>
      </c>
      <c r="F75" s="298" t="s">
        <v>12</v>
      </c>
    </row>
    <row r="76" spans="3:6" ht="15">
      <c r="D76" s="281" t="s">
        <v>139</v>
      </c>
      <c r="E76" s="303" t="s">
        <v>989</v>
      </c>
      <c r="F76" s="298" t="s">
        <v>12</v>
      </c>
    </row>
    <row r="77" spans="3:6" ht="15">
      <c r="D77" s="281" t="s">
        <v>140</v>
      </c>
      <c r="E77" s="303" t="s">
        <v>990</v>
      </c>
      <c r="F77" s="298" t="s">
        <v>12</v>
      </c>
    </row>
    <row r="78" spans="3:6" ht="15">
      <c r="D78" s="281" t="s">
        <v>141</v>
      </c>
      <c r="E78" s="303" t="s">
        <v>991</v>
      </c>
      <c r="F78" s="298" t="s">
        <v>12</v>
      </c>
    </row>
    <row r="79" spans="3:6" ht="15">
      <c r="D79" s="281" t="s">
        <v>142</v>
      </c>
      <c r="E79" s="303" t="s">
        <v>992</v>
      </c>
      <c r="F79" s="298" t="s">
        <v>12</v>
      </c>
    </row>
    <row r="80" spans="3:6" ht="15">
      <c r="D80" s="281" t="s">
        <v>143</v>
      </c>
      <c r="E80" s="303" t="s">
        <v>993</v>
      </c>
      <c r="F80" s="298" t="s">
        <v>12</v>
      </c>
    </row>
    <row r="81" spans="2:6" ht="15">
      <c r="D81" s="281" t="s">
        <v>144</v>
      </c>
      <c r="E81" s="303" t="s">
        <v>994</v>
      </c>
      <c r="F81" s="298" t="s">
        <v>12</v>
      </c>
    </row>
    <row r="82" spans="2:6" ht="15">
      <c r="D82" s="281" t="s">
        <v>145</v>
      </c>
      <c r="E82" s="303" t="s">
        <v>995</v>
      </c>
      <c r="F82" s="298" t="s">
        <v>12</v>
      </c>
    </row>
    <row r="83" spans="2:6" ht="27">
      <c r="D83" s="319" t="s">
        <v>146</v>
      </c>
      <c r="E83" s="303" t="s">
        <v>996</v>
      </c>
      <c r="F83" s="298" t="s">
        <v>12</v>
      </c>
    </row>
    <row r="84" spans="2:6" ht="27">
      <c r="C84" s="776" t="s">
        <v>957</v>
      </c>
      <c r="D84" s="322" t="s">
        <v>147</v>
      </c>
      <c r="E84" s="325" t="s">
        <v>900</v>
      </c>
      <c r="F84" s="304" t="s">
        <v>22</v>
      </c>
    </row>
    <row r="85" spans="2:6" ht="15">
      <c r="C85" s="772"/>
      <c r="D85" s="323" t="s">
        <v>148</v>
      </c>
      <c r="E85" s="326" t="s">
        <v>903</v>
      </c>
      <c r="F85" s="306" t="s">
        <v>22</v>
      </c>
    </row>
    <row r="86" spans="2:6" ht="15">
      <c r="D86" s="321" t="s">
        <v>149</v>
      </c>
      <c r="E86" s="303" t="s">
        <v>997</v>
      </c>
      <c r="F86" s="298" t="s">
        <v>12</v>
      </c>
    </row>
    <row r="87" spans="2:6" ht="15">
      <c r="D87" s="281" t="s">
        <v>150</v>
      </c>
      <c r="E87" s="303" t="s">
        <v>998</v>
      </c>
      <c r="F87" s="298" t="s">
        <v>12</v>
      </c>
    </row>
    <row r="88" spans="2:6" ht="15">
      <c r="D88" s="281" t="s">
        <v>151</v>
      </c>
      <c r="E88" s="303" t="s">
        <v>999</v>
      </c>
      <c r="F88" s="298" t="s">
        <v>12</v>
      </c>
    </row>
    <row r="89" spans="2:6">
      <c r="B89" s="273" t="s">
        <v>152</v>
      </c>
      <c r="C89" s="280"/>
      <c r="D89" s="302"/>
      <c r="E89" s="282"/>
      <c r="F89" s="283"/>
    </row>
    <row r="90" spans="2:6" ht="27">
      <c r="C90" s="279" t="s">
        <v>958</v>
      </c>
      <c r="D90" s="281" t="s">
        <v>153</v>
      </c>
      <c r="E90" s="303" t="s">
        <v>1000</v>
      </c>
      <c r="F90" s="298" t="s">
        <v>154</v>
      </c>
    </row>
    <row r="91" spans="2:6" ht="15">
      <c r="D91" s="281" t="s">
        <v>155</v>
      </c>
      <c r="E91" s="303" t="s">
        <v>1001</v>
      </c>
      <c r="F91" s="298" t="s">
        <v>156</v>
      </c>
    </row>
    <row r="92" spans="2:6" ht="15">
      <c r="D92" s="281" t="s">
        <v>157</v>
      </c>
      <c r="E92" s="303" t="s">
        <v>1002</v>
      </c>
      <c r="F92" s="298" t="s">
        <v>158</v>
      </c>
    </row>
    <row r="93" spans="2:6" ht="15">
      <c r="D93" s="281" t="s">
        <v>159</v>
      </c>
      <c r="E93" s="303" t="s">
        <v>1003</v>
      </c>
      <c r="F93" s="298" t="s">
        <v>158</v>
      </c>
    </row>
    <row r="94" spans="2:6" ht="15">
      <c r="D94" s="281" t="s">
        <v>160</v>
      </c>
      <c r="E94" s="303" t="s">
        <v>1004</v>
      </c>
      <c r="F94" s="298" t="s">
        <v>22</v>
      </c>
    </row>
    <row r="95" spans="2:6" ht="15">
      <c r="D95" s="281" t="s">
        <v>161</v>
      </c>
      <c r="E95" s="303" t="s">
        <v>1005</v>
      </c>
      <c r="F95" s="298" t="s">
        <v>61</v>
      </c>
    </row>
    <row r="96" spans="2:6" ht="15">
      <c r="D96" s="281" t="s">
        <v>162</v>
      </c>
      <c r="E96" s="303" t="s">
        <v>1006</v>
      </c>
      <c r="F96" s="298" t="s">
        <v>69</v>
      </c>
    </row>
    <row r="97" spans="3:6" ht="15">
      <c r="D97" s="281" t="s">
        <v>163</v>
      </c>
      <c r="E97" s="303" t="s">
        <v>164</v>
      </c>
      <c r="F97" s="298" t="s">
        <v>69</v>
      </c>
    </row>
    <row r="98" spans="3:6" ht="15">
      <c r="D98" s="281" t="s">
        <v>165</v>
      </c>
      <c r="E98" s="303" t="s">
        <v>1007</v>
      </c>
      <c r="F98" s="298" t="s">
        <v>69</v>
      </c>
    </row>
    <row r="99" spans="3:6" ht="15">
      <c r="D99" s="281" t="s">
        <v>166</v>
      </c>
      <c r="E99" s="303" t="s">
        <v>1008</v>
      </c>
      <c r="F99" s="298" t="s">
        <v>61</v>
      </c>
    </row>
    <row r="100" spans="3:6" ht="15">
      <c r="D100" s="281" t="s">
        <v>167</v>
      </c>
      <c r="E100" s="303" t="s">
        <v>168</v>
      </c>
      <c r="F100" s="298" t="s">
        <v>22</v>
      </c>
    </row>
    <row r="101" spans="3:6" ht="15">
      <c r="D101" s="281" t="s">
        <v>169</v>
      </c>
      <c r="E101" s="303" t="s">
        <v>1009</v>
      </c>
      <c r="F101" s="298" t="s">
        <v>22</v>
      </c>
    </row>
    <row r="102" spans="3:6" ht="15">
      <c r="D102" s="281" t="s">
        <v>170</v>
      </c>
      <c r="E102" s="303" t="s">
        <v>171</v>
      </c>
      <c r="F102" s="298" t="s">
        <v>22</v>
      </c>
    </row>
    <row r="103" spans="3:6" ht="15">
      <c r="D103" s="281" t="s">
        <v>172</v>
      </c>
      <c r="E103" s="303" t="s">
        <v>1010</v>
      </c>
      <c r="F103" s="298" t="s">
        <v>22</v>
      </c>
    </row>
    <row r="104" spans="3:6" ht="15">
      <c r="D104" s="281" t="s">
        <v>173</v>
      </c>
      <c r="E104" s="303" t="s">
        <v>1011</v>
      </c>
      <c r="F104" s="298" t="s">
        <v>22</v>
      </c>
    </row>
    <row r="105" spans="3:6" ht="15">
      <c r="D105" s="281" t="s">
        <v>174</v>
      </c>
      <c r="E105" s="303" t="s">
        <v>1012</v>
      </c>
      <c r="F105" s="298" t="s">
        <v>22</v>
      </c>
    </row>
    <row r="106" spans="3:6" ht="15">
      <c r="D106" s="281" t="s">
        <v>175</v>
      </c>
      <c r="E106" s="303" t="s">
        <v>1013</v>
      </c>
      <c r="F106" s="298" t="s">
        <v>22</v>
      </c>
    </row>
    <row r="107" spans="3:6" ht="15">
      <c r="D107" s="281" t="s">
        <v>176</v>
      </c>
      <c r="E107" s="303" t="s">
        <v>1014</v>
      </c>
      <c r="F107" s="298" t="s">
        <v>22</v>
      </c>
    </row>
    <row r="108" spans="3:6" ht="27">
      <c r="C108" s="279" t="s">
        <v>177</v>
      </c>
      <c r="D108" s="281" t="s">
        <v>178</v>
      </c>
      <c r="E108" s="303" t="s">
        <v>1015</v>
      </c>
      <c r="F108" s="298" t="s">
        <v>179</v>
      </c>
    </row>
    <row r="109" spans="3:6" ht="15">
      <c r="D109" s="281" t="s">
        <v>180</v>
      </c>
      <c r="E109" s="303" t="s">
        <v>1016</v>
      </c>
      <c r="F109" s="298" t="s">
        <v>181</v>
      </c>
    </row>
    <row r="110" spans="3:6" ht="15">
      <c r="D110" s="281" t="s">
        <v>182</v>
      </c>
      <c r="E110" s="303" t="s">
        <v>1017</v>
      </c>
      <c r="F110" s="298" t="s">
        <v>181</v>
      </c>
    </row>
    <row r="111" spans="3:6" ht="15">
      <c r="D111" s="281" t="s">
        <v>183</v>
      </c>
      <c r="E111" s="303" t="s">
        <v>1018</v>
      </c>
      <c r="F111" s="298" t="s">
        <v>22</v>
      </c>
    </row>
    <row r="112" spans="3:6" ht="15">
      <c r="D112" s="281" t="s">
        <v>184</v>
      </c>
      <c r="E112" s="303" t="s">
        <v>1019</v>
      </c>
      <c r="F112" s="298" t="s">
        <v>22</v>
      </c>
    </row>
    <row r="113" spans="3:6" ht="15">
      <c r="D113" s="281" t="s">
        <v>185</v>
      </c>
      <c r="E113" s="303" t="s">
        <v>1020</v>
      </c>
      <c r="F113" s="298" t="s">
        <v>22</v>
      </c>
    </row>
    <row r="114" spans="3:6" ht="15">
      <c r="D114" s="281" t="s">
        <v>186</v>
      </c>
      <c r="E114" s="303" t="s">
        <v>1021</v>
      </c>
      <c r="F114" s="298" t="s">
        <v>22</v>
      </c>
    </row>
    <row r="115" spans="3:6" ht="15">
      <c r="C115" s="279" t="s">
        <v>959</v>
      </c>
      <c r="D115" s="281" t="s">
        <v>187</v>
      </c>
      <c r="E115" s="303" t="s">
        <v>1022</v>
      </c>
      <c r="F115" s="298" t="s">
        <v>181</v>
      </c>
    </row>
  </sheetData>
  <mergeCells count="15">
    <mergeCell ref="C27:C34"/>
    <mergeCell ref="E42:E43"/>
    <mergeCell ref="F42:F43"/>
    <mergeCell ref="E57:E58"/>
    <mergeCell ref="F57:F58"/>
    <mergeCell ref="F59:F60"/>
    <mergeCell ref="E59:E60"/>
    <mergeCell ref="C61:C68"/>
    <mergeCell ref="C45:C56"/>
    <mergeCell ref="C84:C85"/>
    <mergeCell ref="E61:E62"/>
    <mergeCell ref="E63:E64"/>
    <mergeCell ref="E65:E66"/>
    <mergeCell ref="E67:E68"/>
    <mergeCell ref="E69:E70"/>
  </mergeCells>
  <phoneticPr fontId="139" type="noConversion"/>
  <hyperlinks>
    <hyperlink ref="D39" location="'GR 15B'!A1" display="Gráfico 15B" xr:uid="{00000000-0004-0000-0800-000000000000}"/>
    <hyperlink ref="D37" location="'GR14.'!A1" display="Gráfico 14" xr:uid="{00000000-0004-0000-0800-000001000000}"/>
    <hyperlink ref="D41" location="'G16.'!A1" display="Gráfico 16" xr:uid="{00000000-0004-0000-0800-000002000000}"/>
    <hyperlink ref="D42" location="'GR 17 '!A1" display="Gráfico 17" xr:uid="{00000000-0004-0000-0800-000003000000}"/>
    <hyperlink ref="D43" location="'GR17.b.'!A1" display="Gráfico 17B" xr:uid="{00000000-0004-0000-0800-000004000000}"/>
    <hyperlink ref="D44" location="'GR18.'!A1" display="Gráfico 18" xr:uid="{00000000-0004-0000-0800-000005000000}"/>
    <hyperlink ref="D45" location="'GRÁFICOS_recuadroIRPF_1.'!A1" display="Gráfico R.2.a" xr:uid="{00000000-0004-0000-0800-000006000000}"/>
    <hyperlink ref="D40" location="'GR 15C'!A1" display="Gráfico 15C" xr:uid="{00000000-0004-0000-0800-000007000000}"/>
    <hyperlink ref="D58" location="'GR19.b.'!A1" display="Gráfico 19.B" xr:uid="{00000000-0004-0000-0800-000008000000}"/>
    <hyperlink ref="D60" location="'GR20.b.'!A1" display="Gráfico 20.B" xr:uid="{00000000-0004-0000-0800-000009000000}"/>
    <hyperlink ref="D57" location="'GR19.'!A1" display="Gráfico 19" xr:uid="{00000000-0004-0000-0800-00000A000000}"/>
    <hyperlink ref="D59" location="'GR 20 '!A1" display="Gráfico 20" xr:uid="{00000000-0004-0000-0800-00000B000000}"/>
    <hyperlink ref="A1" location="Grafico6!A1" display="Grafico6" xr:uid="{00000000-0004-0000-0800-00000C000000}"/>
    <hyperlink ref="D38" location="'GR 15A'!A1" display="Gráfico 15a" xr:uid="{00000000-0004-0000-0800-00000D000000}"/>
    <hyperlink ref="D8" location="'GR RE'!A1" display="Gráfico 0" xr:uid="{00000000-0004-0000-0800-00000E000000}"/>
    <hyperlink ref="D46" location="'GRÁFICOS_recuadroIRPF_2.'!A1" display="Gráfico R.2.b" xr:uid="{00000000-0004-0000-0800-00000F000000}"/>
    <hyperlink ref="D47" location="'GRÁFICOS_recuadroIRPF_3.'!A1" display="Gráfico R.2.C" xr:uid="{00000000-0004-0000-0800-000010000000}"/>
    <hyperlink ref="D48" location="'GRÁFICOS_recuadroIRPF_4.'!A1" display="Gráfico R.2.d" xr:uid="{00000000-0004-0000-0800-000011000000}"/>
    <hyperlink ref="D49" location="'GRÁFICOS_recuadroIRPF_5.'!A1" display="Gráfico R.2.e" xr:uid="{00000000-0004-0000-0800-000012000000}"/>
    <hyperlink ref="D50" location="'GRÁFICOS_recuadroIRPF_6.'!A1" display="Gráfico R.2.F" xr:uid="{00000000-0004-0000-0800-000013000000}"/>
    <hyperlink ref="D51" location="'GRÁFICOS_recuadroIRPF_7.'!A1" display="Gráfico R.2.g" xr:uid="{00000000-0004-0000-0800-000014000000}"/>
    <hyperlink ref="D52" location="'GRÁFICOS_recuadroIRPF_8.'!A1" display="Gráfico R.2.h" xr:uid="{00000000-0004-0000-0800-000015000000}"/>
    <hyperlink ref="D53" location="'GRÁFICOS_recuadroIRPF_9.'!A1" display="Gráfico R.2.I" xr:uid="{00000000-0004-0000-0800-000016000000}"/>
    <hyperlink ref="D54" location="'GRÁFICOS_recuadroIRPF_10.'!A1" display="Gráfico R.2.J" xr:uid="{00000000-0004-0000-0800-000017000000}"/>
    <hyperlink ref="D55" location="'GRÁFICOS_recuadroIRPF_11.'!A1" display="Gráfico R.2.J" xr:uid="{00000000-0004-0000-0800-000018000000}"/>
    <hyperlink ref="D56" location="'GRÁFICOS_recuadroIRPF_12.'!A1" display="Gráfico R.2.k" xr:uid="{00000000-0004-0000-0800-000019000000}"/>
    <hyperlink ref="D61" location="'GRÁFICOS_recuadro IVA_1'!A1" display="Gráfico R.3.a" xr:uid="{00000000-0004-0000-0800-00001A000000}"/>
    <hyperlink ref="D62" location="'GRÁFICOS_recuadro IVA_2'!A1" display="Gráfico R.2.b" xr:uid="{00000000-0004-0000-0800-00001B000000}"/>
    <hyperlink ref="D63" location="'GRÁFICOS_recuadro IVA_3'!A1" display="Gráfico R.3.c" xr:uid="{00000000-0004-0000-0800-00001C000000}"/>
    <hyperlink ref="D64" location="'GRÁFICOS_recuadro IVA_4'!A1" display="Gráfico R.3.d" xr:uid="{00000000-0004-0000-0800-00001D000000}"/>
    <hyperlink ref="D65" location="'GRÁFICOS_recuadro IVA_5'!A1" display="Gráfico R.3.e" xr:uid="{00000000-0004-0000-0800-00001E000000}"/>
    <hyperlink ref="D66" location="'GRÁFICOS_recuadro IVA_6'!A1" display="Gráfico R.3.F" xr:uid="{00000000-0004-0000-0800-00001F000000}"/>
    <hyperlink ref="D67" location="'GRÁFICOS_recuadro IVA_7'!A1" display="Gráfico R.3.G" xr:uid="{00000000-0004-0000-0800-000020000000}"/>
    <hyperlink ref="D68" location="'GRÁFICOS_recuadro IVA_8'!A1" display="Gráfico R.3.H" xr:uid="{00000000-0004-0000-0800-000021000000}"/>
    <hyperlink ref="D69" location="'G21.'!A1" display="Gráfico 21" xr:uid="{00000000-0004-0000-0800-000022000000}"/>
    <hyperlink ref="D71" location="'GR 22 '!A1" display="Gráfico 22" xr:uid="{00000000-0004-0000-0800-000023000000}"/>
    <hyperlink ref="D70" location="'GR21.b.'!A1" display="Gráfico 21.B" xr:uid="{00000000-0004-0000-0800-000024000000}"/>
    <hyperlink ref="D72" location="'GR 23'!A1" display="Gráfico 23" xr:uid="{00000000-0004-0000-0800-000025000000}"/>
    <hyperlink ref="D73" location="'GR 24'!A1" display="Gráfico 24" xr:uid="{00000000-0004-0000-0800-000026000000}"/>
    <hyperlink ref="D74" location="'GR 25'!A1" display="Gráfico 25" xr:uid="{00000000-0004-0000-0800-000027000000}"/>
    <hyperlink ref="D75" location="'GR 26'!A1" display="Gráfico 26" xr:uid="{00000000-0004-0000-0800-000028000000}"/>
    <hyperlink ref="D76" location="'GR 27'!A1" display="Gráfico 27" xr:uid="{00000000-0004-0000-0800-000029000000}"/>
    <hyperlink ref="D77" location="'GR 28'!A1" display="Gráfico 28 " xr:uid="{00000000-0004-0000-0800-00002A000000}"/>
    <hyperlink ref="D78" location="'GR 29'!A1" display="Gráfico 29" xr:uid="{00000000-0004-0000-0800-00002B000000}"/>
    <hyperlink ref="D79" location="'GR 30'!A1" display="Gráfico 30" xr:uid="{00000000-0004-0000-0800-00002C000000}"/>
    <hyperlink ref="D80" location="'GR 31'!A1" display="Gráfico 31" xr:uid="{00000000-0004-0000-0800-00002D000000}"/>
    <hyperlink ref="D81" location="'GR 32'!A1" display="Gráfico 32" xr:uid="{00000000-0004-0000-0800-00002E000000}"/>
    <hyperlink ref="D82" location="'GR 33'!A1" display="Gráfico 33" xr:uid="{00000000-0004-0000-0800-00002F000000}"/>
    <hyperlink ref="D83" location="'GR 34'!A1" display="Gráfico 34" xr:uid="{00000000-0004-0000-0800-000030000000}"/>
    <hyperlink ref="D86" location="'GR 35'!A1" display="Gráfico 35" xr:uid="{00000000-0004-0000-0800-000031000000}"/>
    <hyperlink ref="D87" location="'GR 36'!A1" display="Gráfico 36" xr:uid="{00000000-0004-0000-0800-000032000000}"/>
    <hyperlink ref="D88" location="'GR 37'!A1" display="Gráfico 37" xr:uid="{00000000-0004-0000-0800-000033000000}"/>
    <hyperlink ref="D84" location="'GRÁFICOS_recuadrosCCAA_1.'!A1" display="Gráfico R4.1" xr:uid="{00000000-0004-0000-0800-000034000000}"/>
    <hyperlink ref="D85" location="'GRÁFICOS_recuadrosCCAA_2.'!A1" display="Gráfico R4.2" xr:uid="{00000000-0004-0000-0800-000035000000}"/>
    <hyperlink ref="D11" location="'GR1.'!A1" display="Gráfico 1" xr:uid="{00000000-0004-0000-0800-000036000000}"/>
    <hyperlink ref="D12" location="'GR2.'!A1" display="Gráfico 2" xr:uid="{00000000-0004-0000-0800-000037000000}"/>
    <hyperlink ref="D13" location="'C3.'!A1" display="Gráfico 3" xr:uid="{00000000-0004-0000-0800-000038000000}"/>
    <hyperlink ref="D14" location="'C4.'!A1" display="Gráfico 4" xr:uid="{00000000-0004-0000-0800-000039000000}"/>
    <hyperlink ref="D15" location="'C5.'!A1" display="Gráfico 5" xr:uid="{00000000-0004-0000-0800-00003A000000}"/>
    <hyperlink ref="D16" location="'C6.'!A1" display="Gráfico 6" xr:uid="{00000000-0004-0000-0800-00003B000000}"/>
    <hyperlink ref="D19" location="'GR7.'!A1" display="Gráfico 7" xr:uid="{00000000-0004-0000-0800-00003C000000}"/>
    <hyperlink ref="D20" location="'GR8.'!A1" display="Gráfico 8" xr:uid="{00000000-0004-0000-0800-00003D000000}"/>
    <hyperlink ref="D21" location="'GR9.'!A1" display="Gráfico 9" xr:uid="{00000000-0004-0000-0800-00003E000000}"/>
    <hyperlink ref="D22" location="'GR10.'!A1" display="Gráfico 10" xr:uid="{00000000-0004-0000-0800-00003F000000}"/>
    <hyperlink ref="D23" location="'GR11.'!A1" display="Gráfico 11" xr:uid="{00000000-0004-0000-0800-000040000000}"/>
    <hyperlink ref="D24" location="'GR12.'!A1" display="Gráfico 12" xr:uid="{00000000-0004-0000-0800-000041000000}"/>
    <hyperlink ref="D25" location="'GR13.'!A1" display="Gráfico 13" xr:uid="{00000000-0004-0000-0800-000042000000}"/>
    <hyperlink ref="D27" location="'Gr_R1.a MERCADO IBÉRICO GAS '!A1" display="Gráfico R.1.a" xr:uid="{00000000-0004-0000-0800-000043000000}"/>
    <hyperlink ref="D28" location="'Gr_R1.b MERCADO IBÉRICO GAS '!A1" display="Gráfico R.1.b" xr:uid="{00000000-0004-0000-0800-000044000000}"/>
    <hyperlink ref="D29" location="'Gr_R1.c MERCADO IBÉRICO GAS '!A1" display="Gráfico R.1.c" xr:uid="{00000000-0004-0000-0800-000045000000}"/>
    <hyperlink ref="D30" location="'Gr_R1.d MERCADO IBÉRICO GAS '!A1" display="Gráfico R.1.d" xr:uid="{00000000-0004-0000-0800-000046000000}"/>
    <hyperlink ref="D31" location="'Gr_R1.e MERCADO IBÉRICO GAS '!A1" display="Gráfico R.1.e" xr:uid="{00000000-0004-0000-0800-000047000000}"/>
    <hyperlink ref="D32" location="'Gr_R1.f MERCADO IBÉRICO GAS '!A1" display="Gráfico R.1.f" xr:uid="{00000000-0004-0000-0800-000048000000}"/>
    <hyperlink ref="D33" location="'Gr_R1.g MERCADO IBÉRICO GAS '!A1" display="Gráfico R.1.g" xr:uid="{00000000-0004-0000-0800-000049000000}"/>
    <hyperlink ref="D34" location="'Gr_R1.h MERCADO IBÉRICO GAS '!A1" display="Gráfico R.1.h" xr:uid="{00000000-0004-0000-0800-00004A000000}"/>
    <hyperlink ref="D90" location="'GR38.'!A1" display="Gráfico 38" xr:uid="{00000000-0004-0000-0800-00004B000000}"/>
    <hyperlink ref="D91" location="'GR39.'!A1" display="Gráfico 39" xr:uid="{00000000-0004-0000-0800-00004C000000}"/>
    <hyperlink ref="D92" location="'GR40.'!A1" display="Gráfico 40" xr:uid="{00000000-0004-0000-0800-00004D000000}"/>
    <hyperlink ref="D93" location="'GR41.'!A1" display="Gráfico 41" xr:uid="{00000000-0004-0000-0800-00004E000000}"/>
    <hyperlink ref="D94" location="'GR42.'!A1" display="Gráfico 42" xr:uid="{00000000-0004-0000-0800-00004F000000}"/>
    <hyperlink ref="D95" location="'GR43.'!A1" display="Gráfico 43" xr:uid="{00000000-0004-0000-0800-000050000000}"/>
    <hyperlink ref="D96" location="'GR44.'!A1" display="Gráfico 44" xr:uid="{00000000-0004-0000-0800-000051000000}"/>
    <hyperlink ref="D97" location="'GR45.'!A1" display="Gráfico 45" xr:uid="{00000000-0004-0000-0800-000052000000}"/>
    <hyperlink ref="D98" location="'GR46.'!A1" display="Gráfico 46" xr:uid="{00000000-0004-0000-0800-000053000000}"/>
    <hyperlink ref="D99" location="'GR47.'!A1" display="Gráfico 47" xr:uid="{00000000-0004-0000-0800-000054000000}"/>
    <hyperlink ref="D100" location="'GR48.'!A1" display="Gráfico 48" xr:uid="{00000000-0004-0000-0800-000055000000}"/>
    <hyperlink ref="D101" location="'GR49.'!A1" display="Gráfico 49" xr:uid="{00000000-0004-0000-0800-000056000000}"/>
    <hyperlink ref="D102" location="'GR50-55.'!A1" display="Gráfico 50" xr:uid="{00000000-0004-0000-0800-000057000000}"/>
    <hyperlink ref="D103" location="'GR50-55.'!A1" display="Gráfico 51" xr:uid="{00000000-0004-0000-0800-000058000000}"/>
    <hyperlink ref="D104" location="'GR50-55.'!A1" display="Gráfico 52" xr:uid="{00000000-0004-0000-0800-000059000000}"/>
    <hyperlink ref="D105" location="'GR50-55.'!A1" display="Gráfico 53" xr:uid="{00000000-0004-0000-0800-00005A000000}"/>
    <hyperlink ref="D106" location="'GR50-55.'!A1" display="Gráfico 54" xr:uid="{00000000-0004-0000-0800-00005B000000}"/>
    <hyperlink ref="D107" location="'GR50-55.'!A1" display="Gráfico 55" xr:uid="{00000000-0004-0000-0800-00005C000000}"/>
    <hyperlink ref="D108" location="'GR56.'!A1" display="Gráfico 56" xr:uid="{00000000-0004-0000-0800-00005D000000}"/>
    <hyperlink ref="D109" location="'GR57.'!A1" display="Gráfico 57" xr:uid="{00000000-0004-0000-0800-00005E000000}"/>
    <hyperlink ref="D110" location="'GR58.'!A1" display="Gráfico 58" xr:uid="{00000000-0004-0000-0800-00005F000000}"/>
    <hyperlink ref="D111" location="'GR59.'!A1" display="Gráfico 59" xr:uid="{00000000-0004-0000-0800-000060000000}"/>
    <hyperlink ref="D112" location="'GR60.'!A1" display="Gráfico 60" xr:uid="{00000000-0004-0000-0800-000061000000}"/>
    <hyperlink ref="D113" location="'GR61.'!A1" display="Gráfico 61" xr:uid="{00000000-0004-0000-0800-000062000000}"/>
    <hyperlink ref="D114" location="'GR62.'!A1" display="Gráfico 62" xr:uid="{00000000-0004-0000-0800-000063000000}"/>
    <hyperlink ref="D115" location="'GR63.'!A1" display="Gráfico 63" xr:uid="{00000000-0004-0000-0800-000064000000}"/>
  </hyperlinks>
  <pageMargins left="0.7" right="0.7" top="0.75" bottom="0.75"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9"/>
  <dimension ref="A1:H61"/>
  <sheetViews>
    <sheetView showGridLines="0" zoomScaleNormal="100" workbookViewId="0"/>
  </sheetViews>
  <sheetFormatPr baseColWidth="10" defaultColWidth="11.42578125" defaultRowHeight="12.75"/>
  <cols>
    <col min="1" max="16384" width="11.42578125" style="453"/>
  </cols>
  <sheetData>
    <row r="1" spans="1:7" ht="15.75" thickBot="1">
      <c r="A1" s="367" t="s">
        <v>321</v>
      </c>
    </row>
    <row r="2" spans="1:7" ht="15.75" thickBot="1">
      <c r="A2" s="454"/>
      <c r="B2" s="455" t="s">
        <v>343</v>
      </c>
      <c r="C2" s="455" t="s">
        <v>344</v>
      </c>
      <c r="D2" s="455" t="s">
        <v>345</v>
      </c>
      <c r="E2" s="456" t="s">
        <v>346</v>
      </c>
      <c r="G2" s="426" t="str">
        <f ca="1">MID(CELL("nombrearchivo",E2),FIND("]",CELL("nombrearchivo",E2))+1,31)</f>
        <v>GR1.</v>
      </c>
    </row>
    <row r="3" spans="1:7" ht="15">
      <c r="A3" s="457">
        <v>43466</v>
      </c>
      <c r="B3" s="458">
        <v>0.10199744999408722</v>
      </c>
      <c r="C3" s="459">
        <v>0.36124098300933838</v>
      </c>
      <c r="D3" s="459">
        <v>9.7747556865215302E-2</v>
      </c>
      <c r="E3" s="460">
        <v>0.36549085378646851</v>
      </c>
      <c r="G3" s="426" t="s">
        <v>886</v>
      </c>
    </row>
    <row r="4" spans="1:7" ht="15">
      <c r="A4" s="457">
        <v>43497</v>
      </c>
      <c r="B4" s="461">
        <v>0.17939759790897369</v>
      </c>
      <c r="C4" s="116">
        <v>0.62317061424255371</v>
      </c>
      <c r="D4" s="116">
        <v>0.17939759790897369</v>
      </c>
      <c r="E4" s="460">
        <v>0.57596069574356079</v>
      </c>
    </row>
    <row r="5" spans="1:7" ht="15">
      <c r="A5" s="457">
        <v>43525</v>
      </c>
      <c r="B5" s="461">
        <v>5.83965964615345E-2</v>
      </c>
      <c r="C5" s="116">
        <v>0.32952365279197693</v>
      </c>
      <c r="D5" s="116">
        <v>0.12513557076454163</v>
      </c>
      <c r="E5" s="460">
        <v>0.31283891201019287</v>
      </c>
    </row>
    <row r="6" spans="1:7" ht="15">
      <c r="A6" s="457">
        <v>43556</v>
      </c>
      <c r="B6" s="461">
        <v>7.610350102186203E-2</v>
      </c>
      <c r="C6" s="116">
        <v>0.5103411078453064</v>
      </c>
      <c r="D6" s="116">
        <v>0.21488046646118164</v>
      </c>
      <c r="E6" s="460">
        <v>0.26412391662597656</v>
      </c>
    </row>
    <row r="7" spans="1:7" ht="15">
      <c r="A7" s="457">
        <v>43586</v>
      </c>
      <c r="B7" s="461">
        <v>0.1203472912311554</v>
      </c>
      <c r="C7" s="116">
        <v>0.51147598028182983</v>
      </c>
      <c r="D7" s="116">
        <v>8.5962347686290741E-2</v>
      </c>
      <c r="E7" s="460">
        <v>0.5458608865737915</v>
      </c>
    </row>
    <row r="8" spans="1:7" ht="15">
      <c r="A8" s="457">
        <v>43617</v>
      </c>
      <c r="B8" s="461">
        <v>7.334541529417038E-2</v>
      </c>
      <c r="C8" s="116">
        <v>0.54361897706985474</v>
      </c>
      <c r="D8" s="116">
        <v>0.15963414311408997</v>
      </c>
      <c r="E8" s="460">
        <v>0.62559324502944946</v>
      </c>
    </row>
    <row r="9" spans="1:7" ht="15">
      <c r="A9" s="457">
        <v>43647</v>
      </c>
      <c r="B9" s="461">
        <v>0.10176090896129608</v>
      </c>
      <c r="C9" s="116">
        <v>0.57959473133087158</v>
      </c>
      <c r="D9" s="116">
        <v>0.10176090896129608</v>
      </c>
      <c r="E9" s="460">
        <v>0.51765328645706177</v>
      </c>
    </row>
    <row r="10" spans="1:7" ht="15">
      <c r="A10" s="457">
        <v>43678</v>
      </c>
      <c r="B10" s="461">
        <v>6.1941422522068024E-2</v>
      </c>
      <c r="C10" s="116">
        <v>0.49553138017654419</v>
      </c>
      <c r="D10" s="116">
        <v>0.16370232403278351</v>
      </c>
      <c r="E10" s="460">
        <v>0.57959473133087158</v>
      </c>
    </row>
    <row r="11" spans="1:7" ht="15">
      <c r="A11" s="457">
        <v>43709</v>
      </c>
      <c r="B11" s="461">
        <v>6.2004517763853073E-2</v>
      </c>
      <c r="C11" s="116">
        <v>0.58018511533737183</v>
      </c>
      <c r="D11" s="116">
        <v>0.12843793630599976</v>
      </c>
      <c r="E11" s="460">
        <v>0.41188713908195496</v>
      </c>
    </row>
    <row r="12" spans="1:7" ht="15">
      <c r="A12" s="457">
        <v>43739</v>
      </c>
      <c r="B12" s="461">
        <v>7.5674764811992645E-2</v>
      </c>
      <c r="C12" s="116">
        <v>0.53392750024795532</v>
      </c>
      <c r="D12" s="116">
        <v>8.408307284116745E-2</v>
      </c>
      <c r="E12" s="460">
        <v>0.36155721545219421</v>
      </c>
    </row>
    <row r="13" spans="1:7" ht="15">
      <c r="A13" s="457">
        <v>43770</v>
      </c>
      <c r="B13" s="461">
        <v>0.10123239457607269</v>
      </c>
      <c r="C13" s="116">
        <v>0.34330984950065613</v>
      </c>
      <c r="D13" s="116">
        <v>7.0422537624835968E-2</v>
      </c>
      <c r="E13" s="460">
        <v>0.3125</v>
      </c>
    </row>
    <row r="14" spans="1:7" ht="15">
      <c r="A14" s="457">
        <v>43800</v>
      </c>
      <c r="B14" s="461">
        <v>5.339287593960762E-2</v>
      </c>
      <c r="C14" s="116">
        <v>0.42714300751686096</v>
      </c>
      <c r="D14" s="116">
        <v>9.7077950835227966E-2</v>
      </c>
      <c r="E14" s="460">
        <v>0.27181828022003174</v>
      </c>
    </row>
    <row r="15" spans="1:7" ht="15">
      <c r="A15" s="457">
        <v>43831</v>
      </c>
      <c r="B15" s="461">
        <v>5.2945069968700409E-2</v>
      </c>
      <c r="C15" s="116">
        <v>1.0412530899047852</v>
      </c>
      <c r="D15" s="116">
        <v>0.23384071886539459</v>
      </c>
      <c r="E15" s="460">
        <v>1.0236046314239502</v>
      </c>
    </row>
    <row r="16" spans="1:7" ht="15">
      <c r="A16" s="457">
        <v>43862</v>
      </c>
      <c r="B16" s="461">
        <v>0.11145786941051483</v>
      </c>
      <c r="C16" s="116">
        <v>0.41462326049804688</v>
      </c>
      <c r="D16" s="116">
        <v>0.2184574156999588</v>
      </c>
      <c r="E16" s="460">
        <v>0.49041461944580078</v>
      </c>
    </row>
    <row r="17" spans="1:8" ht="15">
      <c r="A17" s="457">
        <v>43891</v>
      </c>
      <c r="B17" s="461">
        <v>0.17530357837677002</v>
      </c>
      <c r="C17" s="116">
        <v>0.32922866940498352</v>
      </c>
      <c r="D17" s="116">
        <v>0.47460237145423889</v>
      </c>
      <c r="E17" s="460">
        <v>0.32067728042602539</v>
      </c>
    </row>
    <row r="18" spans="1:8" ht="15">
      <c r="A18" s="457">
        <v>43922</v>
      </c>
      <c r="B18" s="461">
        <v>0.14391161501407623</v>
      </c>
      <c r="C18" s="116">
        <v>0.31567707657814026</v>
      </c>
      <c r="D18" s="116">
        <v>0.18105009198188782</v>
      </c>
      <c r="E18" s="460">
        <v>0.25532704591751099</v>
      </c>
    </row>
    <row r="19" spans="1:8" ht="15">
      <c r="A19" s="457">
        <v>43952</v>
      </c>
      <c r="B19" s="461">
        <v>8.5616439580917358E-2</v>
      </c>
      <c r="C19" s="116">
        <v>0.19826965034008026</v>
      </c>
      <c r="D19" s="116">
        <v>0.11715933680534363</v>
      </c>
      <c r="E19" s="460">
        <v>0.3154289722442627</v>
      </c>
    </row>
    <row r="20" spans="1:8" ht="15">
      <c r="A20" s="457">
        <v>43983</v>
      </c>
      <c r="B20" s="461">
        <v>3.691399097442627E-2</v>
      </c>
      <c r="C20" s="116">
        <v>0.25378367304801941</v>
      </c>
      <c r="D20" s="116">
        <v>7.3827981948852539E-2</v>
      </c>
      <c r="E20" s="460">
        <v>0.26762643456459045</v>
      </c>
    </row>
    <row r="21" spans="1:8" ht="15">
      <c r="A21" s="457">
        <v>44013</v>
      </c>
      <c r="B21" s="461">
        <v>7.2010442614555359E-2</v>
      </c>
      <c r="C21" s="116">
        <v>0.3015437126159668</v>
      </c>
      <c r="D21" s="116">
        <v>0.10801566392183304</v>
      </c>
      <c r="E21" s="460">
        <v>0.20703001320362091</v>
      </c>
    </row>
    <row r="22" spans="1:8" ht="15">
      <c r="A22" s="457">
        <v>44044</v>
      </c>
      <c r="B22" s="461">
        <v>9.3503721058368683E-2</v>
      </c>
      <c r="C22" s="116">
        <v>0.44970834255218506</v>
      </c>
      <c r="D22" s="116">
        <v>0.10240883380174637</v>
      </c>
      <c r="E22" s="460">
        <v>0.43635067343711853</v>
      </c>
      <c r="G22" s="462" t="s">
        <v>217</v>
      </c>
      <c r="H22" s="453" t="s">
        <v>347</v>
      </c>
    </row>
    <row r="23" spans="1:8" ht="15">
      <c r="A23" s="457">
        <v>44075</v>
      </c>
      <c r="B23" s="461">
        <v>4.9291986972093582E-2</v>
      </c>
      <c r="C23" s="116">
        <v>0.53324967622756958</v>
      </c>
      <c r="D23" s="116">
        <v>0.12098942697048187</v>
      </c>
      <c r="E23" s="460">
        <v>0.63183367252349854</v>
      </c>
    </row>
    <row r="24" spans="1:8" ht="15">
      <c r="A24" s="457">
        <v>44105</v>
      </c>
      <c r="B24" s="461">
        <v>6.7490614950656891E-2</v>
      </c>
      <c r="C24" s="116">
        <v>0.56523388624191284</v>
      </c>
      <c r="D24" s="116">
        <v>0.11810857802629471</v>
      </c>
      <c r="E24" s="460">
        <v>0.39650735259056091</v>
      </c>
    </row>
    <row r="25" spans="1:8" ht="15">
      <c r="A25" s="457">
        <v>44136</v>
      </c>
      <c r="B25" s="461">
        <v>9.6361219882965088E-2</v>
      </c>
      <c r="C25" s="116">
        <v>0.50474923849105835</v>
      </c>
      <c r="D25" s="116">
        <v>0.12389299273490906</v>
      </c>
      <c r="E25" s="460">
        <v>0.33038130402565002</v>
      </c>
    </row>
    <row r="26" spans="1:8" ht="15">
      <c r="A26" s="457">
        <v>44166</v>
      </c>
      <c r="B26" s="461">
        <v>8.9707270264625549E-2</v>
      </c>
      <c r="C26" s="116">
        <v>0.50519359111785889</v>
      </c>
      <c r="D26" s="116">
        <v>8.0264396965503693E-2</v>
      </c>
      <c r="E26" s="460">
        <v>0.39660057425498962</v>
      </c>
    </row>
    <row r="27" spans="1:8" ht="15">
      <c r="A27" s="457">
        <v>44197</v>
      </c>
      <c r="B27" s="461">
        <v>5.4809536784887314E-2</v>
      </c>
      <c r="C27" s="116">
        <v>0.29688498377799988</v>
      </c>
      <c r="D27" s="116">
        <v>5.0242073833942413E-2</v>
      </c>
      <c r="E27" s="460">
        <v>0.30601990222930908</v>
      </c>
    </row>
    <row r="28" spans="1:8" ht="15">
      <c r="A28" s="457">
        <v>44228</v>
      </c>
      <c r="B28" s="461">
        <v>3.0021015554666519E-2</v>
      </c>
      <c r="C28" s="116">
        <v>0.45531871914863586</v>
      </c>
      <c r="D28" s="116">
        <v>0.13009107112884521</v>
      </c>
      <c r="E28" s="460">
        <v>0.4152907133102417</v>
      </c>
    </row>
    <row r="29" spans="1:8" ht="15">
      <c r="A29" s="457">
        <v>44256</v>
      </c>
      <c r="B29" s="461">
        <v>7.2411298751831055E-2</v>
      </c>
      <c r="C29" s="116">
        <v>0.49782764911651611</v>
      </c>
      <c r="D29" s="116">
        <v>0.15839971601963043</v>
      </c>
      <c r="E29" s="460">
        <v>0.38468500971794128</v>
      </c>
    </row>
    <row r="30" spans="1:8" ht="15">
      <c r="A30" s="457">
        <v>44287</v>
      </c>
      <c r="B30" s="461">
        <v>6.2671743333339691E-2</v>
      </c>
      <c r="C30" s="116">
        <v>0.59297114610671997</v>
      </c>
      <c r="D30" s="116">
        <v>0.10605987906455994</v>
      </c>
      <c r="E30" s="460">
        <v>0.4917321503162384</v>
      </c>
    </row>
    <row r="31" spans="1:8" ht="15">
      <c r="A31" s="457">
        <v>44317</v>
      </c>
      <c r="B31" s="461">
        <v>2.8183568269014359E-2</v>
      </c>
      <c r="C31" s="116">
        <v>0.53079056739807129</v>
      </c>
      <c r="D31" s="116">
        <v>8.9247971773147583E-2</v>
      </c>
      <c r="E31" s="460">
        <v>0.54488235712051392</v>
      </c>
    </row>
    <row r="32" spans="1:8" ht="15">
      <c r="A32" s="457">
        <v>44348</v>
      </c>
      <c r="B32" s="461">
        <v>9.1561853885650635E-2</v>
      </c>
      <c r="C32" s="116">
        <v>0.50118064880371094</v>
      </c>
      <c r="D32" s="116">
        <v>0.12047611922025681</v>
      </c>
      <c r="E32" s="460">
        <v>0.39998072385787964</v>
      </c>
    </row>
    <row r="33" spans="1:5" ht="15">
      <c r="A33" s="457">
        <v>44378</v>
      </c>
      <c r="B33" s="461">
        <v>1.8570965155959129E-2</v>
      </c>
      <c r="C33" s="116">
        <v>0.21356609463691711</v>
      </c>
      <c r="D33" s="116">
        <v>0.11142578721046448</v>
      </c>
      <c r="E33" s="460">
        <v>0.22285157442092896</v>
      </c>
    </row>
    <row r="34" spans="1:5" ht="15">
      <c r="A34" s="457">
        <v>44409</v>
      </c>
      <c r="B34" s="461">
        <v>7.5007498264312744E-2</v>
      </c>
      <c r="C34" s="116">
        <v>0.35003501176834106</v>
      </c>
      <c r="D34" s="116">
        <v>9.5009498298168182E-2</v>
      </c>
      <c r="E34" s="460">
        <v>0.42504251003265381</v>
      </c>
    </row>
    <row r="35" spans="1:5" ht="15">
      <c r="A35" s="457">
        <v>44440</v>
      </c>
      <c r="B35" s="461">
        <v>8.6721912026405334E-2</v>
      </c>
      <c r="C35" s="116">
        <v>0.64559644460678101</v>
      </c>
      <c r="D35" s="116">
        <v>6.2632493674755096E-2</v>
      </c>
      <c r="E35" s="460">
        <v>0.24089419841766357</v>
      </c>
    </row>
    <row r="36" spans="1:5" ht="15">
      <c r="A36" s="457">
        <v>44470</v>
      </c>
      <c r="B36" s="461">
        <v>8.7549537420272827E-2</v>
      </c>
      <c r="C36" s="116">
        <v>0.4285319447517395</v>
      </c>
      <c r="D36" s="116">
        <v>6.4510181546211243E-2</v>
      </c>
      <c r="E36" s="460">
        <v>0.30411943793296814</v>
      </c>
    </row>
    <row r="37" spans="1:5" ht="15">
      <c r="A37" s="457">
        <v>44501</v>
      </c>
      <c r="B37" s="461">
        <v>4.388103261590004E-2</v>
      </c>
      <c r="C37" s="116">
        <v>0.64358848333358765</v>
      </c>
      <c r="D37" s="116">
        <v>0.21452949941158295</v>
      </c>
      <c r="E37" s="460">
        <v>0.73622626066207886</v>
      </c>
    </row>
    <row r="38" spans="1:5" ht="15">
      <c r="A38" s="457">
        <v>44531</v>
      </c>
      <c r="B38" s="461">
        <v>3.5520374774932861E-2</v>
      </c>
      <c r="C38" s="116">
        <v>0.70533311367034912</v>
      </c>
      <c r="D38" s="116">
        <v>0.31968337297439575</v>
      </c>
      <c r="E38" s="460">
        <v>0.90323233604431152</v>
      </c>
    </row>
    <row r="39" spans="1:5" ht="15">
      <c r="A39" s="457">
        <v>44562</v>
      </c>
      <c r="B39" s="461">
        <v>0.16514863073825836</v>
      </c>
      <c r="C39" s="116">
        <v>1.146031379699707</v>
      </c>
      <c r="D39" s="116">
        <v>0.33530175685882568</v>
      </c>
      <c r="E39" s="460">
        <v>1.2661395072937012</v>
      </c>
    </row>
    <row r="40" spans="1:5" ht="15">
      <c r="A40" s="457">
        <v>44593</v>
      </c>
      <c r="B40" s="461">
        <v>0.14555284380912781</v>
      </c>
      <c r="C40" s="116">
        <v>1.7882206439971924</v>
      </c>
      <c r="D40" s="116">
        <v>0.49903830885887146</v>
      </c>
      <c r="E40" s="460">
        <v>2.6147527694702148</v>
      </c>
    </row>
    <row r="41" spans="1:5" ht="15">
      <c r="A41" s="457">
        <v>44621</v>
      </c>
      <c r="B41" s="461">
        <v>0.26403626799583435</v>
      </c>
      <c r="C41" s="116">
        <v>2.08738112449646</v>
      </c>
      <c r="D41" s="116">
        <v>0.66258156299591064</v>
      </c>
      <c r="E41" s="460">
        <v>2.7698898315429688</v>
      </c>
    </row>
    <row r="42" spans="1:5" ht="15">
      <c r="A42" s="457">
        <v>44652</v>
      </c>
      <c r="B42" s="461">
        <v>0.2240251898765564</v>
      </c>
      <c r="C42" s="116">
        <v>0.95059335231781006</v>
      </c>
      <c r="D42" s="116">
        <v>0.39355775713920593</v>
      </c>
      <c r="E42" s="460">
        <v>1.7195446491241455</v>
      </c>
    </row>
    <row r="43" spans="1:5" ht="15">
      <c r="A43" s="457">
        <v>44682</v>
      </c>
      <c r="B43" s="461">
        <v>0.14048232138156891</v>
      </c>
      <c r="C43" s="116">
        <v>0.73167878389358521</v>
      </c>
      <c r="D43" s="116">
        <v>0.34535238146781921</v>
      </c>
      <c r="E43" s="460">
        <v>1.0594708919525146</v>
      </c>
    </row>
    <row r="44" spans="1:5" ht="15">
      <c r="A44" s="457">
        <v>44713</v>
      </c>
      <c r="B44" s="461">
        <v>0.38881811499595642</v>
      </c>
      <c r="C44" s="116">
        <v>0.89830392599105835</v>
      </c>
      <c r="D44" s="116">
        <v>0.55641216039657593</v>
      </c>
      <c r="E44" s="460">
        <v>1.2334920167922974</v>
      </c>
    </row>
    <row r="57" spans="1:1">
      <c r="A57" s="454"/>
    </row>
    <row r="58" spans="1:1">
      <c r="A58" s="454"/>
    </row>
    <row r="59" spans="1:1">
      <c r="A59" s="454"/>
    </row>
    <row r="60" spans="1:1">
      <c r="A60" s="454"/>
    </row>
    <row r="61" spans="1:1">
      <c r="A61" s="454"/>
    </row>
  </sheetData>
  <hyperlinks>
    <hyperlink ref="A1" location="'Figures'!A1" display="Indice de gráficos" xr:uid="{00000000-0004-0000-1A00-000000000000}"/>
  </hyperlinks>
  <pageMargins left="0.7" right="0.7" top="0.75" bottom="0.75" header="0.3" footer="0.3"/>
  <pageSetup paperSize="9" orientation="portrait" horizontalDpi="1200" verticalDpi="12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30"/>
  <dimension ref="A1:P14"/>
  <sheetViews>
    <sheetView showGridLines="0" topLeftCell="H1" workbookViewId="0">
      <selection activeCell="U14" sqref="U14"/>
    </sheetView>
  </sheetViews>
  <sheetFormatPr baseColWidth="10" defaultColWidth="11.5703125" defaultRowHeight="15"/>
  <cols>
    <col min="2" max="2" width="3" bestFit="1" customWidth="1"/>
  </cols>
  <sheetData>
    <row r="1" spans="1:16">
      <c r="A1" s="367" t="s">
        <v>321</v>
      </c>
    </row>
    <row r="2" spans="1:16" ht="15.75" thickBot="1">
      <c r="C2" s="815" t="s">
        <v>348</v>
      </c>
      <c r="D2" s="815"/>
      <c r="E2" s="815"/>
      <c r="F2" s="815"/>
      <c r="G2" s="815"/>
      <c r="H2" s="815"/>
      <c r="I2" s="815"/>
      <c r="J2" s="815"/>
      <c r="K2" s="815"/>
      <c r="L2" s="815"/>
      <c r="M2" s="815"/>
      <c r="N2" s="815"/>
      <c r="P2" s="426" t="str">
        <f ca="1">MID(CELL("nombrearchivo",O2),FIND("]",CELL("nombrearchivo",O2))+1,31)</f>
        <v>GR2.</v>
      </c>
    </row>
    <row r="3" spans="1:16">
      <c r="C3" s="816" t="s">
        <v>346</v>
      </c>
      <c r="D3" s="817"/>
      <c r="E3" s="816" t="s">
        <v>344</v>
      </c>
      <c r="F3" s="817"/>
      <c r="G3" s="816" t="s">
        <v>345</v>
      </c>
      <c r="H3" s="817"/>
      <c r="I3" s="818" t="s">
        <v>349</v>
      </c>
      <c r="J3" s="819"/>
      <c r="K3" s="816" t="s">
        <v>343</v>
      </c>
      <c r="L3" s="817"/>
      <c r="M3" s="816" t="s">
        <v>350</v>
      </c>
      <c r="N3" s="817"/>
      <c r="P3" s="426" t="s">
        <v>33</v>
      </c>
    </row>
    <row r="4" spans="1:16" ht="15.75" thickBot="1">
      <c r="C4" s="463" t="s">
        <v>351</v>
      </c>
      <c r="D4" s="464" t="s">
        <v>352</v>
      </c>
      <c r="E4" s="463" t="s">
        <v>351</v>
      </c>
      <c r="F4" s="464" t="s">
        <v>352</v>
      </c>
      <c r="G4" s="463" t="s">
        <v>351</v>
      </c>
      <c r="H4" s="464" t="s">
        <v>352</v>
      </c>
      <c r="I4" s="465" t="s">
        <v>351</v>
      </c>
      <c r="J4" s="465" t="s">
        <v>352</v>
      </c>
      <c r="K4" s="463" t="s">
        <v>351</v>
      </c>
      <c r="L4" s="464" t="s">
        <v>352</v>
      </c>
      <c r="M4" s="463" t="s">
        <v>351</v>
      </c>
      <c r="N4" s="464" t="s">
        <v>352</v>
      </c>
    </row>
    <row r="5" spans="1:16">
      <c r="A5">
        <v>2021</v>
      </c>
      <c r="B5">
        <v>9</v>
      </c>
      <c r="C5" s="466">
        <v>4.4000000000000004</v>
      </c>
      <c r="D5" s="467">
        <v>2</v>
      </c>
      <c r="E5" s="466">
        <v>3.8</v>
      </c>
      <c r="F5" s="467">
        <v>1.5</v>
      </c>
      <c r="G5" s="466">
        <v>4.3</v>
      </c>
      <c r="H5" s="467">
        <v>1.4</v>
      </c>
      <c r="I5" s="468">
        <v>4.3</v>
      </c>
      <c r="J5" s="468">
        <v>3.1</v>
      </c>
      <c r="K5" s="466">
        <v>6</v>
      </c>
      <c r="L5" s="467">
        <v>1.5</v>
      </c>
      <c r="M5" s="466">
        <v>4.4000000000000004</v>
      </c>
      <c r="N5" s="467">
        <v>1.7</v>
      </c>
    </row>
    <row r="6" spans="1:16">
      <c r="B6">
        <f>+B5+1</f>
        <v>10</v>
      </c>
      <c r="C6" s="466">
        <v>4.4000000000000004</v>
      </c>
      <c r="D6" s="467">
        <v>2.2000000000000002</v>
      </c>
      <c r="E6" s="466">
        <v>3.8</v>
      </c>
      <c r="F6" s="467">
        <v>1.6</v>
      </c>
      <c r="G6" s="466">
        <v>4.3</v>
      </c>
      <c r="H6" s="467">
        <v>1.7</v>
      </c>
      <c r="I6" s="468">
        <v>4.0999999999999996</v>
      </c>
      <c r="J6" s="468">
        <v>3.4</v>
      </c>
      <c r="K6" s="466">
        <v>6.1</v>
      </c>
      <c r="L6" s="467">
        <v>1.8</v>
      </c>
      <c r="M6" s="466">
        <v>4.4000000000000004</v>
      </c>
      <c r="N6" s="467">
        <v>2</v>
      </c>
    </row>
    <row r="7" spans="1:16">
      <c r="B7">
        <f>+B6+1</f>
        <v>11</v>
      </c>
      <c r="C7" s="466">
        <v>4.3</v>
      </c>
      <c r="D7" s="467">
        <v>2.5</v>
      </c>
      <c r="E7" s="466">
        <v>3.8</v>
      </c>
      <c r="F7" s="467">
        <v>1.8</v>
      </c>
      <c r="G7" s="466">
        <v>4.2</v>
      </c>
      <c r="H7" s="467">
        <v>1.9</v>
      </c>
      <c r="I7" s="468">
        <v>4</v>
      </c>
      <c r="J7" s="468">
        <v>3.7</v>
      </c>
      <c r="K7" s="466">
        <v>5.9</v>
      </c>
      <c r="L7" s="467">
        <v>2.2999999999999998</v>
      </c>
      <c r="M7" s="466">
        <v>4.3</v>
      </c>
      <c r="N7" s="467">
        <v>2.2999999999999998</v>
      </c>
    </row>
    <row r="8" spans="1:16">
      <c r="B8">
        <f>+B7+1</f>
        <v>12</v>
      </c>
      <c r="C8" s="466">
        <v>4</v>
      </c>
      <c r="D8" s="467">
        <v>2.7</v>
      </c>
      <c r="E8" s="466">
        <v>3.8</v>
      </c>
      <c r="F8" s="467">
        <v>2.1</v>
      </c>
      <c r="G8" s="466">
        <v>4.3</v>
      </c>
      <c r="H8" s="467">
        <v>2.2000000000000002</v>
      </c>
      <c r="I8" s="468">
        <v>4</v>
      </c>
      <c r="J8" s="468">
        <v>4.2</v>
      </c>
      <c r="K8" s="466">
        <v>5.8</v>
      </c>
      <c r="L8" s="467">
        <v>2.5</v>
      </c>
      <c r="M8" s="466">
        <v>4.2</v>
      </c>
      <c r="N8" s="467">
        <v>2.6</v>
      </c>
    </row>
    <row r="9" spans="1:16">
      <c r="A9">
        <v>2022</v>
      </c>
      <c r="B9">
        <v>1</v>
      </c>
      <c r="C9" s="466">
        <v>3.7</v>
      </c>
      <c r="D9" s="467">
        <v>2.9</v>
      </c>
      <c r="E9" s="466">
        <v>3.8</v>
      </c>
      <c r="F9" s="467">
        <v>2.2000000000000002</v>
      </c>
      <c r="G9" s="466">
        <v>4.2</v>
      </c>
      <c r="H9" s="467">
        <v>2.7</v>
      </c>
      <c r="I9" s="468">
        <v>3.9</v>
      </c>
      <c r="J9" s="468">
        <v>4.8</v>
      </c>
      <c r="K9" s="466">
        <v>5.6</v>
      </c>
      <c r="L9" s="467">
        <v>3</v>
      </c>
      <c r="M9" s="466">
        <v>4</v>
      </c>
      <c r="N9" s="467">
        <v>3.1</v>
      </c>
    </row>
    <row r="10" spans="1:16">
      <c r="B10">
        <f>+B9+1</f>
        <v>2</v>
      </c>
      <c r="C10" s="466">
        <v>3.5</v>
      </c>
      <c r="D10" s="467">
        <v>3.4</v>
      </c>
      <c r="E10" s="466">
        <v>3.8</v>
      </c>
      <c r="F10" s="467">
        <v>2.6</v>
      </c>
      <c r="G10" s="466">
        <v>4.0999999999999996</v>
      </c>
      <c r="H10" s="467">
        <v>3.6</v>
      </c>
      <c r="I10" s="468">
        <v>3.7</v>
      </c>
      <c r="J10" s="468">
        <v>5.2</v>
      </c>
      <c r="K10" s="466">
        <v>5.7</v>
      </c>
      <c r="L10" s="467">
        <v>3.8</v>
      </c>
      <c r="M10" s="466">
        <v>3.9</v>
      </c>
      <c r="N10" s="467">
        <v>3.9</v>
      </c>
    </row>
    <row r="11" spans="1:16">
      <c r="B11">
        <f>+B10+1</f>
        <v>3</v>
      </c>
      <c r="C11" s="466">
        <v>2.4</v>
      </c>
      <c r="D11" s="467">
        <v>5.2</v>
      </c>
      <c r="E11" s="466">
        <v>3.3</v>
      </c>
      <c r="F11" s="467">
        <v>3.9</v>
      </c>
      <c r="G11" s="466">
        <v>3.4</v>
      </c>
      <c r="H11" s="467">
        <v>5.8</v>
      </c>
      <c r="I11" s="468">
        <v>3.3</v>
      </c>
      <c r="J11" s="468">
        <v>6.6</v>
      </c>
      <c r="K11" s="466">
        <v>5.0999999999999996</v>
      </c>
      <c r="L11" s="467">
        <v>6.3</v>
      </c>
      <c r="M11" s="466">
        <v>3.2</v>
      </c>
      <c r="N11" s="467">
        <v>5.7</v>
      </c>
    </row>
    <row r="12" spans="1:16">
      <c r="B12">
        <f>+B11+1</f>
        <v>4</v>
      </c>
      <c r="C12" s="466">
        <v>2.2000000000000002</v>
      </c>
      <c r="D12" s="467">
        <v>6.3</v>
      </c>
      <c r="E12" s="466">
        <v>3.1</v>
      </c>
      <c r="F12" s="467">
        <v>4.2</v>
      </c>
      <c r="G12" s="466">
        <v>2.7</v>
      </c>
      <c r="H12" s="467">
        <v>6.2</v>
      </c>
      <c r="I12" s="468">
        <v>3.2</v>
      </c>
      <c r="J12" s="468">
        <v>7</v>
      </c>
      <c r="K12" s="466">
        <v>4.5999999999999996</v>
      </c>
      <c r="L12" s="467">
        <v>7.2</v>
      </c>
      <c r="M12" s="466">
        <v>2.8</v>
      </c>
      <c r="N12" s="467">
        <v>6.5</v>
      </c>
    </row>
    <row r="13" spans="1:16">
      <c r="B13">
        <f>+B12+1</f>
        <v>5</v>
      </c>
      <c r="C13" s="466">
        <v>2</v>
      </c>
      <c r="D13" s="467">
        <v>6.6</v>
      </c>
      <c r="E13" s="466">
        <v>2.9</v>
      </c>
      <c r="F13" s="467">
        <v>4.5</v>
      </c>
      <c r="G13" s="466">
        <v>2.5</v>
      </c>
      <c r="H13" s="467">
        <v>6.2</v>
      </c>
      <c r="I13" s="468">
        <v>2.8</v>
      </c>
      <c r="J13" s="468">
        <v>7.2</v>
      </c>
      <c r="K13" s="466">
        <v>4.4000000000000004</v>
      </c>
      <c r="L13" s="467">
        <v>7.2</v>
      </c>
      <c r="M13" s="466">
        <v>2.7</v>
      </c>
      <c r="N13" s="467">
        <v>6.8</v>
      </c>
    </row>
    <row r="14" spans="1:16">
      <c r="B14">
        <v>6</v>
      </c>
      <c r="C14" s="466">
        <v>1.8</v>
      </c>
      <c r="D14" s="467">
        <v>6.9</v>
      </c>
      <c r="E14" s="466">
        <v>2.5</v>
      </c>
      <c r="F14" s="467">
        <v>5</v>
      </c>
      <c r="G14" s="466">
        <v>2.6</v>
      </c>
      <c r="H14" s="467">
        <v>6.4</v>
      </c>
      <c r="I14" s="468">
        <v>2.6</v>
      </c>
      <c r="J14" s="468">
        <v>7.7</v>
      </c>
      <c r="K14" s="466">
        <v>4.3</v>
      </c>
      <c r="L14" s="467">
        <v>7.5</v>
      </c>
      <c r="M14" s="466">
        <v>2.8</v>
      </c>
      <c r="N14" s="467">
        <v>7.2</v>
      </c>
    </row>
  </sheetData>
  <mergeCells count="7">
    <mergeCell ref="C2:N2"/>
    <mergeCell ref="C3:D3"/>
    <mergeCell ref="E3:F3"/>
    <mergeCell ref="G3:H3"/>
    <mergeCell ref="I3:J3"/>
    <mergeCell ref="K3:L3"/>
    <mergeCell ref="M3:N3"/>
  </mergeCells>
  <hyperlinks>
    <hyperlink ref="A1" location="'Figures'!A1" display="Indice de gráficos" xr:uid="{00000000-0004-0000-1B00-000000000000}"/>
  </hyperlinks>
  <pageMargins left="0.7" right="0.7" top="0.75" bottom="0.75" header="0.3" footer="0.3"/>
  <pageSetup paperSize="9" orientation="portrait"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31"/>
  <dimension ref="A1:I376"/>
  <sheetViews>
    <sheetView showGridLines="0" workbookViewId="0"/>
  </sheetViews>
  <sheetFormatPr baseColWidth="10" defaultColWidth="11.42578125" defaultRowHeight="12.75"/>
  <cols>
    <col min="1" max="3" width="11.42578125" style="453"/>
    <col min="4" max="4" width="5.42578125" style="453" customWidth="1"/>
    <col min="5" max="16384" width="11.42578125" style="453"/>
  </cols>
  <sheetData>
    <row r="1" spans="1:8" ht="15">
      <c r="A1" s="367" t="s">
        <v>321</v>
      </c>
    </row>
    <row r="2" spans="1:8" ht="15.75" thickBot="1">
      <c r="A2" s="469" t="s">
        <v>353</v>
      </c>
      <c r="E2" s="469" t="s">
        <v>354</v>
      </c>
    </row>
    <row r="3" spans="1:8" ht="15.75" thickBot="1">
      <c r="A3" s="454"/>
      <c r="B3" s="455" t="s">
        <v>350</v>
      </c>
      <c r="C3" s="456" t="s">
        <v>343</v>
      </c>
      <c r="E3" s="455" t="str">
        <f>+B3</f>
        <v>Euro Area</v>
      </c>
      <c r="F3" s="456" t="str">
        <f>+C3</f>
        <v>Spain</v>
      </c>
      <c r="H3" s="426" t="str">
        <f ca="1">MID(CELL("nombrearchivo",G3),FIND("]",CELL("nombrearchivo",G3))+1,31)</f>
        <v>GR3.</v>
      </c>
    </row>
    <row r="4" spans="1:8" ht="15">
      <c r="A4" s="457">
        <v>36556</v>
      </c>
      <c r="B4" s="458">
        <v>-1.9</v>
      </c>
      <c r="C4" s="460">
        <v>0.7</v>
      </c>
      <c r="D4" s="470"/>
      <c r="E4" s="458">
        <f t="shared" ref="E4:F67" si="0">+(B4-AVERAGE(B$4:B$272))/_xlfn.STDEV.S(B$4:B$272)</f>
        <v>1.7630886925278078</v>
      </c>
      <c r="F4" s="460">
        <f t="shared" si="0"/>
        <v>1.437002066264367</v>
      </c>
    </row>
    <row r="5" spans="1:8" ht="15">
      <c r="A5" s="457">
        <v>36585</v>
      </c>
      <c r="B5" s="461">
        <v>-2.1</v>
      </c>
      <c r="C5" s="460">
        <v>1.9</v>
      </c>
      <c r="D5" s="470"/>
      <c r="E5" s="461">
        <f t="shared" si="0"/>
        <v>1.7242522318096634</v>
      </c>
      <c r="F5" s="460">
        <f t="shared" si="0"/>
        <v>1.5536681293906593</v>
      </c>
      <c r="H5" s="426" t="s">
        <v>36</v>
      </c>
    </row>
    <row r="6" spans="1:8" ht="15">
      <c r="A6" s="457">
        <v>36616</v>
      </c>
      <c r="B6" s="461">
        <v>-1.8</v>
      </c>
      <c r="C6" s="460">
        <v>2.7</v>
      </c>
      <c r="D6" s="470"/>
      <c r="E6" s="461">
        <f t="shared" si="0"/>
        <v>1.78250692288688</v>
      </c>
      <c r="F6" s="460">
        <f t="shared" si="0"/>
        <v>1.6314455048081875</v>
      </c>
    </row>
    <row r="7" spans="1:8" ht="15">
      <c r="A7" s="457">
        <v>36646</v>
      </c>
      <c r="B7" s="461">
        <v>-2.2000000000000002</v>
      </c>
      <c r="C7" s="460">
        <v>2.2999999999999998</v>
      </c>
      <c r="D7" s="470"/>
      <c r="E7" s="461">
        <f t="shared" si="0"/>
        <v>1.7048340014505912</v>
      </c>
      <c r="F7" s="460">
        <f t="shared" si="0"/>
        <v>1.5925568170994233</v>
      </c>
    </row>
    <row r="8" spans="1:8" ht="15">
      <c r="A8" s="457">
        <v>36677</v>
      </c>
      <c r="B8" s="461">
        <v>-1.8</v>
      </c>
      <c r="C8" s="460">
        <v>-0.1</v>
      </c>
      <c r="D8" s="470"/>
      <c r="E8" s="461">
        <f t="shared" si="0"/>
        <v>1.78250692288688</v>
      </c>
      <c r="F8" s="460">
        <f t="shared" si="0"/>
        <v>1.3592246908468391</v>
      </c>
    </row>
    <row r="9" spans="1:8" ht="15">
      <c r="A9" s="457">
        <v>36707</v>
      </c>
      <c r="B9" s="461">
        <v>-3.2</v>
      </c>
      <c r="C9" s="460">
        <v>-0.7</v>
      </c>
      <c r="D9" s="470"/>
      <c r="E9" s="461">
        <f t="shared" si="0"/>
        <v>1.5106516978598685</v>
      </c>
      <c r="F9" s="460">
        <f t="shared" si="0"/>
        <v>1.300891659283693</v>
      </c>
    </row>
    <row r="10" spans="1:8" ht="15">
      <c r="A10" s="457">
        <v>36738</v>
      </c>
      <c r="B10" s="461">
        <v>-2.2999999999999998</v>
      </c>
      <c r="C10" s="460">
        <v>-0.3</v>
      </c>
      <c r="D10" s="470"/>
      <c r="E10" s="461">
        <f t="shared" si="0"/>
        <v>1.6854157710915187</v>
      </c>
      <c r="F10" s="460">
        <f t="shared" si="0"/>
        <v>1.339780346992457</v>
      </c>
    </row>
    <row r="11" spans="1:8" ht="15">
      <c r="A11" s="457">
        <v>36769</v>
      </c>
      <c r="B11" s="461">
        <v>-1.9</v>
      </c>
      <c r="C11" s="460">
        <v>-0.2</v>
      </c>
      <c r="D11" s="470"/>
      <c r="E11" s="461">
        <f t="shared" si="0"/>
        <v>1.7630886925278078</v>
      </c>
      <c r="F11" s="460">
        <f t="shared" si="0"/>
        <v>1.3495025189196481</v>
      </c>
    </row>
    <row r="12" spans="1:8" ht="15">
      <c r="A12" s="457">
        <v>36799</v>
      </c>
      <c r="B12" s="461">
        <v>-4.9000000000000004</v>
      </c>
      <c r="C12" s="460">
        <v>-3.6</v>
      </c>
      <c r="D12" s="470"/>
      <c r="E12" s="461">
        <f t="shared" si="0"/>
        <v>1.1805417817556403</v>
      </c>
      <c r="F12" s="460">
        <f t="shared" si="0"/>
        <v>1.0189486733951534</v>
      </c>
    </row>
    <row r="13" spans="1:8" ht="15">
      <c r="A13" s="457">
        <v>36830</v>
      </c>
      <c r="B13" s="461">
        <v>-4.0999999999999996</v>
      </c>
      <c r="C13" s="460">
        <v>-3.8</v>
      </c>
      <c r="D13" s="470"/>
      <c r="E13" s="461">
        <f t="shared" si="0"/>
        <v>1.3358876246282185</v>
      </c>
      <c r="F13" s="460">
        <f t="shared" si="0"/>
        <v>0.99950432954077151</v>
      </c>
    </row>
    <row r="14" spans="1:8" ht="15">
      <c r="A14" s="457">
        <v>36860</v>
      </c>
      <c r="B14" s="461">
        <v>-3</v>
      </c>
      <c r="C14" s="460">
        <v>-0.5</v>
      </c>
      <c r="D14" s="470"/>
      <c r="E14" s="461">
        <f t="shared" si="0"/>
        <v>1.5494881585780131</v>
      </c>
      <c r="F14" s="460">
        <f t="shared" si="0"/>
        <v>1.3203360031380749</v>
      </c>
    </row>
    <row r="15" spans="1:8" ht="15">
      <c r="A15" s="457">
        <v>36891</v>
      </c>
      <c r="B15" s="461">
        <v>-2.8</v>
      </c>
      <c r="C15" s="460">
        <v>-2.1</v>
      </c>
      <c r="D15" s="470"/>
      <c r="E15" s="461">
        <f t="shared" si="0"/>
        <v>1.5883246192961575</v>
      </c>
      <c r="F15" s="460">
        <f t="shared" si="0"/>
        <v>1.1647812523030188</v>
      </c>
    </row>
    <row r="16" spans="1:8" ht="15">
      <c r="A16" s="457">
        <v>36922</v>
      </c>
      <c r="B16" s="461">
        <v>-2.7</v>
      </c>
      <c r="C16" s="460">
        <v>-1.3</v>
      </c>
      <c r="D16" s="470"/>
      <c r="E16" s="461">
        <f t="shared" si="0"/>
        <v>1.60774284965523</v>
      </c>
      <c r="F16" s="460">
        <f t="shared" si="0"/>
        <v>1.2425586277205467</v>
      </c>
    </row>
    <row r="17" spans="1:9" ht="15">
      <c r="A17" s="457">
        <v>36950</v>
      </c>
      <c r="B17" s="461">
        <v>-3.7</v>
      </c>
      <c r="C17" s="460">
        <v>-1.8</v>
      </c>
      <c r="D17" s="470"/>
      <c r="E17" s="461">
        <f t="shared" si="0"/>
        <v>1.4135605460645073</v>
      </c>
      <c r="F17" s="460">
        <f t="shared" si="0"/>
        <v>1.1939477680845916</v>
      </c>
    </row>
    <row r="18" spans="1:9" ht="15">
      <c r="A18" s="457">
        <v>36981</v>
      </c>
      <c r="B18" s="461">
        <v>-3.5</v>
      </c>
      <c r="C18" s="460">
        <v>-1</v>
      </c>
      <c r="D18" s="470"/>
      <c r="E18" s="461">
        <f t="shared" si="0"/>
        <v>1.4523970067826519</v>
      </c>
      <c r="F18" s="460">
        <f t="shared" si="0"/>
        <v>1.27172514350212</v>
      </c>
    </row>
    <row r="19" spans="1:9" ht="15">
      <c r="A19" s="457">
        <v>37011</v>
      </c>
      <c r="B19" s="461">
        <v>-4.5999999999999996</v>
      </c>
      <c r="C19" s="460">
        <v>-4</v>
      </c>
      <c r="D19" s="470"/>
      <c r="E19" s="461">
        <f t="shared" si="0"/>
        <v>1.2387964728328573</v>
      </c>
      <c r="F19" s="460">
        <f t="shared" si="0"/>
        <v>0.98005998568638941</v>
      </c>
    </row>
    <row r="20" spans="1:9" ht="15">
      <c r="A20" s="457">
        <v>37042</v>
      </c>
      <c r="B20" s="461">
        <v>-5.3</v>
      </c>
      <c r="C20" s="460">
        <v>-3.5</v>
      </c>
      <c r="D20" s="470"/>
      <c r="E20" s="461">
        <f t="shared" si="0"/>
        <v>1.1028688603193515</v>
      </c>
      <c r="F20" s="460">
        <f t="shared" si="0"/>
        <v>1.0286708453223445</v>
      </c>
    </row>
    <row r="21" spans="1:9" ht="15">
      <c r="A21" s="457">
        <v>37072</v>
      </c>
      <c r="B21" s="461">
        <v>-6.4</v>
      </c>
      <c r="C21" s="460">
        <v>-4.0999999999999996</v>
      </c>
      <c r="D21" s="470"/>
      <c r="E21" s="461">
        <f t="shared" si="0"/>
        <v>0.88926832636955666</v>
      </c>
      <c r="F21" s="460">
        <f t="shared" si="0"/>
        <v>0.97033781375919836</v>
      </c>
    </row>
    <row r="22" spans="1:9" ht="15">
      <c r="A22" s="457">
        <v>37103</v>
      </c>
      <c r="B22" s="461">
        <v>-6.5</v>
      </c>
      <c r="C22" s="460">
        <v>-5.7</v>
      </c>
      <c r="D22" s="470"/>
      <c r="E22" s="461">
        <f t="shared" si="0"/>
        <v>0.86985009601048457</v>
      </c>
      <c r="F22" s="460">
        <f t="shared" si="0"/>
        <v>0.81478306292414204</v>
      </c>
    </row>
    <row r="23" spans="1:9" ht="15">
      <c r="A23" s="457">
        <v>37134</v>
      </c>
      <c r="B23" s="461">
        <v>-7.2</v>
      </c>
      <c r="C23" s="460">
        <v>-4.7</v>
      </c>
      <c r="D23" s="470"/>
      <c r="E23" s="461">
        <f t="shared" si="0"/>
        <v>0.73392248349697875</v>
      </c>
      <c r="F23" s="460">
        <f t="shared" si="0"/>
        <v>0.91200478219605219</v>
      </c>
    </row>
    <row r="24" spans="1:9" ht="15">
      <c r="A24" s="457">
        <v>37164</v>
      </c>
      <c r="B24" s="461">
        <v>-7.8</v>
      </c>
      <c r="C24" s="460">
        <v>-5.0999999999999996</v>
      </c>
      <c r="D24" s="470"/>
      <c r="E24" s="461">
        <f t="shared" si="0"/>
        <v>0.61741310134254535</v>
      </c>
      <c r="F24" s="460">
        <f t="shared" si="0"/>
        <v>0.87311609448728822</v>
      </c>
      <c r="H24" s="453" t="s">
        <v>355</v>
      </c>
      <c r="I24" s="453" t="s">
        <v>356</v>
      </c>
    </row>
    <row r="25" spans="1:9" ht="15">
      <c r="A25" s="457">
        <v>37195</v>
      </c>
      <c r="B25" s="461">
        <v>-8.1</v>
      </c>
      <c r="C25" s="460">
        <v>-3.6</v>
      </c>
      <c r="D25" s="470"/>
      <c r="E25" s="461">
        <f t="shared" si="0"/>
        <v>0.55915841026532864</v>
      </c>
      <c r="F25" s="460">
        <f t="shared" si="0"/>
        <v>1.0189486733951534</v>
      </c>
    </row>
    <row r="26" spans="1:9" ht="15">
      <c r="A26" s="457">
        <v>37225</v>
      </c>
      <c r="B26" s="461">
        <v>-8.5</v>
      </c>
      <c r="C26" s="460">
        <v>-4.7</v>
      </c>
      <c r="D26" s="470"/>
      <c r="E26" s="461">
        <f t="shared" si="0"/>
        <v>0.48148548882903963</v>
      </c>
      <c r="F26" s="460">
        <f t="shared" si="0"/>
        <v>0.91200478219605219</v>
      </c>
    </row>
    <row r="27" spans="1:9" ht="15">
      <c r="A27" s="457">
        <v>37256</v>
      </c>
      <c r="B27" s="461">
        <v>-7.4</v>
      </c>
      <c r="C27" s="460">
        <v>-5.0999999999999996</v>
      </c>
      <c r="D27" s="470"/>
      <c r="E27" s="461">
        <f t="shared" si="0"/>
        <v>0.69508602277883424</v>
      </c>
      <c r="F27" s="460">
        <f t="shared" si="0"/>
        <v>0.87311609448728822</v>
      </c>
    </row>
    <row r="28" spans="1:9" ht="15">
      <c r="A28" s="457">
        <v>37287</v>
      </c>
      <c r="B28" s="461">
        <v>-7</v>
      </c>
      <c r="C28" s="460">
        <v>-6.3</v>
      </c>
      <c r="D28" s="470"/>
      <c r="E28" s="461">
        <f t="shared" si="0"/>
        <v>0.77275894421512337</v>
      </c>
      <c r="F28" s="460">
        <f t="shared" si="0"/>
        <v>0.75645003136099609</v>
      </c>
    </row>
    <row r="29" spans="1:9" ht="15">
      <c r="A29" s="457">
        <v>37315</v>
      </c>
      <c r="B29" s="461">
        <v>-7.1</v>
      </c>
      <c r="C29" s="460">
        <v>-5.6</v>
      </c>
      <c r="D29" s="470"/>
      <c r="E29" s="461">
        <f t="shared" si="0"/>
        <v>0.75334071385605117</v>
      </c>
      <c r="F29" s="460">
        <f t="shared" si="0"/>
        <v>0.8245052348513332</v>
      </c>
    </row>
    <row r="30" spans="1:9" ht="15">
      <c r="A30" s="457">
        <v>37346</v>
      </c>
      <c r="B30" s="461">
        <v>-7</v>
      </c>
      <c r="C30" s="460">
        <v>-6.6</v>
      </c>
      <c r="D30" s="470"/>
      <c r="E30" s="461">
        <f t="shared" si="0"/>
        <v>0.77275894421512337</v>
      </c>
      <c r="F30" s="460">
        <f t="shared" si="0"/>
        <v>0.72728351557942306</v>
      </c>
    </row>
    <row r="31" spans="1:9" ht="15">
      <c r="A31" s="457">
        <v>37376</v>
      </c>
      <c r="B31" s="461">
        <v>-8.6999999999999993</v>
      </c>
      <c r="C31" s="460">
        <v>-6.8</v>
      </c>
      <c r="D31" s="470"/>
      <c r="E31" s="461">
        <f t="shared" si="0"/>
        <v>0.44264902811089529</v>
      </c>
      <c r="F31" s="460">
        <f t="shared" si="0"/>
        <v>0.70783917172504096</v>
      </c>
    </row>
    <row r="32" spans="1:9" ht="15">
      <c r="A32" s="457">
        <v>37407</v>
      </c>
      <c r="B32" s="461">
        <v>-8.3000000000000007</v>
      </c>
      <c r="C32" s="460">
        <v>-6.4</v>
      </c>
      <c r="D32" s="470"/>
      <c r="E32" s="461">
        <f t="shared" si="0"/>
        <v>0.52032194954718403</v>
      </c>
      <c r="F32" s="460">
        <f t="shared" si="0"/>
        <v>0.74672785943380504</v>
      </c>
    </row>
    <row r="33" spans="1:6" ht="15">
      <c r="A33" s="457">
        <v>37437</v>
      </c>
      <c r="B33" s="461">
        <v>-9.6</v>
      </c>
      <c r="C33" s="460">
        <v>-7.8</v>
      </c>
      <c r="D33" s="470"/>
      <c r="E33" s="461">
        <f t="shared" si="0"/>
        <v>0.26788495487924502</v>
      </c>
      <c r="F33" s="460">
        <f t="shared" si="0"/>
        <v>0.61061745245313082</v>
      </c>
    </row>
    <row r="34" spans="1:6" ht="15">
      <c r="A34" s="457">
        <v>37468</v>
      </c>
      <c r="B34" s="461">
        <v>-9.5</v>
      </c>
      <c r="C34" s="460">
        <v>-9.8000000000000007</v>
      </c>
      <c r="D34" s="470"/>
      <c r="E34" s="461">
        <f t="shared" si="0"/>
        <v>0.28730318523831722</v>
      </c>
      <c r="F34" s="460">
        <f t="shared" si="0"/>
        <v>0.41617401390931041</v>
      </c>
    </row>
    <row r="35" spans="1:6" ht="15">
      <c r="A35" s="457">
        <v>37499</v>
      </c>
      <c r="B35" s="461">
        <v>-10.7</v>
      </c>
      <c r="C35" s="460">
        <v>-11.3</v>
      </c>
      <c r="D35" s="470"/>
      <c r="E35" s="461">
        <f t="shared" si="0"/>
        <v>5.4284420929450412E-2</v>
      </c>
      <c r="F35" s="460">
        <f t="shared" si="0"/>
        <v>0.2703414350014452</v>
      </c>
    </row>
    <row r="36" spans="1:6" ht="15">
      <c r="A36" s="457">
        <v>37529</v>
      </c>
      <c r="B36" s="461">
        <v>-10.7</v>
      </c>
      <c r="C36" s="460">
        <v>-6.6</v>
      </c>
      <c r="D36" s="470"/>
      <c r="E36" s="461">
        <f t="shared" si="0"/>
        <v>5.4284420929450412E-2</v>
      </c>
      <c r="F36" s="460">
        <f t="shared" si="0"/>
        <v>0.72728351557942306</v>
      </c>
    </row>
    <row r="37" spans="1:6" ht="15">
      <c r="A37" s="457">
        <v>37560</v>
      </c>
      <c r="B37" s="461">
        <v>-11.6</v>
      </c>
      <c r="C37" s="460">
        <v>-9.1999999999999993</v>
      </c>
      <c r="D37" s="470"/>
      <c r="E37" s="461">
        <f t="shared" si="0"/>
        <v>-0.12047965230219985</v>
      </c>
      <c r="F37" s="460">
        <f t="shared" si="0"/>
        <v>0.47450704547245665</v>
      </c>
    </row>
    <row r="38" spans="1:6" ht="15">
      <c r="A38" s="457">
        <v>37590</v>
      </c>
      <c r="B38" s="461">
        <v>-13</v>
      </c>
      <c r="C38" s="460">
        <v>-8.6</v>
      </c>
      <c r="D38" s="470"/>
      <c r="E38" s="461">
        <f t="shared" si="0"/>
        <v>-0.39233487732921135</v>
      </c>
      <c r="F38" s="460">
        <f t="shared" si="0"/>
        <v>0.53284007703560277</v>
      </c>
    </row>
    <row r="39" spans="1:6" ht="15">
      <c r="A39" s="457">
        <v>37621</v>
      </c>
      <c r="B39" s="461">
        <v>-14.4</v>
      </c>
      <c r="C39" s="460">
        <v>-14.1</v>
      </c>
      <c r="D39" s="470"/>
      <c r="E39" s="461">
        <f t="shared" si="0"/>
        <v>-0.66419010235622278</v>
      </c>
      <c r="F39" s="460">
        <f t="shared" si="0"/>
        <v>-1.8793789599031148E-3</v>
      </c>
    </row>
    <row r="40" spans="1:6" ht="15">
      <c r="A40" s="457">
        <v>37652</v>
      </c>
      <c r="B40" s="461">
        <v>-14.9</v>
      </c>
      <c r="C40" s="460">
        <v>-13.4</v>
      </c>
      <c r="D40" s="470"/>
      <c r="E40" s="461">
        <f t="shared" si="0"/>
        <v>-0.7612812541515841</v>
      </c>
      <c r="F40" s="460">
        <f t="shared" si="0"/>
        <v>6.6175824530433927E-2</v>
      </c>
    </row>
    <row r="41" spans="1:6" ht="15">
      <c r="A41" s="457">
        <v>37680</v>
      </c>
      <c r="B41" s="461">
        <v>-15.3</v>
      </c>
      <c r="C41" s="460">
        <v>-12.3</v>
      </c>
      <c r="D41" s="470"/>
      <c r="E41" s="461">
        <f t="shared" si="0"/>
        <v>-0.83895417558787311</v>
      </c>
      <c r="F41" s="460">
        <f t="shared" si="0"/>
        <v>0.17311971572953505</v>
      </c>
    </row>
    <row r="42" spans="1:6" ht="15">
      <c r="A42" s="457">
        <v>37711</v>
      </c>
      <c r="B42" s="461">
        <v>-16.100000000000001</v>
      </c>
      <c r="C42" s="460">
        <v>-12.8</v>
      </c>
      <c r="D42" s="470"/>
      <c r="E42" s="461">
        <f t="shared" si="0"/>
        <v>-0.99430001846045124</v>
      </c>
      <c r="F42" s="460">
        <f t="shared" si="0"/>
        <v>0.12450885609357998</v>
      </c>
    </row>
    <row r="43" spans="1:6" ht="15">
      <c r="A43" s="457">
        <v>37741</v>
      </c>
      <c r="B43" s="461">
        <v>-15</v>
      </c>
      <c r="C43" s="460">
        <v>-10.8</v>
      </c>
      <c r="D43" s="470"/>
      <c r="E43" s="461">
        <f t="shared" si="0"/>
        <v>-0.78069948451065618</v>
      </c>
      <c r="F43" s="460">
        <f t="shared" si="0"/>
        <v>0.31895229463740027</v>
      </c>
    </row>
    <row r="44" spans="1:6" ht="15">
      <c r="A44" s="457">
        <v>37772</v>
      </c>
      <c r="B44" s="461">
        <v>-14.4</v>
      </c>
      <c r="C44" s="460">
        <v>-9.4</v>
      </c>
      <c r="D44" s="470"/>
      <c r="E44" s="461">
        <f t="shared" si="0"/>
        <v>-0.66419010235622278</v>
      </c>
      <c r="F44" s="460">
        <f t="shared" si="0"/>
        <v>0.45506270161807455</v>
      </c>
    </row>
    <row r="45" spans="1:6" ht="15">
      <c r="A45" s="457">
        <v>37802</v>
      </c>
      <c r="B45" s="461">
        <v>-13.6</v>
      </c>
      <c r="C45" s="460">
        <v>-8.3000000000000007</v>
      </c>
      <c r="D45" s="470"/>
      <c r="E45" s="461">
        <f t="shared" si="0"/>
        <v>-0.50884425948364476</v>
      </c>
      <c r="F45" s="460">
        <f t="shared" si="0"/>
        <v>0.56200659281717569</v>
      </c>
    </row>
    <row r="46" spans="1:6" ht="15">
      <c r="A46" s="454">
        <v>37833</v>
      </c>
      <c r="B46" s="461">
        <v>-13.1</v>
      </c>
      <c r="C46" s="460">
        <v>-9.1999999999999993</v>
      </c>
      <c r="D46" s="470"/>
      <c r="E46" s="461">
        <f t="shared" si="0"/>
        <v>-0.41175310768828349</v>
      </c>
      <c r="F46" s="460">
        <f t="shared" si="0"/>
        <v>0.47450704547245665</v>
      </c>
    </row>
    <row r="47" spans="1:6" ht="15">
      <c r="A47" s="454">
        <v>37864</v>
      </c>
      <c r="B47" s="461">
        <v>-13.6</v>
      </c>
      <c r="C47" s="460">
        <v>-9.1</v>
      </c>
      <c r="D47" s="470"/>
      <c r="E47" s="461">
        <f t="shared" si="0"/>
        <v>-0.50884425948364476</v>
      </c>
      <c r="F47" s="460">
        <f t="shared" si="0"/>
        <v>0.48422921739964764</v>
      </c>
    </row>
    <row r="48" spans="1:6" ht="15">
      <c r="A48" s="454">
        <v>37894</v>
      </c>
      <c r="B48" s="461">
        <v>-13.4</v>
      </c>
      <c r="C48" s="460">
        <v>-8.1999999999999993</v>
      </c>
      <c r="D48" s="470"/>
      <c r="E48" s="461">
        <f t="shared" si="0"/>
        <v>-0.47000779876550036</v>
      </c>
      <c r="F48" s="460">
        <f t="shared" si="0"/>
        <v>0.57172876474436685</v>
      </c>
    </row>
    <row r="49" spans="1:6" ht="15">
      <c r="A49" s="454">
        <v>37925</v>
      </c>
      <c r="B49" s="461">
        <v>-13.2</v>
      </c>
      <c r="C49" s="460">
        <v>-10.3</v>
      </c>
      <c r="D49" s="470"/>
      <c r="E49" s="461">
        <f t="shared" si="0"/>
        <v>-0.43117133804735569</v>
      </c>
      <c r="F49" s="460">
        <f t="shared" si="0"/>
        <v>0.36756315427335534</v>
      </c>
    </row>
    <row r="50" spans="1:6" ht="15">
      <c r="A50" s="454">
        <v>37955</v>
      </c>
      <c r="B50" s="461">
        <v>-12.2</v>
      </c>
      <c r="C50" s="460">
        <v>-8.6</v>
      </c>
      <c r="D50" s="470"/>
      <c r="E50" s="461">
        <f t="shared" si="0"/>
        <v>-0.23698903445663325</v>
      </c>
      <c r="F50" s="460">
        <f t="shared" si="0"/>
        <v>0.53284007703560277</v>
      </c>
    </row>
    <row r="51" spans="1:6" ht="15">
      <c r="A51" s="454">
        <v>37986</v>
      </c>
      <c r="B51" s="461">
        <v>-12.7</v>
      </c>
      <c r="C51" s="460">
        <v>-8.6999999999999993</v>
      </c>
      <c r="D51" s="470"/>
      <c r="E51" s="461">
        <f t="shared" si="0"/>
        <v>-0.33408018625199448</v>
      </c>
      <c r="F51" s="460">
        <f t="shared" si="0"/>
        <v>0.52311790510841172</v>
      </c>
    </row>
    <row r="52" spans="1:6" ht="15">
      <c r="A52" s="454">
        <v>38017</v>
      </c>
      <c r="B52" s="461">
        <v>-12.9</v>
      </c>
      <c r="C52" s="460">
        <v>-9.1</v>
      </c>
      <c r="D52" s="470"/>
      <c r="E52" s="461">
        <f t="shared" si="0"/>
        <v>-0.37291664697013915</v>
      </c>
      <c r="F52" s="460">
        <f t="shared" si="0"/>
        <v>0.48422921739964764</v>
      </c>
    </row>
    <row r="53" spans="1:6" ht="15">
      <c r="A53" s="454">
        <v>38046</v>
      </c>
      <c r="B53" s="461">
        <v>-11.8</v>
      </c>
      <c r="C53" s="460">
        <v>-8.5</v>
      </c>
      <c r="D53" s="470"/>
      <c r="E53" s="461">
        <f t="shared" si="0"/>
        <v>-0.15931611302034454</v>
      </c>
      <c r="F53" s="460">
        <f t="shared" si="0"/>
        <v>0.5425622489627937</v>
      </c>
    </row>
    <row r="54" spans="1:6" ht="15">
      <c r="A54" s="454">
        <v>38077</v>
      </c>
      <c r="B54" s="461">
        <v>-11.6</v>
      </c>
      <c r="C54" s="460">
        <v>-8.6999999999999993</v>
      </c>
      <c r="D54" s="470"/>
      <c r="E54" s="461">
        <f t="shared" si="0"/>
        <v>-0.12047965230219985</v>
      </c>
      <c r="F54" s="460">
        <f t="shared" si="0"/>
        <v>0.52311790510841172</v>
      </c>
    </row>
    <row r="55" spans="1:6" ht="15">
      <c r="A55" s="454">
        <v>38107</v>
      </c>
      <c r="B55" s="461">
        <v>-12.5</v>
      </c>
      <c r="C55" s="460">
        <v>-7.3</v>
      </c>
      <c r="D55" s="470"/>
      <c r="E55" s="461">
        <f t="shared" si="0"/>
        <v>-0.29524372553385014</v>
      </c>
      <c r="F55" s="460">
        <f t="shared" si="0"/>
        <v>0.65922831208908594</v>
      </c>
    </row>
    <row r="56" spans="1:6" ht="15">
      <c r="A56" s="454">
        <v>38138</v>
      </c>
      <c r="B56" s="461">
        <v>-12.7</v>
      </c>
      <c r="C56" s="460">
        <v>-7.7</v>
      </c>
      <c r="D56" s="470"/>
      <c r="E56" s="461">
        <f t="shared" si="0"/>
        <v>-0.33408018625199448</v>
      </c>
      <c r="F56" s="460">
        <f t="shared" si="0"/>
        <v>0.62033962438032186</v>
      </c>
    </row>
    <row r="57" spans="1:6" ht="15">
      <c r="A57" s="454">
        <v>38168</v>
      </c>
      <c r="B57" s="461">
        <v>-12.4</v>
      </c>
      <c r="C57" s="460">
        <v>-10.6</v>
      </c>
      <c r="D57" s="470"/>
      <c r="E57" s="461">
        <f t="shared" si="0"/>
        <v>-0.27582549517477795</v>
      </c>
      <c r="F57" s="460">
        <f t="shared" si="0"/>
        <v>0.33839663849178242</v>
      </c>
    </row>
    <row r="58" spans="1:6" ht="15">
      <c r="A58" s="454">
        <v>38199</v>
      </c>
      <c r="B58" s="461">
        <v>-12.4</v>
      </c>
      <c r="C58" s="460">
        <v>-8.8000000000000007</v>
      </c>
      <c r="D58" s="470"/>
      <c r="E58" s="461">
        <f t="shared" si="0"/>
        <v>-0.27582549517477795</v>
      </c>
      <c r="F58" s="460">
        <f t="shared" si="0"/>
        <v>0.51339573318122056</v>
      </c>
    </row>
    <row r="59" spans="1:6" ht="15">
      <c r="A59" s="454">
        <v>38230</v>
      </c>
      <c r="B59" s="461">
        <v>-12.1</v>
      </c>
      <c r="C59" s="460">
        <v>-10.5</v>
      </c>
      <c r="D59" s="470"/>
      <c r="E59" s="461">
        <f t="shared" si="0"/>
        <v>-0.21757080409756108</v>
      </c>
      <c r="F59" s="460">
        <f t="shared" si="0"/>
        <v>0.34811881041897341</v>
      </c>
    </row>
    <row r="60" spans="1:6" ht="15">
      <c r="A60" s="454">
        <v>38260</v>
      </c>
      <c r="B60" s="461">
        <v>-11.7</v>
      </c>
      <c r="C60" s="460">
        <v>-11.2</v>
      </c>
      <c r="D60" s="470"/>
      <c r="E60" s="461">
        <f t="shared" si="0"/>
        <v>-0.13989788266127204</v>
      </c>
      <c r="F60" s="460">
        <f t="shared" si="0"/>
        <v>0.28006360692863635</v>
      </c>
    </row>
    <row r="61" spans="1:6" ht="15">
      <c r="A61" s="454">
        <v>38291</v>
      </c>
      <c r="B61" s="461">
        <v>-11.6</v>
      </c>
      <c r="C61" s="460">
        <v>-8.5</v>
      </c>
      <c r="D61" s="470"/>
      <c r="E61" s="461">
        <f t="shared" si="0"/>
        <v>-0.12047965230219985</v>
      </c>
      <c r="F61" s="460">
        <f t="shared" si="0"/>
        <v>0.5425622489627937</v>
      </c>
    </row>
    <row r="62" spans="1:6" ht="15">
      <c r="A62" s="454">
        <v>38321</v>
      </c>
      <c r="B62" s="461">
        <v>-12.1</v>
      </c>
      <c r="C62" s="460">
        <v>-9.6</v>
      </c>
      <c r="D62" s="470"/>
      <c r="E62" s="461">
        <f t="shared" si="0"/>
        <v>-0.21757080409756108</v>
      </c>
      <c r="F62" s="460">
        <f t="shared" si="0"/>
        <v>0.43561835776369257</v>
      </c>
    </row>
    <row r="63" spans="1:6" ht="15">
      <c r="A63" s="454">
        <v>38352</v>
      </c>
      <c r="B63" s="461">
        <v>-11.6</v>
      </c>
      <c r="C63" s="460">
        <v>-8.9</v>
      </c>
      <c r="D63" s="470"/>
      <c r="E63" s="461">
        <f t="shared" si="0"/>
        <v>-0.12047965230219985</v>
      </c>
      <c r="F63" s="460">
        <f t="shared" si="0"/>
        <v>0.50367356125402962</v>
      </c>
    </row>
    <row r="64" spans="1:6" ht="15">
      <c r="A64" s="454">
        <v>38383</v>
      </c>
      <c r="B64" s="461">
        <v>-11.1</v>
      </c>
      <c r="C64" s="460">
        <v>-9.1</v>
      </c>
      <c r="D64" s="470"/>
      <c r="E64" s="461">
        <f t="shared" si="0"/>
        <v>-2.3388500506838633E-2</v>
      </c>
      <c r="F64" s="460">
        <f t="shared" si="0"/>
        <v>0.48422921739964764</v>
      </c>
    </row>
    <row r="65" spans="1:6" ht="15">
      <c r="A65" s="454">
        <v>38411</v>
      </c>
      <c r="B65" s="461">
        <v>-10.7</v>
      </c>
      <c r="C65" s="460">
        <v>-9.9</v>
      </c>
      <c r="D65" s="470"/>
      <c r="E65" s="461">
        <f t="shared" si="0"/>
        <v>5.4284420929450412E-2</v>
      </c>
      <c r="F65" s="460">
        <f t="shared" si="0"/>
        <v>0.40645184198211948</v>
      </c>
    </row>
    <row r="66" spans="1:6" ht="15">
      <c r="A66" s="454">
        <v>38442</v>
      </c>
      <c r="B66" s="461">
        <v>-10.7</v>
      </c>
      <c r="C66" s="460">
        <v>-10.3</v>
      </c>
      <c r="D66" s="470"/>
      <c r="E66" s="461">
        <f t="shared" si="0"/>
        <v>5.4284420929450412E-2</v>
      </c>
      <c r="F66" s="460">
        <f t="shared" si="0"/>
        <v>0.36756315427335534</v>
      </c>
    </row>
    <row r="67" spans="1:6" ht="15">
      <c r="A67" s="454">
        <v>38472</v>
      </c>
      <c r="B67" s="461">
        <v>-11.3</v>
      </c>
      <c r="C67" s="460">
        <v>-9.4</v>
      </c>
      <c r="D67" s="470"/>
      <c r="E67" s="461">
        <f t="shared" si="0"/>
        <v>-6.2224961224983326E-2</v>
      </c>
      <c r="F67" s="460">
        <f t="shared" si="0"/>
        <v>0.45506270161807455</v>
      </c>
    </row>
    <row r="68" spans="1:6" ht="15">
      <c r="A68" s="454">
        <v>38503</v>
      </c>
      <c r="B68" s="461">
        <v>-12.8</v>
      </c>
      <c r="C68" s="460">
        <v>-9.9</v>
      </c>
      <c r="D68" s="470"/>
      <c r="E68" s="461">
        <f t="shared" ref="E68:F131" si="1">+(B68-AVERAGE(B$4:B$272))/_xlfn.STDEV.S(B$4:B$272)</f>
        <v>-0.35349841661106701</v>
      </c>
      <c r="F68" s="460">
        <f t="shared" si="1"/>
        <v>0.40645184198211948</v>
      </c>
    </row>
    <row r="69" spans="1:6" ht="15">
      <c r="A69" s="454">
        <v>38533</v>
      </c>
      <c r="B69" s="461">
        <v>-13</v>
      </c>
      <c r="C69" s="460">
        <v>-9.6999999999999993</v>
      </c>
      <c r="D69" s="470"/>
      <c r="E69" s="461">
        <f t="shared" si="1"/>
        <v>-0.39233487732921135</v>
      </c>
      <c r="F69" s="460">
        <f t="shared" si="1"/>
        <v>0.42589618583650157</v>
      </c>
    </row>
    <row r="70" spans="1:6" ht="15">
      <c r="A70" s="454">
        <v>38564</v>
      </c>
      <c r="B70" s="461">
        <v>-13.4</v>
      </c>
      <c r="C70" s="460">
        <v>-9.5</v>
      </c>
      <c r="D70" s="470"/>
      <c r="E70" s="461">
        <f t="shared" si="1"/>
        <v>-0.47000779876550036</v>
      </c>
      <c r="F70" s="460">
        <f t="shared" si="1"/>
        <v>0.44534052969088356</v>
      </c>
    </row>
    <row r="71" spans="1:6" ht="15">
      <c r="A71" s="454">
        <v>38595</v>
      </c>
      <c r="B71" s="461">
        <v>-12.3</v>
      </c>
      <c r="C71" s="460">
        <v>-8.9</v>
      </c>
      <c r="D71" s="470"/>
      <c r="E71" s="461">
        <f t="shared" si="1"/>
        <v>-0.25640726481570575</v>
      </c>
      <c r="F71" s="460">
        <f t="shared" si="1"/>
        <v>0.50367356125402962</v>
      </c>
    </row>
    <row r="72" spans="1:6" ht="15">
      <c r="A72" s="454">
        <v>38625</v>
      </c>
      <c r="B72" s="461">
        <v>-12.9</v>
      </c>
      <c r="C72" s="460">
        <v>-10.4</v>
      </c>
      <c r="D72" s="470"/>
      <c r="E72" s="461">
        <f t="shared" si="1"/>
        <v>-0.37291664697013915</v>
      </c>
      <c r="F72" s="460">
        <f t="shared" si="1"/>
        <v>0.3578409823461644</v>
      </c>
    </row>
    <row r="73" spans="1:6" ht="15">
      <c r="A73" s="454">
        <v>38656</v>
      </c>
      <c r="B73" s="461">
        <v>-12.5</v>
      </c>
      <c r="C73" s="460">
        <v>-10.1</v>
      </c>
      <c r="D73" s="470"/>
      <c r="E73" s="461">
        <f t="shared" si="1"/>
        <v>-0.29524372553385014</v>
      </c>
      <c r="F73" s="460">
        <f t="shared" si="1"/>
        <v>0.38700749812773749</v>
      </c>
    </row>
    <row r="74" spans="1:6" ht="15">
      <c r="A74" s="454">
        <v>38686</v>
      </c>
      <c r="B74" s="461">
        <v>-12.6</v>
      </c>
      <c r="C74" s="460">
        <v>-12.8</v>
      </c>
      <c r="D74" s="470"/>
      <c r="E74" s="461">
        <f t="shared" si="1"/>
        <v>-0.31466195589292228</v>
      </c>
      <c r="F74" s="460">
        <f t="shared" si="1"/>
        <v>0.12450885609357998</v>
      </c>
    </row>
    <row r="75" spans="1:6" ht="15">
      <c r="A75" s="454">
        <v>38717</v>
      </c>
      <c r="B75" s="461">
        <v>-10.7</v>
      </c>
      <c r="C75" s="460">
        <v>-9.8000000000000007</v>
      </c>
      <c r="D75" s="470"/>
      <c r="E75" s="461">
        <f t="shared" si="1"/>
        <v>5.4284420929450412E-2</v>
      </c>
      <c r="F75" s="460">
        <f t="shared" si="1"/>
        <v>0.41617401390931041</v>
      </c>
    </row>
    <row r="76" spans="1:6" ht="15">
      <c r="A76" s="454">
        <v>38748</v>
      </c>
      <c r="B76" s="461">
        <v>-9.6999999999999993</v>
      </c>
      <c r="C76" s="460">
        <v>-12.2</v>
      </c>
      <c r="D76" s="470"/>
      <c r="E76" s="461">
        <f t="shared" si="1"/>
        <v>0.24846672452017285</v>
      </c>
      <c r="F76" s="460">
        <f t="shared" si="1"/>
        <v>0.18284188765672621</v>
      </c>
    </row>
    <row r="77" spans="1:6" ht="15">
      <c r="A77" s="454">
        <v>38776</v>
      </c>
      <c r="B77" s="461">
        <v>-9.9</v>
      </c>
      <c r="C77" s="460">
        <v>-13.3</v>
      </c>
      <c r="D77" s="470"/>
      <c r="E77" s="461">
        <f t="shared" si="1"/>
        <v>0.20963026380202815</v>
      </c>
      <c r="F77" s="460">
        <f t="shared" si="1"/>
        <v>7.5897996457624906E-2</v>
      </c>
    </row>
    <row r="78" spans="1:6" ht="15">
      <c r="A78" s="454">
        <v>38807</v>
      </c>
      <c r="B78" s="461">
        <v>-9.6</v>
      </c>
      <c r="C78" s="460">
        <v>-12.5</v>
      </c>
      <c r="D78" s="470"/>
      <c r="E78" s="461">
        <f t="shared" si="1"/>
        <v>0.26788495487924502</v>
      </c>
      <c r="F78" s="460">
        <f t="shared" si="1"/>
        <v>0.15367537187515309</v>
      </c>
    </row>
    <row r="79" spans="1:6" ht="15">
      <c r="A79" s="454">
        <v>38837</v>
      </c>
      <c r="B79" s="461">
        <v>-9</v>
      </c>
      <c r="C79" s="460">
        <v>-11.5</v>
      </c>
      <c r="D79" s="470"/>
      <c r="E79" s="461">
        <f t="shared" si="1"/>
        <v>0.38439433703367842</v>
      </c>
      <c r="F79" s="460">
        <f t="shared" si="1"/>
        <v>0.25089709114706327</v>
      </c>
    </row>
    <row r="80" spans="1:6" ht="15">
      <c r="A80" s="454">
        <v>38868</v>
      </c>
      <c r="B80" s="461">
        <v>-9.3000000000000007</v>
      </c>
      <c r="C80" s="460">
        <v>-13</v>
      </c>
      <c r="D80" s="470"/>
      <c r="E80" s="461">
        <f t="shared" si="1"/>
        <v>0.32613964595646155</v>
      </c>
      <c r="F80" s="460">
        <f t="shared" si="1"/>
        <v>0.10506451223919802</v>
      </c>
    </row>
    <row r="81" spans="1:6" ht="15">
      <c r="A81" s="454">
        <v>38898</v>
      </c>
      <c r="B81" s="461">
        <v>-10</v>
      </c>
      <c r="C81" s="460">
        <v>-13.6</v>
      </c>
      <c r="D81" s="470"/>
      <c r="E81" s="461">
        <f t="shared" si="1"/>
        <v>0.19021203344295598</v>
      </c>
      <c r="F81" s="460">
        <f t="shared" si="1"/>
        <v>4.6731480676051963E-2</v>
      </c>
    </row>
    <row r="82" spans="1:6" ht="15">
      <c r="A82" s="454">
        <v>38929</v>
      </c>
      <c r="B82" s="461">
        <v>-9.1999999999999993</v>
      </c>
      <c r="C82" s="460">
        <v>-12.6</v>
      </c>
      <c r="D82" s="470"/>
      <c r="E82" s="461">
        <f t="shared" si="1"/>
        <v>0.34555787631553408</v>
      </c>
      <c r="F82" s="460">
        <f t="shared" si="1"/>
        <v>0.1439531999479621</v>
      </c>
    </row>
    <row r="83" spans="1:6" ht="15">
      <c r="A83" s="454">
        <v>38960</v>
      </c>
      <c r="B83" s="461">
        <v>-9.1</v>
      </c>
      <c r="C83" s="460">
        <v>-10.6</v>
      </c>
      <c r="D83" s="470"/>
      <c r="E83" s="461">
        <f t="shared" si="1"/>
        <v>0.36497610667460623</v>
      </c>
      <c r="F83" s="460">
        <f t="shared" si="1"/>
        <v>0.33839663849178242</v>
      </c>
    </row>
    <row r="84" spans="1:6" ht="15">
      <c r="A84" s="454">
        <v>38990</v>
      </c>
      <c r="B84" s="461">
        <v>-8.6999999999999993</v>
      </c>
      <c r="C84" s="460">
        <v>-13</v>
      </c>
      <c r="D84" s="470"/>
      <c r="E84" s="461">
        <f t="shared" si="1"/>
        <v>0.44264902811089529</v>
      </c>
      <c r="F84" s="460">
        <f t="shared" si="1"/>
        <v>0.10506451223919802</v>
      </c>
    </row>
    <row r="85" spans="1:6" ht="15">
      <c r="A85" s="454">
        <v>39021</v>
      </c>
      <c r="B85" s="461">
        <v>-8.8000000000000007</v>
      </c>
      <c r="C85" s="460">
        <v>-10.1</v>
      </c>
      <c r="D85" s="470"/>
      <c r="E85" s="461">
        <f t="shared" si="1"/>
        <v>0.42323079775182276</v>
      </c>
      <c r="F85" s="460">
        <f t="shared" si="1"/>
        <v>0.38700749812773749</v>
      </c>
    </row>
    <row r="86" spans="1:6" ht="15">
      <c r="A86" s="454">
        <v>39051</v>
      </c>
      <c r="B86" s="461">
        <v>-8.3000000000000007</v>
      </c>
      <c r="C86" s="460">
        <v>-8.6999999999999993</v>
      </c>
      <c r="D86" s="470"/>
      <c r="E86" s="461">
        <f t="shared" si="1"/>
        <v>0.52032194954718403</v>
      </c>
      <c r="F86" s="460">
        <f t="shared" si="1"/>
        <v>0.52311790510841172</v>
      </c>
    </row>
    <row r="87" spans="1:6" ht="15">
      <c r="A87" s="454">
        <v>39082</v>
      </c>
      <c r="B87" s="461">
        <v>-7</v>
      </c>
      <c r="C87" s="460">
        <v>-9.6999999999999993</v>
      </c>
      <c r="D87" s="470"/>
      <c r="E87" s="461">
        <f t="shared" si="1"/>
        <v>0.77275894421512337</v>
      </c>
      <c r="F87" s="460">
        <f t="shared" si="1"/>
        <v>0.42589618583650157</v>
      </c>
    </row>
    <row r="88" spans="1:6" ht="15">
      <c r="A88" s="454">
        <v>39113</v>
      </c>
      <c r="B88" s="461">
        <v>-8</v>
      </c>
      <c r="C88" s="460">
        <v>-12.5</v>
      </c>
      <c r="D88" s="470"/>
      <c r="E88" s="461">
        <f t="shared" si="1"/>
        <v>0.57857664062440084</v>
      </c>
      <c r="F88" s="460">
        <f t="shared" si="1"/>
        <v>0.15367537187515309</v>
      </c>
    </row>
    <row r="89" spans="1:6" ht="15">
      <c r="A89" s="454">
        <v>39141</v>
      </c>
      <c r="B89" s="461">
        <v>-7</v>
      </c>
      <c r="C89" s="460">
        <v>-12.4</v>
      </c>
      <c r="D89" s="470"/>
      <c r="E89" s="461">
        <f t="shared" si="1"/>
        <v>0.77275894421512337</v>
      </c>
      <c r="F89" s="460">
        <f t="shared" si="1"/>
        <v>0.16339754380234409</v>
      </c>
    </row>
    <row r="90" spans="1:6" ht="15">
      <c r="A90" s="454">
        <v>39172</v>
      </c>
      <c r="B90" s="461">
        <v>-6.4</v>
      </c>
      <c r="C90" s="460">
        <v>-11.2</v>
      </c>
      <c r="D90" s="470"/>
      <c r="E90" s="461">
        <f t="shared" si="1"/>
        <v>0.88926832636955666</v>
      </c>
      <c r="F90" s="460">
        <f t="shared" si="1"/>
        <v>0.28006360692863635</v>
      </c>
    </row>
    <row r="91" spans="1:6" ht="15">
      <c r="A91" s="454">
        <v>39202</v>
      </c>
      <c r="B91" s="461">
        <v>-6.6</v>
      </c>
      <c r="C91" s="460">
        <v>-11.8</v>
      </c>
      <c r="D91" s="470"/>
      <c r="E91" s="461">
        <f t="shared" si="1"/>
        <v>0.85043186565141238</v>
      </c>
      <c r="F91" s="460">
        <f t="shared" si="1"/>
        <v>0.22173057536549012</v>
      </c>
    </row>
    <row r="92" spans="1:6" ht="15">
      <c r="A92" s="454">
        <v>39233</v>
      </c>
      <c r="B92" s="461">
        <v>-5.3</v>
      </c>
      <c r="C92" s="460">
        <v>-12.7</v>
      </c>
      <c r="D92" s="470"/>
      <c r="E92" s="461">
        <f t="shared" si="1"/>
        <v>1.1028688603193515</v>
      </c>
      <c r="F92" s="460">
        <f t="shared" si="1"/>
        <v>0.13423102802077114</v>
      </c>
    </row>
    <row r="93" spans="1:6" ht="15">
      <c r="A93" s="454">
        <v>39263</v>
      </c>
      <c r="B93" s="461">
        <v>-5.9</v>
      </c>
      <c r="C93" s="460">
        <v>-11.8</v>
      </c>
      <c r="D93" s="470"/>
      <c r="E93" s="461">
        <f t="shared" si="1"/>
        <v>0.98635947816491798</v>
      </c>
      <c r="F93" s="460">
        <f t="shared" si="1"/>
        <v>0.22173057536549012</v>
      </c>
    </row>
    <row r="94" spans="1:6" ht="15">
      <c r="A94" s="454">
        <v>39294</v>
      </c>
      <c r="B94" s="461">
        <v>-5.8</v>
      </c>
      <c r="C94" s="460">
        <v>-9.5</v>
      </c>
      <c r="D94" s="470"/>
      <c r="E94" s="461">
        <f t="shared" si="1"/>
        <v>1.0057777085239903</v>
      </c>
      <c r="F94" s="460">
        <f t="shared" si="1"/>
        <v>0.44534052969088356</v>
      </c>
    </row>
    <row r="95" spans="1:6" ht="15">
      <c r="A95" s="454">
        <v>39325</v>
      </c>
      <c r="B95" s="461">
        <v>-7.5</v>
      </c>
      <c r="C95" s="460">
        <v>-11.7</v>
      </c>
      <c r="D95" s="470"/>
      <c r="E95" s="461">
        <f t="shared" si="1"/>
        <v>0.67566779241976205</v>
      </c>
      <c r="F95" s="460">
        <f t="shared" si="1"/>
        <v>0.23145274729268128</v>
      </c>
    </row>
    <row r="96" spans="1:6" ht="15">
      <c r="A96" s="454">
        <v>39355</v>
      </c>
      <c r="B96" s="461">
        <v>-9.1</v>
      </c>
      <c r="C96" s="460">
        <v>-13.8</v>
      </c>
      <c r="D96" s="470"/>
      <c r="E96" s="461">
        <f t="shared" si="1"/>
        <v>0.36497610667460623</v>
      </c>
      <c r="F96" s="460">
        <f t="shared" si="1"/>
        <v>2.7287136821669826E-2</v>
      </c>
    </row>
    <row r="97" spans="1:6" ht="15">
      <c r="A97" s="454">
        <v>39386</v>
      </c>
      <c r="B97" s="461">
        <v>-9.4</v>
      </c>
      <c r="C97" s="460">
        <v>-15</v>
      </c>
      <c r="D97" s="470"/>
      <c r="E97" s="461">
        <f t="shared" si="1"/>
        <v>0.30672141559738936</v>
      </c>
      <c r="F97" s="460">
        <f t="shared" si="1"/>
        <v>-8.9378926304622283E-2</v>
      </c>
    </row>
    <row r="98" spans="1:6" ht="15">
      <c r="A98" s="454">
        <v>39416</v>
      </c>
      <c r="B98" s="461">
        <v>-11.8</v>
      </c>
      <c r="C98" s="460">
        <v>-16.7</v>
      </c>
      <c r="D98" s="470"/>
      <c r="E98" s="461">
        <f t="shared" si="1"/>
        <v>-0.15931611302034454</v>
      </c>
      <c r="F98" s="460">
        <f t="shared" si="1"/>
        <v>-0.2546558490668695</v>
      </c>
    </row>
    <row r="99" spans="1:6" ht="15">
      <c r="A99" s="454">
        <v>39447</v>
      </c>
      <c r="B99" s="461">
        <v>-11.9</v>
      </c>
      <c r="C99" s="460">
        <v>-20.100000000000001</v>
      </c>
      <c r="D99" s="470"/>
      <c r="E99" s="461">
        <f t="shared" si="1"/>
        <v>-0.17873434337941671</v>
      </c>
      <c r="F99" s="460">
        <f t="shared" si="1"/>
        <v>-0.58520969459136418</v>
      </c>
    </row>
    <row r="100" spans="1:6" ht="15">
      <c r="A100" s="454">
        <v>39478</v>
      </c>
      <c r="B100" s="461">
        <v>-13.9</v>
      </c>
      <c r="C100" s="460">
        <v>-21.6</v>
      </c>
      <c r="D100" s="470"/>
      <c r="E100" s="461">
        <f t="shared" si="1"/>
        <v>-0.56709895056086157</v>
      </c>
      <c r="F100" s="460">
        <f t="shared" si="1"/>
        <v>-0.73104227349922946</v>
      </c>
    </row>
    <row r="101" spans="1:6" ht="15">
      <c r="A101" s="454">
        <v>39507</v>
      </c>
      <c r="B101" s="461">
        <v>-13.9</v>
      </c>
      <c r="C101" s="460">
        <v>-21.4</v>
      </c>
      <c r="D101" s="470"/>
      <c r="E101" s="461">
        <f t="shared" si="1"/>
        <v>-0.56709895056086157</v>
      </c>
      <c r="F101" s="460">
        <f t="shared" si="1"/>
        <v>-0.71159792964484714</v>
      </c>
    </row>
    <row r="102" spans="1:6" ht="15">
      <c r="A102" s="454">
        <v>39538</v>
      </c>
      <c r="B102" s="461">
        <v>-13.9</v>
      </c>
      <c r="C102" s="460">
        <v>-20.6</v>
      </c>
      <c r="D102" s="470"/>
      <c r="E102" s="461">
        <f t="shared" si="1"/>
        <v>-0.56709895056086157</v>
      </c>
      <c r="F102" s="460">
        <f t="shared" si="1"/>
        <v>-0.63382055422731931</v>
      </c>
    </row>
    <row r="103" spans="1:6" ht="15">
      <c r="A103" s="454">
        <v>39568</v>
      </c>
      <c r="B103" s="461">
        <v>-14.7</v>
      </c>
      <c r="C103" s="460">
        <v>-23.5</v>
      </c>
      <c r="D103" s="470"/>
      <c r="E103" s="461">
        <f t="shared" si="1"/>
        <v>-0.72244479343343937</v>
      </c>
      <c r="F103" s="460">
        <f t="shared" si="1"/>
        <v>-0.91576354011585859</v>
      </c>
    </row>
    <row r="104" spans="1:6" ht="15">
      <c r="A104" s="454">
        <v>39599</v>
      </c>
      <c r="B104" s="461">
        <v>-16.100000000000001</v>
      </c>
      <c r="C104" s="460">
        <v>-27.8</v>
      </c>
      <c r="D104" s="470"/>
      <c r="E104" s="461">
        <f t="shared" si="1"/>
        <v>-0.99430001846045124</v>
      </c>
      <c r="F104" s="460">
        <f t="shared" si="1"/>
        <v>-1.3338169329850722</v>
      </c>
    </row>
    <row r="105" spans="1:6" ht="15">
      <c r="A105" s="454">
        <v>39629</v>
      </c>
      <c r="B105" s="461">
        <v>-19.600000000000001</v>
      </c>
      <c r="C105" s="460">
        <v>-34.9</v>
      </c>
      <c r="D105" s="470"/>
      <c r="E105" s="461">
        <f t="shared" si="1"/>
        <v>-1.6739380810279798</v>
      </c>
      <c r="F105" s="460">
        <f t="shared" si="1"/>
        <v>-2.024091139815634</v>
      </c>
    </row>
    <row r="106" spans="1:6" ht="15">
      <c r="A106" s="454">
        <v>39660</v>
      </c>
      <c r="B106" s="461">
        <v>-21.7</v>
      </c>
      <c r="C106" s="460">
        <v>-35.6</v>
      </c>
      <c r="D106" s="470"/>
      <c r="E106" s="461">
        <f t="shared" si="1"/>
        <v>-2.0817209185684966</v>
      </c>
      <c r="F106" s="460">
        <f t="shared" si="1"/>
        <v>-2.0921463433059713</v>
      </c>
    </row>
    <row r="107" spans="1:6" ht="15">
      <c r="A107" s="454">
        <v>39691</v>
      </c>
      <c r="B107" s="461">
        <v>-19.7</v>
      </c>
      <c r="C107" s="460">
        <v>-31.2</v>
      </c>
      <c r="D107" s="470"/>
      <c r="E107" s="461">
        <f t="shared" si="1"/>
        <v>-1.6933563113870516</v>
      </c>
      <c r="F107" s="460">
        <f t="shared" si="1"/>
        <v>-1.6643707785095669</v>
      </c>
    </row>
    <row r="108" spans="1:6" ht="15">
      <c r="A108" s="454">
        <v>39721</v>
      </c>
      <c r="B108" s="461">
        <v>-18.399999999999999</v>
      </c>
      <c r="C108" s="460">
        <v>-33</v>
      </c>
      <c r="D108" s="470"/>
      <c r="E108" s="461">
        <f t="shared" si="1"/>
        <v>-1.4409193167191123</v>
      </c>
      <c r="F108" s="460">
        <f t="shared" si="1"/>
        <v>-1.8393698731990049</v>
      </c>
    </row>
    <row r="109" spans="1:6" ht="15">
      <c r="A109" s="454">
        <v>39752</v>
      </c>
      <c r="B109" s="461">
        <v>-21</v>
      </c>
      <c r="C109" s="460">
        <v>-37.200000000000003</v>
      </c>
      <c r="D109" s="470"/>
      <c r="E109" s="461">
        <f t="shared" si="1"/>
        <v>-1.9457933060549908</v>
      </c>
      <c r="F109" s="460">
        <f t="shared" si="1"/>
        <v>-2.2477010941410276</v>
      </c>
    </row>
    <row r="110" spans="1:6" ht="15">
      <c r="A110" s="454">
        <v>39782</v>
      </c>
      <c r="B110" s="461">
        <v>-20.6</v>
      </c>
      <c r="C110" s="460">
        <v>-36.5</v>
      </c>
      <c r="D110" s="470"/>
      <c r="E110" s="461">
        <f t="shared" si="1"/>
        <v>-1.8681203846187022</v>
      </c>
      <c r="F110" s="460">
        <f t="shared" si="1"/>
        <v>-2.1796458906506904</v>
      </c>
    </row>
    <row r="111" spans="1:6" ht="15">
      <c r="A111" s="454">
        <v>39813</v>
      </c>
      <c r="B111" s="461">
        <v>-21.8</v>
      </c>
      <c r="C111" s="460">
        <v>-36.700000000000003</v>
      </c>
      <c r="D111" s="470"/>
      <c r="E111" s="461">
        <f t="shared" si="1"/>
        <v>-2.1011391489275688</v>
      </c>
      <c r="F111" s="460">
        <f t="shared" si="1"/>
        <v>-2.1990902345050727</v>
      </c>
    </row>
    <row r="112" spans="1:6" ht="15">
      <c r="A112" s="454">
        <v>39844</v>
      </c>
      <c r="B112" s="461">
        <v>-21.5</v>
      </c>
      <c r="C112" s="460">
        <v>-36.799999999999997</v>
      </c>
      <c r="D112" s="470"/>
      <c r="E112" s="461">
        <f t="shared" si="1"/>
        <v>-2.0428844578503522</v>
      </c>
      <c r="F112" s="460">
        <f t="shared" si="1"/>
        <v>-2.208812406432263</v>
      </c>
    </row>
    <row r="113" spans="1:6" ht="15">
      <c r="A113" s="454">
        <v>39872</v>
      </c>
      <c r="B113" s="461">
        <v>-22.3</v>
      </c>
      <c r="C113" s="460">
        <v>-41.2</v>
      </c>
      <c r="D113" s="470"/>
      <c r="E113" s="461">
        <f t="shared" si="1"/>
        <v>-2.1982303007229302</v>
      </c>
      <c r="F113" s="460">
        <f t="shared" si="1"/>
        <v>-2.6365879712286682</v>
      </c>
    </row>
    <row r="114" spans="1:6" ht="15">
      <c r="A114" s="454">
        <v>39903</v>
      </c>
      <c r="B114" s="461">
        <v>-22.2</v>
      </c>
      <c r="C114" s="460">
        <v>-33.799999999999997</v>
      </c>
      <c r="D114" s="470"/>
      <c r="E114" s="461">
        <f t="shared" si="1"/>
        <v>-2.1788120703638576</v>
      </c>
      <c r="F114" s="460">
        <f t="shared" si="1"/>
        <v>-1.9171472486165326</v>
      </c>
    </row>
    <row r="115" spans="1:6" ht="15">
      <c r="A115" s="454">
        <v>39933</v>
      </c>
      <c r="B115" s="461">
        <v>-19.8</v>
      </c>
      <c r="C115" s="460">
        <v>-30.6</v>
      </c>
      <c r="D115" s="470"/>
      <c r="E115" s="461">
        <f t="shared" si="1"/>
        <v>-1.712774541746124</v>
      </c>
      <c r="F115" s="460">
        <f t="shared" si="1"/>
        <v>-1.6060377469464207</v>
      </c>
    </row>
    <row r="116" spans="1:6" ht="15">
      <c r="A116" s="454">
        <v>39964</v>
      </c>
      <c r="B116" s="461">
        <v>-18.600000000000001</v>
      </c>
      <c r="C116" s="460">
        <v>-25.8</v>
      </c>
      <c r="D116" s="470"/>
      <c r="E116" s="461">
        <f t="shared" si="1"/>
        <v>-1.4797557774372574</v>
      </c>
      <c r="F116" s="460">
        <f t="shared" si="1"/>
        <v>-1.1393734944412519</v>
      </c>
    </row>
    <row r="117" spans="1:6" ht="15">
      <c r="A117" s="454">
        <v>39994</v>
      </c>
      <c r="B117" s="461">
        <v>-17.3</v>
      </c>
      <c r="C117" s="460">
        <v>-24.2</v>
      </c>
      <c r="D117" s="470"/>
      <c r="E117" s="461">
        <f t="shared" si="1"/>
        <v>-1.2273187827693179</v>
      </c>
      <c r="F117" s="460">
        <f t="shared" si="1"/>
        <v>-0.98381874360619559</v>
      </c>
    </row>
    <row r="118" spans="1:6" ht="15">
      <c r="A118" s="454">
        <v>40025</v>
      </c>
      <c r="B118" s="461">
        <v>-15.7</v>
      </c>
      <c r="C118" s="460">
        <v>-21.2</v>
      </c>
      <c r="D118" s="470"/>
      <c r="E118" s="461">
        <f t="shared" si="1"/>
        <v>-0.91662709702416179</v>
      </c>
      <c r="F118" s="460">
        <f t="shared" si="1"/>
        <v>-0.69215358579046515</v>
      </c>
    </row>
    <row r="119" spans="1:6" ht="15">
      <c r="A119" s="454">
        <v>40056</v>
      </c>
      <c r="B119" s="461">
        <v>-14.4</v>
      </c>
      <c r="C119" s="460">
        <v>-20.7</v>
      </c>
      <c r="D119" s="470"/>
      <c r="E119" s="461">
        <f t="shared" si="1"/>
        <v>-0.66419010235622278</v>
      </c>
      <c r="F119" s="460">
        <f t="shared" si="1"/>
        <v>-0.64354272615451014</v>
      </c>
    </row>
    <row r="120" spans="1:6" ht="15">
      <c r="A120" s="454">
        <v>40086</v>
      </c>
      <c r="B120" s="461">
        <v>-12.6</v>
      </c>
      <c r="C120" s="460">
        <v>-21.8</v>
      </c>
      <c r="D120" s="470"/>
      <c r="E120" s="461">
        <f t="shared" si="1"/>
        <v>-0.31466195589292228</v>
      </c>
      <c r="F120" s="460">
        <f t="shared" si="1"/>
        <v>-0.75048661735361144</v>
      </c>
    </row>
    <row r="121" spans="1:6" ht="15">
      <c r="A121" s="454">
        <v>40117</v>
      </c>
      <c r="B121" s="461">
        <v>-11.7</v>
      </c>
      <c r="C121" s="460">
        <v>-21.4</v>
      </c>
      <c r="D121" s="470"/>
      <c r="E121" s="461">
        <f t="shared" si="1"/>
        <v>-0.13989788266127204</v>
      </c>
      <c r="F121" s="460">
        <f t="shared" si="1"/>
        <v>-0.71159792964484714</v>
      </c>
    </row>
    <row r="122" spans="1:6" ht="15">
      <c r="A122" s="454">
        <v>40147</v>
      </c>
      <c r="B122" s="461">
        <v>-11.6</v>
      </c>
      <c r="C122" s="460">
        <v>-22.9</v>
      </c>
      <c r="D122" s="470"/>
      <c r="E122" s="461">
        <f t="shared" si="1"/>
        <v>-0.12047965230219985</v>
      </c>
      <c r="F122" s="460">
        <f t="shared" si="1"/>
        <v>-0.8574305085527123</v>
      </c>
    </row>
    <row r="123" spans="1:6" ht="15">
      <c r="A123" s="454">
        <v>40178</v>
      </c>
      <c r="B123" s="461">
        <v>-11.2</v>
      </c>
      <c r="C123" s="460">
        <v>-19.399999999999999</v>
      </c>
      <c r="D123" s="470"/>
      <c r="E123" s="461">
        <f t="shared" si="1"/>
        <v>-4.280673086591081E-2</v>
      </c>
      <c r="F123" s="460">
        <f t="shared" si="1"/>
        <v>-0.51715449110102685</v>
      </c>
    </row>
    <row r="124" spans="1:6" ht="15">
      <c r="A124" s="454">
        <v>40209</v>
      </c>
      <c r="B124" s="461">
        <v>-11.9</v>
      </c>
      <c r="C124" s="460">
        <v>-19</v>
      </c>
      <c r="D124" s="470"/>
      <c r="E124" s="461">
        <f t="shared" si="1"/>
        <v>-0.17873434337941671</v>
      </c>
      <c r="F124" s="460">
        <f t="shared" si="1"/>
        <v>-0.47826580339226288</v>
      </c>
    </row>
    <row r="125" spans="1:6" ht="15">
      <c r="A125" s="454">
        <v>40237</v>
      </c>
      <c r="B125" s="461">
        <v>-13.7</v>
      </c>
      <c r="C125" s="460">
        <v>-23</v>
      </c>
      <c r="D125" s="470"/>
      <c r="E125" s="461">
        <f t="shared" si="1"/>
        <v>-0.52826248984271695</v>
      </c>
      <c r="F125" s="460">
        <f t="shared" si="1"/>
        <v>-0.86715268047990346</v>
      </c>
    </row>
    <row r="126" spans="1:6" ht="15">
      <c r="A126" s="454">
        <v>40268</v>
      </c>
      <c r="B126" s="461">
        <v>-13.9</v>
      </c>
      <c r="C126" s="460">
        <v>-24.2</v>
      </c>
      <c r="D126" s="470"/>
      <c r="E126" s="461">
        <f t="shared" si="1"/>
        <v>-0.56709895056086157</v>
      </c>
      <c r="F126" s="460">
        <f t="shared" si="1"/>
        <v>-0.98381874360619559</v>
      </c>
    </row>
    <row r="127" spans="1:6" ht="15">
      <c r="A127" s="454">
        <v>40298</v>
      </c>
      <c r="B127" s="461">
        <v>-12.8</v>
      </c>
      <c r="C127" s="460">
        <v>-22.1</v>
      </c>
      <c r="D127" s="470"/>
      <c r="E127" s="461">
        <f t="shared" si="1"/>
        <v>-0.35349841661106701</v>
      </c>
      <c r="F127" s="460">
        <f t="shared" si="1"/>
        <v>-0.77965313313518447</v>
      </c>
    </row>
    <row r="128" spans="1:6" ht="15">
      <c r="A128" s="454">
        <v>40329</v>
      </c>
      <c r="B128" s="461">
        <v>-16</v>
      </c>
      <c r="C128" s="460">
        <v>-24.7</v>
      </c>
      <c r="D128" s="470"/>
      <c r="E128" s="461">
        <f t="shared" si="1"/>
        <v>-0.97488178810137871</v>
      </c>
      <c r="F128" s="460">
        <f t="shared" si="1"/>
        <v>-1.0324296032421507</v>
      </c>
    </row>
    <row r="129" spans="1:6" ht="15">
      <c r="A129" s="454">
        <v>40359</v>
      </c>
      <c r="B129" s="461">
        <v>-16.7</v>
      </c>
      <c r="C129" s="460">
        <v>-29</v>
      </c>
      <c r="D129" s="470"/>
      <c r="E129" s="461">
        <f t="shared" si="1"/>
        <v>-1.1108094006148843</v>
      </c>
      <c r="F129" s="460">
        <f t="shared" si="1"/>
        <v>-1.4504829961113643</v>
      </c>
    </row>
    <row r="130" spans="1:6" ht="15">
      <c r="A130" s="454">
        <v>40390</v>
      </c>
      <c r="B130" s="461">
        <v>-14.8</v>
      </c>
      <c r="C130" s="460">
        <v>-28</v>
      </c>
      <c r="D130" s="470"/>
      <c r="E130" s="461">
        <f t="shared" si="1"/>
        <v>-0.7418630237925119</v>
      </c>
      <c r="F130" s="460">
        <f t="shared" si="1"/>
        <v>-1.3532612768394543</v>
      </c>
    </row>
    <row r="131" spans="1:6" ht="15">
      <c r="A131" s="454">
        <v>40421</v>
      </c>
      <c r="B131" s="461">
        <v>-12.3</v>
      </c>
      <c r="C131" s="460">
        <v>-23.3</v>
      </c>
      <c r="D131" s="470"/>
      <c r="E131" s="461">
        <f t="shared" si="1"/>
        <v>-0.25640726481570575</v>
      </c>
      <c r="F131" s="460">
        <f t="shared" si="1"/>
        <v>-0.8963191962614766</v>
      </c>
    </row>
    <row r="132" spans="1:6" ht="15">
      <c r="A132" s="454">
        <v>40451</v>
      </c>
      <c r="B132" s="461">
        <v>-12.1</v>
      </c>
      <c r="C132" s="460">
        <v>-22.5</v>
      </c>
      <c r="D132" s="470"/>
      <c r="E132" s="461">
        <f t="shared" ref="E132:F195" si="2">+(B132-AVERAGE(B$4:B$272))/_xlfn.STDEV.S(B$4:B$272)</f>
        <v>-0.21757080409756108</v>
      </c>
      <c r="F132" s="460">
        <f t="shared" si="2"/>
        <v>-0.81854182084394844</v>
      </c>
    </row>
    <row r="133" spans="1:6" ht="15">
      <c r="A133" s="454">
        <v>40482</v>
      </c>
      <c r="B133" s="461">
        <v>-12.7</v>
      </c>
      <c r="C133" s="460">
        <v>-23.4</v>
      </c>
      <c r="D133" s="470"/>
      <c r="E133" s="461">
        <f t="shared" si="2"/>
        <v>-0.33408018625199448</v>
      </c>
      <c r="F133" s="460">
        <f t="shared" si="2"/>
        <v>-0.90604136818866743</v>
      </c>
    </row>
    <row r="134" spans="1:6" ht="15">
      <c r="A134" s="454">
        <v>40512</v>
      </c>
      <c r="B134" s="461">
        <v>-11.4</v>
      </c>
      <c r="C134" s="460">
        <v>-23.7</v>
      </c>
      <c r="D134" s="470"/>
      <c r="E134" s="461">
        <f t="shared" si="2"/>
        <v>-8.1643191584055502E-2</v>
      </c>
      <c r="F134" s="460">
        <f t="shared" si="2"/>
        <v>-0.93520788397024057</v>
      </c>
    </row>
    <row r="135" spans="1:6" ht="15">
      <c r="A135" s="454">
        <v>40543</v>
      </c>
      <c r="B135" s="461">
        <v>-12.6</v>
      </c>
      <c r="C135" s="460">
        <v>-25.7</v>
      </c>
      <c r="D135" s="470"/>
      <c r="E135" s="461">
        <f t="shared" si="2"/>
        <v>-0.31466195589292228</v>
      </c>
      <c r="F135" s="460">
        <f t="shared" si="2"/>
        <v>-1.1296513225140608</v>
      </c>
    </row>
    <row r="136" spans="1:6" ht="15">
      <c r="A136" s="454">
        <v>40574</v>
      </c>
      <c r="B136" s="461">
        <v>-13.6</v>
      </c>
      <c r="C136" s="460">
        <v>-26.1</v>
      </c>
      <c r="D136" s="470"/>
      <c r="E136" s="461">
        <f t="shared" si="2"/>
        <v>-0.50884425948364476</v>
      </c>
      <c r="F136" s="460">
        <f t="shared" si="2"/>
        <v>-1.1685400102228252</v>
      </c>
    </row>
    <row r="137" spans="1:6" ht="15">
      <c r="A137" s="454">
        <v>40602</v>
      </c>
      <c r="B137" s="461">
        <v>-12.8</v>
      </c>
      <c r="C137" s="460">
        <v>-24.3</v>
      </c>
      <c r="D137" s="470"/>
      <c r="E137" s="461">
        <f t="shared" si="2"/>
        <v>-0.35349841661106701</v>
      </c>
      <c r="F137" s="460">
        <f t="shared" si="2"/>
        <v>-0.99354091553338675</v>
      </c>
    </row>
    <row r="138" spans="1:6" ht="15">
      <c r="A138" s="454">
        <v>40633</v>
      </c>
      <c r="B138" s="461">
        <v>-13.4</v>
      </c>
      <c r="C138" s="460">
        <v>-23.6</v>
      </c>
      <c r="D138" s="470"/>
      <c r="E138" s="461">
        <f t="shared" si="2"/>
        <v>-0.47000779876550036</v>
      </c>
      <c r="F138" s="460">
        <f t="shared" si="2"/>
        <v>-0.92548571204304975</v>
      </c>
    </row>
    <row r="139" spans="1:6" ht="15">
      <c r="A139" s="454">
        <v>40663</v>
      </c>
      <c r="B139" s="461">
        <v>-14.6</v>
      </c>
      <c r="C139" s="460">
        <v>-24.5</v>
      </c>
      <c r="D139" s="470"/>
      <c r="E139" s="461">
        <f t="shared" si="2"/>
        <v>-0.70302656307436717</v>
      </c>
      <c r="F139" s="460">
        <f t="shared" si="2"/>
        <v>-1.0129852593877688</v>
      </c>
    </row>
    <row r="140" spans="1:6" ht="15">
      <c r="A140" s="454">
        <v>40694</v>
      </c>
      <c r="B140" s="461">
        <v>-14.6</v>
      </c>
      <c r="C140" s="460">
        <v>-21.6</v>
      </c>
      <c r="D140" s="470"/>
      <c r="E140" s="461">
        <f t="shared" si="2"/>
        <v>-0.70302656307436717</v>
      </c>
      <c r="F140" s="460">
        <f t="shared" si="2"/>
        <v>-0.73104227349922946</v>
      </c>
    </row>
    <row r="141" spans="1:6" ht="15">
      <c r="A141" s="454">
        <v>40724</v>
      </c>
      <c r="B141" s="461">
        <v>-14.1</v>
      </c>
      <c r="C141" s="460">
        <v>-21.7</v>
      </c>
      <c r="D141" s="470"/>
      <c r="E141" s="461">
        <f t="shared" si="2"/>
        <v>-0.60593541127900596</v>
      </c>
      <c r="F141" s="460">
        <f t="shared" si="2"/>
        <v>-0.74076444542642028</v>
      </c>
    </row>
    <row r="142" spans="1:6" ht="15">
      <c r="A142" s="454">
        <v>40755</v>
      </c>
      <c r="B142" s="461">
        <v>-14.2</v>
      </c>
      <c r="C142" s="460">
        <v>-20.2</v>
      </c>
      <c r="D142" s="470"/>
      <c r="E142" s="461">
        <f t="shared" si="2"/>
        <v>-0.62535364163807816</v>
      </c>
      <c r="F142" s="460">
        <f t="shared" si="2"/>
        <v>-0.59493186651855501</v>
      </c>
    </row>
    <row r="143" spans="1:6" ht="15">
      <c r="A143" s="454">
        <v>40786</v>
      </c>
      <c r="B143" s="461">
        <v>-16.7</v>
      </c>
      <c r="C143" s="460">
        <v>-23.8</v>
      </c>
      <c r="D143" s="470"/>
      <c r="E143" s="461">
        <f t="shared" si="2"/>
        <v>-1.1108094006148843</v>
      </c>
      <c r="F143" s="460">
        <f t="shared" si="2"/>
        <v>-0.94493005589743173</v>
      </c>
    </row>
    <row r="144" spans="1:6" ht="15">
      <c r="A144" s="454">
        <v>40816</v>
      </c>
      <c r="B144" s="461">
        <v>-17.399999999999999</v>
      </c>
      <c r="C144" s="460">
        <v>-25</v>
      </c>
      <c r="D144" s="470"/>
      <c r="E144" s="461">
        <f t="shared" si="2"/>
        <v>-1.2467370131283899</v>
      </c>
      <c r="F144" s="460">
        <f t="shared" si="2"/>
        <v>-1.0615961190237237</v>
      </c>
    </row>
    <row r="145" spans="1:6" ht="15">
      <c r="A145" s="454">
        <v>40847</v>
      </c>
      <c r="B145" s="461">
        <v>-18.7</v>
      </c>
      <c r="C145" s="460">
        <v>-26</v>
      </c>
      <c r="D145" s="470"/>
      <c r="E145" s="461">
        <f t="shared" si="2"/>
        <v>-1.4991740077963291</v>
      </c>
      <c r="F145" s="460">
        <f t="shared" si="2"/>
        <v>-1.158817838295634</v>
      </c>
    </row>
    <row r="146" spans="1:6" ht="15">
      <c r="A146" s="454">
        <v>40877</v>
      </c>
      <c r="B146" s="461">
        <v>-17.7</v>
      </c>
      <c r="C146" s="460">
        <v>-21.6</v>
      </c>
      <c r="D146" s="470"/>
      <c r="E146" s="461">
        <f t="shared" si="2"/>
        <v>-1.3049917042056067</v>
      </c>
      <c r="F146" s="460">
        <f t="shared" si="2"/>
        <v>-0.73104227349922946</v>
      </c>
    </row>
    <row r="147" spans="1:6" ht="15">
      <c r="A147" s="454">
        <v>40908</v>
      </c>
      <c r="B147" s="461">
        <v>-18.600000000000001</v>
      </c>
      <c r="C147" s="460">
        <v>-22.2</v>
      </c>
      <c r="D147" s="470"/>
      <c r="E147" s="461">
        <f t="shared" si="2"/>
        <v>-1.4797557774372574</v>
      </c>
      <c r="F147" s="460">
        <f t="shared" si="2"/>
        <v>-0.7893753050623753</v>
      </c>
    </row>
    <row r="148" spans="1:6" ht="15">
      <c r="A148" s="454">
        <v>40939</v>
      </c>
      <c r="B148" s="461">
        <v>-19</v>
      </c>
      <c r="C148" s="460">
        <v>-27.2</v>
      </c>
      <c r="D148" s="470"/>
      <c r="E148" s="461">
        <f t="shared" si="2"/>
        <v>-1.557428698873546</v>
      </c>
      <c r="F148" s="460">
        <f t="shared" si="2"/>
        <v>-1.2754839014219261</v>
      </c>
    </row>
    <row r="149" spans="1:6" ht="15">
      <c r="A149" s="454">
        <v>40968</v>
      </c>
      <c r="B149" s="461">
        <v>-18</v>
      </c>
      <c r="C149" s="460">
        <v>-28</v>
      </c>
      <c r="D149" s="470"/>
      <c r="E149" s="461">
        <f t="shared" si="2"/>
        <v>-1.3632463952828235</v>
      </c>
      <c r="F149" s="460">
        <f t="shared" si="2"/>
        <v>-1.3532612768394543</v>
      </c>
    </row>
    <row r="150" spans="1:6" ht="15">
      <c r="A150" s="454">
        <v>40999</v>
      </c>
      <c r="B150" s="461">
        <v>-16.8</v>
      </c>
      <c r="C150" s="460">
        <v>-29.9</v>
      </c>
      <c r="D150" s="470"/>
      <c r="E150" s="461">
        <f t="shared" si="2"/>
        <v>-1.1302276309739567</v>
      </c>
      <c r="F150" s="460">
        <f t="shared" si="2"/>
        <v>-1.5379825434560834</v>
      </c>
    </row>
    <row r="151" spans="1:6" ht="15">
      <c r="A151" s="454">
        <v>41029</v>
      </c>
      <c r="B151" s="461">
        <v>-18</v>
      </c>
      <c r="C151" s="460">
        <v>-32.5</v>
      </c>
      <c r="D151" s="470"/>
      <c r="E151" s="461">
        <f t="shared" si="2"/>
        <v>-1.3632463952828235</v>
      </c>
      <c r="F151" s="460">
        <f t="shared" si="2"/>
        <v>-1.7907590135630498</v>
      </c>
    </row>
    <row r="152" spans="1:6" ht="15">
      <c r="A152" s="454">
        <v>41060</v>
      </c>
      <c r="B152" s="461">
        <v>-18.399999999999999</v>
      </c>
      <c r="C152" s="460">
        <v>-33.299999999999997</v>
      </c>
      <c r="D152" s="470"/>
      <c r="E152" s="461">
        <f t="shared" si="2"/>
        <v>-1.4409193167191123</v>
      </c>
      <c r="F152" s="460">
        <f t="shared" si="2"/>
        <v>-1.8685363889805777</v>
      </c>
    </row>
    <row r="153" spans="1:6" ht="15">
      <c r="A153" s="454">
        <v>41090</v>
      </c>
      <c r="B153" s="461">
        <v>-18.3</v>
      </c>
      <c r="C153" s="460">
        <v>-31</v>
      </c>
      <c r="D153" s="470"/>
      <c r="E153" s="461">
        <f t="shared" si="2"/>
        <v>-1.4215010863600404</v>
      </c>
      <c r="F153" s="460">
        <f t="shared" si="2"/>
        <v>-1.6449264346551846</v>
      </c>
    </row>
    <row r="154" spans="1:6" ht="15">
      <c r="A154" s="454">
        <v>41121</v>
      </c>
      <c r="B154" s="461">
        <v>-18.8</v>
      </c>
      <c r="C154" s="460">
        <v>-33.700000000000003</v>
      </c>
      <c r="D154" s="470"/>
      <c r="E154" s="461">
        <f t="shared" si="2"/>
        <v>-1.5185922381554016</v>
      </c>
      <c r="F154" s="460">
        <f t="shared" si="2"/>
        <v>-1.9074250766893421</v>
      </c>
    </row>
    <row r="155" spans="1:6" ht="15">
      <c r="A155" s="454">
        <v>41152</v>
      </c>
      <c r="B155" s="461">
        <v>-19.399999999999999</v>
      </c>
      <c r="C155" s="460">
        <v>-41.4</v>
      </c>
      <c r="D155" s="470"/>
      <c r="E155" s="461">
        <f t="shared" si="2"/>
        <v>-1.6351016203098347</v>
      </c>
      <c r="F155" s="460">
        <f t="shared" si="2"/>
        <v>-2.65603231508305</v>
      </c>
    </row>
    <row r="156" spans="1:6" ht="15">
      <c r="A156" s="454">
        <v>41182</v>
      </c>
      <c r="B156" s="461">
        <v>-21</v>
      </c>
      <c r="C156" s="460">
        <v>-38.9</v>
      </c>
      <c r="D156" s="470"/>
      <c r="E156" s="461">
        <f t="shared" si="2"/>
        <v>-1.9457933060549908</v>
      </c>
      <c r="F156" s="460">
        <f t="shared" si="2"/>
        <v>-2.4129780169032746</v>
      </c>
    </row>
    <row r="157" spans="1:6" ht="15">
      <c r="A157" s="454">
        <v>41213</v>
      </c>
      <c r="B157" s="461">
        <v>-20.6</v>
      </c>
      <c r="C157" s="460">
        <v>-35.200000000000003</v>
      </c>
      <c r="D157" s="470"/>
      <c r="E157" s="461">
        <f t="shared" si="2"/>
        <v>-1.8681203846187022</v>
      </c>
      <c r="F157" s="460">
        <f t="shared" si="2"/>
        <v>-2.0532576555972075</v>
      </c>
    </row>
    <row r="158" spans="1:6" ht="15">
      <c r="A158" s="454">
        <v>41243</v>
      </c>
      <c r="B158" s="461">
        <v>-20.7</v>
      </c>
      <c r="C158" s="460">
        <v>-35.299999999999997</v>
      </c>
      <c r="D158" s="470"/>
      <c r="E158" s="461">
        <f t="shared" si="2"/>
        <v>-1.887538614977774</v>
      </c>
      <c r="F158" s="460">
        <f t="shared" si="2"/>
        <v>-2.0629798275243978</v>
      </c>
    </row>
    <row r="159" spans="1:6" ht="15">
      <c r="A159" s="454">
        <v>41274</v>
      </c>
      <c r="B159" s="461">
        <v>-21.5</v>
      </c>
      <c r="C159" s="460">
        <v>-38.200000000000003</v>
      </c>
      <c r="D159" s="470"/>
      <c r="E159" s="461">
        <f t="shared" si="2"/>
        <v>-2.0428844578503522</v>
      </c>
      <c r="F159" s="460">
        <f t="shared" si="2"/>
        <v>-2.3449228134129378</v>
      </c>
    </row>
    <row r="160" spans="1:6" ht="15">
      <c r="A160" s="454">
        <v>41305</v>
      </c>
      <c r="B160" s="461">
        <v>-19.8</v>
      </c>
      <c r="C160" s="460">
        <v>-32.700000000000003</v>
      </c>
      <c r="D160" s="470"/>
      <c r="E160" s="461">
        <f t="shared" si="2"/>
        <v>-1.712774541746124</v>
      </c>
      <c r="F160" s="460">
        <f t="shared" si="2"/>
        <v>-1.8102033574174321</v>
      </c>
    </row>
    <row r="161" spans="1:6" ht="15">
      <c r="A161" s="454">
        <v>41333</v>
      </c>
      <c r="B161" s="461">
        <v>-19.3</v>
      </c>
      <c r="C161" s="460">
        <v>-33.5</v>
      </c>
      <c r="D161" s="470"/>
      <c r="E161" s="461">
        <f t="shared" si="2"/>
        <v>-1.6156833899507628</v>
      </c>
      <c r="F161" s="460">
        <f t="shared" si="2"/>
        <v>-1.88798073283496</v>
      </c>
    </row>
    <row r="162" spans="1:6" ht="15">
      <c r="A162" s="454">
        <v>41364</v>
      </c>
      <c r="B162" s="461">
        <v>-19.2</v>
      </c>
      <c r="C162" s="460">
        <v>-31</v>
      </c>
      <c r="D162" s="470"/>
      <c r="E162" s="461">
        <f t="shared" si="2"/>
        <v>-1.5962651595916904</v>
      </c>
      <c r="F162" s="460">
        <f t="shared" si="2"/>
        <v>-1.6449264346551846</v>
      </c>
    </row>
    <row r="163" spans="1:6" ht="15">
      <c r="A163" s="454">
        <v>41394</v>
      </c>
      <c r="B163" s="461">
        <v>-18.5</v>
      </c>
      <c r="C163" s="460">
        <v>-31</v>
      </c>
      <c r="D163" s="470"/>
      <c r="E163" s="461">
        <f t="shared" si="2"/>
        <v>-1.4603375470781848</v>
      </c>
      <c r="F163" s="460">
        <f t="shared" si="2"/>
        <v>-1.6449264346551846</v>
      </c>
    </row>
    <row r="164" spans="1:6" ht="15">
      <c r="A164" s="454">
        <v>41425</v>
      </c>
      <c r="B164" s="461">
        <v>-19.3</v>
      </c>
      <c r="C164" s="460">
        <v>-31.2</v>
      </c>
      <c r="D164" s="470"/>
      <c r="E164" s="461">
        <f t="shared" si="2"/>
        <v>-1.6156833899507628</v>
      </c>
      <c r="F164" s="460">
        <f t="shared" si="2"/>
        <v>-1.6643707785095669</v>
      </c>
    </row>
    <row r="165" spans="1:6" ht="15">
      <c r="A165" s="454">
        <v>41455</v>
      </c>
      <c r="B165" s="461">
        <v>-18.399999999999999</v>
      </c>
      <c r="C165" s="460">
        <v>-29.2</v>
      </c>
      <c r="D165" s="470"/>
      <c r="E165" s="461">
        <f t="shared" si="2"/>
        <v>-1.4409193167191123</v>
      </c>
      <c r="F165" s="460">
        <f t="shared" si="2"/>
        <v>-1.4699273399657464</v>
      </c>
    </row>
    <row r="166" spans="1:6" ht="15">
      <c r="A166" s="454">
        <v>41486</v>
      </c>
      <c r="B166" s="461">
        <v>-17.7</v>
      </c>
      <c r="C166" s="460">
        <v>-24.9</v>
      </c>
      <c r="D166" s="470"/>
      <c r="E166" s="461">
        <f t="shared" si="2"/>
        <v>-1.3049917042056067</v>
      </c>
      <c r="F166" s="460">
        <f t="shared" si="2"/>
        <v>-1.0518739470965326</v>
      </c>
    </row>
    <row r="167" spans="1:6" ht="15">
      <c r="A167" s="454">
        <v>41517</v>
      </c>
      <c r="B167" s="461">
        <v>-16.3</v>
      </c>
      <c r="C167" s="460">
        <v>-24.3</v>
      </c>
      <c r="D167" s="470"/>
      <c r="E167" s="461">
        <f t="shared" si="2"/>
        <v>-1.0331364791785955</v>
      </c>
      <c r="F167" s="460">
        <f t="shared" si="2"/>
        <v>-0.99354091553338675</v>
      </c>
    </row>
    <row r="168" spans="1:6" ht="15">
      <c r="A168" s="454">
        <v>41547</v>
      </c>
      <c r="B168" s="461">
        <v>-14.5</v>
      </c>
      <c r="C168" s="460">
        <v>-20.2</v>
      </c>
      <c r="D168" s="470"/>
      <c r="E168" s="461">
        <f t="shared" si="2"/>
        <v>-0.68360833271529498</v>
      </c>
      <c r="F168" s="460">
        <f t="shared" si="2"/>
        <v>-0.59493186651855501</v>
      </c>
    </row>
    <row r="169" spans="1:6" ht="15">
      <c r="A169" s="454">
        <v>41578</v>
      </c>
      <c r="B169" s="461">
        <v>-15.1</v>
      </c>
      <c r="C169" s="460">
        <v>-23.3</v>
      </c>
      <c r="D169" s="470"/>
      <c r="E169" s="461">
        <f t="shared" si="2"/>
        <v>-0.80011771486972838</v>
      </c>
      <c r="F169" s="460">
        <f t="shared" si="2"/>
        <v>-0.8963191962614766</v>
      </c>
    </row>
    <row r="170" spans="1:6" ht="15">
      <c r="A170" s="454">
        <v>41608</v>
      </c>
      <c r="B170" s="461">
        <v>-14.3</v>
      </c>
      <c r="C170" s="460">
        <v>-22.1</v>
      </c>
      <c r="D170" s="470"/>
      <c r="E170" s="461">
        <f t="shared" si="2"/>
        <v>-0.64477187199715069</v>
      </c>
      <c r="F170" s="460">
        <f t="shared" si="2"/>
        <v>-0.77965313313518447</v>
      </c>
    </row>
    <row r="171" spans="1:6" ht="15">
      <c r="A171" s="454">
        <v>41639</v>
      </c>
      <c r="B171" s="461">
        <v>-13.8</v>
      </c>
      <c r="C171" s="460">
        <v>-22.2</v>
      </c>
      <c r="D171" s="470"/>
      <c r="E171" s="461">
        <f t="shared" si="2"/>
        <v>-0.54768072020178948</v>
      </c>
      <c r="F171" s="460">
        <f t="shared" si="2"/>
        <v>-0.7893753050623753</v>
      </c>
    </row>
    <row r="172" spans="1:6" ht="15">
      <c r="A172" s="454">
        <v>41670</v>
      </c>
      <c r="B172" s="461">
        <v>-13</v>
      </c>
      <c r="C172" s="460">
        <v>-19</v>
      </c>
      <c r="D172" s="470"/>
      <c r="E172" s="461">
        <f t="shared" si="2"/>
        <v>-0.39233487732921135</v>
      </c>
      <c r="F172" s="460">
        <f t="shared" si="2"/>
        <v>-0.47826580339226288</v>
      </c>
    </row>
    <row r="173" spans="1:6" ht="15">
      <c r="A173" s="454">
        <v>41698</v>
      </c>
      <c r="B173" s="461">
        <v>-12.6</v>
      </c>
      <c r="C173" s="460">
        <v>-19.899999999999999</v>
      </c>
      <c r="D173" s="470"/>
      <c r="E173" s="461">
        <f t="shared" si="2"/>
        <v>-0.31466195589292228</v>
      </c>
      <c r="F173" s="460">
        <f t="shared" si="2"/>
        <v>-0.56576535073698186</v>
      </c>
    </row>
    <row r="174" spans="1:6" ht="15">
      <c r="A174" s="454">
        <v>41729</v>
      </c>
      <c r="B174" s="461">
        <v>-11.2</v>
      </c>
      <c r="C174" s="460">
        <v>-16.5</v>
      </c>
      <c r="D174" s="470"/>
      <c r="E174" s="461">
        <f t="shared" si="2"/>
        <v>-4.280673086591081E-2</v>
      </c>
      <c r="F174" s="460">
        <f t="shared" si="2"/>
        <v>-0.23521150521248751</v>
      </c>
    </row>
    <row r="175" spans="1:6" ht="15">
      <c r="A175" s="454">
        <v>41759</v>
      </c>
      <c r="B175" s="461">
        <v>-11.2</v>
      </c>
      <c r="C175" s="460">
        <v>-16.7</v>
      </c>
      <c r="D175" s="470"/>
      <c r="E175" s="461">
        <f t="shared" si="2"/>
        <v>-4.280673086591081E-2</v>
      </c>
      <c r="F175" s="460">
        <f t="shared" si="2"/>
        <v>-0.2546558490668695</v>
      </c>
    </row>
    <row r="176" spans="1:6" ht="15">
      <c r="A176" s="454">
        <v>41790</v>
      </c>
      <c r="B176" s="461">
        <v>-10.8</v>
      </c>
      <c r="C176" s="460">
        <v>-16.3</v>
      </c>
      <c r="D176" s="470"/>
      <c r="E176" s="461">
        <f t="shared" si="2"/>
        <v>3.4866190570377896E-2</v>
      </c>
      <c r="F176" s="460">
        <f t="shared" si="2"/>
        <v>-0.21576716135810556</v>
      </c>
    </row>
    <row r="177" spans="1:6" ht="15">
      <c r="A177" s="454">
        <v>41820</v>
      </c>
      <c r="B177" s="461">
        <v>-10.9</v>
      </c>
      <c r="C177" s="460">
        <v>-13.1</v>
      </c>
      <c r="D177" s="470"/>
      <c r="E177" s="461">
        <f t="shared" si="2"/>
        <v>1.5447960211305718E-2</v>
      </c>
      <c r="F177" s="460">
        <f t="shared" si="2"/>
        <v>9.5342340312007043E-2</v>
      </c>
    </row>
    <row r="178" spans="1:6" ht="15">
      <c r="A178" s="454">
        <v>41851</v>
      </c>
      <c r="B178" s="461">
        <v>-11</v>
      </c>
      <c r="C178" s="460">
        <v>-14.3</v>
      </c>
      <c r="D178" s="470"/>
      <c r="E178" s="461">
        <f t="shared" si="2"/>
        <v>-3.9702701477664568E-3</v>
      </c>
      <c r="F178" s="460">
        <f t="shared" si="2"/>
        <v>-2.132372281428525E-2</v>
      </c>
    </row>
    <row r="179" spans="1:6" ht="15">
      <c r="A179" s="454">
        <v>41882</v>
      </c>
      <c r="B179" s="461">
        <v>-12.3</v>
      </c>
      <c r="C179" s="460">
        <v>-13.7</v>
      </c>
      <c r="D179" s="470"/>
      <c r="E179" s="461">
        <f t="shared" si="2"/>
        <v>-0.25640726481570575</v>
      </c>
      <c r="F179" s="460">
        <f t="shared" si="2"/>
        <v>3.7009308748860978E-2</v>
      </c>
    </row>
    <row r="180" spans="1:6" ht="15">
      <c r="A180" s="454">
        <v>41912</v>
      </c>
      <c r="B180" s="461">
        <v>-12.9</v>
      </c>
      <c r="C180" s="460">
        <v>-13.5</v>
      </c>
      <c r="D180" s="470"/>
      <c r="E180" s="461">
        <f t="shared" si="2"/>
        <v>-0.37291664697013915</v>
      </c>
      <c r="F180" s="460">
        <f t="shared" si="2"/>
        <v>5.6453652603242942E-2</v>
      </c>
    </row>
    <row r="181" spans="1:6" ht="15">
      <c r="A181" s="454">
        <v>41943</v>
      </c>
      <c r="B181" s="461">
        <v>-12.4</v>
      </c>
      <c r="C181" s="460">
        <v>-13.8</v>
      </c>
      <c r="D181" s="470"/>
      <c r="E181" s="461">
        <f t="shared" si="2"/>
        <v>-0.27582549517477795</v>
      </c>
      <c r="F181" s="460">
        <f t="shared" si="2"/>
        <v>2.7287136821669826E-2</v>
      </c>
    </row>
    <row r="182" spans="1:6" ht="15">
      <c r="A182" s="454">
        <v>41973</v>
      </c>
      <c r="B182" s="461">
        <v>-12.4</v>
      </c>
      <c r="C182" s="460">
        <v>-16.3</v>
      </c>
      <c r="D182" s="470"/>
      <c r="E182" s="461">
        <f t="shared" si="2"/>
        <v>-0.27582549517477795</v>
      </c>
      <c r="F182" s="460">
        <f t="shared" si="2"/>
        <v>-0.21576716135810556</v>
      </c>
    </row>
    <row r="183" spans="1:6" ht="15">
      <c r="A183" s="454">
        <v>42004</v>
      </c>
      <c r="B183" s="461">
        <v>-11.8</v>
      </c>
      <c r="C183" s="460">
        <v>-12.7</v>
      </c>
      <c r="D183" s="470"/>
      <c r="E183" s="461">
        <f t="shared" si="2"/>
        <v>-0.15931611302034454</v>
      </c>
      <c r="F183" s="460">
        <f t="shared" si="2"/>
        <v>0.13423102802077114</v>
      </c>
    </row>
    <row r="184" spans="1:6" ht="15">
      <c r="A184" s="454">
        <v>42035</v>
      </c>
      <c r="B184" s="461">
        <v>-10.199999999999999</v>
      </c>
      <c r="C184" s="460">
        <v>-7.4</v>
      </c>
      <c r="D184" s="470"/>
      <c r="E184" s="461">
        <f t="shared" si="2"/>
        <v>0.15137557272481164</v>
      </c>
      <c r="F184" s="460">
        <f t="shared" si="2"/>
        <v>0.64950614016189478</v>
      </c>
    </row>
    <row r="185" spans="1:6" ht="15">
      <c r="A185" s="454">
        <v>42063</v>
      </c>
      <c r="B185" s="461">
        <v>-7.8</v>
      </c>
      <c r="C185" s="460">
        <v>-7.7</v>
      </c>
      <c r="D185" s="470"/>
      <c r="E185" s="461">
        <f t="shared" si="2"/>
        <v>0.61741310134254535</v>
      </c>
      <c r="F185" s="460">
        <f t="shared" si="2"/>
        <v>0.62033962438032186</v>
      </c>
    </row>
    <row r="186" spans="1:6" ht="15">
      <c r="A186" s="454">
        <v>42094</v>
      </c>
      <c r="B186" s="461">
        <v>-6.2</v>
      </c>
      <c r="C186" s="460">
        <v>-5.0999999999999996</v>
      </c>
      <c r="D186" s="470"/>
      <c r="E186" s="461">
        <f t="shared" si="2"/>
        <v>0.92810478708770128</v>
      </c>
      <c r="F186" s="460">
        <f t="shared" si="2"/>
        <v>0.87311609448728822</v>
      </c>
    </row>
    <row r="187" spans="1:6" ht="15">
      <c r="A187" s="454">
        <v>42124</v>
      </c>
      <c r="B187" s="461">
        <v>-6.5</v>
      </c>
      <c r="C187" s="460">
        <v>-3</v>
      </c>
      <c r="D187" s="470"/>
      <c r="E187" s="461">
        <f t="shared" si="2"/>
        <v>0.86985009601048457</v>
      </c>
      <c r="F187" s="460">
        <f t="shared" si="2"/>
        <v>1.0772817049582994</v>
      </c>
    </row>
    <row r="188" spans="1:6" ht="15">
      <c r="A188" s="454">
        <v>42155</v>
      </c>
      <c r="B188" s="461">
        <v>-7.5</v>
      </c>
      <c r="C188" s="460">
        <v>-5.3</v>
      </c>
      <c r="D188" s="470"/>
      <c r="E188" s="461">
        <f t="shared" si="2"/>
        <v>0.67566779241976205</v>
      </c>
      <c r="F188" s="460">
        <f t="shared" si="2"/>
        <v>0.85367175063290635</v>
      </c>
    </row>
    <row r="189" spans="1:6" ht="15">
      <c r="A189" s="454">
        <v>42185</v>
      </c>
      <c r="B189" s="461">
        <v>-7.9</v>
      </c>
      <c r="C189" s="460">
        <v>-6.8</v>
      </c>
      <c r="D189" s="470"/>
      <c r="E189" s="461">
        <f t="shared" si="2"/>
        <v>0.59799487098347304</v>
      </c>
      <c r="F189" s="460">
        <f t="shared" si="2"/>
        <v>0.70783917172504096</v>
      </c>
    </row>
    <row r="190" spans="1:6" ht="15">
      <c r="A190" s="454">
        <v>42216</v>
      </c>
      <c r="B190" s="461">
        <v>-9.1</v>
      </c>
      <c r="C190" s="460">
        <v>-6.4</v>
      </c>
      <c r="D190" s="470"/>
      <c r="E190" s="461">
        <f t="shared" si="2"/>
        <v>0.36497610667460623</v>
      </c>
      <c r="F190" s="460">
        <f t="shared" si="2"/>
        <v>0.74672785943380504</v>
      </c>
    </row>
    <row r="191" spans="1:6" ht="15">
      <c r="A191" s="454">
        <v>42247</v>
      </c>
      <c r="B191" s="461">
        <v>-8.1999999999999993</v>
      </c>
      <c r="C191" s="460">
        <v>-6.5</v>
      </c>
      <c r="D191" s="470"/>
      <c r="E191" s="461">
        <f t="shared" si="2"/>
        <v>0.53974017990625656</v>
      </c>
      <c r="F191" s="460">
        <f t="shared" si="2"/>
        <v>0.73700568750661399</v>
      </c>
    </row>
    <row r="192" spans="1:6" ht="15">
      <c r="A192" s="454">
        <v>42277</v>
      </c>
      <c r="B192" s="461">
        <v>-8.1</v>
      </c>
      <c r="C192" s="460">
        <v>-5</v>
      </c>
      <c r="D192" s="470"/>
      <c r="E192" s="461">
        <f t="shared" si="2"/>
        <v>0.55915841026532864</v>
      </c>
      <c r="F192" s="460">
        <f t="shared" si="2"/>
        <v>0.88283826641447927</v>
      </c>
    </row>
    <row r="193" spans="1:6" ht="15">
      <c r="A193" s="454">
        <v>42308</v>
      </c>
      <c r="B193" s="461">
        <v>-8</v>
      </c>
      <c r="C193" s="460">
        <v>-3.7</v>
      </c>
      <c r="D193" s="470"/>
      <c r="E193" s="461">
        <f t="shared" si="2"/>
        <v>0.57857664062440084</v>
      </c>
      <c r="F193" s="460">
        <f t="shared" si="2"/>
        <v>1.0092265014679622</v>
      </c>
    </row>
    <row r="194" spans="1:6" ht="15">
      <c r="A194" s="454">
        <v>42338</v>
      </c>
      <c r="B194" s="461">
        <v>-7.1</v>
      </c>
      <c r="C194" s="460">
        <v>-2.9</v>
      </c>
      <c r="D194" s="470"/>
      <c r="E194" s="461">
        <f t="shared" si="2"/>
        <v>0.75334071385605117</v>
      </c>
      <c r="F194" s="460">
        <f t="shared" si="2"/>
        <v>1.0870038768854906</v>
      </c>
    </row>
    <row r="195" spans="1:6" ht="15">
      <c r="A195" s="454">
        <v>42369</v>
      </c>
      <c r="B195" s="461">
        <v>-6.4</v>
      </c>
      <c r="C195" s="460">
        <v>0.8</v>
      </c>
      <c r="D195" s="470"/>
      <c r="E195" s="461">
        <f t="shared" si="2"/>
        <v>0.88926832636955666</v>
      </c>
      <c r="F195" s="460">
        <f t="shared" si="2"/>
        <v>1.4467242381915582</v>
      </c>
    </row>
    <row r="196" spans="1:6" ht="15">
      <c r="A196" s="454">
        <v>42400</v>
      </c>
      <c r="B196" s="461">
        <v>-6.7</v>
      </c>
      <c r="C196" s="460">
        <v>-3.1</v>
      </c>
      <c r="D196" s="470"/>
      <c r="E196" s="461">
        <f t="shared" ref="E196:F259" si="3">+(B196-AVERAGE(B$4:B$272))/_xlfn.STDEV.S(B$4:B$272)</f>
        <v>0.83101363529233996</v>
      </c>
      <c r="F196" s="460">
        <f t="shared" si="3"/>
        <v>1.0675595330311085</v>
      </c>
    </row>
    <row r="197" spans="1:6" ht="15">
      <c r="A197" s="454">
        <v>42429</v>
      </c>
      <c r="B197" s="461">
        <v>-7.6</v>
      </c>
      <c r="C197" s="460">
        <v>-4.2</v>
      </c>
      <c r="D197" s="470"/>
      <c r="E197" s="461">
        <f t="shared" si="3"/>
        <v>0.65624956206068996</v>
      </c>
      <c r="F197" s="460">
        <f t="shared" si="3"/>
        <v>0.96061564183200721</v>
      </c>
    </row>
    <row r="198" spans="1:6" ht="15">
      <c r="A198" s="454">
        <v>42460</v>
      </c>
      <c r="B198" s="461">
        <v>-8.4</v>
      </c>
      <c r="C198" s="460">
        <v>-6.7</v>
      </c>
      <c r="D198" s="470"/>
      <c r="E198" s="461">
        <f t="shared" si="3"/>
        <v>0.50090371918811183</v>
      </c>
      <c r="F198" s="460">
        <f t="shared" si="3"/>
        <v>0.71756134365223201</v>
      </c>
    </row>
    <row r="199" spans="1:6" ht="15">
      <c r="A199" s="454">
        <v>42490</v>
      </c>
      <c r="B199" s="461">
        <v>-8.1</v>
      </c>
      <c r="C199" s="460">
        <v>-6.1</v>
      </c>
      <c r="D199" s="470"/>
      <c r="E199" s="461">
        <f t="shared" si="3"/>
        <v>0.55915841026532864</v>
      </c>
      <c r="F199" s="460">
        <f t="shared" si="3"/>
        <v>0.77589437521537807</v>
      </c>
    </row>
    <row r="200" spans="1:6" ht="15">
      <c r="A200" s="454">
        <v>42521</v>
      </c>
      <c r="B200" s="461">
        <v>-8.4</v>
      </c>
      <c r="C200" s="460">
        <v>-8.4</v>
      </c>
      <c r="D200" s="470"/>
      <c r="E200" s="461">
        <f t="shared" si="3"/>
        <v>0.50090371918811183</v>
      </c>
      <c r="F200" s="460">
        <f t="shared" si="3"/>
        <v>0.55228442088998464</v>
      </c>
    </row>
    <row r="201" spans="1:6" ht="15">
      <c r="A201" s="454">
        <v>42551</v>
      </c>
      <c r="B201" s="461">
        <v>-8</v>
      </c>
      <c r="C201" s="460">
        <v>-7.2</v>
      </c>
      <c r="D201" s="470"/>
      <c r="E201" s="461">
        <f t="shared" si="3"/>
        <v>0.57857664062440084</v>
      </c>
      <c r="F201" s="460">
        <f t="shared" si="3"/>
        <v>0.66895048401627688</v>
      </c>
    </row>
    <row r="202" spans="1:6" ht="15">
      <c r="A202" s="454">
        <v>42582</v>
      </c>
      <c r="B202" s="461">
        <v>-8.6</v>
      </c>
      <c r="C202" s="460">
        <v>-9.9</v>
      </c>
      <c r="D202" s="470"/>
      <c r="E202" s="461">
        <f t="shared" si="3"/>
        <v>0.46206725846996749</v>
      </c>
      <c r="F202" s="460">
        <f t="shared" si="3"/>
        <v>0.40645184198211948</v>
      </c>
    </row>
    <row r="203" spans="1:6" ht="15">
      <c r="A203" s="454">
        <v>42613</v>
      </c>
      <c r="B203" s="461">
        <v>-8.5</v>
      </c>
      <c r="C203" s="460">
        <v>-7.8</v>
      </c>
      <c r="D203" s="470"/>
      <c r="E203" s="461">
        <f t="shared" si="3"/>
        <v>0.48148548882903963</v>
      </c>
      <c r="F203" s="460">
        <f t="shared" si="3"/>
        <v>0.61061745245313082</v>
      </c>
    </row>
    <row r="204" spans="1:6" ht="15">
      <c r="A204" s="454">
        <v>42643</v>
      </c>
      <c r="B204" s="461">
        <v>-8.6</v>
      </c>
      <c r="C204" s="460">
        <v>-7.4</v>
      </c>
      <c r="D204" s="470"/>
      <c r="E204" s="461">
        <f t="shared" si="3"/>
        <v>0.46206725846996749</v>
      </c>
      <c r="F204" s="460">
        <f t="shared" si="3"/>
        <v>0.64950614016189478</v>
      </c>
    </row>
    <row r="205" spans="1:6" ht="15">
      <c r="A205" s="454">
        <v>42674</v>
      </c>
      <c r="B205" s="461">
        <v>-7.8</v>
      </c>
      <c r="C205" s="460">
        <v>-4.9000000000000004</v>
      </c>
      <c r="D205" s="470"/>
      <c r="E205" s="461">
        <f t="shared" si="3"/>
        <v>0.61741310134254535</v>
      </c>
      <c r="F205" s="460">
        <f t="shared" si="3"/>
        <v>0.8925604383416702</v>
      </c>
    </row>
    <row r="206" spans="1:6" ht="15">
      <c r="A206" s="454">
        <v>42704</v>
      </c>
      <c r="B206" s="461">
        <v>-6.8</v>
      </c>
      <c r="C206" s="460">
        <v>-4.2</v>
      </c>
      <c r="D206" s="470"/>
      <c r="E206" s="461">
        <f t="shared" si="3"/>
        <v>0.81159540493326787</v>
      </c>
      <c r="F206" s="460">
        <f t="shared" si="3"/>
        <v>0.96061564183200721</v>
      </c>
    </row>
    <row r="207" spans="1:6" ht="15">
      <c r="A207" s="454">
        <v>42735</v>
      </c>
      <c r="B207" s="461">
        <v>-6.4</v>
      </c>
      <c r="C207" s="460">
        <v>-4.4000000000000004</v>
      </c>
      <c r="D207" s="470"/>
      <c r="E207" s="461">
        <f t="shared" si="3"/>
        <v>0.88926832636955666</v>
      </c>
      <c r="F207" s="460">
        <f t="shared" si="3"/>
        <v>0.94117129797762533</v>
      </c>
    </row>
    <row r="208" spans="1:6" ht="15">
      <c r="A208" s="454">
        <v>42766</v>
      </c>
      <c r="B208" s="461">
        <v>-6.2</v>
      </c>
      <c r="C208" s="460">
        <v>-4</v>
      </c>
      <c r="D208" s="470"/>
      <c r="E208" s="461">
        <f t="shared" si="3"/>
        <v>0.92810478708770128</v>
      </c>
      <c r="F208" s="460">
        <f t="shared" si="3"/>
        <v>0.98005998568638941</v>
      </c>
    </row>
    <row r="209" spans="1:6" ht="15">
      <c r="A209" s="454">
        <v>42794</v>
      </c>
      <c r="B209" s="461">
        <v>-7.5</v>
      </c>
      <c r="C209" s="460">
        <v>-6.4</v>
      </c>
      <c r="D209" s="470"/>
      <c r="E209" s="461">
        <f t="shared" si="3"/>
        <v>0.67566779241976205</v>
      </c>
      <c r="F209" s="460">
        <f t="shared" si="3"/>
        <v>0.74672785943380504</v>
      </c>
    </row>
    <row r="210" spans="1:6" ht="15">
      <c r="A210" s="454">
        <v>42825</v>
      </c>
      <c r="B210" s="461">
        <v>-6.2</v>
      </c>
      <c r="C210" s="460">
        <v>-4.3</v>
      </c>
      <c r="D210" s="470"/>
      <c r="E210" s="461">
        <f t="shared" si="3"/>
        <v>0.92810478708770128</v>
      </c>
      <c r="F210" s="460">
        <f t="shared" si="3"/>
        <v>0.95089346990481649</v>
      </c>
    </row>
    <row r="211" spans="1:6" ht="15">
      <c r="A211" s="454">
        <v>42855</v>
      </c>
      <c r="B211" s="461">
        <v>-5.7</v>
      </c>
      <c r="C211" s="460">
        <v>-2.4</v>
      </c>
      <c r="D211" s="470"/>
      <c r="E211" s="461">
        <f t="shared" si="3"/>
        <v>1.0251959388830625</v>
      </c>
      <c r="F211" s="460">
        <f t="shared" si="3"/>
        <v>1.1356147365214455</v>
      </c>
    </row>
    <row r="212" spans="1:6" ht="15">
      <c r="A212" s="454">
        <v>42886</v>
      </c>
      <c r="B212" s="461">
        <v>-5.8</v>
      </c>
      <c r="C212" s="460">
        <v>-2.6</v>
      </c>
      <c r="D212" s="470"/>
      <c r="E212" s="461">
        <f t="shared" si="3"/>
        <v>1.0057777085239903</v>
      </c>
      <c r="F212" s="460">
        <f t="shared" si="3"/>
        <v>1.1161703926670636</v>
      </c>
    </row>
    <row r="213" spans="1:6" ht="15">
      <c r="A213" s="454">
        <v>42916</v>
      </c>
      <c r="B213" s="461">
        <v>-4.8</v>
      </c>
      <c r="C213" s="460">
        <v>-2.7</v>
      </c>
      <c r="D213" s="470"/>
      <c r="E213" s="461">
        <f t="shared" si="3"/>
        <v>1.1999600121147127</v>
      </c>
      <c r="F213" s="460">
        <f t="shared" si="3"/>
        <v>1.1064482207398725</v>
      </c>
    </row>
    <row r="214" spans="1:6" ht="15">
      <c r="A214" s="454">
        <v>42947</v>
      </c>
      <c r="B214" s="461">
        <v>-4.7</v>
      </c>
      <c r="C214" s="460">
        <v>-1.3</v>
      </c>
      <c r="D214" s="470"/>
      <c r="E214" s="461">
        <f t="shared" si="3"/>
        <v>1.2193782424737849</v>
      </c>
      <c r="F214" s="460">
        <f t="shared" si="3"/>
        <v>1.2425586277205467</v>
      </c>
    </row>
    <row r="215" spans="1:6" ht="15">
      <c r="A215" s="454">
        <v>42978</v>
      </c>
      <c r="B215" s="461">
        <v>-4.5</v>
      </c>
      <c r="C215" s="460">
        <v>-1.2</v>
      </c>
      <c r="D215" s="470"/>
      <c r="E215" s="461">
        <f t="shared" si="3"/>
        <v>1.2582147031919295</v>
      </c>
      <c r="F215" s="460">
        <f t="shared" si="3"/>
        <v>1.2522807996477379</v>
      </c>
    </row>
    <row r="216" spans="1:6" ht="15">
      <c r="A216" s="454">
        <v>43008</v>
      </c>
      <c r="B216" s="461">
        <v>-4.5</v>
      </c>
      <c r="C216" s="460">
        <v>-1.8</v>
      </c>
      <c r="D216" s="470"/>
      <c r="E216" s="461">
        <f t="shared" si="3"/>
        <v>1.2582147031919295</v>
      </c>
      <c r="F216" s="460">
        <f t="shared" si="3"/>
        <v>1.1939477680845916</v>
      </c>
    </row>
    <row r="217" spans="1:6" ht="15">
      <c r="A217" s="454">
        <v>43039</v>
      </c>
      <c r="B217" s="461">
        <v>-3.7</v>
      </c>
      <c r="C217" s="460">
        <v>-2.1</v>
      </c>
      <c r="D217" s="470"/>
      <c r="E217" s="461">
        <f t="shared" si="3"/>
        <v>1.4135605460645073</v>
      </c>
      <c r="F217" s="460">
        <f t="shared" si="3"/>
        <v>1.1647812523030188</v>
      </c>
    </row>
    <row r="218" spans="1:6" ht="15">
      <c r="A218" s="454">
        <v>43069</v>
      </c>
      <c r="B218" s="461">
        <v>-3.3</v>
      </c>
      <c r="C218" s="460">
        <v>-2.8</v>
      </c>
      <c r="D218" s="470"/>
      <c r="E218" s="461">
        <f t="shared" si="3"/>
        <v>1.4912334675007963</v>
      </c>
      <c r="F218" s="460">
        <f t="shared" si="3"/>
        <v>1.0967260488126818</v>
      </c>
    </row>
    <row r="219" spans="1:6" ht="15">
      <c r="A219" s="454">
        <v>43100</v>
      </c>
      <c r="B219" s="461">
        <v>-2.6</v>
      </c>
      <c r="C219" s="460">
        <v>-2.4</v>
      </c>
      <c r="D219" s="470"/>
      <c r="E219" s="461">
        <f t="shared" si="3"/>
        <v>1.6271610800143022</v>
      </c>
      <c r="F219" s="460">
        <f t="shared" si="3"/>
        <v>1.1356147365214455</v>
      </c>
    </row>
    <row r="220" spans="1:6" ht="15">
      <c r="A220" s="454">
        <v>43131</v>
      </c>
      <c r="B220" s="461">
        <v>-2.9</v>
      </c>
      <c r="C220" s="460">
        <v>-2.1</v>
      </c>
      <c r="D220" s="470"/>
      <c r="E220" s="461">
        <f t="shared" si="3"/>
        <v>1.5689063889370853</v>
      </c>
      <c r="F220" s="460">
        <f t="shared" si="3"/>
        <v>1.1647812523030188</v>
      </c>
    </row>
    <row r="221" spans="1:6" ht="15">
      <c r="A221" s="454">
        <v>43159</v>
      </c>
      <c r="B221" s="461">
        <v>-3.7</v>
      </c>
      <c r="C221" s="460">
        <v>-4.0999999999999996</v>
      </c>
      <c r="D221" s="470"/>
      <c r="E221" s="461">
        <f t="shared" si="3"/>
        <v>1.4135605460645073</v>
      </c>
      <c r="F221" s="460">
        <f t="shared" si="3"/>
        <v>0.97033781375919836</v>
      </c>
    </row>
    <row r="222" spans="1:6" ht="15">
      <c r="A222" s="454">
        <v>43190</v>
      </c>
      <c r="B222" s="461">
        <v>-3.9</v>
      </c>
      <c r="C222" s="460">
        <v>-6.4</v>
      </c>
      <c r="D222" s="470"/>
      <c r="E222" s="461">
        <f t="shared" si="3"/>
        <v>1.3747240853463629</v>
      </c>
      <c r="F222" s="460">
        <f t="shared" si="3"/>
        <v>0.74672785943380504</v>
      </c>
    </row>
    <row r="223" spans="1:6" ht="15">
      <c r="A223" s="454">
        <v>43220</v>
      </c>
      <c r="B223" s="461">
        <v>-3.9</v>
      </c>
      <c r="C223" s="460">
        <v>-4.3</v>
      </c>
      <c r="D223" s="470"/>
      <c r="E223" s="461">
        <f t="shared" si="3"/>
        <v>1.3747240853463629</v>
      </c>
      <c r="F223" s="460">
        <f t="shared" si="3"/>
        <v>0.95089346990481649</v>
      </c>
    </row>
    <row r="224" spans="1:6" ht="15">
      <c r="A224" s="454">
        <v>43251</v>
      </c>
      <c r="B224" s="461">
        <v>-5.0999999999999996</v>
      </c>
      <c r="C224" s="460">
        <v>-4.2</v>
      </c>
      <c r="D224" s="470"/>
      <c r="E224" s="461">
        <f t="shared" si="3"/>
        <v>1.1417053210374961</v>
      </c>
      <c r="F224" s="460">
        <f t="shared" si="3"/>
        <v>0.96061564183200721</v>
      </c>
    </row>
    <row r="225" spans="1:6" ht="15">
      <c r="A225" s="454">
        <v>43281</v>
      </c>
      <c r="B225" s="461">
        <v>-5</v>
      </c>
      <c r="C225" s="460">
        <v>-1.2</v>
      </c>
      <c r="D225" s="470"/>
      <c r="E225" s="461">
        <f t="shared" si="3"/>
        <v>1.1611235513965681</v>
      </c>
      <c r="F225" s="460">
        <f t="shared" si="3"/>
        <v>1.2522807996477379</v>
      </c>
    </row>
    <row r="226" spans="1:6" ht="15">
      <c r="A226" s="454">
        <v>43312</v>
      </c>
      <c r="B226" s="461">
        <v>-5.2</v>
      </c>
      <c r="C226" s="460">
        <v>-2.4</v>
      </c>
      <c r="D226" s="470"/>
      <c r="E226" s="461">
        <f t="shared" si="3"/>
        <v>1.1222870906784237</v>
      </c>
      <c r="F226" s="460">
        <f t="shared" si="3"/>
        <v>1.1356147365214455</v>
      </c>
    </row>
    <row r="227" spans="1:6" ht="15">
      <c r="A227" s="454">
        <v>43343</v>
      </c>
      <c r="B227" s="461">
        <v>-5.4</v>
      </c>
      <c r="C227" s="460">
        <v>-3.9</v>
      </c>
      <c r="D227" s="470"/>
      <c r="E227" s="461">
        <f t="shared" si="3"/>
        <v>1.0834506299602791</v>
      </c>
      <c r="F227" s="460">
        <f t="shared" si="3"/>
        <v>0.98978215761358035</v>
      </c>
    </row>
    <row r="228" spans="1:6" ht="15">
      <c r="A228" s="454">
        <v>43373</v>
      </c>
      <c r="B228" s="461">
        <v>-6.3</v>
      </c>
      <c r="C228" s="460">
        <v>-7.1</v>
      </c>
      <c r="D228" s="470"/>
      <c r="E228" s="461">
        <f t="shared" si="3"/>
        <v>0.90868655672862908</v>
      </c>
      <c r="F228" s="460">
        <f t="shared" si="3"/>
        <v>0.67867265594346793</v>
      </c>
    </row>
    <row r="229" spans="1:6" ht="15">
      <c r="A229" s="454">
        <v>43404</v>
      </c>
      <c r="B229" s="461">
        <v>-5.6</v>
      </c>
      <c r="C229" s="460">
        <v>-6.5</v>
      </c>
      <c r="D229" s="470"/>
      <c r="E229" s="461">
        <f t="shared" si="3"/>
        <v>1.0446141692421349</v>
      </c>
      <c r="F229" s="460">
        <f t="shared" si="3"/>
        <v>0.73700568750661399</v>
      </c>
    </row>
    <row r="230" spans="1:6" ht="15">
      <c r="A230" s="454">
        <v>43434</v>
      </c>
      <c r="B230" s="461">
        <v>-6.1</v>
      </c>
      <c r="C230" s="460">
        <v>-4.8</v>
      </c>
      <c r="D230" s="470"/>
      <c r="E230" s="461">
        <f t="shared" si="3"/>
        <v>0.94752301744677359</v>
      </c>
      <c r="F230" s="460">
        <f t="shared" si="3"/>
        <v>0.90228261026886136</v>
      </c>
    </row>
    <row r="231" spans="1:6" ht="15">
      <c r="A231" s="454">
        <v>43465</v>
      </c>
      <c r="B231" s="461">
        <v>-7.5</v>
      </c>
      <c r="C231" s="460">
        <v>-6.2</v>
      </c>
      <c r="D231" s="470"/>
      <c r="E231" s="461">
        <f t="shared" si="3"/>
        <v>0.67566779241976205</v>
      </c>
      <c r="F231" s="460">
        <f t="shared" si="3"/>
        <v>0.76617220328818703</v>
      </c>
    </row>
    <row r="232" spans="1:6" ht="15">
      <c r="A232" s="454">
        <v>43496</v>
      </c>
      <c r="B232" s="461">
        <v>-6.8</v>
      </c>
      <c r="C232" s="460">
        <v>-6</v>
      </c>
      <c r="D232" s="470"/>
      <c r="E232" s="461">
        <f t="shared" si="3"/>
        <v>0.81159540493326787</v>
      </c>
      <c r="F232" s="460">
        <f t="shared" si="3"/>
        <v>0.78561654714256912</v>
      </c>
    </row>
    <row r="233" spans="1:6" ht="15">
      <c r="A233" s="454">
        <v>43524</v>
      </c>
      <c r="B233" s="461">
        <v>-6.7</v>
      </c>
      <c r="C233" s="460">
        <v>-6</v>
      </c>
      <c r="D233" s="470"/>
      <c r="E233" s="461">
        <f t="shared" si="3"/>
        <v>0.83101363529233996</v>
      </c>
      <c r="F233" s="460">
        <f t="shared" si="3"/>
        <v>0.78561654714256912</v>
      </c>
    </row>
    <row r="234" spans="1:6" ht="15">
      <c r="A234" s="454">
        <v>43555</v>
      </c>
      <c r="B234" s="461">
        <v>-5.9</v>
      </c>
      <c r="C234" s="460">
        <v>-1.5</v>
      </c>
      <c r="D234" s="470"/>
      <c r="E234" s="461">
        <f t="shared" si="3"/>
        <v>0.98635947816491798</v>
      </c>
      <c r="F234" s="460">
        <f t="shared" si="3"/>
        <v>1.2231142838661648</v>
      </c>
    </row>
    <row r="235" spans="1:6" ht="15">
      <c r="A235" s="454">
        <v>43585</v>
      </c>
      <c r="B235" s="461">
        <v>-6.6</v>
      </c>
      <c r="C235" s="460">
        <v>-5.3</v>
      </c>
      <c r="D235" s="470"/>
      <c r="E235" s="461">
        <f t="shared" si="3"/>
        <v>0.85043186565141238</v>
      </c>
      <c r="F235" s="460">
        <f t="shared" si="3"/>
        <v>0.85367175063290635</v>
      </c>
    </row>
    <row r="236" spans="1:6" ht="15">
      <c r="A236" s="454">
        <v>43616</v>
      </c>
      <c r="B236" s="461">
        <v>-6.1</v>
      </c>
      <c r="C236" s="460">
        <v>-3.9</v>
      </c>
      <c r="D236" s="470"/>
      <c r="E236" s="461">
        <f t="shared" si="3"/>
        <v>0.94752301744677359</v>
      </c>
      <c r="F236" s="460">
        <f t="shared" si="3"/>
        <v>0.98978215761358035</v>
      </c>
    </row>
    <row r="237" spans="1:6" ht="15">
      <c r="A237" s="454">
        <v>43646</v>
      </c>
      <c r="B237" s="461">
        <v>-6.7</v>
      </c>
      <c r="C237" s="460">
        <v>-1.3</v>
      </c>
      <c r="D237" s="470"/>
      <c r="E237" s="461">
        <f t="shared" si="3"/>
        <v>0.83101363529233996</v>
      </c>
      <c r="F237" s="460">
        <f t="shared" si="3"/>
        <v>1.2425586277205467</v>
      </c>
    </row>
    <row r="238" spans="1:6" ht="15">
      <c r="A238" s="454">
        <v>43677</v>
      </c>
      <c r="B238" s="461">
        <v>-6.4</v>
      </c>
      <c r="C238" s="460">
        <v>-5.6</v>
      </c>
      <c r="D238" s="470"/>
      <c r="E238" s="461">
        <f t="shared" si="3"/>
        <v>0.88926832636955666</v>
      </c>
      <c r="F238" s="460">
        <f t="shared" si="3"/>
        <v>0.8245052348513332</v>
      </c>
    </row>
    <row r="239" spans="1:6" ht="15">
      <c r="A239" s="454">
        <v>43708</v>
      </c>
      <c r="B239" s="461">
        <v>-7.2</v>
      </c>
      <c r="C239" s="460">
        <v>-6.7</v>
      </c>
      <c r="D239" s="470"/>
      <c r="E239" s="461">
        <f t="shared" si="3"/>
        <v>0.73392248349697875</v>
      </c>
      <c r="F239" s="460">
        <f t="shared" si="3"/>
        <v>0.71756134365223201</v>
      </c>
    </row>
    <row r="240" spans="1:6" ht="15">
      <c r="A240" s="454">
        <v>43738</v>
      </c>
      <c r="B240" s="461">
        <v>-6.9</v>
      </c>
      <c r="C240" s="460">
        <v>-7.2</v>
      </c>
      <c r="D240" s="470"/>
      <c r="E240" s="461">
        <f t="shared" si="3"/>
        <v>0.79217717457419545</v>
      </c>
      <c r="F240" s="460">
        <f t="shared" si="3"/>
        <v>0.66895048401627688</v>
      </c>
    </row>
    <row r="241" spans="1:6" ht="15">
      <c r="A241" s="454">
        <v>43769</v>
      </c>
      <c r="B241" s="461">
        <v>-7.5</v>
      </c>
      <c r="C241" s="460">
        <v>-10</v>
      </c>
      <c r="D241" s="470"/>
      <c r="E241" s="461">
        <f t="shared" si="3"/>
        <v>0.67566779241976205</v>
      </c>
      <c r="F241" s="460">
        <f t="shared" si="3"/>
        <v>0.39672967005492848</v>
      </c>
    </row>
    <row r="242" spans="1:6" ht="15">
      <c r="A242" s="454">
        <v>43799</v>
      </c>
      <c r="B242" s="461">
        <v>-6.7</v>
      </c>
      <c r="C242" s="460">
        <v>-10.9</v>
      </c>
      <c r="D242" s="470"/>
      <c r="E242" s="461">
        <f t="shared" si="3"/>
        <v>0.83101363529233996</v>
      </c>
      <c r="F242" s="460">
        <f t="shared" si="3"/>
        <v>0.30923012271020933</v>
      </c>
    </row>
    <row r="243" spans="1:6" ht="15">
      <c r="A243" s="454">
        <v>43830</v>
      </c>
      <c r="B243" s="461">
        <v>-7.8</v>
      </c>
      <c r="C243" s="460">
        <v>-12.3</v>
      </c>
      <c r="D243" s="470"/>
      <c r="E243" s="461">
        <f t="shared" si="3"/>
        <v>0.61741310134254535</v>
      </c>
      <c r="F243" s="460">
        <f t="shared" si="3"/>
        <v>0.17311971572953505</v>
      </c>
    </row>
    <row r="244" spans="1:6" ht="15">
      <c r="A244" s="454">
        <v>43861</v>
      </c>
      <c r="B244" s="461">
        <v>-7.5</v>
      </c>
      <c r="C244" s="460">
        <v>-11.5</v>
      </c>
      <c r="D244" s="470"/>
      <c r="E244" s="461">
        <f t="shared" si="3"/>
        <v>0.67566779241976205</v>
      </c>
      <c r="F244" s="460">
        <f t="shared" si="3"/>
        <v>0.25089709114706327</v>
      </c>
    </row>
    <row r="245" spans="1:6" ht="15">
      <c r="A245" s="454">
        <v>43890</v>
      </c>
      <c r="B245" s="461">
        <v>-6.3</v>
      </c>
      <c r="C245" s="460">
        <v>-8.6</v>
      </c>
      <c r="D245" s="470"/>
      <c r="E245" s="461">
        <f t="shared" si="3"/>
        <v>0.90868655672862908</v>
      </c>
      <c r="F245" s="460">
        <f t="shared" si="3"/>
        <v>0.53284007703560277</v>
      </c>
    </row>
    <row r="246" spans="1:6" ht="15">
      <c r="A246" s="454">
        <v>43921</v>
      </c>
      <c r="B246" s="461">
        <v>-12</v>
      </c>
      <c r="C246" s="460">
        <v>-11.5</v>
      </c>
      <c r="D246" s="470"/>
      <c r="E246" s="461">
        <f t="shared" si="3"/>
        <v>-0.19815257373848891</v>
      </c>
      <c r="F246" s="460">
        <f t="shared" si="3"/>
        <v>0.25089709114706327</v>
      </c>
    </row>
    <row r="247" spans="1:6" ht="15">
      <c r="A247" s="454">
        <v>43951</v>
      </c>
      <c r="B247" s="461">
        <v>-24.4</v>
      </c>
      <c r="C247" s="460">
        <v>-32.200000000000003</v>
      </c>
      <c r="D247" s="470"/>
      <c r="E247" s="461">
        <f t="shared" si="3"/>
        <v>-2.6060131382634468</v>
      </c>
      <c r="F247" s="460">
        <f t="shared" si="3"/>
        <v>-1.761592497781477</v>
      </c>
    </row>
    <row r="248" spans="1:6" ht="15">
      <c r="A248" s="454">
        <v>43982</v>
      </c>
      <c r="B248" s="461">
        <v>-20.2</v>
      </c>
      <c r="C248" s="460">
        <v>-31</v>
      </c>
      <c r="D248" s="470"/>
      <c r="E248" s="461">
        <f t="shared" si="3"/>
        <v>-1.7904474631824128</v>
      </c>
      <c r="F248" s="460">
        <f t="shared" si="3"/>
        <v>-1.6449264346551846</v>
      </c>
    </row>
    <row r="249" spans="1:6" ht="15">
      <c r="A249" s="454">
        <v>44012</v>
      </c>
      <c r="B249" s="461">
        <v>-14.3</v>
      </c>
      <c r="C249" s="460">
        <v>-24.6</v>
      </c>
      <c r="D249" s="470"/>
      <c r="E249" s="461">
        <f t="shared" si="3"/>
        <v>-0.64477187199715069</v>
      </c>
      <c r="F249" s="460">
        <f t="shared" si="3"/>
        <v>-1.0227074313149598</v>
      </c>
    </row>
    <row r="250" spans="1:6" ht="15">
      <c r="A250" s="454">
        <v>44043</v>
      </c>
      <c r="B250" s="461">
        <v>-14.5</v>
      </c>
      <c r="C250" s="460">
        <v>-25.3</v>
      </c>
      <c r="D250" s="470"/>
      <c r="E250" s="461">
        <f t="shared" si="3"/>
        <v>-0.68360833271529498</v>
      </c>
      <c r="F250" s="460">
        <f t="shared" si="3"/>
        <v>-1.090762634805297</v>
      </c>
    </row>
    <row r="251" spans="1:6" ht="15">
      <c r="A251" s="454">
        <v>44074</v>
      </c>
      <c r="B251" s="461">
        <v>-14.2</v>
      </c>
      <c r="C251" s="460">
        <v>-28.4</v>
      </c>
      <c r="D251" s="470"/>
      <c r="E251" s="461">
        <f t="shared" si="3"/>
        <v>-0.62535364163807816</v>
      </c>
      <c r="F251" s="460">
        <f t="shared" si="3"/>
        <v>-1.3921499645482183</v>
      </c>
    </row>
    <row r="252" spans="1:6" ht="15">
      <c r="A252" s="454">
        <v>44104</v>
      </c>
      <c r="B252" s="461">
        <v>-13</v>
      </c>
      <c r="C252" s="460">
        <v>-25.7</v>
      </c>
      <c r="D252" s="470"/>
      <c r="E252" s="461">
        <f t="shared" si="3"/>
        <v>-0.39233487732921135</v>
      </c>
      <c r="F252" s="460">
        <f t="shared" si="3"/>
        <v>-1.1296513225140608</v>
      </c>
    </row>
    <row r="253" spans="1:6" ht="15">
      <c r="A253" s="454">
        <v>44135</v>
      </c>
      <c r="B253" s="461">
        <v>-14.8</v>
      </c>
      <c r="C253" s="460">
        <v>-25.9</v>
      </c>
      <c r="D253" s="470"/>
      <c r="E253" s="461">
        <f t="shared" si="3"/>
        <v>-0.7418630237925119</v>
      </c>
      <c r="F253" s="460">
        <f t="shared" si="3"/>
        <v>-1.1490956663684428</v>
      </c>
    </row>
    <row r="254" spans="1:6" ht="15">
      <c r="A254" s="454">
        <v>44165</v>
      </c>
      <c r="B254" s="461">
        <v>-16.7</v>
      </c>
      <c r="C254" s="460">
        <v>-27.8</v>
      </c>
      <c r="D254" s="470"/>
      <c r="E254" s="461">
        <f t="shared" si="3"/>
        <v>-1.1108094006148843</v>
      </c>
      <c r="F254" s="460">
        <f t="shared" si="3"/>
        <v>-1.3338169329850722</v>
      </c>
    </row>
    <row r="255" spans="1:6" ht="15">
      <c r="A255" s="454">
        <v>44196</v>
      </c>
      <c r="B255" s="461">
        <v>-12.2</v>
      </c>
      <c r="C255" s="460">
        <v>-20.5</v>
      </c>
      <c r="D255" s="470"/>
      <c r="E255" s="461">
        <f t="shared" si="3"/>
        <v>-0.23698903445663325</v>
      </c>
      <c r="F255" s="460">
        <f t="shared" si="3"/>
        <v>-0.62409838230012815</v>
      </c>
    </row>
    <row r="256" spans="1:6" ht="15">
      <c r="A256" s="454">
        <v>44227</v>
      </c>
      <c r="B256" s="461">
        <v>-14</v>
      </c>
      <c r="C256" s="460">
        <v>-20.9</v>
      </c>
      <c r="D256" s="470"/>
      <c r="E256" s="461">
        <f t="shared" si="3"/>
        <v>-0.58651718091993377</v>
      </c>
      <c r="F256" s="460">
        <f t="shared" si="3"/>
        <v>-0.66298707000889201</v>
      </c>
    </row>
    <row r="257" spans="1:6" ht="15">
      <c r="A257" s="454">
        <v>44255</v>
      </c>
      <c r="B257" s="461">
        <v>-13.2</v>
      </c>
      <c r="C257" s="460">
        <v>-23</v>
      </c>
      <c r="D257" s="470"/>
      <c r="E257" s="461">
        <f t="shared" si="3"/>
        <v>-0.43117133804735569</v>
      </c>
      <c r="F257" s="460">
        <f t="shared" si="3"/>
        <v>-0.86715268047990346</v>
      </c>
    </row>
    <row r="258" spans="1:6" ht="15">
      <c r="A258" s="454">
        <v>44286</v>
      </c>
      <c r="B258" s="461">
        <v>-9.5</v>
      </c>
      <c r="C258" s="460">
        <v>-12.4</v>
      </c>
      <c r="D258" s="470"/>
      <c r="E258" s="461">
        <f t="shared" si="3"/>
        <v>0.28730318523831722</v>
      </c>
      <c r="F258" s="460">
        <f t="shared" si="3"/>
        <v>0.16339754380234409</v>
      </c>
    </row>
    <row r="259" spans="1:6" ht="15">
      <c r="A259" s="454">
        <v>44316</v>
      </c>
      <c r="B259" s="461">
        <v>-9.6</v>
      </c>
      <c r="C259" s="460">
        <v>-11.6</v>
      </c>
      <c r="D259" s="470"/>
      <c r="E259" s="461">
        <f t="shared" si="3"/>
        <v>0.26788495487924502</v>
      </c>
      <c r="F259" s="460">
        <f t="shared" si="3"/>
        <v>0.24117491921987227</v>
      </c>
    </row>
    <row r="260" spans="1:6" ht="15">
      <c r="A260" s="454">
        <v>44347</v>
      </c>
      <c r="B260" s="461">
        <v>-5.3</v>
      </c>
      <c r="C260" s="460">
        <v>-9.6</v>
      </c>
      <c r="D260" s="470"/>
      <c r="E260" s="461">
        <f t="shared" ref="E260:F272" si="4">+(B260-AVERAGE(B$4:B$272))/_xlfn.STDEV.S(B$4:B$272)</f>
        <v>1.1028688603193515</v>
      </c>
      <c r="F260" s="460">
        <f t="shared" si="4"/>
        <v>0.43561835776369257</v>
      </c>
    </row>
    <row r="261" spans="1:6" ht="15">
      <c r="A261" s="454">
        <v>44377</v>
      </c>
      <c r="B261" s="461">
        <v>-1.9</v>
      </c>
      <c r="C261" s="460">
        <v>-9.1</v>
      </c>
      <c r="D261" s="470"/>
      <c r="E261" s="461">
        <f t="shared" si="4"/>
        <v>1.7630886925278078</v>
      </c>
      <c r="F261" s="460">
        <f t="shared" si="4"/>
        <v>0.48422921739964764</v>
      </c>
    </row>
    <row r="262" spans="1:6" ht="15">
      <c r="A262" s="454">
        <v>44408</v>
      </c>
      <c r="B262" s="461">
        <v>-3.7</v>
      </c>
      <c r="C262" s="460">
        <v>-9.1999999999999993</v>
      </c>
      <c r="D262" s="470"/>
      <c r="E262" s="461">
        <f t="shared" si="4"/>
        <v>1.4135605460645073</v>
      </c>
      <c r="F262" s="460">
        <f t="shared" si="4"/>
        <v>0.47450704547245665</v>
      </c>
    </row>
    <row r="263" spans="1:6" ht="15">
      <c r="A263" s="454">
        <v>44439</v>
      </c>
      <c r="B263" s="461">
        <v>-5.2</v>
      </c>
      <c r="C263" s="460">
        <v>-8.6</v>
      </c>
      <c r="D263" s="470"/>
      <c r="E263" s="461">
        <f t="shared" si="4"/>
        <v>1.1222870906784237</v>
      </c>
      <c r="F263" s="460">
        <f t="shared" si="4"/>
        <v>0.53284007703560277</v>
      </c>
    </row>
    <row r="264" spans="1:6" ht="15">
      <c r="A264" s="454">
        <v>44469</v>
      </c>
      <c r="B264" s="461">
        <v>-3.8</v>
      </c>
      <c r="C264" s="460">
        <v>-9.6</v>
      </c>
      <c r="D264" s="470"/>
      <c r="E264" s="461">
        <f t="shared" si="4"/>
        <v>1.3941423157054351</v>
      </c>
      <c r="F264" s="460">
        <f t="shared" si="4"/>
        <v>0.43561835776369257</v>
      </c>
    </row>
    <row r="265" spans="1:6" ht="15">
      <c r="A265" s="454">
        <v>44500</v>
      </c>
      <c r="B265" s="461">
        <v>-5.4</v>
      </c>
      <c r="C265" s="460">
        <v>-8.4</v>
      </c>
      <c r="D265" s="470"/>
      <c r="E265" s="461">
        <f t="shared" si="4"/>
        <v>1.0834506299602791</v>
      </c>
      <c r="F265" s="460">
        <f t="shared" si="4"/>
        <v>0.55228442088998464</v>
      </c>
    </row>
    <row r="266" spans="1:6" ht="15">
      <c r="A266" s="454">
        <v>44530</v>
      </c>
      <c r="B266" s="461">
        <v>-8.1999999999999993</v>
      </c>
      <c r="C266" s="460">
        <v>-15.8</v>
      </c>
      <c r="D266" s="470"/>
      <c r="E266" s="461">
        <f t="shared" si="4"/>
        <v>0.53974017990625656</v>
      </c>
      <c r="F266" s="460">
        <f t="shared" si="4"/>
        <v>-0.16715630172215049</v>
      </c>
    </row>
    <row r="267" spans="1:6" ht="15">
      <c r="A267" s="454">
        <v>44561</v>
      </c>
      <c r="B267" s="461">
        <v>-9.3000000000000007</v>
      </c>
      <c r="C267" s="460">
        <v>-15.1</v>
      </c>
      <c r="D267" s="470"/>
      <c r="E267" s="461">
        <f t="shared" si="4"/>
        <v>0.32613964595646155</v>
      </c>
      <c r="F267" s="460">
        <f t="shared" si="4"/>
        <v>-9.9101098231813262E-2</v>
      </c>
    </row>
    <row r="268" spans="1:6" ht="15">
      <c r="A268" s="454">
        <v>44592</v>
      </c>
      <c r="B268" s="461">
        <v>-9.6999999999999993</v>
      </c>
      <c r="C268" s="460">
        <v>-13.3</v>
      </c>
      <c r="D268" s="470"/>
      <c r="E268" s="461">
        <f t="shared" si="4"/>
        <v>0.24846672452017285</v>
      </c>
      <c r="F268" s="460">
        <f t="shared" si="4"/>
        <v>7.5897996457624906E-2</v>
      </c>
    </row>
    <row r="269" spans="1:6" ht="15">
      <c r="A269" s="454">
        <v>44620</v>
      </c>
      <c r="B269" s="461">
        <v>-9.5</v>
      </c>
      <c r="C269" s="460">
        <v>-10.5</v>
      </c>
      <c r="D269" s="470"/>
      <c r="E269" s="461">
        <f t="shared" si="4"/>
        <v>0.28730318523831722</v>
      </c>
      <c r="F269" s="460">
        <f t="shared" si="4"/>
        <v>0.34811881041897341</v>
      </c>
    </row>
    <row r="270" spans="1:6" ht="15">
      <c r="A270" s="454">
        <v>44651</v>
      </c>
      <c r="B270" s="461">
        <v>-21.5</v>
      </c>
      <c r="C270" s="460">
        <v>-28.2</v>
      </c>
      <c r="D270" s="470"/>
      <c r="E270" s="461">
        <f t="shared" si="4"/>
        <v>-2.0428844578503522</v>
      </c>
      <c r="F270" s="460">
        <f t="shared" si="4"/>
        <v>-1.3727056206938362</v>
      </c>
    </row>
    <row r="271" spans="1:6" ht="15">
      <c r="A271" s="454">
        <v>44681</v>
      </c>
      <c r="B271" s="461">
        <v>-22</v>
      </c>
      <c r="C271" s="460">
        <v>-26.9</v>
      </c>
      <c r="D271" s="470"/>
      <c r="E271" s="461">
        <f t="shared" si="4"/>
        <v>-2.1399756096457132</v>
      </c>
      <c r="F271" s="460">
        <f t="shared" si="4"/>
        <v>-1.2463173856403529</v>
      </c>
    </row>
    <row r="272" spans="1:6" ht="15">
      <c r="A272" s="454">
        <v>44712</v>
      </c>
      <c r="B272" s="461">
        <v>-21.1</v>
      </c>
      <c r="C272" s="460">
        <v>-22.6</v>
      </c>
      <c r="D272" s="470"/>
      <c r="E272" s="461">
        <f t="shared" si="4"/>
        <v>-1.9652115364140634</v>
      </c>
      <c r="F272" s="460">
        <f t="shared" si="4"/>
        <v>-0.8282639927711396</v>
      </c>
    </row>
    <row r="273" spans="1:6">
      <c r="A273" s="454"/>
      <c r="B273" s="471"/>
      <c r="C273" s="471"/>
      <c r="D273" s="470"/>
      <c r="E273" s="471"/>
      <c r="F273" s="471"/>
    </row>
    <row r="274" spans="1:6">
      <c r="A274" s="454"/>
      <c r="B274" s="471"/>
      <c r="C274" s="471"/>
      <c r="D274" s="470"/>
      <c r="E274" s="471"/>
      <c r="F274" s="471"/>
    </row>
    <row r="275" spans="1:6">
      <c r="A275" s="454"/>
      <c r="B275" s="471"/>
      <c r="C275" s="471"/>
      <c r="D275" s="470"/>
      <c r="E275" s="471"/>
      <c r="F275" s="471"/>
    </row>
    <row r="276" spans="1:6">
      <c r="A276" s="454"/>
      <c r="B276" s="471"/>
      <c r="C276" s="471"/>
      <c r="D276" s="470"/>
      <c r="E276" s="471"/>
      <c r="F276" s="471"/>
    </row>
    <row r="277" spans="1:6">
      <c r="A277" s="454"/>
      <c r="B277" s="471"/>
      <c r="C277" s="471"/>
      <c r="D277" s="470"/>
      <c r="E277" s="471"/>
      <c r="F277" s="471"/>
    </row>
    <row r="278" spans="1:6">
      <c r="A278" s="454"/>
      <c r="B278" s="471"/>
      <c r="C278" s="471"/>
      <c r="D278" s="470"/>
      <c r="E278" s="471"/>
      <c r="F278" s="471"/>
    </row>
    <row r="279" spans="1:6">
      <c r="A279" s="454"/>
      <c r="B279" s="471"/>
      <c r="C279" s="471"/>
      <c r="D279" s="470"/>
      <c r="E279" s="471"/>
      <c r="F279" s="471"/>
    </row>
    <row r="280" spans="1:6">
      <c r="A280" s="454"/>
      <c r="B280" s="471"/>
      <c r="C280" s="471"/>
      <c r="D280" s="470"/>
      <c r="E280" s="471"/>
      <c r="F280" s="471"/>
    </row>
    <row r="281" spans="1:6">
      <c r="A281" s="454"/>
      <c r="B281" s="471"/>
      <c r="C281" s="471"/>
      <c r="D281" s="470"/>
      <c r="E281" s="471"/>
      <c r="F281" s="471"/>
    </row>
    <row r="282" spans="1:6">
      <c r="A282" s="454"/>
      <c r="B282" s="471"/>
      <c r="C282" s="471"/>
      <c r="D282" s="470"/>
      <c r="E282" s="471"/>
      <c r="F282" s="471"/>
    </row>
    <row r="283" spans="1:6">
      <c r="A283" s="454"/>
      <c r="B283" s="471"/>
      <c r="C283" s="471"/>
      <c r="D283" s="470"/>
      <c r="E283" s="471"/>
      <c r="F283" s="471"/>
    </row>
    <row r="284" spans="1:6">
      <c r="A284" s="454"/>
      <c r="B284" s="471"/>
      <c r="C284" s="471"/>
      <c r="D284" s="470"/>
      <c r="E284" s="471"/>
      <c r="F284" s="471"/>
    </row>
    <row r="285" spans="1:6">
      <c r="A285" s="454"/>
      <c r="B285" s="471"/>
      <c r="C285" s="471"/>
      <c r="D285" s="470"/>
      <c r="E285" s="471"/>
      <c r="F285" s="471"/>
    </row>
    <row r="286" spans="1:6">
      <c r="A286" s="454"/>
      <c r="B286" s="471"/>
      <c r="C286" s="471"/>
      <c r="D286" s="470"/>
      <c r="E286" s="471"/>
      <c r="F286" s="471"/>
    </row>
    <row r="287" spans="1:6">
      <c r="A287" s="454"/>
      <c r="B287" s="471"/>
      <c r="C287" s="471"/>
      <c r="D287" s="470"/>
      <c r="E287" s="471"/>
      <c r="F287" s="471"/>
    </row>
    <row r="288" spans="1:6">
      <c r="A288" s="454"/>
      <c r="B288" s="471"/>
      <c r="C288" s="471"/>
      <c r="D288" s="470"/>
      <c r="E288" s="471"/>
      <c r="F288" s="471"/>
    </row>
    <row r="289" spans="1:6">
      <c r="A289" s="454"/>
      <c r="B289" s="471"/>
      <c r="C289" s="471"/>
      <c r="D289" s="470"/>
      <c r="E289" s="471"/>
      <c r="F289" s="471"/>
    </row>
    <row r="290" spans="1:6">
      <c r="A290" s="454"/>
      <c r="B290" s="471"/>
      <c r="C290" s="471"/>
      <c r="D290" s="470"/>
      <c r="E290" s="471"/>
      <c r="F290" s="471"/>
    </row>
    <row r="291" spans="1:6">
      <c r="A291" s="454"/>
      <c r="B291" s="471"/>
      <c r="C291" s="471"/>
      <c r="D291" s="470"/>
      <c r="E291" s="471"/>
      <c r="F291" s="471"/>
    </row>
    <row r="292" spans="1:6">
      <c r="A292" s="454"/>
      <c r="B292" s="471"/>
      <c r="C292" s="471"/>
      <c r="D292" s="470"/>
      <c r="E292" s="471"/>
      <c r="F292" s="471"/>
    </row>
    <row r="293" spans="1:6">
      <c r="A293" s="454"/>
      <c r="B293" s="471"/>
      <c r="C293" s="471"/>
      <c r="D293" s="470"/>
      <c r="E293" s="471"/>
      <c r="F293" s="471"/>
    </row>
    <row r="294" spans="1:6">
      <c r="A294" s="454"/>
      <c r="B294" s="471"/>
      <c r="C294" s="471"/>
      <c r="D294" s="470"/>
      <c r="E294" s="471"/>
      <c r="F294" s="471"/>
    </row>
    <row r="295" spans="1:6">
      <c r="A295" s="454"/>
      <c r="B295" s="471"/>
      <c r="C295" s="471"/>
      <c r="D295" s="470"/>
      <c r="E295" s="471"/>
      <c r="F295" s="471"/>
    </row>
    <row r="296" spans="1:6">
      <c r="A296" s="454"/>
      <c r="B296" s="471"/>
      <c r="C296" s="471"/>
      <c r="D296" s="470"/>
      <c r="E296" s="471"/>
      <c r="F296" s="471"/>
    </row>
    <row r="297" spans="1:6">
      <c r="A297" s="454"/>
      <c r="B297" s="471"/>
      <c r="C297" s="471"/>
      <c r="D297" s="470"/>
      <c r="E297" s="471"/>
      <c r="F297" s="471"/>
    </row>
    <row r="298" spans="1:6">
      <c r="A298" s="454"/>
      <c r="B298" s="471"/>
      <c r="C298" s="471"/>
      <c r="D298" s="470"/>
      <c r="E298" s="471"/>
      <c r="F298" s="471"/>
    </row>
    <row r="299" spans="1:6">
      <c r="A299" s="454"/>
      <c r="B299" s="471"/>
      <c r="C299" s="471"/>
      <c r="D299" s="470"/>
      <c r="E299" s="471"/>
      <c r="F299" s="471"/>
    </row>
    <row r="300" spans="1:6">
      <c r="A300" s="454"/>
      <c r="B300" s="471"/>
      <c r="C300" s="471"/>
      <c r="D300" s="470"/>
      <c r="E300" s="471"/>
      <c r="F300" s="471"/>
    </row>
    <row r="301" spans="1:6">
      <c r="A301" s="454"/>
      <c r="B301" s="471"/>
      <c r="C301" s="471"/>
      <c r="D301" s="470"/>
      <c r="E301" s="471"/>
      <c r="F301" s="471"/>
    </row>
    <row r="302" spans="1:6">
      <c r="A302" s="454"/>
      <c r="B302" s="471"/>
      <c r="C302" s="471"/>
      <c r="D302" s="470"/>
      <c r="E302" s="471"/>
      <c r="F302" s="471"/>
    </row>
    <row r="303" spans="1:6">
      <c r="A303" s="454"/>
      <c r="B303" s="471"/>
      <c r="C303" s="471"/>
      <c r="D303" s="470"/>
      <c r="E303" s="471"/>
      <c r="F303" s="471"/>
    </row>
    <row r="304" spans="1:6">
      <c r="A304" s="454"/>
      <c r="B304" s="471"/>
      <c r="C304" s="471"/>
      <c r="D304" s="470"/>
      <c r="E304" s="471"/>
      <c r="F304" s="471"/>
    </row>
    <row r="305" spans="1:6">
      <c r="A305" s="454"/>
      <c r="B305" s="471"/>
      <c r="C305" s="471"/>
      <c r="D305" s="470"/>
      <c r="E305" s="471"/>
      <c r="F305" s="471"/>
    </row>
    <row r="306" spans="1:6">
      <c r="A306" s="454"/>
      <c r="B306" s="471"/>
      <c r="C306" s="471"/>
      <c r="D306" s="470"/>
      <c r="E306" s="471"/>
      <c r="F306" s="471"/>
    </row>
    <row r="307" spans="1:6">
      <c r="A307" s="454"/>
      <c r="B307" s="471"/>
      <c r="C307" s="471"/>
      <c r="D307" s="470"/>
      <c r="E307" s="471"/>
      <c r="F307" s="471"/>
    </row>
    <row r="308" spans="1:6">
      <c r="A308" s="454"/>
      <c r="B308" s="471"/>
      <c r="C308" s="471"/>
      <c r="D308" s="470"/>
      <c r="E308" s="471"/>
      <c r="F308" s="471"/>
    </row>
    <row r="309" spans="1:6">
      <c r="A309" s="454"/>
      <c r="B309" s="471"/>
      <c r="C309" s="471"/>
      <c r="D309" s="470"/>
      <c r="E309" s="471"/>
      <c r="F309" s="471"/>
    </row>
    <row r="310" spans="1:6">
      <c r="A310" s="454"/>
      <c r="B310" s="471"/>
      <c r="C310" s="471"/>
      <c r="D310" s="470"/>
      <c r="E310" s="471"/>
      <c r="F310" s="471"/>
    </row>
    <row r="311" spans="1:6">
      <c r="A311" s="454"/>
      <c r="B311" s="471"/>
      <c r="C311" s="471"/>
      <c r="D311" s="470"/>
      <c r="E311" s="471"/>
      <c r="F311" s="471"/>
    </row>
    <row r="312" spans="1:6">
      <c r="A312" s="454"/>
      <c r="B312" s="471"/>
      <c r="C312" s="471"/>
      <c r="D312" s="470"/>
      <c r="E312" s="471"/>
      <c r="F312" s="471"/>
    </row>
    <row r="313" spans="1:6">
      <c r="A313" s="454"/>
      <c r="B313" s="471"/>
      <c r="C313" s="471"/>
      <c r="D313" s="470"/>
      <c r="E313" s="471"/>
      <c r="F313" s="471"/>
    </row>
    <row r="314" spans="1:6">
      <c r="A314" s="454"/>
      <c r="B314" s="471"/>
      <c r="C314" s="471"/>
      <c r="D314" s="470"/>
      <c r="E314" s="471"/>
      <c r="F314" s="471"/>
    </row>
    <row r="315" spans="1:6">
      <c r="A315" s="454"/>
      <c r="B315" s="471"/>
      <c r="C315" s="471"/>
      <c r="D315" s="470"/>
      <c r="E315" s="471"/>
      <c r="F315" s="471"/>
    </row>
    <row r="316" spans="1:6">
      <c r="A316" s="454"/>
      <c r="B316" s="471"/>
      <c r="C316" s="471"/>
      <c r="D316" s="470"/>
      <c r="E316" s="471"/>
      <c r="F316" s="471"/>
    </row>
    <row r="317" spans="1:6">
      <c r="A317" s="454"/>
      <c r="B317" s="471"/>
      <c r="C317" s="471"/>
      <c r="D317" s="470"/>
      <c r="E317" s="471"/>
      <c r="F317" s="471"/>
    </row>
    <row r="318" spans="1:6">
      <c r="A318" s="454"/>
      <c r="B318" s="471"/>
      <c r="C318" s="471"/>
      <c r="D318" s="470"/>
      <c r="E318" s="471"/>
      <c r="F318" s="471"/>
    </row>
    <row r="319" spans="1:6">
      <c r="A319" s="454"/>
      <c r="B319" s="471"/>
      <c r="C319" s="471"/>
      <c r="D319" s="470"/>
      <c r="E319" s="471"/>
      <c r="F319" s="471"/>
    </row>
    <row r="320" spans="1:6">
      <c r="A320" s="454"/>
      <c r="B320" s="471"/>
      <c r="C320" s="471"/>
      <c r="D320" s="470"/>
      <c r="E320" s="471"/>
      <c r="F320" s="471"/>
    </row>
    <row r="321" spans="1:6">
      <c r="A321" s="454"/>
      <c r="B321" s="471"/>
      <c r="C321" s="471"/>
      <c r="D321" s="470"/>
      <c r="E321" s="471"/>
      <c r="F321" s="471"/>
    </row>
    <row r="322" spans="1:6">
      <c r="A322" s="454"/>
      <c r="B322" s="471"/>
      <c r="C322" s="471"/>
      <c r="D322" s="470"/>
      <c r="E322" s="471"/>
      <c r="F322" s="471"/>
    </row>
    <row r="323" spans="1:6">
      <c r="A323" s="454"/>
      <c r="B323" s="471"/>
      <c r="C323" s="471"/>
      <c r="D323" s="470"/>
      <c r="E323" s="471"/>
      <c r="F323" s="471"/>
    </row>
    <row r="324" spans="1:6">
      <c r="A324" s="454"/>
      <c r="B324" s="471"/>
      <c r="C324" s="471"/>
      <c r="D324" s="470"/>
      <c r="E324" s="471"/>
      <c r="F324" s="471"/>
    </row>
    <row r="325" spans="1:6">
      <c r="A325" s="454"/>
      <c r="B325" s="471"/>
      <c r="C325" s="471"/>
      <c r="D325" s="470"/>
      <c r="E325" s="471"/>
      <c r="F325" s="471"/>
    </row>
    <row r="326" spans="1:6">
      <c r="A326" s="454"/>
      <c r="B326" s="471"/>
      <c r="C326" s="471"/>
      <c r="D326" s="470"/>
      <c r="E326" s="471"/>
      <c r="F326" s="471"/>
    </row>
    <row r="327" spans="1:6">
      <c r="A327" s="454"/>
      <c r="B327" s="471"/>
      <c r="C327" s="471"/>
      <c r="D327" s="470"/>
      <c r="E327" s="471"/>
      <c r="F327" s="471"/>
    </row>
    <row r="328" spans="1:6">
      <c r="A328" s="454"/>
      <c r="B328" s="471"/>
      <c r="C328" s="471"/>
      <c r="D328" s="470"/>
      <c r="E328" s="471"/>
      <c r="F328" s="471"/>
    </row>
    <row r="329" spans="1:6">
      <c r="A329" s="454"/>
      <c r="B329" s="471"/>
      <c r="C329" s="471"/>
      <c r="D329" s="470"/>
      <c r="E329" s="471"/>
      <c r="F329" s="471"/>
    </row>
    <row r="330" spans="1:6">
      <c r="A330" s="454"/>
      <c r="B330" s="471"/>
      <c r="C330" s="471"/>
      <c r="D330" s="470"/>
      <c r="E330" s="471"/>
      <c r="F330" s="471"/>
    </row>
    <row r="331" spans="1:6">
      <c r="A331" s="454"/>
      <c r="B331" s="471"/>
      <c r="C331" s="471"/>
      <c r="D331" s="470"/>
      <c r="E331" s="471"/>
      <c r="F331" s="471"/>
    </row>
    <row r="332" spans="1:6">
      <c r="A332" s="454"/>
      <c r="B332" s="471"/>
      <c r="C332" s="471"/>
      <c r="D332" s="470"/>
      <c r="E332" s="471"/>
      <c r="F332" s="471"/>
    </row>
    <row r="333" spans="1:6">
      <c r="A333" s="454"/>
      <c r="B333" s="471"/>
      <c r="C333" s="471"/>
      <c r="D333" s="470"/>
      <c r="E333" s="471"/>
      <c r="F333" s="471"/>
    </row>
    <row r="334" spans="1:6">
      <c r="A334" s="454"/>
      <c r="B334" s="471"/>
      <c r="C334" s="471"/>
      <c r="D334" s="470"/>
      <c r="E334" s="471"/>
      <c r="F334" s="471"/>
    </row>
    <row r="335" spans="1:6">
      <c r="A335" s="454"/>
      <c r="B335" s="471"/>
      <c r="C335" s="471"/>
      <c r="D335" s="470"/>
      <c r="E335" s="471"/>
      <c r="F335" s="471"/>
    </row>
    <row r="336" spans="1:6">
      <c r="A336" s="454"/>
      <c r="B336" s="471"/>
      <c r="C336" s="471"/>
      <c r="D336" s="470"/>
      <c r="E336" s="471"/>
      <c r="F336" s="471"/>
    </row>
    <row r="337" spans="1:6">
      <c r="A337" s="454"/>
      <c r="B337" s="471"/>
      <c r="C337" s="471"/>
      <c r="D337" s="470"/>
      <c r="E337" s="471"/>
      <c r="F337" s="471"/>
    </row>
    <row r="338" spans="1:6">
      <c r="A338" s="454"/>
      <c r="B338" s="471"/>
      <c r="C338" s="471"/>
      <c r="D338" s="470"/>
      <c r="E338" s="471"/>
      <c r="F338" s="471"/>
    </row>
    <row r="339" spans="1:6">
      <c r="A339" s="454"/>
      <c r="B339" s="471"/>
      <c r="C339" s="471"/>
      <c r="D339" s="470"/>
      <c r="E339" s="471"/>
      <c r="F339" s="471"/>
    </row>
    <row r="340" spans="1:6">
      <c r="A340" s="454"/>
      <c r="B340" s="471"/>
      <c r="C340" s="471"/>
      <c r="D340" s="470"/>
      <c r="E340" s="471"/>
      <c r="F340" s="471"/>
    </row>
    <row r="341" spans="1:6">
      <c r="A341" s="454"/>
      <c r="B341" s="471"/>
      <c r="C341" s="471"/>
      <c r="D341" s="470"/>
      <c r="E341" s="471"/>
      <c r="F341" s="471"/>
    </row>
    <row r="342" spans="1:6">
      <c r="A342" s="454"/>
      <c r="B342" s="471"/>
      <c r="C342" s="471"/>
      <c r="D342" s="470"/>
      <c r="E342" s="471"/>
      <c r="F342" s="471"/>
    </row>
    <row r="343" spans="1:6">
      <c r="A343" s="454"/>
      <c r="B343" s="471"/>
      <c r="C343" s="471"/>
      <c r="D343" s="470"/>
      <c r="E343" s="471"/>
      <c r="F343" s="471"/>
    </row>
    <row r="344" spans="1:6">
      <c r="A344" s="454"/>
      <c r="B344" s="471"/>
      <c r="C344" s="471"/>
      <c r="D344" s="470"/>
      <c r="E344" s="471"/>
      <c r="F344" s="471"/>
    </row>
    <row r="345" spans="1:6">
      <c r="A345" s="454"/>
      <c r="B345" s="471"/>
      <c r="C345" s="471"/>
      <c r="D345" s="470"/>
      <c r="E345" s="471"/>
      <c r="F345" s="471"/>
    </row>
    <row r="346" spans="1:6">
      <c r="A346" s="454"/>
      <c r="B346" s="471"/>
      <c r="C346" s="471"/>
      <c r="D346" s="470"/>
      <c r="E346" s="471"/>
      <c r="F346" s="471"/>
    </row>
    <row r="347" spans="1:6">
      <c r="A347" s="454"/>
      <c r="B347" s="471"/>
      <c r="C347" s="471"/>
      <c r="D347" s="470"/>
      <c r="E347" s="471"/>
      <c r="F347" s="471"/>
    </row>
    <row r="348" spans="1:6">
      <c r="A348" s="454"/>
      <c r="B348" s="471"/>
      <c r="C348" s="471"/>
      <c r="D348" s="470"/>
      <c r="E348" s="471"/>
      <c r="F348" s="471"/>
    </row>
    <row r="349" spans="1:6">
      <c r="A349" s="454"/>
      <c r="B349" s="471"/>
      <c r="C349" s="471"/>
      <c r="D349" s="470"/>
      <c r="E349" s="471"/>
      <c r="F349" s="471"/>
    </row>
    <row r="350" spans="1:6">
      <c r="A350" s="454"/>
      <c r="B350" s="471"/>
      <c r="C350" s="471"/>
      <c r="D350" s="470"/>
      <c r="E350" s="471"/>
      <c r="F350" s="471"/>
    </row>
    <row r="351" spans="1:6">
      <c r="A351" s="454"/>
      <c r="B351" s="471"/>
      <c r="C351" s="471"/>
      <c r="D351" s="470"/>
      <c r="E351" s="471"/>
      <c r="F351" s="471"/>
    </row>
    <row r="352" spans="1:6">
      <c r="A352" s="454"/>
      <c r="B352" s="471"/>
      <c r="C352" s="471"/>
      <c r="D352" s="470"/>
      <c r="E352" s="471"/>
      <c r="F352" s="471"/>
    </row>
    <row r="353" spans="1:6">
      <c r="A353" s="454"/>
      <c r="B353" s="471"/>
      <c r="C353" s="471"/>
      <c r="D353" s="470"/>
      <c r="E353" s="471"/>
      <c r="F353" s="471"/>
    </row>
    <row r="354" spans="1:6">
      <c r="A354" s="454"/>
      <c r="B354" s="471"/>
      <c r="C354" s="471"/>
      <c r="D354" s="470"/>
      <c r="E354" s="471"/>
      <c r="F354" s="471"/>
    </row>
    <row r="355" spans="1:6">
      <c r="A355" s="454"/>
      <c r="B355" s="471"/>
      <c r="C355" s="471"/>
      <c r="D355" s="470"/>
      <c r="E355" s="471"/>
      <c r="F355" s="471"/>
    </row>
    <row r="356" spans="1:6">
      <c r="A356" s="454"/>
      <c r="B356" s="471"/>
      <c r="C356" s="471"/>
      <c r="D356" s="470"/>
      <c r="E356" s="471"/>
      <c r="F356" s="471"/>
    </row>
    <row r="357" spans="1:6">
      <c r="A357" s="454"/>
      <c r="B357" s="471"/>
      <c r="C357" s="471"/>
      <c r="D357" s="470"/>
      <c r="E357" s="471"/>
      <c r="F357" s="471"/>
    </row>
    <row r="358" spans="1:6">
      <c r="A358" s="454"/>
      <c r="B358" s="471"/>
      <c r="C358" s="471"/>
      <c r="D358" s="470"/>
      <c r="E358" s="471"/>
      <c r="F358" s="471"/>
    </row>
    <row r="359" spans="1:6">
      <c r="A359" s="454"/>
      <c r="B359" s="471"/>
      <c r="C359" s="471"/>
      <c r="D359" s="470"/>
      <c r="E359" s="471"/>
      <c r="F359" s="471"/>
    </row>
    <row r="360" spans="1:6">
      <c r="A360" s="454"/>
      <c r="B360" s="471"/>
      <c r="C360" s="471"/>
      <c r="D360" s="470"/>
      <c r="E360" s="471"/>
      <c r="F360" s="471"/>
    </row>
    <row r="361" spans="1:6">
      <c r="A361" s="454"/>
      <c r="B361" s="471"/>
      <c r="C361" s="471"/>
      <c r="D361" s="470"/>
      <c r="E361" s="471"/>
      <c r="F361" s="471"/>
    </row>
    <row r="362" spans="1:6">
      <c r="A362" s="454"/>
      <c r="B362" s="471"/>
      <c r="C362" s="471"/>
      <c r="D362" s="470"/>
      <c r="E362" s="471"/>
      <c r="F362" s="471"/>
    </row>
    <row r="363" spans="1:6">
      <c r="A363" s="454"/>
      <c r="B363" s="471"/>
      <c r="C363" s="471"/>
      <c r="D363" s="470"/>
      <c r="E363" s="471"/>
      <c r="F363" s="471"/>
    </row>
    <row r="364" spans="1:6">
      <c r="A364" s="454"/>
      <c r="B364" s="471"/>
      <c r="C364" s="471"/>
      <c r="D364" s="470"/>
      <c r="E364" s="471"/>
      <c r="F364" s="471"/>
    </row>
    <row r="365" spans="1:6">
      <c r="A365" s="454"/>
      <c r="B365" s="471"/>
      <c r="C365" s="471"/>
      <c r="D365" s="470"/>
      <c r="E365" s="471"/>
      <c r="F365" s="471"/>
    </row>
    <row r="366" spans="1:6">
      <c r="A366" s="454"/>
      <c r="B366" s="471"/>
      <c r="C366" s="471"/>
      <c r="D366" s="470"/>
      <c r="E366" s="471"/>
      <c r="F366" s="471"/>
    </row>
    <row r="367" spans="1:6">
      <c r="A367" s="454"/>
      <c r="B367" s="471"/>
      <c r="C367" s="471"/>
      <c r="D367" s="470"/>
      <c r="E367" s="471"/>
      <c r="F367" s="471"/>
    </row>
    <row r="368" spans="1:6">
      <c r="A368" s="454"/>
      <c r="B368" s="471"/>
      <c r="C368" s="471"/>
      <c r="D368" s="470"/>
      <c r="E368" s="471"/>
      <c r="F368" s="471"/>
    </row>
    <row r="369" spans="1:6">
      <c r="A369" s="454"/>
      <c r="B369" s="471"/>
      <c r="C369" s="471"/>
      <c r="D369" s="470"/>
      <c r="E369" s="471"/>
      <c r="F369" s="471"/>
    </row>
    <row r="370" spans="1:6">
      <c r="A370" s="454"/>
      <c r="B370" s="471"/>
      <c r="C370" s="471"/>
      <c r="D370" s="470"/>
      <c r="E370" s="471"/>
      <c r="F370" s="471"/>
    </row>
    <row r="371" spans="1:6">
      <c r="A371" s="454"/>
      <c r="B371" s="471"/>
      <c r="C371" s="471"/>
      <c r="D371" s="470"/>
      <c r="E371" s="471"/>
      <c r="F371" s="471"/>
    </row>
    <row r="372" spans="1:6">
      <c r="A372" s="454"/>
      <c r="B372" s="471"/>
      <c r="C372" s="471"/>
      <c r="D372" s="470"/>
      <c r="E372" s="471"/>
      <c r="F372" s="471"/>
    </row>
    <row r="373" spans="1:6">
      <c r="A373" s="454"/>
      <c r="B373" s="471"/>
      <c r="C373" s="471"/>
      <c r="D373" s="470"/>
      <c r="E373" s="471"/>
      <c r="F373" s="471"/>
    </row>
    <row r="374" spans="1:6">
      <c r="A374" s="454"/>
      <c r="B374" s="471"/>
      <c r="C374" s="471"/>
      <c r="D374" s="470"/>
      <c r="E374" s="471"/>
      <c r="F374" s="471"/>
    </row>
    <row r="375" spans="1:6">
      <c r="A375" s="454"/>
      <c r="B375" s="471"/>
      <c r="C375" s="471"/>
      <c r="D375" s="470"/>
      <c r="E375" s="471"/>
      <c r="F375" s="471"/>
    </row>
    <row r="376" spans="1:6">
      <c r="A376" s="454"/>
      <c r="B376" s="471"/>
      <c r="C376" s="471"/>
      <c r="D376" s="470"/>
      <c r="E376" s="471"/>
      <c r="F376" s="471"/>
    </row>
  </sheetData>
  <hyperlinks>
    <hyperlink ref="A1" location="'Figures'!A1" display="Indice de gráficos" xr:uid="{00000000-0004-0000-1C00-000000000000}"/>
  </hyperlinks>
  <pageMargins left="0.7" right="0.7" top="0.75" bottom="0.75" header="0.3" footer="0.3"/>
  <pageSetup paperSize="9" orientation="portrait"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2"/>
  <dimension ref="A1:M27"/>
  <sheetViews>
    <sheetView topLeftCell="G1" workbookViewId="0">
      <selection activeCell="P25" sqref="P25"/>
    </sheetView>
  </sheetViews>
  <sheetFormatPr baseColWidth="10" defaultColWidth="11.42578125" defaultRowHeight="15"/>
  <cols>
    <col min="1" max="5" width="11.42578125" style="472"/>
    <col min="6" max="6" width="8.140625" style="472" customWidth="1"/>
    <col min="7" max="14" width="11.42578125" style="472"/>
    <col min="15" max="15" width="15.42578125" style="472" customWidth="1"/>
    <col min="16" max="16384" width="11.42578125" style="472"/>
  </cols>
  <sheetData>
    <row r="1" spans="1:13">
      <c r="A1" s="367" t="s">
        <v>321</v>
      </c>
    </row>
    <row r="3" spans="1:13" ht="44.25" customHeight="1">
      <c r="B3" s="820" t="s">
        <v>357</v>
      </c>
      <c r="C3" s="821"/>
      <c r="D3" s="822"/>
      <c r="E3" s="473"/>
      <c r="G3" s="823" t="s">
        <v>39</v>
      </c>
      <c r="H3" s="824"/>
      <c r="I3" s="825"/>
      <c r="J3" s="755"/>
    </row>
    <row r="4" spans="1:13" ht="15.75" thickBot="1">
      <c r="B4" s="474"/>
      <c r="C4" s="475">
        <v>44603</v>
      </c>
      <c r="D4" s="476">
        <v>44670</v>
      </c>
      <c r="E4" s="477">
        <v>44713</v>
      </c>
      <c r="F4" s="478"/>
      <c r="G4" s="756"/>
      <c r="H4" s="757">
        <v>44603</v>
      </c>
      <c r="I4" s="758">
        <v>44670</v>
      </c>
      <c r="J4" s="758">
        <v>44713</v>
      </c>
      <c r="L4" s="426" t="str">
        <f ca="1">MID(CELL("nombrearchivo",K4),FIND("]",CELL("nombrearchivo",K4))+1,31)</f>
        <v>GR4.</v>
      </c>
      <c r="M4" s="479" t="s">
        <v>358</v>
      </c>
    </row>
    <row r="5" spans="1:13" ht="16.5">
      <c r="B5" s="480" t="s">
        <v>359</v>
      </c>
      <c r="C5" s="481">
        <v>0</v>
      </c>
      <c r="D5" s="481">
        <v>0</v>
      </c>
      <c r="E5" s="482">
        <v>0</v>
      </c>
      <c r="F5" s="483"/>
      <c r="G5" s="759">
        <v>44652</v>
      </c>
      <c r="H5" s="484">
        <v>-0.5</v>
      </c>
      <c r="I5" s="485">
        <v>-0.5</v>
      </c>
      <c r="J5" s="486">
        <f>+I5</f>
        <v>-0.5</v>
      </c>
    </row>
    <row r="6" spans="1:13" ht="16.5">
      <c r="B6" s="480">
        <v>-50</v>
      </c>
      <c r="C6" s="481">
        <v>0</v>
      </c>
      <c r="D6" s="481">
        <v>0</v>
      </c>
      <c r="E6" s="482">
        <v>0</v>
      </c>
      <c r="F6" s="483"/>
      <c r="G6" s="759">
        <v>44742</v>
      </c>
      <c r="H6" s="487">
        <v>-0.5</v>
      </c>
      <c r="I6" s="488">
        <v>-0.5</v>
      </c>
      <c r="J6" s="489">
        <v>-0.5</v>
      </c>
      <c r="L6" s="490" t="s">
        <v>39</v>
      </c>
    </row>
    <row r="7" spans="1:13" ht="16.5">
      <c r="B7" s="480">
        <v>-45</v>
      </c>
      <c r="C7" s="481">
        <v>0</v>
      </c>
      <c r="D7" s="481">
        <v>0</v>
      </c>
      <c r="E7" s="482">
        <v>0</v>
      </c>
      <c r="F7" s="483"/>
      <c r="G7" s="759">
        <v>44772</v>
      </c>
      <c r="H7" s="487">
        <v>-0.5</v>
      </c>
      <c r="I7" s="488">
        <v>-0.5</v>
      </c>
      <c r="J7" s="489">
        <v>-0.25</v>
      </c>
    </row>
    <row r="8" spans="1:13" ht="16.5">
      <c r="B8" s="480">
        <v>-40</v>
      </c>
      <c r="C8" s="481">
        <v>0</v>
      </c>
      <c r="D8" s="481">
        <v>0</v>
      </c>
      <c r="E8" s="482">
        <v>0</v>
      </c>
      <c r="F8" s="483"/>
      <c r="G8" s="759">
        <v>44832</v>
      </c>
      <c r="H8" s="487">
        <v>-0.5</v>
      </c>
      <c r="I8" s="488">
        <v>-0.5</v>
      </c>
      <c r="J8" s="489">
        <v>0</v>
      </c>
    </row>
    <row r="9" spans="1:13" ht="16.5">
      <c r="B9" s="480">
        <v>-35</v>
      </c>
      <c r="C9" s="481">
        <v>0</v>
      </c>
      <c r="D9" s="481">
        <v>0</v>
      </c>
      <c r="E9" s="482">
        <v>0</v>
      </c>
      <c r="F9" s="483"/>
      <c r="G9" s="759">
        <v>44862</v>
      </c>
      <c r="H9" s="487">
        <v>-0.5</v>
      </c>
      <c r="I9" s="488">
        <v>-0.5</v>
      </c>
      <c r="J9" s="489">
        <v>0</v>
      </c>
    </row>
    <row r="10" spans="1:13" ht="16.5">
      <c r="B10" s="480">
        <v>-30</v>
      </c>
      <c r="C10" s="481">
        <v>0.01</v>
      </c>
      <c r="D10" s="481">
        <v>4.5000000000000005E-3</v>
      </c>
      <c r="E10" s="482">
        <v>0</v>
      </c>
      <c r="F10" s="483"/>
      <c r="G10" s="759">
        <v>44922</v>
      </c>
      <c r="H10" s="487">
        <v>-0.5</v>
      </c>
      <c r="I10" s="488">
        <v>-0.25</v>
      </c>
      <c r="J10" s="489">
        <v>0.25</v>
      </c>
    </row>
    <row r="11" spans="1:13" ht="16.5">
      <c r="B11" s="480">
        <v>-25</v>
      </c>
      <c r="C11" s="481">
        <v>0.13</v>
      </c>
      <c r="D11" s="481">
        <v>0.05</v>
      </c>
      <c r="E11" s="482">
        <v>0</v>
      </c>
      <c r="F11" s="491"/>
      <c r="G11" s="759">
        <v>44952</v>
      </c>
      <c r="H11" s="487">
        <v>-0.5</v>
      </c>
      <c r="I11" s="488">
        <v>-0.25</v>
      </c>
      <c r="J11" s="489">
        <v>0.25</v>
      </c>
    </row>
    <row r="12" spans="1:13" ht="16.5">
      <c r="B12" s="480">
        <v>-20</v>
      </c>
      <c r="C12" s="481">
        <v>0.115</v>
      </c>
      <c r="D12" s="481">
        <v>4.2999999999999997E-2</v>
      </c>
      <c r="E12" s="482">
        <v>0</v>
      </c>
      <c r="F12" s="483"/>
      <c r="G12" s="759">
        <v>45012</v>
      </c>
      <c r="H12" s="487">
        <v>-0.5</v>
      </c>
      <c r="I12" s="488">
        <v>0</v>
      </c>
      <c r="J12" s="489">
        <v>0.5</v>
      </c>
    </row>
    <row r="13" spans="1:13" ht="16.5">
      <c r="B13" s="480">
        <v>-15</v>
      </c>
      <c r="C13" s="481">
        <v>5.5E-2</v>
      </c>
      <c r="D13" s="481">
        <v>1.6E-2</v>
      </c>
      <c r="E13" s="482">
        <v>0</v>
      </c>
      <c r="F13" s="483"/>
      <c r="G13" s="759">
        <v>45042</v>
      </c>
      <c r="H13" s="487">
        <v>-0.5</v>
      </c>
      <c r="I13" s="488">
        <v>0</v>
      </c>
      <c r="J13" s="489">
        <v>0.5</v>
      </c>
    </row>
    <row r="14" spans="1:13" ht="16.5">
      <c r="B14" s="480">
        <v>-10</v>
      </c>
      <c r="C14" s="481">
        <v>0.65500000000000003</v>
      </c>
      <c r="D14" s="481">
        <v>0.3725</v>
      </c>
      <c r="E14" s="482">
        <v>0</v>
      </c>
      <c r="F14" s="483"/>
      <c r="G14" s="759">
        <v>45102</v>
      </c>
      <c r="H14" s="487">
        <v>-0.5</v>
      </c>
      <c r="I14" s="488">
        <v>0.13</v>
      </c>
      <c r="J14" s="489">
        <v>0.75</v>
      </c>
    </row>
    <row r="15" spans="1:13" ht="16.5">
      <c r="B15" s="480">
        <v>-5</v>
      </c>
      <c r="C15" s="481">
        <v>3.5000000000000003E-2</v>
      </c>
      <c r="D15" s="481">
        <v>1.3500000000000002E-2</v>
      </c>
      <c r="E15" s="482">
        <v>0</v>
      </c>
      <c r="F15" s="483"/>
      <c r="G15" s="759">
        <v>45132</v>
      </c>
      <c r="H15" s="487">
        <v>-0.5</v>
      </c>
      <c r="I15" s="488">
        <v>0.13</v>
      </c>
      <c r="J15" s="489">
        <v>0.75</v>
      </c>
    </row>
    <row r="16" spans="1:13" ht="16.5">
      <c r="B16" s="480">
        <v>0</v>
      </c>
      <c r="C16" s="481">
        <v>0</v>
      </c>
      <c r="D16" s="481">
        <v>0</v>
      </c>
      <c r="E16" s="482">
        <v>0</v>
      </c>
      <c r="F16" s="483"/>
      <c r="G16" s="759">
        <v>45192</v>
      </c>
      <c r="H16" s="487">
        <v>-0.4</v>
      </c>
      <c r="I16" s="488">
        <v>0.25</v>
      </c>
      <c r="J16" s="489">
        <v>1</v>
      </c>
    </row>
    <row r="17" spans="2:10" ht="16.5">
      <c r="B17" s="480">
        <v>5</v>
      </c>
      <c r="C17" s="481">
        <v>2.0790000000000002</v>
      </c>
      <c r="D17" s="481">
        <v>0.39800000000000002</v>
      </c>
      <c r="E17" s="482">
        <v>0.4</v>
      </c>
      <c r="F17" s="483"/>
      <c r="G17" s="759">
        <v>45222</v>
      </c>
      <c r="H17" s="487">
        <v>-0.4</v>
      </c>
      <c r="I17" s="488">
        <v>0.25</v>
      </c>
      <c r="J17" s="489">
        <v>1</v>
      </c>
    </row>
    <row r="18" spans="2:10" ht="16.5">
      <c r="B18" s="480">
        <v>10</v>
      </c>
      <c r="C18" s="481">
        <v>46.034999999999997</v>
      </c>
      <c r="D18" s="481">
        <v>17.2135</v>
      </c>
      <c r="E18" s="482">
        <v>2.7</v>
      </c>
      <c r="F18" s="483"/>
      <c r="G18" s="759">
        <v>45282</v>
      </c>
      <c r="H18" s="487">
        <v>-0.25</v>
      </c>
      <c r="I18" s="488">
        <v>0.5</v>
      </c>
      <c r="J18" s="489">
        <v>1</v>
      </c>
    </row>
    <row r="19" spans="2:10" ht="16.5">
      <c r="B19" s="480">
        <v>15</v>
      </c>
      <c r="C19" s="481">
        <v>3.762</v>
      </c>
      <c r="D19" s="481">
        <v>2.1890000000000001</v>
      </c>
      <c r="E19" s="482">
        <v>0.7</v>
      </c>
      <c r="F19" s="483"/>
      <c r="G19" s="759">
        <v>45312</v>
      </c>
      <c r="H19" s="487">
        <v>-0.25</v>
      </c>
      <c r="I19" s="488">
        <v>0.5</v>
      </c>
      <c r="J19" s="489">
        <v>1</v>
      </c>
    </row>
    <row r="20" spans="2:10" ht="17.25" thickBot="1">
      <c r="B20" s="480">
        <v>20</v>
      </c>
      <c r="C20" s="481">
        <v>10.89</v>
      </c>
      <c r="D20" s="481">
        <v>9.0544999999999991</v>
      </c>
      <c r="E20" s="482">
        <v>1.4</v>
      </c>
      <c r="F20" s="483"/>
      <c r="G20" s="760">
        <v>45372</v>
      </c>
      <c r="H20" s="492">
        <v>-0.25</v>
      </c>
      <c r="I20" s="493">
        <v>0.5</v>
      </c>
      <c r="J20" s="494">
        <v>1</v>
      </c>
    </row>
    <row r="21" spans="2:10" ht="16.5">
      <c r="B21" s="480">
        <v>25</v>
      </c>
      <c r="C21" s="481">
        <v>33.461999999999996</v>
      </c>
      <c r="D21" s="481">
        <v>65.371499999999997</v>
      </c>
      <c r="E21" s="482">
        <v>80.2</v>
      </c>
      <c r="F21" s="483"/>
      <c r="G21" s="495"/>
    </row>
    <row r="22" spans="2:10" ht="16.5">
      <c r="B22" s="480">
        <v>30</v>
      </c>
      <c r="C22" s="481">
        <v>0.39600000000000002</v>
      </c>
      <c r="D22" s="481">
        <v>0.59699999999999998</v>
      </c>
      <c r="E22" s="482">
        <v>0.5</v>
      </c>
      <c r="F22" s="483"/>
      <c r="G22" s="495"/>
    </row>
    <row r="23" spans="2:10" ht="16.5">
      <c r="B23" s="480">
        <v>35</v>
      </c>
      <c r="C23" s="481">
        <v>0</v>
      </c>
      <c r="D23" s="481">
        <v>0.19900000000000001</v>
      </c>
      <c r="E23" s="482">
        <v>0.2</v>
      </c>
      <c r="F23" s="483"/>
      <c r="G23" s="495"/>
    </row>
    <row r="24" spans="2:10" ht="16.5">
      <c r="B24" s="480">
        <v>40</v>
      </c>
      <c r="C24" s="481">
        <v>0</v>
      </c>
      <c r="D24" s="481">
        <v>0</v>
      </c>
      <c r="E24" s="482">
        <v>0</v>
      </c>
      <c r="F24" s="483"/>
      <c r="G24" s="495"/>
    </row>
    <row r="25" spans="2:10" ht="16.5">
      <c r="B25" s="480">
        <v>45</v>
      </c>
      <c r="C25" s="481">
        <v>0</v>
      </c>
      <c r="D25" s="481">
        <v>0</v>
      </c>
      <c r="E25" s="482">
        <v>0</v>
      </c>
      <c r="F25" s="483"/>
      <c r="G25" s="495"/>
    </row>
    <row r="26" spans="2:10" ht="16.5">
      <c r="B26" s="480">
        <v>50</v>
      </c>
      <c r="C26" s="481">
        <v>2.4750000000000001</v>
      </c>
      <c r="D26" s="481">
        <v>4.3780000000000001</v>
      </c>
      <c r="E26" s="482">
        <v>13.9</v>
      </c>
      <c r="F26" s="483"/>
      <c r="G26" s="495"/>
    </row>
    <row r="27" spans="2:10" ht="16.5">
      <c r="B27" s="496" t="s">
        <v>360</v>
      </c>
      <c r="C27" s="481">
        <v>0</v>
      </c>
      <c r="D27" s="481">
        <v>0</v>
      </c>
      <c r="E27" s="482">
        <v>0</v>
      </c>
      <c r="F27" s="483"/>
      <c r="G27" s="495"/>
    </row>
  </sheetData>
  <mergeCells count="2">
    <mergeCell ref="B3:D3"/>
    <mergeCell ref="G3:I3"/>
  </mergeCells>
  <hyperlinks>
    <hyperlink ref="A1" location="'Figures'!A1" display="Indice de gráficos" xr:uid="{00000000-0004-0000-1D00-000000000000}"/>
  </hyperlinks>
  <pageMargins left="0.7" right="0.7" top="0.75" bottom="0.75" header="0.3" footer="0.3"/>
  <pageSetup paperSize="9" orientation="portrait" horizontalDpi="90" verticalDpi="9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3"/>
  <dimension ref="A1:J302"/>
  <sheetViews>
    <sheetView showGridLines="0" topLeftCell="F1" workbookViewId="0"/>
  </sheetViews>
  <sheetFormatPr baseColWidth="10" defaultColWidth="11.42578125" defaultRowHeight="15"/>
  <cols>
    <col min="1" max="1" width="5.7109375" style="497" customWidth="1"/>
    <col min="2" max="6" width="9.140625" style="497" customWidth="1"/>
    <col min="7" max="7" width="19" style="497" bestFit="1" customWidth="1"/>
    <col min="8" max="251" width="9.140625" style="497" customWidth="1"/>
    <col min="252" max="16384" width="11.42578125" style="497"/>
  </cols>
  <sheetData>
    <row r="1" spans="1:10" ht="15.75" thickBot="1">
      <c r="A1" s="367" t="s">
        <v>321</v>
      </c>
    </row>
    <row r="2" spans="1:10" s="498" customFormat="1" ht="30.75" customHeight="1" thickBot="1">
      <c r="C2" s="826" t="s">
        <v>361</v>
      </c>
      <c r="D2" s="827"/>
      <c r="E2" s="827"/>
      <c r="F2" s="828"/>
      <c r="G2" s="499" t="s">
        <v>362</v>
      </c>
    </row>
    <row r="3" spans="1:10">
      <c r="A3" s="500">
        <v>1998</v>
      </c>
      <c r="C3" s="501">
        <v>2</v>
      </c>
      <c r="D3" s="502">
        <v>-2</v>
      </c>
      <c r="E3" s="502">
        <v>3</v>
      </c>
      <c r="F3" s="502">
        <v>-3</v>
      </c>
      <c r="G3" s="503">
        <v>-0.9415251528197679</v>
      </c>
    </row>
    <row r="4" spans="1:10">
      <c r="A4" s="500"/>
      <c r="C4" s="504">
        <v>2</v>
      </c>
      <c r="D4" s="505">
        <v>-2</v>
      </c>
      <c r="E4" s="505">
        <v>3</v>
      </c>
      <c r="F4" s="506">
        <v>-3</v>
      </c>
      <c r="G4" s="507">
        <v>-0.42686241482045351</v>
      </c>
      <c r="J4" s="426"/>
    </row>
    <row r="5" spans="1:10">
      <c r="A5" s="500"/>
      <c r="C5" s="504">
        <v>2</v>
      </c>
      <c r="D5" s="505">
        <v>-2</v>
      </c>
      <c r="E5" s="505">
        <v>3</v>
      </c>
      <c r="F5" s="506">
        <v>-3</v>
      </c>
      <c r="G5" s="507">
        <v>-7.0647862207361162E-2</v>
      </c>
      <c r="J5" s="426" t="str">
        <f ca="1">MID(CELL("nombrearchivo",I5),FIND("]",CELL("nombrearchivo",I5))+1,31)</f>
        <v>GR5.</v>
      </c>
    </row>
    <row r="6" spans="1:10">
      <c r="A6" s="500"/>
      <c r="C6" s="504">
        <v>2</v>
      </c>
      <c r="D6" s="505">
        <v>-2</v>
      </c>
      <c r="E6" s="505">
        <v>3</v>
      </c>
      <c r="F6" s="506">
        <v>-3</v>
      </c>
      <c r="G6" s="507">
        <v>-0.11675964615110536</v>
      </c>
      <c r="J6" s="490" t="s">
        <v>42</v>
      </c>
    </row>
    <row r="7" spans="1:10">
      <c r="A7" s="500"/>
      <c r="C7" s="504">
        <v>2</v>
      </c>
      <c r="D7" s="505">
        <v>-2</v>
      </c>
      <c r="E7" s="505">
        <v>3</v>
      </c>
      <c r="F7" s="506">
        <v>-3</v>
      </c>
      <c r="G7" s="507">
        <v>-0.4796508760392163</v>
      </c>
    </row>
    <row r="8" spans="1:10">
      <c r="A8" s="500"/>
      <c r="C8" s="504">
        <v>2</v>
      </c>
      <c r="D8" s="505">
        <v>-2</v>
      </c>
      <c r="E8" s="505">
        <v>3</v>
      </c>
      <c r="F8" s="506">
        <v>-3</v>
      </c>
      <c r="G8" s="507">
        <v>-0.84919497149138057</v>
      </c>
    </row>
    <row r="9" spans="1:10">
      <c r="A9" s="500"/>
      <c r="C9" s="504">
        <v>2</v>
      </c>
      <c r="D9" s="505">
        <v>-2</v>
      </c>
      <c r="E9" s="505">
        <v>3</v>
      </c>
      <c r="F9" s="506">
        <v>-3</v>
      </c>
      <c r="G9" s="507">
        <v>-0.95199740549262157</v>
      </c>
    </row>
    <row r="10" spans="1:10">
      <c r="A10" s="500"/>
      <c r="C10" s="504">
        <v>2</v>
      </c>
      <c r="D10" s="505">
        <v>-2</v>
      </c>
      <c r="E10" s="505">
        <v>3</v>
      </c>
      <c r="F10" s="506">
        <v>-3</v>
      </c>
      <c r="G10" s="507">
        <v>-0.95307334674539523</v>
      </c>
    </row>
    <row r="11" spans="1:10">
      <c r="A11" s="500"/>
      <c r="C11" s="504">
        <v>2</v>
      </c>
      <c r="D11" s="505">
        <v>-2</v>
      </c>
      <c r="E11" s="505">
        <v>3</v>
      </c>
      <c r="F11" s="506">
        <v>-3</v>
      </c>
      <c r="G11" s="507">
        <v>-0.97176349805886297</v>
      </c>
    </row>
    <row r="12" spans="1:10">
      <c r="A12" s="500"/>
      <c r="C12" s="504">
        <v>2</v>
      </c>
      <c r="D12" s="505">
        <v>-2</v>
      </c>
      <c r="E12" s="505">
        <v>3</v>
      </c>
      <c r="F12" s="506">
        <v>-3</v>
      </c>
      <c r="G12" s="507">
        <v>-0.76346177273952665</v>
      </c>
    </row>
    <row r="13" spans="1:10">
      <c r="A13" s="500"/>
      <c r="C13" s="504">
        <v>2</v>
      </c>
      <c r="D13" s="505">
        <v>-2</v>
      </c>
      <c r="E13" s="505">
        <v>3</v>
      </c>
      <c r="F13" s="506">
        <v>-3</v>
      </c>
      <c r="G13" s="507">
        <v>-0.85769108369077796</v>
      </c>
    </row>
    <row r="14" spans="1:10">
      <c r="A14" s="500"/>
      <c r="C14" s="504">
        <v>2</v>
      </c>
      <c r="D14" s="505">
        <v>-2</v>
      </c>
      <c r="E14" s="505">
        <v>3</v>
      </c>
      <c r="F14" s="506">
        <v>-3</v>
      </c>
      <c r="G14" s="507">
        <v>-0.5345406337868267</v>
      </c>
    </row>
    <row r="15" spans="1:10">
      <c r="A15" s="500">
        <v>1999</v>
      </c>
      <c r="C15" s="504">
        <v>2</v>
      </c>
      <c r="D15" s="505">
        <v>-2</v>
      </c>
      <c r="E15" s="505">
        <v>3</v>
      </c>
      <c r="F15" s="506">
        <v>-3</v>
      </c>
      <c r="G15" s="507">
        <v>-0.25962332409145233</v>
      </c>
    </row>
    <row r="16" spans="1:10">
      <c r="A16" s="500"/>
      <c r="C16" s="504">
        <v>2</v>
      </c>
      <c r="D16" s="505">
        <v>-2</v>
      </c>
      <c r="E16" s="505">
        <v>3</v>
      </c>
      <c r="F16" s="506">
        <v>-3</v>
      </c>
      <c r="G16" s="507">
        <v>-6.2770292154973525E-2</v>
      </c>
    </row>
    <row r="17" spans="1:7">
      <c r="A17" s="500"/>
      <c r="C17" s="504">
        <v>2</v>
      </c>
      <c r="D17" s="505">
        <v>-2</v>
      </c>
      <c r="E17" s="505">
        <v>3</v>
      </c>
      <c r="F17" s="506">
        <v>-3</v>
      </c>
      <c r="G17" s="507">
        <v>-0.40390726275861838</v>
      </c>
    </row>
    <row r="18" spans="1:7">
      <c r="A18" s="500"/>
      <c r="C18" s="504">
        <v>2</v>
      </c>
      <c r="D18" s="505">
        <v>-2</v>
      </c>
      <c r="E18" s="505">
        <v>3</v>
      </c>
      <c r="F18" s="506">
        <v>-3</v>
      </c>
      <c r="G18" s="507">
        <v>-0.30363682387736374</v>
      </c>
    </row>
    <row r="19" spans="1:7">
      <c r="A19" s="500"/>
      <c r="C19" s="504">
        <v>2</v>
      </c>
      <c r="D19" s="505">
        <v>-2</v>
      </c>
      <c r="E19" s="505">
        <v>3</v>
      </c>
      <c r="F19" s="506">
        <v>-3</v>
      </c>
      <c r="G19" s="507">
        <v>-0.38640589398297376</v>
      </c>
    </row>
    <row r="20" spans="1:7">
      <c r="A20" s="500"/>
      <c r="C20" s="504">
        <v>2</v>
      </c>
      <c r="D20" s="505">
        <v>-2</v>
      </c>
      <c r="E20" s="505">
        <v>3</v>
      </c>
      <c r="F20" s="506">
        <v>-3</v>
      </c>
      <c r="G20" s="507">
        <v>-0.41807044927103387</v>
      </c>
    </row>
    <row r="21" spans="1:7">
      <c r="A21" s="500"/>
      <c r="C21" s="504">
        <v>2</v>
      </c>
      <c r="D21" s="505">
        <v>-2</v>
      </c>
      <c r="E21" s="505">
        <v>3</v>
      </c>
      <c r="F21" s="506">
        <v>-3</v>
      </c>
      <c r="G21" s="507">
        <v>-0.65087755779538425</v>
      </c>
    </row>
    <row r="22" spans="1:7">
      <c r="A22" s="500"/>
      <c r="C22" s="504">
        <v>2</v>
      </c>
      <c r="D22" s="505">
        <v>-2</v>
      </c>
      <c r="E22" s="505">
        <v>3</v>
      </c>
      <c r="F22" s="506">
        <v>-3</v>
      </c>
      <c r="G22" s="507">
        <v>-0.46659648821822769</v>
      </c>
    </row>
    <row r="23" spans="1:7">
      <c r="A23" s="500"/>
      <c r="C23" s="504">
        <v>2</v>
      </c>
      <c r="D23" s="505">
        <v>-2</v>
      </c>
      <c r="E23" s="505">
        <v>3</v>
      </c>
      <c r="F23" s="506">
        <v>-3</v>
      </c>
      <c r="G23" s="507">
        <v>-0.33986326908711528</v>
      </c>
    </row>
    <row r="24" spans="1:7">
      <c r="A24" s="500"/>
      <c r="C24" s="504">
        <v>2</v>
      </c>
      <c r="D24" s="505">
        <v>-2</v>
      </c>
      <c r="E24" s="505">
        <v>3</v>
      </c>
      <c r="F24" s="506">
        <v>-3</v>
      </c>
      <c r="G24" s="507">
        <v>-0.13635134605879037</v>
      </c>
    </row>
    <row r="25" spans="1:7">
      <c r="A25" s="500"/>
      <c r="C25" s="504">
        <v>2</v>
      </c>
      <c r="D25" s="505">
        <v>-2</v>
      </c>
      <c r="E25" s="505">
        <v>3</v>
      </c>
      <c r="F25" s="506">
        <v>-3</v>
      </c>
      <c r="G25" s="507">
        <v>-9.4236002726617599E-2</v>
      </c>
    </row>
    <row r="26" spans="1:7">
      <c r="A26" s="500"/>
      <c r="C26" s="504">
        <v>2</v>
      </c>
      <c r="D26" s="505">
        <v>-2</v>
      </c>
      <c r="E26" s="505">
        <v>3</v>
      </c>
      <c r="F26" s="506">
        <v>-3</v>
      </c>
      <c r="G26" s="507">
        <v>-1.9075076617721825E-2</v>
      </c>
    </row>
    <row r="27" spans="1:7">
      <c r="A27" s="500">
        <v>2000</v>
      </c>
      <c r="C27" s="504">
        <v>2</v>
      </c>
      <c r="D27" s="505">
        <v>-2</v>
      </c>
      <c r="E27" s="505">
        <v>3</v>
      </c>
      <c r="F27" s="506">
        <v>-3</v>
      </c>
      <c r="G27" s="507">
        <v>-0.48119934191854763</v>
      </c>
    </row>
    <row r="28" spans="1:7">
      <c r="A28" s="500"/>
      <c r="C28" s="504">
        <v>2</v>
      </c>
      <c r="D28" s="505">
        <v>-2</v>
      </c>
      <c r="E28" s="505">
        <v>3</v>
      </c>
      <c r="F28" s="506">
        <v>-3</v>
      </c>
      <c r="G28" s="507">
        <v>-0.37641068412368772</v>
      </c>
    </row>
    <row r="29" spans="1:7">
      <c r="A29" s="500"/>
      <c r="C29" s="504">
        <v>2</v>
      </c>
      <c r="D29" s="505">
        <v>-2</v>
      </c>
      <c r="E29" s="505">
        <v>3</v>
      </c>
      <c r="F29" s="506">
        <v>-3</v>
      </c>
      <c r="G29" s="507">
        <v>-0.2436335765509631</v>
      </c>
    </row>
    <row r="30" spans="1:7">
      <c r="A30" s="500"/>
      <c r="C30" s="504">
        <v>2</v>
      </c>
      <c r="D30" s="505">
        <v>-2</v>
      </c>
      <c r="E30" s="505">
        <v>3</v>
      </c>
      <c r="F30" s="506">
        <v>-3</v>
      </c>
      <c r="G30" s="507">
        <v>9.0757897151095487E-2</v>
      </c>
    </row>
    <row r="31" spans="1:7">
      <c r="A31" s="500"/>
      <c r="C31" s="504">
        <v>2</v>
      </c>
      <c r="D31" s="505">
        <v>-2</v>
      </c>
      <c r="E31" s="505">
        <v>3</v>
      </c>
      <c r="F31" s="506">
        <v>-3</v>
      </c>
      <c r="G31" s="507">
        <v>0.1560879510504235</v>
      </c>
    </row>
    <row r="32" spans="1:7">
      <c r="A32" s="500"/>
      <c r="C32" s="504">
        <v>2</v>
      </c>
      <c r="D32" s="505">
        <v>-2</v>
      </c>
      <c r="E32" s="505">
        <v>3</v>
      </c>
      <c r="F32" s="506">
        <v>-3</v>
      </c>
      <c r="G32" s="507">
        <v>-0.11290499027165353</v>
      </c>
    </row>
    <row r="33" spans="1:7">
      <c r="A33" s="500"/>
      <c r="C33" s="504">
        <v>2</v>
      </c>
      <c r="D33" s="505">
        <v>-2</v>
      </c>
      <c r="E33" s="505">
        <v>3</v>
      </c>
      <c r="F33" s="506">
        <v>-3</v>
      </c>
      <c r="G33" s="507">
        <v>-0.12442596078904988</v>
      </c>
    </row>
    <row r="34" spans="1:7">
      <c r="A34" s="500"/>
      <c r="C34" s="504">
        <v>2</v>
      </c>
      <c r="D34" s="505">
        <v>-2</v>
      </c>
      <c r="E34" s="505">
        <v>3</v>
      </c>
      <c r="F34" s="506">
        <v>-3</v>
      </c>
      <c r="G34" s="507">
        <v>-0.13037140310259326</v>
      </c>
    </row>
    <row r="35" spans="1:7">
      <c r="A35" s="500"/>
      <c r="C35" s="504">
        <v>2</v>
      </c>
      <c r="D35" s="505">
        <v>-2</v>
      </c>
      <c r="E35" s="505">
        <v>3</v>
      </c>
      <c r="F35" s="506">
        <v>-3</v>
      </c>
      <c r="G35" s="507">
        <v>-0.19225844020453278</v>
      </c>
    </row>
    <row r="36" spans="1:7">
      <c r="A36" s="500"/>
      <c r="C36" s="504">
        <v>2</v>
      </c>
      <c r="D36" s="505">
        <v>-2</v>
      </c>
      <c r="E36" s="505">
        <v>3</v>
      </c>
      <c r="F36" s="506">
        <v>-3</v>
      </c>
      <c r="G36" s="507">
        <v>-0.70889739120880979</v>
      </c>
    </row>
    <row r="37" spans="1:7">
      <c r="A37" s="500"/>
      <c r="C37" s="504">
        <v>2</v>
      </c>
      <c r="D37" s="505">
        <v>-2</v>
      </c>
      <c r="E37" s="505">
        <v>3</v>
      </c>
      <c r="F37" s="506">
        <v>-3</v>
      </c>
      <c r="G37" s="507">
        <v>-0.94054784249580148</v>
      </c>
    </row>
    <row r="38" spans="1:7">
      <c r="A38" s="500"/>
      <c r="C38" s="504">
        <v>2</v>
      </c>
      <c r="D38" s="505">
        <v>-2</v>
      </c>
      <c r="E38" s="505">
        <v>3</v>
      </c>
      <c r="F38" s="506">
        <v>-3</v>
      </c>
      <c r="G38" s="507">
        <v>-1.1775781754954582</v>
      </c>
    </row>
    <row r="39" spans="1:7">
      <c r="A39" s="500">
        <v>2001</v>
      </c>
      <c r="C39" s="504">
        <v>2</v>
      </c>
      <c r="D39" s="505">
        <v>-2</v>
      </c>
      <c r="E39" s="505">
        <v>3</v>
      </c>
      <c r="F39" s="506">
        <v>-3</v>
      </c>
      <c r="G39" s="507">
        <v>-1.1353799638528048</v>
      </c>
    </row>
    <row r="40" spans="1:7">
      <c r="A40" s="500"/>
      <c r="C40" s="504">
        <v>2</v>
      </c>
      <c r="D40" s="505">
        <v>-2</v>
      </c>
      <c r="E40" s="505">
        <v>3</v>
      </c>
      <c r="F40" s="506">
        <v>-3</v>
      </c>
      <c r="G40" s="507">
        <v>-0.97810068470420153</v>
      </c>
    </row>
    <row r="41" spans="1:7">
      <c r="A41" s="500"/>
      <c r="C41" s="504">
        <v>2</v>
      </c>
      <c r="D41" s="505">
        <v>-2</v>
      </c>
      <c r="E41" s="505">
        <v>3</v>
      </c>
      <c r="F41" s="506">
        <v>-3</v>
      </c>
      <c r="G41" s="507">
        <v>-0.96830862621286828</v>
      </c>
    </row>
    <row r="42" spans="1:7">
      <c r="A42" s="500"/>
      <c r="C42" s="504">
        <v>2</v>
      </c>
      <c r="D42" s="505">
        <v>-2</v>
      </c>
      <c r="E42" s="505">
        <v>3</v>
      </c>
      <c r="F42" s="506">
        <v>-3</v>
      </c>
      <c r="G42" s="507">
        <v>-1.2289054548697251</v>
      </c>
    </row>
    <row r="43" spans="1:7">
      <c r="A43" s="500"/>
      <c r="C43" s="504">
        <v>2</v>
      </c>
      <c r="D43" s="505">
        <v>-2</v>
      </c>
      <c r="E43" s="505">
        <v>3</v>
      </c>
      <c r="F43" s="506">
        <v>-3</v>
      </c>
      <c r="G43" s="507">
        <v>-1.2735845420520626</v>
      </c>
    </row>
    <row r="44" spans="1:7">
      <c r="A44" s="500"/>
      <c r="C44" s="504">
        <v>2</v>
      </c>
      <c r="D44" s="505">
        <v>-2</v>
      </c>
      <c r="E44" s="505">
        <v>3</v>
      </c>
      <c r="F44" s="506">
        <v>-3</v>
      </c>
      <c r="G44" s="507">
        <v>-0.82714343659113687</v>
      </c>
    </row>
    <row r="45" spans="1:7">
      <c r="A45" s="500"/>
      <c r="C45" s="504">
        <v>2</v>
      </c>
      <c r="D45" s="505">
        <v>-2</v>
      </c>
      <c r="E45" s="505">
        <v>3</v>
      </c>
      <c r="F45" s="506">
        <v>-3</v>
      </c>
      <c r="G45" s="507">
        <v>-0.89455200465204066</v>
      </c>
    </row>
    <row r="46" spans="1:7">
      <c r="A46" s="500"/>
      <c r="C46" s="504">
        <v>2</v>
      </c>
      <c r="D46" s="505">
        <v>-2</v>
      </c>
      <c r="E46" s="505">
        <v>3</v>
      </c>
      <c r="F46" s="506">
        <v>-3</v>
      </c>
      <c r="G46" s="507">
        <v>-0.74046898968764951</v>
      </c>
    </row>
    <row r="47" spans="1:7">
      <c r="A47" s="500"/>
      <c r="C47" s="504">
        <v>2</v>
      </c>
      <c r="D47" s="505">
        <v>-2</v>
      </c>
      <c r="E47" s="505">
        <v>3</v>
      </c>
      <c r="F47" s="506">
        <v>-3</v>
      </c>
      <c r="G47" s="507">
        <v>-0.61135537746994972</v>
      </c>
    </row>
    <row r="48" spans="1:7">
      <c r="A48" s="500"/>
      <c r="C48" s="504">
        <v>2</v>
      </c>
      <c r="D48" s="505">
        <v>-2</v>
      </c>
      <c r="E48" s="505">
        <v>3</v>
      </c>
      <c r="F48" s="506">
        <v>-3</v>
      </c>
      <c r="G48" s="507">
        <v>-1.1853759018577323</v>
      </c>
    </row>
    <row r="49" spans="1:7">
      <c r="A49" s="500"/>
      <c r="C49" s="504">
        <v>2</v>
      </c>
      <c r="D49" s="505">
        <v>-2</v>
      </c>
      <c r="E49" s="505">
        <v>3</v>
      </c>
      <c r="F49" s="506">
        <v>-3</v>
      </c>
      <c r="G49" s="507">
        <v>-1.2619732513020985</v>
      </c>
    </row>
    <row r="50" spans="1:7">
      <c r="A50" s="500"/>
      <c r="C50" s="504">
        <v>2</v>
      </c>
      <c r="D50" s="505">
        <v>-2</v>
      </c>
      <c r="E50" s="505">
        <v>3</v>
      </c>
      <c r="F50" s="506">
        <v>-3</v>
      </c>
      <c r="G50" s="507">
        <v>-0.99224215441348318</v>
      </c>
    </row>
    <row r="51" spans="1:7">
      <c r="A51" s="500">
        <v>2002</v>
      </c>
      <c r="C51" s="504">
        <v>2</v>
      </c>
      <c r="D51" s="505">
        <v>-2</v>
      </c>
      <c r="E51" s="505">
        <v>3</v>
      </c>
      <c r="F51" s="506">
        <v>-3</v>
      </c>
      <c r="G51" s="507">
        <v>-0.94208634006106218</v>
      </c>
    </row>
    <row r="52" spans="1:7">
      <c r="A52" s="500"/>
      <c r="C52" s="504">
        <v>2</v>
      </c>
      <c r="D52" s="505">
        <v>-2</v>
      </c>
      <c r="E52" s="505">
        <v>3</v>
      </c>
      <c r="F52" s="506">
        <v>-3</v>
      </c>
      <c r="G52" s="507">
        <v>-0.42018268964919681</v>
      </c>
    </row>
    <row r="53" spans="1:7">
      <c r="A53" s="500"/>
      <c r="C53" s="504">
        <v>2</v>
      </c>
      <c r="D53" s="505">
        <v>-2</v>
      </c>
      <c r="E53" s="505">
        <v>3</v>
      </c>
      <c r="F53" s="506">
        <v>-3</v>
      </c>
      <c r="G53" s="507">
        <v>-0.43530617323711301</v>
      </c>
    </row>
    <row r="54" spans="1:7">
      <c r="A54" s="500"/>
      <c r="C54" s="504">
        <v>2</v>
      </c>
      <c r="D54" s="505">
        <v>-2</v>
      </c>
      <c r="E54" s="505">
        <v>3</v>
      </c>
      <c r="F54" s="506">
        <v>-3</v>
      </c>
      <c r="G54" s="507">
        <v>-0.52275312651282202</v>
      </c>
    </row>
    <row r="55" spans="1:7">
      <c r="A55" s="500"/>
      <c r="C55" s="504">
        <v>2</v>
      </c>
      <c r="D55" s="505">
        <v>-2</v>
      </c>
      <c r="E55" s="505">
        <v>3</v>
      </c>
      <c r="F55" s="506">
        <v>-3</v>
      </c>
      <c r="G55" s="507">
        <v>-0.24149962286483553</v>
      </c>
    </row>
    <row r="56" spans="1:7">
      <c r="A56" s="500"/>
      <c r="C56" s="504">
        <v>2</v>
      </c>
      <c r="D56" s="505">
        <v>-2</v>
      </c>
      <c r="E56" s="505">
        <v>3</v>
      </c>
      <c r="F56" s="506">
        <v>-3</v>
      </c>
      <c r="G56" s="507">
        <v>-0.46523721078776709</v>
      </c>
    </row>
    <row r="57" spans="1:7">
      <c r="A57" s="500"/>
      <c r="C57" s="504">
        <v>2</v>
      </c>
      <c r="D57" s="505">
        <v>-2</v>
      </c>
      <c r="E57" s="505">
        <v>3</v>
      </c>
      <c r="F57" s="506">
        <v>-3</v>
      </c>
      <c r="G57" s="507">
        <v>-0.84524703993594119</v>
      </c>
    </row>
    <row r="58" spans="1:7">
      <c r="A58" s="500"/>
      <c r="C58" s="504">
        <v>2</v>
      </c>
      <c r="D58" s="505">
        <v>-2</v>
      </c>
      <c r="E58" s="505">
        <v>3</v>
      </c>
      <c r="F58" s="506">
        <v>-3</v>
      </c>
      <c r="G58" s="507">
        <v>-0.92192460565408285</v>
      </c>
    </row>
    <row r="59" spans="1:7">
      <c r="A59" s="500"/>
      <c r="C59" s="504">
        <v>2</v>
      </c>
      <c r="D59" s="505">
        <v>-2</v>
      </c>
      <c r="E59" s="505">
        <v>3</v>
      </c>
      <c r="F59" s="506">
        <v>-3</v>
      </c>
      <c r="G59" s="507">
        <v>-0.92737956937550892</v>
      </c>
    </row>
    <row r="60" spans="1:7">
      <c r="A60" s="500"/>
      <c r="C60" s="504">
        <v>2</v>
      </c>
      <c r="D60" s="505">
        <v>-2</v>
      </c>
      <c r="E60" s="505">
        <v>3</v>
      </c>
      <c r="F60" s="506">
        <v>-3</v>
      </c>
      <c r="G60" s="507">
        <v>-1.1440034246637789</v>
      </c>
    </row>
    <row r="61" spans="1:7">
      <c r="A61" s="500"/>
      <c r="C61" s="504">
        <v>2</v>
      </c>
      <c r="D61" s="505">
        <v>-2</v>
      </c>
      <c r="E61" s="505">
        <v>3</v>
      </c>
      <c r="F61" s="506">
        <v>-3</v>
      </c>
      <c r="G61" s="507">
        <v>-0.76677083267605273</v>
      </c>
    </row>
    <row r="62" spans="1:7">
      <c r="A62" s="500"/>
      <c r="C62" s="504">
        <v>2</v>
      </c>
      <c r="D62" s="505">
        <v>-2</v>
      </c>
      <c r="E62" s="505">
        <v>3</v>
      </c>
      <c r="F62" s="506">
        <v>-3</v>
      </c>
      <c r="G62" s="507">
        <v>-0.56387688332892083</v>
      </c>
    </row>
    <row r="63" spans="1:7">
      <c r="A63" s="500">
        <v>2003</v>
      </c>
      <c r="C63" s="504">
        <v>2</v>
      </c>
      <c r="D63" s="505">
        <v>-2</v>
      </c>
      <c r="E63" s="505">
        <v>3</v>
      </c>
      <c r="F63" s="506">
        <v>-3</v>
      </c>
      <c r="G63" s="507">
        <v>-0.50910056843388318</v>
      </c>
    </row>
    <row r="64" spans="1:7">
      <c r="A64" s="500"/>
      <c r="C64" s="504">
        <v>2</v>
      </c>
      <c r="D64" s="505">
        <v>-2</v>
      </c>
      <c r="E64" s="505">
        <v>3</v>
      </c>
      <c r="F64" s="506">
        <v>-3</v>
      </c>
      <c r="G64" s="507">
        <v>-0.37320202570822347</v>
      </c>
    </row>
    <row r="65" spans="1:7">
      <c r="A65" s="500"/>
      <c r="C65" s="504">
        <v>2</v>
      </c>
      <c r="D65" s="505">
        <v>-2</v>
      </c>
      <c r="E65" s="505">
        <v>3</v>
      </c>
      <c r="F65" s="506">
        <v>-3</v>
      </c>
      <c r="G65" s="507">
        <v>-0.25961855917863652</v>
      </c>
    </row>
    <row r="66" spans="1:7">
      <c r="A66" s="500"/>
      <c r="C66" s="504">
        <v>2</v>
      </c>
      <c r="D66" s="505">
        <v>-2</v>
      </c>
      <c r="E66" s="505">
        <v>3</v>
      </c>
      <c r="F66" s="506">
        <v>-3</v>
      </c>
      <c r="G66" s="507">
        <v>-0.48564888032407233</v>
      </c>
    </row>
    <row r="67" spans="1:7">
      <c r="A67" s="500"/>
      <c r="C67" s="504">
        <v>2</v>
      </c>
      <c r="D67" s="505">
        <v>-2</v>
      </c>
      <c r="E67" s="505">
        <v>3</v>
      </c>
      <c r="F67" s="506">
        <v>-3</v>
      </c>
      <c r="G67" s="507">
        <v>-0.20856415467962489</v>
      </c>
    </row>
    <row r="68" spans="1:7">
      <c r="A68" s="500"/>
      <c r="C68" s="504">
        <v>2</v>
      </c>
      <c r="D68" s="505">
        <v>-2</v>
      </c>
      <c r="E68" s="505">
        <v>3</v>
      </c>
      <c r="F68" s="506">
        <v>-3</v>
      </c>
      <c r="G68" s="507">
        <v>-0.23227928149941812</v>
      </c>
    </row>
    <row r="69" spans="1:7">
      <c r="A69" s="500"/>
      <c r="C69" s="504">
        <v>2</v>
      </c>
      <c r="D69" s="505">
        <v>-2</v>
      </c>
      <c r="E69" s="505">
        <v>3</v>
      </c>
      <c r="F69" s="506">
        <v>-3</v>
      </c>
      <c r="G69" s="507">
        <v>-0.15147730777778246</v>
      </c>
    </row>
    <row r="70" spans="1:7">
      <c r="A70" s="500"/>
      <c r="C70" s="504">
        <v>2</v>
      </c>
      <c r="D70" s="505">
        <v>-2</v>
      </c>
      <c r="E70" s="505">
        <v>3</v>
      </c>
      <c r="F70" s="506">
        <v>-3</v>
      </c>
      <c r="G70" s="507">
        <v>-0.19476075338696008</v>
      </c>
    </row>
    <row r="71" spans="1:7">
      <c r="A71" s="500"/>
      <c r="C71" s="504">
        <v>2</v>
      </c>
      <c r="D71" s="505">
        <v>-2</v>
      </c>
      <c r="E71" s="505">
        <v>3</v>
      </c>
      <c r="F71" s="506">
        <v>-3</v>
      </c>
      <c r="G71" s="507">
        <v>-0.10033634204348349</v>
      </c>
    </row>
    <row r="72" spans="1:7">
      <c r="A72" s="500"/>
      <c r="C72" s="504">
        <v>2</v>
      </c>
      <c r="D72" s="505">
        <v>-2</v>
      </c>
      <c r="E72" s="505">
        <v>3</v>
      </c>
      <c r="F72" s="506">
        <v>-3</v>
      </c>
      <c r="G72" s="507">
        <v>-0.31408792048220269</v>
      </c>
    </row>
    <row r="73" spans="1:7">
      <c r="A73" s="500"/>
      <c r="C73" s="504">
        <v>2</v>
      </c>
      <c r="D73" s="505">
        <v>-2</v>
      </c>
      <c r="E73" s="505">
        <v>3</v>
      </c>
      <c r="F73" s="506">
        <v>-3</v>
      </c>
      <c r="G73" s="507">
        <v>-0.30387355236060248</v>
      </c>
    </row>
    <row r="74" spans="1:7">
      <c r="A74" s="500"/>
      <c r="C74" s="504">
        <v>2</v>
      </c>
      <c r="D74" s="505">
        <v>-2</v>
      </c>
      <c r="E74" s="505">
        <v>3</v>
      </c>
      <c r="F74" s="506">
        <v>-3</v>
      </c>
      <c r="G74" s="507">
        <v>-0.27856456752861269</v>
      </c>
    </row>
    <row r="75" spans="1:7">
      <c r="A75" s="500">
        <v>2004</v>
      </c>
      <c r="C75" s="504">
        <v>2</v>
      </c>
      <c r="D75" s="505">
        <v>-2</v>
      </c>
      <c r="E75" s="505">
        <v>3</v>
      </c>
      <c r="F75" s="506">
        <v>-3</v>
      </c>
      <c r="G75" s="507">
        <v>-0.37023507904026121</v>
      </c>
    </row>
    <row r="76" spans="1:7">
      <c r="A76" s="500"/>
      <c r="C76" s="504">
        <v>2</v>
      </c>
      <c r="D76" s="505">
        <v>-2</v>
      </c>
      <c r="E76" s="505">
        <v>3</v>
      </c>
      <c r="F76" s="506">
        <v>-3</v>
      </c>
      <c r="G76" s="507">
        <v>-0.26849035781927272</v>
      </c>
    </row>
    <row r="77" spans="1:7">
      <c r="A77" s="500"/>
      <c r="C77" s="504">
        <v>2</v>
      </c>
      <c r="D77" s="505">
        <v>-2</v>
      </c>
      <c r="E77" s="505">
        <v>3</v>
      </c>
      <c r="F77" s="506">
        <v>-3</v>
      </c>
      <c r="G77" s="507">
        <v>8.2939924307255497E-2</v>
      </c>
    </row>
    <row r="78" spans="1:7">
      <c r="A78" s="500"/>
      <c r="C78" s="504">
        <v>2</v>
      </c>
      <c r="D78" s="505">
        <v>-2</v>
      </c>
      <c r="E78" s="505">
        <v>3</v>
      </c>
      <c r="F78" s="506">
        <v>-3</v>
      </c>
      <c r="G78" s="507">
        <v>0.54827715035871882</v>
      </c>
    </row>
    <row r="79" spans="1:7">
      <c r="A79" s="500"/>
      <c r="C79" s="504">
        <v>2</v>
      </c>
      <c r="D79" s="505">
        <v>-2</v>
      </c>
      <c r="E79" s="505">
        <v>3</v>
      </c>
      <c r="F79" s="506">
        <v>-3</v>
      </c>
      <c r="G79" s="507">
        <v>0.50922715434546262</v>
      </c>
    </row>
    <row r="80" spans="1:7">
      <c r="A80" s="500"/>
      <c r="C80" s="504">
        <v>2</v>
      </c>
      <c r="D80" s="505">
        <v>-2</v>
      </c>
      <c r="E80" s="505">
        <v>3</v>
      </c>
      <c r="F80" s="506">
        <v>-3</v>
      </c>
      <c r="G80" s="507">
        <v>0.48013529252912246</v>
      </c>
    </row>
    <row r="81" spans="1:7">
      <c r="A81" s="500"/>
      <c r="C81" s="504">
        <v>2</v>
      </c>
      <c r="D81" s="505">
        <v>-2</v>
      </c>
      <c r="E81" s="505">
        <v>3</v>
      </c>
      <c r="F81" s="506">
        <v>-3</v>
      </c>
      <c r="G81" s="507">
        <v>-0.32106586420101302</v>
      </c>
    </row>
    <row r="82" spans="1:7">
      <c r="A82" s="500"/>
      <c r="C82" s="504">
        <v>2</v>
      </c>
      <c r="D82" s="505">
        <v>-2</v>
      </c>
      <c r="E82" s="505">
        <v>3</v>
      </c>
      <c r="F82" s="506">
        <v>-3</v>
      </c>
      <c r="G82" s="507">
        <v>0.23635793259471363</v>
      </c>
    </row>
    <row r="83" spans="1:7">
      <c r="A83" s="500"/>
      <c r="C83" s="504">
        <v>2</v>
      </c>
      <c r="D83" s="505">
        <v>-2</v>
      </c>
      <c r="E83" s="505">
        <v>3</v>
      </c>
      <c r="F83" s="506">
        <v>-3</v>
      </c>
      <c r="G83" s="507">
        <v>-1.2939271395626145E-2</v>
      </c>
    </row>
    <row r="84" spans="1:7">
      <c r="A84" s="500"/>
      <c r="C84" s="504">
        <v>2</v>
      </c>
      <c r="D84" s="505">
        <v>-2</v>
      </c>
      <c r="E84" s="505">
        <v>3</v>
      </c>
      <c r="F84" s="506">
        <v>-3</v>
      </c>
      <c r="G84" s="507">
        <v>-0.53696753943566022</v>
      </c>
    </row>
    <row r="85" spans="1:7">
      <c r="A85" s="500"/>
      <c r="C85" s="504">
        <v>2</v>
      </c>
      <c r="D85" s="505">
        <v>-2</v>
      </c>
      <c r="E85" s="505">
        <v>3</v>
      </c>
      <c r="F85" s="506">
        <v>-3</v>
      </c>
      <c r="G85" s="507">
        <v>2.5829393982179948E-2</v>
      </c>
    </row>
    <row r="86" spans="1:7">
      <c r="A86" s="500"/>
      <c r="C86" s="504">
        <v>2</v>
      </c>
      <c r="D86" s="505">
        <v>-2</v>
      </c>
      <c r="E86" s="505">
        <v>3</v>
      </c>
      <c r="F86" s="506">
        <v>-3</v>
      </c>
      <c r="G86" s="507">
        <v>0.18996829707790844</v>
      </c>
    </row>
    <row r="87" spans="1:7">
      <c r="A87" s="500">
        <v>2005</v>
      </c>
      <c r="C87" s="504">
        <v>2</v>
      </c>
      <c r="D87" s="505">
        <v>-2</v>
      </c>
      <c r="E87" s="505">
        <v>3</v>
      </c>
      <c r="F87" s="506">
        <v>-3</v>
      </c>
      <c r="G87" s="507">
        <v>-0.11263881574874607</v>
      </c>
    </row>
    <row r="88" spans="1:7">
      <c r="A88" s="500"/>
      <c r="C88" s="504">
        <v>2</v>
      </c>
      <c r="D88" s="505">
        <v>-2</v>
      </c>
      <c r="E88" s="505">
        <v>3</v>
      </c>
      <c r="F88" s="506">
        <v>-3</v>
      </c>
      <c r="G88" s="507">
        <v>-0.23502066288271586</v>
      </c>
    </row>
    <row r="89" spans="1:7">
      <c r="A89" s="500"/>
      <c r="C89" s="504">
        <v>2</v>
      </c>
      <c r="D89" s="505">
        <v>-2</v>
      </c>
      <c r="E89" s="505">
        <v>3</v>
      </c>
      <c r="F89" s="506">
        <v>-3</v>
      </c>
      <c r="G89" s="507">
        <v>-0.30559985377741028</v>
      </c>
    </row>
    <row r="90" spans="1:7">
      <c r="A90" s="500"/>
      <c r="C90" s="504">
        <v>2</v>
      </c>
      <c r="D90" s="505">
        <v>-2</v>
      </c>
      <c r="E90" s="505">
        <v>3</v>
      </c>
      <c r="F90" s="506">
        <v>-3</v>
      </c>
      <c r="G90" s="507">
        <v>-1.3520222206489236</v>
      </c>
    </row>
    <row r="91" spans="1:7">
      <c r="A91" s="500"/>
      <c r="C91" s="504">
        <v>2</v>
      </c>
      <c r="D91" s="505">
        <v>-2</v>
      </c>
      <c r="E91" s="505">
        <v>3</v>
      </c>
      <c r="F91" s="506">
        <v>-3</v>
      </c>
      <c r="G91" s="507">
        <v>-1.0854021394523248</v>
      </c>
    </row>
    <row r="92" spans="1:7">
      <c r="A92" s="500"/>
      <c r="C92" s="504">
        <v>2</v>
      </c>
      <c r="D92" s="505">
        <v>-2</v>
      </c>
      <c r="E92" s="505">
        <v>3</v>
      </c>
      <c r="F92" s="506">
        <v>-3</v>
      </c>
      <c r="G92" s="507">
        <v>-0.95655057124386733</v>
      </c>
    </row>
    <row r="93" spans="1:7">
      <c r="A93" s="500"/>
      <c r="C93" s="504">
        <v>2</v>
      </c>
      <c r="D93" s="505">
        <v>-2</v>
      </c>
      <c r="E93" s="505">
        <v>3</v>
      </c>
      <c r="F93" s="506">
        <v>-3</v>
      </c>
      <c r="G93" s="507">
        <v>-1.0200259869982709</v>
      </c>
    </row>
    <row r="94" spans="1:7">
      <c r="A94" s="500"/>
      <c r="C94" s="504">
        <v>2</v>
      </c>
      <c r="D94" s="505">
        <v>-2</v>
      </c>
      <c r="E94" s="505">
        <v>3</v>
      </c>
      <c r="F94" s="506">
        <v>-3</v>
      </c>
      <c r="G94" s="507">
        <v>-0.76520379162764052</v>
      </c>
    </row>
    <row r="95" spans="1:7">
      <c r="A95" s="500"/>
      <c r="C95" s="504">
        <v>2</v>
      </c>
      <c r="D95" s="505">
        <v>-2</v>
      </c>
      <c r="E95" s="505">
        <v>3</v>
      </c>
      <c r="F95" s="506">
        <v>-3</v>
      </c>
      <c r="G95" s="507">
        <v>-5.7695029186055187E-2</v>
      </c>
    </row>
    <row r="96" spans="1:7">
      <c r="A96" s="500"/>
      <c r="C96" s="504">
        <v>2</v>
      </c>
      <c r="D96" s="505">
        <v>-2</v>
      </c>
      <c r="E96" s="505">
        <v>3</v>
      </c>
      <c r="F96" s="506">
        <v>-3</v>
      </c>
      <c r="G96" s="507">
        <v>-6.963599134093941E-2</v>
      </c>
    </row>
    <row r="97" spans="1:7">
      <c r="A97" s="500"/>
      <c r="C97" s="504">
        <v>2</v>
      </c>
      <c r="D97" s="505">
        <v>-2</v>
      </c>
      <c r="E97" s="505">
        <v>3</v>
      </c>
      <c r="F97" s="506">
        <v>-3</v>
      </c>
      <c r="G97" s="507">
        <v>-0.67867888426149914</v>
      </c>
    </row>
    <row r="98" spans="1:7">
      <c r="A98" s="500"/>
      <c r="C98" s="504">
        <v>2</v>
      </c>
      <c r="D98" s="505">
        <v>-2</v>
      </c>
      <c r="E98" s="505">
        <v>3</v>
      </c>
      <c r="F98" s="506">
        <v>-3</v>
      </c>
      <c r="G98" s="507">
        <v>-0.74235868014731188</v>
      </c>
    </row>
    <row r="99" spans="1:7">
      <c r="A99" s="500">
        <v>2006</v>
      </c>
      <c r="C99" s="504">
        <v>2</v>
      </c>
      <c r="D99" s="505">
        <v>-2</v>
      </c>
      <c r="E99" s="505">
        <v>3</v>
      </c>
      <c r="F99" s="506">
        <v>-3</v>
      </c>
      <c r="G99" s="507">
        <v>-0.43255451167047987</v>
      </c>
    </row>
    <row r="100" spans="1:7">
      <c r="A100" s="500"/>
      <c r="C100" s="504">
        <v>2</v>
      </c>
      <c r="D100" s="505">
        <v>-2</v>
      </c>
      <c r="E100" s="505">
        <v>3</v>
      </c>
      <c r="F100" s="506">
        <v>-3</v>
      </c>
      <c r="G100" s="507">
        <v>-0.69116425703533824</v>
      </c>
    </row>
    <row r="101" spans="1:7">
      <c r="A101" s="500"/>
      <c r="C101" s="504">
        <v>2</v>
      </c>
      <c r="D101" s="505">
        <v>-2</v>
      </c>
      <c r="E101" s="505">
        <v>3</v>
      </c>
      <c r="F101" s="506">
        <v>-3</v>
      </c>
      <c r="G101" s="507">
        <v>-0.44672958564184267</v>
      </c>
    </row>
    <row r="102" spans="1:7">
      <c r="A102" s="500"/>
      <c r="C102" s="504">
        <v>2</v>
      </c>
      <c r="D102" s="505">
        <v>-2</v>
      </c>
      <c r="E102" s="505">
        <v>3</v>
      </c>
      <c r="F102" s="506">
        <v>-3</v>
      </c>
      <c r="G102" s="507">
        <v>1.6064162816647867E-2</v>
      </c>
    </row>
    <row r="103" spans="1:7">
      <c r="A103" s="500"/>
      <c r="C103" s="504">
        <v>2</v>
      </c>
      <c r="D103" s="505">
        <v>-2</v>
      </c>
      <c r="E103" s="505">
        <v>3</v>
      </c>
      <c r="F103" s="506">
        <v>-3</v>
      </c>
      <c r="G103" s="507">
        <v>9.1403917946963939E-2</v>
      </c>
    </row>
    <row r="104" spans="1:7">
      <c r="A104" s="500"/>
      <c r="C104" s="504">
        <v>2</v>
      </c>
      <c r="D104" s="505">
        <v>-2</v>
      </c>
      <c r="E104" s="505">
        <v>3</v>
      </c>
      <c r="F104" s="506">
        <v>-3</v>
      </c>
      <c r="G104" s="507">
        <v>6.1769552035075982E-2</v>
      </c>
    </row>
    <row r="105" spans="1:7">
      <c r="A105" s="500"/>
      <c r="C105" s="504">
        <v>2</v>
      </c>
      <c r="D105" s="505">
        <v>-2</v>
      </c>
      <c r="E105" s="505">
        <v>3</v>
      </c>
      <c r="F105" s="506">
        <v>-3</v>
      </c>
      <c r="G105" s="507">
        <v>-0.13584818082240649</v>
      </c>
    </row>
    <row r="106" spans="1:7">
      <c r="A106" s="500"/>
      <c r="C106" s="504">
        <v>2</v>
      </c>
      <c r="D106" s="505">
        <v>-2</v>
      </c>
      <c r="E106" s="505">
        <v>3</v>
      </c>
      <c r="F106" s="506">
        <v>-3</v>
      </c>
      <c r="G106" s="507">
        <v>7.5255538656914783E-2</v>
      </c>
    </row>
    <row r="107" spans="1:7">
      <c r="A107" s="500"/>
      <c r="C107" s="504">
        <v>2</v>
      </c>
      <c r="D107" s="505">
        <v>-2</v>
      </c>
      <c r="E107" s="505">
        <v>3</v>
      </c>
      <c r="F107" s="506">
        <v>-3</v>
      </c>
      <c r="G107" s="507">
        <v>-0.53729262666559852</v>
      </c>
    </row>
    <row r="108" spans="1:7">
      <c r="A108" s="500"/>
      <c r="C108" s="504">
        <v>2</v>
      </c>
      <c r="D108" s="505">
        <v>-2</v>
      </c>
      <c r="E108" s="505">
        <v>3</v>
      </c>
      <c r="F108" s="506">
        <v>-3</v>
      </c>
      <c r="G108" s="507">
        <v>-0.39882261879624914</v>
      </c>
    </row>
    <row r="109" spans="1:7">
      <c r="A109" s="500"/>
      <c r="C109" s="504">
        <v>2</v>
      </c>
      <c r="D109" s="505">
        <v>-2</v>
      </c>
      <c r="E109" s="505">
        <v>3</v>
      </c>
      <c r="F109" s="506">
        <v>-3</v>
      </c>
      <c r="G109" s="507">
        <v>-0.21021811352653436</v>
      </c>
    </row>
    <row r="110" spans="1:7">
      <c r="A110" s="500"/>
      <c r="C110" s="504">
        <v>2</v>
      </c>
      <c r="D110" s="505">
        <v>-2</v>
      </c>
      <c r="E110" s="505">
        <v>3</v>
      </c>
      <c r="F110" s="506">
        <v>-3</v>
      </c>
      <c r="G110" s="507">
        <v>-0.44516945662526958</v>
      </c>
    </row>
    <row r="111" spans="1:7">
      <c r="A111" s="500">
        <v>2007</v>
      </c>
      <c r="C111" s="504">
        <v>2</v>
      </c>
      <c r="D111" s="505">
        <v>-2</v>
      </c>
      <c r="E111" s="505">
        <v>3</v>
      </c>
      <c r="F111" s="506">
        <v>-3</v>
      </c>
      <c r="G111" s="507">
        <v>-0.85123695887296624</v>
      </c>
    </row>
    <row r="112" spans="1:7">
      <c r="A112" s="500"/>
      <c r="C112" s="504">
        <v>2</v>
      </c>
      <c r="D112" s="505">
        <v>-2</v>
      </c>
      <c r="E112" s="505">
        <v>3</v>
      </c>
      <c r="F112" s="506">
        <v>-3</v>
      </c>
      <c r="G112" s="507">
        <v>-0.71326031310816873</v>
      </c>
    </row>
    <row r="113" spans="1:7">
      <c r="A113" s="500"/>
      <c r="C113" s="504">
        <v>2</v>
      </c>
      <c r="D113" s="505">
        <v>-2</v>
      </c>
      <c r="E113" s="505">
        <v>3</v>
      </c>
      <c r="F113" s="506">
        <v>-3</v>
      </c>
      <c r="G113" s="507">
        <v>-0.5113874690758462</v>
      </c>
    </row>
    <row r="114" spans="1:7">
      <c r="A114" s="500"/>
      <c r="C114" s="504">
        <v>2</v>
      </c>
      <c r="D114" s="505">
        <v>-2</v>
      </c>
      <c r="E114" s="505">
        <v>3</v>
      </c>
      <c r="F114" s="506">
        <v>-3</v>
      </c>
      <c r="G114" s="507">
        <v>-0.75456325354722931</v>
      </c>
    </row>
    <row r="115" spans="1:7">
      <c r="A115" s="500"/>
      <c r="C115" s="504">
        <v>2</v>
      </c>
      <c r="D115" s="505">
        <v>-2</v>
      </c>
      <c r="E115" s="505">
        <v>3</v>
      </c>
      <c r="F115" s="506">
        <v>-3</v>
      </c>
      <c r="G115" s="507">
        <v>-0.28698942627793161</v>
      </c>
    </row>
    <row r="116" spans="1:7">
      <c r="A116" s="500"/>
      <c r="C116" s="504">
        <v>2</v>
      </c>
      <c r="D116" s="505">
        <v>-2</v>
      </c>
      <c r="E116" s="505">
        <v>3</v>
      </c>
      <c r="F116" s="506">
        <v>-3</v>
      </c>
      <c r="G116" s="507">
        <v>-0.37555751980090568</v>
      </c>
    </row>
    <row r="117" spans="1:7">
      <c r="A117" s="500"/>
      <c r="C117" s="504">
        <v>2</v>
      </c>
      <c r="D117" s="505">
        <v>-2</v>
      </c>
      <c r="E117" s="505">
        <v>3</v>
      </c>
      <c r="F117" s="506">
        <v>-3</v>
      </c>
      <c r="G117" s="507">
        <v>-0.40261263572601064</v>
      </c>
    </row>
    <row r="118" spans="1:7">
      <c r="A118" s="500"/>
      <c r="C118" s="504">
        <v>2</v>
      </c>
      <c r="D118" s="505">
        <v>-2</v>
      </c>
      <c r="E118" s="505">
        <v>3</v>
      </c>
      <c r="F118" s="506">
        <v>-3</v>
      </c>
      <c r="G118" s="507">
        <v>-3.7277196843365702E-2</v>
      </c>
    </row>
    <row r="119" spans="1:7">
      <c r="A119" s="500"/>
      <c r="C119" s="504">
        <v>2</v>
      </c>
      <c r="D119" s="505">
        <v>-2</v>
      </c>
      <c r="E119" s="505">
        <v>3</v>
      </c>
      <c r="F119" s="506">
        <v>-3</v>
      </c>
      <c r="G119" s="507">
        <v>-8.2992888037609527E-2</v>
      </c>
    </row>
    <row r="120" spans="1:7">
      <c r="A120" s="500"/>
      <c r="C120" s="504">
        <v>2</v>
      </c>
      <c r="D120" s="505">
        <v>-2</v>
      </c>
      <c r="E120" s="505">
        <v>3</v>
      </c>
      <c r="F120" s="506">
        <v>-3</v>
      </c>
      <c r="G120" s="507">
        <v>-0.65426967752854592</v>
      </c>
    </row>
    <row r="121" spans="1:7">
      <c r="A121" s="500"/>
      <c r="C121" s="504">
        <v>2</v>
      </c>
      <c r="D121" s="505">
        <v>-2</v>
      </c>
      <c r="E121" s="505">
        <v>3</v>
      </c>
      <c r="F121" s="506">
        <v>-3</v>
      </c>
      <c r="G121" s="507">
        <v>-0.4408212399988497</v>
      </c>
    </row>
    <row r="122" spans="1:7">
      <c r="A122" s="500"/>
      <c r="C122" s="504">
        <v>2</v>
      </c>
      <c r="D122" s="505">
        <v>-2</v>
      </c>
      <c r="E122" s="505">
        <v>3</v>
      </c>
      <c r="F122" s="506">
        <v>-3</v>
      </c>
      <c r="G122" s="507">
        <v>-0.16838381536829883</v>
      </c>
    </row>
    <row r="123" spans="1:7">
      <c r="A123" s="500">
        <v>2008</v>
      </c>
      <c r="C123" s="504">
        <v>2</v>
      </c>
      <c r="D123" s="505">
        <v>-2</v>
      </c>
      <c r="E123" s="505">
        <v>3</v>
      </c>
      <c r="F123" s="506">
        <v>-3</v>
      </c>
      <c r="G123" s="507">
        <v>-0.32824503985915982</v>
      </c>
    </row>
    <row r="124" spans="1:7">
      <c r="A124" s="500"/>
      <c r="C124" s="504">
        <v>2</v>
      </c>
      <c r="D124" s="505">
        <v>-2</v>
      </c>
      <c r="E124" s="505">
        <v>3</v>
      </c>
      <c r="F124" s="506">
        <v>-3</v>
      </c>
      <c r="G124" s="507">
        <v>0.4136444848842965</v>
      </c>
    </row>
    <row r="125" spans="1:7">
      <c r="A125" s="500"/>
      <c r="C125" s="504">
        <v>2</v>
      </c>
      <c r="D125" s="505">
        <v>-2</v>
      </c>
      <c r="E125" s="505">
        <v>3</v>
      </c>
      <c r="F125" s="506">
        <v>-3</v>
      </c>
      <c r="G125" s="507">
        <v>0.16767376156961328</v>
      </c>
    </row>
    <row r="126" spans="1:7">
      <c r="A126" s="500"/>
      <c r="C126" s="504">
        <v>2</v>
      </c>
      <c r="D126" s="505">
        <v>-2</v>
      </c>
      <c r="E126" s="505">
        <v>3</v>
      </c>
      <c r="F126" s="506">
        <v>-3</v>
      </c>
      <c r="G126" s="507">
        <v>0.14705774014518283</v>
      </c>
    </row>
    <row r="127" spans="1:7">
      <c r="A127" s="500"/>
      <c r="C127" s="504">
        <v>2</v>
      </c>
      <c r="D127" s="505">
        <v>-2</v>
      </c>
      <c r="E127" s="505">
        <v>3</v>
      </c>
      <c r="F127" s="506">
        <v>-3</v>
      </c>
      <c r="G127" s="507">
        <v>-8.245548372598363E-2</v>
      </c>
    </row>
    <row r="128" spans="1:7">
      <c r="A128" s="500"/>
      <c r="C128" s="504">
        <v>2</v>
      </c>
      <c r="D128" s="505">
        <v>-2</v>
      </c>
      <c r="E128" s="505">
        <v>3</v>
      </c>
      <c r="F128" s="506">
        <v>-3</v>
      </c>
      <c r="G128" s="507">
        <v>0.27222300342794947</v>
      </c>
    </row>
    <row r="129" spans="1:7">
      <c r="A129" s="500"/>
      <c r="C129" s="504">
        <v>2</v>
      </c>
      <c r="D129" s="505">
        <v>-2</v>
      </c>
      <c r="E129" s="505">
        <v>3</v>
      </c>
      <c r="F129" s="506">
        <v>-3</v>
      </c>
      <c r="G129" s="507">
        <v>1.0059514876703519</v>
      </c>
    </row>
    <row r="130" spans="1:7">
      <c r="A130" s="500"/>
      <c r="C130" s="504">
        <v>2</v>
      </c>
      <c r="D130" s="505">
        <v>-2</v>
      </c>
      <c r="E130" s="505">
        <v>3</v>
      </c>
      <c r="F130" s="506">
        <v>-3</v>
      </c>
      <c r="G130" s="507">
        <v>0.25025945701718316</v>
      </c>
    </row>
    <row r="131" spans="1:7">
      <c r="A131" s="500"/>
      <c r="C131" s="504">
        <v>2</v>
      </c>
      <c r="D131" s="505">
        <v>-2</v>
      </c>
      <c r="E131" s="505">
        <v>3</v>
      </c>
      <c r="F131" s="506">
        <v>-3</v>
      </c>
      <c r="G131" s="507">
        <v>-0.5619044170914671</v>
      </c>
    </row>
    <row r="132" spans="1:7">
      <c r="A132" s="500"/>
      <c r="C132" s="504">
        <v>2</v>
      </c>
      <c r="D132" s="505">
        <v>-2</v>
      </c>
      <c r="E132" s="505">
        <v>3</v>
      </c>
      <c r="F132" s="506">
        <v>-3</v>
      </c>
      <c r="G132" s="507">
        <v>-1.0460107530947818</v>
      </c>
    </row>
    <row r="133" spans="1:7">
      <c r="A133" s="500"/>
      <c r="C133" s="504">
        <v>2</v>
      </c>
      <c r="D133" s="505">
        <v>-2</v>
      </c>
      <c r="E133" s="505">
        <v>3</v>
      </c>
      <c r="F133" s="506">
        <v>-3</v>
      </c>
      <c r="G133" s="507">
        <v>-1.5235451673320568</v>
      </c>
    </row>
    <row r="134" spans="1:7">
      <c r="A134" s="500"/>
      <c r="C134" s="504">
        <v>2</v>
      </c>
      <c r="D134" s="505">
        <v>-2</v>
      </c>
      <c r="E134" s="505">
        <v>3</v>
      </c>
      <c r="F134" s="506">
        <v>-3</v>
      </c>
      <c r="G134" s="507">
        <v>-0.61656465805938088</v>
      </c>
    </row>
    <row r="135" spans="1:7">
      <c r="A135" s="500">
        <v>2009</v>
      </c>
      <c r="C135" s="504">
        <v>2</v>
      </c>
      <c r="D135" s="505">
        <v>-2</v>
      </c>
      <c r="E135" s="505">
        <v>3</v>
      </c>
      <c r="F135" s="506">
        <v>-3</v>
      </c>
      <c r="G135" s="507">
        <v>-0.42874248549320182</v>
      </c>
    </row>
    <row r="136" spans="1:7">
      <c r="A136" s="500"/>
      <c r="C136" s="504">
        <v>2</v>
      </c>
      <c r="D136" s="505">
        <v>-2</v>
      </c>
      <c r="E136" s="505">
        <v>3</v>
      </c>
      <c r="F136" s="506">
        <v>-3</v>
      </c>
      <c r="G136" s="507">
        <v>-0.62204615414246589</v>
      </c>
    </row>
    <row r="137" spans="1:7">
      <c r="A137" s="500"/>
      <c r="C137" s="504">
        <v>2</v>
      </c>
      <c r="D137" s="505">
        <v>-2</v>
      </c>
      <c r="E137" s="505">
        <v>3</v>
      </c>
      <c r="F137" s="506">
        <v>-3</v>
      </c>
      <c r="G137" s="507">
        <v>-4.8996388006744343E-2</v>
      </c>
    </row>
    <row r="138" spans="1:7">
      <c r="A138" s="500"/>
      <c r="C138" s="504">
        <v>2</v>
      </c>
      <c r="D138" s="505">
        <v>-2</v>
      </c>
      <c r="E138" s="505">
        <v>3</v>
      </c>
      <c r="F138" s="506">
        <v>-3</v>
      </c>
      <c r="G138" s="507">
        <v>0.64116204293935108</v>
      </c>
    </row>
    <row r="139" spans="1:7">
      <c r="A139" s="500"/>
      <c r="C139" s="504">
        <v>2</v>
      </c>
      <c r="D139" s="505">
        <v>-2</v>
      </c>
      <c r="E139" s="505">
        <v>3</v>
      </c>
      <c r="F139" s="506">
        <v>-3</v>
      </c>
      <c r="G139" s="507">
        <v>0.17130600139613311</v>
      </c>
    </row>
    <row r="140" spans="1:7">
      <c r="A140" s="500"/>
      <c r="C140" s="504">
        <v>2</v>
      </c>
      <c r="D140" s="505">
        <v>-2</v>
      </c>
      <c r="E140" s="505">
        <v>3</v>
      </c>
      <c r="F140" s="506">
        <v>-3</v>
      </c>
      <c r="G140" s="507">
        <v>-0.68896818800370774</v>
      </c>
    </row>
    <row r="141" spans="1:7">
      <c r="A141" s="500"/>
      <c r="C141" s="504">
        <v>2</v>
      </c>
      <c r="D141" s="505">
        <v>-2</v>
      </c>
      <c r="E141" s="505">
        <v>3</v>
      </c>
      <c r="F141" s="506">
        <v>-3</v>
      </c>
      <c r="G141" s="507">
        <v>-0.88014862621116841</v>
      </c>
    </row>
    <row r="142" spans="1:7">
      <c r="A142" s="500"/>
      <c r="C142" s="504">
        <v>2</v>
      </c>
      <c r="D142" s="505">
        <v>-2</v>
      </c>
      <c r="E142" s="505">
        <v>3</v>
      </c>
      <c r="F142" s="506">
        <v>-3</v>
      </c>
      <c r="G142" s="507">
        <v>-1.1826402391681716</v>
      </c>
    </row>
    <row r="143" spans="1:7">
      <c r="A143" s="500"/>
      <c r="C143" s="504">
        <v>2</v>
      </c>
      <c r="D143" s="505">
        <v>-2</v>
      </c>
      <c r="E143" s="505">
        <v>3</v>
      </c>
      <c r="F143" s="506">
        <v>-3</v>
      </c>
      <c r="G143" s="507">
        <v>-0.49711665966225704</v>
      </c>
    </row>
    <row r="144" spans="1:7">
      <c r="A144" s="500"/>
      <c r="C144" s="504">
        <v>2</v>
      </c>
      <c r="D144" s="505">
        <v>-2</v>
      </c>
      <c r="E144" s="505">
        <v>3</v>
      </c>
      <c r="F144" s="506">
        <v>-3</v>
      </c>
      <c r="G144" s="507">
        <v>-0.42363833608899404</v>
      </c>
    </row>
    <row r="145" spans="1:7">
      <c r="A145" s="500"/>
      <c r="C145" s="504">
        <v>2</v>
      </c>
      <c r="D145" s="505">
        <v>-2</v>
      </c>
      <c r="E145" s="505">
        <v>3</v>
      </c>
      <c r="F145" s="506">
        <v>-3</v>
      </c>
      <c r="G145" s="507">
        <v>-0.75425763506575849</v>
      </c>
    </row>
    <row r="146" spans="1:7">
      <c r="A146" s="500"/>
      <c r="C146" s="504">
        <v>2</v>
      </c>
      <c r="D146" s="505">
        <v>-2</v>
      </c>
      <c r="E146" s="505">
        <v>3</v>
      </c>
      <c r="F146" s="506">
        <v>-3</v>
      </c>
      <c r="G146" s="507">
        <v>-0.62371256950711651</v>
      </c>
    </row>
    <row r="147" spans="1:7">
      <c r="A147" s="500">
        <v>2010</v>
      </c>
      <c r="C147" s="504">
        <v>2</v>
      </c>
      <c r="D147" s="505">
        <v>-2</v>
      </c>
      <c r="E147" s="505">
        <v>3</v>
      </c>
      <c r="F147" s="506">
        <v>-3</v>
      </c>
      <c r="G147" s="507">
        <v>-0.25510757494302855</v>
      </c>
    </row>
    <row r="148" spans="1:7">
      <c r="A148" s="500"/>
      <c r="C148" s="504">
        <v>2</v>
      </c>
      <c r="D148" s="505">
        <v>-2</v>
      </c>
      <c r="E148" s="505">
        <v>3</v>
      </c>
      <c r="F148" s="506">
        <v>-3</v>
      </c>
      <c r="G148" s="507">
        <v>-0.1100382892523207</v>
      </c>
    </row>
    <row r="149" spans="1:7">
      <c r="A149" s="500"/>
      <c r="C149" s="504">
        <v>2</v>
      </c>
      <c r="D149" s="505">
        <v>-2</v>
      </c>
      <c r="E149" s="505">
        <v>3</v>
      </c>
      <c r="F149" s="506">
        <v>-3</v>
      </c>
      <c r="G149" s="507">
        <v>0.41849869103675175</v>
      </c>
    </row>
    <row r="150" spans="1:7">
      <c r="A150" s="500"/>
      <c r="C150" s="504">
        <v>2</v>
      </c>
      <c r="D150" s="505">
        <v>-2</v>
      </c>
      <c r="E150" s="505">
        <v>3</v>
      </c>
      <c r="F150" s="506">
        <v>-3</v>
      </c>
      <c r="G150" s="507">
        <v>0.26883456033465503</v>
      </c>
    </row>
    <row r="151" spans="1:7">
      <c r="A151" s="500"/>
      <c r="C151" s="504">
        <v>2</v>
      </c>
      <c r="D151" s="505">
        <v>-2</v>
      </c>
      <c r="E151" s="505">
        <v>3</v>
      </c>
      <c r="F151" s="506">
        <v>-3</v>
      </c>
      <c r="G151" s="507">
        <v>0.36793855695724037</v>
      </c>
    </row>
    <row r="152" spans="1:7">
      <c r="A152" s="500"/>
      <c r="C152" s="504">
        <v>2</v>
      </c>
      <c r="D152" s="505">
        <v>-2</v>
      </c>
      <c r="E152" s="505">
        <v>3</v>
      </c>
      <c r="F152" s="506">
        <v>-3</v>
      </c>
      <c r="G152" s="507">
        <v>-5.6685855814636463E-2</v>
      </c>
    </row>
    <row r="153" spans="1:7">
      <c r="A153" s="500"/>
      <c r="C153" s="504">
        <v>2</v>
      </c>
      <c r="D153" s="505">
        <v>-2</v>
      </c>
      <c r="E153" s="505">
        <v>3</v>
      </c>
      <c r="F153" s="506">
        <v>-3</v>
      </c>
      <c r="G153" s="507">
        <v>5.5950503849719627E-2</v>
      </c>
    </row>
    <row r="154" spans="1:7">
      <c r="A154" s="500"/>
      <c r="C154" s="504">
        <v>2</v>
      </c>
      <c r="D154" s="505">
        <v>-2</v>
      </c>
      <c r="E154" s="505">
        <v>3</v>
      </c>
      <c r="F154" s="506">
        <v>-3</v>
      </c>
      <c r="G154" s="507">
        <v>0.42777076542711395</v>
      </c>
    </row>
    <row r="155" spans="1:7">
      <c r="A155" s="500"/>
      <c r="C155" s="504">
        <v>2</v>
      </c>
      <c r="D155" s="505">
        <v>-2</v>
      </c>
      <c r="E155" s="505">
        <v>3</v>
      </c>
      <c r="F155" s="506">
        <v>-3</v>
      </c>
      <c r="G155" s="507">
        <v>0.40805876684222558</v>
      </c>
    </row>
    <row r="156" spans="1:7">
      <c r="A156" s="500"/>
      <c r="C156" s="504">
        <v>2</v>
      </c>
      <c r="D156" s="505">
        <v>-2</v>
      </c>
      <c r="E156" s="505">
        <v>3</v>
      </c>
      <c r="F156" s="506">
        <v>-3</v>
      </c>
      <c r="G156" s="507">
        <v>0.74606329080590505</v>
      </c>
    </row>
    <row r="157" spans="1:7">
      <c r="A157" s="500"/>
      <c r="C157" s="504">
        <v>2</v>
      </c>
      <c r="D157" s="505">
        <v>-2</v>
      </c>
      <c r="E157" s="505">
        <v>3</v>
      </c>
      <c r="F157" s="506">
        <v>-3</v>
      </c>
      <c r="G157" s="507">
        <v>0.41958638221234318</v>
      </c>
    </row>
    <row r="158" spans="1:7">
      <c r="A158" s="500"/>
      <c r="C158" s="504">
        <v>2</v>
      </c>
      <c r="D158" s="505">
        <v>-2</v>
      </c>
      <c r="E158" s="505">
        <v>3</v>
      </c>
      <c r="F158" s="506">
        <v>-3</v>
      </c>
      <c r="G158" s="507">
        <v>0.68353708729481122</v>
      </c>
    </row>
    <row r="159" spans="1:7">
      <c r="A159" s="500">
        <v>2011</v>
      </c>
      <c r="C159" s="504">
        <v>2</v>
      </c>
      <c r="D159" s="505">
        <v>-2</v>
      </c>
      <c r="E159" s="505">
        <v>3</v>
      </c>
      <c r="F159" s="506">
        <v>-3</v>
      </c>
      <c r="G159" s="507">
        <v>0.81908081837499525</v>
      </c>
    </row>
    <row r="160" spans="1:7">
      <c r="A160" s="500"/>
      <c r="C160" s="504">
        <v>2</v>
      </c>
      <c r="D160" s="505">
        <v>-2</v>
      </c>
      <c r="E160" s="505">
        <v>3</v>
      </c>
      <c r="F160" s="506">
        <v>-3</v>
      </c>
      <c r="G160" s="507">
        <v>0.40242022712571063</v>
      </c>
    </row>
    <row r="161" spans="1:7">
      <c r="A161" s="500"/>
      <c r="C161" s="504">
        <v>2</v>
      </c>
      <c r="D161" s="505">
        <v>-2</v>
      </c>
      <c r="E161" s="505">
        <v>3</v>
      </c>
      <c r="F161" s="506">
        <v>-3</v>
      </c>
      <c r="G161" s="507">
        <v>0.74543427332740086</v>
      </c>
    </row>
    <row r="162" spans="1:7">
      <c r="A162" s="500"/>
      <c r="C162" s="504">
        <v>2</v>
      </c>
      <c r="D162" s="505">
        <v>-2</v>
      </c>
      <c r="E162" s="505">
        <v>3</v>
      </c>
      <c r="F162" s="506">
        <v>-3</v>
      </c>
      <c r="G162" s="507">
        <v>1.5615073488589959</v>
      </c>
    </row>
    <row r="163" spans="1:7">
      <c r="A163" s="500"/>
      <c r="C163" s="504">
        <v>2</v>
      </c>
      <c r="D163" s="505">
        <v>-2</v>
      </c>
      <c r="E163" s="505">
        <v>3</v>
      </c>
      <c r="F163" s="506">
        <v>-3</v>
      </c>
      <c r="G163" s="507">
        <v>0.96528562637425974</v>
      </c>
    </row>
    <row r="164" spans="1:7">
      <c r="A164" s="500"/>
      <c r="C164" s="504">
        <v>2</v>
      </c>
      <c r="D164" s="505">
        <v>-2</v>
      </c>
      <c r="E164" s="505">
        <v>3</v>
      </c>
      <c r="F164" s="506">
        <v>-3</v>
      </c>
      <c r="G164" s="507">
        <v>0.23870165683287661</v>
      </c>
    </row>
    <row r="165" spans="1:7">
      <c r="A165" s="500"/>
      <c r="C165" s="504">
        <v>2</v>
      </c>
      <c r="D165" s="505">
        <v>-2</v>
      </c>
      <c r="E165" s="505">
        <v>3</v>
      </c>
      <c r="F165" s="506">
        <v>-3</v>
      </c>
      <c r="G165" s="507">
        <v>0.29631633954315012</v>
      </c>
    </row>
    <row r="166" spans="1:7">
      <c r="A166" s="500"/>
      <c r="C166" s="504">
        <v>2</v>
      </c>
      <c r="D166" s="505">
        <v>-2</v>
      </c>
      <c r="E166" s="505">
        <v>3</v>
      </c>
      <c r="F166" s="506">
        <v>-3</v>
      </c>
      <c r="G166" s="507">
        <v>-4.3749381151512057E-2</v>
      </c>
    </row>
    <row r="167" spans="1:7">
      <c r="A167" s="500"/>
      <c r="C167" s="504">
        <v>2</v>
      </c>
      <c r="D167" s="505">
        <v>-2</v>
      </c>
      <c r="E167" s="505">
        <v>3</v>
      </c>
      <c r="F167" s="506">
        <v>-3</v>
      </c>
      <c r="G167" s="507">
        <v>-0.56687451798182242</v>
      </c>
    </row>
    <row r="168" spans="1:7">
      <c r="A168" s="500"/>
      <c r="C168" s="504">
        <v>2</v>
      </c>
      <c r="D168" s="505">
        <v>-2</v>
      </c>
      <c r="E168" s="505">
        <v>3</v>
      </c>
      <c r="F168" s="506">
        <v>-3</v>
      </c>
      <c r="G168" s="507">
        <v>-0.38862357886858406</v>
      </c>
    </row>
    <row r="169" spans="1:7">
      <c r="A169" s="500"/>
      <c r="C169" s="504">
        <v>2</v>
      </c>
      <c r="D169" s="505">
        <v>-2</v>
      </c>
      <c r="E169" s="505">
        <v>3</v>
      </c>
      <c r="F169" s="506">
        <v>-3</v>
      </c>
      <c r="G169" s="507">
        <v>0.13421901898810254</v>
      </c>
    </row>
    <row r="170" spans="1:7">
      <c r="A170" s="500"/>
      <c r="C170" s="504">
        <v>2</v>
      </c>
      <c r="D170" s="505">
        <v>-2</v>
      </c>
      <c r="E170" s="505">
        <v>3</v>
      </c>
      <c r="F170" s="506">
        <v>-3</v>
      </c>
      <c r="G170" s="507">
        <v>-6.6097799253767242E-2</v>
      </c>
    </row>
    <row r="171" spans="1:7">
      <c r="A171" s="500">
        <v>2012</v>
      </c>
      <c r="C171" s="504">
        <v>2</v>
      </c>
      <c r="D171" s="505">
        <v>-2</v>
      </c>
      <c r="E171" s="505">
        <v>3</v>
      </c>
      <c r="F171" s="506">
        <v>-3</v>
      </c>
      <c r="G171" s="507">
        <v>0.34726101366795009</v>
      </c>
    </row>
    <row r="172" spans="1:7">
      <c r="A172" s="500"/>
      <c r="C172" s="504">
        <v>2</v>
      </c>
      <c r="D172" s="505">
        <v>-2</v>
      </c>
      <c r="E172" s="505">
        <v>3</v>
      </c>
      <c r="F172" s="506">
        <v>-3</v>
      </c>
      <c r="G172" s="507">
        <v>-4.0773993346804559E-2</v>
      </c>
    </row>
    <row r="173" spans="1:7">
      <c r="A173" s="500"/>
      <c r="C173" s="504">
        <v>2</v>
      </c>
      <c r="D173" s="505">
        <v>-2</v>
      </c>
      <c r="E173" s="505">
        <v>3</v>
      </c>
      <c r="F173" s="506">
        <v>-3</v>
      </c>
      <c r="G173" s="507">
        <v>-0.39129962868746498</v>
      </c>
    </row>
    <row r="174" spans="1:7">
      <c r="A174" s="500"/>
      <c r="C174" s="504">
        <v>2</v>
      </c>
      <c r="D174" s="505">
        <v>-2</v>
      </c>
      <c r="E174" s="505">
        <v>3</v>
      </c>
      <c r="F174" s="506">
        <v>-3</v>
      </c>
      <c r="G174" s="507">
        <v>-0.28302782207093091</v>
      </c>
    </row>
    <row r="175" spans="1:7">
      <c r="A175" s="500"/>
      <c r="C175" s="504">
        <v>2</v>
      </c>
      <c r="D175" s="505">
        <v>-2</v>
      </c>
      <c r="E175" s="505">
        <v>3</v>
      </c>
      <c r="F175" s="506">
        <v>-3</v>
      </c>
      <c r="G175" s="507">
        <v>-0.69331782887804305</v>
      </c>
    </row>
    <row r="176" spans="1:7">
      <c r="A176" s="500"/>
      <c r="C176" s="504">
        <v>2</v>
      </c>
      <c r="D176" s="505">
        <v>-2</v>
      </c>
      <c r="E176" s="505">
        <v>3</v>
      </c>
      <c r="F176" s="506">
        <v>-3</v>
      </c>
      <c r="G176" s="507">
        <v>-0.65040631131424553</v>
      </c>
    </row>
    <row r="177" spans="1:7">
      <c r="A177" s="500"/>
      <c r="C177" s="504">
        <v>2</v>
      </c>
      <c r="D177" s="505">
        <v>-2</v>
      </c>
      <c r="E177" s="505">
        <v>3</v>
      </c>
      <c r="F177" s="506">
        <v>-3</v>
      </c>
      <c r="G177" s="507">
        <v>-0.64973390618270255</v>
      </c>
    </row>
    <row r="178" spans="1:7">
      <c r="A178" s="500"/>
      <c r="C178" s="504">
        <v>2</v>
      </c>
      <c r="D178" s="505">
        <v>-2</v>
      </c>
      <c r="E178" s="505">
        <v>3</v>
      </c>
      <c r="F178" s="506">
        <v>-3</v>
      </c>
      <c r="G178" s="507">
        <v>-0.11317015651998755</v>
      </c>
    </row>
    <row r="179" spans="1:7">
      <c r="A179" s="500"/>
      <c r="C179" s="504">
        <v>2</v>
      </c>
      <c r="D179" s="505">
        <v>-2</v>
      </c>
      <c r="E179" s="505">
        <v>3</v>
      </c>
      <c r="F179" s="506">
        <v>-3</v>
      </c>
      <c r="G179" s="507">
        <v>-0.21229994101544436</v>
      </c>
    </row>
    <row r="180" spans="1:7">
      <c r="A180" s="500"/>
      <c r="C180" s="504">
        <v>2</v>
      </c>
      <c r="D180" s="505">
        <v>-2</v>
      </c>
      <c r="E180" s="505">
        <v>3</v>
      </c>
      <c r="F180" s="506">
        <v>-3</v>
      </c>
      <c r="G180" s="507">
        <v>1.8776499019758652E-2</v>
      </c>
    </row>
    <row r="181" spans="1:7">
      <c r="A181" s="500"/>
      <c r="C181" s="504">
        <v>2</v>
      </c>
      <c r="D181" s="505">
        <v>-2</v>
      </c>
      <c r="E181" s="505">
        <v>3</v>
      </c>
      <c r="F181" s="506">
        <v>-3</v>
      </c>
      <c r="G181" s="507">
        <v>-0.33153342003182501</v>
      </c>
    </row>
    <row r="182" spans="1:7">
      <c r="A182" s="500"/>
      <c r="C182" s="504">
        <v>2</v>
      </c>
      <c r="D182" s="505">
        <v>-2</v>
      </c>
      <c r="E182" s="505">
        <v>3</v>
      </c>
      <c r="F182" s="506">
        <v>-3</v>
      </c>
      <c r="G182" s="507">
        <v>-0.13874090542175901</v>
      </c>
    </row>
    <row r="183" spans="1:7">
      <c r="A183" s="500">
        <v>2013</v>
      </c>
      <c r="C183" s="504">
        <v>2</v>
      </c>
      <c r="D183" s="505">
        <v>-2</v>
      </c>
      <c r="E183" s="505">
        <v>3</v>
      </c>
      <c r="F183" s="506">
        <v>-3</v>
      </c>
      <c r="G183" s="507">
        <v>-5.4672852935495737E-2</v>
      </c>
    </row>
    <row r="184" spans="1:7">
      <c r="A184" s="500"/>
      <c r="C184" s="504">
        <v>2</v>
      </c>
      <c r="D184" s="505">
        <v>-2</v>
      </c>
      <c r="E184" s="505">
        <v>3</v>
      </c>
      <c r="F184" s="506">
        <v>-3</v>
      </c>
      <c r="G184" s="507">
        <v>-0.40203089811089532</v>
      </c>
    </row>
    <row r="185" spans="1:7">
      <c r="A185" s="500"/>
      <c r="C185" s="504">
        <v>2</v>
      </c>
      <c r="D185" s="505">
        <v>-2</v>
      </c>
      <c r="E185" s="505">
        <v>3</v>
      </c>
      <c r="F185" s="506">
        <v>-3</v>
      </c>
      <c r="G185" s="507">
        <v>-0.54462129678716853</v>
      </c>
    </row>
    <row r="186" spans="1:7">
      <c r="A186" s="500"/>
      <c r="C186" s="504">
        <v>2</v>
      </c>
      <c r="D186" s="505">
        <v>-2</v>
      </c>
      <c r="E186" s="505">
        <v>3</v>
      </c>
      <c r="F186" s="506">
        <v>-3</v>
      </c>
      <c r="G186" s="507">
        <v>-0.72865276734703754</v>
      </c>
    </row>
    <row r="187" spans="1:7">
      <c r="A187" s="500"/>
      <c r="C187" s="504">
        <v>2</v>
      </c>
      <c r="D187" s="505">
        <v>-2</v>
      </c>
      <c r="E187" s="505">
        <v>3</v>
      </c>
      <c r="F187" s="506">
        <v>-3</v>
      </c>
      <c r="G187" s="507">
        <v>-0.81895251325462592</v>
      </c>
    </row>
    <row r="188" spans="1:7">
      <c r="A188" s="500"/>
      <c r="C188" s="504">
        <v>2</v>
      </c>
      <c r="D188" s="505">
        <v>-2</v>
      </c>
      <c r="E188" s="505">
        <v>3</v>
      </c>
      <c r="F188" s="506">
        <v>-3</v>
      </c>
      <c r="G188" s="507">
        <v>-0.60695822731459825</v>
      </c>
    </row>
    <row r="189" spans="1:7">
      <c r="A189" s="500"/>
      <c r="C189" s="504">
        <v>2</v>
      </c>
      <c r="D189" s="505">
        <v>-2</v>
      </c>
      <c r="E189" s="505">
        <v>3</v>
      </c>
      <c r="F189" s="506">
        <v>-3</v>
      </c>
      <c r="G189" s="507">
        <v>-0.66114377245405886</v>
      </c>
    </row>
    <row r="190" spans="1:7">
      <c r="A190" s="500"/>
      <c r="C190" s="504">
        <v>2</v>
      </c>
      <c r="D190" s="505">
        <v>-2</v>
      </c>
      <c r="E190" s="505">
        <v>3</v>
      </c>
      <c r="F190" s="506">
        <v>-3</v>
      </c>
      <c r="G190" s="507">
        <v>-0.52979786237245563</v>
      </c>
    </row>
    <row r="191" spans="1:7">
      <c r="A191" s="500"/>
      <c r="C191" s="504">
        <v>2</v>
      </c>
      <c r="D191" s="505">
        <v>-2</v>
      </c>
      <c r="E191" s="505">
        <v>3</v>
      </c>
      <c r="F191" s="506">
        <v>-3</v>
      </c>
      <c r="G191" s="507">
        <v>-0.27429135556790296</v>
      </c>
    </row>
    <row r="192" spans="1:7">
      <c r="A192" s="500"/>
      <c r="C192" s="504">
        <v>2</v>
      </c>
      <c r="D192" s="505">
        <v>-2</v>
      </c>
      <c r="E192" s="505">
        <v>3</v>
      </c>
      <c r="F192" s="506">
        <v>-3</v>
      </c>
      <c r="G192" s="507">
        <v>-0.14996632688590839</v>
      </c>
    </row>
    <row r="193" spans="1:7">
      <c r="A193" s="500"/>
      <c r="C193" s="504">
        <v>2</v>
      </c>
      <c r="D193" s="505">
        <v>-2</v>
      </c>
      <c r="E193" s="505">
        <v>3</v>
      </c>
      <c r="F193" s="506">
        <v>-3</v>
      </c>
      <c r="G193" s="507">
        <v>-0.61803725063360515</v>
      </c>
    </row>
    <row r="194" spans="1:7">
      <c r="A194" s="500"/>
      <c r="C194" s="504">
        <v>2</v>
      </c>
      <c r="D194" s="505">
        <v>-2</v>
      </c>
      <c r="E194" s="505">
        <v>3</v>
      </c>
      <c r="F194" s="506">
        <v>-3</v>
      </c>
      <c r="G194" s="507">
        <v>-0.45873827257786581</v>
      </c>
    </row>
    <row r="195" spans="1:7">
      <c r="A195" s="500">
        <v>2014</v>
      </c>
      <c r="C195" s="504">
        <v>2</v>
      </c>
      <c r="D195" s="505">
        <v>-2</v>
      </c>
      <c r="E195" s="505">
        <v>3</v>
      </c>
      <c r="F195" s="506">
        <v>-3</v>
      </c>
      <c r="G195" s="507">
        <v>-0.62000668358988109</v>
      </c>
    </row>
    <row r="196" spans="1:7">
      <c r="A196" s="500"/>
      <c r="C196" s="504">
        <v>2</v>
      </c>
      <c r="D196" s="505">
        <v>-2</v>
      </c>
      <c r="E196" s="505">
        <v>3</v>
      </c>
      <c r="F196" s="506">
        <v>-3</v>
      </c>
      <c r="G196" s="507">
        <v>-0.24535574086310863</v>
      </c>
    </row>
    <row r="197" spans="1:7">
      <c r="A197" s="500"/>
      <c r="C197" s="504">
        <v>2</v>
      </c>
      <c r="D197" s="505">
        <v>-2</v>
      </c>
      <c r="E197" s="505">
        <v>3</v>
      </c>
      <c r="F197" s="506">
        <v>-3</v>
      </c>
      <c r="G197" s="507">
        <v>-0.57257584981259202</v>
      </c>
    </row>
    <row r="198" spans="1:7">
      <c r="A198" s="500"/>
      <c r="C198" s="504">
        <v>2</v>
      </c>
      <c r="D198" s="505">
        <v>-2</v>
      </c>
      <c r="E198" s="505">
        <v>3</v>
      </c>
      <c r="F198" s="506">
        <v>-3</v>
      </c>
      <c r="G198" s="507">
        <v>-0.80100499596724362</v>
      </c>
    </row>
    <row r="199" spans="1:7">
      <c r="A199" s="500"/>
      <c r="C199" s="504">
        <v>2</v>
      </c>
      <c r="D199" s="505">
        <v>-2</v>
      </c>
      <c r="E199" s="505">
        <v>3</v>
      </c>
      <c r="F199" s="506">
        <v>-3</v>
      </c>
      <c r="G199" s="507">
        <v>-0.74935471277893639</v>
      </c>
    </row>
    <row r="200" spans="1:7">
      <c r="A200" s="500"/>
      <c r="C200" s="504">
        <v>2</v>
      </c>
      <c r="D200" s="505">
        <v>-2</v>
      </c>
      <c r="E200" s="505">
        <v>3</v>
      </c>
      <c r="F200" s="506">
        <v>-3</v>
      </c>
      <c r="G200" s="507">
        <v>-0.63011385416927645</v>
      </c>
    </row>
    <row r="201" spans="1:7">
      <c r="A201" s="500"/>
      <c r="C201" s="504">
        <v>2</v>
      </c>
      <c r="D201" s="505">
        <v>-2</v>
      </c>
      <c r="E201" s="505">
        <v>3</v>
      </c>
      <c r="F201" s="506">
        <v>-3</v>
      </c>
      <c r="G201" s="507">
        <v>-0.78133045557304304</v>
      </c>
    </row>
    <row r="202" spans="1:7">
      <c r="A202" s="500"/>
      <c r="C202" s="504">
        <v>2</v>
      </c>
      <c r="D202" s="505">
        <v>-2</v>
      </c>
      <c r="E202" s="505">
        <v>3</v>
      </c>
      <c r="F202" s="506">
        <v>-3</v>
      </c>
      <c r="G202" s="507">
        <v>-0.61385723160889472</v>
      </c>
    </row>
    <row r="203" spans="1:7">
      <c r="A203" s="500"/>
      <c r="C203" s="504">
        <v>2</v>
      </c>
      <c r="D203" s="505">
        <v>-2</v>
      </c>
      <c r="E203" s="505">
        <v>3</v>
      </c>
      <c r="F203" s="506">
        <v>-3</v>
      </c>
      <c r="G203" s="507">
        <v>-0.78244178278110232</v>
      </c>
    </row>
    <row r="204" spans="1:7">
      <c r="A204" s="500"/>
      <c r="C204" s="504">
        <v>2</v>
      </c>
      <c r="D204" s="505">
        <v>-2</v>
      </c>
      <c r="E204" s="505">
        <v>3</v>
      </c>
      <c r="F204" s="506">
        <v>-3</v>
      </c>
      <c r="G204" s="507">
        <v>-0.56512070994667174</v>
      </c>
    </row>
    <row r="205" spans="1:7">
      <c r="A205" s="500"/>
      <c r="C205" s="504">
        <v>2</v>
      </c>
      <c r="D205" s="505">
        <v>-2</v>
      </c>
      <c r="E205" s="505">
        <v>3</v>
      </c>
      <c r="F205" s="506">
        <v>-3</v>
      </c>
      <c r="G205" s="507">
        <v>-0.95128362787827392</v>
      </c>
    </row>
    <row r="206" spans="1:7">
      <c r="A206" s="500"/>
      <c r="C206" s="504">
        <v>2</v>
      </c>
      <c r="D206" s="505">
        <v>-2</v>
      </c>
      <c r="E206" s="505">
        <v>3</v>
      </c>
      <c r="F206" s="506">
        <v>-3</v>
      </c>
      <c r="G206" s="507">
        <v>-0.36170498268304341</v>
      </c>
    </row>
    <row r="207" spans="1:7">
      <c r="A207" s="500">
        <v>2015</v>
      </c>
      <c r="C207" s="504">
        <v>2</v>
      </c>
      <c r="D207" s="505">
        <v>-2</v>
      </c>
      <c r="E207" s="505">
        <v>3</v>
      </c>
      <c r="F207" s="506">
        <v>-3</v>
      </c>
      <c r="G207" s="507">
        <v>-0.50227111805897062</v>
      </c>
    </row>
    <row r="208" spans="1:7">
      <c r="A208" s="500"/>
      <c r="C208" s="504">
        <v>2</v>
      </c>
      <c r="D208" s="505">
        <v>-2</v>
      </c>
      <c r="E208" s="505">
        <v>3</v>
      </c>
      <c r="F208" s="506">
        <v>-3</v>
      </c>
      <c r="G208" s="507">
        <v>-0.31348459165194875</v>
      </c>
    </row>
    <row r="209" spans="1:7">
      <c r="A209" s="500"/>
      <c r="C209" s="504">
        <v>2</v>
      </c>
      <c r="D209" s="505">
        <v>-2</v>
      </c>
      <c r="E209" s="505">
        <v>3</v>
      </c>
      <c r="F209" s="506">
        <v>-3</v>
      </c>
      <c r="G209" s="507">
        <v>-0.39239895845510697</v>
      </c>
    </row>
    <row r="210" spans="1:7">
      <c r="A210" s="500"/>
      <c r="C210" s="504">
        <v>2</v>
      </c>
      <c r="D210" s="505">
        <v>-2</v>
      </c>
      <c r="E210" s="505">
        <v>3</v>
      </c>
      <c r="F210" s="506">
        <v>-3</v>
      </c>
      <c r="G210" s="507">
        <v>-0.26467855992552003</v>
      </c>
    </row>
    <row r="211" spans="1:7">
      <c r="A211" s="500"/>
      <c r="C211" s="504">
        <v>2</v>
      </c>
      <c r="D211" s="505">
        <v>-2</v>
      </c>
      <c r="E211" s="505">
        <v>3</v>
      </c>
      <c r="F211" s="506">
        <v>-3</v>
      </c>
      <c r="G211" s="507">
        <v>-0.52427080867993969</v>
      </c>
    </row>
    <row r="212" spans="1:7">
      <c r="A212" s="500"/>
      <c r="C212" s="504">
        <v>2</v>
      </c>
      <c r="D212" s="505">
        <v>-2</v>
      </c>
      <c r="E212" s="505">
        <v>3</v>
      </c>
      <c r="F212" s="506">
        <v>-3</v>
      </c>
      <c r="G212" s="507">
        <v>-0.81112486044931698</v>
      </c>
    </row>
    <row r="213" spans="1:7">
      <c r="A213" s="500"/>
      <c r="C213" s="504">
        <v>2</v>
      </c>
      <c r="D213" s="505">
        <v>-2</v>
      </c>
      <c r="E213" s="505">
        <v>3</v>
      </c>
      <c r="F213" s="506">
        <v>-3</v>
      </c>
      <c r="G213" s="507">
        <v>-0.38308574431737058</v>
      </c>
    </row>
    <row r="214" spans="1:7">
      <c r="A214" s="500"/>
      <c r="C214" s="504">
        <v>2</v>
      </c>
      <c r="D214" s="505">
        <v>-2</v>
      </c>
      <c r="E214" s="505">
        <v>3</v>
      </c>
      <c r="F214" s="506">
        <v>-3</v>
      </c>
      <c r="G214" s="507">
        <v>-0.66799564343829232</v>
      </c>
    </row>
    <row r="215" spans="1:7">
      <c r="A215" s="500"/>
      <c r="C215" s="504">
        <v>2</v>
      </c>
      <c r="D215" s="505">
        <v>-2</v>
      </c>
      <c r="E215" s="505">
        <v>3</v>
      </c>
      <c r="F215" s="506">
        <v>-3</v>
      </c>
      <c r="G215" s="507">
        <v>-0.39757061976166924</v>
      </c>
    </row>
    <row r="216" spans="1:7">
      <c r="A216" s="500"/>
      <c r="C216" s="504">
        <v>2</v>
      </c>
      <c r="D216" s="505">
        <v>-2</v>
      </c>
      <c r="E216" s="505">
        <v>3</v>
      </c>
      <c r="F216" s="506">
        <v>-3</v>
      </c>
      <c r="G216" s="507">
        <v>-0.20984846055569925</v>
      </c>
    </row>
    <row r="217" spans="1:7">
      <c r="A217" s="500"/>
      <c r="C217" s="504">
        <v>2</v>
      </c>
      <c r="D217" s="505">
        <v>-2</v>
      </c>
      <c r="E217" s="505">
        <v>3</v>
      </c>
      <c r="F217" s="506">
        <v>-3</v>
      </c>
      <c r="G217" s="507">
        <v>-0.63122135405751845</v>
      </c>
    </row>
    <row r="218" spans="1:7">
      <c r="A218" s="500"/>
      <c r="C218" s="504">
        <v>2</v>
      </c>
      <c r="D218" s="505">
        <v>-2</v>
      </c>
      <c r="E218" s="505">
        <v>3</v>
      </c>
      <c r="F218" s="506">
        <v>-3</v>
      </c>
      <c r="G218" s="507">
        <v>-0.57974641176843933</v>
      </c>
    </row>
    <row r="219" spans="1:7">
      <c r="A219" s="500">
        <v>2016</v>
      </c>
      <c r="C219" s="504">
        <v>2</v>
      </c>
      <c r="D219" s="505">
        <v>-2</v>
      </c>
      <c r="E219" s="505">
        <v>3</v>
      </c>
      <c r="F219" s="506">
        <v>-3</v>
      </c>
      <c r="G219" s="507">
        <v>-0.73572762277659409</v>
      </c>
    </row>
    <row r="220" spans="1:7">
      <c r="A220" s="500"/>
      <c r="C220" s="504">
        <v>2</v>
      </c>
      <c r="D220" s="505">
        <v>-2</v>
      </c>
      <c r="E220" s="505">
        <v>3</v>
      </c>
      <c r="F220" s="506">
        <v>-3</v>
      </c>
      <c r="G220" s="507">
        <v>-0.69636527973270523</v>
      </c>
    </row>
    <row r="221" spans="1:7">
      <c r="A221" s="500"/>
      <c r="C221" s="504">
        <v>2</v>
      </c>
      <c r="D221" s="505">
        <v>-2</v>
      </c>
      <c r="E221" s="505">
        <v>3</v>
      </c>
      <c r="F221" s="506">
        <v>-3</v>
      </c>
      <c r="G221" s="507">
        <v>-0.59852890626936428</v>
      </c>
    </row>
    <row r="222" spans="1:7">
      <c r="A222" s="500"/>
      <c r="C222" s="504">
        <v>2</v>
      </c>
      <c r="D222" s="505">
        <v>-2</v>
      </c>
      <c r="E222" s="505">
        <v>3</v>
      </c>
      <c r="F222" s="506">
        <v>-3</v>
      </c>
      <c r="G222" s="507">
        <v>-0.19289236734594847</v>
      </c>
    </row>
    <row r="223" spans="1:7">
      <c r="A223" s="500"/>
      <c r="C223" s="504">
        <v>2</v>
      </c>
      <c r="D223" s="505">
        <v>-2</v>
      </c>
      <c r="E223" s="505">
        <v>3</v>
      </c>
      <c r="F223" s="506">
        <v>-3</v>
      </c>
      <c r="G223" s="507">
        <v>-0.70813631453978743</v>
      </c>
    </row>
    <row r="224" spans="1:7">
      <c r="A224" s="500"/>
      <c r="C224" s="504">
        <v>2</v>
      </c>
      <c r="D224" s="505">
        <v>-2</v>
      </c>
      <c r="E224" s="505">
        <v>3</v>
      </c>
      <c r="F224" s="506">
        <v>-3</v>
      </c>
      <c r="G224" s="507">
        <v>-0.2614805615835929</v>
      </c>
    </row>
    <row r="225" spans="1:7">
      <c r="A225" s="500"/>
      <c r="C225" s="504">
        <v>2</v>
      </c>
      <c r="D225" s="505">
        <v>-2</v>
      </c>
      <c r="E225" s="505">
        <v>3</v>
      </c>
      <c r="F225" s="506">
        <v>-3</v>
      </c>
      <c r="G225" s="507">
        <v>-0.16058303525254294</v>
      </c>
    </row>
    <row r="226" spans="1:7">
      <c r="A226" s="500"/>
      <c r="C226" s="504">
        <v>2</v>
      </c>
      <c r="D226" s="505">
        <v>-2</v>
      </c>
      <c r="E226" s="505">
        <v>3</v>
      </c>
      <c r="F226" s="506">
        <v>-3</v>
      </c>
      <c r="G226" s="507">
        <v>0.11370958254377629</v>
      </c>
    </row>
    <row r="227" spans="1:7">
      <c r="A227" s="500"/>
      <c r="C227" s="504">
        <v>2</v>
      </c>
      <c r="D227" s="505">
        <v>-2</v>
      </c>
      <c r="E227" s="505">
        <v>3</v>
      </c>
      <c r="F227" s="506">
        <v>-3</v>
      </c>
      <c r="G227" s="507">
        <v>-0.28521785202998839</v>
      </c>
    </row>
    <row r="228" spans="1:7">
      <c r="A228" s="500"/>
      <c r="C228" s="504">
        <v>2</v>
      </c>
      <c r="D228" s="505">
        <v>-2</v>
      </c>
      <c r="E228" s="505">
        <v>3</v>
      </c>
      <c r="F228" s="506">
        <v>-3</v>
      </c>
      <c r="G228" s="507">
        <v>-3.2441694379875319E-2</v>
      </c>
    </row>
    <row r="229" spans="1:7">
      <c r="A229" s="500"/>
      <c r="C229" s="504">
        <v>2</v>
      </c>
      <c r="D229" s="505">
        <v>-2</v>
      </c>
      <c r="E229" s="505">
        <v>3</v>
      </c>
      <c r="F229" s="506">
        <v>-3</v>
      </c>
      <c r="G229" s="507">
        <v>-0.30141396399012782</v>
      </c>
    </row>
    <row r="230" spans="1:7">
      <c r="A230" s="500"/>
      <c r="C230" s="504">
        <v>2</v>
      </c>
      <c r="D230" s="505">
        <v>-2</v>
      </c>
      <c r="E230" s="505">
        <v>3</v>
      </c>
      <c r="F230" s="506">
        <v>-3</v>
      </c>
      <c r="G230" s="507">
        <v>-0.24961988077098554</v>
      </c>
    </row>
    <row r="231" spans="1:7">
      <c r="A231" s="500">
        <v>2017</v>
      </c>
      <c r="C231" s="504">
        <v>2</v>
      </c>
      <c r="D231" s="505">
        <v>-2</v>
      </c>
      <c r="E231" s="505">
        <v>3</v>
      </c>
      <c r="F231" s="506">
        <v>-3</v>
      </c>
      <c r="G231" s="507">
        <v>0.20248744759766565</v>
      </c>
    </row>
    <row r="232" spans="1:7">
      <c r="A232" s="500"/>
      <c r="C232" s="504">
        <v>2</v>
      </c>
      <c r="D232" s="505">
        <v>-2</v>
      </c>
      <c r="E232" s="505">
        <v>3</v>
      </c>
      <c r="F232" s="506">
        <v>-3</v>
      </c>
      <c r="G232" s="507">
        <v>0.23182213661673834</v>
      </c>
    </row>
    <row r="233" spans="1:7">
      <c r="A233" s="500"/>
      <c r="C233" s="504">
        <v>2</v>
      </c>
      <c r="D233" s="505">
        <v>-2</v>
      </c>
      <c r="E233" s="505">
        <v>3</v>
      </c>
      <c r="F233" s="506">
        <v>-3</v>
      </c>
      <c r="G233" s="507">
        <v>0.11922353372536836</v>
      </c>
    </row>
    <row r="234" spans="1:7">
      <c r="A234" s="500"/>
      <c r="C234" s="504">
        <v>2</v>
      </c>
      <c r="D234" s="505">
        <v>-2</v>
      </c>
      <c r="E234" s="505">
        <v>3</v>
      </c>
      <c r="F234" s="506">
        <v>-3</v>
      </c>
      <c r="G234" s="507">
        <v>5.520778364039805E-2</v>
      </c>
    </row>
    <row r="235" spans="1:7">
      <c r="A235" s="500"/>
      <c r="C235" s="504">
        <v>2</v>
      </c>
      <c r="D235" s="505">
        <v>-2</v>
      </c>
      <c r="E235" s="505">
        <v>3</v>
      </c>
      <c r="F235" s="506">
        <v>-3</v>
      </c>
      <c r="G235" s="507">
        <v>-7.72388264559528E-2</v>
      </c>
    </row>
    <row r="236" spans="1:7">
      <c r="A236" s="500"/>
      <c r="C236" s="504">
        <v>2</v>
      </c>
      <c r="D236" s="505">
        <v>-2</v>
      </c>
      <c r="E236" s="505">
        <v>3</v>
      </c>
      <c r="F236" s="506">
        <v>-3</v>
      </c>
      <c r="G236" s="507">
        <v>0.14617304657568211</v>
      </c>
    </row>
    <row r="237" spans="1:7">
      <c r="A237" s="500"/>
      <c r="C237" s="504">
        <v>2</v>
      </c>
      <c r="D237" s="505">
        <v>-2</v>
      </c>
      <c r="E237" s="505">
        <v>3</v>
      </c>
      <c r="F237" s="506">
        <v>-3</v>
      </c>
      <c r="G237" s="507">
        <v>0.16582041948559439</v>
      </c>
    </row>
    <row r="238" spans="1:7">
      <c r="A238" s="500"/>
      <c r="C238" s="504">
        <v>2</v>
      </c>
      <c r="D238" s="505">
        <v>-2</v>
      </c>
      <c r="E238" s="505">
        <v>3</v>
      </c>
      <c r="F238" s="506">
        <v>-3</v>
      </c>
      <c r="G238" s="507">
        <v>0.45574808322132976</v>
      </c>
    </row>
    <row r="239" spans="1:7">
      <c r="A239" s="500"/>
      <c r="C239" s="504">
        <v>2</v>
      </c>
      <c r="D239" s="505">
        <v>-2</v>
      </c>
      <c r="E239" s="505">
        <v>3</v>
      </c>
      <c r="F239" s="506">
        <v>-3</v>
      </c>
      <c r="G239" s="507">
        <v>0.54667920397863501</v>
      </c>
    </row>
    <row r="240" spans="1:7">
      <c r="A240" s="500"/>
      <c r="C240" s="504">
        <v>2</v>
      </c>
      <c r="D240" s="505">
        <v>-2</v>
      </c>
      <c r="E240" s="505">
        <v>3</v>
      </c>
      <c r="F240" s="506">
        <v>-3</v>
      </c>
      <c r="G240" s="507">
        <v>0.80026661088729778</v>
      </c>
    </row>
    <row r="241" spans="1:7">
      <c r="A241" s="500"/>
      <c r="C241" s="504">
        <v>2</v>
      </c>
      <c r="D241" s="505">
        <v>-2</v>
      </c>
      <c r="E241" s="505">
        <v>3</v>
      </c>
      <c r="F241" s="506">
        <v>-3</v>
      </c>
      <c r="G241" s="507">
        <v>0.86793723164658032</v>
      </c>
    </row>
    <row r="242" spans="1:7">
      <c r="A242" s="500"/>
      <c r="C242" s="504">
        <v>2</v>
      </c>
      <c r="D242" s="505">
        <v>-2</v>
      </c>
      <c r="E242" s="505">
        <v>3</v>
      </c>
      <c r="F242" s="506">
        <v>-3</v>
      </c>
      <c r="G242" s="507">
        <v>0.71018837507402299</v>
      </c>
    </row>
    <row r="243" spans="1:7">
      <c r="A243" s="500">
        <v>2018</v>
      </c>
      <c r="C243" s="504">
        <v>2</v>
      </c>
      <c r="D243" s="505">
        <v>-2</v>
      </c>
      <c r="E243" s="505">
        <v>3</v>
      </c>
      <c r="F243" s="506">
        <v>-3</v>
      </c>
      <c r="G243" s="507">
        <v>0.60230871372661643</v>
      </c>
    </row>
    <row r="244" spans="1:7">
      <c r="A244" s="500"/>
      <c r="C244" s="504">
        <v>2</v>
      </c>
      <c r="D244" s="505">
        <v>-2</v>
      </c>
      <c r="E244" s="505">
        <v>3</v>
      </c>
      <c r="F244" s="506">
        <v>-3</v>
      </c>
      <c r="G244" s="507">
        <v>0.10564667929435025</v>
      </c>
    </row>
    <row r="245" spans="1:7">
      <c r="A245" s="500"/>
      <c r="C245" s="504">
        <v>2</v>
      </c>
      <c r="D245" s="505">
        <v>-2</v>
      </c>
      <c r="E245" s="505">
        <v>3</v>
      </c>
      <c r="F245" s="506">
        <v>-3</v>
      </c>
      <c r="G245" s="507">
        <v>0.48136356529793661</v>
      </c>
    </row>
    <row r="246" spans="1:7">
      <c r="A246" s="500"/>
      <c r="C246" s="504">
        <v>2</v>
      </c>
      <c r="D246" s="505">
        <v>-2</v>
      </c>
      <c r="E246" s="505">
        <v>3</v>
      </c>
      <c r="F246" s="506">
        <v>-3</v>
      </c>
      <c r="G246" s="507">
        <v>0.57193582188377257</v>
      </c>
    </row>
    <row r="247" spans="1:7">
      <c r="A247" s="500"/>
      <c r="C247" s="504">
        <v>2</v>
      </c>
      <c r="D247" s="505">
        <v>-2</v>
      </c>
      <c r="E247" s="505">
        <v>3</v>
      </c>
      <c r="F247" s="506">
        <v>-3</v>
      </c>
      <c r="G247" s="507">
        <v>0.37548143355572361</v>
      </c>
    </row>
    <row r="248" spans="1:7">
      <c r="A248" s="500"/>
      <c r="C248" s="504">
        <v>2</v>
      </c>
      <c r="D248" s="505">
        <v>-2</v>
      </c>
      <c r="E248" s="505">
        <v>3</v>
      </c>
      <c r="F248" s="506">
        <v>-3</v>
      </c>
      <c r="G248" s="507">
        <v>0.41107430801723643</v>
      </c>
    </row>
    <row r="249" spans="1:7">
      <c r="A249" s="500"/>
      <c r="C249" s="504">
        <v>2</v>
      </c>
      <c r="D249" s="505">
        <v>-2</v>
      </c>
      <c r="E249" s="505">
        <v>3</v>
      </c>
      <c r="F249" s="506">
        <v>-3</v>
      </c>
      <c r="G249" s="507">
        <v>0.42117399539384065</v>
      </c>
    </row>
    <row r="250" spans="1:7">
      <c r="A250" s="500"/>
      <c r="C250" s="504">
        <v>2</v>
      </c>
      <c r="D250" s="505">
        <v>-2</v>
      </c>
      <c r="E250" s="505">
        <v>3</v>
      </c>
      <c r="F250" s="506">
        <v>-3</v>
      </c>
      <c r="G250" s="507">
        <v>0.55572267321272273</v>
      </c>
    </row>
    <row r="251" spans="1:7">
      <c r="A251" s="500"/>
      <c r="C251" s="504">
        <v>2</v>
      </c>
      <c r="D251" s="505">
        <v>-2</v>
      </c>
      <c r="E251" s="505">
        <v>3</v>
      </c>
      <c r="F251" s="506">
        <v>-3</v>
      </c>
      <c r="G251" s="507">
        <v>0.47140149006797799</v>
      </c>
    </row>
    <row r="252" spans="1:7">
      <c r="A252" s="500"/>
      <c r="C252" s="504">
        <v>2</v>
      </c>
      <c r="D252" s="505">
        <v>-2</v>
      </c>
      <c r="E252" s="505">
        <v>3</v>
      </c>
      <c r="F252" s="506">
        <v>-3</v>
      </c>
      <c r="G252" s="507">
        <v>0.53547153335352582</v>
      </c>
    </row>
    <row r="253" spans="1:7">
      <c r="A253" s="500"/>
      <c r="C253" s="504">
        <v>2</v>
      </c>
      <c r="D253" s="505">
        <v>-2</v>
      </c>
      <c r="E253" s="505">
        <v>3</v>
      </c>
      <c r="F253" s="506">
        <v>-3</v>
      </c>
      <c r="G253" s="507">
        <v>0.44454525429304137</v>
      </c>
    </row>
    <row r="254" spans="1:7">
      <c r="A254" s="500"/>
      <c r="C254" s="504">
        <v>2</v>
      </c>
      <c r="D254" s="505">
        <v>-2</v>
      </c>
      <c r="E254" s="505">
        <v>3</v>
      </c>
      <c r="F254" s="506">
        <v>-3</v>
      </c>
      <c r="G254" s="507">
        <v>0.45494450986389628</v>
      </c>
    </row>
    <row r="255" spans="1:7">
      <c r="A255" s="500">
        <v>2019</v>
      </c>
      <c r="C255" s="504">
        <v>2</v>
      </c>
      <c r="D255" s="505">
        <v>-2</v>
      </c>
      <c r="E255" s="505">
        <v>3</v>
      </c>
      <c r="F255" s="506">
        <v>-3</v>
      </c>
      <c r="G255" s="507">
        <v>0.54480693876532105</v>
      </c>
    </row>
    <row r="256" spans="1:7">
      <c r="A256" s="500"/>
      <c r="C256" s="504">
        <v>2</v>
      </c>
      <c r="D256" s="505">
        <v>-2</v>
      </c>
      <c r="E256" s="505">
        <v>3</v>
      </c>
      <c r="F256" s="506">
        <v>-3</v>
      </c>
      <c r="G256" s="507">
        <v>0.14060202035237743</v>
      </c>
    </row>
    <row r="257" spans="1:7">
      <c r="A257" s="500"/>
      <c r="C257" s="504">
        <v>2</v>
      </c>
      <c r="D257" s="505">
        <v>-2</v>
      </c>
      <c r="E257" s="505">
        <v>3</v>
      </c>
      <c r="F257" s="506">
        <v>-3</v>
      </c>
      <c r="G257" s="507">
        <v>0.2039331937176688</v>
      </c>
    </row>
    <row r="258" spans="1:7">
      <c r="A258" s="500"/>
      <c r="C258" s="504">
        <v>2</v>
      </c>
      <c r="D258" s="505">
        <v>-2</v>
      </c>
      <c r="E258" s="505">
        <v>3</v>
      </c>
      <c r="F258" s="506">
        <v>-3</v>
      </c>
      <c r="G258" s="507">
        <v>4.1259082429788936E-2</v>
      </c>
    </row>
    <row r="259" spans="1:7">
      <c r="A259" s="500"/>
      <c r="C259" s="504">
        <v>2</v>
      </c>
      <c r="D259" s="505">
        <v>-2</v>
      </c>
      <c r="E259" s="505">
        <v>3</v>
      </c>
      <c r="F259" s="506">
        <v>-3</v>
      </c>
      <c r="G259" s="507">
        <v>-0.64544692682293781</v>
      </c>
    </row>
    <row r="260" spans="1:7">
      <c r="A260" s="500"/>
      <c r="C260" s="504">
        <v>2</v>
      </c>
      <c r="D260" s="505">
        <v>-2</v>
      </c>
      <c r="E260" s="505">
        <v>3</v>
      </c>
      <c r="F260" s="506">
        <v>-3</v>
      </c>
      <c r="G260" s="507">
        <v>-0.46867197449066461</v>
      </c>
    </row>
    <row r="261" spans="1:7">
      <c r="A261" s="500"/>
      <c r="C261" s="504">
        <v>2</v>
      </c>
      <c r="D261" s="505">
        <v>-2</v>
      </c>
      <c r="E261" s="505">
        <v>3</v>
      </c>
      <c r="F261" s="506">
        <v>-3</v>
      </c>
      <c r="G261" s="507">
        <v>-0.44445050436829986</v>
      </c>
    </row>
    <row r="262" spans="1:7">
      <c r="A262" s="500"/>
      <c r="C262" s="504">
        <v>2</v>
      </c>
      <c r="D262" s="505">
        <v>-2</v>
      </c>
      <c r="E262" s="505">
        <v>3</v>
      </c>
      <c r="F262" s="506">
        <v>-3</v>
      </c>
      <c r="G262" s="507">
        <v>-0.3276483855292272</v>
      </c>
    </row>
    <row r="263" spans="1:7">
      <c r="A263" s="500"/>
      <c r="C263" s="504">
        <v>2</v>
      </c>
      <c r="D263" s="505">
        <v>-2</v>
      </c>
      <c r="E263" s="505">
        <v>3</v>
      </c>
      <c r="F263" s="506">
        <v>-3</v>
      </c>
      <c r="G263" s="507">
        <v>0.13738675115213855</v>
      </c>
    </row>
    <row r="264" spans="1:7">
      <c r="A264" s="500"/>
      <c r="C264" s="504">
        <v>2</v>
      </c>
      <c r="D264" s="505">
        <v>-2</v>
      </c>
      <c r="E264" s="505">
        <v>3</v>
      </c>
      <c r="F264" s="506">
        <v>-3</v>
      </c>
      <c r="G264" s="507">
        <v>6.2184874430599918E-2</v>
      </c>
    </row>
    <row r="265" spans="1:7">
      <c r="A265" s="500"/>
      <c r="C265" s="504">
        <v>2</v>
      </c>
      <c r="D265" s="505">
        <v>-2</v>
      </c>
      <c r="E265" s="505">
        <v>3</v>
      </c>
      <c r="F265" s="506">
        <v>-3</v>
      </c>
      <c r="G265" s="507">
        <v>0.12209919257502745</v>
      </c>
    </row>
    <row r="266" spans="1:7">
      <c r="A266" s="500"/>
      <c r="C266" s="504">
        <v>2</v>
      </c>
      <c r="D266" s="505">
        <v>-2</v>
      </c>
      <c r="E266" s="505">
        <v>3</v>
      </c>
      <c r="F266" s="506">
        <v>-3</v>
      </c>
      <c r="G266" s="507">
        <v>8.5199015028398009E-3</v>
      </c>
    </row>
    <row r="267" spans="1:7">
      <c r="A267" s="500">
        <v>2020</v>
      </c>
      <c r="C267" s="504">
        <v>2</v>
      </c>
      <c r="D267" s="505">
        <v>-2</v>
      </c>
      <c r="E267" s="505">
        <v>3</v>
      </c>
      <c r="F267" s="506">
        <v>-3</v>
      </c>
      <c r="G267" s="507">
        <v>5.0742137655712734E-2</v>
      </c>
    </row>
    <row r="268" spans="1:7">
      <c r="A268" s="500"/>
      <c r="C268" s="504">
        <v>2</v>
      </c>
      <c r="D268" s="505">
        <v>-2</v>
      </c>
      <c r="E268" s="505">
        <v>3</v>
      </c>
      <c r="F268" s="506">
        <v>-3</v>
      </c>
      <c r="G268" s="507">
        <v>1.1502702076287059</v>
      </c>
    </row>
    <row r="269" spans="1:7">
      <c r="A269" s="500"/>
      <c r="C269" s="504">
        <v>2</v>
      </c>
      <c r="D269" s="505">
        <v>-2</v>
      </c>
      <c r="E269" s="505">
        <v>3</v>
      </c>
      <c r="F269" s="506">
        <v>-3</v>
      </c>
      <c r="G269" s="507">
        <v>2.5232410461316879</v>
      </c>
    </row>
    <row r="270" spans="1:7">
      <c r="A270" s="500"/>
      <c r="C270" s="504">
        <v>2</v>
      </c>
      <c r="D270" s="505">
        <v>-2</v>
      </c>
      <c r="E270" s="505">
        <v>3</v>
      </c>
      <c r="F270" s="506">
        <v>-3</v>
      </c>
      <c r="G270" s="507">
        <v>3.2379908378417088</v>
      </c>
    </row>
    <row r="271" spans="1:7">
      <c r="A271" s="500"/>
      <c r="C271" s="504">
        <v>2</v>
      </c>
      <c r="D271" s="505">
        <v>-2</v>
      </c>
      <c r="E271" s="505">
        <v>3</v>
      </c>
      <c r="F271" s="506">
        <v>-3</v>
      </c>
      <c r="G271" s="507">
        <v>2.7106998328766347</v>
      </c>
    </row>
    <row r="272" spans="1:7">
      <c r="A272" s="500"/>
      <c r="C272" s="504">
        <v>2</v>
      </c>
      <c r="D272" s="505">
        <v>-2</v>
      </c>
      <c r="E272" s="505">
        <v>3</v>
      </c>
      <c r="F272" s="506">
        <v>-3</v>
      </c>
      <c r="G272" s="507">
        <v>2.4343882182974057</v>
      </c>
    </row>
    <row r="273" spans="1:7">
      <c r="A273" s="500"/>
      <c r="C273" s="504">
        <v>2</v>
      </c>
      <c r="D273" s="505">
        <v>-2</v>
      </c>
      <c r="E273" s="505">
        <v>3</v>
      </c>
      <c r="F273" s="506">
        <v>-3</v>
      </c>
      <c r="G273" s="507">
        <v>2.7005402063278852</v>
      </c>
    </row>
    <row r="274" spans="1:7">
      <c r="A274" s="500"/>
      <c r="C274" s="504">
        <v>2</v>
      </c>
      <c r="D274" s="505">
        <v>-2</v>
      </c>
      <c r="E274" s="505">
        <v>3</v>
      </c>
      <c r="F274" s="506">
        <v>-3</v>
      </c>
      <c r="G274" s="507">
        <v>1.2310125677655763</v>
      </c>
    </row>
    <row r="275" spans="1:7">
      <c r="A275" s="500"/>
      <c r="C275" s="504">
        <v>2</v>
      </c>
      <c r="D275" s="505">
        <v>-2</v>
      </c>
      <c r="E275" s="505">
        <v>3</v>
      </c>
      <c r="F275" s="506">
        <v>-3</v>
      </c>
      <c r="G275" s="507">
        <v>0.57433385567928619</v>
      </c>
    </row>
    <row r="276" spans="1:7">
      <c r="A276" s="500"/>
      <c r="C276" s="504">
        <v>2</v>
      </c>
      <c r="D276" s="505">
        <v>-2</v>
      </c>
      <c r="E276" s="505">
        <v>3</v>
      </c>
      <c r="F276" s="506">
        <v>-3</v>
      </c>
      <c r="G276" s="507">
        <v>0.10586868241127194</v>
      </c>
    </row>
    <row r="277" spans="1:7">
      <c r="A277" s="500"/>
      <c r="C277" s="504">
        <v>2</v>
      </c>
      <c r="D277" s="505">
        <v>-2</v>
      </c>
      <c r="E277" s="505">
        <v>3</v>
      </c>
      <c r="F277" s="506">
        <v>-3</v>
      </c>
      <c r="G277" s="507">
        <v>0.70519685422667999</v>
      </c>
    </row>
    <row r="278" spans="1:7">
      <c r="A278" s="500"/>
      <c r="C278" s="504">
        <v>2</v>
      </c>
      <c r="D278" s="505">
        <v>-2</v>
      </c>
      <c r="E278" s="505">
        <v>3</v>
      </c>
      <c r="F278" s="506">
        <v>-3</v>
      </c>
      <c r="G278" s="507">
        <v>1.6277633390844699</v>
      </c>
    </row>
    <row r="279" spans="1:7">
      <c r="A279" s="500">
        <v>2021</v>
      </c>
      <c r="C279" s="504">
        <v>2</v>
      </c>
      <c r="D279" s="505">
        <v>-2</v>
      </c>
      <c r="E279" s="505">
        <v>3</v>
      </c>
      <c r="F279" s="506">
        <v>-3</v>
      </c>
      <c r="G279" s="507">
        <v>1.4040371107440208</v>
      </c>
    </row>
    <row r="280" spans="1:7">
      <c r="A280" s="500"/>
      <c r="C280" s="504">
        <v>2</v>
      </c>
      <c r="D280" s="505">
        <v>-2</v>
      </c>
      <c r="E280" s="505">
        <v>3</v>
      </c>
      <c r="F280" s="506">
        <v>-3</v>
      </c>
      <c r="G280" s="507">
        <v>1.87546180388661</v>
      </c>
    </row>
    <row r="281" spans="1:7">
      <c r="A281" s="500"/>
      <c r="C281" s="504">
        <v>2</v>
      </c>
      <c r="D281" s="505">
        <v>-2</v>
      </c>
      <c r="E281" s="505">
        <v>3</v>
      </c>
      <c r="F281" s="506">
        <v>-3</v>
      </c>
      <c r="G281" s="507">
        <v>2.1484906644006987</v>
      </c>
    </row>
    <row r="282" spans="1:7">
      <c r="A282" s="500"/>
      <c r="C282" s="504">
        <v>2</v>
      </c>
      <c r="D282" s="505">
        <v>-2</v>
      </c>
      <c r="E282" s="505">
        <v>3</v>
      </c>
      <c r="F282" s="506">
        <v>-3</v>
      </c>
      <c r="G282" s="507">
        <v>2.4509215337767567</v>
      </c>
    </row>
    <row r="283" spans="1:7">
      <c r="A283" s="500"/>
      <c r="C283" s="504">
        <v>2</v>
      </c>
      <c r="D283" s="505">
        <v>-2</v>
      </c>
      <c r="E283" s="505">
        <v>3</v>
      </c>
      <c r="F283" s="506">
        <v>-3</v>
      </c>
      <c r="G283" s="507">
        <v>2.9190408424777345</v>
      </c>
    </row>
    <row r="284" spans="1:7">
      <c r="A284" s="500"/>
      <c r="C284" s="504">
        <v>2</v>
      </c>
      <c r="D284" s="505">
        <v>-2</v>
      </c>
      <c r="E284" s="505">
        <v>3</v>
      </c>
      <c r="F284" s="506">
        <v>-3</v>
      </c>
      <c r="G284" s="507">
        <v>2.6499168224596321</v>
      </c>
    </row>
    <row r="285" spans="1:7">
      <c r="A285" s="500"/>
      <c r="C285" s="504">
        <v>2</v>
      </c>
      <c r="D285" s="505">
        <v>-2</v>
      </c>
      <c r="E285" s="505">
        <v>3</v>
      </c>
      <c r="F285" s="506">
        <v>-3</v>
      </c>
      <c r="G285" s="507">
        <v>2.9268653706455288</v>
      </c>
    </row>
    <row r="286" spans="1:7">
      <c r="A286" s="500"/>
      <c r="C286" s="504">
        <v>2</v>
      </c>
      <c r="D286" s="505">
        <v>-2</v>
      </c>
      <c r="E286" s="505">
        <v>3</v>
      </c>
      <c r="F286" s="506">
        <v>-3</v>
      </c>
      <c r="G286" s="507">
        <v>3.2378917403864773</v>
      </c>
    </row>
    <row r="287" spans="1:7">
      <c r="A287" s="500"/>
      <c r="C287" s="504">
        <v>2</v>
      </c>
      <c r="D287" s="505">
        <v>-2</v>
      </c>
      <c r="E287" s="505">
        <v>3</v>
      </c>
      <c r="F287" s="506">
        <v>-3</v>
      </c>
      <c r="G287" s="507">
        <v>3.2475947954221716</v>
      </c>
    </row>
    <row r="288" spans="1:7">
      <c r="A288" s="500"/>
      <c r="C288" s="504">
        <v>2</v>
      </c>
      <c r="D288" s="505">
        <v>-2</v>
      </c>
      <c r="E288" s="505">
        <v>3</v>
      </c>
      <c r="F288" s="506">
        <v>-3</v>
      </c>
      <c r="G288" s="507">
        <v>3.8006938206579117</v>
      </c>
    </row>
    <row r="289" spans="1:7">
      <c r="A289" s="500"/>
      <c r="C289" s="504">
        <v>2</v>
      </c>
      <c r="D289" s="505">
        <v>-2</v>
      </c>
      <c r="E289" s="505">
        <v>3</v>
      </c>
      <c r="F289" s="506">
        <v>-3</v>
      </c>
      <c r="G289" s="507">
        <v>4.2337083770336292</v>
      </c>
    </row>
    <row r="290" spans="1:7">
      <c r="A290" s="500"/>
      <c r="C290" s="504">
        <v>2</v>
      </c>
      <c r="D290" s="505">
        <v>-2</v>
      </c>
      <c r="E290" s="505">
        <v>3</v>
      </c>
      <c r="F290" s="506">
        <v>-3</v>
      </c>
      <c r="G290" s="507">
        <v>4.3244566590832418</v>
      </c>
    </row>
    <row r="291" spans="1:7">
      <c r="A291" s="500">
        <v>2022</v>
      </c>
      <c r="C291" s="504">
        <v>2</v>
      </c>
      <c r="D291" s="505">
        <v>-2</v>
      </c>
      <c r="E291" s="505">
        <v>3</v>
      </c>
      <c r="F291" s="506">
        <v>-3</v>
      </c>
      <c r="G291" s="507">
        <v>3.6312757462182192</v>
      </c>
    </row>
    <row r="292" spans="1:7">
      <c r="A292" s="500"/>
      <c r="B292" s="497">
        <v>10000</v>
      </c>
      <c r="C292" s="504">
        <v>2</v>
      </c>
      <c r="D292" s="505">
        <v>-2</v>
      </c>
      <c r="E292" s="505">
        <v>3</v>
      </c>
      <c r="F292" s="506">
        <v>-3</v>
      </c>
      <c r="G292" s="507">
        <v>2.7460772507438915</v>
      </c>
    </row>
    <row r="293" spans="1:7">
      <c r="A293" s="500"/>
      <c r="C293" s="504">
        <v>2</v>
      </c>
      <c r="D293" s="505">
        <v>-2</v>
      </c>
      <c r="E293" s="505">
        <v>3</v>
      </c>
      <c r="F293" s="506">
        <v>-3</v>
      </c>
      <c r="G293" s="507">
        <v>2.7695622006049314</v>
      </c>
    </row>
    <row r="294" spans="1:7">
      <c r="A294" s="500"/>
      <c r="C294" s="504">
        <v>2</v>
      </c>
      <c r="D294" s="505">
        <v>-2</v>
      </c>
      <c r="E294" s="505">
        <v>3</v>
      </c>
      <c r="F294" s="506">
        <v>-3</v>
      </c>
      <c r="G294" s="507">
        <v>3.3655829259406107</v>
      </c>
    </row>
    <row r="295" spans="1:7">
      <c r="A295" s="500"/>
      <c r="C295" s="504">
        <v>2</v>
      </c>
      <c r="D295" s="505">
        <v>-2</v>
      </c>
      <c r="E295" s="505">
        <v>3</v>
      </c>
      <c r="F295" s="506">
        <v>-3</v>
      </c>
      <c r="G295" s="507">
        <v>2.5618152655905475</v>
      </c>
    </row>
    <row r="296" spans="1:7">
      <c r="C296" s="504">
        <v>2</v>
      </c>
      <c r="D296" s="505">
        <v>-2</v>
      </c>
      <c r="E296" s="505">
        <v>3</v>
      </c>
      <c r="F296" s="506">
        <v>-3</v>
      </c>
      <c r="G296" s="507">
        <v>2.3945538487817108</v>
      </c>
    </row>
    <row r="297" spans="1:7">
      <c r="C297" s="504">
        <v>2</v>
      </c>
      <c r="D297" s="505">
        <v>-2</v>
      </c>
      <c r="E297" s="505">
        <v>3</v>
      </c>
      <c r="F297" s="506">
        <v>-3</v>
      </c>
      <c r="G297" s="507"/>
    </row>
    <row r="298" spans="1:7">
      <c r="C298" s="504">
        <v>2</v>
      </c>
      <c r="D298" s="505">
        <v>-2</v>
      </c>
      <c r="E298" s="505">
        <v>3</v>
      </c>
      <c r="F298" s="506">
        <v>-3</v>
      </c>
      <c r="G298" s="507"/>
    </row>
    <row r="299" spans="1:7">
      <c r="C299" s="504">
        <v>2</v>
      </c>
      <c r="D299" s="505">
        <v>-2</v>
      </c>
      <c r="E299" s="505">
        <v>3</v>
      </c>
      <c r="F299" s="506">
        <v>-3</v>
      </c>
      <c r="G299" s="507"/>
    </row>
    <row r="300" spans="1:7">
      <c r="C300" s="504">
        <v>2</v>
      </c>
      <c r="D300" s="505">
        <v>-2</v>
      </c>
      <c r="E300" s="505">
        <v>3</v>
      </c>
      <c r="F300" s="506">
        <v>-3</v>
      </c>
      <c r="G300" s="507"/>
    </row>
    <row r="301" spans="1:7">
      <c r="C301" s="504">
        <v>2</v>
      </c>
      <c r="D301" s="505">
        <v>-2</v>
      </c>
      <c r="E301" s="505">
        <v>3</v>
      </c>
      <c r="F301" s="506">
        <v>-3</v>
      </c>
      <c r="G301" s="507"/>
    </row>
    <row r="302" spans="1:7">
      <c r="C302" s="504">
        <v>2</v>
      </c>
      <c r="D302" s="505">
        <v>-2</v>
      </c>
      <c r="E302" s="505">
        <v>3</v>
      </c>
      <c r="F302" s="506">
        <v>-3</v>
      </c>
      <c r="G302" s="507"/>
    </row>
  </sheetData>
  <mergeCells count="1">
    <mergeCell ref="C2:F2"/>
  </mergeCells>
  <hyperlinks>
    <hyperlink ref="A1" location="'Figures'!A1" display="Indice de gráficos" xr:uid="{00000000-0004-0000-1E00-000000000000}"/>
  </hyperlinks>
  <pageMargins left="0.7" right="0.7" top="0.75" bottom="0.75" header="0.3" footer="0.3"/>
  <pageSetup orientation="portrait" horizontalDpi="1200" verticalDpi="120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4"/>
  <dimension ref="A1:F3646"/>
  <sheetViews>
    <sheetView workbookViewId="0"/>
  </sheetViews>
  <sheetFormatPr baseColWidth="10" defaultColWidth="10.28515625" defaultRowHeight="13.5"/>
  <cols>
    <col min="1" max="1" width="18.42578125" style="532" customWidth="1"/>
    <col min="2" max="2" width="13.7109375" style="508" bestFit="1" customWidth="1"/>
    <col min="3" max="3" width="12.7109375" style="508" customWidth="1"/>
    <col min="4" max="16384" width="10.28515625" style="509"/>
  </cols>
  <sheetData>
    <row r="1" spans="1:6" ht="15.75">
      <c r="A1" s="367" t="s">
        <v>321</v>
      </c>
    </row>
    <row r="2" spans="1:6">
      <c r="A2" s="508"/>
    </row>
    <row r="3" spans="1:6" ht="57" customHeight="1">
      <c r="A3" s="509"/>
      <c r="B3" s="829" t="s">
        <v>363</v>
      </c>
      <c r="C3" s="830"/>
      <c r="D3" s="510"/>
    </row>
    <row r="4" spans="1:6" ht="15" thickBot="1">
      <c r="A4" s="511"/>
      <c r="B4" s="512" t="s">
        <v>364</v>
      </c>
      <c r="C4" s="513" t="s">
        <v>365</v>
      </c>
      <c r="D4" s="514" t="s">
        <v>201</v>
      </c>
      <c r="F4" s="426" t="str">
        <f ca="1">MID(CELL("nombrearchivo",E4),FIND("]",CELL("nombrearchivo",E4))+1,31)</f>
        <v>GR6.</v>
      </c>
    </row>
    <row r="5" spans="1:6" ht="10.5" customHeight="1">
      <c r="A5" s="515" t="s">
        <v>366</v>
      </c>
      <c r="B5" s="516">
        <v>-9.0555895157755195</v>
      </c>
      <c r="C5" s="517">
        <v>-38.11933519727333</v>
      </c>
      <c r="D5" s="518"/>
      <c r="F5" s="472"/>
    </row>
    <row r="6" spans="1:6" ht="10.5" customHeight="1">
      <c r="A6" s="519" t="s">
        <v>367</v>
      </c>
      <c r="B6" s="520">
        <v>-2.2336260682647824</v>
      </c>
      <c r="C6" s="521">
        <v>-25.002694907544953</v>
      </c>
      <c r="D6" s="522"/>
      <c r="F6" s="490" t="s">
        <v>368</v>
      </c>
    </row>
    <row r="7" spans="1:6" ht="10.5" customHeight="1">
      <c r="A7" s="519" t="s">
        <v>369</v>
      </c>
      <c r="B7" s="520">
        <v>0.18961302324309592</v>
      </c>
      <c r="C7" s="521">
        <v>-21.599091371541736</v>
      </c>
      <c r="D7" s="522"/>
    </row>
    <row r="8" spans="1:6" ht="10.5" customHeight="1">
      <c r="A8" s="519" t="s">
        <v>370</v>
      </c>
      <c r="B8" s="520">
        <v>7.2034664316543706</v>
      </c>
      <c r="C8" s="521">
        <v>-15.827740492170017</v>
      </c>
      <c r="D8" s="522"/>
    </row>
    <row r="9" spans="1:6" ht="10.5" customHeight="1">
      <c r="A9" s="519" t="s">
        <v>371</v>
      </c>
      <c r="B9" s="520">
        <v>-1.9245596992494396</v>
      </c>
      <c r="C9" s="521">
        <v>-14.46643346590637</v>
      </c>
      <c r="D9" s="522"/>
    </row>
    <row r="10" spans="1:6" ht="10.5" customHeight="1">
      <c r="A10" s="519" t="s">
        <v>372</v>
      </c>
      <c r="B10" s="520">
        <v>7.26460625989227</v>
      </c>
      <c r="C10" s="521">
        <v>-13.20482581353728</v>
      </c>
      <c r="D10" s="522"/>
    </row>
    <row r="11" spans="1:6" ht="10.5" customHeight="1">
      <c r="A11" s="519" t="s">
        <v>373</v>
      </c>
      <c r="B11" s="520">
        <v>36.047758814068231</v>
      </c>
      <c r="C11" s="521">
        <v>-4.3309824920911622</v>
      </c>
      <c r="D11" s="522"/>
    </row>
    <row r="12" spans="1:6" ht="10.5" customHeight="1">
      <c r="A12" s="519" t="s">
        <v>374</v>
      </c>
      <c r="B12" s="520">
        <v>3.6451738065581996</v>
      </c>
      <c r="C12" s="521">
        <v>-4.087196347324995</v>
      </c>
      <c r="D12" s="522"/>
    </row>
    <row r="13" spans="1:6" ht="10.5" customHeight="1">
      <c r="A13" s="519" t="s">
        <v>375</v>
      </c>
      <c r="B13" s="520">
        <v>9.0766983282458682</v>
      </c>
      <c r="C13" s="521">
        <v>4.5371412492965613</v>
      </c>
      <c r="D13" s="522"/>
    </row>
    <row r="14" spans="1:6" ht="10.5" customHeight="1">
      <c r="A14" s="519" t="s">
        <v>376</v>
      </c>
      <c r="B14" s="520">
        <v>24.017501988862389</v>
      </c>
      <c r="C14" s="521">
        <v>14.439140811455854</v>
      </c>
      <c r="D14" s="522"/>
    </row>
    <row r="15" spans="1:6" ht="10.5" customHeight="1">
      <c r="A15" s="519" t="s">
        <v>377</v>
      </c>
      <c r="B15" s="520">
        <v>40.992094362787256</v>
      </c>
      <c r="C15" s="521">
        <v>15.774327906096165</v>
      </c>
      <c r="D15" s="522"/>
    </row>
    <row r="16" spans="1:6" ht="10.5" customHeight="1">
      <c r="A16" s="519" t="s">
        <v>378</v>
      </c>
      <c r="B16" s="520">
        <v>29.953478536688461</v>
      </c>
      <c r="C16" s="521">
        <v>16.264148423501123</v>
      </c>
      <c r="D16" s="522"/>
    </row>
    <row r="17" spans="1:4" ht="10.5" customHeight="1">
      <c r="A17" s="519" t="s">
        <v>379</v>
      </c>
      <c r="B17" s="520">
        <v>33.663969573441932</v>
      </c>
      <c r="C17" s="521">
        <v>102.6628371876924</v>
      </c>
      <c r="D17" s="522"/>
    </row>
    <row r="18" spans="1:4" ht="10.5" customHeight="1" thickBot="1">
      <c r="A18" s="523" t="s">
        <v>380</v>
      </c>
      <c r="B18" s="524">
        <v>71.863984522011037</v>
      </c>
      <c r="C18" s="525">
        <v>103.22811481275345</v>
      </c>
      <c r="D18" s="522"/>
    </row>
    <row r="19" spans="1:4">
      <c r="A19" s="526"/>
      <c r="B19" s="522"/>
      <c r="C19" s="527"/>
      <c r="D19" s="522"/>
    </row>
    <row r="20" spans="1:4">
      <c r="A20" s="526"/>
      <c r="B20" s="522"/>
      <c r="C20" s="527"/>
    </row>
    <row r="21" spans="1:4">
      <c r="A21" s="526"/>
      <c r="B21" s="522"/>
      <c r="C21" s="527"/>
    </row>
    <row r="22" spans="1:4">
      <c r="A22" s="526"/>
      <c r="B22" s="522"/>
      <c r="C22" s="527"/>
    </row>
    <row r="23" spans="1:4">
      <c r="A23" s="526"/>
      <c r="B23" s="522"/>
      <c r="C23" s="527"/>
    </row>
    <row r="24" spans="1:4">
      <c r="A24" s="526"/>
      <c r="B24" s="522"/>
      <c r="C24" s="527"/>
    </row>
    <row r="25" spans="1:4">
      <c r="A25" s="526"/>
      <c r="B25" s="522"/>
      <c r="C25" s="527"/>
    </row>
    <row r="26" spans="1:4">
      <c r="A26" s="526"/>
      <c r="B26" s="522"/>
      <c r="C26" s="527"/>
    </row>
    <row r="27" spans="1:4">
      <c r="A27" s="526"/>
      <c r="B27" s="522"/>
      <c r="C27" s="527"/>
    </row>
    <row r="28" spans="1:4">
      <c r="A28" s="526"/>
      <c r="B28" s="522"/>
      <c r="C28" s="527"/>
    </row>
    <row r="29" spans="1:4">
      <c r="A29" s="526"/>
      <c r="B29" s="522"/>
      <c r="C29" s="527"/>
    </row>
    <row r="30" spans="1:4">
      <c r="A30" s="526"/>
      <c r="B30" s="522"/>
      <c r="C30" s="527"/>
    </row>
    <row r="31" spans="1:4">
      <c r="A31" s="526"/>
      <c r="B31" s="522"/>
      <c r="C31" s="527"/>
    </row>
    <row r="32" spans="1:4">
      <c r="A32" s="526"/>
      <c r="B32" s="522"/>
      <c r="C32" s="527"/>
    </row>
    <row r="33" spans="1:3">
      <c r="A33" s="526"/>
      <c r="B33" s="522"/>
      <c r="C33" s="527"/>
    </row>
    <row r="34" spans="1:3">
      <c r="A34" s="526"/>
      <c r="B34" s="522"/>
      <c r="C34" s="527"/>
    </row>
    <row r="35" spans="1:3">
      <c r="A35" s="526"/>
      <c r="B35" s="522"/>
      <c r="C35" s="527"/>
    </row>
    <row r="36" spans="1:3">
      <c r="A36" s="526"/>
      <c r="B36" s="522"/>
      <c r="C36" s="527"/>
    </row>
    <row r="37" spans="1:3">
      <c r="A37" s="526"/>
      <c r="B37" s="522"/>
      <c r="C37" s="527"/>
    </row>
    <row r="38" spans="1:3">
      <c r="A38" s="526"/>
      <c r="B38" s="522"/>
      <c r="C38" s="527"/>
    </row>
    <row r="39" spans="1:3">
      <c r="A39" s="526"/>
      <c r="B39" s="522"/>
      <c r="C39" s="527"/>
    </row>
    <row r="40" spans="1:3">
      <c r="A40" s="526"/>
      <c r="B40" s="522"/>
      <c r="C40" s="527"/>
    </row>
    <row r="41" spans="1:3">
      <c r="A41" s="526"/>
      <c r="B41" s="522"/>
      <c r="C41" s="527"/>
    </row>
    <row r="42" spans="1:3">
      <c r="A42" s="526"/>
      <c r="B42" s="522"/>
      <c r="C42" s="527"/>
    </row>
    <row r="43" spans="1:3">
      <c r="A43" s="526"/>
      <c r="B43" s="522"/>
      <c r="C43" s="527"/>
    </row>
    <row r="44" spans="1:3">
      <c r="A44" s="526"/>
      <c r="B44" s="522"/>
      <c r="C44" s="527"/>
    </row>
    <row r="45" spans="1:3">
      <c r="A45" s="526"/>
      <c r="B45" s="522"/>
      <c r="C45" s="527"/>
    </row>
    <row r="46" spans="1:3">
      <c r="A46" s="526"/>
      <c r="B46" s="522"/>
      <c r="C46" s="527"/>
    </row>
    <row r="47" spans="1:3">
      <c r="A47" s="526"/>
      <c r="B47" s="522"/>
      <c r="C47" s="527"/>
    </row>
    <row r="48" spans="1:3">
      <c r="A48" s="526"/>
      <c r="B48" s="522"/>
      <c r="C48" s="527"/>
    </row>
    <row r="49" spans="1:3">
      <c r="A49" s="526"/>
      <c r="B49" s="522"/>
      <c r="C49" s="527"/>
    </row>
    <row r="50" spans="1:3">
      <c r="A50" s="526"/>
      <c r="B50" s="522"/>
      <c r="C50" s="527"/>
    </row>
    <row r="51" spans="1:3">
      <c r="A51" s="526"/>
      <c r="B51" s="522"/>
      <c r="C51" s="527"/>
    </row>
    <row r="52" spans="1:3">
      <c r="A52" s="526"/>
      <c r="B52" s="522"/>
      <c r="C52" s="527"/>
    </row>
    <row r="53" spans="1:3">
      <c r="A53" s="526"/>
      <c r="B53" s="522"/>
      <c r="C53" s="527"/>
    </row>
    <row r="54" spans="1:3">
      <c r="A54" s="526"/>
      <c r="B54" s="522"/>
      <c r="C54" s="527"/>
    </row>
    <row r="55" spans="1:3">
      <c r="A55" s="526"/>
      <c r="B55" s="522"/>
      <c r="C55" s="527"/>
    </row>
    <row r="56" spans="1:3">
      <c r="A56" s="526"/>
      <c r="B56" s="522"/>
      <c r="C56" s="527"/>
    </row>
    <row r="57" spans="1:3">
      <c r="A57" s="526"/>
      <c r="B57" s="522"/>
      <c r="C57" s="527"/>
    </row>
    <row r="58" spans="1:3">
      <c r="A58" s="526"/>
      <c r="B58" s="522"/>
      <c r="C58" s="527"/>
    </row>
    <row r="59" spans="1:3">
      <c r="A59" s="526"/>
      <c r="B59" s="522"/>
      <c r="C59" s="527"/>
    </row>
    <row r="60" spans="1:3">
      <c r="A60" s="526"/>
      <c r="B60" s="522"/>
      <c r="C60" s="527"/>
    </row>
    <row r="61" spans="1:3">
      <c r="A61" s="526"/>
      <c r="B61" s="522"/>
      <c r="C61" s="527"/>
    </row>
    <row r="62" spans="1:3">
      <c r="A62" s="526"/>
      <c r="B62" s="522"/>
      <c r="C62" s="527"/>
    </row>
    <row r="63" spans="1:3">
      <c r="A63" s="526"/>
      <c r="B63" s="522"/>
      <c r="C63" s="527"/>
    </row>
    <row r="64" spans="1:3">
      <c r="A64" s="526"/>
      <c r="B64" s="522"/>
      <c r="C64" s="527"/>
    </row>
    <row r="65" spans="1:3">
      <c r="A65" s="526"/>
      <c r="B65" s="522"/>
      <c r="C65" s="527"/>
    </row>
    <row r="66" spans="1:3">
      <c r="A66" s="526"/>
      <c r="B66" s="522"/>
      <c r="C66" s="527"/>
    </row>
    <row r="67" spans="1:3">
      <c r="A67" s="526"/>
      <c r="B67" s="522"/>
      <c r="C67" s="527"/>
    </row>
    <row r="68" spans="1:3">
      <c r="A68" s="526"/>
      <c r="B68" s="522"/>
      <c r="C68" s="527"/>
    </row>
    <row r="69" spans="1:3">
      <c r="A69" s="526"/>
      <c r="B69" s="522"/>
      <c r="C69" s="527"/>
    </row>
    <row r="70" spans="1:3">
      <c r="A70" s="526"/>
      <c r="B70" s="522"/>
      <c r="C70" s="527"/>
    </row>
    <row r="71" spans="1:3">
      <c r="A71" s="526"/>
      <c r="B71" s="522"/>
      <c r="C71" s="527"/>
    </row>
    <row r="72" spans="1:3">
      <c r="A72" s="526"/>
      <c r="B72" s="522"/>
      <c r="C72" s="527"/>
    </row>
    <row r="73" spans="1:3">
      <c r="A73" s="526"/>
      <c r="B73" s="522"/>
      <c r="C73" s="527"/>
    </row>
    <row r="74" spans="1:3">
      <c r="A74" s="526"/>
      <c r="B74" s="522"/>
      <c r="C74" s="527"/>
    </row>
    <row r="75" spans="1:3">
      <c r="A75" s="526"/>
      <c r="B75" s="522"/>
      <c r="C75" s="527"/>
    </row>
    <row r="76" spans="1:3">
      <c r="A76" s="526"/>
      <c r="B76" s="522"/>
      <c r="C76" s="527"/>
    </row>
    <row r="77" spans="1:3">
      <c r="A77" s="526"/>
      <c r="B77" s="522"/>
      <c r="C77" s="527"/>
    </row>
    <row r="78" spans="1:3">
      <c r="A78" s="526"/>
      <c r="B78" s="522"/>
      <c r="C78" s="527"/>
    </row>
    <row r="79" spans="1:3">
      <c r="A79" s="526"/>
      <c r="B79" s="522"/>
      <c r="C79" s="527"/>
    </row>
    <row r="80" spans="1:3">
      <c r="A80" s="526"/>
      <c r="B80" s="522"/>
      <c r="C80" s="527"/>
    </row>
    <row r="81" spans="1:3">
      <c r="A81" s="526"/>
      <c r="B81" s="522"/>
      <c r="C81" s="527"/>
    </row>
    <row r="82" spans="1:3">
      <c r="A82" s="526"/>
      <c r="B82" s="522"/>
      <c r="C82" s="527"/>
    </row>
    <row r="83" spans="1:3">
      <c r="A83" s="526"/>
      <c r="B83" s="522"/>
      <c r="C83" s="527"/>
    </row>
    <row r="84" spans="1:3">
      <c r="A84" s="526"/>
      <c r="B84" s="522"/>
      <c r="C84" s="527"/>
    </row>
    <row r="85" spans="1:3">
      <c r="A85" s="526"/>
      <c r="B85" s="522"/>
      <c r="C85" s="527"/>
    </row>
    <row r="86" spans="1:3">
      <c r="A86" s="526"/>
      <c r="B86" s="522"/>
      <c r="C86" s="527"/>
    </row>
    <row r="87" spans="1:3">
      <c r="A87" s="526"/>
      <c r="B87" s="522"/>
      <c r="C87" s="527"/>
    </row>
    <row r="88" spans="1:3">
      <c r="A88" s="526"/>
      <c r="B88" s="522"/>
      <c r="C88" s="527"/>
    </row>
    <row r="89" spans="1:3">
      <c r="A89" s="526"/>
      <c r="B89" s="522"/>
      <c r="C89" s="527"/>
    </row>
    <row r="90" spans="1:3">
      <c r="A90" s="526"/>
      <c r="B90" s="522"/>
      <c r="C90" s="527"/>
    </row>
    <row r="91" spans="1:3">
      <c r="A91" s="526"/>
      <c r="B91" s="522"/>
      <c r="C91" s="527"/>
    </row>
    <row r="92" spans="1:3">
      <c r="A92" s="526"/>
      <c r="B92" s="522"/>
      <c r="C92" s="527"/>
    </row>
    <row r="93" spans="1:3">
      <c r="A93" s="526"/>
      <c r="B93" s="522"/>
      <c r="C93" s="527"/>
    </row>
    <row r="94" spans="1:3">
      <c r="A94" s="526"/>
      <c r="B94" s="522"/>
      <c r="C94" s="527"/>
    </row>
    <row r="95" spans="1:3">
      <c r="A95" s="526"/>
      <c r="B95" s="522"/>
      <c r="C95" s="527"/>
    </row>
    <row r="96" spans="1:3">
      <c r="A96" s="526"/>
      <c r="B96" s="522"/>
      <c r="C96" s="527"/>
    </row>
    <row r="97" spans="1:3">
      <c r="A97" s="526"/>
      <c r="B97" s="522"/>
      <c r="C97" s="527"/>
    </row>
    <row r="98" spans="1:3">
      <c r="A98" s="526"/>
      <c r="B98" s="522"/>
      <c r="C98" s="527"/>
    </row>
    <row r="99" spans="1:3">
      <c r="A99" s="526"/>
      <c r="B99" s="522"/>
      <c r="C99" s="527"/>
    </row>
    <row r="100" spans="1:3">
      <c r="A100" s="526"/>
      <c r="B100" s="522"/>
      <c r="C100" s="527"/>
    </row>
    <row r="101" spans="1:3">
      <c r="A101" s="526"/>
      <c r="B101" s="522"/>
      <c r="C101" s="527"/>
    </row>
    <row r="102" spans="1:3">
      <c r="A102" s="526"/>
      <c r="B102" s="522"/>
      <c r="C102" s="527"/>
    </row>
    <row r="103" spans="1:3">
      <c r="A103" s="526"/>
      <c r="B103" s="522"/>
      <c r="C103" s="527"/>
    </row>
    <row r="104" spans="1:3">
      <c r="A104" s="526"/>
      <c r="B104" s="522"/>
      <c r="C104" s="527"/>
    </row>
    <row r="105" spans="1:3">
      <c r="A105" s="526"/>
      <c r="B105" s="522"/>
      <c r="C105" s="527"/>
    </row>
    <row r="106" spans="1:3">
      <c r="A106" s="526"/>
      <c r="B106" s="522"/>
      <c r="C106" s="527"/>
    </row>
    <row r="107" spans="1:3">
      <c r="A107" s="526"/>
      <c r="B107" s="522"/>
      <c r="C107" s="527"/>
    </row>
    <row r="108" spans="1:3">
      <c r="A108" s="526"/>
      <c r="B108" s="522"/>
      <c r="C108" s="527"/>
    </row>
    <row r="109" spans="1:3">
      <c r="A109" s="526"/>
      <c r="B109" s="522"/>
      <c r="C109" s="527"/>
    </row>
    <row r="110" spans="1:3">
      <c r="A110" s="526"/>
      <c r="B110" s="522"/>
      <c r="C110" s="527"/>
    </row>
    <row r="111" spans="1:3">
      <c r="A111" s="526"/>
      <c r="B111" s="522"/>
      <c r="C111" s="527"/>
    </row>
    <row r="112" spans="1:3">
      <c r="A112" s="526"/>
      <c r="B112" s="522"/>
      <c r="C112" s="527"/>
    </row>
    <row r="113" spans="1:3">
      <c r="A113" s="526"/>
      <c r="B113" s="522"/>
      <c r="C113" s="527"/>
    </row>
    <row r="114" spans="1:3">
      <c r="A114" s="526"/>
      <c r="B114" s="522"/>
      <c r="C114" s="527"/>
    </row>
    <row r="115" spans="1:3">
      <c r="A115" s="526"/>
      <c r="B115" s="522"/>
      <c r="C115" s="527"/>
    </row>
    <row r="116" spans="1:3">
      <c r="A116" s="526"/>
      <c r="B116" s="522"/>
      <c r="C116" s="527"/>
    </row>
    <row r="117" spans="1:3">
      <c r="A117" s="526"/>
      <c r="B117" s="522"/>
      <c r="C117" s="527"/>
    </row>
    <row r="118" spans="1:3">
      <c r="A118" s="526"/>
      <c r="B118" s="522"/>
      <c r="C118" s="527"/>
    </row>
    <row r="119" spans="1:3">
      <c r="A119" s="526"/>
      <c r="B119" s="522"/>
      <c r="C119" s="527"/>
    </row>
    <row r="120" spans="1:3">
      <c r="A120" s="526"/>
      <c r="B120" s="522"/>
      <c r="C120" s="527"/>
    </row>
    <row r="121" spans="1:3">
      <c r="A121" s="526"/>
      <c r="B121" s="522"/>
      <c r="C121" s="527"/>
    </row>
    <row r="122" spans="1:3">
      <c r="A122" s="526"/>
      <c r="B122" s="522"/>
      <c r="C122" s="527"/>
    </row>
    <row r="123" spans="1:3">
      <c r="A123" s="526"/>
      <c r="B123" s="522"/>
      <c r="C123" s="527"/>
    </row>
    <row r="124" spans="1:3">
      <c r="A124" s="526"/>
      <c r="B124" s="522"/>
      <c r="C124" s="527"/>
    </row>
    <row r="125" spans="1:3">
      <c r="A125" s="526"/>
      <c r="B125" s="522"/>
      <c r="C125" s="527"/>
    </row>
    <row r="126" spans="1:3">
      <c r="A126" s="526"/>
      <c r="B126" s="522"/>
      <c r="C126" s="527"/>
    </row>
    <row r="127" spans="1:3">
      <c r="A127" s="526"/>
      <c r="B127" s="522"/>
      <c r="C127" s="527"/>
    </row>
    <row r="128" spans="1:3">
      <c r="A128" s="526"/>
      <c r="B128" s="522"/>
      <c r="C128" s="527"/>
    </row>
    <row r="129" spans="1:3">
      <c r="A129" s="526"/>
      <c r="B129" s="522"/>
      <c r="C129" s="527"/>
    </row>
    <row r="130" spans="1:3">
      <c r="A130" s="526"/>
      <c r="B130" s="522"/>
      <c r="C130" s="527"/>
    </row>
    <row r="131" spans="1:3">
      <c r="A131" s="526"/>
      <c r="B131" s="522"/>
      <c r="C131" s="527"/>
    </row>
    <row r="132" spans="1:3">
      <c r="A132" s="526"/>
      <c r="B132" s="522"/>
      <c r="C132" s="527"/>
    </row>
    <row r="133" spans="1:3">
      <c r="A133" s="526"/>
      <c r="B133" s="522"/>
      <c r="C133" s="527"/>
    </row>
    <row r="134" spans="1:3">
      <c r="A134" s="526"/>
      <c r="B134" s="522"/>
      <c r="C134" s="527"/>
    </row>
    <row r="135" spans="1:3">
      <c r="A135" s="526"/>
      <c r="B135" s="522"/>
      <c r="C135" s="527"/>
    </row>
    <row r="136" spans="1:3">
      <c r="A136" s="526"/>
      <c r="B136" s="522"/>
      <c r="C136" s="527"/>
    </row>
    <row r="137" spans="1:3">
      <c r="A137" s="526"/>
      <c r="B137" s="522"/>
      <c r="C137" s="527"/>
    </row>
    <row r="138" spans="1:3">
      <c r="A138" s="526"/>
      <c r="B138" s="522"/>
      <c r="C138" s="527"/>
    </row>
    <row r="139" spans="1:3">
      <c r="A139" s="526"/>
      <c r="B139" s="522"/>
      <c r="C139" s="527"/>
    </row>
    <row r="140" spans="1:3">
      <c r="A140" s="526"/>
      <c r="B140" s="522"/>
      <c r="C140" s="527"/>
    </row>
    <row r="141" spans="1:3">
      <c r="A141" s="526"/>
      <c r="B141" s="522"/>
      <c r="C141" s="527"/>
    </row>
    <row r="142" spans="1:3">
      <c r="A142" s="526"/>
      <c r="B142" s="522"/>
      <c r="C142" s="527"/>
    </row>
    <row r="143" spans="1:3">
      <c r="A143" s="526"/>
      <c r="B143" s="522"/>
      <c r="C143" s="527"/>
    </row>
    <row r="144" spans="1:3">
      <c r="A144" s="526"/>
      <c r="B144" s="522"/>
      <c r="C144" s="527"/>
    </row>
    <row r="145" spans="1:3">
      <c r="A145" s="526"/>
      <c r="B145" s="522"/>
      <c r="C145" s="527"/>
    </row>
    <row r="146" spans="1:3">
      <c r="A146" s="526"/>
      <c r="B146" s="522"/>
      <c r="C146" s="527"/>
    </row>
    <row r="147" spans="1:3">
      <c r="A147" s="526"/>
      <c r="B147" s="522"/>
      <c r="C147" s="527"/>
    </row>
    <row r="148" spans="1:3">
      <c r="A148" s="526"/>
      <c r="B148" s="522"/>
      <c r="C148" s="527"/>
    </row>
    <row r="149" spans="1:3">
      <c r="A149" s="526"/>
      <c r="B149" s="522"/>
      <c r="C149" s="527"/>
    </row>
    <row r="150" spans="1:3">
      <c r="A150" s="526"/>
      <c r="B150" s="522"/>
      <c r="C150" s="527"/>
    </row>
    <row r="151" spans="1:3">
      <c r="A151" s="526"/>
      <c r="B151" s="522"/>
      <c r="C151" s="527"/>
    </row>
    <row r="152" spans="1:3">
      <c r="A152" s="526"/>
      <c r="B152" s="522"/>
      <c r="C152" s="527"/>
    </row>
    <row r="153" spans="1:3">
      <c r="A153" s="526"/>
      <c r="B153" s="522"/>
      <c r="C153" s="527"/>
    </row>
    <row r="154" spans="1:3">
      <c r="A154" s="526"/>
      <c r="B154" s="522"/>
      <c r="C154" s="527"/>
    </row>
    <row r="155" spans="1:3">
      <c r="A155" s="526"/>
      <c r="B155" s="522"/>
      <c r="C155" s="527"/>
    </row>
    <row r="156" spans="1:3">
      <c r="A156" s="526"/>
      <c r="B156" s="522"/>
      <c r="C156" s="527"/>
    </row>
    <row r="157" spans="1:3">
      <c r="A157" s="526"/>
      <c r="B157" s="522"/>
      <c r="C157" s="527"/>
    </row>
    <row r="158" spans="1:3">
      <c r="A158" s="526"/>
      <c r="B158" s="522"/>
      <c r="C158" s="527"/>
    </row>
    <row r="159" spans="1:3">
      <c r="A159" s="526"/>
      <c r="B159" s="522"/>
      <c r="C159" s="527"/>
    </row>
    <row r="160" spans="1:3">
      <c r="A160" s="526"/>
      <c r="B160" s="522"/>
      <c r="C160" s="527"/>
    </row>
    <row r="161" spans="1:3">
      <c r="A161" s="526"/>
      <c r="B161" s="522"/>
      <c r="C161" s="527"/>
    </row>
    <row r="162" spans="1:3">
      <c r="A162" s="526"/>
      <c r="B162" s="522"/>
      <c r="C162" s="527"/>
    </row>
    <row r="163" spans="1:3">
      <c r="A163" s="526"/>
      <c r="B163" s="522"/>
      <c r="C163" s="527"/>
    </row>
    <row r="164" spans="1:3">
      <c r="A164" s="526"/>
      <c r="B164" s="522"/>
      <c r="C164" s="527"/>
    </row>
    <row r="165" spans="1:3">
      <c r="A165" s="526"/>
      <c r="B165" s="522"/>
      <c r="C165" s="527"/>
    </row>
    <row r="166" spans="1:3">
      <c r="A166" s="526"/>
      <c r="B166" s="522"/>
      <c r="C166" s="527"/>
    </row>
    <row r="167" spans="1:3">
      <c r="A167" s="526"/>
      <c r="B167" s="522"/>
      <c r="C167" s="527"/>
    </row>
    <row r="168" spans="1:3">
      <c r="A168" s="526"/>
      <c r="B168" s="522"/>
      <c r="C168" s="527"/>
    </row>
    <row r="169" spans="1:3">
      <c r="A169" s="526"/>
      <c r="B169" s="522"/>
      <c r="C169" s="527"/>
    </row>
    <row r="170" spans="1:3">
      <c r="A170" s="526"/>
      <c r="B170" s="522"/>
      <c r="C170" s="527"/>
    </row>
    <row r="171" spans="1:3">
      <c r="A171" s="526"/>
      <c r="B171" s="522"/>
      <c r="C171" s="527"/>
    </row>
    <row r="172" spans="1:3">
      <c r="A172" s="526"/>
      <c r="B172" s="522"/>
      <c r="C172" s="527"/>
    </row>
    <row r="173" spans="1:3">
      <c r="A173" s="526"/>
      <c r="B173" s="522"/>
      <c r="C173" s="527"/>
    </row>
    <row r="174" spans="1:3">
      <c r="A174" s="526"/>
      <c r="B174" s="522"/>
      <c r="C174" s="527"/>
    </row>
    <row r="175" spans="1:3">
      <c r="A175" s="526"/>
      <c r="B175" s="522"/>
      <c r="C175" s="527"/>
    </row>
    <row r="176" spans="1:3">
      <c r="A176" s="526"/>
      <c r="B176" s="522"/>
      <c r="C176" s="527"/>
    </row>
    <row r="177" spans="1:3">
      <c r="A177" s="526"/>
      <c r="B177" s="522"/>
      <c r="C177" s="527"/>
    </row>
    <row r="178" spans="1:3">
      <c r="A178" s="526"/>
      <c r="B178" s="522"/>
      <c r="C178" s="527"/>
    </row>
    <row r="179" spans="1:3">
      <c r="A179" s="526"/>
      <c r="B179" s="522"/>
      <c r="C179" s="527"/>
    </row>
    <row r="180" spans="1:3">
      <c r="A180" s="526"/>
      <c r="B180" s="522"/>
      <c r="C180" s="527"/>
    </row>
    <row r="181" spans="1:3">
      <c r="A181" s="526"/>
      <c r="B181" s="522"/>
      <c r="C181" s="527"/>
    </row>
    <row r="182" spans="1:3">
      <c r="A182" s="526"/>
      <c r="B182" s="522"/>
      <c r="C182" s="527"/>
    </row>
    <row r="183" spans="1:3">
      <c r="A183" s="526"/>
      <c r="B183" s="522"/>
      <c r="C183" s="527"/>
    </row>
    <row r="184" spans="1:3">
      <c r="A184" s="526"/>
      <c r="B184" s="522"/>
      <c r="C184" s="527"/>
    </row>
    <row r="185" spans="1:3">
      <c r="A185" s="526"/>
      <c r="B185" s="522"/>
      <c r="C185" s="527"/>
    </row>
    <row r="186" spans="1:3">
      <c r="A186" s="526"/>
      <c r="B186" s="522"/>
      <c r="C186" s="527"/>
    </row>
    <row r="187" spans="1:3">
      <c r="A187" s="526"/>
      <c r="B187" s="522"/>
      <c r="C187" s="527"/>
    </row>
    <row r="188" spans="1:3">
      <c r="A188" s="526"/>
      <c r="B188" s="522"/>
      <c r="C188" s="527"/>
    </row>
    <row r="189" spans="1:3">
      <c r="A189" s="526"/>
      <c r="B189" s="522"/>
      <c r="C189" s="527"/>
    </row>
    <row r="190" spans="1:3">
      <c r="A190" s="526"/>
      <c r="B190" s="522"/>
      <c r="C190" s="527"/>
    </row>
    <row r="191" spans="1:3">
      <c r="A191" s="526"/>
      <c r="B191" s="522"/>
      <c r="C191" s="527"/>
    </row>
    <row r="192" spans="1:3">
      <c r="A192" s="526"/>
      <c r="B192" s="522"/>
      <c r="C192" s="527"/>
    </row>
    <row r="193" spans="1:3">
      <c r="A193" s="526"/>
      <c r="B193" s="522"/>
      <c r="C193" s="527"/>
    </row>
    <row r="194" spans="1:3">
      <c r="A194" s="526"/>
      <c r="B194" s="522"/>
      <c r="C194" s="527"/>
    </row>
    <row r="195" spans="1:3">
      <c r="A195" s="526"/>
      <c r="B195" s="522"/>
      <c r="C195" s="527"/>
    </row>
    <row r="196" spans="1:3">
      <c r="A196" s="526"/>
      <c r="B196" s="522"/>
      <c r="C196" s="527"/>
    </row>
    <row r="197" spans="1:3">
      <c r="A197" s="526"/>
      <c r="B197" s="522"/>
      <c r="C197" s="527"/>
    </row>
    <row r="198" spans="1:3">
      <c r="A198" s="526"/>
      <c r="B198" s="522"/>
      <c r="C198" s="527"/>
    </row>
    <row r="199" spans="1:3">
      <c r="A199" s="526"/>
      <c r="B199" s="522"/>
      <c r="C199" s="527"/>
    </row>
    <row r="200" spans="1:3">
      <c r="A200" s="526"/>
      <c r="B200" s="522"/>
      <c r="C200" s="527"/>
    </row>
    <row r="201" spans="1:3">
      <c r="A201" s="526"/>
      <c r="B201" s="522"/>
      <c r="C201" s="527"/>
    </row>
    <row r="202" spans="1:3">
      <c r="A202" s="526"/>
      <c r="B202" s="522"/>
      <c r="C202" s="527"/>
    </row>
    <row r="203" spans="1:3">
      <c r="A203" s="526"/>
      <c r="B203" s="522"/>
      <c r="C203" s="527"/>
    </row>
    <row r="204" spans="1:3">
      <c r="A204" s="526"/>
      <c r="B204" s="522"/>
      <c r="C204" s="527"/>
    </row>
    <row r="205" spans="1:3">
      <c r="A205" s="526"/>
      <c r="B205" s="522"/>
      <c r="C205" s="527"/>
    </row>
    <row r="206" spans="1:3">
      <c r="A206" s="526"/>
      <c r="B206" s="522"/>
      <c r="C206" s="527"/>
    </row>
    <row r="207" spans="1:3">
      <c r="A207" s="526"/>
      <c r="B207" s="522"/>
      <c r="C207" s="527"/>
    </row>
    <row r="208" spans="1:3">
      <c r="A208" s="526"/>
      <c r="B208" s="522"/>
      <c r="C208" s="527"/>
    </row>
    <row r="209" spans="1:3">
      <c r="A209" s="526"/>
      <c r="B209" s="522"/>
      <c r="C209" s="527"/>
    </row>
    <row r="210" spans="1:3">
      <c r="A210" s="526"/>
      <c r="B210" s="522"/>
      <c r="C210" s="527"/>
    </row>
    <row r="211" spans="1:3">
      <c r="A211" s="526"/>
      <c r="B211" s="522"/>
      <c r="C211" s="527"/>
    </row>
    <row r="212" spans="1:3">
      <c r="A212" s="526"/>
      <c r="B212" s="522"/>
      <c r="C212" s="527"/>
    </row>
    <row r="213" spans="1:3">
      <c r="A213" s="526"/>
      <c r="B213" s="522"/>
      <c r="C213" s="527"/>
    </row>
    <row r="214" spans="1:3">
      <c r="A214" s="526"/>
      <c r="B214" s="522"/>
      <c r="C214" s="527"/>
    </row>
    <row r="215" spans="1:3">
      <c r="A215" s="526"/>
      <c r="B215" s="522"/>
      <c r="C215" s="527"/>
    </row>
    <row r="216" spans="1:3">
      <c r="A216" s="526"/>
      <c r="B216" s="522"/>
      <c r="C216" s="527"/>
    </row>
    <row r="217" spans="1:3">
      <c r="A217" s="526"/>
      <c r="B217" s="522"/>
      <c r="C217" s="527"/>
    </row>
    <row r="218" spans="1:3">
      <c r="A218" s="526"/>
      <c r="B218" s="522"/>
      <c r="C218" s="527"/>
    </row>
    <row r="219" spans="1:3">
      <c r="A219" s="526"/>
      <c r="B219" s="522"/>
      <c r="C219" s="527"/>
    </row>
    <row r="220" spans="1:3">
      <c r="A220" s="526"/>
      <c r="B220" s="522"/>
      <c r="C220" s="527"/>
    </row>
    <row r="221" spans="1:3">
      <c r="A221" s="526"/>
      <c r="B221" s="522"/>
      <c r="C221" s="527"/>
    </row>
    <row r="222" spans="1:3">
      <c r="A222" s="526"/>
      <c r="B222" s="522"/>
      <c r="C222" s="527"/>
    </row>
    <row r="223" spans="1:3">
      <c r="A223" s="526"/>
      <c r="B223" s="522"/>
      <c r="C223" s="527"/>
    </row>
    <row r="224" spans="1:3">
      <c r="A224" s="526"/>
      <c r="B224" s="522"/>
      <c r="C224" s="527"/>
    </row>
    <row r="225" spans="1:3">
      <c r="A225" s="526"/>
      <c r="B225" s="522"/>
      <c r="C225" s="527"/>
    </row>
    <row r="226" spans="1:3">
      <c r="A226" s="526"/>
      <c r="B226" s="522"/>
      <c r="C226" s="527"/>
    </row>
    <row r="227" spans="1:3">
      <c r="A227" s="526"/>
      <c r="B227" s="522"/>
      <c r="C227" s="527"/>
    </row>
    <row r="228" spans="1:3">
      <c r="A228" s="526"/>
      <c r="B228" s="522"/>
      <c r="C228" s="527"/>
    </row>
    <row r="229" spans="1:3">
      <c r="A229" s="526"/>
      <c r="B229" s="522"/>
      <c r="C229" s="527"/>
    </row>
    <row r="230" spans="1:3">
      <c r="A230" s="526"/>
      <c r="B230" s="522"/>
      <c r="C230" s="527"/>
    </row>
    <row r="231" spans="1:3">
      <c r="A231" s="526"/>
      <c r="B231" s="522"/>
      <c r="C231" s="527"/>
    </row>
    <row r="232" spans="1:3">
      <c r="A232" s="526"/>
      <c r="B232" s="522"/>
      <c r="C232" s="527"/>
    </row>
    <row r="233" spans="1:3">
      <c r="A233" s="526"/>
      <c r="B233" s="522"/>
      <c r="C233" s="527"/>
    </row>
    <row r="234" spans="1:3">
      <c r="A234" s="526"/>
      <c r="B234" s="522"/>
      <c r="C234" s="527"/>
    </row>
    <row r="235" spans="1:3">
      <c r="A235" s="526"/>
      <c r="B235" s="522"/>
      <c r="C235" s="527"/>
    </row>
    <row r="236" spans="1:3">
      <c r="A236" s="526"/>
      <c r="B236" s="522"/>
      <c r="C236" s="527"/>
    </row>
    <row r="237" spans="1:3">
      <c r="A237" s="526"/>
      <c r="B237" s="522"/>
      <c r="C237" s="527"/>
    </row>
    <row r="238" spans="1:3">
      <c r="A238" s="526"/>
      <c r="B238" s="522"/>
      <c r="C238" s="527"/>
    </row>
    <row r="239" spans="1:3">
      <c r="A239" s="526"/>
      <c r="B239" s="522"/>
      <c r="C239" s="527"/>
    </row>
    <row r="240" spans="1:3">
      <c r="A240" s="526"/>
      <c r="B240" s="522"/>
      <c r="C240" s="527"/>
    </row>
    <row r="241" spans="1:3">
      <c r="A241" s="526"/>
      <c r="B241" s="522"/>
      <c r="C241" s="527"/>
    </row>
    <row r="242" spans="1:3">
      <c r="A242" s="526"/>
      <c r="B242" s="522"/>
      <c r="C242" s="527"/>
    </row>
    <row r="243" spans="1:3">
      <c r="A243" s="526"/>
      <c r="B243" s="522"/>
      <c r="C243" s="527"/>
    </row>
    <row r="244" spans="1:3">
      <c r="A244" s="526"/>
      <c r="B244" s="522"/>
      <c r="C244" s="527"/>
    </row>
    <row r="245" spans="1:3">
      <c r="A245" s="526"/>
      <c r="B245" s="522"/>
      <c r="C245" s="527"/>
    </row>
    <row r="246" spans="1:3">
      <c r="A246" s="526"/>
      <c r="B246" s="522"/>
      <c r="C246" s="527"/>
    </row>
    <row r="247" spans="1:3">
      <c r="A247" s="526"/>
      <c r="B247" s="522"/>
      <c r="C247" s="527"/>
    </row>
    <row r="248" spans="1:3">
      <c r="A248" s="526"/>
      <c r="B248" s="522"/>
      <c r="C248" s="527"/>
    </row>
    <row r="249" spans="1:3">
      <c r="A249" s="526"/>
      <c r="B249" s="522"/>
      <c r="C249" s="527"/>
    </row>
    <row r="250" spans="1:3">
      <c r="A250" s="526"/>
      <c r="B250" s="522"/>
      <c r="C250" s="527"/>
    </row>
    <row r="251" spans="1:3">
      <c r="A251" s="526"/>
      <c r="B251" s="522"/>
      <c r="C251" s="527"/>
    </row>
    <row r="252" spans="1:3">
      <c r="A252" s="526"/>
      <c r="B252" s="522"/>
      <c r="C252" s="527"/>
    </row>
    <row r="253" spans="1:3">
      <c r="A253" s="526"/>
      <c r="B253" s="522"/>
      <c r="C253" s="527"/>
    </row>
    <row r="254" spans="1:3">
      <c r="A254" s="526"/>
      <c r="B254" s="522"/>
      <c r="C254" s="527"/>
    </row>
    <row r="255" spans="1:3">
      <c r="A255" s="526"/>
      <c r="B255" s="522"/>
      <c r="C255" s="527"/>
    </row>
    <row r="256" spans="1:3">
      <c r="A256" s="526"/>
      <c r="B256" s="522"/>
      <c r="C256" s="527"/>
    </row>
    <row r="257" spans="1:3">
      <c r="A257" s="526"/>
      <c r="B257" s="522"/>
      <c r="C257" s="527"/>
    </row>
    <row r="258" spans="1:3">
      <c r="A258" s="526"/>
      <c r="B258" s="522"/>
      <c r="C258" s="527"/>
    </row>
    <row r="259" spans="1:3">
      <c r="A259" s="526"/>
      <c r="B259" s="522"/>
      <c r="C259" s="527"/>
    </row>
    <row r="260" spans="1:3">
      <c r="A260" s="526"/>
      <c r="B260" s="522"/>
      <c r="C260" s="527"/>
    </row>
    <row r="261" spans="1:3">
      <c r="A261" s="526"/>
      <c r="B261" s="522"/>
      <c r="C261" s="527"/>
    </row>
    <row r="262" spans="1:3">
      <c r="A262" s="526"/>
      <c r="B262" s="522"/>
      <c r="C262" s="527"/>
    </row>
    <row r="263" spans="1:3">
      <c r="A263" s="526"/>
      <c r="B263" s="522"/>
      <c r="C263" s="527"/>
    </row>
    <row r="264" spans="1:3">
      <c r="A264" s="526"/>
      <c r="B264" s="522"/>
      <c r="C264" s="527"/>
    </row>
    <row r="265" spans="1:3">
      <c r="A265" s="526"/>
      <c r="B265" s="522"/>
      <c r="C265" s="527"/>
    </row>
    <row r="266" spans="1:3">
      <c r="A266" s="526"/>
      <c r="B266" s="522"/>
      <c r="C266" s="527"/>
    </row>
    <row r="267" spans="1:3">
      <c r="A267" s="526"/>
      <c r="B267" s="522"/>
      <c r="C267" s="527"/>
    </row>
    <row r="268" spans="1:3">
      <c r="A268" s="526"/>
      <c r="B268" s="522"/>
      <c r="C268" s="527"/>
    </row>
    <row r="269" spans="1:3">
      <c r="A269" s="526"/>
      <c r="B269" s="522"/>
      <c r="C269" s="527"/>
    </row>
    <row r="270" spans="1:3">
      <c r="A270" s="526"/>
      <c r="B270" s="522"/>
      <c r="C270" s="527"/>
    </row>
    <row r="271" spans="1:3">
      <c r="A271" s="526"/>
      <c r="B271" s="522"/>
      <c r="C271" s="527"/>
    </row>
    <row r="272" spans="1:3">
      <c r="A272" s="526"/>
      <c r="B272" s="522"/>
      <c r="C272" s="527"/>
    </row>
    <row r="273" spans="1:3">
      <c r="A273" s="526"/>
      <c r="B273" s="522"/>
      <c r="C273" s="527"/>
    </row>
    <row r="274" spans="1:3">
      <c r="A274" s="526"/>
      <c r="B274" s="522"/>
      <c r="C274" s="527"/>
    </row>
    <row r="275" spans="1:3">
      <c r="A275" s="526"/>
      <c r="B275" s="522"/>
      <c r="C275" s="527"/>
    </row>
    <row r="276" spans="1:3">
      <c r="A276" s="526"/>
      <c r="B276" s="522"/>
      <c r="C276" s="527"/>
    </row>
    <row r="277" spans="1:3">
      <c r="A277" s="526"/>
      <c r="B277" s="522"/>
      <c r="C277" s="527"/>
    </row>
    <row r="278" spans="1:3">
      <c r="A278" s="526"/>
      <c r="B278" s="522"/>
      <c r="C278" s="527"/>
    </row>
    <row r="279" spans="1:3">
      <c r="A279" s="526"/>
      <c r="B279" s="522"/>
      <c r="C279" s="527"/>
    </row>
    <row r="280" spans="1:3">
      <c r="A280" s="526"/>
      <c r="B280" s="522"/>
      <c r="C280" s="527"/>
    </row>
    <row r="281" spans="1:3">
      <c r="A281" s="526"/>
      <c r="B281" s="522"/>
      <c r="C281" s="527"/>
    </row>
    <row r="282" spans="1:3">
      <c r="A282" s="526"/>
      <c r="B282" s="522"/>
      <c r="C282" s="527"/>
    </row>
    <row r="283" spans="1:3">
      <c r="A283" s="526"/>
      <c r="B283" s="522"/>
      <c r="C283" s="527"/>
    </row>
    <row r="284" spans="1:3">
      <c r="A284" s="526"/>
      <c r="B284" s="522"/>
      <c r="C284" s="527"/>
    </row>
    <row r="285" spans="1:3">
      <c r="A285" s="526"/>
      <c r="B285" s="522"/>
      <c r="C285" s="527"/>
    </row>
    <row r="286" spans="1:3">
      <c r="A286" s="526"/>
      <c r="B286" s="522"/>
      <c r="C286" s="527"/>
    </row>
    <row r="287" spans="1:3">
      <c r="A287" s="526"/>
      <c r="B287" s="522"/>
      <c r="C287" s="527"/>
    </row>
    <row r="288" spans="1:3">
      <c r="A288" s="526"/>
      <c r="B288" s="522"/>
      <c r="C288" s="527"/>
    </row>
    <row r="289" spans="1:3">
      <c r="A289" s="526"/>
      <c r="B289" s="522"/>
      <c r="C289" s="527"/>
    </row>
    <row r="290" spans="1:3">
      <c r="A290" s="526"/>
      <c r="B290" s="522"/>
      <c r="C290" s="527"/>
    </row>
    <row r="291" spans="1:3">
      <c r="A291" s="526"/>
      <c r="B291" s="522"/>
      <c r="C291" s="527"/>
    </row>
    <row r="292" spans="1:3">
      <c r="A292" s="526"/>
      <c r="B292" s="522"/>
      <c r="C292" s="527"/>
    </row>
    <row r="293" spans="1:3">
      <c r="A293" s="526"/>
      <c r="B293" s="522"/>
      <c r="C293" s="527"/>
    </row>
    <row r="294" spans="1:3">
      <c r="A294" s="526"/>
      <c r="B294" s="522"/>
      <c r="C294" s="527"/>
    </row>
    <row r="295" spans="1:3">
      <c r="A295" s="526"/>
      <c r="B295" s="522"/>
      <c r="C295" s="527"/>
    </row>
    <row r="296" spans="1:3">
      <c r="A296" s="526"/>
      <c r="B296" s="522"/>
      <c r="C296" s="527"/>
    </row>
    <row r="297" spans="1:3">
      <c r="A297" s="526"/>
      <c r="B297" s="522"/>
      <c r="C297" s="527"/>
    </row>
    <row r="298" spans="1:3">
      <c r="A298" s="526"/>
      <c r="B298" s="522"/>
      <c r="C298" s="527"/>
    </row>
    <row r="299" spans="1:3">
      <c r="A299" s="526"/>
      <c r="B299" s="522"/>
      <c r="C299" s="527"/>
    </row>
    <row r="300" spans="1:3">
      <c r="A300" s="526"/>
      <c r="B300" s="522"/>
      <c r="C300" s="527"/>
    </row>
    <row r="301" spans="1:3">
      <c r="A301" s="526"/>
      <c r="B301" s="522"/>
      <c r="C301" s="527"/>
    </row>
    <row r="302" spans="1:3">
      <c r="A302" s="526"/>
      <c r="B302" s="522"/>
      <c r="C302" s="527"/>
    </row>
    <row r="303" spans="1:3">
      <c r="A303" s="526"/>
      <c r="B303" s="522"/>
      <c r="C303" s="527"/>
    </row>
    <row r="304" spans="1:3">
      <c r="A304" s="526"/>
      <c r="B304" s="522"/>
      <c r="C304" s="527"/>
    </row>
    <row r="305" spans="1:3">
      <c r="A305" s="526"/>
      <c r="B305" s="522"/>
      <c r="C305" s="527"/>
    </row>
    <row r="306" spans="1:3">
      <c r="A306" s="526"/>
      <c r="B306" s="522"/>
      <c r="C306" s="527"/>
    </row>
    <row r="307" spans="1:3">
      <c r="A307" s="526"/>
      <c r="B307" s="522"/>
      <c r="C307" s="527"/>
    </row>
    <row r="308" spans="1:3">
      <c r="A308" s="526"/>
      <c r="B308" s="522"/>
      <c r="C308" s="527"/>
    </row>
    <row r="309" spans="1:3">
      <c r="A309" s="526"/>
      <c r="B309" s="522"/>
      <c r="C309" s="527"/>
    </row>
    <row r="310" spans="1:3">
      <c r="A310" s="526"/>
      <c r="B310" s="522"/>
      <c r="C310" s="527"/>
    </row>
    <row r="311" spans="1:3">
      <c r="A311" s="526"/>
      <c r="B311" s="522"/>
      <c r="C311" s="527"/>
    </row>
    <row r="312" spans="1:3">
      <c r="A312" s="526"/>
      <c r="B312" s="522"/>
      <c r="C312" s="527"/>
    </row>
    <row r="313" spans="1:3">
      <c r="A313" s="526"/>
      <c r="B313" s="522"/>
      <c r="C313" s="527"/>
    </row>
    <row r="314" spans="1:3">
      <c r="A314" s="526"/>
      <c r="B314" s="522"/>
      <c r="C314" s="527"/>
    </row>
    <row r="315" spans="1:3">
      <c r="A315" s="526"/>
      <c r="B315" s="522"/>
      <c r="C315" s="527"/>
    </row>
    <row r="316" spans="1:3">
      <c r="A316" s="526"/>
      <c r="B316" s="522"/>
      <c r="C316" s="527"/>
    </row>
    <row r="317" spans="1:3">
      <c r="A317" s="526"/>
      <c r="B317" s="522"/>
      <c r="C317" s="527"/>
    </row>
    <row r="318" spans="1:3">
      <c r="A318" s="526"/>
      <c r="B318" s="522"/>
      <c r="C318" s="527"/>
    </row>
    <row r="319" spans="1:3">
      <c r="A319" s="526"/>
      <c r="B319" s="522"/>
      <c r="C319" s="527"/>
    </row>
    <row r="320" spans="1:3">
      <c r="A320" s="526"/>
      <c r="B320" s="522"/>
      <c r="C320" s="527"/>
    </row>
    <row r="321" spans="1:3">
      <c r="A321" s="526"/>
      <c r="B321" s="522"/>
      <c r="C321" s="527"/>
    </row>
    <row r="322" spans="1:3">
      <c r="A322" s="526"/>
      <c r="B322" s="522"/>
      <c r="C322" s="527"/>
    </row>
    <row r="323" spans="1:3">
      <c r="A323" s="526"/>
      <c r="B323" s="522"/>
      <c r="C323" s="527"/>
    </row>
    <row r="324" spans="1:3">
      <c r="A324" s="526"/>
      <c r="B324" s="522"/>
      <c r="C324" s="527"/>
    </row>
    <row r="325" spans="1:3">
      <c r="A325" s="526"/>
      <c r="B325" s="522"/>
      <c r="C325" s="527"/>
    </row>
    <row r="326" spans="1:3">
      <c r="A326" s="526"/>
      <c r="B326" s="522"/>
      <c r="C326" s="527"/>
    </row>
    <row r="327" spans="1:3">
      <c r="A327" s="526"/>
      <c r="B327" s="522"/>
      <c r="C327" s="527"/>
    </row>
    <row r="328" spans="1:3">
      <c r="A328" s="526"/>
      <c r="B328" s="522"/>
      <c r="C328" s="527"/>
    </row>
    <row r="329" spans="1:3">
      <c r="A329" s="526"/>
      <c r="B329" s="522"/>
      <c r="C329" s="527"/>
    </row>
    <row r="330" spans="1:3">
      <c r="A330" s="526"/>
      <c r="B330" s="522"/>
      <c r="C330" s="527"/>
    </row>
    <row r="331" spans="1:3">
      <c r="A331" s="526"/>
      <c r="B331" s="522"/>
      <c r="C331" s="527"/>
    </row>
    <row r="332" spans="1:3">
      <c r="A332" s="526"/>
      <c r="B332" s="522"/>
      <c r="C332" s="527"/>
    </row>
    <row r="333" spans="1:3">
      <c r="A333" s="526"/>
      <c r="B333" s="522"/>
      <c r="C333" s="527"/>
    </row>
    <row r="334" spans="1:3">
      <c r="A334" s="526"/>
      <c r="B334" s="522"/>
      <c r="C334" s="527"/>
    </row>
    <row r="335" spans="1:3">
      <c r="A335" s="526"/>
      <c r="B335" s="522"/>
      <c r="C335" s="527"/>
    </row>
    <row r="336" spans="1:3">
      <c r="A336" s="526"/>
      <c r="B336" s="522"/>
      <c r="C336" s="527"/>
    </row>
    <row r="337" spans="1:3">
      <c r="A337" s="526"/>
      <c r="B337" s="522"/>
      <c r="C337" s="527"/>
    </row>
    <row r="338" spans="1:3">
      <c r="A338" s="526"/>
      <c r="B338" s="522"/>
      <c r="C338" s="527"/>
    </row>
    <row r="339" spans="1:3">
      <c r="A339" s="526"/>
      <c r="B339" s="522"/>
      <c r="C339" s="527"/>
    </row>
    <row r="340" spans="1:3">
      <c r="A340" s="526"/>
      <c r="B340" s="522"/>
      <c r="C340" s="527"/>
    </row>
    <row r="341" spans="1:3">
      <c r="A341" s="526"/>
      <c r="B341" s="522"/>
      <c r="C341" s="527"/>
    </row>
    <row r="342" spans="1:3">
      <c r="A342" s="526"/>
      <c r="B342" s="522"/>
      <c r="C342" s="527"/>
    </row>
    <row r="343" spans="1:3">
      <c r="A343" s="526"/>
      <c r="B343" s="522"/>
      <c r="C343" s="527"/>
    </row>
    <row r="344" spans="1:3">
      <c r="A344" s="526"/>
      <c r="B344" s="522"/>
      <c r="C344" s="527"/>
    </row>
    <row r="345" spans="1:3">
      <c r="A345" s="526"/>
      <c r="B345" s="522"/>
      <c r="C345" s="527"/>
    </row>
    <row r="346" spans="1:3">
      <c r="A346" s="526"/>
      <c r="B346" s="522"/>
      <c r="C346" s="527"/>
    </row>
    <row r="347" spans="1:3">
      <c r="A347" s="526"/>
      <c r="B347" s="522"/>
      <c r="C347" s="527"/>
    </row>
    <row r="348" spans="1:3">
      <c r="A348" s="526"/>
      <c r="B348" s="522"/>
      <c r="C348" s="527"/>
    </row>
    <row r="349" spans="1:3">
      <c r="A349" s="526"/>
      <c r="B349" s="522"/>
      <c r="C349" s="527"/>
    </row>
    <row r="350" spans="1:3">
      <c r="A350" s="526"/>
      <c r="B350" s="522"/>
      <c r="C350" s="527"/>
    </row>
    <row r="351" spans="1:3">
      <c r="A351" s="526"/>
      <c r="B351" s="522"/>
      <c r="C351" s="527"/>
    </row>
    <row r="352" spans="1:3">
      <c r="A352" s="526"/>
      <c r="B352" s="522"/>
      <c r="C352" s="527"/>
    </row>
    <row r="353" spans="1:3">
      <c r="A353" s="526"/>
      <c r="B353" s="522"/>
      <c r="C353" s="527"/>
    </row>
    <row r="354" spans="1:3">
      <c r="A354" s="526"/>
      <c r="B354" s="522"/>
      <c r="C354" s="527"/>
    </row>
    <row r="355" spans="1:3">
      <c r="A355" s="526"/>
      <c r="B355" s="522"/>
      <c r="C355" s="527"/>
    </row>
    <row r="356" spans="1:3">
      <c r="A356" s="526"/>
      <c r="B356" s="522"/>
      <c r="C356" s="527"/>
    </row>
    <row r="357" spans="1:3">
      <c r="A357" s="526"/>
      <c r="B357" s="522"/>
      <c r="C357" s="527"/>
    </row>
    <row r="358" spans="1:3">
      <c r="A358" s="526"/>
      <c r="B358" s="522"/>
      <c r="C358" s="527"/>
    </row>
    <row r="359" spans="1:3">
      <c r="A359" s="526"/>
      <c r="B359" s="522"/>
      <c r="C359" s="527"/>
    </row>
    <row r="360" spans="1:3">
      <c r="A360" s="526"/>
      <c r="B360" s="522"/>
      <c r="C360" s="527"/>
    </row>
    <row r="361" spans="1:3">
      <c r="A361" s="526"/>
      <c r="B361" s="522"/>
      <c r="C361" s="527"/>
    </row>
    <row r="362" spans="1:3">
      <c r="A362" s="526"/>
      <c r="B362" s="522"/>
      <c r="C362" s="527"/>
    </row>
    <row r="363" spans="1:3">
      <c r="A363" s="526"/>
      <c r="B363" s="522"/>
      <c r="C363" s="527"/>
    </row>
    <row r="364" spans="1:3">
      <c r="A364" s="526"/>
      <c r="B364" s="522"/>
      <c r="C364" s="527"/>
    </row>
    <row r="365" spans="1:3">
      <c r="A365" s="526"/>
      <c r="B365" s="522"/>
      <c r="C365" s="527"/>
    </row>
    <row r="366" spans="1:3">
      <c r="A366" s="526"/>
      <c r="B366" s="522"/>
      <c r="C366" s="527"/>
    </row>
    <row r="367" spans="1:3">
      <c r="A367" s="526"/>
      <c r="B367" s="522"/>
      <c r="C367" s="527"/>
    </row>
    <row r="368" spans="1:3">
      <c r="A368" s="526"/>
      <c r="B368" s="522"/>
      <c r="C368" s="527"/>
    </row>
    <row r="369" spans="1:3">
      <c r="A369" s="526"/>
      <c r="B369" s="522"/>
      <c r="C369" s="527"/>
    </row>
    <row r="370" spans="1:3">
      <c r="A370" s="526"/>
      <c r="B370" s="522"/>
      <c r="C370" s="527"/>
    </row>
    <row r="371" spans="1:3">
      <c r="A371" s="526"/>
      <c r="B371" s="522"/>
      <c r="C371" s="527"/>
    </row>
    <row r="372" spans="1:3">
      <c r="A372" s="526"/>
      <c r="B372" s="522"/>
      <c r="C372" s="527"/>
    </row>
    <row r="373" spans="1:3">
      <c r="A373" s="526"/>
      <c r="B373" s="522"/>
      <c r="C373" s="527"/>
    </row>
    <row r="374" spans="1:3">
      <c r="A374" s="526"/>
      <c r="B374" s="522"/>
      <c r="C374" s="527"/>
    </row>
    <row r="375" spans="1:3">
      <c r="A375" s="526"/>
      <c r="B375" s="522"/>
      <c r="C375" s="527"/>
    </row>
    <row r="376" spans="1:3">
      <c r="A376" s="526"/>
      <c r="B376" s="522"/>
      <c r="C376" s="527"/>
    </row>
    <row r="377" spans="1:3">
      <c r="A377" s="526"/>
      <c r="B377" s="522"/>
      <c r="C377" s="527"/>
    </row>
    <row r="378" spans="1:3">
      <c r="A378" s="526"/>
      <c r="B378" s="522"/>
      <c r="C378" s="527"/>
    </row>
    <row r="379" spans="1:3">
      <c r="A379" s="526"/>
      <c r="B379" s="522"/>
      <c r="C379" s="527"/>
    </row>
    <row r="380" spans="1:3">
      <c r="A380" s="526"/>
      <c r="B380" s="522"/>
      <c r="C380" s="527"/>
    </row>
    <row r="381" spans="1:3">
      <c r="A381" s="526"/>
      <c r="B381" s="522"/>
      <c r="C381" s="527"/>
    </row>
    <row r="382" spans="1:3">
      <c r="A382" s="526"/>
      <c r="B382" s="522"/>
      <c r="C382" s="527"/>
    </row>
    <row r="383" spans="1:3">
      <c r="A383" s="526"/>
      <c r="B383" s="522"/>
      <c r="C383" s="527"/>
    </row>
    <row r="384" spans="1:3">
      <c r="A384" s="526"/>
      <c r="B384" s="522"/>
      <c r="C384" s="527"/>
    </row>
    <row r="385" spans="1:3">
      <c r="A385" s="526"/>
      <c r="B385" s="522"/>
      <c r="C385" s="527"/>
    </row>
    <row r="386" spans="1:3">
      <c r="A386" s="526"/>
      <c r="B386" s="522"/>
      <c r="C386" s="527"/>
    </row>
    <row r="387" spans="1:3">
      <c r="A387" s="526"/>
      <c r="B387" s="522"/>
      <c r="C387" s="527"/>
    </row>
    <row r="388" spans="1:3">
      <c r="A388" s="526"/>
      <c r="B388" s="522"/>
      <c r="C388" s="527"/>
    </row>
    <row r="389" spans="1:3">
      <c r="A389" s="526"/>
      <c r="B389" s="522"/>
      <c r="C389" s="527"/>
    </row>
    <row r="390" spans="1:3">
      <c r="A390" s="526"/>
      <c r="B390" s="522"/>
      <c r="C390" s="527"/>
    </row>
    <row r="391" spans="1:3">
      <c r="A391" s="526"/>
      <c r="B391" s="522"/>
      <c r="C391" s="527"/>
    </row>
    <row r="392" spans="1:3">
      <c r="A392" s="526"/>
      <c r="B392" s="522"/>
      <c r="C392" s="527"/>
    </row>
    <row r="393" spans="1:3">
      <c r="A393" s="526"/>
      <c r="B393" s="522"/>
      <c r="C393" s="527"/>
    </row>
    <row r="394" spans="1:3">
      <c r="A394" s="526"/>
      <c r="B394" s="522"/>
      <c r="C394" s="527"/>
    </row>
    <row r="395" spans="1:3">
      <c r="A395" s="526"/>
      <c r="B395" s="522"/>
      <c r="C395" s="527"/>
    </row>
    <row r="396" spans="1:3">
      <c r="A396" s="526"/>
      <c r="B396" s="522"/>
      <c r="C396" s="527"/>
    </row>
    <row r="397" spans="1:3">
      <c r="A397" s="526"/>
      <c r="B397" s="522"/>
      <c r="C397" s="527"/>
    </row>
    <row r="398" spans="1:3">
      <c r="A398" s="526"/>
      <c r="B398" s="522"/>
      <c r="C398" s="527"/>
    </row>
    <row r="399" spans="1:3">
      <c r="A399" s="526"/>
      <c r="B399" s="522"/>
      <c r="C399" s="527"/>
    </row>
    <row r="400" spans="1:3">
      <c r="A400" s="526"/>
      <c r="B400" s="522"/>
      <c r="C400" s="527"/>
    </row>
    <row r="401" spans="1:3">
      <c r="A401" s="526"/>
      <c r="B401" s="522"/>
      <c r="C401" s="527"/>
    </row>
    <row r="402" spans="1:3">
      <c r="A402" s="526"/>
      <c r="B402" s="522"/>
      <c r="C402" s="527"/>
    </row>
    <row r="403" spans="1:3">
      <c r="A403" s="526"/>
      <c r="B403" s="522"/>
      <c r="C403" s="527"/>
    </row>
    <row r="404" spans="1:3">
      <c r="A404" s="526"/>
      <c r="B404" s="522"/>
      <c r="C404" s="527"/>
    </row>
    <row r="405" spans="1:3">
      <c r="A405" s="526"/>
      <c r="B405" s="522"/>
      <c r="C405" s="527"/>
    </row>
    <row r="406" spans="1:3">
      <c r="A406" s="526"/>
      <c r="B406" s="522"/>
      <c r="C406" s="527"/>
    </row>
    <row r="407" spans="1:3">
      <c r="A407" s="526"/>
      <c r="B407" s="522"/>
      <c r="C407" s="527"/>
    </row>
    <row r="408" spans="1:3">
      <c r="A408" s="526"/>
      <c r="B408" s="522"/>
      <c r="C408" s="527"/>
    </row>
    <row r="409" spans="1:3">
      <c r="A409" s="526"/>
      <c r="B409" s="522"/>
      <c r="C409" s="527"/>
    </row>
    <row r="410" spans="1:3">
      <c r="A410" s="526"/>
      <c r="B410" s="522"/>
      <c r="C410" s="527"/>
    </row>
    <row r="411" spans="1:3">
      <c r="A411" s="526"/>
      <c r="B411" s="522"/>
      <c r="C411" s="527"/>
    </row>
    <row r="412" spans="1:3">
      <c r="A412" s="526"/>
      <c r="B412" s="522"/>
      <c r="C412" s="527"/>
    </row>
    <row r="413" spans="1:3">
      <c r="A413" s="526"/>
      <c r="B413" s="522"/>
      <c r="C413" s="527"/>
    </row>
    <row r="414" spans="1:3">
      <c r="A414" s="526"/>
      <c r="B414" s="522"/>
      <c r="C414" s="527"/>
    </row>
    <row r="415" spans="1:3">
      <c r="A415" s="526"/>
      <c r="B415" s="522"/>
      <c r="C415" s="527"/>
    </row>
    <row r="416" spans="1:3">
      <c r="A416" s="526"/>
      <c r="B416" s="522"/>
      <c r="C416" s="527"/>
    </row>
    <row r="417" spans="1:3">
      <c r="A417" s="526"/>
      <c r="B417" s="522"/>
      <c r="C417" s="527"/>
    </row>
    <row r="418" spans="1:3">
      <c r="A418" s="526"/>
      <c r="B418" s="522"/>
      <c r="C418" s="527"/>
    </row>
    <row r="419" spans="1:3">
      <c r="A419" s="526"/>
      <c r="B419" s="522"/>
      <c r="C419" s="527"/>
    </row>
    <row r="420" spans="1:3">
      <c r="A420" s="526"/>
      <c r="B420" s="522"/>
      <c r="C420" s="527"/>
    </row>
    <row r="421" spans="1:3">
      <c r="A421" s="526"/>
      <c r="B421" s="522"/>
      <c r="C421" s="527"/>
    </row>
    <row r="422" spans="1:3">
      <c r="A422" s="526"/>
      <c r="B422" s="522"/>
      <c r="C422" s="527"/>
    </row>
    <row r="423" spans="1:3">
      <c r="A423" s="526"/>
      <c r="B423" s="522"/>
      <c r="C423" s="527"/>
    </row>
    <row r="424" spans="1:3">
      <c r="A424" s="526"/>
      <c r="B424" s="522"/>
      <c r="C424" s="527"/>
    </row>
    <row r="425" spans="1:3">
      <c r="A425" s="526"/>
      <c r="B425" s="522"/>
      <c r="C425" s="527"/>
    </row>
    <row r="426" spans="1:3">
      <c r="A426" s="526"/>
      <c r="B426" s="522"/>
      <c r="C426" s="527"/>
    </row>
    <row r="427" spans="1:3">
      <c r="A427" s="526"/>
      <c r="B427" s="522"/>
      <c r="C427" s="527"/>
    </row>
    <row r="428" spans="1:3">
      <c r="A428" s="526"/>
      <c r="B428" s="522"/>
      <c r="C428" s="527"/>
    </row>
    <row r="429" spans="1:3">
      <c r="A429" s="526"/>
      <c r="B429" s="522"/>
      <c r="C429" s="527"/>
    </row>
    <row r="430" spans="1:3">
      <c r="A430" s="526"/>
      <c r="B430" s="522"/>
      <c r="C430" s="527"/>
    </row>
    <row r="431" spans="1:3">
      <c r="A431" s="526"/>
      <c r="B431" s="522"/>
      <c r="C431" s="527"/>
    </row>
    <row r="432" spans="1:3">
      <c r="A432" s="526"/>
      <c r="B432" s="522"/>
      <c r="C432" s="527"/>
    </row>
    <row r="433" spans="1:3">
      <c r="A433" s="526"/>
      <c r="B433" s="522"/>
      <c r="C433" s="527"/>
    </row>
    <row r="434" spans="1:3">
      <c r="A434" s="526"/>
      <c r="B434" s="522"/>
      <c r="C434" s="527"/>
    </row>
    <row r="435" spans="1:3">
      <c r="A435" s="526"/>
      <c r="B435" s="522"/>
      <c r="C435" s="527"/>
    </row>
    <row r="436" spans="1:3">
      <c r="A436" s="526"/>
      <c r="B436" s="522"/>
      <c r="C436" s="527"/>
    </row>
    <row r="437" spans="1:3">
      <c r="A437" s="526"/>
      <c r="B437" s="522"/>
      <c r="C437" s="527"/>
    </row>
    <row r="438" spans="1:3">
      <c r="A438" s="526"/>
      <c r="B438" s="522"/>
      <c r="C438" s="527"/>
    </row>
    <row r="439" spans="1:3">
      <c r="A439" s="526"/>
      <c r="B439" s="522"/>
      <c r="C439" s="527"/>
    </row>
    <row r="440" spans="1:3">
      <c r="A440" s="526"/>
      <c r="B440" s="522"/>
      <c r="C440" s="527"/>
    </row>
    <row r="441" spans="1:3">
      <c r="A441" s="526"/>
      <c r="B441" s="522"/>
      <c r="C441" s="527"/>
    </row>
    <row r="442" spans="1:3">
      <c r="A442" s="526"/>
      <c r="B442" s="522"/>
      <c r="C442" s="527"/>
    </row>
    <row r="443" spans="1:3">
      <c r="A443" s="526"/>
      <c r="B443" s="522"/>
      <c r="C443" s="527"/>
    </row>
    <row r="444" spans="1:3">
      <c r="A444" s="526"/>
      <c r="B444" s="522"/>
      <c r="C444" s="527"/>
    </row>
    <row r="445" spans="1:3">
      <c r="A445" s="526"/>
      <c r="B445" s="522"/>
      <c r="C445" s="527"/>
    </row>
    <row r="446" spans="1:3">
      <c r="A446" s="526"/>
      <c r="B446" s="522"/>
      <c r="C446" s="527"/>
    </row>
    <row r="447" spans="1:3">
      <c r="A447" s="526"/>
      <c r="B447" s="522"/>
      <c r="C447" s="527"/>
    </row>
    <row r="448" spans="1:3">
      <c r="A448" s="526"/>
      <c r="B448" s="522"/>
      <c r="C448" s="527"/>
    </row>
    <row r="449" spans="1:3">
      <c r="A449" s="526"/>
      <c r="B449" s="522"/>
      <c r="C449" s="527"/>
    </row>
    <row r="450" spans="1:3">
      <c r="A450" s="526"/>
      <c r="B450" s="522"/>
      <c r="C450" s="527"/>
    </row>
    <row r="451" spans="1:3">
      <c r="A451" s="526"/>
      <c r="B451" s="522"/>
      <c r="C451" s="527"/>
    </row>
    <row r="452" spans="1:3">
      <c r="A452" s="526"/>
      <c r="B452" s="522"/>
      <c r="C452" s="527"/>
    </row>
    <row r="453" spans="1:3">
      <c r="A453" s="526"/>
      <c r="B453" s="522"/>
      <c r="C453" s="527"/>
    </row>
    <row r="454" spans="1:3">
      <c r="A454" s="526"/>
      <c r="B454" s="522"/>
      <c r="C454" s="527"/>
    </row>
    <row r="455" spans="1:3">
      <c r="A455" s="526"/>
      <c r="B455" s="522"/>
      <c r="C455" s="527"/>
    </row>
    <row r="456" spans="1:3">
      <c r="A456" s="526"/>
      <c r="B456" s="522"/>
      <c r="C456" s="527"/>
    </row>
    <row r="457" spans="1:3">
      <c r="A457" s="526"/>
      <c r="B457" s="522"/>
      <c r="C457" s="527"/>
    </row>
    <row r="458" spans="1:3">
      <c r="A458" s="526"/>
      <c r="B458" s="522"/>
      <c r="C458" s="527"/>
    </row>
    <row r="459" spans="1:3">
      <c r="A459" s="526"/>
      <c r="B459" s="522"/>
      <c r="C459" s="527"/>
    </row>
    <row r="460" spans="1:3">
      <c r="A460" s="526"/>
      <c r="B460" s="522"/>
      <c r="C460" s="527"/>
    </row>
    <row r="461" spans="1:3">
      <c r="A461" s="526"/>
      <c r="B461" s="522"/>
      <c r="C461" s="527"/>
    </row>
    <row r="462" spans="1:3">
      <c r="A462" s="526"/>
      <c r="B462" s="522"/>
      <c r="C462" s="527"/>
    </row>
    <row r="463" spans="1:3">
      <c r="A463" s="526"/>
      <c r="B463" s="522"/>
      <c r="C463" s="527"/>
    </row>
    <row r="464" spans="1:3">
      <c r="A464" s="526"/>
      <c r="B464" s="522"/>
      <c r="C464" s="527"/>
    </row>
    <row r="465" spans="1:3">
      <c r="A465" s="526"/>
      <c r="B465" s="522"/>
      <c r="C465" s="527"/>
    </row>
    <row r="466" spans="1:3">
      <c r="A466" s="526"/>
      <c r="B466" s="522"/>
      <c r="C466" s="527"/>
    </row>
    <row r="467" spans="1:3">
      <c r="A467" s="526"/>
      <c r="B467" s="522"/>
      <c r="C467" s="527"/>
    </row>
    <row r="468" spans="1:3">
      <c r="A468" s="526"/>
      <c r="B468" s="522"/>
      <c r="C468" s="527"/>
    </row>
    <row r="469" spans="1:3">
      <c r="A469" s="526"/>
      <c r="B469" s="522"/>
      <c r="C469" s="527"/>
    </row>
    <row r="470" spans="1:3">
      <c r="A470" s="526"/>
      <c r="B470" s="522"/>
      <c r="C470" s="527"/>
    </row>
    <row r="471" spans="1:3">
      <c r="A471" s="526"/>
      <c r="B471" s="522"/>
      <c r="C471" s="527"/>
    </row>
    <row r="472" spans="1:3">
      <c r="A472" s="526"/>
      <c r="B472" s="522"/>
      <c r="C472" s="527"/>
    </row>
    <row r="473" spans="1:3">
      <c r="A473" s="526"/>
      <c r="B473" s="522"/>
      <c r="C473" s="527"/>
    </row>
    <row r="474" spans="1:3">
      <c r="A474" s="526"/>
      <c r="B474" s="522"/>
      <c r="C474" s="527"/>
    </row>
    <row r="475" spans="1:3">
      <c r="A475" s="526"/>
      <c r="B475" s="522"/>
      <c r="C475" s="527"/>
    </row>
    <row r="476" spans="1:3">
      <c r="A476" s="526"/>
      <c r="B476" s="522"/>
      <c r="C476" s="527"/>
    </row>
    <row r="477" spans="1:3">
      <c r="A477" s="526"/>
      <c r="B477" s="522"/>
      <c r="C477" s="527"/>
    </row>
    <row r="478" spans="1:3">
      <c r="A478" s="526"/>
      <c r="B478" s="522"/>
      <c r="C478" s="527"/>
    </row>
    <row r="479" spans="1:3">
      <c r="A479" s="526"/>
      <c r="B479" s="522"/>
      <c r="C479" s="527"/>
    </row>
    <row r="480" spans="1:3">
      <c r="A480" s="526"/>
      <c r="B480" s="522"/>
      <c r="C480" s="527"/>
    </row>
    <row r="481" spans="1:3">
      <c r="A481" s="526"/>
      <c r="B481" s="522"/>
      <c r="C481" s="527"/>
    </row>
    <row r="482" spans="1:3">
      <c r="A482" s="526"/>
      <c r="B482" s="522"/>
      <c r="C482" s="527"/>
    </row>
    <row r="483" spans="1:3">
      <c r="A483" s="526"/>
      <c r="B483" s="522"/>
      <c r="C483" s="527"/>
    </row>
    <row r="484" spans="1:3">
      <c r="A484" s="526"/>
      <c r="B484" s="522"/>
      <c r="C484" s="527"/>
    </row>
    <row r="485" spans="1:3">
      <c r="A485" s="526"/>
      <c r="B485" s="522"/>
      <c r="C485" s="527"/>
    </row>
    <row r="486" spans="1:3">
      <c r="A486" s="526"/>
      <c r="B486" s="522"/>
      <c r="C486" s="527"/>
    </row>
    <row r="487" spans="1:3">
      <c r="A487" s="526"/>
      <c r="B487" s="522"/>
      <c r="C487" s="527"/>
    </row>
    <row r="488" spans="1:3">
      <c r="A488" s="526"/>
      <c r="B488" s="522"/>
      <c r="C488" s="527"/>
    </row>
    <row r="489" spans="1:3">
      <c r="A489" s="526"/>
      <c r="B489" s="522"/>
      <c r="C489" s="527"/>
    </row>
    <row r="490" spans="1:3">
      <c r="A490" s="526"/>
      <c r="B490" s="522"/>
      <c r="C490" s="527"/>
    </row>
    <row r="491" spans="1:3">
      <c r="A491" s="526"/>
      <c r="B491" s="522"/>
      <c r="C491" s="527"/>
    </row>
    <row r="492" spans="1:3">
      <c r="A492" s="526"/>
      <c r="B492" s="522"/>
      <c r="C492" s="527"/>
    </row>
    <row r="493" spans="1:3">
      <c r="A493" s="526"/>
      <c r="B493" s="522"/>
      <c r="C493" s="527"/>
    </row>
    <row r="494" spans="1:3">
      <c r="A494" s="526"/>
      <c r="B494" s="522"/>
      <c r="C494" s="527"/>
    </row>
    <row r="495" spans="1:3">
      <c r="A495" s="526"/>
      <c r="B495" s="522"/>
      <c r="C495" s="527"/>
    </row>
    <row r="496" spans="1:3">
      <c r="A496" s="526"/>
      <c r="B496" s="522"/>
      <c r="C496" s="527"/>
    </row>
    <row r="497" spans="1:3">
      <c r="A497" s="526"/>
      <c r="B497" s="522"/>
      <c r="C497" s="527"/>
    </row>
    <row r="498" spans="1:3">
      <c r="A498" s="526"/>
      <c r="B498" s="522"/>
      <c r="C498" s="527"/>
    </row>
    <row r="499" spans="1:3">
      <c r="A499" s="526"/>
      <c r="B499" s="522"/>
      <c r="C499" s="527"/>
    </row>
    <row r="500" spans="1:3">
      <c r="A500" s="526"/>
      <c r="B500" s="522"/>
      <c r="C500" s="527"/>
    </row>
    <row r="501" spans="1:3">
      <c r="A501" s="526"/>
      <c r="B501" s="522"/>
      <c r="C501" s="527"/>
    </row>
    <row r="502" spans="1:3">
      <c r="A502" s="526"/>
      <c r="B502" s="522"/>
      <c r="C502" s="527"/>
    </row>
    <row r="503" spans="1:3">
      <c r="A503" s="526"/>
      <c r="B503" s="522"/>
      <c r="C503" s="527"/>
    </row>
    <row r="504" spans="1:3">
      <c r="A504" s="526"/>
      <c r="B504" s="522"/>
      <c r="C504" s="527"/>
    </row>
    <row r="505" spans="1:3">
      <c r="A505" s="526"/>
      <c r="B505" s="522"/>
      <c r="C505" s="527"/>
    </row>
    <row r="506" spans="1:3">
      <c r="A506" s="526"/>
      <c r="B506" s="522"/>
      <c r="C506" s="527"/>
    </row>
    <row r="507" spans="1:3">
      <c r="A507" s="526"/>
      <c r="B507" s="522"/>
      <c r="C507" s="527"/>
    </row>
    <row r="508" spans="1:3">
      <c r="A508" s="526"/>
      <c r="B508" s="522"/>
      <c r="C508" s="527"/>
    </row>
    <row r="509" spans="1:3">
      <c r="A509" s="526"/>
      <c r="B509" s="522"/>
      <c r="C509" s="527"/>
    </row>
    <row r="510" spans="1:3">
      <c r="A510" s="526"/>
      <c r="B510" s="522"/>
      <c r="C510" s="527"/>
    </row>
    <row r="511" spans="1:3">
      <c r="A511" s="526"/>
      <c r="B511" s="522"/>
      <c r="C511" s="527"/>
    </row>
    <row r="512" spans="1:3">
      <c r="A512" s="526"/>
      <c r="B512" s="522"/>
      <c r="C512" s="527"/>
    </row>
    <row r="513" spans="1:3">
      <c r="A513" s="526"/>
      <c r="B513" s="522"/>
      <c r="C513" s="527"/>
    </row>
    <row r="514" spans="1:3">
      <c r="A514" s="526"/>
      <c r="B514" s="522"/>
      <c r="C514" s="527"/>
    </row>
    <row r="515" spans="1:3">
      <c r="A515" s="526"/>
      <c r="B515" s="522"/>
      <c r="C515" s="527"/>
    </row>
    <row r="516" spans="1:3">
      <c r="A516" s="526"/>
      <c r="B516" s="522"/>
      <c r="C516" s="527"/>
    </row>
    <row r="517" spans="1:3">
      <c r="A517" s="526"/>
      <c r="B517" s="522"/>
      <c r="C517" s="527"/>
    </row>
    <row r="518" spans="1:3">
      <c r="A518" s="526"/>
      <c r="B518" s="522"/>
      <c r="C518" s="527"/>
    </row>
    <row r="519" spans="1:3">
      <c r="A519" s="526"/>
      <c r="B519" s="522"/>
      <c r="C519" s="527"/>
    </row>
    <row r="520" spans="1:3">
      <c r="A520" s="526"/>
      <c r="B520" s="522"/>
      <c r="C520" s="527"/>
    </row>
    <row r="521" spans="1:3">
      <c r="A521" s="526"/>
      <c r="B521" s="522"/>
      <c r="C521" s="527"/>
    </row>
    <row r="522" spans="1:3">
      <c r="A522" s="526"/>
      <c r="B522" s="522"/>
      <c r="C522" s="527"/>
    </row>
    <row r="523" spans="1:3">
      <c r="A523" s="526"/>
      <c r="B523" s="522"/>
      <c r="C523" s="527"/>
    </row>
    <row r="524" spans="1:3">
      <c r="A524" s="526"/>
      <c r="B524" s="522"/>
      <c r="C524" s="527"/>
    </row>
    <row r="525" spans="1:3">
      <c r="A525" s="526"/>
      <c r="B525" s="522"/>
      <c r="C525" s="527"/>
    </row>
    <row r="526" spans="1:3">
      <c r="A526" s="526"/>
      <c r="B526" s="522"/>
      <c r="C526" s="527"/>
    </row>
    <row r="527" spans="1:3">
      <c r="A527" s="526"/>
      <c r="B527" s="522"/>
      <c r="C527" s="527"/>
    </row>
    <row r="528" spans="1:3">
      <c r="A528" s="526"/>
      <c r="B528" s="522"/>
      <c r="C528" s="527"/>
    </row>
    <row r="529" spans="1:3">
      <c r="A529" s="526"/>
      <c r="B529" s="522"/>
      <c r="C529" s="527"/>
    </row>
    <row r="530" spans="1:3">
      <c r="A530" s="526"/>
      <c r="B530" s="522"/>
      <c r="C530" s="527"/>
    </row>
    <row r="531" spans="1:3">
      <c r="A531" s="526"/>
      <c r="B531" s="522"/>
      <c r="C531" s="527"/>
    </row>
    <row r="532" spans="1:3">
      <c r="A532" s="526"/>
      <c r="B532" s="522"/>
      <c r="C532" s="527"/>
    </row>
    <row r="533" spans="1:3">
      <c r="A533" s="526"/>
      <c r="B533" s="522"/>
      <c r="C533" s="527"/>
    </row>
    <row r="534" spans="1:3">
      <c r="A534" s="526"/>
      <c r="B534" s="522"/>
      <c r="C534" s="527"/>
    </row>
    <row r="535" spans="1:3">
      <c r="A535" s="526"/>
      <c r="B535" s="522"/>
      <c r="C535" s="527"/>
    </row>
    <row r="536" spans="1:3">
      <c r="A536" s="526"/>
      <c r="B536" s="522"/>
      <c r="C536" s="527"/>
    </row>
    <row r="537" spans="1:3">
      <c r="A537" s="526"/>
      <c r="B537" s="522"/>
      <c r="C537" s="527"/>
    </row>
    <row r="538" spans="1:3">
      <c r="A538" s="526"/>
      <c r="B538" s="522"/>
      <c r="C538" s="527"/>
    </row>
    <row r="539" spans="1:3">
      <c r="A539" s="526"/>
      <c r="B539" s="522"/>
      <c r="C539" s="527"/>
    </row>
    <row r="540" spans="1:3">
      <c r="A540" s="526"/>
      <c r="B540" s="522"/>
      <c r="C540" s="527"/>
    </row>
    <row r="541" spans="1:3">
      <c r="A541" s="526"/>
      <c r="B541" s="522"/>
      <c r="C541" s="527"/>
    </row>
    <row r="542" spans="1:3">
      <c r="A542" s="526"/>
      <c r="B542" s="522"/>
      <c r="C542" s="527"/>
    </row>
    <row r="543" spans="1:3">
      <c r="A543" s="526"/>
      <c r="B543" s="522"/>
      <c r="C543" s="527"/>
    </row>
    <row r="544" spans="1:3">
      <c r="A544" s="526"/>
      <c r="B544" s="522"/>
      <c r="C544" s="527"/>
    </row>
    <row r="545" spans="1:3">
      <c r="A545" s="526"/>
      <c r="B545" s="522"/>
      <c r="C545" s="527"/>
    </row>
    <row r="546" spans="1:3">
      <c r="A546" s="526"/>
      <c r="B546" s="522"/>
      <c r="C546" s="527"/>
    </row>
    <row r="547" spans="1:3">
      <c r="A547" s="526"/>
      <c r="B547" s="522"/>
      <c r="C547" s="527"/>
    </row>
    <row r="548" spans="1:3">
      <c r="A548" s="526"/>
      <c r="B548" s="522"/>
      <c r="C548" s="527"/>
    </row>
    <row r="549" spans="1:3">
      <c r="A549" s="526"/>
      <c r="B549" s="522"/>
      <c r="C549" s="527"/>
    </row>
    <row r="550" spans="1:3">
      <c r="A550" s="526"/>
      <c r="B550" s="522"/>
      <c r="C550" s="527"/>
    </row>
    <row r="551" spans="1:3">
      <c r="A551" s="526"/>
      <c r="B551" s="522"/>
      <c r="C551" s="527"/>
    </row>
    <row r="552" spans="1:3">
      <c r="A552" s="526"/>
      <c r="B552" s="522"/>
      <c r="C552" s="527"/>
    </row>
    <row r="553" spans="1:3">
      <c r="A553" s="526"/>
      <c r="B553" s="522"/>
      <c r="C553" s="527"/>
    </row>
    <row r="554" spans="1:3">
      <c r="A554" s="526"/>
      <c r="B554" s="522"/>
      <c r="C554" s="527"/>
    </row>
    <row r="555" spans="1:3">
      <c r="A555" s="526"/>
      <c r="B555" s="522"/>
      <c r="C555" s="527"/>
    </row>
    <row r="556" spans="1:3">
      <c r="A556" s="526"/>
      <c r="B556" s="522"/>
      <c r="C556" s="527"/>
    </row>
    <row r="557" spans="1:3">
      <c r="A557" s="526"/>
      <c r="B557" s="522"/>
      <c r="C557" s="527"/>
    </row>
    <row r="558" spans="1:3">
      <c r="A558" s="526"/>
      <c r="B558" s="522"/>
      <c r="C558" s="527"/>
    </row>
    <row r="559" spans="1:3">
      <c r="A559" s="526"/>
      <c r="B559" s="522"/>
      <c r="C559" s="527"/>
    </row>
    <row r="560" spans="1:3">
      <c r="A560" s="526"/>
      <c r="B560" s="522"/>
      <c r="C560" s="527"/>
    </row>
    <row r="561" spans="1:3">
      <c r="A561" s="526"/>
      <c r="B561" s="522"/>
      <c r="C561" s="527"/>
    </row>
    <row r="562" spans="1:3">
      <c r="A562" s="526"/>
      <c r="B562" s="522"/>
      <c r="C562" s="527"/>
    </row>
    <row r="563" spans="1:3">
      <c r="A563" s="526"/>
      <c r="B563" s="522"/>
      <c r="C563" s="527"/>
    </row>
    <row r="564" spans="1:3">
      <c r="A564" s="526"/>
      <c r="B564" s="522"/>
      <c r="C564" s="527"/>
    </row>
    <row r="565" spans="1:3">
      <c r="A565" s="526"/>
      <c r="B565" s="522"/>
      <c r="C565" s="527"/>
    </row>
    <row r="566" spans="1:3">
      <c r="A566" s="526"/>
      <c r="B566" s="522"/>
      <c r="C566" s="527"/>
    </row>
    <row r="567" spans="1:3">
      <c r="A567" s="526"/>
      <c r="B567" s="522"/>
      <c r="C567" s="527"/>
    </row>
    <row r="568" spans="1:3">
      <c r="A568" s="526"/>
      <c r="B568" s="522"/>
      <c r="C568" s="527"/>
    </row>
    <row r="569" spans="1:3">
      <c r="A569" s="526"/>
      <c r="B569" s="522"/>
      <c r="C569" s="527"/>
    </row>
    <row r="570" spans="1:3">
      <c r="A570" s="526"/>
      <c r="B570" s="522"/>
      <c r="C570" s="527"/>
    </row>
    <row r="571" spans="1:3">
      <c r="A571" s="526"/>
      <c r="B571" s="522"/>
      <c r="C571" s="527"/>
    </row>
    <row r="572" spans="1:3">
      <c r="A572" s="526"/>
      <c r="B572" s="522"/>
      <c r="C572" s="527"/>
    </row>
    <row r="573" spans="1:3">
      <c r="A573" s="526"/>
      <c r="B573" s="522"/>
      <c r="C573" s="527"/>
    </row>
    <row r="574" spans="1:3">
      <c r="A574" s="526"/>
      <c r="B574" s="522"/>
      <c r="C574" s="527"/>
    </row>
    <row r="575" spans="1:3">
      <c r="A575" s="526"/>
      <c r="B575" s="522"/>
      <c r="C575" s="527"/>
    </row>
    <row r="576" spans="1:3">
      <c r="A576" s="526"/>
      <c r="B576" s="522"/>
      <c r="C576" s="527"/>
    </row>
    <row r="577" spans="1:3">
      <c r="A577" s="526"/>
      <c r="B577" s="522"/>
      <c r="C577" s="527"/>
    </row>
    <row r="578" spans="1:3">
      <c r="A578" s="526"/>
      <c r="B578" s="522"/>
      <c r="C578" s="527"/>
    </row>
    <row r="579" spans="1:3">
      <c r="A579" s="526"/>
      <c r="B579" s="522"/>
      <c r="C579" s="527"/>
    </row>
    <row r="580" spans="1:3">
      <c r="A580" s="526"/>
      <c r="B580" s="522"/>
      <c r="C580" s="527"/>
    </row>
    <row r="581" spans="1:3">
      <c r="A581" s="526"/>
      <c r="B581" s="522"/>
      <c r="C581" s="527"/>
    </row>
    <row r="582" spans="1:3">
      <c r="A582" s="526"/>
      <c r="B582" s="522"/>
      <c r="C582" s="527"/>
    </row>
    <row r="583" spans="1:3">
      <c r="A583" s="526"/>
      <c r="B583" s="522"/>
      <c r="C583" s="527"/>
    </row>
    <row r="584" spans="1:3">
      <c r="A584" s="526"/>
      <c r="B584" s="522"/>
      <c r="C584" s="527"/>
    </row>
    <row r="585" spans="1:3">
      <c r="A585" s="526"/>
      <c r="B585" s="522"/>
      <c r="C585" s="527"/>
    </row>
    <row r="586" spans="1:3">
      <c r="A586" s="526"/>
      <c r="B586" s="522"/>
      <c r="C586" s="527"/>
    </row>
    <row r="587" spans="1:3">
      <c r="A587" s="526"/>
      <c r="B587" s="522"/>
      <c r="C587" s="527"/>
    </row>
    <row r="588" spans="1:3">
      <c r="A588" s="526"/>
      <c r="B588" s="522"/>
      <c r="C588" s="527"/>
    </row>
    <row r="589" spans="1:3">
      <c r="A589" s="526"/>
      <c r="B589" s="522"/>
      <c r="C589" s="527"/>
    </row>
    <row r="590" spans="1:3">
      <c r="A590" s="526"/>
      <c r="B590" s="522"/>
      <c r="C590" s="527"/>
    </row>
    <row r="591" spans="1:3">
      <c r="A591" s="526"/>
      <c r="B591" s="522"/>
      <c r="C591" s="527"/>
    </row>
    <row r="592" spans="1:3">
      <c r="A592" s="526"/>
      <c r="B592" s="522"/>
      <c r="C592" s="527"/>
    </row>
    <row r="593" spans="1:3">
      <c r="A593" s="526"/>
      <c r="B593" s="522"/>
      <c r="C593" s="527"/>
    </row>
    <row r="594" spans="1:3">
      <c r="A594" s="526"/>
      <c r="B594" s="522"/>
      <c r="C594" s="527"/>
    </row>
    <row r="595" spans="1:3">
      <c r="A595" s="526"/>
      <c r="B595" s="522"/>
      <c r="C595" s="527"/>
    </row>
    <row r="596" spans="1:3">
      <c r="A596" s="526"/>
      <c r="B596" s="522"/>
      <c r="C596" s="527"/>
    </row>
    <row r="597" spans="1:3">
      <c r="A597" s="526"/>
      <c r="B597" s="522"/>
      <c r="C597" s="527"/>
    </row>
    <row r="598" spans="1:3">
      <c r="A598" s="526"/>
      <c r="B598" s="522"/>
      <c r="C598" s="527"/>
    </row>
    <row r="599" spans="1:3">
      <c r="A599" s="526"/>
      <c r="B599" s="522"/>
      <c r="C599" s="527"/>
    </row>
    <row r="600" spans="1:3">
      <c r="A600" s="526"/>
      <c r="B600" s="522"/>
      <c r="C600" s="527"/>
    </row>
    <row r="601" spans="1:3">
      <c r="A601" s="526"/>
      <c r="B601" s="522"/>
      <c r="C601" s="527"/>
    </row>
    <row r="602" spans="1:3">
      <c r="A602" s="526"/>
      <c r="B602" s="522"/>
      <c r="C602" s="527"/>
    </row>
    <row r="603" spans="1:3">
      <c r="A603" s="526"/>
      <c r="B603" s="522"/>
      <c r="C603" s="527"/>
    </row>
    <row r="604" spans="1:3">
      <c r="A604" s="526"/>
      <c r="B604" s="522"/>
      <c r="C604" s="527"/>
    </row>
    <row r="605" spans="1:3">
      <c r="A605" s="526"/>
      <c r="B605" s="522"/>
      <c r="C605" s="527"/>
    </row>
    <row r="606" spans="1:3">
      <c r="A606" s="526"/>
      <c r="B606" s="522"/>
      <c r="C606" s="527"/>
    </row>
    <row r="607" spans="1:3">
      <c r="A607" s="526"/>
      <c r="B607" s="522"/>
      <c r="C607" s="527"/>
    </row>
    <row r="608" spans="1:3">
      <c r="A608" s="526"/>
      <c r="B608" s="522"/>
      <c r="C608" s="527"/>
    </row>
    <row r="609" spans="1:3">
      <c r="A609" s="526"/>
      <c r="B609" s="522"/>
      <c r="C609" s="527"/>
    </row>
    <row r="610" spans="1:3">
      <c r="A610" s="526"/>
      <c r="B610" s="522"/>
      <c r="C610" s="527"/>
    </row>
    <row r="611" spans="1:3">
      <c r="A611" s="526"/>
      <c r="B611" s="522"/>
      <c r="C611" s="527"/>
    </row>
    <row r="612" spans="1:3">
      <c r="A612" s="526"/>
      <c r="B612" s="522"/>
      <c r="C612" s="527"/>
    </row>
    <row r="613" spans="1:3">
      <c r="A613" s="526"/>
      <c r="B613" s="522"/>
      <c r="C613" s="527"/>
    </row>
    <row r="614" spans="1:3">
      <c r="A614" s="526"/>
      <c r="B614" s="522"/>
      <c r="C614" s="527"/>
    </row>
    <row r="615" spans="1:3">
      <c r="A615" s="526"/>
      <c r="B615" s="522"/>
      <c r="C615" s="527"/>
    </row>
    <row r="616" spans="1:3">
      <c r="A616" s="526"/>
      <c r="B616" s="522"/>
      <c r="C616" s="527"/>
    </row>
    <row r="617" spans="1:3">
      <c r="A617" s="526"/>
      <c r="B617" s="522"/>
      <c r="C617" s="527"/>
    </row>
    <row r="618" spans="1:3">
      <c r="A618" s="526"/>
      <c r="B618" s="522"/>
      <c r="C618" s="527"/>
    </row>
    <row r="619" spans="1:3">
      <c r="A619" s="526"/>
      <c r="B619" s="522"/>
      <c r="C619" s="527"/>
    </row>
    <row r="620" spans="1:3">
      <c r="A620" s="526"/>
      <c r="B620" s="522"/>
      <c r="C620" s="527"/>
    </row>
    <row r="621" spans="1:3">
      <c r="A621" s="526"/>
      <c r="B621" s="522"/>
      <c r="C621" s="527"/>
    </row>
    <row r="622" spans="1:3">
      <c r="A622" s="526"/>
      <c r="B622" s="522"/>
      <c r="C622" s="527"/>
    </row>
    <row r="623" spans="1:3">
      <c r="A623" s="526"/>
      <c r="B623" s="522"/>
      <c r="C623" s="527"/>
    </row>
    <row r="624" spans="1:3">
      <c r="A624" s="526"/>
      <c r="B624" s="522"/>
      <c r="C624" s="527"/>
    </row>
    <row r="625" spans="1:3">
      <c r="A625" s="526"/>
      <c r="B625" s="522"/>
      <c r="C625" s="527"/>
    </row>
    <row r="626" spans="1:3">
      <c r="A626" s="526"/>
      <c r="B626" s="522"/>
      <c r="C626" s="527"/>
    </row>
    <row r="627" spans="1:3">
      <c r="A627" s="526"/>
      <c r="B627" s="522"/>
      <c r="C627" s="527"/>
    </row>
    <row r="628" spans="1:3">
      <c r="A628" s="526"/>
      <c r="B628" s="522"/>
      <c r="C628" s="527"/>
    </row>
    <row r="629" spans="1:3">
      <c r="A629" s="526"/>
      <c r="B629" s="522"/>
      <c r="C629" s="527"/>
    </row>
    <row r="630" spans="1:3">
      <c r="A630" s="526"/>
      <c r="B630" s="522"/>
      <c r="C630" s="527"/>
    </row>
    <row r="631" spans="1:3">
      <c r="A631" s="526"/>
      <c r="B631" s="522"/>
      <c r="C631" s="527"/>
    </row>
    <row r="632" spans="1:3">
      <c r="A632" s="526"/>
      <c r="B632" s="522"/>
      <c r="C632" s="527"/>
    </row>
    <row r="633" spans="1:3">
      <c r="A633" s="526"/>
      <c r="B633" s="522"/>
      <c r="C633" s="527"/>
    </row>
    <row r="634" spans="1:3">
      <c r="A634" s="526"/>
      <c r="B634" s="522"/>
      <c r="C634" s="527"/>
    </row>
    <row r="635" spans="1:3">
      <c r="A635" s="526"/>
      <c r="B635" s="522"/>
      <c r="C635" s="527"/>
    </row>
    <row r="636" spans="1:3">
      <c r="A636" s="526"/>
      <c r="B636" s="522"/>
      <c r="C636" s="527"/>
    </row>
    <row r="637" spans="1:3">
      <c r="A637" s="526"/>
      <c r="B637" s="522"/>
      <c r="C637" s="527"/>
    </row>
    <row r="638" spans="1:3">
      <c r="A638" s="526"/>
      <c r="B638" s="522"/>
      <c r="C638" s="527"/>
    </row>
    <row r="639" spans="1:3">
      <c r="A639" s="526"/>
      <c r="B639" s="522"/>
      <c r="C639" s="527"/>
    </row>
    <row r="640" spans="1:3">
      <c r="A640" s="526"/>
      <c r="B640" s="522"/>
      <c r="C640" s="527"/>
    </row>
    <row r="641" spans="1:3">
      <c r="A641" s="526"/>
      <c r="B641" s="522"/>
      <c r="C641" s="527"/>
    </row>
    <row r="642" spans="1:3">
      <c r="A642" s="526"/>
      <c r="B642" s="522"/>
      <c r="C642" s="527"/>
    </row>
    <row r="643" spans="1:3">
      <c r="A643" s="526"/>
      <c r="B643" s="522"/>
      <c r="C643" s="527"/>
    </row>
    <row r="644" spans="1:3">
      <c r="A644" s="526"/>
      <c r="B644" s="522"/>
      <c r="C644" s="527"/>
    </row>
    <row r="645" spans="1:3">
      <c r="A645" s="526"/>
      <c r="B645" s="522"/>
      <c r="C645" s="527"/>
    </row>
    <row r="646" spans="1:3">
      <c r="A646" s="526"/>
      <c r="B646" s="522"/>
      <c r="C646" s="527"/>
    </row>
    <row r="647" spans="1:3">
      <c r="A647" s="526"/>
      <c r="B647" s="522"/>
      <c r="C647" s="527"/>
    </row>
    <row r="648" spans="1:3">
      <c r="A648" s="526"/>
      <c r="B648" s="522"/>
      <c r="C648" s="527"/>
    </row>
    <row r="649" spans="1:3">
      <c r="A649" s="526"/>
      <c r="B649" s="522"/>
      <c r="C649" s="527"/>
    </row>
    <row r="650" spans="1:3">
      <c r="A650" s="526"/>
      <c r="B650" s="522"/>
      <c r="C650" s="527"/>
    </row>
    <row r="651" spans="1:3">
      <c r="A651" s="526"/>
      <c r="B651" s="522"/>
      <c r="C651" s="527"/>
    </row>
    <row r="652" spans="1:3">
      <c r="A652" s="526"/>
      <c r="B652" s="522"/>
      <c r="C652" s="527"/>
    </row>
    <row r="653" spans="1:3">
      <c r="A653" s="526"/>
      <c r="B653" s="522"/>
      <c r="C653" s="527"/>
    </row>
    <row r="654" spans="1:3">
      <c r="A654" s="526"/>
      <c r="B654" s="522"/>
      <c r="C654" s="527"/>
    </row>
    <row r="655" spans="1:3">
      <c r="A655" s="526"/>
      <c r="B655" s="522"/>
      <c r="C655" s="527"/>
    </row>
    <row r="656" spans="1:3">
      <c r="A656" s="526"/>
      <c r="B656" s="522"/>
      <c r="C656" s="527"/>
    </row>
    <row r="657" spans="1:3">
      <c r="A657" s="526"/>
      <c r="B657" s="522"/>
      <c r="C657" s="527"/>
    </row>
    <row r="658" spans="1:3">
      <c r="A658" s="526"/>
      <c r="B658" s="522"/>
      <c r="C658" s="527"/>
    </row>
    <row r="659" spans="1:3">
      <c r="A659" s="526"/>
      <c r="B659" s="522"/>
      <c r="C659" s="527"/>
    </row>
    <row r="660" spans="1:3">
      <c r="A660" s="526"/>
      <c r="B660" s="522"/>
      <c r="C660" s="527"/>
    </row>
    <row r="661" spans="1:3">
      <c r="A661" s="526"/>
      <c r="B661" s="522"/>
      <c r="C661" s="527"/>
    </row>
    <row r="662" spans="1:3">
      <c r="A662" s="526"/>
      <c r="B662" s="522"/>
      <c r="C662" s="527"/>
    </row>
    <row r="663" spans="1:3">
      <c r="A663" s="526"/>
      <c r="B663" s="522"/>
      <c r="C663" s="527"/>
    </row>
    <row r="664" spans="1:3">
      <c r="A664" s="526"/>
      <c r="B664" s="522"/>
      <c r="C664" s="527"/>
    </row>
    <row r="665" spans="1:3">
      <c r="A665" s="526"/>
      <c r="B665" s="522"/>
      <c r="C665" s="527"/>
    </row>
    <row r="666" spans="1:3">
      <c r="A666" s="526"/>
      <c r="B666" s="522"/>
      <c r="C666" s="527"/>
    </row>
    <row r="667" spans="1:3">
      <c r="A667" s="526"/>
      <c r="B667" s="522"/>
      <c r="C667" s="527"/>
    </row>
    <row r="668" spans="1:3">
      <c r="A668" s="526"/>
      <c r="B668" s="522"/>
      <c r="C668" s="527"/>
    </row>
    <row r="669" spans="1:3">
      <c r="A669" s="526"/>
      <c r="B669" s="522"/>
      <c r="C669" s="527"/>
    </row>
    <row r="670" spans="1:3">
      <c r="A670" s="526"/>
      <c r="B670" s="522"/>
      <c r="C670" s="527"/>
    </row>
    <row r="671" spans="1:3">
      <c r="A671" s="526"/>
      <c r="B671" s="522"/>
      <c r="C671" s="527"/>
    </row>
    <row r="672" spans="1:3">
      <c r="A672" s="526"/>
      <c r="B672" s="522"/>
      <c r="C672" s="527"/>
    </row>
    <row r="673" spans="1:3">
      <c r="A673" s="526"/>
      <c r="B673" s="522"/>
      <c r="C673" s="527"/>
    </row>
    <row r="674" spans="1:3">
      <c r="A674" s="526"/>
      <c r="B674" s="522"/>
      <c r="C674" s="527"/>
    </row>
    <row r="675" spans="1:3">
      <c r="A675" s="526"/>
      <c r="B675" s="522"/>
      <c r="C675" s="527"/>
    </row>
    <row r="676" spans="1:3">
      <c r="A676" s="526"/>
      <c r="B676" s="522"/>
      <c r="C676" s="527"/>
    </row>
    <row r="677" spans="1:3">
      <c r="A677" s="526"/>
      <c r="B677" s="522"/>
      <c r="C677" s="527"/>
    </row>
    <row r="678" spans="1:3">
      <c r="A678" s="526"/>
      <c r="B678" s="522"/>
      <c r="C678" s="527"/>
    </row>
    <row r="679" spans="1:3">
      <c r="A679" s="526"/>
      <c r="B679" s="522"/>
      <c r="C679" s="527"/>
    </row>
    <row r="680" spans="1:3">
      <c r="A680" s="526"/>
      <c r="B680" s="522"/>
      <c r="C680" s="527"/>
    </row>
    <row r="681" spans="1:3">
      <c r="A681" s="526"/>
      <c r="B681" s="522"/>
      <c r="C681" s="527"/>
    </row>
    <row r="682" spans="1:3">
      <c r="A682" s="526"/>
      <c r="B682" s="522"/>
      <c r="C682" s="527"/>
    </row>
    <row r="683" spans="1:3">
      <c r="A683" s="526"/>
      <c r="B683" s="522"/>
      <c r="C683" s="527"/>
    </row>
    <row r="684" spans="1:3">
      <c r="A684" s="526"/>
      <c r="B684" s="522"/>
      <c r="C684" s="527"/>
    </row>
    <row r="685" spans="1:3">
      <c r="A685" s="526"/>
      <c r="B685" s="522"/>
      <c r="C685" s="527"/>
    </row>
    <row r="686" spans="1:3">
      <c r="A686" s="526"/>
      <c r="B686" s="522"/>
      <c r="C686" s="527"/>
    </row>
    <row r="687" spans="1:3">
      <c r="A687" s="526"/>
      <c r="B687" s="522"/>
      <c r="C687" s="527"/>
    </row>
    <row r="688" spans="1:3">
      <c r="A688" s="526"/>
      <c r="B688" s="522"/>
      <c r="C688" s="527"/>
    </row>
    <row r="689" spans="1:3">
      <c r="A689" s="526"/>
      <c r="B689" s="522"/>
      <c r="C689" s="527"/>
    </row>
    <row r="690" spans="1:3">
      <c r="A690" s="526"/>
      <c r="B690" s="522"/>
      <c r="C690" s="527"/>
    </row>
    <row r="691" spans="1:3">
      <c r="A691" s="526"/>
      <c r="B691" s="522"/>
      <c r="C691" s="527"/>
    </row>
    <row r="692" spans="1:3">
      <c r="A692" s="526"/>
      <c r="B692" s="522"/>
      <c r="C692" s="527"/>
    </row>
    <row r="693" spans="1:3">
      <c r="A693" s="526"/>
      <c r="B693" s="522"/>
      <c r="C693" s="527"/>
    </row>
    <row r="694" spans="1:3">
      <c r="A694" s="526"/>
      <c r="B694" s="522"/>
      <c r="C694" s="527"/>
    </row>
    <row r="695" spans="1:3">
      <c r="A695" s="526"/>
      <c r="B695" s="522"/>
      <c r="C695" s="527"/>
    </row>
    <row r="696" spans="1:3">
      <c r="A696" s="526"/>
      <c r="B696" s="522"/>
      <c r="C696" s="527"/>
    </row>
    <row r="697" spans="1:3">
      <c r="A697" s="526"/>
      <c r="B697" s="522"/>
      <c r="C697" s="527"/>
    </row>
    <row r="698" spans="1:3">
      <c r="A698" s="526"/>
      <c r="B698" s="522"/>
      <c r="C698" s="527"/>
    </row>
    <row r="699" spans="1:3">
      <c r="A699" s="526"/>
      <c r="B699" s="522"/>
      <c r="C699" s="527"/>
    </row>
    <row r="700" spans="1:3">
      <c r="A700" s="526"/>
      <c r="B700" s="522"/>
      <c r="C700" s="527"/>
    </row>
    <row r="701" spans="1:3">
      <c r="A701" s="526"/>
      <c r="B701" s="522"/>
      <c r="C701" s="527"/>
    </row>
    <row r="702" spans="1:3">
      <c r="A702" s="526"/>
      <c r="B702" s="522"/>
      <c r="C702" s="527"/>
    </row>
    <row r="703" spans="1:3">
      <c r="A703" s="526"/>
      <c r="B703" s="522"/>
      <c r="C703" s="527"/>
    </row>
    <row r="704" spans="1:3">
      <c r="A704" s="526"/>
      <c r="B704" s="522"/>
      <c r="C704" s="527"/>
    </row>
    <row r="705" spans="1:3">
      <c r="A705" s="526"/>
      <c r="B705" s="522"/>
      <c r="C705" s="527"/>
    </row>
    <row r="706" spans="1:3">
      <c r="A706" s="526"/>
      <c r="B706" s="522"/>
      <c r="C706" s="527"/>
    </row>
    <row r="707" spans="1:3">
      <c r="A707" s="526"/>
      <c r="B707" s="522"/>
      <c r="C707" s="527"/>
    </row>
    <row r="708" spans="1:3">
      <c r="A708" s="526"/>
      <c r="B708" s="522"/>
      <c r="C708" s="527"/>
    </row>
    <row r="709" spans="1:3">
      <c r="A709" s="526"/>
      <c r="B709" s="522"/>
      <c r="C709" s="527"/>
    </row>
    <row r="710" spans="1:3">
      <c r="A710" s="526"/>
      <c r="B710" s="522"/>
      <c r="C710" s="527"/>
    </row>
    <row r="711" spans="1:3">
      <c r="A711" s="526"/>
      <c r="B711" s="522"/>
      <c r="C711" s="527"/>
    </row>
    <row r="712" spans="1:3">
      <c r="A712" s="526"/>
      <c r="B712" s="522"/>
      <c r="C712" s="527"/>
    </row>
    <row r="713" spans="1:3">
      <c r="A713" s="526"/>
      <c r="B713" s="522"/>
      <c r="C713" s="527"/>
    </row>
    <row r="714" spans="1:3">
      <c r="A714" s="526"/>
      <c r="B714" s="522"/>
      <c r="C714" s="527"/>
    </row>
    <row r="715" spans="1:3">
      <c r="A715" s="526"/>
      <c r="B715" s="522"/>
      <c r="C715" s="527"/>
    </row>
    <row r="716" spans="1:3">
      <c r="A716" s="526"/>
      <c r="B716" s="522"/>
      <c r="C716" s="527"/>
    </row>
    <row r="717" spans="1:3">
      <c r="A717" s="526"/>
      <c r="B717" s="522"/>
      <c r="C717" s="527"/>
    </row>
    <row r="718" spans="1:3">
      <c r="A718" s="526"/>
      <c r="B718" s="522"/>
      <c r="C718" s="527"/>
    </row>
    <row r="719" spans="1:3">
      <c r="A719" s="526"/>
      <c r="B719" s="522"/>
      <c r="C719" s="527"/>
    </row>
    <row r="720" spans="1:3">
      <c r="A720" s="526"/>
      <c r="B720" s="522"/>
      <c r="C720" s="527"/>
    </row>
    <row r="721" spans="1:3">
      <c r="A721" s="526"/>
      <c r="B721" s="522"/>
      <c r="C721" s="527"/>
    </row>
    <row r="722" spans="1:3">
      <c r="A722" s="526"/>
      <c r="B722" s="522"/>
      <c r="C722" s="527"/>
    </row>
    <row r="723" spans="1:3">
      <c r="A723" s="526"/>
      <c r="B723" s="522"/>
      <c r="C723" s="527"/>
    </row>
    <row r="724" spans="1:3">
      <c r="A724" s="526"/>
      <c r="B724" s="522"/>
      <c r="C724" s="527"/>
    </row>
    <row r="725" spans="1:3">
      <c r="A725" s="526"/>
      <c r="B725" s="522"/>
      <c r="C725" s="527"/>
    </row>
    <row r="726" spans="1:3">
      <c r="A726" s="526"/>
      <c r="B726" s="522"/>
      <c r="C726" s="527"/>
    </row>
    <row r="727" spans="1:3">
      <c r="A727" s="526"/>
      <c r="B727" s="522"/>
      <c r="C727" s="527"/>
    </row>
    <row r="728" spans="1:3">
      <c r="A728" s="526"/>
      <c r="B728" s="522"/>
      <c r="C728" s="527"/>
    </row>
    <row r="729" spans="1:3">
      <c r="A729" s="526"/>
      <c r="B729" s="522"/>
      <c r="C729" s="527"/>
    </row>
    <row r="730" spans="1:3">
      <c r="A730" s="526"/>
      <c r="B730" s="522"/>
      <c r="C730" s="527"/>
    </row>
    <row r="731" spans="1:3">
      <c r="A731" s="526"/>
      <c r="B731" s="522"/>
      <c r="C731" s="527"/>
    </row>
    <row r="732" spans="1:3">
      <c r="A732" s="526"/>
      <c r="B732" s="522"/>
      <c r="C732" s="527"/>
    </row>
    <row r="733" spans="1:3">
      <c r="A733" s="526"/>
      <c r="B733" s="522"/>
      <c r="C733" s="527"/>
    </row>
    <row r="734" spans="1:3">
      <c r="A734" s="526"/>
      <c r="B734" s="522"/>
      <c r="C734" s="527"/>
    </row>
    <row r="735" spans="1:3">
      <c r="A735" s="526"/>
      <c r="B735" s="522"/>
      <c r="C735" s="527"/>
    </row>
    <row r="736" spans="1:3">
      <c r="A736" s="526"/>
      <c r="B736" s="522"/>
      <c r="C736" s="527"/>
    </row>
    <row r="737" spans="1:3">
      <c r="A737" s="526"/>
      <c r="B737" s="522"/>
      <c r="C737" s="527"/>
    </row>
    <row r="738" spans="1:3">
      <c r="A738" s="526"/>
      <c r="B738" s="522"/>
      <c r="C738" s="527"/>
    </row>
    <row r="739" spans="1:3">
      <c r="A739" s="526"/>
      <c r="B739" s="522"/>
      <c r="C739" s="527"/>
    </row>
    <row r="740" spans="1:3">
      <c r="A740" s="526"/>
      <c r="B740" s="522"/>
      <c r="C740" s="527"/>
    </row>
    <row r="741" spans="1:3">
      <c r="A741" s="526"/>
      <c r="B741" s="522"/>
      <c r="C741" s="527"/>
    </row>
    <row r="742" spans="1:3">
      <c r="A742" s="526"/>
      <c r="B742" s="522"/>
      <c r="C742" s="527"/>
    </row>
    <row r="743" spans="1:3">
      <c r="A743" s="526"/>
      <c r="B743" s="522"/>
      <c r="C743" s="527"/>
    </row>
    <row r="744" spans="1:3">
      <c r="A744" s="526"/>
      <c r="B744" s="522"/>
      <c r="C744" s="527"/>
    </row>
    <row r="745" spans="1:3">
      <c r="A745" s="526"/>
      <c r="B745" s="522"/>
      <c r="C745" s="527"/>
    </row>
    <row r="746" spans="1:3">
      <c r="A746" s="526"/>
      <c r="B746" s="522"/>
      <c r="C746" s="527"/>
    </row>
    <row r="747" spans="1:3">
      <c r="A747" s="526"/>
      <c r="B747" s="522"/>
      <c r="C747" s="527"/>
    </row>
    <row r="748" spans="1:3">
      <c r="A748" s="526"/>
      <c r="B748" s="522"/>
      <c r="C748" s="527"/>
    </row>
    <row r="749" spans="1:3">
      <c r="A749" s="526"/>
      <c r="B749" s="522"/>
      <c r="C749" s="527"/>
    </row>
    <row r="750" spans="1:3">
      <c r="A750" s="526"/>
      <c r="B750" s="522"/>
      <c r="C750" s="527"/>
    </row>
    <row r="751" spans="1:3">
      <c r="A751" s="526"/>
      <c r="B751" s="522"/>
      <c r="C751" s="527"/>
    </row>
    <row r="752" spans="1:3">
      <c r="A752" s="526"/>
      <c r="B752" s="522"/>
      <c r="C752" s="527"/>
    </row>
    <row r="753" spans="1:3">
      <c r="A753" s="526"/>
      <c r="B753" s="522"/>
      <c r="C753" s="527"/>
    </row>
    <row r="754" spans="1:3">
      <c r="A754" s="526"/>
      <c r="B754" s="522"/>
      <c r="C754" s="527"/>
    </row>
    <row r="755" spans="1:3">
      <c r="A755" s="526"/>
      <c r="B755" s="522"/>
      <c r="C755" s="527"/>
    </row>
    <row r="756" spans="1:3">
      <c r="A756" s="526"/>
      <c r="B756" s="522"/>
      <c r="C756" s="527"/>
    </row>
    <row r="757" spans="1:3">
      <c r="A757" s="526"/>
      <c r="B757" s="522"/>
      <c r="C757" s="527"/>
    </row>
    <row r="758" spans="1:3">
      <c r="A758" s="526"/>
      <c r="B758" s="522"/>
      <c r="C758" s="527"/>
    </row>
    <row r="759" spans="1:3">
      <c r="A759" s="526"/>
      <c r="B759" s="522"/>
      <c r="C759" s="527"/>
    </row>
    <row r="760" spans="1:3">
      <c r="A760" s="526"/>
      <c r="B760" s="522"/>
      <c r="C760" s="527"/>
    </row>
    <row r="761" spans="1:3">
      <c r="A761" s="526"/>
      <c r="B761" s="522"/>
      <c r="C761" s="527"/>
    </row>
    <row r="762" spans="1:3">
      <c r="A762" s="526"/>
      <c r="B762" s="522"/>
      <c r="C762" s="527"/>
    </row>
    <row r="763" spans="1:3">
      <c r="A763" s="526"/>
      <c r="B763" s="522"/>
      <c r="C763" s="527"/>
    </row>
    <row r="764" spans="1:3">
      <c r="A764" s="526"/>
      <c r="B764" s="522"/>
      <c r="C764" s="527"/>
    </row>
    <row r="765" spans="1:3">
      <c r="A765" s="526"/>
      <c r="B765" s="522"/>
      <c r="C765" s="527"/>
    </row>
    <row r="766" spans="1:3">
      <c r="A766" s="526"/>
      <c r="B766" s="522"/>
      <c r="C766" s="527"/>
    </row>
    <row r="767" spans="1:3">
      <c r="A767" s="526"/>
      <c r="B767" s="522"/>
      <c r="C767" s="527"/>
    </row>
    <row r="768" spans="1:3">
      <c r="A768" s="526"/>
      <c r="B768" s="522"/>
      <c r="C768" s="527"/>
    </row>
    <row r="769" spans="1:3">
      <c r="A769" s="526"/>
      <c r="B769" s="522"/>
      <c r="C769" s="527"/>
    </row>
    <row r="770" spans="1:3">
      <c r="A770" s="526"/>
      <c r="B770" s="522"/>
      <c r="C770" s="527"/>
    </row>
    <row r="771" spans="1:3">
      <c r="A771" s="526"/>
      <c r="B771" s="522"/>
      <c r="C771" s="527"/>
    </row>
    <row r="772" spans="1:3">
      <c r="A772" s="526"/>
      <c r="B772" s="522"/>
      <c r="C772" s="527"/>
    </row>
    <row r="773" spans="1:3">
      <c r="A773" s="526"/>
      <c r="B773" s="522"/>
      <c r="C773" s="527"/>
    </row>
    <row r="774" spans="1:3">
      <c r="A774" s="526"/>
      <c r="B774" s="522"/>
      <c r="C774" s="527"/>
    </row>
    <row r="775" spans="1:3">
      <c r="A775" s="526"/>
      <c r="B775" s="522"/>
      <c r="C775" s="527"/>
    </row>
    <row r="776" spans="1:3">
      <c r="A776" s="526"/>
      <c r="B776" s="522"/>
      <c r="C776" s="527"/>
    </row>
    <row r="777" spans="1:3">
      <c r="A777" s="526"/>
      <c r="B777" s="522"/>
      <c r="C777" s="527"/>
    </row>
    <row r="778" spans="1:3">
      <c r="A778" s="526"/>
      <c r="B778" s="522"/>
      <c r="C778" s="527"/>
    </row>
    <row r="779" spans="1:3">
      <c r="A779" s="526"/>
      <c r="B779" s="522"/>
      <c r="C779" s="527"/>
    </row>
    <row r="780" spans="1:3">
      <c r="A780" s="526"/>
      <c r="B780" s="522"/>
      <c r="C780" s="527"/>
    </row>
    <row r="781" spans="1:3">
      <c r="A781" s="526"/>
      <c r="B781" s="522"/>
      <c r="C781" s="527"/>
    </row>
    <row r="782" spans="1:3">
      <c r="A782" s="526"/>
      <c r="B782" s="522"/>
      <c r="C782" s="527"/>
    </row>
    <row r="783" spans="1:3">
      <c r="A783" s="526"/>
      <c r="B783" s="522"/>
      <c r="C783" s="527"/>
    </row>
    <row r="784" spans="1:3">
      <c r="A784" s="526"/>
      <c r="B784" s="522"/>
      <c r="C784" s="527"/>
    </row>
    <row r="785" spans="1:3">
      <c r="A785" s="526"/>
      <c r="B785" s="522"/>
      <c r="C785" s="527"/>
    </row>
    <row r="786" spans="1:3">
      <c r="A786" s="526"/>
      <c r="B786" s="522"/>
      <c r="C786" s="527"/>
    </row>
    <row r="787" spans="1:3">
      <c r="A787" s="526"/>
      <c r="B787" s="522"/>
      <c r="C787" s="527"/>
    </row>
    <row r="788" spans="1:3">
      <c r="A788" s="526"/>
      <c r="B788" s="522"/>
      <c r="C788" s="527"/>
    </row>
    <row r="789" spans="1:3">
      <c r="A789" s="526"/>
      <c r="B789" s="522"/>
      <c r="C789" s="527"/>
    </row>
    <row r="790" spans="1:3">
      <c r="A790" s="526"/>
      <c r="B790" s="522"/>
      <c r="C790" s="527"/>
    </row>
    <row r="791" spans="1:3">
      <c r="A791" s="526"/>
      <c r="B791" s="522"/>
      <c r="C791" s="527"/>
    </row>
    <row r="792" spans="1:3">
      <c r="A792" s="526"/>
      <c r="B792" s="522"/>
      <c r="C792" s="527"/>
    </row>
    <row r="793" spans="1:3">
      <c r="A793" s="526"/>
      <c r="B793" s="522"/>
      <c r="C793" s="527"/>
    </row>
    <row r="794" spans="1:3">
      <c r="A794" s="526"/>
      <c r="B794" s="522"/>
      <c r="C794" s="527"/>
    </row>
    <row r="795" spans="1:3">
      <c r="A795" s="526"/>
      <c r="B795" s="522"/>
      <c r="C795" s="527"/>
    </row>
    <row r="796" spans="1:3">
      <c r="A796" s="526"/>
      <c r="B796" s="522"/>
      <c r="C796" s="527"/>
    </row>
    <row r="797" spans="1:3">
      <c r="A797" s="526"/>
      <c r="B797" s="522"/>
      <c r="C797" s="527"/>
    </row>
    <row r="798" spans="1:3">
      <c r="A798" s="526"/>
      <c r="B798" s="522"/>
      <c r="C798" s="527"/>
    </row>
    <row r="799" spans="1:3">
      <c r="A799" s="526"/>
      <c r="B799" s="522"/>
      <c r="C799" s="527"/>
    </row>
    <row r="800" spans="1:3">
      <c r="A800" s="526"/>
      <c r="B800" s="522"/>
      <c r="C800" s="527"/>
    </row>
    <row r="801" spans="1:3">
      <c r="A801" s="526"/>
      <c r="B801" s="522"/>
      <c r="C801" s="527"/>
    </row>
    <row r="802" spans="1:3">
      <c r="A802" s="526"/>
      <c r="B802" s="522"/>
      <c r="C802" s="527"/>
    </row>
    <row r="803" spans="1:3">
      <c r="A803" s="526"/>
      <c r="B803" s="522"/>
      <c r="C803" s="527"/>
    </row>
    <row r="804" spans="1:3">
      <c r="A804" s="526"/>
      <c r="B804" s="522"/>
      <c r="C804" s="527"/>
    </row>
    <row r="805" spans="1:3">
      <c r="A805" s="526"/>
      <c r="B805" s="522"/>
      <c r="C805" s="527"/>
    </row>
    <row r="806" spans="1:3">
      <c r="A806" s="526"/>
      <c r="B806" s="522"/>
      <c r="C806" s="527"/>
    </row>
    <row r="807" spans="1:3">
      <c r="A807" s="526"/>
      <c r="B807" s="522"/>
      <c r="C807" s="527"/>
    </row>
    <row r="808" spans="1:3">
      <c r="A808" s="526"/>
      <c r="B808" s="522"/>
      <c r="C808" s="527"/>
    </row>
    <row r="809" spans="1:3">
      <c r="A809" s="526"/>
      <c r="B809" s="522"/>
      <c r="C809" s="527"/>
    </row>
    <row r="810" spans="1:3">
      <c r="A810" s="526"/>
      <c r="B810" s="522"/>
      <c r="C810" s="527"/>
    </row>
    <row r="811" spans="1:3">
      <c r="A811" s="526"/>
      <c r="B811" s="522"/>
      <c r="C811" s="527"/>
    </row>
    <row r="812" spans="1:3">
      <c r="A812" s="526"/>
      <c r="B812" s="522"/>
      <c r="C812" s="527"/>
    </row>
    <row r="813" spans="1:3">
      <c r="A813" s="526"/>
      <c r="B813" s="522"/>
      <c r="C813" s="527"/>
    </row>
    <row r="814" spans="1:3">
      <c r="A814" s="526"/>
      <c r="B814" s="522"/>
      <c r="C814" s="527"/>
    </row>
    <row r="815" spans="1:3">
      <c r="A815" s="526"/>
      <c r="B815" s="522"/>
      <c r="C815" s="527"/>
    </row>
    <row r="816" spans="1:3">
      <c r="A816" s="526"/>
      <c r="B816" s="522"/>
      <c r="C816" s="527"/>
    </row>
    <row r="817" spans="1:3">
      <c r="A817" s="526"/>
      <c r="B817" s="522"/>
      <c r="C817" s="527"/>
    </row>
    <row r="818" spans="1:3">
      <c r="A818" s="526"/>
      <c r="B818" s="522"/>
      <c r="C818" s="527"/>
    </row>
    <row r="819" spans="1:3">
      <c r="A819" s="526"/>
      <c r="B819" s="522"/>
      <c r="C819" s="527"/>
    </row>
    <row r="820" spans="1:3">
      <c r="A820" s="526"/>
      <c r="B820" s="522"/>
      <c r="C820" s="527"/>
    </row>
    <row r="821" spans="1:3">
      <c r="A821" s="526"/>
      <c r="B821" s="522"/>
      <c r="C821" s="527"/>
    </row>
    <row r="822" spans="1:3">
      <c r="A822" s="526"/>
      <c r="B822" s="522"/>
      <c r="C822" s="527"/>
    </row>
    <row r="823" spans="1:3">
      <c r="A823" s="526"/>
      <c r="B823" s="522"/>
      <c r="C823" s="527"/>
    </row>
    <row r="824" spans="1:3">
      <c r="A824" s="526"/>
      <c r="B824" s="522"/>
      <c r="C824" s="527"/>
    </row>
    <row r="825" spans="1:3">
      <c r="A825" s="526"/>
      <c r="B825" s="522"/>
      <c r="C825" s="527"/>
    </row>
    <row r="826" spans="1:3">
      <c r="A826" s="526"/>
      <c r="B826" s="522"/>
      <c r="C826" s="527"/>
    </row>
    <row r="827" spans="1:3">
      <c r="A827" s="526"/>
      <c r="B827" s="522"/>
      <c r="C827" s="527"/>
    </row>
    <row r="828" spans="1:3">
      <c r="A828" s="526"/>
      <c r="B828" s="522"/>
      <c r="C828" s="527"/>
    </row>
    <row r="829" spans="1:3">
      <c r="A829" s="526"/>
      <c r="B829" s="522"/>
      <c r="C829" s="527"/>
    </row>
    <row r="830" spans="1:3">
      <c r="A830" s="526"/>
      <c r="B830" s="522"/>
      <c r="C830" s="527"/>
    </row>
    <row r="831" spans="1:3">
      <c r="A831" s="526"/>
      <c r="B831" s="522"/>
      <c r="C831" s="527"/>
    </row>
    <row r="832" spans="1:3">
      <c r="A832" s="526"/>
      <c r="B832" s="522"/>
      <c r="C832" s="527"/>
    </row>
    <row r="833" spans="1:3">
      <c r="A833" s="526"/>
      <c r="B833" s="522"/>
      <c r="C833" s="527"/>
    </row>
    <row r="834" spans="1:3">
      <c r="A834" s="526"/>
      <c r="B834" s="522"/>
      <c r="C834" s="527"/>
    </row>
    <row r="835" spans="1:3">
      <c r="A835" s="526"/>
      <c r="B835" s="522"/>
      <c r="C835" s="527"/>
    </row>
    <row r="836" spans="1:3">
      <c r="A836" s="526"/>
      <c r="B836" s="522"/>
      <c r="C836" s="527"/>
    </row>
    <row r="837" spans="1:3">
      <c r="A837" s="526"/>
      <c r="B837" s="522"/>
      <c r="C837" s="527"/>
    </row>
    <row r="838" spans="1:3">
      <c r="A838" s="526"/>
      <c r="B838" s="522"/>
      <c r="C838" s="527"/>
    </row>
    <row r="839" spans="1:3">
      <c r="A839" s="526"/>
      <c r="B839" s="522"/>
      <c r="C839" s="527"/>
    </row>
    <row r="840" spans="1:3">
      <c r="A840" s="526"/>
      <c r="B840" s="522"/>
      <c r="C840" s="527"/>
    </row>
    <row r="841" spans="1:3">
      <c r="A841" s="526"/>
      <c r="B841" s="522"/>
      <c r="C841" s="527"/>
    </row>
    <row r="842" spans="1:3">
      <c r="A842" s="526"/>
      <c r="B842" s="522"/>
      <c r="C842" s="527"/>
    </row>
    <row r="843" spans="1:3">
      <c r="A843" s="526"/>
      <c r="B843" s="522"/>
      <c r="C843" s="527"/>
    </row>
    <row r="844" spans="1:3">
      <c r="A844" s="526"/>
      <c r="B844" s="522"/>
      <c r="C844" s="527"/>
    </row>
    <row r="845" spans="1:3">
      <c r="A845" s="526"/>
      <c r="B845" s="522"/>
      <c r="C845" s="527"/>
    </row>
    <row r="846" spans="1:3">
      <c r="A846" s="526"/>
      <c r="B846" s="522"/>
      <c r="C846" s="527"/>
    </row>
    <row r="847" spans="1:3">
      <c r="A847" s="526"/>
      <c r="B847" s="522"/>
      <c r="C847" s="527"/>
    </row>
    <row r="848" spans="1:3">
      <c r="A848" s="526"/>
      <c r="B848" s="522"/>
      <c r="C848" s="527"/>
    </row>
    <row r="849" spans="1:3">
      <c r="A849" s="526"/>
      <c r="B849" s="522"/>
      <c r="C849" s="527"/>
    </row>
    <row r="850" spans="1:3">
      <c r="A850" s="526"/>
      <c r="B850" s="522"/>
      <c r="C850" s="527"/>
    </row>
    <row r="851" spans="1:3">
      <c r="A851" s="526"/>
      <c r="B851" s="522"/>
      <c r="C851" s="527"/>
    </row>
    <row r="852" spans="1:3">
      <c r="A852" s="526"/>
      <c r="B852" s="522"/>
      <c r="C852" s="527"/>
    </row>
    <row r="853" spans="1:3">
      <c r="A853" s="526"/>
      <c r="B853" s="522"/>
      <c r="C853" s="527"/>
    </row>
    <row r="854" spans="1:3">
      <c r="A854" s="526"/>
      <c r="B854" s="522"/>
      <c r="C854" s="527"/>
    </row>
    <row r="855" spans="1:3">
      <c r="A855" s="526"/>
      <c r="B855" s="522"/>
      <c r="C855" s="527"/>
    </row>
    <row r="856" spans="1:3">
      <c r="A856" s="526"/>
      <c r="B856" s="522"/>
      <c r="C856" s="527"/>
    </row>
    <row r="857" spans="1:3">
      <c r="A857" s="526"/>
      <c r="B857" s="522"/>
      <c r="C857" s="527"/>
    </row>
    <row r="858" spans="1:3">
      <c r="A858" s="526"/>
      <c r="B858" s="522"/>
      <c r="C858" s="527"/>
    </row>
    <row r="859" spans="1:3">
      <c r="A859" s="526"/>
      <c r="B859" s="522"/>
      <c r="C859" s="527"/>
    </row>
    <row r="860" spans="1:3">
      <c r="A860" s="526"/>
      <c r="B860" s="522"/>
      <c r="C860" s="527"/>
    </row>
    <row r="861" spans="1:3">
      <c r="A861" s="526"/>
      <c r="B861" s="522"/>
      <c r="C861" s="527"/>
    </row>
    <row r="862" spans="1:3">
      <c r="A862" s="526"/>
      <c r="B862" s="522"/>
      <c r="C862" s="527"/>
    </row>
    <row r="863" spans="1:3">
      <c r="A863" s="526"/>
      <c r="B863" s="522"/>
      <c r="C863" s="527"/>
    </row>
    <row r="864" spans="1:3">
      <c r="A864" s="526"/>
      <c r="B864" s="522"/>
      <c r="C864" s="527"/>
    </row>
    <row r="865" spans="1:3">
      <c r="A865" s="526"/>
      <c r="B865" s="522"/>
      <c r="C865" s="527"/>
    </row>
    <row r="866" spans="1:3">
      <c r="A866" s="526"/>
      <c r="B866" s="522"/>
      <c r="C866" s="527"/>
    </row>
    <row r="867" spans="1:3">
      <c r="A867" s="526"/>
      <c r="B867" s="522"/>
      <c r="C867" s="527"/>
    </row>
    <row r="868" spans="1:3">
      <c r="A868" s="526"/>
      <c r="B868" s="522"/>
      <c r="C868" s="527"/>
    </row>
    <row r="869" spans="1:3">
      <c r="A869" s="526"/>
      <c r="B869" s="522"/>
      <c r="C869" s="527"/>
    </row>
    <row r="870" spans="1:3">
      <c r="A870" s="526"/>
      <c r="B870" s="522"/>
      <c r="C870" s="527"/>
    </row>
    <row r="871" spans="1:3">
      <c r="A871" s="526"/>
      <c r="B871" s="522"/>
      <c r="C871" s="527"/>
    </row>
    <row r="872" spans="1:3">
      <c r="A872" s="526"/>
      <c r="B872" s="522"/>
      <c r="C872" s="527"/>
    </row>
    <row r="873" spans="1:3">
      <c r="A873" s="526"/>
      <c r="B873" s="522"/>
      <c r="C873" s="527"/>
    </row>
    <row r="874" spans="1:3">
      <c r="A874" s="526"/>
      <c r="B874" s="522"/>
      <c r="C874" s="527"/>
    </row>
    <row r="875" spans="1:3">
      <c r="A875" s="526"/>
      <c r="B875" s="522"/>
      <c r="C875" s="527"/>
    </row>
    <row r="876" spans="1:3">
      <c r="A876" s="526"/>
      <c r="B876" s="522"/>
      <c r="C876" s="527"/>
    </row>
    <row r="877" spans="1:3">
      <c r="A877" s="526"/>
      <c r="B877" s="522"/>
      <c r="C877" s="527"/>
    </row>
    <row r="878" spans="1:3">
      <c r="A878" s="526"/>
      <c r="B878" s="522"/>
      <c r="C878" s="527"/>
    </row>
    <row r="879" spans="1:3">
      <c r="A879" s="526"/>
      <c r="B879" s="522"/>
      <c r="C879" s="527"/>
    </row>
    <row r="880" spans="1:3">
      <c r="A880" s="526"/>
      <c r="B880" s="522"/>
      <c r="C880" s="527"/>
    </row>
    <row r="881" spans="1:3">
      <c r="A881" s="526"/>
      <c r="B881" s="522"/>
      <c r="C881" s="527"/>
    </row>
    <row r="882" spans="1:3">
      <c r="A882" s="526"/>
      <c r="B882" s="522"/>
      <c r="C882" s="527"/>
    </row>
    <row r="883" spans="1:3">
      <c r="A883" s="526"/>
      <c r="B883" s="522"/>
      <c r="C883" s="527"/>
    </row>
    <row r="884" spans="1:3">
      <c r="A884" s="526"/>
      <c r="B884" s="522"/>
      <c r="C884" s="527"/>
    </row>
    <row r="885" spans="1:3">
      <c r="A885" s="526"/>
      <c r="B885" s="522"/>
      <c r="C885" s="527"/>
    </row>
    <row r="886" spans="1:3">
      <c r="A886" s="526"/>
      <c r="B886" s="522"/>
      <c r="C886" s="527"/>
    </row>
    <row r="887" spans="1:3">
      <c r="A887" s="526"/>
      <c r="B887" s="522"/>
      <c r="C887" s="527"/>
    </row>
    <row r="888" spans="1:3">
      <c r="A888" s="526"/>
      <c r="B888" s="522"/>
      <c r="C888" s="527"/>
    </row>
    <row r="889" spans="1:3">
      <c r="A889" s="526"/>
      <c r="B889" s="522"/>
      <c r="C889" s="527"/>
    </row>
    <row r="890" spans="1:3">
      <c r="A890" s="526"/>
      <c r="B890" s="522"/>
      <c r="C890" s="527"/>
    </row>
    <row r="891" spans="1:3">
      <c r="A891" s="526"/>
      <c r="B891" s="522"/>
      <c r="C891" s="527"/>
    </row>
    <row r="892" spans="1:3">
      <c r="A892" s="526"/>
      <c r="B892" s="522"/>
      <c r="C892" s="527"/>
    </row>
    <row r="893" spans="1:3">
      <c r="A893" s="526"/>
      <c r="B893" s="522"/>
      <c r="C893" s="527"/>
    </row>
    <row r="894" spans="1:3">
      <c r="A894" s="526"/>
      <c r="B894" s="522"/>
      <c r="C894" s="527"/>
    </row>
    <row r="895" spans="1:3">
      <c r="A895" s="526"/>
      <c r="B895" s="522"/>
      <c r="C895" s="527"/>
    </row>
    <row r="896" spans="1:3">
      <c r="A896" s="526"/>
      <c r="B896" s="522"/>
      <c r="C896" s="527"/>
    </row>
    <row r="897" spans="1:3">
      <c r="A897" s="526"/>
      <c r="B897" s="522"/>
      <c r="C897" s="527"/>
    </row>
    <row r="898" spans="1:3">
      <c r="A898" s="526"/>
      <c r="B898" s="522"/>
      <c r="C898" s="527"/>
    </row>
    <row r="899" spans="1:3">
      <c r="A899" s="526"/>
      <c r="B899" s="522"/>
      <c r="C899" s="527"/>
    </row>
    <row r="900" spans="1:3">
      <c r="A900" s="526"/>
      <c r="B900" s="522"/>
      <c r="C900" s="527"/>
    </row>
    <row r="901" spans="1:3">
      <c r="A901" s="526"/>
      <c r="B901" s="522"/>
      <c r="C901" s="527"/>
    </row>
    <row r="902" spans="1:3">
      <c r="A902" s="526"/>
      <c r="B902" s="522"/>
      <c r="C902" s="527"/>
    </row>
    <row r="903" spans="1:3">
      <c r="A903" s="526"/>
      <c r="B903" s="522"/>
      <c r="C903" s="527"/>
    </row>
    <row r="904" spans="1:3">
      <c r="A904" s="526"/>
      <c r="B904" s="522"/>
      <c r="C904" s="527"/>
    </row>
    <row r="905" spans="1:3">
      <c r="A905" s="526"/>
      <c r="B905" s="522"/>
      <c r="C905" s="527"/>
    </row>
    <row r="906" spans="1:3">
      <c r="A906" s="526"/>
      <c r="B906" s="522"/>
      <c r="C906" s="527"/>
    </row>
    <row r="907" spans="1:3">
      <c r="A907" s="526"/>
      <c r="B907" s="522"/>
      <c r="C907" s="527"/>
    </row>
    <row r="908" spans="1:3">
      <c r="A908" s="526"/>
      <c r="B908" s="522"/>
      <c r="C908" s="527"/>
    </row>
    <row r="909" spans="1:3">
      <c r="A909" s="526"/>
      <c r="B909" s="522"/>
      <c r="C909" s="527"/>
    </row>
    <row r="910" spans="1:3">
      <c r="A910" s="526"/>
      <c r="B910" s="522"/>
      <c r="C910" s="527"/>
    </row>
    <row r="911" spans="1:3">
      <c r="A911" s="526"/>
      <c r="B911" s="522"/>
      <c r="C911" s="527"/>
    </row>
    <row r="912" spans="1:3">
      <c r="A912" s="526"/>
      <c r="B912" s="522"/>
      <c r="C912" s="527"/>
    </row>
    <row r="913" spans="1:3">
      <c r="A913" s="526"/>
      <c r="B913" s="522"/>
      <c r="C913" s="527"/>
    </row>
    <row r="914" spans="1:3">
      <c r="A914" s="526"/>
      <c r="B914" s="522"/>
      <c r="C914" s="527"/>
    </row>
    <row r="915" spans="1:3">
      <c r="A915" s="526"/>
      <c r="B915" s="522"/>
      <c r="C915" s="527"/>
    </row>
    <row r="916" spans="1:3">
      <c r="A916" s="526"/>
      <c r="B916" s="522"/>
      <c r="C916" s="527"/>
    </row>
    <row r="917" spans="1:3">
      <c r="A917" s="526"/>
      <c r="B917" s="522"/>
      <c r="C917" s="527"/>
    </row>
    <row r="918" spans="1:3">
      <c r="A918" s="526"/>
      <c r="B918" s="522"/>
      <c r="C918" s="527"/>
    </row>
    <row r="919" spans="1:3">
      <c r="A919" s="526"/>
      <c r="B919" s="522"/>
      <c r="C919" s="527"/>
    </row>
    <row r="920" spans="1:3">
      <c r="A920" s="526"/>
      <c r="B920" s="522"/>
      <c r="C920" s="527"/>
    </row>
    <row r="921" spans="1:3">
      <c r="A921" s="526"/>
      <c r="B921" s="522"/>
      <c r="C921" s="527"/>
    </row>
    <row r="922" spans="1:3">
      <c r="A922" s="526"/>
      <c r="B922" s="522"/>
      <c r="C922" s="527"/>
    </row>
    <row r="923" spans="1:3">
      <c r="A923" s="526"/>
      <c r="B923" s="522"/>
      <c r="C923" s="527"/>
    </row>
    <row r="924" spans="1:3">
      <c r="A924" s="526"/>
      <c r="B924" s="522"/>
      <c r="C924" s="527"/>
    </row>
    <row r="925" spans="1:3">
      <c r="A925" s="526"/>
      <c r="B925" s="522"/>
      <c r="C925" s="527"/>
    </row>
    <row r="926" spans="1:3">
      <c r="A926" s="526"/>
      <c r="B926" s="522"/>
      <c r="C926" s="527"/>
    </row>
    <row r="927" spans="1:3">
      <c r="A927" s="526"/>
      <c r="B927" s="522"/>
      <c r="C927" s="527"/>
    </row>
    <row r="928" spans="1:3">
      <c r="A928" s="526"/>
      <c r="B928" s="522"/>
      <c r="C928" s="527"/>
    </row>
    <row r="929" spans="1:3">
      <c r="A929" s="526"/>
      <c r="B929" s="522"/>
      <c r="C929" s="527"/>
    </row>
    <row r="930" spans="1:3">
      <c r="A930" s="526"/>
      <c r="B930" s="522"/>
      <c r="C930" s="527"/>
    </row>
    <row r="931" spans="1:3">
      <c r="A931" s="526"/>
      <c r="B931" s="522"/>
      <c r="C931" s="527"/>
    </row>
    <row r="932" spans="1:3">
      <c r="A932" s="526"/>
      <c r="B932" s="522"/>
      <c r="C932" s="527"/>
    </row>
    <row r="933" spans="1:3">
      <c r="A933" s="526"/>
      <c r="B933" s="522"/>
      <c r="C933" s="527"/>
    </row>
    <row r="934" spans="1:3">
      <c r="A934" s="526"/>
      <c r="B934" s="522"/>
      <c r="C934" s="527"/>
    </row>
    <row r="935" spans="1:3">
      <c r="A935" s="526"/>
      <c r="B935" s="522"/>
      <c r="C935" s="527"/>
    </row>
    <row r="936" spans="1:3">
      <c r="A936" s="526"/>
      <c r="B936" s="522"/>
      <c r="C936" s="527"/>
    </row>
    <row r="937" spans="1:3">
      <c r="A937" s="526"/>
      <c r="B937" s="522"/>
      <c r="C937" s="527"/>
    </row>
    <row r="938" spans="1:3">
      <c r="A938" s="526"/>
      <c r="B938" s="522"/>
      <c r="C938" s="527"/>
    </row>
    <row r="939" spans="1:3">
      <c r="A939" s="526"/>
      <c r="B939" s="522"/>
      <c r="C939" s="527"/>
    </row>
    <row r="940" spans="1:3">
      <c r="A940" s="526"/>
      <c r="B940" s="522"/>
      <c r="C940" s="527"/>
    </row>
    <row r="941" spans="1:3">
      <c r="A941" s="526"/>
      <c r="B941" s="522"/>
      <c r="C941" s="527"/>
    </row>
    <row r="942" spans="1:3">
      <c r="A942" s="526"/>
      <c r="B942" s="522"/>
      <c r="C942" s="527"/>
    </row>
    <row r="943" spans="1:3">
      <c r="A943" s="526"/>
      <c r="B943" s="522"/>
      <c r="C943" s="527"/>
    </row>
    <row r="944" spans="1:3">
      <c r="A944" s="526"/>
      <c r="B944" s="522"/>
      <c r="C944" s="527"/>
    </row>
    <row r="945" spans="1:3">
      <c r="A945" s="526"/>
      <c r="B945" s="522"/>
      <c r="C945" s="527"/>
    </row>
    <row r="946" spans="1:3">
      <c r="A946" s="526"/>
      <c r="B946" s="522"/>
      <c r="C946" s="527"/>
    </row>
    <row r="947" spans="1:3">
      <c r="A947" s="526"/>
      <c r="B947" s="522"/>
      <c r="C947" s="527"/>
    </row>
    <row r="948" spans="1:3">
      <c r="A948" s="526"/>
      <c r="B948" s="522"/>
      <c r="C948" s="527"/>
    </row>
    <row r="949" spans="1:3">
      <c r="A949" s="526"/>
      <c r="B949" s="522"/>
      <c r="C949" s="527"/>
    </row>
    <row r="950" spans="1:3">
      <c r="A950" s="526"/>
      <c r="B950" s="522"/>
      <c r="C950" s="527"/>
    </row>
    <row r="951" spans="1:3">
      <c r="A951" s="526"/>
      <c r="B951" s="522"/>
      <c r="C951" s="527"/>
    </row>
    <row r="952" spans="1:3">
      <c r="A952" s="526"/>
      <c r="B952" s="522"/>
      <c r="C952" s="527"/>
    </row>
    <row r="953" spans="1:3">
      <c r="A953" s="526"/>
      <c r="B953" s="522"/>
      <c r="C953" s="527"/>
    </row>
    <row r="954" spans="1:3">
      <c r="A954" s="526"/>
      <c r="B954" s="522"/>
      <c r="C954" s="527"/>
    </row>
    <row r="955" spans="1:3">
      <c r="A955" s="526"/>
      <c r="B955" s="522"/>
      <c r="C955" s="527"/>
    </row>
    <row r="956" spans="1:3">
      <c r="A956" s="526"/>
      <c r="B956" s="522"/>
      <c r="C956" s="527"/>
    </row>
    <row r="957" spans="1:3">
      <c r="A957" s="526"/>
      <c r="B957" s="522"/>
      <c r="C957" s="527"/>
    </row>
    <row r="958" spans="1:3">
      <c r="A958" s="526"/>
      <c r="B958" s="522"/>
      <c r="C958" s="527"/>
    </row>
    <row r="959" spans="1:3">
      <c r="A959" s="526"/>
      <c r="B959" s="522"/>
      <c r="C959" s="527"/>
    </row>
    <row r="960" spans="1:3">
      <c r="A960" s="526"/>
      <c r="B960" s="522"/>
      <c r="C960" s="527"/>
    </row>
    <row r="961" spans="1:3">
      <c r="A961" s="526"/>
      <c r="B961" s="522"/>
      <c r="C961" s="527"/>
    </row>
    <row r="962" spans="1:3">
      <c r="A962" s="526"/>
      <c r="B962" s="522"/>
      <c r="C962" s="527"/>
    </row>
    <row r="963" spans="1:3">
      <c r="A963" s="526"/>
      <c r="B963" s="522"/>
      <c r="C963" s="527"/>
    </row>
    <row r="964" spans="1:3">
      <c r="A964" s="526"/>
      <c r="B964" s="522"/>
      <c r="C964" s="527"/>
    </row>
    <row r="965" spans="1:3">
      <c r="A965" s="526"/>
      <c r="B965" s="522"/>
      <c r="C965" s="527"/>
    </row>
    <row r="966" spans="1:3">
      <c r="A966" s="526"/>
      <c r="B966" s="522"/>
      <c r="C966" s="527"/>
    </row>
    <row r="967" spans="1:3">
      <c r="A967" s="526"/>
      <c r="B967" s="522"/>
      <c r="C967" s="527"/>
    </row>
    <row r="968" spans="1:3">
      <c r="A968" s="526"/>
      <c r="B968" s="522"/>
      <c r="C968" s="527"/>
    </row>
    <row r="969" spans="1:3">
      <c r="A969" s="526"/>
      <c r="B969" s="522"/>
      <c r="C969" s="527"/>
    </row>
    <row r="970" spans="1:3">
      <c r="A970" s="526"/>
      <c r="B970" s="522"/>
      <c r="C970" s="527"/>
    </row>
    <row r="971" spans="1:3">
      <c r="A971" s="526"/>
      <c r="B971" s="522"/>
      <c r="C971" s="527"/>
    </row>
    <row r="972" spans="1:3">
      <c r="A972" s="526"/>
      <c r="B972" s="522"/>
      <c r="C972" s="527"/>
    </row>
    <row r="973" spans="1:3">
      <c r="A973" s="526"/>
      <c r="B973" s="522"/>
      <c r="C973" s="527"/>
    </row>
    <row r="974" spans="1:3">
      <c r="A974" s="526"/>
      <c r="B974" s="522"/>
      <c r="C974" s="527"/>
    </row>
    <row r="975" spans="1:3">
      <c r="A975" s="526"/>
      <c r="B975" s="522"/>
      <c r="C975" s="527"/>
    </row>
    <row r="976" spans="1:3">
      <c r="A976" s="526"/>
      <c r="B976" s="522"/>
      <c r="C976" s="527"/>
    </row>
    <row r="977" spans="1:3">
      <c r="A977" s="526"/>
      <c r="B977" s="522"/>
      <c r="C977" s="527"/>
    </row>
    <row r="978" spans="1:3">
      <c r="A978" s="526"/>
      <c r="B978" s="522"/>
      <c r="C978" s="527"/>
    </row>
    <row r="979" spans="1:3">
      <c r="A979" s="526"/>
      <c r="B979" s="522"/>
      <c r="C979" s="527"/>
    </row>
    <row r="980" spans="1:3">
      <c r="A980" s="526"/>
      <c r="B980" s="522"/>
      <c r="C980" s="527"/>
    </row>
    <row r="981" spans="1:3">
      <c r="A981" s="526"/>
      <c r="B981" s="522"/>
      <c r="C981" s="527"/>
    </row>
    <row r="982" spans="1:3">
      <c r="A982" s="526"/>
      <c r="B982" s="522"/>
      <c r="C982" s="527"/>
    </row>
    <row r="983" spans="1:3">
      <c r="A983" s="526"/>
      <c r="B983" s="522"/>
      <c r="C983" s="527"/>
    </row>
    <row r="984" spans="1:3">
      <c r="A984" s="526"/>
      <c r="B984" s="522"/>
      <c r="C984" s="527"/>
    </row>
    <row r="985" spans="1:3">
      <c r="A985" s="526"/>
      <c r="B985" s="522"/>
      <c r="C985" s="527"/>
    </row>
    <row r="986" spans="1:3">
      <c r="A986" s="526"/>
      <c r="B986" s="522"/>
      <c r="C986" s="527"/>
    </row>
    <row r="987" spans="1:3">
      <c r="A987" s="526"/>
      <c r="B987" s="522"/>
      <c r="C987" s="527"/>
    </row>
    <row r="988" spans="1:3">
      <c r="A988" s="526"/>
      <c r="B988" s="522"/>
      <c r="C988" s="527"/>
    </row>
    <row r="989" spans="1:3">
      <c r="A989" s="526"/>
      <c r="B989" s="522"/>
      <c r="C989" s="527"/>
    </row>
    <row r="990" spans="1:3">
      <c r="A990" s="526"/>
      <c r="B990" s="522"/>
      <c r="C990" s="527"/>
    </row>
    <row r="991" spans="1:3">
      <c r="A991" s="526"/>
      <c r="B991" s="522"/>
      <c r="C991" s="527"/>
    </row>
    <row r="992" spans="1:3">
      <c r="A992" s="526"/>
      <c r="B992" s="522"/>
      <c r="C992" s="527"/>
    </row>
    <row r="993" spans="1:3">
      <c r="A993" s="526"/>
      <c r="B993" s="522"/>
      <c r="C993" s="527"/>
    </row>
    <row r="994" spans="1:3">
      <c r="A994" s="526"/>
      <c r="B994" s="522"/>
      <c r="C994" s="527"/>
    </row>
    <row r="995" spans="1:3">
      <c r="A995" s="526"/>
      <c r="B995" s="522"/>
      <c r="C995" s="527"/>
    </row>
    <row r="996" spans="1:3">
      <c r="A996" s="526"/>
      <c r="B996" s="522"/>
      <c r="C996" s="527"/>
    </row>
    <row r="997" spans="1:3">
      <c r="A997" s="526"/>
      <c r="B997" s="522"/>
      <c r="C997" s="527"/>
    </row>
    <row r="998" spans="1:3">
      <c r="A998" s="526"/>
      <c r="B998" s="522"/>
      <c r="C998" s="527"/>
    </row>
    <row r="999" spans="1:3">
      <c r="A999" s="526"/>
      <c r="B999" s="522"/>
      <c r="C999" s="527"/>
    </row>
    <row r="1000" spans="1:3">
      <c r="A1000" s="526"/>
      <c r="B1000" s="522"/>
      <c r="C1000" s="527"/>
    </row>
    <row r="1001" spans="1:3">
      <c r="A1001" s="526"/>
      <c r="B1001" s="522"/>
      <c r="C1001" s="527"/>
    </row>
    <row r="1002" spans="1:3">
      <c r="A1002" s="526"/>
      <c r="B1002" s="522"/>
      <c r="C1002" s="527"/>
    </row>
    <row r="1003" spans="1:3">
      <c r="A1003" s="526"/>
      <c r="B1003" s="522"/>
      <c r="C1003" s="527"/>
    </row>
    <row r="1004" spans="1:3">
      <c r="A1004" s="526"/>
      <c r="B1004" s="522"/>
      <c r="C1004" s="527"/>
    </row>
    <row r="1005" spans="1:3">
      <c r="A1005" s="526"/>
      <c r="B1005" s="522"/>
      <c r="C1005" s="527"/>
    </row>
    <row r="1006" spans="1:3">
      <c r="A1006" s="526"/>
      <c r="B1006" s="522"/>
      <c r="C1006" s="527"/>
    </row>
    <row r="1007" spans="1:3">
      <c r="A1007" s="526"/>
      <c r="B1007" s="522"/>
      <c r="C1007" s="527"/>
    </row>
    <row r="1008" spans="1:3">
      <c r="A1008" s="526"/>
      <c r="B1008" s="522"/>
      <c r="C1008" s="527"/>
    </row>
    <row r="1009" spans="1:3">
      <c r="A1009" s="526"/>
      <c r="B1009" s="522"/>
      <c r="C1009" s="527"/>
    </row>
    <row r="1010" spans="1:3">
      <c r="A1010" s="526"/>
      <c r="B1010" s="522"/>
      <c r="C1010" s="527"/>
    </row>
    <row r="1011" spans="1:3">
      <c r="A1011" s="526"/>
      <c r="B1011" s="522"/>
      <c r="C1011" s="527"/>
    </row>
    <row r="1012" spans="1:3">
      <c r="A1012" s="526"/>
      <c r="B1012" s="522"/>
      <c r="C1012" s="527"/>
    </row>
    <row r="1013" spans="1:3">
      <c r="A1013" s="526"/>
      <c r="B1013" s="522"/>
      <c r="C1013" s="527"/>
    </row>
    <row r="1014" spans="1:3">
      <c r="A1014" s="526"/>
      <c r="B1014" s="522"/>
      <c r="C1014" s="527"/>
    </row>
    <row r="1015" spans="1:3">
      <c r="A1015" s="526"/>
      <c r="B1015" s="522"/>
      <c r="C1015" s="527"/>
    </row>
    <row r="1016" spans="1:3">
      <c r="A1016" s="526"/>
      <c r="B1016" s="522"/>
      <c r="C1016" s="527"/>
    </row>
    <row r="1017" spans="1:3">
      <c r="A1017" s="526"/>
      <c r="B1017" s="522"/>
      <c r="C1017" s="527"/>
    </row>
    <row r="1018" spans="1:3">
      <c r="A1018" s="526"/>
      <c r="B1018" s="522"/>
      <c r="C1018" s="527"/>
    </row>
    <row r="1019" spans="1:3">
      <c r="A1019" s="526"/>
      <c r="B1019" s="522"/>
      <c r="C1019" s="527"/>
    </row>
    <row r="1020" spans="1:3">
      <c r="A1020" s="526"/>
      <c r="B1020" s="522"/>
      <c r="C1020" s="527"/>
    </row>
    <row r="1021" spans="1:3">
      <c r="A1021" s="526"/>
      <c r="B1021" s="522"/>
      <c r="C1021" s="527"/>
    </row>
    <row r="1022" spans="1:3">
      <c r="A1022" s="526"/>
      <c r="B1022" s="522"/>
      <c r="C1022" s="527"/>
    </row>
    <row r="1023" spans="1:3">
      <c r="A1023" s="526"/>
      <c r="B1023" s="522"/>
      <c r="C1023" s="527"/>
    </row>
    <row r="1024" spans="1:3">
      <c r="A1024" s="526"/>
      <c r="B1024" s="522"/>
      <c r="C1024" s="527"/>
    </row>
    <row r="1025" spans="1:3">
      <c r="A1025" s="526"/>
      <c r="B1025" s="522"/>
      <c r="C1025" s="527"/>
    </row>
    <row r="1026" spans="1:3">
      <c r="A1026" s="526"/>
      <c r="B1026" s="522"/>
      <c r="C1026" s="527"/>
    </row>
    <row r="1027" spans="1:3">
      <c r="A1027" s="526"/>
      <c r="B1027" s="522"/>
      <c r="C1027" s="527"/>
    </row>
    <row r="1028" spans="1:3">
      <c r="A1028" s="526"/>
      <c r="B1028" s="522"/>
      <c r="C1028" s="527"/>
    </row>
    <row r="1029" spans="1:3">
      <c r="A1029" s="526"/>
      <c r="B1029" s="522"/>
      <c r="C1029" s="527"/>
    </row>
    <row r="1030" spans="1:3">
      <c r="A1030" s="526"/>
      <c r="B1030" s="522"/>
      <c r="C1030" s="527"/>
    </row>
    <row r="1031" spans="1:3">
      <c r="A1031" s="526"/>
      <c r="B1031" s="522"/>
      <c r="C1031" s="527"/>
    </row>
    <row r="1032" spans="1:3">
      <c r="A1032" s="526"/>
      <c r="B1032" s="522"/>
      <c r="C1032" s="527"/>
    </row>
    <row r="1033" spans="1:3">
      <c r="A1033" s="526"/>
      <c r="B1033" s="522"/>
      <c r="C1033" s="527"/>
    </row>
    <row r="1034" spans="1:3">
      <c r="A1034" s="526"/>
      <c r="B1034" s="522"/>
      <c r="C1034" s="527"/>
    </row>
    <row r="1035" spans="1:3">
      <c r="A1035" s="526"/>
      <c r="B1035" s="522"/>
      <c r="C1035" s="527"/>
    </row>
    <row r="1036" spans="1:3">
      <c r="A1036" s="526"/>
      <c r="B1036" s="522"/>
      <c r="C1036" s="527"/>
    </row>
    <row r="1037" spans="1:3">
      <c r="A1037" s="526"/>
      <c r="B1037" s="522"/>
      <c r="C1037" s="527"/>
    </row>
    <row r="1038" spans="1:3">
      <c r="A1038" s="526"/>
      <c r="B1038" s="522"/>
      <c r="C1038" s="527"/>
    </row>
    <row r="1039" spans="1:3">
      <c r="A1039" s="526"/>
      <c r="B1039" s="522"/>
      <c r="C1039" s="527"/>
    </row>
    <row r="1040" spans="1:3">
      <c r="A1040" s="526"/>
      <c r="B1040" s="522"/>
      <c r="C1040" s="527"/>
    </row>
    <row r="1041" spans="1:3">
      <c r="A1041" s="526"/>
      <c r="B1041" s="522"/>
      <c r="C1041" s="527"/>
    </row>
    <row r="1042" spans="1:3">
      <c r="A1042" s="526"/>
      <c r="B1042" s="522"/>
      <c r="C1042" s="527"/>
    </row>
    <row r="1043" spans="1:3">
      <c r="A1043" s="526"/>
      <c r="B1043" s="522"/>
      <c r="C1043" s="527"/>
    </row>
    <row r="1044" spans="1:3">
      <c r="A1044" s="526"/>
      <c r="B1044" s="522"/>
      <c r="C1044" s="527"/>
    </row>
    <row r="1045" spans="1:3">
      <c r="A1045" s="526"/>
      <c r="B1045" s="522"/>
      <c r="C1045" s="527"/>
    </row>
    <row r="1046" spans="1:3">
      <c r="A1046" s="526"/>
      <c r="B1046" s="522"/>
      <c r="C1046" s="527"/>
    </row>
    <row r="1047" spans="1:3">
      <c r="A1047" s="526"/>
      <c r="B1047" s="522"/>
      <c r="C1047" s="527"/>
    </row>
    <row r="1048" spans="1:3">
      <c r="A1048" s="526"/>
      <c r="B1048" s="522"/>
      <c r="C1048" s="527"/>
    </row>
    <row r="1049" spans="1:3">
      <c r="A1049" s="526"/>
      <c r="B1049" s="522"/>
      <c r="C1049" s="527"/>
    </row>
    <row r="1050" spans="1:3">
      <c r="A1050" s="526"/>
      <c r="B1050" s="522"/>
      <c r="C1050" s="527"/>
    </row>
    <row r="1051" spans="1:3">
      <c r="A1051" s="526"/>
      <c r="B1051" s="522"/>
      <c r="C1051" s="527"/>
    </row>
    <row r="1052" spans="1:3">
      <c r="A1052" s="526"/>
      <c r="B1052" s="522"/>
      <c r="C1052" s="527"/>
    </row>
    <row r="1053" spans="1:3">
      <c r="A1053" s="526"/>
      <c r="B1053" s="522"/>
      <c r="C1053" s="527"/>
    </row>
    <row r="1054" spans="1:3">
      <c r="A1054" s="526"/>
      <c r="B1054" s="522"/>
      <c r="C1054" s="527"/>
    </row>
    <row r="1055" spans="1:3">
      <c r="A1055" s="526"/>
      <c r="B1055" s="522"/>
      <c r="C1055" s="527"/>
    </row>
    <row r="1056" spans="1:3">
      <c r="A1056" s="526"/>
      <c r="B1056" s="522"/>
      <c r="C1056" s="527"/>
    </row>
    <row r="1057" spans="1:3">
      <c r="A1057" s="526"/>
      <c r="B1057" s="522"/>
      <c r="C1057" s="527"/>
    </row>
    <row r="1058" spans="1:3">
      <c r="A1058" s="526"/>
      <c r="B1058" s="522"/>
      <c r="C1058" s="527"/>
    </row>
    <row r="1059" spans="1:3">
      <c r="A1059" s="526"/>
      <c r="B1059" s="522"/>
      <c r="C1059" s="527"/>
    </row>
    <row r="1060" spans="1:3">
      <c r="A1060" s="526"/>
      <c r="B1060" s="522"/>
      <c r="C1060" s="527"/>
    </row>
    <row r="1061" spans="1:3">
      <c r="A1061" s="526"/>
      <c r="B1061" s="522"/>
      <c r="C1061" s="527"/>
    </row>
    <row r="1062" spans="1:3">
      <c r="A1062" s="526"/>
      <c r="B1062" s="522"/>
      <c r="C1062" s="527"/>
    </row>
    <row r="1063" spans="1:3">
      <c r="A1063" s="526"/>
      <c r="B1063" s="522"/>
      <c r="C1063" s="527"/>
    </row>
    <row r="1064" spans="1:3">
      <c r="A1064" s="526"/>
      <c r="B1064" s="522"/>
      <c r="C1064" s="527"/>
    </row>
    <row r="1065" spans="1:3">
      <c r="A1065" s="526"/>
      <c r="B1065" s="522"/>
      <c r="C1065" s="527"/>
    </row>
    <row r="1066" spans="1:3">
      <c r="A1066" s="526"/>
      <c r="B1066" s="522"/>
      <c r="C1066" s="527"/>
    </row>
    <row r="1067" spans="1:3">
      <c r="A1067" s="526"/>
      <c r="B1067" s="522"/>
      <c r="C1067" s="527"/>
    </row>
    <row r="1068" spans="1:3">
      <c r="A1068" s="526"/>
      <c r="B1068" s="522"/>
      <c r="C1068" s="527"/>
    </row>
    <row r="1069" spans="1:3">
      <c r="A1069" s="526"/>
      <c r="B1069" s="522"/>
      <c r="C1069" s="527"/>
    </row>
    <row r="1070" spans="1:3">
      <c r="A1070" s="526"/>
      <c r="B1070" s="522"/>
      <c r="C1070" s="527"/>
    </row>
    <row r="1071" spans="1:3">
      <c r="A1071" s="526"/>
      <c r="B1071" s="522"/>
      <c r="C1071" s="527"/>
    </row>
    <row r="1072" spans="1:3">
      <c r="A1072" s="526"/>
      <c r="B1072" s="522"/>
      <c r="C1072" s="527"/>
    </row>
    <row r="1073" spans="1:3">
      <c r="A1073" s="526"/>
      <c r="B1073" s="522"/>
      <c r="C1073" s="527"/>
    </row>
    <row r="1074" spans="1:3">
      <c r="A1074" s="526"/>
      <c r="B1074" s="522"/>
      <c r="C1074" s="527"/>
    </row>
    <row r="1075" spans="1:3">
      <c r="A1075" s="526"/>
      <c r="B1075" s="522"/>
      <c r="C1075" s="527"/>
    </row>
    <row r="1076" spans="1:3">
      <c r="A1076" s="526"/>
      <c r="B1076" s="522"/>
      <c r="C1076" s="527"/>
    </row>
    <row r="1077" spans="1:3">
      <c r="A1077" s="526"/>
      <c r="B1077" s="522"/>
      <c r="C1077" s="527"/>
    </row>
    <row r="1078" spans="1:3">
      <c r="A1078" s="526"/>
      <c r="B1078" s="522"/>
      <c r="C1078" s="527"/>
    </row>
    <row r="1079" spans="1:3">
      <c r="A1079" s="526"/>
      <c r="B1079" s="522"/>
      <c r="C1079" s="527"/>
    </row>
    <row r="1080" spans="1:3">
      <c r="A1080" s="526"/>
      <c r="B1080" s="522"/>
      <c r="C1080" s="527"/>
    </row>
    <row r="1081" spans="1:3">
      <c r="A1081" s="526"/>
      <c r="B1081" s="522"/>
      <c r="C1081" s="527"/>
    </row>
    <row r="1082" spans="1:3">
      <c r="A1082" s="526"/>
      <c r="B1082" s="522"/>
      <c r="C1082" s="527"/>
    </row>
    <row r="1083" spans="1:3">
      <c r="A1083" s="526"/>
      <c r="B1083" s="522"/>
      <c r="C1083" s="527"/>
    </row>
    <row r="1084" spans="1:3">
      <c r="A1084" s="526"/>
      <c r="B1084" s="522"/>
      <c r="C1084" s="527"/>
    </row>
    <row r="1085" spans="1:3">
      <c r="A1085" s="526"/>
      <c r="B1085" s="522"/>
      <c r="C1085" s="527"/>
    </row>
    <row r="1086" spans="1:3">
      <c r="A1086" s="526"/>
      <c r="B1086" s="522"/>
      <c r="C1086" s="527"/>
    </row>
    <row r="1087" spans="1:3">
      <c r="A1087" s="526"/>
      <c r="B1087" s="522"/>
      <c r="C1087" s="527"/>
    </row>
    <row r="1088" spans="1:3">
      <c r="A1088" s="526"/>
      <c r="B1088" s="522"/>
      <c r="C1088" s="527"/>
    </row>
    <row r="1089" spans="1:3">
      <c r="A1089" s="526"/>
      <c r="B1089" s="522"/>
      <c r="C1089" s="527"/>
    </row>
    <row r="1090" spans="1:3">
      <c r="A1090" s="526"/>
      <c r="B1090" s="522"/>
      <c r="C1090" s="527"/>
    </row>
    <row r="1091" spans="1:3">
      <c r="A1091" s="526"/>
      <c r="B1091" s="522"/>
      <c r="C1091" s="527"/>
    </row>
    <row r="1092" spans="1:3">
      <c r="A1092" s="526"/>
      <c r="B1092" s="522"/>
      <c r="C1092" s="527"/>
    </row>
    <row r="1093" spans="1:3">
      <c r="A1093" s="526"/>
      <c r="B1093" s="522"/>
      <c r="C1093" s="527"/>
    </row>
    <row r="1094" spans="1:3">
      <c r="A1094" s="526"/>
      <c r="B1094" s="522"/>
      <c r="C1094" s="527"/>
    </row>
    <row r="1095" spans="1:3">
      <c r="A1095" s="526"/>
      <c r="B1095" s="522"/>
      <c r="C1095" s="527"/>
    </row>
    <row r="1096" spans="1:3">
      <c r="A1096" s="526"/>
      <c r="B1096" s="522"/>
      <c r="C1096" s="527"/>
    </row>
    <row r="1097" spans="1:3">
      <c r="A1097" s="526"/>
      <c r="B1097" s="522"/>
      <c r="C1097" s="527"/>
    </row>
    <row r="1098" spans="1:3">
      <c r="A1098" s="526"/>
      <c r="B1098" s="522"/>
      <c r="C1098" s="527"/>
    </row>
    <row r="1099" spans="1:3">
      <c r="A1099" s="526"/>
      <c r="B1099" s="522"/>
      <c r="C1099" s="527"/>
    </row>
    <row r="1100" spans="1:3">
      <c r="A1100" s="526"/>
      <c r="B1100" s="522"/>
      <c r="C1100" s="527"/>
    </row>
    <row r="1101" spans="1:3">
      <c r="A1101" s="526"/>
      <c r="B1101" s="522"/>
      <c r="C1101" s="527"/>
    </row>
    <row r="1102" spans="1:3">
      <c r="A1102" s="526"/>
      <c r="B1102" s="522"/>
      <c r="C1102" s="527"/>
    </row>
    <row r="1103" spans="1:3">
      <c r="A1103" s="526"/>
      <c r="B1103" s="522"/>
      <c r="C1103" s="527"/>
    </row>
    <row r="1104" spans="1:3">
      <c r="A1104" s="526"/>
      <c r="B1104" s="522"/>
      <c r="C1104" s="527"/>
    </row>
    <row r="1105" spans="1:3">
      <c r="A1105" s="526"/>
      <c r="B1105" s="522"/>
      <c r="C1105" s="527"/>
    </row>
    <row r="1106" spans="1:3">
      <c r="A1106" s="526"/>
      <c r="B1106" s="522"/>
      <c r="C1106" s="527"/>
    </row>
    <row r="1107" spans="1:3">
      <c r="A1107" s="526"/>
      <c r="B1107" s="522"/>
      <c r="C1107" s="527"/>
    </row>
    <row r="1108" spans="1:3">
      <c r="A1108" s="526"/>
      <c r="B1108" s="522"/>
      <c r="C1108" s="527"/>
    </row>
    <row r="1109" spans="1:3">
      <c r="A1109" s="526"/>
      <c r="B1109" s="522"/>
      <c r="C1109" s="527"/>
    </row>
    <row r="1110" spans="1:3">
      <c r="A1110" s="526"/>
      <c r="B1110" s="522"/>
      <c r="C1110" s="527"/>
    </row>
    <row r="1111" spans="1:3">
      <c r="A1111" s="526"/>
      <c r="B1111" s="522"/>
      <c r="C1111" s="527"/>
    </row>
    <row r="1112" spans="1:3">
      <c r="A1112" s="526"/>
      <c r="B1112" s="522"/>
      <c r="C1112" s="527"/>
    </row>
    <row r="1113" spans="1:3">
      <c r="A1113" s="526"/>
      <c r="B1113" s="522"/>
      <c r="C1113" s="527"/>
    </row>
    <row r="1114" spans="1:3">
      <c r="A1114" s="526"/>
      <c r="B1114" s="522"/>
      <c r="C1114" s="527"/>
    </row>
    <row r="1115" spans="1:3">
      <c r="A1115" s="526"/>
      <c r="B1115" s="522"/>
      <c r="C1115" s="527"/>
    </row>
    <row r="1116" spans="1:3">
      <c r="A1116" s="526"/>
      <c r="B1116" s="522"/>
      <c r="C1116" s="527"/>
    </row>
    <row r="1117" spans="1:3">
      <c r="A1117" s="526"/>
      <c r="B1117" s="522"/>
      <c r="C1117" s="527"/>
    </row>
    <row r="1118" spans="1:3">
      <c r="A1118" s="526"/>
      <c r="B1118" s="522"/>
      <c r="C1118" s="527"/>
    </row>
    <row r="1119" spans="1:3">
      <c r="A1119" s="526"/>
      <c r="B1119" s="522"/>
      <c r="C1119" s="527"/>
    </row>
    <row r="1120" spans="1:3">
      <c r="A1120" s="526"/>
      <c r="B1120" s="522"/>
      <c r="C1120" s="527"/>
    </row>
    <row r="1121" spans="1:3">
      <c r="A1121" s="526"/>
      <c r="B1121" s="522"/>
      <c r="C1121" s="527"/>
    </row>
    <row r="1122" spans="1:3">
      <c r="A1122" s="526"/>
      <c r="B1122" s="522"/>
      <c r="C1122" s="527"/>
    </row>
    <row r="1123" spans="1:3">
      <c r="A1123" s="526"/>
      <c r="B1123" s="522"/>
      <c r="C1123" s="527"/>
    </row>
    <row r="1124" spans="1:3">
      <c r="A1124" s="526"/>
      <c r="B1124" s="522"/>
      <c r="C1124" s="527"/>
    </row>
    <row r="1125" spans="1:3">
      <c r="A1125" s="526"/>
      <c r="B1125" s="522"/>
      <c r="C1125" s="527"/>
    </row>
    <row r="1126" spans="1:3">
      <c r="A1126" s="526"/>
      <c r="B1126" s="522"/>
      <c r="C1126" s="527"/>
    </row>
    <row r="1127" spans="1:3">
      <c r="A1127" s="526"/>
      <c r="B1127" s="522"/>
      <c r="C1127" s="527"/>
    </row>
    <row r="1128" spans="1:3">
      <c r="A1128" s="526"/>
      <c r="B1128" s="522"/>
      <c r="C1128" s="527"/>
    </row>
    <row r="1129" spans="1:3">
      <c r="A1129" s="526"/>
      <c r="B1129" s="522"/>
      <c r="C1129" s="527"/>
    </row>
    <row r="1130" spans="1:3">
      <c r="A1130" s="526"/>
      <c r="B1130" s="522"/>
      <c r="C1130" s="527"/>
    </row>
    <row r="1131" spans="1:3">
      <c r="A1131" s="526"/>
      <c r="B1131" s="522"/>
      <c r="C1131" s="527"/>
    </row>
    <row r="1132" spans="1:3">
      <c r="A1132" s="526"/>
      <c r="B1132" s="522"/>
      <c r="C1132" s="527"/>
    </row>
    <row r="1133" spans="1:3">
      <c r="A1133" s="526"/>
      <c r="B1133" s="522"/>
      <c r="C1133" s="527"/>
    </row>
    <row r="1134" spans="1:3">
      <c r="A1134" s="526"/>
      <c r="B1134" s="522"/>
      <c r="C1134" s="527"/>
    </row>
    <row r="1135" spans="1:3">
      <c r="A1135" s="526"/>
      <c r="B1135" s="522"/>
      <c r="C1135" s="527"/>
    </row>
    <row r="1136" spans="1:3">
      <c r="A1136" s="526"/>
      <c r="B1136" s="522"/>
      <c r="C1136" s="527"/>
    </row>
    <row r="1137" spans="1:3">
      <c r="A1137" s="526"/>
      <c r="B1137" s="522"/>
      <c r="C1137" s="527"/>
    </row>
    <row r="1138" spans="1:3">
      <c r="A1138" s="526"/>
      <c r="B1138" s="522"/>
      <c r="C1138" s="527"/>
    </row>
    <row r="1139" spans="1:3">
      <c r="A1139" s="526"/>
      <c r="B1139" s="522"/>
      <c r="C1139" s="527"/>
    </row>
    <row r="1140" spans="1:3">
      <c r="A1140" s="526"/>
      <c r="B1140" s="522"/>
      <c r="C1140" s="527"/>
    </row>
    <row r="1141" spans="1:3">
      <c r="A1141" s="526"/>
      <c r="B1141" s="522"/>
      <c r="C1141" s="527"/>
    </row>
    <row r="1142" spans="1:3">
      <c r="A1142" s="526"/>
      <c r="B1142" s="522"/>
      <c r="C1142" s="527"/>
    </row>
    <row r="1143" spans="1:3">
      <c r="A1143" s="526"/>
      <c r="B1143" s="522"/>
      <c r="C1143" s="527"/>
    </row>
    <row r="1144" spans="1:3">
      <c r="A1144" s="526"/>
      <c r="B1144" s="522"/>
      <c r="C1144" s="527"/>
    </row>
    <row r="1145" spans="1:3">
      <c r="A1145" s="526"/>
      <c r="B1145" s="522"/>
      <c r="C1145" s="527"/>
    </row>
    <row r="1146" spans="1:3">
      <c r="A1146" s="526"/>
      <c r="B1146" s="522"/>
      <c r="C1146" s="527"/>
    </row>
    <row r="1147" spans="1:3">
      <c r="A1147" s="526"/>
      <c r="B1147" s="522"/>
      <c r="C1147" s="527"/>
    </row>
    <row r="1148" spans="1:3">
      <c r="A1148" s="526"/>
      <c r="B1148" s="522"/>
      <c r="C1148" s="527"/>
    </row>
    <row r="1149" spans="1:3">
      <c r="A1149" s="526"/>
      <c r="B1149" s="522"/>
      <c r="C1149" s="527"/>
    </row>
    <row r="1150" spans="1:3">
      <c r="A1150" s="526"/>
      <c r="B1150" s="522"/>
      <c r="C1150" s="527"/>
    </row>
    <row r="1151" spans="1:3">
      <c r="A1151" s="526"/>
      <c r="B1151" s="522"/>
      <c r="C1151" s="527"/>
    </row>
    <row r="1152" spans="1:3">
      <c r="A1152" s="526"/>
      <c r="B1152" s="522"/>
      <c r="C1152" s="527"/>
    </row>
    <row r="1153" spans="1:3">
      <c r="A1153" s="526"/>
      <c r="B1153" s="522"/>
      <c r="C1153" s="527"/>
    </row>
    <row r="1154" spans="1:3">
      <c r="A1154" s="526"/>
      <c r="B1154" s="522"/>
      <c r="C1154" s="527"/>
    </row>
    <row r="1155" spans="1:3">
      <c r="A1155" s="526"/>
      <c r="B1155" s="522"/>
      <c r="C1155" s="527"/>
    </row>
    <row r="1156" spans="1:3">
      <c r="A1156" s="526"/>
      <c r="B1156" s="522"/>
      <c r="C1156" s="527"/>
    </row>
    <row r="1157" spans="1:3">
      <c r="A1157" s="526"/>
      <c r="B1157" s="522"/>
      <c r="C1157" s="527"/>
    </row>
    <row r="1158" spans="1:3">
      <c r="A1158" s="526"/>
      <c r="B1158" s="522"/>
      <c r="C1158" s="527"/>
    </row>
    <row r="1159" spans="1:3">
      <c r="A1159" s="526"/>
      <c r="B1159" s="522"/>
      <c r="C1159" s="527"/>
    </row>
    <row r="1160" spans="1:3">
      <c r="A1160" s="526"/>
      <c r="B1160" s="522"/>
      <c r="C1160" s="527"/>
    </row>
    <row r="1161" spans="1:3">
      <c r="A1161" s="526"/>
      <c r="B1161" s="522"/>
      <c r="C1161" s="527"/>
    </row>
    <row r="1162" spans="1:3">
      <c r="A1162" s="526"/>
      <c r="B1162" s="522"/>
      <c r="C1162" s="527"/>
    </row>
    <row r="1163" spans="1:3">
      <c r="A1163" s="526"/>
      <c r="B1163" s="522"/>
      <c r="C1163" s="527"/>
    </row>
    <row r="1164" spans="1:3">
      <c r="A1164" s="526"/>
      <c r="B1164" s="522"/>
      <c r="C1164" s="527"/>
    </row>
    <row r="1165" spans="1:3">
      <c r="A1165" s="526"/>
      <c r="B1165" s="522"/>
      <c r="C1165" s="527"/>
    </row>
    <row r="1166" spans="1:3">
      <c r="A1166" s="526"/>
      <c r="B1166" s="522"/>
      <c r="C1166" s="527"/>
    </row>
    <row r="1167" spans="1:3">
      <c r="A1167" s="526"/>
      <c r="B1167" s="522"/>
      <c r="C1167" s="527"/>
    </row>
    <row r="1168" spans="1:3">
      <c r="A1168" s="526"/>
      <c r="B1168" s="522"/>
      <c r="C1168" s="527"/>
    </row>
    <row r="1169" spans="1:3">
      <c r="A1169" s="526"/>
      <c r="B1169" s="522"/>
      <c r="C1169" s="527"/>
    </row>
    <row r="1170" spans="1:3">
      <c r="A1170" s="526"/>
      <c r="B1170" s="522"/>
      <c r="C1170" s="527"/>
    </row>
    <row r="1171" spans="1:3">
      <c r="A1171" s="526"/>
      <c r="B1171" s="522"/>
      <c r="C1171" s="527"/>
    </row>
    <row r="1172" spans="1:3">
      <c r="A1172" s="526"/>
      <c r="B1172" s="522"/>
      <c r="C1172" s="527"/>
    </row>
    <row r="1173" spans="1:3">
      <c r="A1173" s="526"/>
      <c r="B1173" s="522"/>
      <c r="C1173" s="527"/>
    </row>
    <row r="1174" spans="1:3">
      <c r="A1174" s="526"/>
      <c r="B1174" s="522"/>
      <c r="C1174" s="527"/>
    </row>
    <row r="1175" spans="1:3">
      <c r="A1175" s="526"/>
      <c r="B1175" s="522"/>
      <c r="C1175" s="527"/>
    </row>
    <row r="1176" spans="1:3">
      <c r="A1176" s="526"/>
      <c r="B1176" s="522"/>
      <c r="C1176" s="527"/>
    </row>
    <row r="1177" spans="1:3">
      <c r="A1177" s="526"/>
      <c r="B1177" s="522"/>
      <c r="C1177" s="527"/>
    </row>
    <row r="1178" spans="1:3">
      <c r="A1178" s="526"/>
      <c r="B1178" s="522"/>
      <c r="C1178" s="527"/>
    </row>
    <row r="1179" spans="1:3">
      <c r="A1179" s="526"/>
      <c r="B1179" s="522"/>
      <c r="C1179" s="527"/>
    </row>
    <row r="1180" spans="1:3">
      <c r="A1180" s="526"/>
      <c r="B1180" s="522"/>
      <c r="C1180" s="527"/>
    </row>
    <row r="1181" spans="1:3">
      <c r="A1181" s="526"/>
      <c r="B1181" s="522"/>
      <c r="C1181" s="527"/>
    </row>
    <row r="1182" spans="1:3">
      <c r="A1182" s="526"/>
      <c r="B1182" s="522"/>
      <c r="C1182" s="527"/>
    </row>
    <row r="1183" spans="1:3">
      <c r="A1183" s="526"/>
      <c r="B1183" s="522"/>
      <c r="C1183" s="527"/>
    </row>
    <row r="1184" spans="1:3">
      <c r="A1184" s="526"/>
      <c r="B1184" s="522"/>
      <c r="C1184" s="527"/>
    </row>
    <row r="1185" spans="1:3">
      <c r="A1185" s="526"/>
      <c r="B1185" s="522"/>
      <c r="C1185" s="527"/>
    </row>
    <row r="1186" spans="1:3">
      <c r="A1186" s="526"/>
      <c r="B1186" s="522"/>
      <c r="C1186" s="527"/>
    </row>
    <row r="1187" spans="1:3">
      <c r="A1187" s="526"/>
      <c r="B1187" s="522"/>
      <c r="C1187" s="527"/>
    </row>
    <row r="1188" spans="1:3">
      <c r="A1188" s="526"/>
      <c r="B1188" s="522"/>
      <c r="C1188" s="527"/>
    </row>
    <row r="1189" spans="1:3">
      <c r="A1189" s="526"/>
      <c r="B1189" s="522"/>
      <c r="C1189" s="527"/>
    </row>
    <row r="1190" spans="1:3">
      <c r="A1190" s="526"/>
      <c r="B1190" s="522"/>
      <c r="C1190" s="527"/>
    </row>
    <row r="1191" spans="1:3">
      <c r="A1191" s="526"/>
      <c r="B1191" s="522"/>
      <c r="C1191" s="527"/>
    </row>
    <row r="1192" spans="1:3">
      <c r="A1192" s="526"/>
      <c r="B1192" s="522"/>
      <c r="C1192" s="527"/>
    </row>
    <row r="1193" spans="1:3">
      <c r="A1193" s="526"/>
      <c r="B1193" s="522"/>
      <c r="C1193" s="527"/>
    </row>
    <row r="1194" spans="1:3">
      <c r="A1194" s="526"/>
      <c r="B1194" s="522"/>
      <c r="C1194" s="527"/>
    </row>
    <row r="1195" spans="1:3">
      <c r="A1195" s="526"/>
      <c r="B1195" s="522"/>
      <c r="C1195" s="527"/>
    </row>
    <row r="1196" spans="1:3">
      <c r="A1196" s="526"/>
      <c r="B1196" s="522"/>
      <c r="C1196" s="527"/>
    </row>
    <row r="1197" spans="1:3">
      <c r="A1197" s="526"/>
      <c r="B1197" s="522"/>
      <c r="C1197" s="527"/>
    </row>
    <row r="1198" spans="1:3">
      <c r="A1198" s="526"/>
      <c r="B1198" s="522"/>
      <c r="C1198" s="527"/>
    </row>
    <row r="1199" spans="1:3">
      <c r="A1199" s="526"/>
      <c r="B1199" s="522"/>
      <c r="C1199" s="527"/>
    </row>
    <row r="1200" spans="1:3">
      <c r="A1200" s="526"/>
      <c r="B1200" s="522"/>
      <c r="C1200" s="527"/>
    </row>
    <row r="1201" spans="1:3">
      <c r="A1201" s="526"/>
      <c r="B1201" s="522"/>
      <c r="C1201" s="527"/>
    </row>
    <row r="1202" spans="1:3">
      <c r="A1202" s="526"/>
      <c r="B1202" s="522"/>
      <c r="C1202" s="527"/>
    </row>
    <row r="1203" spans="1:3">
      <c r="A1203" s="526"/>
      <c r="B1203" s="522"/>
      <c r="C1203" s="527"/>
    </row>
    <row r="1204" spans="1:3">
      <c r="A1204" s="526"/>
      <c r="B1204" s="522"/>
      <c r="C1204" s="527"/>
    </row>
    <row r="1205" spans="1:3">
      <c r="A1205" s="526"/>
      <c r="B1205" s="522"/>
      <c r="C1205" s="527"/>
    </row>
    <row r="1206" spans="1:3">
      <c r="A1206" s="526"/>
      <c r="B1206" s="522"/>
      <c r="C1206" s="527"/>
    </row>
    <row r="1207" spans="1:3">
      <c r="A1207" s="526"/>
      <c r="B1207" s="522"/>
      <c r="C1207" s="527"/>
    </row>
    <row r="1208" spans="1:3">
      <c r="A1208" s="526"/>
      <c r="B1208" s="522"/>
      <c r="C1208" s="527"/>
    </row>
    <row r="1209" spans="1:3">
      <c r="A1209" s="526"/>
      <c r="B1209" s="522"/>
      <c r="C1209" s="527"/>
    </row>
    <row r="1210" spans="1:3">
      <c r="A1210" s="526"/>
      <c r="B1210" s="522"/>
      <c r="C1210" s="527"/>
    </row>
    <row r="1211" spans="1:3">
      <c r="A1211" s="526"/>
      <c r="B1211" s="522"/>
      <c r="C1211" s="527"/>
    </row>
    <row r="1212" spans="1:3">
      <c r="A1212" s="526"/>
      <c r="B1212" s="522"/>
      <c r="C1212" s="527"/>
    </row>
    <row r="1213" spans="1:3">
      <c r="A1213" s="526"/>
      <c r="B1213" s="522"/>
      <c r="C1213" s="527"/>
    </row>
    <row r="1214" spans="1:3">
      <c r="A1214" s="526"/>
      <c r="B1214" s="522"/>
      <c r="C1214" s="527"/>
    </row>
    <row r="1215" spans="1:3">
      <c r="A1215" s="526"/>
      <c r="B1215" s="522"/>
      <c r="C1215" s="527"/>
    </row>
    <row r="1216" spans="1:3">
      <c r="A1216" s="526"/>
      <c r="B1216" s="522"/>
      <c r="C1216" s="527"/>
    </row>
    <row r="1217" spans="1:3">
      <c r="A1217" s="526"/>
      <c r="B1217" s="522"/>
      <c r="C1217" s="527"/>
    </row>
    <row r="1218" spans="1:3">
      <c r="A1218" s="526"/>
      <c r="B1218" s="522"/>
      <c r="C1218" s="527"/>
    </row>
    <row r="1219" spans="1:3">
      <c r="A1219" s="526"/>
      <c r="B1219" s="522"/>
      <c r="C1219" s="527"/>
    </row>
    <row r="1220" spans="1:3">
      <c r="A1220" s="526"/>
      <c r="B1220" s="522"/>
      <c r="C1220" s="527"/>
    </row>
    <row r="1221" spans="1:3">
      <c r="A1221" s="526"/>
      <c r="B1221" s="522"/>
      <c r="C1221" s="527"/>
    </row>
    <row r="1222" spans="1:3">
      <c r="A1222" s="526"/>
      <c r="B1222" s="522"/>
      <c r="C1222" s="527"/>
    </row>
    <row r="1223" spans="1:3">
      <c r="A1223" s="526"/>
      <c r="B1223" s="522"/>
      <c r="C1223" s="527"/>
    </row>
    <row r="1224" spans="1:3">
      <c r="A1224" s="526"/>
      <c r="B1224" s="522"/>
      <c r="C1224" s="527"/>
    </row>
    <row r="1225" spans="1:3">
      <c r="A1225" s="526"/>
      <c r="B1225" s="522"/>
      <c r="C1225" s="527"/>
    </row>
    <row r="1226" spans="1:3">
      <c r="A1226" s="526"/>
      <c r="B1226" s="522"/>
      <c r="C1226" s="527"/>
    </row>
    <row r="1227" spans="1:3">
      <c r="A1227" s="526"/>
      <c r="B1227" s="522"/>
      <c r="C1227" s="527"/>
    </row>
    <row r="1228" spans="1:3">
      <c r="A1228" s="526"/>
      <c r="B1228" s="522"/>
      <c r="C1228" s="527"/>
    </row>
    <row r="1229" spans="1:3">
      <c r="A1229" s="526"/>
      <c r="B1229" s="522"/>
      <c r="C1229" s="527"/>
    </row>
    <row r="1230" spans="1:3">
      <c r="A1230" s="526"/>
      <c r="B1230" s="522"/>
      <c r="C1230" s="527"/>
    </row>
    <row r="1231" spans="1:3">
      <c r="A1231" s="526"/>
      <c r="B1231" s="522"/>
      <c r="C1231" s="527"/>
    </row>
    <row r="1232" spans="1:3">
      <c r="A1232" s="526"/>
      <c r="B1232" s="522"/>
      <c r="C1232" s="527"/>
    </row>
    <row r="1233" spans="1:3">
      <c r="A1233" s="526"/>
      <c r="B1233" s="522"/>
      <c r="C1233" s="527"/>
    </row>
    <row r="1234" spans="1:3">
      <c r="A1234" s="526"/>
      <c r="B1234" s="522"/>
      <c r="C1234" s="527"/>
    </row>
    <row r="1235" spans="1:3">
      <c r="A1235" s="526"/>
      <c r="B1235" s="522"/>
      <c r="C1235" s="527"/>
    </row>
    <row r="1236" spans="1:3">
      <c r="A1236" s="526"/>
      <c r="B1236" s="522"/>
      <c r="C1236" s="527"/>
    </row>
    <row r="1237" spans="1:3">
      <c r="A1237" s="526"/>
      <c r="B1237" s="522"/>
      <c r="C1237" s="527"/>
    </row>
    <row r="1238" spans="1:3">
      <c r="A1238" s="526"/>
      <c r="B1238" s="522"/>
      <c r="C1238" s="527"/>
    </row>
    <row r="1239" spans="1:3">
      <c r="A1239" s="526"/>
      <c r="B1239" s="522"/>
      <c r="C1239" s="527"/>
    </row>
    <row r="1240" spans="1:3">
      <c r="A1240" s="526"/>
      <c r="B1240" s="522"/>
      <c r="C1240" s="527"/>
    </row>
    <row r="1241" spans="1:3">
      <c r="A1241" s="526"/>
      <c r="B1241" s="522"/>
      <c r="C1241" s="527"/>
    </row>
    <row r="1242" spans="1:3">
      <c r="A1242" s="526"/>
      <c r="B1242" s="522"/>
      <c r="C1242" s="527"/>
    </row>
    <row r="1243" spans="1:3">
      <c r="A1243" s="526"/>
      <c r="B1243" s="522"/>
      <c r="C1243" s="527"/>
    </row>
    <row r="1244" spans="1:3">
      <c r="A1244" s="526"/>
      <c r="B1244" s="522"/>
      <c r="C1244" s="527"/>
    </row>
    <row r="1245" spans="1:3">
      <c r="A1245" s="526"/>
      <c r="B1245" s="522"/>
      <c r="C1245" s="527"/>
    </row>
    <row r="1246" spans="1:3">
      <c r="A1246" s="526"/>
      <c r="B1246" s="522"/>
      <c r="C1246" s="527"/>
    </row>
    <row r="1247" spans="1:3">
      <c r="A1247" s="526"/>
      <c r="B1247" s="522"/>
      <c r="C1247" s="527"/>
    </row>
    <row r="1248" spans="1:3">
      <c r="A1248" s="526"/>
      <c r="B1248" s="522"/>
      <c r="C1248" s="527"/>
    </row>
    <row r="1249" spans="1:3">
      <c r="A1249" s="526"/>
      <c r="B1249" s="522"/>
      <c r="C1249" s="527"/>
    </row>
    <row r="1250" spans="1:3">
      <c r="A1250" s="526"/>
      <c r="B1250" s="522"/>
      <c r="C1250" s="527"/>
    </row>
    <row r="1251" spans="1:3">
      <c r="A1251" s="526"/>
      <c r="B1251" s="522"/>
      <c r="C1251" s="527"/>
    </row>
    <row r="1252" spans="1:3">
      <c r="A1252" s="526"/>
      <c r="B1252" s="522"/>
      <c r="C1252" s="527"/>
    </row>
    <row r="1253" spans="1:3">
      <c r="A1253" s="526"/>
      <c r="B1253" s="522"/>
      <c r="C1253" s="527"/>
    </row>
    <row r="1254" spans="1:3">
      <c r="A1254" s="526"/>
      <c r="B1254" s="522"/>
      <c r="C1254" s="527"/>
    </row>
    <row r="1255" spans="1:3">
      <c r="A1255" s="526"/>
      <c r="B1255" s="522"/>
      <c r="C1255" s="527"/>
    </row>
    <row r="1256" spans="1:3">
      <c r="A1256" s="526"/>
      <c r="B1256" s="522"/>
      <c r="C1256" s="527"/>
    </row>
    <row r="1257" spans="1:3">
      <c r="A1257" s="526"/>
      <c r="B1257" s="522"/>
      <c r="C1257" s="527"/>
    </row>
    <row r="1258" spans="1:3">
      <c r="A1258" s="526"/>
      <c r="B1258" s="522"/>
      <c r="C1258" s="527"/>
    </row>
    <row r="1259" spans="1:3">
      <c r="A1259" s="526"/>
      <c r="B1259" s="522"/>
      <c r="C1259" s="527"/>
    </row>
    <row r="1260" spans="1:3">
      <c r="A1260" s="526"/>
      <c r="B1260" s="522"/>
      <c r="C1260" s="527"/>
    </row>
    <row r="1261" spans="1:3">
      <c r="A1261" s="526"/>
      <c r="B1261" s="522"/>
      <c r="C1261" s="527"/>
    </row>
    <row r="1262" spans="1:3">
      <c r="A1262" s="526"/>
      <c r="B1262" s="522"/>
      <c r="C1262" s="527"/>
    </row>
    <row r="1263" spans="1:3">
      <c r="A1263" s="526"/>
      <c r="B1263" s="522"/>
      <c r="C1263" s="527"/>
    </row>
    <row r="1264" spans="1:3">
      <c r="A1264" s="526"/>
      <c r="B1264" s="522"/>
      <c r="C1264" s="527"/>
    </row>
    <row r="1265" spans="1:3">
      <c r="A1265" s="526"/>
      <c r="B1265" s="522"/>
      <c r="C1265" s="527"/>
    </row>
    <row r="1266" spans="1:3">
      <c r="A1266" s="526"/>
      <c r="B1266" s="522"/>
      <c r="C1266" s="527"/>
    </row>
    <row r="1267" spans="1:3">
      <c r="A1267" s="526"/>
      <c r="B1267" s="522"/>
      <c r="C1267" s="527"/>
    </row>
    <row r="1268" spans="1:3">
      <c r="A1268" s="526"/>
      <c r="B1268" s="522"/>
      <c r="C1268" s="527"/>
    </row>
    <row r="1269" spans="1:3">
      <c r="A1269" s="526"/>
      <c r="B1269" s="522"/>
      <c r="C1269" s="527"/>
    </row>
    <row r="1270" spans="1:3">
      <c r="A1270" s="526"/>
      <c r="B1270" s="522"/>
      <c r="C1270" s="527"/>
    </row>
    <row r="1271" spans="1:3">
      <c r="A1271" s="526"/>
      <c r="B1271" s="522"/>
      <c r="C1271" s="527"/>
    </row>
    <row r="1272" spans="1:3">
      <c r="A1272" s="526"/>
      <c r="B1272" s="522"/>
      <c r="C1272" s="527"/>
    </row>
    <row r="1273" spans="1:3">
      <c r="A1273" s="526"/>
      <c r="B1273" s="522"/>
      <c r="C1273" s="527"/>
    </row>
    <row r="1274" spans="1:3">
      <c r="A1274" s="526"/>
      <c r="B1274" s="522"/>
      <c r="C1274" s="527"/>
    </row>
    <row r="1275" spans="1:3">
      <c r="A1275" s="526"/>
      <c r="B1275" s="522"/>
      <c r="C1275" s="527"/>
    </row>
    <row r="1276" spans="1:3">
      <c r="A1276" s="526"/>
      <c r="B1276" s="522"/>
      <c r="C1276" s="527"/>
    </row>
    <row r="1277" spans="1:3">
      <c r="A1277" s="526"/>
      <c r="B1277" s="522"/>
      <c r="C1277" s="527"/>
    </row>
    <row r="1278" spans="1:3">
      <c r="A1278" s="526"/>
      <c r="B1278" s="522"/>
      <c r="C1278" s="527"/>
    </row>
    <row r="1279" spans="1:3">
      <c r="A1279" s="526"/>
      <c r="B1279" s="522"/>
      <c r="C1279" s="527"/>
    </row>
    <row r="1280" spans="1:3">
      <c r="A1280" s="526"/>
      <c r="B1280" s="522"/>
      <c r="C1280" s="527"/>
    </row>
    <row r="1281" spans="1:3">
      <c r="A1281" s="526"/>
      <c r="B1281" s="522"/>
      <c r="C1281" s="527"/>
    </row>
    <row r="1282" spans="1:3">
      <c r="A1282" s="526"/>
      <c r="B1282" s="522"/>
      <c r="C1282" s="527"/>
    </row>
    <row r="1283" spans="1:3">
      <c r="A1283" s="526"/>
      <c r="B1283" s="522"/>
      <c r="C1283" s="527"/>
    </row>
    <row r="1284" spans="1:3">
      <c r="A1284" s="526"/>
      <c r="B1284" s="522"/>
      <c r="C1284" s="527"/>
    </row>
    <row r="1285" spans="1:3">
      <c r="A1285" s="526"/>
      <c r="B1285" s="522"/>
      <c r="C1285" s="527"/>
    </row>
    <row r="1286" spans="1:3">
      <c r="A1286" s="526"/>
      <c r="B1286" s="522"/>
      <c r="C1286" s="527"/>
    </row>
    <row r="1287" spans="1:3">
      <c r="A1287" s="526"/>
      <c r="B1287" s="522"/>
      <c r="C1287" s="527"/>
    </row>
    <row r="1288" spans="1:3">
      <c r="A1288" s="526"/>
      <c r="B1288" s="522"/>
      <c r="C1288" s="527"/>
    </row>
    <row r="1289" spans="1:3">
      <c r="A1289" s="526"/>
      <c r="B1289" s="522"/>
      <c r="C1289" s="527"/>
    </row>
    <row r="1290" spans="1:3">
      <c r="A1290" s="526"/>
      <c r="B1290" s="522"/>
      <c r="C1290" s="527"/>
    </row>
    <row r="1291" spans="1:3">
      <c r="A1291" s="526"/>
      <c r="B1291" s="522"/>
      <c r="C1291" s="527"/>
    </row>
    <row r="1292" spans="1:3">
      <c r="A1292" s="526"/>
      <c r="B1292" s="522"/>
      <c r="C1292" s="527"/>
    </row>
    <row r="1293" spans="1:3">
      <c r="A1293" s="526"/>
      <c r="B1293" s="522"/>
      <c r="C1293" s="527"/>
    </row>
    <row r="1294" spans="1:3">
      <c r="A1294" s="526"/>
      <c r="B1294" s="522"/>
      <c r="C1294" s="527"/>
    </row>
    <row r="1295" spans="1:3">
      <c r="A1295" s="526"/>
      <c r="B1295" s="522"/>
      <c r="C1295" s="527"/>
    </row>
    <row r="1296" spans="1:3">
      <c r="A1296" s="526"/>
      <c r="B1296" s="522"/>
      <c r="C1296" s="527"/>
    </row>
    <row r="1297" spans="1:3">
      <c r="A1297" s="526"/>
      <c r="B1297" s="522"/>
      <c r="C1297" s="527"/>
    </row>
    <row r="1298" spans="1:3">
      <c r="A1298" s="526"/>
      <c r="B1298" s="522"/>
      <c r="C1298" s="527"/>
    </row>
    <row r="1299" spans="1:3">
      <c r="A1299" s="526"/>
      <c r="B1299" s="522"/>
      <c r="C1299" s="527"/>
    </row>
    <row r="1300" spans="1:3">
      <c r="A1300" s="526"/>
      <c r="B1300" s="522"/>
      <c r="C1300" s="527"/>
    </row>
    <row r="1301" spans="1:3">
      <c r="A1301" s="526"/>
      <c r="B1301" s="522"/>
      <c r="C1301" s="527"/>
    </row>
    <row r="1302" spans="1:3">
      <c r="A1302" s="526"/>
      <c r="B1302" s="522"/>
      <c r="C1302" s="527"/>
    </row>
    <row r="1303" spans="1:3">
      <c r="A1303" s="526"/>
      <c r="B1303" s="522"/>
      <c r="C1303" s="527"/>
    </row>
    <row r="1304" spans="1:3">
      <c r="A1304" s="526"/>
      <c r="B1304" s="522"/>
      <c r="C1304" s="527"/>
    </row>
    <row r="1305" spans="1:3">
      <c r="A1305" s="526"/>
      <c r="B1305" s="522"/>
      <c r="C1305" s="527"/>
    </row>
    <row r="1306" spans="1:3">
      <c r="A1306" s="526"/>
      <c r="B1306" s="522"/>
      <c r="C1306" s="527"/>
    </row>
    <row r="1307" spans="1:3">
      <c r="A1307" s="526"/>
      <c r="B1307" s="522"/>
      <c r="C1307" s="527"/>
    </row>
    <row r="1308" spans="1:3">
      <c r="A1308" s="526"/>
      <c r="B1308" s="522"/>
      <c r="C1308" s="527"/>
    </row>
    <row r="1309" spans="1:3">
      <c r="A1309" s="526"/>
      <c r="B1309" s="522"/>
      <c r="C1309" s="527"/>
    </row>
    <row r="1310" spans="1:3">
      <c r="A1310" s="526"/>
      <c r="B1310" s="522"/>
      <c r="C1310" s="527"/>
    </row>
    <row r="1311" spans="1:3">
      <c r="A1311" s="526"/>
      <c r="B1311" s="522"/>
      <c r="C1311" s="527"/>
    </row>
    <row r="1312" spans="1:3">
      <c r="A1312" s="526"/>
      <c r="B1312" s="522"/>
      <c r="C1312" s="527"/>
    </row>
    <row r="1313" spans="1:3">
      <c r="A1313" s="526"/>
      <c r="B1313" s="522"/>
      <c r="C1313" s="527"/>
    </row>
    <row r="1314" spans="1:3">
      <c r="A1314" s="526"/>
      <c r="B1314" s="522"/>
      <c r="C1314" s="527"/>
    </row>
    <row r="1315" spans="1:3">
      <c r="A1315" s="526"/>
      <c r="B1315" s="522"/>
      <c r="C1315" s="527"/>
    </row>
    <row r="1316" spans="1:3">
      <c r="A1316" s="526"/>
      <c r="B1316" s="522"/>
      <c r="C1316" s="527"/>
    </row>
    <row r="1317" spans="1:3">
      <c r="A1317" s="526"/>
      <c r="B1317" s="522"/>
      <c r="C1317" s="527"/>
    </row>
    <row r="1318" spans="1:3">
      <c r="A1318" s="526"/>
      <c r="B1318" s="522"/>
      <c r="C1318" s="527"/>
    </row>
    <row r="1319" spans="1:3">
      <c r="A1319" s="526"/>
      <c r="B1319" s="522"/>
      <c r="C1319" s="527"/>
    </row>
    <row r="1320" spans="1:3">
      <c r="A1320" s="526"/>
      <c r="B1320" s="522"/>
      <c r="C1320" s="527"/>
    </row>
    <row r="1321" spans="1:3">
      <c r="A1321" s="526"/>
      <c r="B1321" s="522"/>
      <c r="C1321" s="527"/>
    </row>
    <row r="1322" spans="1:3">
      <c r="A1322" s="526"/>
      <c r="B1322" s="522"/>
      <c r="C1322" s="527"/>
    </row>
    <row r="1323" spans="1:3">
      <c r="A1323" s="526"/>
      <c r="B1323" s="522"/>
      <c r="C1323" s="527"/>
    </row>
    <row r="1324" spans="1:3">
      <c r="A1324" s="526"/>
      <c r="B1324" s="522"/>
      <c r="C1324" s="527"/>
    </row>
    <row r="1325" spans="1:3">
      <c r="A1325" s="526"/>
      <c r="B1325" s="522"/>
      <c r="C1325" s="527"/>
    </row>
    <row r="1326" spans="1:3">
      <c r="A1326" s="526"/>
      <c r="B1326" s="522"/>
      <c r="C1326" s="527"/>
    </row>
    <row r="1327" spans="1:3">
      <c r="A1327" s="526"/>
      <c r="B1327" s="522"/>
      <c r="C1327" s="527"/>
    </row>
    <row r="1328" spans="1:3">
      <c r="A1328" s="526"/>
      <c r="B1328" s="522"/>
      <c r="C1328" s="527"/>
    </row>
    <row r="1329" spans="1:3">
      <c r="A1329" s="526"/>
      <c r="B1329" s="522"/>
      <c r="C1329" s="527"/>
    </row>
    <row r="1330" spans="1:3">
      <c r="A1330" s="526"/>
      <c r="B1330" s="522"/>
      <c r="C1330" s="527"/>
    </row>
    <row r="1331" spans="1:3">
      <c r="A1331" s="526"/>
      <c r="B1331" s="522"/>
      <c r="C1331" s="527"/>
    </row>
    <row r="1332" spans="1:3">
      <c r="A1332" s="526"/>
      <c r="B1332" s="522"/>
      <c r="C1332" s="527"/>
    </row>
    <row r="1333" spans="1:3">
      <c r="A1333" s="526"/>
      <c r="B1333" s="522"/>
      <c r="C1333" s="527"/>
    </row>
    <row r="1334" spans="1:3">
      <c r="A1334" s="526"/>
      <c r="B1334" s="522"/>
      <c r="C1334" s="527"/>
    </row>
    <row r="1335" spans="1:3">
      <c r="A1335" s="526"/>
      <c r="B1335" s="522"/>
      <c r="C1335" s="527"/>
    </row>
    <row r="1336" spans="1:3">
      <c r="A1336" s="526"/>
      <c r="B1336" s="522"/>
      <c r="C1336" s="527"/>
    </row>
    <row r="1337" spans="1:3">
      <c r="A1337" s="526"/>
      <c r="B1337" s="522"/>
      <c r="C1337" s="527"/>
    </row>
    <row r="1338" spans="1:3">
      <c r="A1338" s="526"/>
      <c r="B1338" s="522"/>
      <c r="C1338" s="527"/>
    </row>
    <row r="1339" spans="1:3">
      <c r="A1339" s="526"/>
      <c r="B1339" s="522"/>
      <c r="C1339" s="527"/>
    </row>
    <row r="1340" spans="1:3">
      <c r="A1340" s="526"/>
      <c r="B1340" s="522"/>
      <c r="C1340" s="527"/>
    </row>
    <row r="1341" spans="1:3">
      <c r="A1341" s="526"/>
      <c r="B1341" s="522"/>
      <c r="C1341" s="527"/>
    </row>
    <row r="1342" spans="1:3">
      <c r="A1342" s="526"/>
      <c r="B1342" s="522"/>
      <c r="C1342" s="527"/>
    </row>
    <row r="1343" spans="1:3">
      <c r="A1343" s="526"/>
      <c r="B1343" s="522"/>
      <c r="C1343" s="527"/>
    </row>
    <row r="1344" spans="1:3">
      <c r="A1344" s="526"/>
      <c r="B1344" s="522"/>
      <c r="C1344" s="527"/>
    </row>
    <row r="1345" spans="1:3">
      <c r="A1345" s="526"/>
      <c r="B1345" s="522"/>
      <c r="C1345" s="527"/>
    </row>
    <row r="1346" spans="1:3">
      <c r="A1346" s="526"/>
      <c r="B1346" s="522"/>
      <c r="C1346" s="527"/>
    </row>
    <row r="1347" spans="1:3">
      <c r="A1347" s="526"/>
      <c r="B1347" s="522"/>
      <c r="C1347" s="527"/>
    </row>
    <row r="1348" spans="1:3">
      <c r="A1348" s="526"/>
      <c r="B1348" s="522"/>
      <c r="C1348" s="527"/>
    </row>
    <row r="1349" spans="1:3">
      <c r="A1349" s="526"/>
      <c r="B1349" s="522"/>
      <c r="C1349" s="527"/>
    </row>
    <row r="1350" spans="1:3">
      <c r="A1350" s="526"/>
      <c r="B1350" s="522"/>
      <c r="C1350" s="527"/>
    </row>
    <row r="1351" spans="1:3">
      <c r="A1351" s="526"/>
      <c r="B1351" s="522"/>
      <c r="C1351" s="527"/>
    </row>
    <row r="1352" spans="1:3">
      <c r="A1352" s="526"/>
      <c r="B1352" s="522"/>
      <c r="C1352" s="527"/>
    </row>
    <row r="1353" spans="1:3">
      <c r="A1353" s="526"/>
      <c r="B1353" s="522"/>
      <c r="C1353" s="527"/>
    </row>
    <row r="1354" spans="1:3">
      <c r="A1354" s="526"/>
      <c r="B1354" s="522"/>
      <c r="C1354" s="527"/>
    </row>
    <row r="1355" spans="1:3">
      <c r="A1355" s="526"/>
      <c r="B1355" s="522"/>
      <c r="C1355" s="527"/>
    </row>
    <row r="1356" spans="1:3">
      <c r="A1356" s="526"/>
      <c r="B1356" s="522"/>
      <c r="C1356" s="527"/>
    </row>
    <row r="1357" spans="1:3">
      <c r="A1357" s="526"/>
      <c r="B1357" s="522"/>
      <c r="C1357" s="527"/>
    </row>
    <row r="1358" spans="1:3">
      <c r="A1358" s="526"/>
      <c r="B1358" s="522"/>
      <c r="C1358" s="527"/>
    </row>
    <row r="1359" spans="1:3">
      <c r="A1359" s="526"/>
      <c r="B1359" s="522"/>
      <c r="C1359" s="527"/>
    </row>
    <row r="1360" spans="1:3">
      <c r="A1360" s="526"/>
      <c r="B1360" s="522"/>
      <c r="C1360" s="527"/>
    </row>
    <row r="1361" spans="1:3">
      <c r="A1361" s="526"/>
      <c r="B1361" s="522"/>
      <c r="C1361" s="527"/>
    </row>
    <row r="1362" spans="1:3">
      <c r="A1362" s="526"/>
      <c r="B1362" s="522"/>
      <c r="C1362" s="527"/>
    </row>
    <row r="1363" spans="1:3">
      <c r="A1363" s="526"/>
      <c r="B1363" s="522"/>
      <c r="C1363" s="527"/>
    </row>
    <row r="1364" spans="1:3">
      <c r="A1364" s="526"/>
      <c r="B1364" s="522"/>
      <c r="C1364" s="527"/>
    </row>
    <row r="1365" spans="1:3">
      <c r="A1365" s="526"/>
      <c r="B1365" s="522"/>
      <c r="C1365" s="527"/>
    </row>
    <row r="1366" spans="1:3">
      <c r="A1366" s="526"/>
      <c r="B1366" s="522"/>
      <c r="C1366" s="527"/>
    </row>
    <row r="1367" spans="1:3">
      <c r="A1367" s="526"/>
      <c r="B1367" s="522"/>
      <c r="C1367" s="527"/>
    </row>
    <row r="1368" spans="1:3">
      <c r="A1368" s="526"/>
      <c r="B1368" s="522"/>
      <c r="C1368" s="527"/>
    </row>
    <row r="1369" spans="1:3">
      <c r="A1369" s="526"/>
      <c r="B1369" s="522"/>
      <c r="C1369" s="527"/>
    </row>
    <row r="1370" spans="1:3">
      <c r="A1370" s="526"/>
      <c r="B1370" s="522"/>
      <c r="C1370" s="527"/>
    </row>
    <row r="1371" spans="1:3">
      <c r="A1371" s="526"/>
      <c r="B1371" s="522"/>
      <c r="C1371" s="527"/>
    </row>
    <row r="1372" spans="1:3">
      <c r="A1372" s="526"/>
      <c r="B1372" s="522"/>
      <c r="C1372" s="527"/>
    </row>
    <row r="1373" spans="1:3">
      <c r="A1373" s="526"/>
      <c r="B1373" s="522"/>
      <c r="C1373" s="527"/>
    </row>
    <row r="1374" spans="1:3">
      <c r="A1374" s="526"/>
      <c r="B1374" s="522"/>
      <c r="C1374" s="527"/>
    </row>
    <row r="1375" spans="1:3">
      <c r="A1375" s="526"/>
      <c r="B1375" s="522"/>
      <c r="C1375" s="527"/>
    </row>
    <row r="1376" spans="1:3">
      <c r="A1376" s="526"/>
      <c r="B1376" s="522"/>
      <c r="C1376" s="527"/>
    </row>
    <row r="1377" spans="1:3">
      <c r="A1377" s="526"/>
      <c r="B1377" s="522"/>
      <c r="C1377" s="527"/>
    </row>
    <row r="1378" spans="1:3">
      <c r="A1378" s="526"/>
      <c r="B1378" s="522"/>
      <c r="C1378" s="527"/>
    </row>
    <row r="1379" spans="1:3">
      <c r="A1379" s="526"/>
      <c r="B1379" s="522"/>
      <c r="C1379" s="527"/>
    </row>
    <row r="1380" spans="1:3">
      <c r="A1380" s="526"/>
      <c r="B1380" s="522"/>
      <c r="C1380" s="527"/>
    </row>
    <row r="1381" spans="1:3">
      <c r="A1381" s="526"/>
      <c r="B1381" s="522"/>
      <c r="C1381" s="527"/>
    </row>
    <row r="1382" spans="1:3">
      <c r="A1382" s="526"/>
      <c r="B1382" s="522"/>
      <c r="C1382" s="527"/>
    </row>
    <row r="1383" spans="1:3">
      <c r="A1383" s="526"/>
      <c r="B1383" s="522"/>
      <c r="C1383" s="527"/>
    </row>
    <row r="1384" spans="1:3">
      <c r="A1384" s="526"/>
      <c r="B1384" s="522"/>
      <c r="C1384" s="527"/>
    </row>
    <row r="1385" spans="1:3">
      <c r="A1385" s="526"/>
      <c r="B1385" s="522"/>
      <c r="C1385" s="527"/>
    </row>
    <row r="1386" spans="1:3">
      <c r="A1386" s="526"/>
      <c r="B1386" s="522"/>
      <c r="C1386" s="527"/>
    </row>
    <row r="1387" spans="1:3">
      <c r="A1387" s="526"/>
      <c r="B1387" s="522"/>
      <c r="C1387" s="527"/>
    </row>
    <row r="1388" spans="1:3">
      <c r="A1388" s="526"/>
      <c r="B1388" s="522"/>
      <c r="C1388" s="527"/>
    </row>
    <row r="1389" spans="1:3">
      <c r="A1389" s="526"/>
      <c r="B1389" s="522"/>
      <c r="C1389" s="527"/>
    </row>
    <row r="1390" spans="1:3">
      <c r="A1390" s="526"/>
      <c r="B1390" s="522"/>
      <c r="C1390" s="527"/>
    </row>
    <row r="1391" spans="1:3">
      <c r="A1391" s="526"/>
      <c r="B1391" s="522"/>
      <c r="C1391" s="527"/>
    </row>
    <row r="1392" spans="1:3">
      <c r="A1392" s="526"/>
      <c r="B1392" s="522"/>
      <c r="C1392" s="527"/>
    </row>
    <row r="1393" spans="1:3">
      <c r="A1393" s="526"/>
      <c r="B1393" s="522"/>
      <c r="C1393" s="527"/>
    </row>
    <row r="1394" spans="1:3">
      <c r="A1394" s="526"/>
      <c r="B1394" s="522"/>
      <c r="C1394" s="527"/>
    </row>
    <row r="1395" spans="1:3">
      <c r="A1395" s="526"/>
      <c r="B1395" s="522"/>
      <c r="C1395" s="527"/>
    </row>
    <row r="1396" spans="1:3">
      <c r="A1396" s="526"/>
      <c r="B1396" s="522"/>
      <c r="C1396" s="527"/>
    </row>
    <row r="1397" spans="1:3">
      <c r="A1397" s="526"/>
      <c r="B1397" s="522"/>
      <c r="C1397" s="527"/>
    </row>
    <row r="1398" spans="1:3">
      <c r="A1398" s="526"/>
      <c r="B1398" s="522"/>
      <c r="C1398" s="527"/>
    </row>
    <row r="1399" spans="1:3">
      <c r="A1399" s="526"/>
      <c r="B1399" s="522"/>
      <c r="C1399" s="527"/>
    </row>
    <row r="1400" spans="1:3">
      <c r="A1400" s="526"/>
      <c r="B1400" s="522"/>
      <c r="C1400" s="527"/>
    </row>
    <row r="1401" spans="1:3">
      <c r="A1401" s="526"/>
      <c r="B1401" s="522"/>
      <c r="C1401" s="527"/>
    </row>
    <row r="1402" spans="1:3">
      <c r="A1402" s="526"/>
      <c r="B1402" s="522"/>
      <c r="C1402" s="527"/>
    </row>
    <row r="1403" spans="1:3">
      <c r="A1403" s="526"/>
      <c r="B1403" s="522"/>
      <c r="C1403" s="527"/>
    </row>
    <row r="1404" spans="1:3">
      <c r="A1404" s="526"/>
      <c r="B1404" s="522"/>
      <c r="C1404" s="527"/>
    </row>
    <row r="1405" spans="1:3">
      <c r="A1405" s="526"/>
      <c r="B1405" s="522"/>
      <c r="C1405" s="527"/>
    </row>
    <row r="1406" spans="1:3">
      <c r="A1406" s="526"/>
      <c r="B1406" s="522"/>
      <c r="C1406" s="527"/>
    </row>
    <row r="1407" spans="1:3">
      <c r="A1407" s="526"/>
      <c r="B1407" s="522"/>
      <c r="C1407" s="527"/>
    </row>
    <row r="1408" spans="1:3">
      <c r="A1408" s="526"/>
      <c r="B1408" s="522"/>
      <c r="C1408" s="527"/>
    </row>
    <row r="1409" spans="1:3">
      <c r="A1409" s="526"/>
      <c r="B1409" s="522"/>
      <c r="C1409" s="527"/>
    </row>
    <row r="1410" spans="1:3">
      <c r="A1410" s="526"/>
      <c r="B1410" s="522"/>
      <c r="C1410" s="527"/>
    </row>
    <row r="1411" spans="1:3">
      <c r="A1411" s="526"/>
      <c r="B1411" s="522"/>
      <c r="C1411" s="527"/>
    </row>
    <row r="1412" spans="1:3">
      <c r="A1412" s="526"/>
      <c r="B1412" s="522"/>
      <c r="C1412" s="527"/>
    </row>
    <row r="1413" spans="1:3">
      <c r="A1413" s="526"/>
      <c r="B1413" s="522"/>
      <c r="C1413" s="527"/>
    </row>
    <row r="1414" spans="1:3">
      <c r="A1414" s="526"/>
      <c r="B1414" s="522"/>
      <c r="C1414" s="527"/>
    </row>
    <row r="1415" spans="1:3">
      <c r="A1415" s="526"/>
      <c r="B1415" s="522"/>
      <c r="C1415" s="527"/>
    </row>
    <row r="1416" spans="1:3">
      <c r="A1416" s="526"/>
      <c r="B1416" s="522"/>
      <c r="C1416" s="527"/>
    </row>
    <row r="1417" spans="1:3">
      <c r="A1417" s="526"/>
      <c r="B1417" s="522"/>
      <c r="C1417" s="527"/>
    </row>
    <row r="1418" spans="1:3">
      <c r="A1418" s="526"/>
      <c r="B1418" s="522"/>
      <c r="C1418" s="527"/>
    </row>
    <row r="1419" spans="1:3">
      <c r="A1419" s="526"/>
      <c r="B1419" s="522"/>
      <c r="C1419" s="527"/>
    </row>
    <row r="1420" spans="1:3">
      <c r="A1420" s="526"/>
      <c r="B1420" s="522"/>
      <c r="C1420" s="527"/>
    </row>
    <row r="1421" spans="1:3">
      <c r="A1421" s="526"/>
      <c r="B1421" s="522"/>
      <c r="C1421" s="527"/>
    </row>
    <row r="1422" spans="1:3">
      <c r="A1422" s="526"/>
      <c r="B1422" s="522"/>
      <c r="C1422" s="527"/>
    </row>
    <row r="1423" spans="1:3">
      <c r="A1423" s="526"/>
      <c r="B1423" s="522"/>
      <c r="C1423" s="527"/>
    </row>
    <row r="1424" spans="1:3">
      <c r="A1424" s="526"/>
      <c r="B1424" s="522"/>
      <c r="C1424" s="527"/>
    </row>
    <row r="1425" spans="1:3">
      <c r="A1425" s="526"/>
      <c r="B1425" s="522"/>
      <c r="C1425" s="527"/>
    </row>
    <row r="1426" spans="1:3">
      <c r="A1426" s="526"/>
      <c r="B1426" s="522"/>
      <c r="C1426" s="527"/>
    </row>
    <row r="1427" spans="1:3">
      <c r="A1427" s="526"/>
      <c r="B1427" s="522"/>
      <c r="C1427" s="527"/>
    </row>
    <row r="1428" spans="1:3">
      <c r="A1428" s="526"/>
      <c r="B1428" s="522"/>
      <c r="C1428" s="527"/>
    </row>
    <row r="1429" spans="1:3">
      <c r="A1429" s="526"/>
      <c r="B1429" s="522"/>
      <c r="C1429" s="527"/>
    </row>
    <row r="1430" spans="1:3">
      <c r="A1430" s="526"/>
      <c r="B1430" s="522"/>
      <c r="C1430" s="527"/>
    </row>
    <row r="1431" spans="1:3">
      <c r="A1431" s="526"/>
      <c r="B1431" s="522"/>
      <c r="C1431" s="527"/>
    </row>
    <row r="1432" spans="1:3">
      <c r="A1432" s="526"/>
      <c r="B1432" s="522"/>
      <c r="C1432" s="527"/>
    </row>
    <row r="1433" spans="1:3">
      <c r="A1433" s="526"/>
      <c r="B1433" s="522"/>
      <c r="C1433" s="527"/>
    </row>
    <row r="1434" spans="1:3">
      <c r="A1434" s="526"/>
      <c r="B1434" s="522"/>
      <c r="C1434" s="527"/>
    </row>
    <row r="1435" spans="1:3">
      <c r="A1435" s="526"/>
      <c r="B1435" s="522"/>
      <c r="C1435" s="527"/>
    </row>
    <row r="1436" spans="1:3">
      <c r="A1436" s="526"/>
      <c r="B1436" s="522"/>
      <c r="C1436" s="527"/>
    </row>
    <row r="1437" spans="1:3">
      <c r="A1437" s="526"/>
      <c r="B1437" s="522"/>
      <c r="C1437" s="527"/>
    </row>
    <row r="1438" spans="1:3">
      <c r="A1438" s="526"/>
      <c r="B1438" s="522"/>
      <c r="C1438" s="527"/>
    </row>
    <row r="1439" spans="1:3">
      <c r="A1439" s="526"/>
      <c r="B1439" s="522"/>
      <c r="C1439" s="527"/>
    </row>
    <row r="1440" spans="1:3">
      <c r="A1440" s="526"/>
      <c r="B1440" s="522"/>
      <c r="C1440" s="527"/>
    </row>
    <row r="1441" spans="1:3">
      <c r="A1441" s="526"/>
      <c r="B1441" s="522"/>
      <c r="C1441" s="527"/>
    </row>
    <row r="1442" spans="1:3">
      <c r="A1442" s="526"/>
      <c r="B1442" s="522"/>
      <c r="C1442" s="527"/>
    </row>
    <row r="1443" spans="1:3">
      <c r="A1443" s="526"/>
      <c r="B1443" s="522"/>
      <c r="C1443" s="527"/>
    </row>
    <row r="1444" spans="1:3">
      <c r="A1444" s="526"/>
      <c r="B1444" s="522"/>
      <c r="C1444" s="527"/>
    </row>
    <row r="1445" spans="1:3">
      <c r="A1445" s="526"/>
      <c r="B1445" s="522"/>
      <c r="C1445" s="527"/>
    </row>
    <row r="1446" spans="1:3">
      <c r="A1446" s="526"/>
      <c r="B1446" s="522"/>
      <c r="C1446" s="527"/>
    </row>
    <row r="1447" spans="1:3">
      <c r="A1447" s="526"/>
      <c r="B1447" s="522"/>
      <c r="C1447" s="527"/>
    </row>
    <row r="1448" spans="1:3">
      <c r="A1448" s="526"/>
      <c r="B1448" s="522"/>
      <c r="C1448" s="527"/>
    </row>
    <row r="1449" spans="1:3">
      <c r="A1449" s="526"/>
      <c r="B1449" s="522"/>
      <c r="C1449" s="527"/>
    </row>
    <row r="1450" spans="1:3">
      <c r="A1450" s="526"/>
      <c r="B1450" s="522"/>
      <c r="C1450" s="527"/>
    </row>
    <row r="1451" spans="1:3">
      <c r="A1451" s="526"/>
      <c r="B1451" s="522"/>
      <c r="C1451" s="527"/>
    </row>
    <row r="1452" spans="1:3">
      <c r="A1452" s="526"/>
      <c r="B1452" s="522"/>
      <c r="C1452" s="527"/>
    </row>
    <row r="1453" spans="1:3">
      <c r="A1453" s="526"/>
      <c r="B1453" s="522"/>
      <c r="C1453" s="527"/>
    </row>
    <row r="1454" spans="1:3">
      <c r="A1454" s="526"/>
      <c r="B1454" s="522"/>
      <c r="C1454" s="527"/>
    </row>
    <row r="1455" spans="1:3">
      <c r="A1455" s="526"/>
      <c r="B1455" s="522"/>
      <c r="C1455" s="527"/>
    </row>
    <row r="1456" spans="1:3">
      <c r="A1456" s="526"/>
      <c r="B1456" s="522"/>
      <c r="C1456" s="527"/>
    </row>
    <row r="1457" spans="1:3">
      <c r="A1457" s="526"/>
      <c r="B1457" s="522"/>
      <c r="C1457" s="527"/>
    </row>
    <row r="1458" spans="1:3">
      <c r="A1458" s="526"/>
      <c r="B1458" s="522"/>
      <c r="C1458" s="527"/>
    </row>
    <row r="1459" spans="1:3">
      <c r="A1459" s="526"/>
      <c r="B1459" s="522"/>
      <c r="C1459" s="527"/>
    </row>
    <row r="1460" spans="1:3">
      <c r="A1460" s="526"/>
      <c r="B1460" s="522"/>
      <c r="C1460" s="527"/>
    </row>
    <row r="1461" spans="1:3">
      <c r="A1461" s="526"/>
      <c r="B1461" s="522"/>
      <c r="C1461" s="527"/>
    </row>
    <row r="1462" spans="1:3">
      <c r="A1462" s="526"/>
      <c r="B1462" s="522"/>
      <c r="C1462" s="527"/>
    </row>
    <row r="1463" spans="1:3">
      <c r="A1463" s="526"/>
      <c r="B1463" s="522"/>
      <c r="C1463" s="527"/>
    </row>
    <row r="1464" spans="1:3">
      <c r="A1464" s="526"/>
      <c r="B1464" s="522"/>
      <c r="C1464" s="527"/>
    </row>
    <row r="1465" spans="1:3">
      <c r="A1465" s="526"/>
      <c r="B1465" s="522"/>
      <c r="C1465" s="527"/>
    </row>
    <row r="1466" spans="1:3">
      <c r="A1466" s="526"/>
      <c r="B1466" s="522"/>
      <c r="C1466" s="527"/>
    </row>
    <row r="1467" spans="1:3">
      <c r="A1467" s="526"/>
      <c r="B1467" s="522"/>
      <c r="C1467" s="527"/>
    </row>
    <row r="1468" spans="1:3">
      <c r="A1468" s="526"/>
      <c r="B1468" s="522"/>
      <c r="C1468" s="527"/>
    </row>
    <row r="1469" spans="1:3">
      <c r="A1469" s="526"/>
      <c r="B1469" s="522"/>
      <c r="C1469" s="527"/>
    </row>
    <row r="1470" spans="1:3">
      <c r="A1470" s="526"/>
      <c r="B1470" s="522"/>
      <c r="C1470" s="527"/>
    </row>
    <row r="1471" spans="1:3">
      <c r="A1471" s="526"/>
      <c r="B1471" s="522"/>
      <c r="C1471" s="527"/>
    </row>
    <row r="1472" spans="1:3">
      <c r="A1472" s="526"/>
      <c r="B1472" s="522"/>
      <c r="C1472" s="527"/>
    </row>
    <row r="1473" spans="1:3">
      <c r="A1473" s="526"/>
      <c r="B1473" s="522"/>
      <c r="C1473" s="527"/>
    </row>
    <row r="1474" spans="1:3">
      <c r="A1474" s="526"/>
      <c r="B1474" s="522"/>
      <c r="C1474" s="527"/>
    </row>
    <row r="1475" spans="1:3">
      <c r="A1475" s="526"/>
      <c r="B1475" s="522"/>
      <c r="C1475" s="527"/>
    </row>
    <row r="1476" spans="1:3">
      <c r="A1476" s="526"/>
      <c r="B1476" s="522"/>
      <c r="C1476" s="527"/>
    </row>
    <row r="1477" spans="1:3">
      <c r="A1477" s="526"/>
      <c r="B1477" s="522"/>
      <c r="C1477" s="527"/>
    </row>
    <row r="1478" spans="1:3">
      <c r="A1478" s="526"/>
      <c r="B1478" s="522"/>
      <c r="C1478" s="527"/>
    </row>
    <row r="1479" spans="1:3">
      <c r="A1479" s="526"/>
      <c r="B1479" s="522"/>
      <c r="C1479" s="527"/>
    </row>
    <row r="1480" spans="1:3">
      <c r="A1480" s="526"/>
      <c r="B1480" s="522"/>
      <c r="C1480" s="527"/>
    </row>
    <row r="1481" spans="1:3">
      <c r="A1481" s="526"/>
      <c r="B1481" s="522"/>
      <c r="C1481" s="527"/>
    </row>
    <row r="1482" spans="1:3">
      <c r="A1482" s="526"/>
      <c r="B1482" s="522"/>
      <c r="C1482" s="527"/>
    </row>
    <row r="1483" spans="1:3">
      <c r="A1483" s="526"/>
      <c r="B1483" s="522"/>
      <c r="C1483" s="527"/>
    </row>
    <row r="1484" spans="1:3">
      <c r="A1484" s="526"/>
      <c r="B1484" s="522"/>
      <c r="C1484" s="527"/>
    </row>
    <row r="1485" spans="1:3">
      <c r="A1485" s="526"/>
      <c r="B1485" s="522"/>
      <c r="C1485" s="527"/>
    </row>
    <row r="1486" spans="1:3">
      <c r="A1486" s="526"/>
      <c r="B1486" s="522"/>
      <c r="C1486" s="527"/>
    </row>
    <row r="1487" spans="1:3">
      <c r="A1487" s="526"/>
      <c r="B1487" s="522"/>
      <c r="C1487" s="527"/>
    </row>
    <row r="1488" spans="1:3">
      <c r="A1488" s="526"/>
      <c r="B1488" s="522"/>
      <c r="C1488" s="527"/>
    </row>
    <row r="1489" spans="1:3">
      <c r="A1489" s="526"/>
      <c r="B1489" s="522"/>
      <c r="C1489" s="527"/>
    </row>
    <row r="1490" spans="1:3">
      <c r="A1490" s="526"/>
      <c r="B1490" s="522"/>
      <c r="C1490" s="527"/>
    </row>
    <row r="1491" spans="1:3">
      <c r="A1491" s="526"/>
      <c r="B1491" s="522"/>
      <c r="C1491" s="527"/>
    </row>
    <row r="1492" spans="1:3">
      <c r="A1492" s="526"/>
      <c r="B1492" s="522"/>
      <c r="C1492" s="527"/>
    </row>
    <row r="1493" spans="1:3">
      <c r="A1493" s="526"/>
      <c r="B1493" s="522"/>
      <c r="C1493" s="527"/>
    </row>
    <row r="1494" spans="1:3">
      <c r="A1494" s="526"/>
      <c r="B1494" s="522"/>
      <c r="C1494" s="527"/>
    </row>
    <row r="1495" spans="1:3">
      <c r="A1495" s="526"/>
      <c r="B1495" s="522"/>
      <c r="C1495" s="527"/>
    </row>
    <row r="1496" spans="1:3">
      <c r="A1496" s="526"/>
      <c r="B1496" s="522"/>
      <c r="C1496" s="527"/>
    </row>
    <row r="1497" spans="1:3">
      <c r="A1497" s="526"/>
      <c r="B1497" s="522"/>
      <c r="C1497" s="527"/>
    </row>
    <row r="1498" spans="1:3">
      <c r="A1498" s="526"/>
      <c r="B1498" s="522"/>
      <c r="C1498" s="527"/>
    </row>
    <row r="1499" spans="1:3">
      <c r="A1499" s="526"/>
      <c r="B1499" s="522"/>
      <c r="C1499" s="527"/>
    </row>
    <row r="1500" spans="1:3">
      <c r="A1500" s="526"/>
      <c r="B1500" s="522"/>
      <c r="C1500" s="527"/>
    </row>
    <row r="1501" spans="1:3">
      <c r="A1501" s="526"/>
      <c r="B1501" s="522"/>
      <c r="C1501" s="527"/>
    </row>
    <row r="1502" spans="1:3">
      <c r="A1502" s="526"/>
      <c r="B1502" s="522"/>
      <c r="C1502" s="527"/>
    </row>
    <row r="1503" spans="1:3">
      <c r="A1503" s="526"/>
      <c r="B1503" s="522"/>
      <c r="C1503" s="527"/>
    </row>
    <row r="1504" spans="1:3">
      <c r="A1504" s="526"/>
      <c r="B1504" s="522"/>
      <c r="C1504" s="527"/>
    </row>
    <row r="1505" spans="1:3">
      <c r="A1505" s="526"/>
      <c r="B1505" s="522"/>
      <c r="C1505" s="527"/>
    </row>
    <row r="1506" spans="1:3">
      <c r="A1506" s="526"/>
      <c r="B1506" s="522"/>
      <c r="C1506" s="527"/>
    </row>
    <row r="1507" spans="1:3">
      <c r="A1507" s="526"/>
      <c r="B1507" s="522"/>
      <c r="C1507" s="527"/>
    </row>
    <row r="1508" spans="1:3">
      <c r="A1508" s="526"/>
      <c r="B1508" s="522"/>
      <c r="C1508" s="527"/>
    </row>
    <row r="1509" spans="1:3">
      <c r="A1509" s="526"/>
      <c r="B1509" s="522"/>
      <c r="C1509" s="527"/>
    </row>
    <row r="1510" spans="1:3">
      <c r="A1510" s="526"/>
      <c r="B1510" s="522"/>
      <c r="C1510" s="527"/>
    </row>
    <row r="1511" spans="1:3">
      <c r="A1511" s="526"/>
      <c r="B1511" s="522"/>
      <c r="C1511" s="527"/>
    </row>
    <row r="1512" spans="1:3">
      <c r="A1512" s="526"/>
      <c r="B1512" s="522"/>
      <c r="C1512" s="527"/>
    </row>
    <row r="1513" spans="1:3">
      <c r="A1513" s="526"/>
      <c r="B1513" s="522"/>
      <c r="C1513" s="527"/>
    </row>
    <row r="1514" spans="1:3">
      <c r="A1514" s="526"/>
      <c r="B1514" s="522"/>
      <c r="C1514" s="527"/>
    </row>
    <row r="1515" spans="1:3">
      <c r="A1515" s="526"/>
      <c r="B1515" s="522"/>
      <c r="C1515" s="527"/>
    </row>
    <row r="1516" spans="1:3">
      <c r="A1516" s="526"/>
      <c r="B1516" s="522"/>
      <c r="C1516" s="527"/>
    </row>
    <row r="1517" spans="1:3">
      <c r="A1517" s="526"/>
      <c r="B1517" s="522"/>
      <c r="C1517" s="527"/>
    </row>
    <row r="1518" spans="1:3">
      <c r="A1518" s="526"/>
      <c r="B1518" s="522"/>
      <c r="C1518" s="527"/>
    </row>
    <row r="1519" spans="1:3">
      <c r="A1519" s="526"/>
      <c r="B1519" s="522"/>
      <c r="C1519" s="527"/>
    </row>
    <row r="1520" spans="1:3">
      <c r="A1520" s="526"/>
      <c r="B1520" s="522"/>
      <c r="C1520" s="527"/>
    </row>
    <row r="1521" spans="1:3">
      <c r="A1521" s="526"/>
      <c r="B1521" s="522"/>
      <c r="C1521" s="527"/>
    </row>
    <row r="1522" spans="1:3">
      <c r="A1522" s="526"/>
      <c r="B1522" s="522"/>
      <c r="C1522" s="527"/>
    </row>
    <row r="1523" spans="1:3">
      <c r="A1523" s="526"/>
      <c r="B1523" s="522"/>
      <c r="C1523" s="527"/>
    </row>
    <row r="1524" spans="1:3">
      <c r="A1524" s="526"/>
      <c r="B1524" s="522"/>
      <c r="C1524" s="527"/>
    </row>
    <row r="1525" spans="1:3">
      <c r="A1525" s="526"/>
      <c r="B1525" s="522"/>
      <c r="C1525" s="527"/>
    </row>
    <row r="1526" spans="1:3">
      <c r="A1526" s="526"/>
      <c r="B1526" s="522"/>
      <c r="C1526" s="527"/>
    </row>
    <row r="1527" spans="1:3">
      <c r="A1527" s="526"/>
      <c r="B1527" s="522"/>
      <c r="C1527" s="527"/>
    </row>
    <row r="1528" spans="1:3">
      <c r="A1528" s="526"/>
      <c r="B1528" s="522"/>
      <c r="C1528" s="527"/>
    </row>
    <row r="1529" spans="1:3">
      <c r="A1529" s="526"/>
      <c r="B1529" s="522"/>
      <c r="C1529" s="527"/>
    </row>
    <row r="1530" spans="1:3">
      <c r="A1530" s="526"/>
      <c r="B1530" s="522"/>
      <c r="C1530" s="527"/>
    </row>
    <row r="1531" spans="1:3">
      <c r="A1531" s="526"/>
      <c r="B1531" s="522"/>
      <c r="C1531" s="527"/>
    </row>
    <row r="1532" spans="1:3">
      <c r="A1532" s="526"/>
      <c r="B1532" s="522"/>
      <c r="C1532" s="527"/>
    </row>
    <row r="1533" spans="1:3">
      <c r="A1533" s="526"/>
      <c r="B1533" s="522"/>
      <c r="C1533" s="527"/>
    </row>
    <row r="1534" spans="1:3">
      <c r="A1534" s="526"/>
      <c r="B1534" s="522"/>
      <c r="C1534" s="527"/>
    </row>
    <row r="1535" spans="1:3">
      <c r="A1535" s="526"/>
      <c r="B1535" s="522"/>
      <c r="C1535" s="527"/>
    </row>
    <row r="1536" spans="1:3">
      <c r="A1536" s="526"/>
      <c r="B1536" s="522"/>
      <c r="C1536" s="527"/>
    </row>
    <row r="1537" spans="1:3">
      <c r="A1537" s="526"/>
      <c r="B1537" s="522"/>
      <c r="C1537" s="527"/>
    </row>
    <row r="1538" spans="1:3">
      <c r="A1538" s="526"/>
      <c r="B1538" s="522"/>
      <c r="C1538" s="527"/>
    </row>
    <row r="1539" spans="1:3">
      <c r="A1539" s="526"/>
      <c r="B1539" s="522"/>
      <c r="C1539" s="527"/>
    </row>
    <row r="1540" spans="1:3">
      <c r="A1540" s="526"/>
      <c r="B1540" s="522"/>
      <c r="C1540" s="527"/>
    </row>
    <row r="1541" spans="1:3">
      <c r="A1541" s="526"/>
      <c r="B1541" s="522"/>
      <c r="C1541" s="527"/>
    </row>
    <row r="1542" spans="1:3">
      <c r="A1542" s="526"/>
      <c r="B1542" s="522"/>
      <c r="C1542" s="527"/>
    </row>
    <row r="1543" spans="1:3">
      <c r="A1543" s="526"/>
      <c r="B1543" s="522"/>
      <c r="C1543" s="527"/>
    </row>
    <row r="1544" spans="1:3">
      <c r="A1544" s="526"/>
      <c r="B1544" s="522"/>
      <c r="C1544" s="527"/>
    </row>
    <row r="1545" spans="1:3">
      <c r="A1545" s="526"/>
      <c r="B1545" s="522"/>
      <c r="C1545" s="527"/>
    </row>
    <row r="1546" spans="1:3">
      <c r="A1546" s="526"/>
      <c r="B1546" s="522"/>
      <c r="C1546" s="527"/>
    </row>
    <row r="1547" spans="1:3">
      <c r="A1547" s="526"/>
      <c r="B1547" s="522"/>
      <c r="C1547" s="527"/>
    </row>
    <row r="1548" spans="1:3">
      <c r="A1548" s="526"/>
      <c r="B1548" s="522"/>
      <c r="C1548" s="527"/>
    </row>
    <row r="1549" spans="1:3">
      <c r="A1549" s="526"/>
      <c r="B1549" s="522"/>
      <c r="C1549" s="527"/>
    </row>
    <row r="1550" spans="1:3">
      <c r="A1550" s="526"/>
      <c r="B1550" s="522"/>
      <c r="C1550" s="527"/>
    </row>
    <row r="1551" spans="1:3">
      <c r="A1551" s="526"/>
      <c r="B1551" s="522"/>
      <c r="C1551" s="527"/>
    </row>
    <row r="1552" spans="1:3">
      <c r="A1552" s="526"/>
      <c r="B1552" s="522"/>
      <c r="C1552" s="527"/>
    </row>
    <row r="1553" spans="1:3">
      <c r="A1553" s="526"/>
      <c r="B1553" s="522"/>
      <c r="C1553" s="527"/>
    </row>
    <row r="1554" spans="1:3">
      <c r="A1554" s="526"/>
      <c r="B1554" s="522"/>
      <c r="C1554" s="527"/>
    </row>
    <row r="1555" spans="1:3">
      <c r="A1555" s="526"/>
      <c r="B1555" s="522"/>
      <c r="C1555" s="527"/>
    </row>
    <row r="1556" spans="1:3">
      <c r="A1556" s="526"/>
      <c r="B1556" s="522"/>
      <c r="C1556" s="527"/>
    </row>
    <row r="1557" spans="1:3">
      <c r="A1557" s="526"/>
      <c r="B1557" s="522"/>
      <c r="C1557" s="527"/>
    </row>
    <row r="1558" spans="1:3">
      <c r="A1558" s="526"/>
      <c r="B1558" s="522"/>
      <c r="C1558" s="527"/>
    </row>
    <row r="1559" spans="1:3">
      <c r="A1559" s="526"/>
      <c r="B1559" s="522"/>
      <c r="C1559" s="527"/>
    </row>
    <row r="1560" spans="1:3">
      <c r="A1560" s="526"/>
      <c r="B1560" s="522"/>
      <c r="C1560" s="527"/>
    </row>
    <row r="1561" spans="1:3">
      <c r="A1561" s="526"/>
      <c r="B1561" s="522"/>
      <c r="C1561" s="527"/>
    </row>
    <row r="1562" spans="1:3">
      <c r="A1562" s="526"/>
      <c r="B1562" s="522"/>
      <c r="C1562" s="527"/>
    </row>
    <row r="1563" spans="1:3">
      <c r="A1563" s="526"/>
      <c r="B1563" s="522"/>
      <c r="C1563" s="527"/>
    </row>
    <row r="1564" spans="1:3">
      <c r="A1564" s="526"/>
      <c r="B1564" s="522"/>
      <c r="C1564" s="527"/>
    </row>
    <row r="1565" spans="1:3">
      <c r="A1565" s="526"/>
      <c r="B1565" s="522"/>
      <c r="C1565" s="527"/>
    </row>
    <row r="1566" spans="1:3">
      <c r="A1566" s="526"/>
      <c r="B1566" s="522"/>
      <c r="C1566" s="527"/>
    </row>
    <row r="1567" spans="1:3">
      <c r="A1567" s="526"/>
      <c r="B1567" s="522"/>
      <c r="C1567" s="527"/>
    </row>
    <row r="1568" spans="1:3">
      <c r="A1568" s="526"/>
      <c r="B1568" s="522"/>
      <c r="C1568" s="527"/>
    </row>
    <row r="1569" spans="1:3">
      <c r="A1569" s="526"/>
      <c r="B1569" s="522"/>
      <c r="C1569" s="527"/>
    </row>
    <row r="1570" spans="1:3">
      <c r="A1570" s="528"/>
      <c r="B1570" s="529"/>
      <c r="C1570" s="529"/>
    </row>
    <row r="1571" spans="1:3">
      <c r="A1571" s="528"/>
      <c r="B1571" s="529"/>
      <c r="C1571" s="529"/>
    </row>
    <row r="1572" spans="1:3">
      <c r="A1572" s="528"/>
      <c r="B1572" s="529"/>
      <c r="C1572" s="529"/>
    </row>
    <row r="1573" spans="1:3">
      <c r="A1573" s="528"/>
      <c r="B1573" s="529"/>
      <c r="C1573" s="529"/>
    </row>
    <row r="1574" spans="1:3">
      <c r="A1574" s="528"/>
      <c r="B1574" s="529"/>
      <c r="C1574" s="529"/>
    </row>
    <row r="1575" spans="1:3">
      <c r="A1575" s="528"/>
      <c r="B1575" s="529"/>
      <c r="C1575" s="529"/>
    </row>
    <row r="1576" spans="1:3">
      <c r="A1576" s="528"/>
      <c r="B1576" s="529"/>
      <c r="C1576" s="529"/>
    </row>
    <row r="1577" spans="1:3">
      <c r="A1577" s="528"/>
      <c r="B1577" s="529"/>
      <c r="C1577" s="529"/>
    </row>
    <row r="1578" spans="1:3">
      <c r="A1578" s="528"/>
      <c r="B1578" s="529"/>
      <c r="C1578" s="529"/>
    </row>
    <row r="1579" spans="1:3">
      <c r="A1579" s="528"/>
      <c r="B1579" s="529"/>
      <c r="C1579" s="529"/>
    </row>
    <row r="1580" spans="1:3">
      <c r="A1580" s="528"/>
      <c r="B1580" s="529"/>
      <c r="C1580" s="529"/>
    </row>
    <row r="1581" spans="1:3">
      <c r="A1581" s="528"/>
      <c r="B1581" s="529"/>
      <c r="C1581" s="529"/>
    </row>
    <row r="1582" spans="1:3">
      <c r="A1582" s="528"/>
      <c r="B1582" s="529"/>
      <c r="C1582" s="529"/>
    </row>
    <row r="1583" spans="1:3">
      <c r="A1583" s="528"/>
      <c r="B1583" s="529"/>
      <c r="C1583" s="529"/>
    </row>
    <row r="1584" spans="1:3">
      <c r="A1584" s="528"/>
      <c r="B1584" s="529"/>
      <c r="C1584" s="529"/>
    </row>
    <row r="1585" spans="1:3">
      <c r="A1585" s="528"/>
      <c r="B1585" s="529"/>
      <c r="C1585" s="529"/>
    </row>
    <row r="1586" spans="1:3">
      <c r="A1586" s="528"/>
      <c r="B1586" s="529"/>
      <c r="C1586" s="529"/>
    </row>
    <row r="1587" spans="1:3">
      <c r="A1587" s="528"/>
      <c r="B1587" s="529"/>
      <c r="C1587" s="529"/>
    </row>
    <row r="1588" spans="1:3">
      <c r="A1588" s="528"/>
      <c r="B1588" s="529"/>
      <c r="C1588" s="529"/>
    </row>
    <row r="1589" spans="1:3">
      <c r="A1589" s="528"/>
      <c r="B1589" s="529"/>
      <c r="C1589" s="529"/>
    </row>
    <row r="1590" spans="1:3">
      <c r="A1590" s="528"/>
      <c r="B1590" s="529"/>
      <c r="C1590" s="529"/>
    </row>
    <row r="1591" spans="1:3">
      <c r="A1591" s="528"/>
      <c r="B1591" s="529"/>
      <c r="C1591" s="529"/>
    </row>
    <row r="1592" spans="1:3">
      <c r="A1592" s="528"/>
      <c r="B1592" s="529"/>
      <c r="C1592" s="529"/>
    </row>
    <row r="1593" spans="1:3">
      <c r="A1593" s="528"/>
      <c r="B1593" s="529"/>
      <c r="C1593" s="529"/>
    </row>
    <row r="1594" spans="1:3">
      <c r="A1594" s="528"/>
      <c r="B1594" s="529"/>
      <c r="C1594" s="529"/>
    </row>
    <row r="1595" spans="1:3">
      <c r="A1595" s="528"/>
      <c r="B1595" s="529"/>
      <c r="C1595" s="529"/>
    </row>
    <row r="1596" spans="1:3">
      <c r="A1596" s="528"/>
      <c r="B1596" s="529"/>
      <c r="C1596" s="529"/>
    </row>
    <row r="1597" spans="1:3">
      <c r="A1597" s="528"/>
      <c r="B1597" s="529"/>
      <c r="C1597" s="529"/>
    </row>
    <row r="1598" spans="1:3">
      <c r="A1598" s="528"/>
      <c r="B1598" s="529"/>
      <c r="C1598" s="529"/>
    </row>
    <row r="1599" spans="1:3">
      <c r="A1599" s="528"/>
      <c r="B1599" s="529"/>
      <c r="C1599" s="529"/>
    </row>
    <row r="1600" spans="1:3">
      <c r="A1600" s="528"/>
      <c r="B1600" s="529"/>
      <c r="C1600" s="529"/>
    </row>
    <row r="1601" spans="1:3">
      <c r="A1601" s="528"/>
      <c r="B1601" s="529"/>
      <c r="C1601" s="529"/>
    </row>
    <row r="1602" spans="1:3">
      <c r="A1602" s="528"/>
      <c r="B1602" s="529"/>
      <c r="C1602" s="529"/>
    </row>
    <row r="1603" spans="1:3">
      <c r="A1603" s="528"/>
      <c r="B1603" s="529"/>
      <c r="C1603" s="529"/>
    </row>
    <row r="1604" spans="1:3">
      <c r="A1604" s="528"/>
      <c r="B1604" s="529"/>
      <c r="C1604" s="529"/>
    </row>
    <row r="1605" spans="1:3">
      <c r="A1605" s="528"/>
      <c r="B1605" s="529"/>
      <c r="C1605" s="529"/>
    </row>
    <row r="1606" spans="1:3">
      <c r="A1606" s="528"/>
      <c r="B1606" s="529"/>
      <c r="C1606" s="529"/>
    </row>
    <row r="1607" spans="1:3">
      <c r="A1607" s="528"/>
      <c r="B1607" s="529"/>
      <c r="C1607" s="529"/>
    </row>
    <row r="1608" spans="1:3">
      <c r="A1608" s="528"/>
      <c r="B1608" s="529"/>
      <c r="C1608" s="529"/>
    </row>
    <row r="1609" spans="1:3">
      <c r="A1609" s="528"/>
      <c r="B1609" s="529"/>
      <c r="C1609" s="529"/>
    </row>
    <row r="1610" spans="1:3">
      <c r="A1610" s="528"/>
      <c r="B1610" s="529"/>
      <c r="C1610" s="529"/>
    </row>
    <row r="1611" spans="1:3">
      <c r="A1611" s="528"/>
      <c r="B1611" s="529"/>
      <c r="C1611" s="529"/>
    </row>
    <row r="1612" spans="1:3">
      <c r="A1612" s="528"/>
      <c r="B1612" s="529"/>
      <c r="C1612" s="529"/>
    </row>
    <row r="1613" spans="1:3">
      <c r="A1613" s="528"/>
      <c r="B1613" s="529"/>
      <c r="C1613" s="529"/>
    </row>
    <row r="1614" spans="1:3">
      <c r="A1614" s="528"/>
      <c r="B1614" s="529"/>
      <c r="C1614" s="529"/>
    </row>
    <row r="1615" spans="1:3">
      <c r="A1615" s="528"/>
      <c r="B1615" s="529"/>
      <c r="C1615" s="529"/>
    </row>
    <row r="1616" spans="1:3">
      <c r="A1616" s="528"/>
      <c r="B1616" s="529"/>
      <c r="C1616" s="529"/>
    </row>
    <row r="1617" spans="1:3">
      <c r="A1617" s="528"/>
      <c r="B1617" s="529"/>
      <c r="C1617" s="529"/>
    </row>
    <row r="1618" spans="1:3">
      <c r="A1618" s="528"/>
      <c r="B1618" s="529"/>
      <c r="C1618" s="529"/>
    </row>
    <row r="1619" spans="1:3">
      <c r="A1619" s="528"/>
      <c r="B1619" s="529"/>
      <c r="C1619" s="529"/>
    </row>
    <row r="1620" spans="1:3">
      <c r="A1620" s="528"/>
      <c r="B1620" s="529"/>
      <c r="C1620" s="529"/>
    </row>
    <row r="1621" spans="1:3">
      <c r="A1621" s="528"/>
      <c r="B1621" s="529"/>
      <c r="C1621" s="529"/>
    </row>
    <row r="1622" spans="1:3">
      <c r="A1622" s="528"/>
      <c r="B1622" s="529"/>
      <c r="C1622" s="529"/>
    </row>
    <row r="1623" spans="1:3">
      <c r="A1623" s="528"/>
      <c r="B1623" s="529"/>
      <c r="C1623" s="529"/>
    </row>
    <row r="1624" spans="1:3">
      <c r="A1624" s="528"/>
      <c r="B1624" s="529"/>
      <c r="C1624" s="529"/>
    </row>
    <row r="1625" spans="1:3">
      <c r="A1625" s="528"/>
      <c r="B1625" s="529"/>
      <c r="C1625" s="529"/>
    </row>
    <row r="1626" spans="1:3">
      <c r="A1626" s="528"/>
      <c r="B1626" s="529"/>
      <c r="C1626" s="529"/>
    </row>
    <row r="1627" spans="1:3">
      <c r="A1627" s="528"/>
      <c r="B1627" s="529"/>
      <c r="C1627" s="529"/>
    </row>
    <row r="1628" spans="1:3">
      <c r="A1628" s="528"/>
      <c r="B1628" s="529"/>
      <c r="C1628" s="529"/>
    </row>
    <row r="1629" spans="1:3">
      <c r="A1629" s="528"/>
      <c r="B1629" s="529"/>
      <c r="C1629" s="529"/>
    </row>
    <row r="1630" spans="1:3">
      <c r="A1630" s="528"/>
      <c r="B1630" s="529"/>
      <c r="C1630" s="529"/>
    </row>
    <row r="1631" spans="1:3">
      <c r="A1631" s="528"/>
      <c r="B1631" s="529"/>
      <c r="C1631" s="529"/>
    </row>
    <row r="1632" spans="1:3">
      <c r="A1632" s="528"/>
      <c r="B1632" s="529"/>
      <c r="C1632" s="529"/>
    </row>
    <row r="1633" spans="1:3">
      <c r="A1633" s="528"/>
      <c r="B1633" s="529"/>
      <c r="C1633" s="529"/>
    </row>
    <row r="1634" spans="1:3">
      <c r="A1634" s="528"/>
      <c r="B1634" s="529"/>
      <c r="C1634" s="529"/>
    </row>
    <row r="1635" spans="1:3">
      <c r="A1635" s="528"/>
      <c r="B1635" s="529"/>
      <c r="C1635" s="529"/>
    </row>
    <row r="1636" spans="1:3">
      <c r="A1636" s="528"/>
      <c r="B1636" s="529"/>
      <c r="C1636" s="529"/>
    </row>
    <row r="1637" spans="1:3">
      <c r="A1637" s="528"/>
      <c r="B1637" s="529"/>
      <c r="C1637" s="529"/>
    </row>
    <row r="1638" spans="1:3">
      <c r="A1638" s="528"/>
      <c r="B1638" s="529"/>
      <c r="C1638" s="529"/>
    </row>
    <row r="1639" spans="1:3">
      <c r="A1639" s="528"/>
      <c r="B1639" s="529"/>
      <c r="C1639" s="529"/>
    </row>
    <row r="1640" spans="1:3">
      <c r="A1640" s="528"/>
      <c r="B1640" s="529"/>
      <c r="C1640" s="529"/>
    </row>
    <row r="1641" spans="1:3">
      <c r="A1641" s="528"/>
      <c r="B1641" s="529"/>
      <c r="C1641" s="529"/>
    </row>
    <row r="1642" spans="1:3">
      <c r="A1642" s="528"/>
      <c r="B1642" s="529"/>
      <c r="C1642" s="529"/>
    </row>
    <row r="1643" spans="1:3">
      <c r="A1643" s="528"/>
      <c r="B1643" s="529"/>
      <c r="C1643" s="529"/>
    </row>
    <row r="1644" spans="1:3">
      <c r="A1644" s="528"/>
      <c r="B1644" s="529"/>
      <c r="C1644" s="529"/>
    </row>
    <row r="1645" spans="1:3">
      <c r="A1645" s="528"/>
      <c r="B1645" s="529"/>
      <c r="C1645" s="529"/>
    </row>
    <row r="1646" spans="1:3">
      <c r="A1646" s="528"/>
      <c r="B1646" s="529"/>
      <c r="C1646" s="529"/>
    </row>
    <row r="1647" spans="1:3">
      <c r="A1647" s="528"/>
      <c r="B1647" s="529"/>
      <c r="C1647" s="529"/>
    </row>
    <row r="1648" spans="1:3">
      <c r="A1648" s="528"/>
      <c r="B1648" s="529"/>
      <c r="C1648" s="529"/>
    </row>
    <row r="1649" spans="1:3">
      <c r="A1649" s="528"/>
      <c r="B1649" s="529"/>
      <c r="C1649" s="529"/>
    </row>
    <row r="1650" spans="1:3">
      <c r="A1650" s="528"/>
      <c r="B1650" s="529"/>
      <c r="C1650" s="529"/>
    </row>
    <row r="1651" spans="1:3">
      <c r="A1651" s="528"/>
      <c r="B1651" s="529"/>
      <c r="C1651" s="529"/>
    </row>
    <row r="1652" spans="1:3">
      <c r="A1652" s="528"/>
      <c r="B1652" s="529"/>
      <c r="C1652" s="529"/>
    </row>
    <row r="1653" spans="1:3">
      <c r="A1653" s="528"/>
      <c r="B1653" s="529"/>
      <c r="C1653" s="529"/>
    </row>
    <row r="1654" spans="1:3">
      <c r="A1654" s="528"/>
      <c r="B1654" s="529"/>
      <c r="C1654" s="529"/>
    </row>
    <row r="1655" spans="1:3">
      <c r="A1655" s="528"/>
      <c r="B1655" s="529"/>
      <c r="C1655" s="529"/>
    </row>
    <row r="1656" spans="1:3">
      <c r="A1656" s="528"/>
      <c r="B1656" s="529"/>
      <c r="C1656" s="529"/>
    </row>
    <row r="1657" spans="1:3">
      <c r="A1657" s="528"/>
      <c r="B1657" s="529"/>
      <c r="C1657" s="529"/>
    </row>
    <row r="1658" spans="1:3">
      <c r="A1658" s="528"/>
      <c r="B1658" s="529"/>
      <c r="C1658" s="529"/>
    </row>
    <row r="1659" spans="1:3">
      <c r="A1659" s="528"/>
      <c r="B1659" s="529"/>
      <c r="C1659" s="529"/>
    </row>
    <row r="1660" spans="1:3">
      <c r="A1660" s="528"/>
      <c r="B1660" s="529"/>
      <c r="C1660" s="529"/>
    </row>
    <row r="1661" spans="1:3">
      <c r="A1661" s="528"/>
      <c r="B1661" s="529"/>
      <c r="C1661" s="529"/>
    </row>
    <row r="1662" spans="1:3">
      <c r="A1662" s="528"/>
      <c r="B1662" s="529"/>
      <c r="C1662" s="529"/>
    </row>
    <row r="1663" spans="1:3">
      <c r="A1663" s="528"/>
      <c r="B1663" s="529"/>
      <c r="C1663" s="529"/>
    </row>
    <row r="1664" spans="1:3">
      <c r="A1664" s="528"/>
      <c r="B1664" s="529"/>
      <c r="C1664" s="529"/>
    </row>
    <row r="1665" spans="1:3">
      <c r="A1665" s="528"/>
      <c r="B1665" s="529"/>
      <c r="C1665" s="529"/>
    </row>
    <row r="1666" spans="1:3">
      <c r="A1666" s="528"/>
      <c r="B1666" s="529"/>
      <c r="C1666" s="529"/>
    </row>
    <row r="1667" spans="1:3">
      <c r="A1667" s="528"/>
      <c r="B1667" s="529"/>
      <c r="C1667" s="529"/>
    </row>
    <row r="1668" spans="1:3">
      <c r="A1668" s="528"/>
      <c r="B1668" s="529"/>
      <c r="C1668" s="529"/>
    </row>
    <row r="1669" spans="1:3">
      <c r="A1669" s="528"/>
      <c r="B1669" s="529"/>
      <c r="C1669" s="529"/>
    </row>
    <row r="1670" spans="1:3">
      <c r="A1670" s="528"/>
      <c r="B1670" s="529"/>
      <c r="C1670" s="529"/>
    </row>
    <row r="1671" spans="1:3">
      <c r="A1671" s="528"/>
      <c r="B1671" s="529"/>
      <c r="C1671" s="529"/>
    </row>
    <row r="1672" spans="1:3">
      <c r="A1672" s="528"/>
      <c r="B1672" s="529"/>
      <c r="C1672" s="529"/>
    </row>
    <row r="1673" spans="1:3">
      <c r="A1673" s="528"/>
      <c r="B1673" s="529"/>
      <c r="C1673" s="529"/>
    </row>
    <row r="1674" spans="1:3">
      <c r="A1674" s="528"/>
      <c r="B1674" s="529"/>
      <c r="C1674" s="529"/>
    </row>
    <row r="1675" spans="1:3">
      <c r="A1675" s="528"/>
      <c r="B1675" s="529"/>
      <c r="C1675" s="529"/>
    </row>
    <row r="1676" spans="1:3">
      <c r="A1676" s="528"/>
      <c r="B1676" s="529"/>
      <c r="C1676" s="529"/>
    </row>
    <row r="1677" spans="1:3">
      <c r="A1677" s="528"/>
      <c r="B1677" s="529"/>
      <c r="C1677" s="529"/>
    </row>
    <row r="1678" spans="1:3">
      <c r="A1678" s="528"/>
      <c r="B1678" s="529"/>
      <c r="C1678" s="529"/>
    </row>
    <row r="1679" spans="1:3">
      <c r="A1679" s="528"/>
      <c r="B1679" s="529"/>
      <c r="C1679" s="529"/>
    </row>
    <row r="1680" spans="1:3">
      <c r="A1680" s="528"/>
      <c r="B1680" s="529"/>
      <c r="C1680" s="529"/>
    </row>
    <row r="1681" spans="1:3">
      <c r="A1681" s="528"/>
      <c r="B1681" s="529"/>
      <c r="C1681" s="529"/>
    </row>
    <row r="1682" spans="1:3">
      <c r="A1682" s="528"/>
      <c r="B1682" s="529"/>
      <c r="C1682" s="529"/>
    </row>
    <row r="1683" spans="1:3">
      <c r="A1683" s="528"/>
      <c r="B1683" s="529"/>
      <c r="C1683" s="529"/>
    </row>
    <row r="1684" spans="1:3">
      <c r="A1684" s="528"/>
      <c r="B1684" s="529"/>
      <c r="C1684" s="529"/>
    </row>
    <row r="1685" spans="1:3">
      <c r="A1685" s="528"/>
      <c r="B1685" s="529"/>
      <c r="C1685" s="529"/>
    </row>
    <row r="1686" spans="1:3">
      <c r="A1686" s="528"/>
      <c r="B1686" s="529"/>
      <c r="C1686" s="529"/>
    </row>
    <row r="1687" spans="1:3">
      <c r="A1687" s="528"/>
      <c r="B1687" s="529"/>
      <c r="C1687" s="529"/>
    </row>
    <row r="1688" spans="1:3">
      <c r="A1688" s="528"/>
      <c r="B1688" s="529"/>
      <c r="C1688" s="529"/>
    </row>
    <row r="1689" spans="1:3">
      <c r="A1689" s="528"/>
      <c r="B1689" s="529"/>
      <c r="C1689" s="529"/>
    </row>
    <row r="1690" spans="1:3">
      <c r="A1690" s="528"/>
      <c r="B1690" s="529"/>
      <c r="C1690" s="529"/>
    </row>
    <row r="1691" spans="1:3">
      <c r="A1691" s="528"/>
      <c r="B1691" s="529"/>
      <c r="C1691" s="529"/>
    </row>
    <row r="1692" spans="1:3">
      <c r="A1692" s="528"/>
      <c r="B1692" s="529"/>
      <c r="C1692" s="529"/>
    </row>
    <row r="1693" spans="1:3">
      <c r="A1693" s="528"/>
      <c r="B1693" s="529"/>
      <c r="C1693" s="529"/>
    </row>
    <row r="1694" spans="1:3">
      <c r="A1694" s="528"/>
      <c r="B1694" s="529"/>
      <c r="C1694" s="529"/>
    </row>
    <row r="1695" spans="1:3">
      <c r="A1695" s="528"/>
      <c r="B1695" s="529"/>
      <c r="C1695" s="529"/>
    </row>
    <row r="1696" spans="1:3">
      <c r="A1696" s="528"/>
      <c r="B1696" s="529"/>
      <c r="C1696" s="529"/>
    </row>
    <row r="1697" spans="1:3">
      <c r="A1697" s="528"/>
      <c r="B1697" s="529"/>
      <c r="C1697" s="529"/>
    </row>
    <row r="1698" spans="1:3">
      <c r="A1698" s="528"/>
      <c r="B1698" s="529"/>
      <c r="C1698" s="529"/>
    </row>
    <row r="1699" spans="1:3">
      <c r="A1699" s="528"/>
      <c r="B1699" s="529"/>
      <c r="C1699" s="529"/>
    </row>
    <row r="1700" spans="1:3">
      <c r="A1700" s="528"/>
      <c r="B1700" s="529"/>
      <c r="C1700" s="529"/>
    </row>
    <row r="1701" spans="1:3">
      <c r="A1701" s="528"/>
      <c r="B1701" s="529"/>
      <c r="C1701" s="529"/>
    </row>
    <row r="1702" spans="1:3">
      <c r="A1702" s="528"/>
      <c r="B1702" s="529"/>
      <c r="C1702" s="529"/>
    </row>
    <row r="1703" spans="1:3">
      <c r="A1703" s="528"/>
      <c r="B1703" s="529"/>
      <c r="C1703" s="529"/>
    </row>
    <row r="1704" spans="1:3">
      <c r="A1704" s="528"/>
      <c r="B1704" s="529"/>
      <c r="C1704" s="529"/>
    </row>
    <row r="1705" spans="1:3">
      <c r="A1705" s="528"/>
      <c r="B1705" s="529"/>
      <c r="C1705" s="529"/>
    </row>
    <row r="1706" spans="1:3">
      <c r="A1706" s="528"/>
      <c r="B1706" s="529"/>
      <c r="C1706" s="529"/>
    </row>
    <row r="1707" spans="1:3">
      <c r="A1707" s="528"/>
      <c r="B1707" s="529"/>
      <c r="C1707" s="529"/>
    </row>
    <row r="1708" spans="1:3">
      <c r="A1708" s="528"/>
      <c r="B1708" s="529"/>
      <c r="C1708" s="529"/>
    </row>
    <row r="1709" spans="1:3">
      <c r="A1709" s="528"/>
      <c r="B1709" s="529"/>
      <c r="C1709" s="529"/>
    </row>
    <row r="1710" spans="1:3">
      <c r="A1710" s="528"/>
      <c r="B1710" s="529"/>
      <c r="C1710" s="529"/>
    </row>
    <row r="1711" spans="1:3">
      <c r="A1711" s="528"/>
      <c r="B1711" s="529"/>
      <c r="C1711" s="529"/>
    </row>
    <row r="1712" spans="1:3">
      <c r="A1712" s="528"/>
      <c r="B1712" s="529"/>
      <c r="C1712" s="529"/>
    </row>
    <row r="1713" spans="1:3">
      <c r="A1713" s="528"/>
      <c r="B1713" s="529"/>
      <c r="C1713" s="529"/>
    </row>
    <row r="1714" spans="1:3">
      <c r="A1714" s="528"/>
      <c r="B1714" s="529"/>
      <c r="C1714" s="529"/>
    </row>
    <row r="1715" spans="1:3">
      <c r="A1715" s="528"/>
      <c r="B1715" s="529"/>
      <c r="C1715" s="529"/>
    </row>
    <row r="1716" spans="1:3">
      <c r="A1716" s="528"/>
      <c r="B1716" s="529"/>
      <c r="C1716" s="529"/>
    </row>
    <row r="1717" spans="1:3">
      <c r="A1717" s="528"/>
      <c r="B1717" s="529"/>
      <c r="C1717" s="529"/>
    </row>
    <row r="1718" spans="1:3">
      <c r="A1718" s="528"/>
      <c r="B1718" s="529"/>
      <c r="C1718" s="529"/>
    </row>
    <row r="1719" spans="1:3">
      <c r="A1719" s="528"/>
      <c r="B1719" s="529"/>
      <c r="C1719" s="529"/>
    </row>
    <row r="1720" spans="1:3">
      <c r="A1720" s="528"/>
      <c r="B1720" s="529"/>
      <c r="C1720" s="529"/>
    </row>
    <row r="1721" spans="1:3">
      <c r="A1721" s="528"/>
      <c r="B1721" s="529"/>
      <c r="C1721" s="529"/>
    </row>
    <row r="1722" spans="1:3">
      <c r="A1722" s="528"/>
      <c r="B1722" s="529"/>
      <c r="C1722" s="529"/>
    </row>
    <row r="1723" spans="1:3">
      <c r="A1723" s="528"/>
      <c r="B1723" s="529"/>
      <c r="C1723" s="529"/>
    </row>
    <row r="1724" spans="1:3">
      <c r="A1724" s="528"/>
      <c r="B1724" s="529"/>
      <c r="C1724" s="529"/>
    </row>
    <row r="1725" spans="1:3">
      <c r="A1725" s="528"/>
      <c r="B1725" s="529"/>
      <c r="C1725" s="529"/>
    </row>
    <row r="1726" spans="1:3">
      <c r="A1726" s="528"/>
      <c r="B1726" s="529"/>
      <c r="C1726" s="529"/>
    </row>
    <row r="1727" spans="1:3">
      <c r="A1727" s="528"/>
      <c r="B1727" s="529"/>
      <c r="C1727" s="529"/>
    </row>
    <row r="1728" spans="1:3">
      <c r="A1728" s="528"/>
      <c r="B1728" s="529"/>
      <c r="C1728" s="529"/>
    </row>
    <row r="1729" spans="1:3">
      <c r="A1729" s="528"/>
      <c r="B1729" s="529"/>
      <c r="C1729" s="529"/>
    </row>
    <row r="1730" spans="1:3">
      <c r="A1730" s="528"/>
      <c r="B1730" s="529"/>
      <c r="C1730" s="529"/>
    </row>
    <row r="1731" spans="1:3">
      <c r="A1731" s="528"/>
      <c r="B1731" s="529"/>
      <c r="C1731" s="529"/>
    </row>
    <row r="1732" spans="1:3">
      <c r="A1732" s="528"/>
      <c r="B1732" s="529"/>
      <c r="C1732" s="529"/>
    </row>
    <row r="1733" spans="1:3">
      <c r="A1733" s="528"/>
      <c r="B1733" s="529"/>
      <c r="C1733" s="529"/>
    </row>
    <row r="1734" spans="1:3">
      <c r="A1734" s="528"/>
      <c r="B1734" s="529"/>
      <c r="C1734" s="529"/>
    </row>
    <row r="1735" spans="1:3">
      <c r="A1735" s="528"/>
      <c r="B1735" s="529"/>
      <c r="C1735" s="529"/>
    </row>
    <row r="1736" spans="1:3">
      <c r="A1736" s="528"/>
      <c r="B1736" s="529"/>
      <c r="C1736" s="529"/>
    </row>
    <row r="1737" spans="1:3">
      <c r="A1737" s="528"/>
      <c r="B1737" s="529"/>
      <c r="C1737" s="529"/>
    </row>
    <row r="1738" spans="1:3">
      <c r="A1738" s="528"/>
      <c r="B1738" s="529"/>
      <c r="C1738" s="529"/>
    </row>
    <row r="1739" spans="1:3">
      <c r="A1739" s="528"/>
      <c r="B1739" s="529"/>
      <c r="C1739" s="529"/>
    </row>
    <row r="1740" spans="1:3">
      <c r="A1740" s="528"/>
      <c r="B1740" s="529"/>
      <c r="C1740" s="529"/>
    </row>
    <row r="1741" spans="1:3">
      <c r="A1741" s="528"/>
      <c r="B1741" s="529"/>
      <c r="C1741" s="529"/>
    </row>
    <row r="1742" spans="1:3">
      <c r="A1742" s="528"/>
      <c r="B1742" s="529"/>
      <c r="C1742" s="529"/>
    </row>
    <row r="1743" spans="1:3">
      <c r="A1743" s="528"/>
      <c r="B1743" s="529"/>
      <c r="C1743" s="529"/>
    </row>
    <row r="1744" spans="1:3">
      <c r="A1744" s="528"/>
      <c r="B1744" s="529"/>
      <c r="C1744" s="529"/>
    </row>
    <row r="1745" spans="1:3">
      <c r="A1745" s="528"/>
      <c r="B1745" s="529"/>
      <c r="C1745" s="529"/>
    </row>
    <row r="1746" spans="1:3">
      <c r="A1746" s="528"/>
      <c r="B1746" s="529"/>
      <c r="C1746" s="529"/>
    </row>
    <row r="1747" spans="1:3">
      <c r="A1747" s="528"/>
      <c r="B1747" s="529"/>
      <c r="C1747" s="529"/>
    </row>
    <row r="1748" spans="1:3">
      <c r="A1748" s="528"/>
      <c r="B1748" s="529"/>
      <c r="C1748" s="529"/>
    </row>
    <row r="1749" spans="1:3">
      <c r="A1749" s="528"/>
      <c r="B1749" s="529"/>
      <c r="C1749" s="529"/>
    </row>
    <row r="1750" spans="1:3">
      <c r="A1750" s="528"/>
      <c r="B1750" s="529"/>
      <c r="C1750" s="529"/>
    </row>
    <row r="1751" spans="1:3">
      <c r="A1751" s="528"/>
      <c r="B1751" s="529"/>
      <c r="C1751" s="529"/>
    </row>
    <row r="1752" spans="1:3">
      <c r="A1752" s="528"/>
      <c r="B1752" s="529"/>
      <c r="C1752" s="529"/>
    </row>
    <row r="1753" spans="1:3">
      <c r="A1753" s="528"/>
      <c r="B1753" s="529"/>
      <c r="C1753" s="529"/>
    </row>
    <row r="1754" spans="1:3">
      <c r="A1754" s="528"/>
      <c r="B1754" s="529"/>
      <c r="C1754" s="529"/>
    </row>
    <row r="1755" spans="1:3">
      <c r="A1755" s="528"/>
      <c r="B1755" s="529"/>
      <c r="C1755" s="529"/>
    </row>
    <row r="1756" spans="1:3">
      <c r="A1756" s="528"/>
      <c r="B1756" s="529"/>
      <c r="C1756" s="529"/>
    </row>
    <row r="1757" spans="1:3">
      <c r="A1757" s="528"/>
      <c r="B1757" s="529"/>
      <c r="C1757" s="529"/>
    </row>
    <row r="1758" spans="1:3">
      <c r="A1758" s="528"/>
      <c r="B1758" s="529"/>
      <c r="C1758" s="529"/>
    </row>
    <row r="1759" spans="1:3">
      <c r="A1759" s="528"/>
      <c r="B1759" s="529"/>
      <c r="C1759" s="529"/>
    </row>
    <row r="1760" spans="1:3">
      <c r="A1760" s="528"/>
      <c r="B1760" s="529"/>
      <c r="C1760" s="529"/>
    </row>
    <row r="1761" spans="1:3">
      <c r="A1761" s="528"/>
      <c r="B1761" s="529"/>
      <c r="C1761" s="529"/>
    </row>
    <row r="1762" spans="1:3">
      <c r="A1762" s="528"/>
      <c r="B1762" s="529"/>
      <c r="C1762" s="529"/>
    </row>
    <row r="1763" spans="1:3">
      <c r="A1763" s="528"/>
      <c r="B1763" s="529"/>
      <c r="C1763" s="529"/>
    </row>
    <row r="1764" spans="1:3">
      <c r="A1764" s="528"/>
      <c r="B1764" s="529"/>
      <c r="C1764" s="529"/>
    </row>
    <row r="1765" spans="1:3">
      <c r="A1765" s="528"/>
      <c r="B1765" s="529"/>
      <c r="C1765" s="529"/>
    </row>
    <row r="1766" spans="1:3">
      <c r="A1766" s="528"/>
      <c r="B1766" s="529"/>
      <c r="C1766" s="529"/>
    </row>
    <row r="1767" spans="1:3">
      <c r="A1767" s="528"/>
      <c r="B1767" s="529"/>
      <c r="C1767" s="529"/>
    </row>
    <row r="1768" spans="1:3">
      <c r="A1768" s="528"/>
      <c r="B1768" s="529"/>
      <c r="C1768" s="529"/>
    </row>
    <row r="1769" spans="1:3">
      <c r="A1769" s="528"/>
      <c r="B1769" s="529"/>
      <c r="C1769" s="529"/>
    </row>
    <row r="1770" spans="1:3">
      <c r="A1770" s="528"/>
      <c r="B1770" s="529"/>
      <c r="C1770" s="529"/>
    </row>
    <row r="1771" spans="1:3">
      <c r="A1771" s="528"/>
      <c r="B1771" s="529"/>
      <c r="C1771" s="529"/>
    </row>
    <row r="1772" spans="1:3">
      <c r="A1772" s="528"/>
      <c r="B1772" s="529"/>
      <c r="C1772" s="529"/>
    </row>
    <row r="1773" spans="1:3">
      <c r="A1773" s="528"/>
      <c r="B1773" s="529"/>
      <c r="C1773" s="529"/>
    </row>
    <row r="1774" spans="1:3">
      <c r="A1774" s="528"/>
      <c r="B1774" s="529"/>
      <c r="C1774" s="529"/>
    </row>
    <row r="1775" spans="1:3">
      <c r="A1775" s="528"/>
      <c r="B1775" s="529"/>
      <c r="C1775" s="529"/>
    </row>
    <row r="1776" spans="1:3">
      <c r="A1776" s="528"/>
      <c r="B1776" s="529"/>
      <c r="C1776" s="529"/>
    </row>
    <row r="1777" spans="1:3">
      <c r="A1777" s="528"/>
      <c r="B1777" s="529"/>
      <c r="C1777" s="529"/>
    </row>
    <row r="1778" spans="1:3">
      <c r="A1778" s="528"/>
      <c r="B1778" s="529"/>
      <c r="C1778" s="529"/>
    </row>
    <row r="1779" spans="1:3">
      <c r="A1779" s="528"/>
      <c r="B1779" s="529"/>
      <c r="C1779" s="529"/>
    </row>
    <row r="1780" spans="1:3">
      <c r="A1780" s="528"/>
      <c r="B1780" s="529"/>
      <c r="C1780" s="529"/>
    </row>
    <row r="1781" spans="1:3">
      <c r="A1781" s="528"/>
      <c r="B1781" s="529"/>
      <c r="C1781" s="529"/>
    </row>
    <row r="1782" spans="1:3">
      <c r="A1782" s="528"/>
      <c r="B1782" s="529"/>
      <c r="C1782" s="529"/>
    </row>
    <row r="1783" spans="1:3">
      <c r="A1783" s="528"/>
      <c r="B1783" s="529"/>
      <c r="C1783" s="529"/>
    </row>
    <row r="1784" spans="1:3">
      <c r="A1784" s="528"/>
      <c r="B1784" s="529"/>
      <c r="C1784" s="529"/>
    </row>
    <row r="1785" spans="1:3">
      <c r="A1785" s="528"/>
      <c r="B1785" s="529"/>
      <c r="C1785" s="529"/>
    </row>
    <row r="1786" spans="1:3">
      <c r="A1786" s="528"/>
      <c r="B1786" s="529"/>
      <c r="C1786" s="529"/>
    </row>
    <row r="1787" spans="1:3">
      <c r="A1787" s="528"/>
      <c r="B1787" s="529"/>
      <c r="C1787" s="529"/>
    </row>
    <row r="1788" spans="1:3">
      <c r="A1788" s="528"/>
      <c r="B1788" s="529"/>
      <c r="C1788" s="529"/>
    </row>
    <row r="1789" spans="1:3">
      <c r="A1789" s="528"/>
      <c r="B1789" s="529"/>
      <c r="C1789" s="529"/>
    </row>
    <row r="1790" spans="1:3">
      <c r="A1790" s="528"/>
      <c r="B1790" s="529"/>
      <c r="C1790" s="529"/>
    </row>
    <row r="1791" spans="1:3">
      <c r="A1791" s="528"/>
      <c r="B1791" s="529"/>
      <c r="C1791" s="529"/>
    </row>
    <row r="1792" spans="1:3">
      <c r="A1792" s="528"/>
      <c r="B1792" s="529"/>
      <c r="C1792" s="529"/>
    </row>
    <row r="1793" spans="1:3">
      <c r="A1793" s="528"/>
      <c r="B1793" s="529"/>
      <c r="C1793" s="529"/>
    </row>
    <row r="1794" spans="1:3">
      <c r="A1794" s="528"/>
      <c r="B1794" s="529"/>
      <c r="C1794" s="529"/>
    </row>
    <row r="1795" spans="1:3">
      <c r="A1795" s="528"/>
      <c r="B1795" s="529"/>
      <c r="C1795" s="529"/>
    </row>
    <row r="1796" spans="1:3">
      <c r="A1796" s="528"/>
      <c r="B1796" s="529"/>
      <c r="C1796" s="529"/>
    </row>
    <row r="1797" spans="1:3">
      <c r="A1797" s="528"/>
      <c r="B1797" s="529"/>
      <c r="C1797" s="529"/>
    </row>
    <row r="1798" spans="1:3">
      <c r="A1798" s="528"/>
      <c r="B1798" s="529"/>
      <c r="C1798" s="529"/>
    </row>
    <row r="1799" spans="1:3">
      <c r="A1799" s="528"/>
      <c r="B1799" s="529"/>
      <c r="C1799" s="529"/>
    </row>
    <row r="1800" spans="1:3">
      <c r="A1800" s="528"/>
      <c r="B1800" s="529"/>
      <c r="C1800" s="529"/>
    </row>
    <row r="1801" spans="1:3">
      <c r="A1801" s="528"/>
      <c r="B1801" s="529"/>
      <c r="C1801" s="529"/>
    </row>
    <row r="1802" spans="1:3">
      <c r="A1802" s="528"/>
      <c r="B1802" s="529"/>
      <c r="C1802" s="529"/>
    </row>
    <row r="1803" spans="1:3">
      <c r="A1803" s="528"/>
      <c r="B1803" s="529"/>
      <c r="C1803" s="529"/>
    </row>
    <row r="1804" spans="1:3">
      <c r="A1804" s="528"/>
      <c r="B1804" s="529"/>
      <c r="C1804" s="529"/>
    </row>
    <row r="1805" spans="1:3">
      <c r="A1805" s="528"/>
      <c r="B1805" s="529"/>
      <c r="C1805" s="529"/>
    </row>
    <row r="1806" spans="1:3">
      <c r="A1806" s="528"/>
      <c r="B1806" s="529"/>
      <c r="C1806" s="529"/>
    </row>
    <row r="1807" spans="1:3">
      <c r="A1807" s="528"/>
      <c r="B1807" s="529"/>
      <c r="C1807" s="529"/>
    </row>
    <row r="1808" spans="1:3">
      <c r="A1808" s="528"/>
      <c r="B1808" s="529"/>
      <c r="C1808" s="529"/>
    </row>
    <row r="1809" spans="1:3">
      <c r="A1809" s="528"/>
      <c r="B1809" s="529"/>
      <c r="C1809" s="529"/>
    </row>
    <row r="1810" spans="1:3">
      <c r="A1810" s="528"/>
      <c r="B1810" s="529"/>
      <c r="C1810" s="529"/>
    </row>
    <row r="1811" spans="1:3">
      <c r="A1811" s="528"/>
      <c r="B1811" s="529"/>
      <c r="C1811" s="529"/>
    </row>
    <row r="1812" spans="1:3">
      <c r="A1812" s="528"/>
      <c r="B1812" s="529"/>
      <c r="C1812" s="529"/>
    </row>
    <row r="1813" spans="1:3">
      <c r="A1813" s="528"/>
      <c r="B1813" s="529"/>
      <c r="C1813" s="529"/>
    </row>
    <row r="1814" spans="1:3">
      <c r="A1814" s="528"/>
      <c r="B1814" s="529"/>
      <c r="C1814" s="529"/>
    </row>
    <row r="1815" spans="1:3">
      <c r="A1815" s="528"/>
      <c r="B1815" s="529"/>
      <c r="C1815" s="529"/>
    </row>
    <row r="1816" spans="1:3">
      <c r="A1816" s="528"/>
      <c r="B1816" s="529"/>
      <c r="C1816" s="529"/>
    </row>
    <row r="1817" spans="1:3">
      <c r="A1817" s="528"/>
      <c r="B1817" s="529"/>
      <c r="C1817" s="529"/>
    </row>
    <row r="1818" spans="1:3">
      <c r="A1818" s="528"/>
      <c r="B1818" s="529"/>
      <c r="C1818" s="529"/>
    </row>
    <row r="1819" spans="1:3">
      <c r="A1819" s="528"/>
      <c r="B1819" s="529"/>
      <c r="C1819" s="529"/>
    </row>
    <row r="1820" spans="1:3">
      <c r="A1820" s="528"/>
      <c r="B1820" s="529"/>
      <c r="C1820" s="529"/>
    </row>
    <row r="1821" spans="1:3">
      <c r="A1821" s="528"/>
      <c r="B1821" s="529"/>
      <c r="C1821" s="529"/>
    </row>
    <row r="1822" spans="1:3">
      <c r="A1822" s="528"/>
      <c r="B1822" s="529"/>
      <c r="C1822" s="529"/>
    </row>
    <row r="1823" spans="1:3">
      <c r="A1823" s="528"/>
      <c r="B1823" s="529"/>
      <c r="C1823" s="529"/>
    </row>
    <row r="1824" spans="1:3">
      <c r="A1824" s="528"/>
      <c r="B1824" s="529"/>
      <c r="C1824" s="529"/>
    </row>
    <row r="1825" spans="1:3">
      <c r="A1825" s="528"/>
      <c r="B1825" s="529"/>
      <c r="C1825" s="529"/>
    </row>
    <row r="1826" spans="1:3">
      <c r="A1826" s="528"/>
      <c r="B1826" s="529"/>
      <c r="C1826" s="529"/>
    </row>
    <row r="1827" spans="1:3">
      <c r="A1827" s="528"/>
      <c r="B1827" s="529"/>
      <c r="C1827" s="529"/>
    </row>
    <row r="1828" spans="1:3">
      <c r="A1828" s="528"/>
      <c r="B1828" s="529"/>
      <c r="C1828" s="529"/>
    </row>
    <row r="1829" spans="1:3">
      <c r="A1829" s="528"/>
      <c r="B1829" s="529"/>
      <c r="C1829" s="529"/>
    </row>
    <row r="1830" spans="1:3">
      <c r="A1830" s="528"/>
      <c r="B1830" s="529"/>
      <c r="C1830" s="529"/>
    </row>
    <row r="1831" spans="1:3">
      <c r="A1831" s="528"/>
      <c r="B1831" s="529"/>
      <c r="C1831" s="529"/>
    </row>
    <row r="1832" spans="1:3">
      <c r="A1832" s="528"/>
      <c r="B1832" s="529"/>
      <c r="C1832" s="529"/>
    </row>
    <row r="1833" spans="1:3">
      <c r="A1833" s="528"/>
      <c r="B1833" s="529"/>
      <c r="C1833" s="529"/>
    </row>
    <row r="1834" spans="1:3">
      <c r="A1834" s="528"/>
      <c r="B1834" s="529"/>
      <c r="C1834" s="529"/>
    </row>
    <row r="1835" spans="1:3">
      <c r="A1835" s="528"/>
      <c r="B1835" s="529"/>
      <c r="C1835" s="529"/>
    </row>
    <row r="1836" spans="1:3">
      <c r="A1836" s="528"/>
      <c r="B1836" s="529"/>
      <c r="C1836" s="529"/>
    </row>
    <row r="1837" spans="1:3">
      <c r="A1837" s="528"/>
      <c r="B1837" s="529"/>
      <c r="C1837" s="529"/>
    </row>
    <row r="1838" spans="1:3">
      <c r="A1838" s="528"/>
      <c r="B1838" s="529"/>
      <c r="C1838" s="529"/>
    </row>
    <row r="1839" spans="1:3">
      <c r="A1839" s="528"/>
      <c r="B1839" s="529"/>
      <c r="C1839" s="529"/>
    </row>
    <row r="1840" spans="1:3">
      <c r="A1840" s="528"/>
      <c r="B1840" s="529"/>
      <c r="C1840" s="529"/>
    </row>
    <row r="1841" spans="1:3">
      <c r="A1841" s="528"/>
      <c r="B1841" s="529"/>
      <c r="C1841" s="529"/>
    </row>
    <row r="1842" spans="1:3">
      <c r="A1842" s="528"/>
      <c r="B1842" s="529"/>
      <c r="C1842" s="529"/>
    </row>
    <row r="1843" spans="1:3">
      <c r="A1843" s="528"/>
      <c r="B1843" s="529"/>
      <c r="C1843" s="529"/>
    </row>
    <row r="1844" spans="1:3">
      <c r="A1844" s="528"/>
      <c r="B1844" s="529"/>
      <c r="C1844" s="529"/>
    </row>
    <row r="1845" spans="1:3">
      <c r="A1845" s="528"/>
      <c r="B1845" s="529"/>
      <c r="C1845" s="529"/>
    </row>
    <row r="1846" spans="1:3">
      <c r="A1846" s="528"/>
      <c r="B1846" s="529"/>
      <c r="C1846" s="529"/>
    </row>
    <row r="1847" spans="1:3">
      <c r="A1847" s="528"/>
      <c r="B1847" s="529"/>
      <c r="C1847" s="529"/>
    </row>
    <row r="1848" spans="1:3">
      <c r="A1848" s="528"/>
      <c r="B1848" s="529"/>
      <c r="C1848" s="529"/>
    </row>
    <row r="1849" spans="1:3">
      <c r="A1849" s="528"/>
      <c r="B1849" s="529"/>
      <c r="C1849" s="529"/>
    </row>
    <row r="1850" spans="1:3">
      <c r="A1850" s="528"/>
      <c r="B1850" s="529"/>
      <c r="C1850" s="529"/>
    </row>
    <row r="1851" spans="1:3">
      <c r="A1851" s="528"/>
      <c r="B1851" s="529"/>
      <c r="C1851" s="529"/>
    </row>
    <row r="1852" spans="1:3">
      <c r="A1852" s="528"/>
      <c r="B1852" s="529"/>
      <c r="C1852" s="529"/>
    </row>
    <row r="1853" spans="1:3">
      <c r="A1853" s="528"/>
      <c r="B1853" s="529"/>
      <c r="C1853" s="529"/>
    </row>
    <row r="1854" spans="1:3">
      <c r="A1854" s="528"/>
      <c r="B1854" s="529"/>
      <c r="C1854" s="529"/>
    </row>
    <row r="1855" spans="1:3">
      <c r="A1855" s="528"/>
      <c r="B1855" s="529"/>
      <c r="C1855" s="529"/>
    </row>
    <row r="1856" spans="1:3">
      <c r="A1856" s="528"/>
      <c r="B1856" s="529"/>
      <c r="C1856" s="529"/>
    </row>
    <row r="1857" spans="1:3">
      <c r="A1857" s="528"/>
      <c r="B1857" s="529"/>
      <c r="C1857" s="529"/>
    </row>
    <row r="1858" spans="1:3">
      <c r="A1858" s="528"/>
      <c r="B1858" s="529"/>
      <c r="C1858" s="529"/>
    </row>
    <row r="1859" spans="1:3">
      <c r="A1859" s="528"/>
      <c r="B1859" s="529"/>
      <c r="C1859" s="529"/>
    </row>
    <row r="1860" spans="1:3">
      <c r="A1860" s="528"/>
      <c r="B1860" s="529"/>
      <c r="C1860" s="529"/>
    </row>
    <row r="1861" spans="1:3">
      <c r="A1861" s="528"/>
      <c r="B1861" s="529"/>
      <c r="C1861" s="529"/>
    </row>
    <row r="1862" spans="1:3">
      <c r="A1862" s="528"/>
      <c r="B1862" s="529"/>
      <c r="C1862" s="529"/>
    </row>
    <row r="1863" spans="1:3">
      <c r="A1863" s="528"/>
      <c r="B1863" s="529"/>
      <c r="C1863" s="529"/>
    </row>
    <row r="1864" spans="1:3">
      <c r="A1864" s="528"/>
      <c r="B1864" s="529"/>
      <c r="C1864" s="529"/>
    </row>
    <row r="1865" spans="1:3">
      <c r="A1865" s="528"/>
      <c r="B1865" s="529"/>
      <c r="C1865" s="529"/>
    </row>
    <row r="1866" spans="1:3">
      <c r="A1866" s="528"/>
      <c r="B1866" s="529"/>
      <c r="C1866" s="529"/>
    </row>
    <row r="1867" spans="1:3">
      <c r="A1867" s="528"/>
      <c r="B1867" s="529"/>
      <c r="C1867" s="529"/>
    </row>
    <row r="1868" spans="1:3">
      <c r="A1868" s="528"/>
      <c r="B1868" s="529"/>
      <c r="C1868" s="529"/>
    </row>
    <row r="1869" spans="1:3">
      <c r="A1869" s="528"/>
      <c r="B1869" s="529"/>
      <c r="C1869" s="529"/>
    </row>
    <row r="1870" spans="1:3">
      <c r="A1870" s="528"/>
      <c r="B1870" s="529"/>
      <c r="C1870" s="529"/>
    </row>
    <row r="1871" spans="1:3">
      <c r="A1871" s="528"/>
      <c r="B1871" s="529"/>
      <c r="C1871" s="529"/>
    </row>
    <row r="1872" spans="1:3">
      <c r="A1872" s="528"/>
      <c r="B1872" s="529"/>
      <c r="C1872" s="529"/>
    </row>
    <row r="1873" spans="1:3">
      <c r="A1873" s="528"/>
      <c r="B1873" s="529"/>
      <c r="C1873" s="529"/>
    </row>
    <row r="1874" spans="1:3">
      <c r="A1874" s="528"/>
      <c r="B1874" s="529"/>
      <c r="C1874" s="529"/>
    </row>
    <row r="1875" spans="1:3">
      <c r="A1875" s="528"/>
      <c r="B1875" s="529"/>
      <c r="C1875" s="529"/>
    </row>
    <row r="1876" spans="1:3">
      <c r="A1876" s="528"/>
      <c r="B1876" s="529"/>
      <c r="C1876" s="529"/>
    </row>
    <row r="1877" spans="1:3">
      <c r="A1877" s="528"/>
      <c r="B1877" s="529"/>
      <c r="C1877" s="529"/>
    </row>
    <row r="1878" spans="1:3">
      <c r="A1878" s="528"/>
      <c r="B1878" s="529"/>
      <c r="C1878" s="529"/>
    </row>
    <row r="1879" spans="1:3">
      <c r="A1879" s="528"/>
      <c r="B1879" s="529"/>
      <c r="C1879" s="529"/>
    </row>
    <row r="1880" spans="1:3">
      <c r="A1880" s="528"/>
      <c r="B1880" s="529"/>
      <c r="C1880" s="529"/>
    </row>
    <row r="1881" spans="1:3">
      <c r="A1881" s="528"/>
      <c r="B1881" s="529"/>
      <c r="C1881" s="529"/>
    </row>
    <row r="1882" spans="1:3">
      <c r="A1882" s="528"/>
      <c r="B1882" s="529"/>
      <c r="C1882" s="529"/>
    </row>
    <row r="1883" spans="1:3">
      <c r="A1883" s="528"/>
      <c r="B1883" s="529"/>
      <c r="C1883" s="529"/>
    </row>
    <row r="1884" spans="1:3">
      <c r="A1884" s="528"/>
      <c r="B1884" s="529"/>
      <c r="C1884" s="529"/>
    </row>
    <row r="1885" spans="1:3">
      <c r="A1885" s="528"/>
      <c r="B1885" s="529"/>
      <c r="C1885" s="529"/>
    </row>
    <row r="1886" spans="1:3">
      <c r="A1886" s="528"/>
      <c r="B1886" s="529"/>
      <c r="C1886" s="529"/>
    </row>
    <row r="1887" spans="1:3">
      <c r="A1887" s="528"/>
      <c r="B1887" s="529"/>
      <c r="C1887" s="529"/>
    </row>
    <row r="1888" spans="1:3">
      <c r="A1888" s="528"/>
      <c r="B1888" s="529"/>
      <c r="C1888" s="529"/>
    </row>
    <row r="1889" spans="1:3">
      <c r="A1889" s="528"/>
      <c r="B1889" s="529"/>
      <c r="C1889" s="529"/>
    </row>
    <row r="1890" spans="1:3">
      <c r="A1890" s="528"/>
      <c r="B1890" s="529"/>
      <c r="C1890" s="529"/>
    </row>
    <row r="1891" spans="1:3">
      <c r="A1891" s="528"/>
      <c r="B1891" s="529"/>
      <c r="C1891" s="529"/>
    </row>
    <row r="1892" spans="1:3">
      <c r="A1892" s="528"/>
      <c r="B1892" s="529"/>
      <c r="C1892" s="529"/>
    </row>
    <row r="1893" spans="1:3">
      <c r="A1893" s="528"/>
      <c r="B1893" s="529"/>
      <c r="C1893" s="529"/>
    </row>
    <row r="1894" spans="1:3">
      <c r="A1894" s="528"/>
      <c r="B1894" s="529"/>
      <c r="C1894" s="529"/>
    </row>
    <row r="1895" spans="1:3">
      <c r="A1895" s="528"/>
      <c r="B1895" s="529"/>
      <c r="C1895" s="529"/>
    </row>
    <row r="1896" spans="1:3">
      <c r="A1896" s="528"/>
      <c r="B1896" s="529"/>
      <c r="C1896" s="529"/>
    </row>
    <row r="1897" spans="1:3">
      <c r="A1897" s="528"/>
      <c r="B1897" s="529"/>
      <c r="C1897" s="529"/>
    </row>
    <row r="1898" spans="1:3">
      <c r="A1898" s="528"/>
      <c r="B1898" s="529"/>
      <c r="C1898" s="529"/>
    </row>
    <row r="1899" spans="1:3">
      <c r="A1899" s="528"/>
      <c r="B1899" s="529"/>
      <c r="C1899" s="529"/>
    </row>
    <row r="1900" spans="1:3">
      <c r="A1900" s="528"/>
      <c r="B1900" s="529"/>
      <c r="C1900" s="529"/>
    </row>
    <row r="1901" spans="1:3">
      <c r="A1901" s="528"/>
      <c r="B1901" s="529"/>
      <c r="C1901" s="529"/>
    </row>
    <row r="1902" spans="1:3">
      <c r="A1902" s="528"/>
      <c r="B1902" s="529"/>
      <c r="C1902" s="529"/>
    </row>
    <row r="1903" spans="1:3">
      <c r="A1903" s="528"/>
      <c r="B1903" s="529"/>
      <c r="C1903" s="529"/>
    </row>
    <row r="1904" spans="1:3">
      <c r="A1904" s="528"/>
      <c r="B1904" s="529"/>
      <c r="C1904" s="529"/>
    </row>
    <row r="1905" spans="1:3">
      <c r="A1905" s="528"/>
      <c r="B1905" s="529"/>
      <c r="C1905" s="529"/>
    </row>
    <row r="1906" spans="1:3">
      <c r="A1906" s="528"/>
      <c r="B1906" s="529"/>
      <c r="C1906" s="529"/>
    </row>
    <row r="1907" spans="1:3">
      <c r="A1907" s="528"/>
      <c r="B1907" s="529"/>
      <c r="C1907" s="529"/>
    </row>
    <row r="1908" spans="1:3">
      <c r="A1908" s="528"/>
      <c r="B1908" s="529"/>
      <c r="C1908" s="529"/>
    </row>
    <row r="1909" spans="1:3">
      <c r="A1909" s="528"/>
      <c r="B1909" s="529"/>
      <c r="C1909" s="529"/>
    </row>
    <row r="1910" spans="1:3">
      <c r="A1910" s="528"/>
      <c r="B1910" s="529"/>
      <c r="C1910" s="529"/>
    </row>
    <row r="1911" spans="1:3">
      <c r="A1911" s="528"/>
      <c r="B1911" s="529"/>
      <c r="C1911" s="529"/>
    </row>
    <row r="1912" spans="1:3">
      <c r="A1912" s="528"/>
      <c r="B1912" s="529"/>
      <c r="C1912" s="529"/>
    </row>
    <row r="1913" spans="1:3">
      <c r="A1913" s="528"/>
      <c r="B1913" s="529"/>
      <c r="C1913" s="529"/>
    </row>
    <row r="1914" spans="1:3">
      <c r="A1914" s="528"/>
      <c r="B1914" s="529"/>
      <c r="C1914" s="529"/>
    </row>
    <row r="1915" spans="1:3">
      <c r="A1915" s="528"/>
      <c r="B1915" s="529"/>
      <c r="C1915" s="529"/>
    </row>
    <row r="1916" spans="1:3">
      <c r="A1916" s="528"/>
      <c r="B1916" s="529"/>
      <c r="C1916" s="529"/>
    </row>
    <row r="1917" spans="1:3">
      <c r="A1917" s="528"/>
      <c r="B1917" s="529"/>
      <c r="C1917" s="529"/>
    </row>
    <row r="1918" spans="1:3">
      <c r="A1918" s="528"/>
      <c r="B1918" s="529"/>
      <c r="C1918" s="529"/>
    </row>
    <row r="1919" spans="1:3">
      <c r="A1919" s="528"/>
      <c r="B1919" s="529"/>
      <c r="C1919" s="529"/>
    </row>
    <row r="1920" spans="1:3">
      <c r="A1920" s="528"/>
      <c r="B1920" s="529"/>
      <c r="C1920" s="529"/>
    </row>
    <row r="1921" spans="1:3">
      <c r="A1921" s="528"/>
      <c r="B1921" s="529"/>
      <c r="C1921" s="529"/>
    </row>
    <row r="1922" spans="1:3">
      <c r="A1922" s="528"/>
      <c r="B1922" s="529"/>
      <c r="C1922" s="529"/>
    </row>
    <row r="1923" spans="1:3">
      <c r="A1923" s="528"/>
      <c r="B1923" s="529"/>
      <c r="C1923" s="529"/>
    </row>
    <row r="1924" spans="1:3">
      <c r="A1924" s="528"/>
      <c r="B1924" s="529"/>
      <c r="C1924" s="529"/>
    </row>
    <row r="1925" spans="1:3">
      <c r="A1925" s="528"/>
      <c r="B1925" s="529"/>
      <c r="C1925" s="529"/>
    </row>
    <row r="1926" spans="1:3">
      <c r="A1926" s="528"/>
      <c r="B1926" s="529"/>
      <c r="C1926" s="529"/>
    </row>
    <row r="1927" spans="1:3">
      <c r="A1927" s="528"/>
      <c r="B1927" s="529"/>
      <c r="C1927" s="529"/>
    </row>
    <row r="1928" spans="1:3">
      <c r="A1928" s="528"/>
      <c r="B1928" s="529"/>
      <c r="C1928" s="529"/>
    </row>
    <row r="1929" spans="1:3">
      <c r="A1929" s="528"/>
      <c r="B1929" s="529"/>
      <c r="C1929" s="529"/>
    </row>
    <row r="1930" spans="1:3">
      <c r="A1930" s="528"/>
      <c r="B1930" s="529"/>
      <c r="C1930" s="529"/>
    </row>
    <row r="1931" spans="1:3">
      <c r="A1931" s="528"/>
      <c r="B1931" s="529"/>
      <c r="C1931" s="529"/>
    </row>
    <row r="1932" spans="1:3">
      <c r="A1932" s="528"/>
      <c r="B1932" s="529"/>
      <c r="C1932" s="529"/>
    </row>
    <row r="1933" spans="1:3">
      <c r="A1933" s="528"/>
      <c r="B1933" s="529"/>
      <c r="C1933" s="529"/>
    </row>
    <row r="1934" spans="1:3">
      <c r="A1934" s="528"/>
      <c r="B1934" s="529"/>
      <c r="C1934" s="529"/>
    </row>
    <row r="1935" spans="1:3">
      <c r="A1935" s="528"/>
      <c r="B1935" s="529"/>
      <c r="C1935" s="529"/>
    </row>
    <row r="1936" spans="1:3">
      <c r="A1936" s="528"/>
      <c r="B1936" s="529"/>
      <c r="C1936" s="529"/>
    </row>
    <row r="1937" spans="1:3">
      <c r="A1937" s="528"/>
      <c r="B1937" s="529"/>
      <c r="C1937" s="529"/>
    </row>
    <row r="1938" spans="1:3">
      <c r="A1938" s="528"/>
      <c r="B1938" s="529"/>
      <c r="C1938" s="529"/>
    </row>
    <row r="1939" spans="1:3">
      <c r="A1939" s="528"/>
      <c r="B1939" s="529"/>
      <c r="C1939" s="529"/>
    </row>
    <row r="1940" spans="1:3">
      <c r="A1940" s="528"/>
      <c r="B1940" s="529"/>
      <c r="C1940" s="529"/>
    </row>
    <row r="1941" spans="1:3">
      <c r="A1941" s="528"/>
      <c r="B1941" s="529"/>
      <c r="C1941" s="529"/>
    </row>
    <row r="1942" spans="1:3">
      <c r="A1942" s="528"/>
      <c r="B1942" s="529"/>
      <c r="C1942" s="529"/>
    </row>
    <row r="1943" spans="1:3">
      <c r="A1943" s="528"/>
      <c r="B1943" s="529"/>
      <c r="C1943" s="529"/>
    </row>
    <row r="1944" spans="1:3">
      <c r="A1944" s="528"/>
      <c r="B1944" s="529"/>
      <c r="C1944" s="529"/>
    </row>
    <row r="1945" spans="1:3">
      <c r="A1945" s="528"/>
      <c r="B1945" s="529"/>
      <c r="C1945" s="529"/>
    </row>
    <row r="1946" spans="1:3">
      <c r="A1946" s="528"/>
      <c r="B1946" s="529"/>
      <c r="C1946" s="529"/>
    </row>
    <row r="1947" spans="1:3">
      <c r="A1947" s="528"/>
      <c r="B1947" s="529"/>
      <c r="C1947" s="529"/>
    </row>
    <row r="1948" spans="1:3">
      <c r="A1948" s="528"/>
      <c r="B1948" s="529"/>
      <c r="C1948" s="529"/>
    </row>
    <row r="1949" spans="1:3">
      <c r="A1949" s="528"/>
      <c r="B1949" s="529"/>
      <c r="C1949" s="529"/>
    </row>
    <row r="1950" spans="1:3">
      <c r="A1950" s="528"/>
      <c r="B1950" s="529"/>
      <c r="C1950" s="529"/>
    </row>
    <row r="1951" spans="1:3">
      <c r="A1951" s="528"/>
      <c r="B1951" s="529"/>
      <c r="C1951" s="529"/>
    </row>
    <row r="1952" spans="1:3">
      <c r="A1952" s="528"/>
      <c r="B1952" s="529"/>
      <c r="C1952" s="529"/>
    </row>
    <row r="1953" spans="1:3">
      <c r="A1953" s="528"/>
      <c r="B1953" s="529"/>
      <c r="C1953" s="529"/>
    </row>
    <row r="1954" spans="1:3">
      <c r="A1954" s="528"/>
      <c r="B1954" s="529"/>
      <c r="C1954" s="529"/>
    </row>
    <row r="1955" spans="1:3">
      <c r="A1955" s="528"/>
      <c r="B1955" s="529"/>
      <c r="C1955" s="529"/>
    </row>
    <row r="1956" spans="1:3">
      <c r="A1956" s="528"/>
      <c r="B1956" s="529"/>
      <c r="C1956" s="529"/>
    </row>
    <row r="1957" spans="1:3">
      <c r="A1957" s="528"/>
      <c r="B1957" s="529"/>
      <c r="C1957" s="529"/>
    </row>
    <row r="1958" spans="1:3">
      <c r="A1958" s="528"/>
      <c r="B1958" s="529"/>
      <c r="C1958" s="529"/>
    </row>
    <row r="1959" spans="1:3">
      <c r="A1959" s="528"/>
      <c r="B1959" s="529"/>
      <c r="C1959" s="529"/>
    </row>
    <row r="1960" spans="1:3">
      <c r="A1960" s="528"/>
      <c r="B1960" s="529"/>
      <c r="C1960" s="529"/>
    </row>
    <row r="1961" spans="1:3">
      <c r="A1961" s="528"/>
      <c r="B1961" s="529"/>
      <c r="C1961" s="529"/>
    </row>
    <row r="1962" spans="1:3">
      <c r="A1962" s="528"/>
      <c r="B1962" s="529"/>
      <c r="C1962" s="529"/>
    </row>
    <row r="1963" spans="1:3">
      <c r="A1963" s="528"/>
      <c r="B1963" s="529"/>
      <c r="C1963" s="529"/>
    </row>
    <row r="1964" spans="1:3">
      <c r="A1964" s="528"/>
      <c r="B1964" s="529"/>
      <c r="C1964" s="529"/>
    </row>
    <row r="1965" spans="1:3">
      <c r="A1965" s="528"/>
      <c r="B1965" s="529"/>
      <c r="C1965" s="529"/>
    </row>
    <row r="1966" spans="1:3">
      <c r="A1966" s="528"/>
      <c r="B1966" s="529"/>
      <c r="C1966" s="529"/>
    </row>
    <row r="1967" spans="1:3">
      <c r="A1967" s="528"/>
      <c r="B1967" s="529"/>
      <c r="C1967" s="529"/>
    </row>
    <row r="1968" spans="1:3">
      <c r="A1968" s="528"/>
      <c r="B1968" s="529"/>
      <c r="C1968" s="529"/>
    </row>
    <row r="1969" spans="1:3">
      <c r="A1969" s="528"/>
      <c r="B1969" s="529"/>
      <c r="C1969" s="529"/>
    </row>
    <row r="1970" spans="1:3">
      <c r="A1970" s="528"/>
      <c r="B1970" s="529"/>
      <c r="C1970" s="529"/>
    </row>
    <row r="1971" spans="1:3">
      <c r="A1971" s="528"/>
      <c r="B1971" s="529"/>
      <c r="C1971" s="529"/>
    </row>
    <row r="1972" spans="1:3">
      <c r="A1972" s="528"/>
      <c r="B1972" s="529"/>
      <c r="C1972" s="529"/>
    </row>
    <row r="1973" spans="1:3">
      <c r="A1973" s="528"/>
      <c r="B1973" s="529"/>
      <c r="C1973" s="529"/>
    </row>
    <row r="1974" spans="1:3">
      <c r="A1974" s="528"/>
      <c r="B1974" s="529"/>
      <c r="C1974" s="529"/>
    </row>
    <row r="1975" spans="1:3">
      <c r="A1975" s="528"/>
      <c r="B1975" s="529"/>
      <c r="C1975" s="529"/>
    </row>
    <row r="1976" spans="1:3">
      <c r="A1976" s="528"/>
      <c r="B1976" s="529"/>
      <c r="C1976" s="529"/>
    </row>
    <row r="1977" spans="1:3">
      <c r="A1977" s="528"/>
      <c r="B1977" s="529"/>
      <c r="C1977" s="529"/>
    </row>
    <row r="1978" spans="1:3">
      <c r="A1978" s="528"/>
      <c r="B1978" s="529"/>
      <c r="C1978" s="529"/>
    </row>
    <row r="1979" spans="1:3">
      <c r="A1979" s="528"/>
      <c r="B1979" s="529"/>
      <c r="C1979" s="529"/>
    </row>
    <row r="1980" spans="1:3">
      <c r="A1980" s="528"/>
      <c r="B1980" s="529"/>
      <c r="C1980" s="529"/>
    </row>
    <row r="1981" spans="1:3">
      <c r="A1981" s="528"/>
      <c r="B1981" s="529"/>
      <c r="C1981" s="529"/>
    </row>
    <row r="1982" spans="1:3">
      <c r="A1982" s="528"/>
      <c r="B1982" s="529"/>
      <c r="C1982" s="529"/>
    </row>
    <row r="1983" spans="1:3">
      <c r="A1983" s="528"/>
      <c r="B1983" s="529"/>
      <c r="C1983" s="529"/>
    </row>
    <row r="1984" spans="1:3">
      <c r="A1984" s="528"/>
      <c r="B1984" s="529"/>
      <c r="C1984" s="529"/>
    </row>
    <row r="1985" spans="1:3">
      <c r="A1985" s="528"/>
      <c r="B1985" s="529"/>
      <c r="C1985" s="529"/>
    </row>
    <row r="1986" spans="1:3">
      <c r="A1986" s="528"/>
      <c r="B1986" s="529"/>
      <c r="C1986" s="529"/>
    </row>
    <row r="1987" spans="1:3">
      <c r="A1987" s="528"/>
      <c r="B1987" s="529"/>
      <c r="C1987" s="529"/>
    </row>
    <row r="1988" spans="1:3">
      <c r="A1988" s="528"/>
      <c r="B1988" s="529"/>
      <c r="C1988" s="529"/>
    </row>
    <row r="1989" spans="1:3">
      <c r="A1989" s="528"/>
      <c r="B1989" s="529"/>
      <c r="C1989" s="529"/>
    </row>
    <row r="1990" spans="1:3">
      <c r="A1990" s="528"/>
      <c r="B1990" s="529"/>
      <c r="C1990" s="529"/>
    </row>
    <row r="1991" spans="1:3">
      <c r="A1991" s="528"/>
      <c r="B1991" s="529"/>
      <c r="C1991" s="529"/>
    </row>
    <row r="1992" spans="1:3">
      <c r="A1992" s="528"/>
      <c r="B1992" s="529"/>
      <c r="C1992" s="529"/>
    </row>
    <row r="1993" spans="1:3">
      <c r="A1993" s="528"/>
      <c r="B1993" s="529"/>
      <c r="C1993" s="529"/>
    </row>
    <row r="1994" spans="1:3">
      <c r="A1994" s="528"/>
      <c r="B1994" s="529"/>
      <c r="C1994" s="529"/>
    </row>
    <row r="1995" spans="1:3">
      <c r="A1995" s="528"/>
      <c r="B1995" s="529"/>
      <c r="C1995" s="529"/>
    </row>
    <row r="1996" spans="1:3">
      <c r="A1996" s="528"/>
      <c r="B1996" s="529"/>
      <c r="C1996" s="529"/>
    </row>
    <row r="1997" spans="1:3">
      <c r="A1997" s="528"/>
      <c r="B1997" s="529"/>
      <c r="C1997" s="529"/>
    </row>
    <row r="1998" spans="1:3">
      <c r="A1998" s="528"/>
      <c r="B1998" s="529"/>
      <c r="C1998" s="529"/>
    </row>
    <row r="1999" spans="1:3">
      <c r="A1999" s="528"/>
      <c r="B1999" s="529"/>
      <c r="C1999" s="529"/>
    </row>
    <row r="2000" spans="1:3">
      <c r="A2000" s="528"/>
      <c r="B2000" s="529"/>
      <c r="C2000" s="529"/>
    </row>
    <row r="2001" spans="1:3">
      <c r="A2001" s="528"/>
      <c r="B2001" s="529"/>
      <c r="C2001" s="529"/>
    </row>
    <row r="2002" spans="1:3">
      <c r="A2002" s="528"/>
      <c r="B2002" s="529"/>
      <c r="C2002" s="529"/>
    </row>
    <row r="2003" spans="1:3">
      <c r="A2003" s="528"/>
      <c r="B2003" s="529"/>
      <c r="C2003" s="529"/>
    </row>
    <row r="2004" spans="1:3">
      <c r="A2004" s="528"/>
      <c r="B2004" s="529"/>
      <c r="C2004" s="529"/>
    </row>
    <row r="2005" spans="1:3">
      <c r="A2005" s="528"/>
      <c r="B2005" s="529"/>
      <c r="C2005" s="529"/>
    </row>
    <row r="2006" spans="1:3">
      <c r="A2006" s="528"/>
      <c r="B2006" s="529"/>
      <c r="C2006" s="529"/>
    </row>
    <row r="2007" spans="1:3">
      <c r="A2007" s="528"/>
      <c r="B2007" s="529"/>
      <c r="C2007" s="529"/>
    </row>
    <row r="2008" spans="1:3">
      <c r="A2008" s="528"/>
      <c r="B2008" s="529"/>
      <c r="C2008" s="529"/>
    </row>
    <row r="2009" spans="1:3">
      <c r="A2009" s="528"/>
      <c r="B2009" s="529"/>
      <c r="C2009" s="529"/>
    </row>
    <row r="2010" spans="1:3">
      <c r="A2010" s="528"/>
      <c r="B2010" s="529"/>
      <c r="C2010" s="529"/>
    </row>
    <row r="2011" spans="1:3">
      <c r="A2011" s="528"/>
      <c r="B2011" s="529"/>
      <c r="C2011" s="529"/>
    </row>
    <row r="2012" spans="1:3">
      <c r="A2012" s="528"/>
      <c r="B2012" s="529"/>
      <c r="C2012" s="529"/>
    </row>
    <row r="2013" spans="1:3">
      <c r="A2013" s="528"/>
      <c r="B2013" s="529"/>
      <c r="C2013" s="529"/>
    </row>
    <row r="2014" spans="1:3">
      <c r="A2014" s="528"/>
      <c r="B2014" s="529"/>
      <c r="C2014" s="529"/>
    </row>
    <row r="2015" spans="1:3">
      <c r="A2015" s="528"/>
      <c r="B2015" s="529"/>
      <c r="C2015" s="529"/>
    </row>
    <row r="2016" spans="1:3">
      <c r="A2016" s="528"/>
      <c r="B2016" s="529"/>
      <c r="C2016" s="529"/>
    </row>
    <row r="2017" spans="1:3">
      <c r="A2017" s="528"/>
      <c r="B2017" s="529"/>
      <c r="C2017" s="529"/>
    </row>
    <row r="2018" spans="1:3">
      <c r="A2018" s="528"/>
      <c r="B2018" s="529"/>
      <c r="C2018" s="529"/>
    </row>
    <row r="2019" spans="1:3">
      <c r="A2019" s="528"/>
      <c r="B2019" s="529"/>
      <c r="C2019" s="529"/>
    </row>
    <row r="2020" spans="1:3">
      <c r="A2020" s="528"/>
      <c r="B2020" s="529"/>
      <c r="C2020" s="529"/>
    </row>
    <row r="2021" spans="1:3">
      <c r="A2021" s="528"/>
      <c r="B2021" s="529"/>
      <c r="C2021" s="529"/>
    </row>
    <row r="2022" spans="1:3">
      <c r="A2022" s="528"/>
      <c r="B2022" s="529"/>
      <c r="C2022" s="529"/>
    </row>
    <row r="2023" spans="1:3">
      <c r="A2023" s="528"/>
      <c r="B2023" s="529"/>
      <c r="C2023" s="529"/>
    </row>
    <row r="2024" spans="1:3">
      <c r="A2024" s="528"/>
      <c r="B2024" s="529"/>
      <c r="C2024" s="529"/>
    </row>
    <row r="2025" spans="1:3">
      <c r="A2025" s="528"/>
      <c r="B2025" s="529"/>
      <c r="C2025" s="529"/>
    </row>
    <row r="2026" spans="1:3">
      <c r="A2026" s="528"/>
      <c r="B2026" s="529"/>
      <c r="C2026" s="529"/>
    </row>
    <row r="2027" spans="1:3">
      <c r="A2027" s="528"/>
      <c r="B2027" s="529"/>
      <c r="C2027" s="529"/>
    </row>
    <row r="2028" spans="1:3">
      <c r="A2028" s="528"/>
      <c r="B2028" s="529"/>
      <c r="C2028" s="529"/>
    </row>
    <row r="2029" spans="1:3">
      <c r="A2029" s="528"/>
      <c r="B2029" s="529"/>
      <c r="C2029" s="529"/>
    </row>
    <row r="2030" spans="1:3">
      <c r="A2030" s="528"/>
      <c r="B2030" s="529"/>
      <c r="C2030" s="529"/>
    </row>
    <row r="2031" spans="1:3">
      <c r="A2031" s="528"/>
      <c r="B2031" s="529"/>
      <c r="C2031" s="529"/>
    </row>
    <row r="2032" spans="1:3">
      <c r="A2032" s="528"/>
      <c r="B2032" s="529"/>
      <c r="C2032" s="529"/>
    </row>
    <row r="2033" spans="1:3">
      <c r="A2033" s="528"/>
      <c r="B2033" s="529"/>
      <c r="C2033" s="529"/>
    </row>
    <row r="2034" spans="1:3">
      <c r="A2034" s="528"/>
      <c r="B2034" s="529"/>
      <c r="C2034" s="529"/>
    </row>
    <row r="2035" spans="1:3">
      <c r="A2035" s="528"/>
      <c r="B2035" s="529"/>
      <c r="C2035" s="529"/>
    </row>
    <row r="2036" spans="1:3">
      <c r="A2036" s="528"/>
      <c r="B2036" s="529"/>
      <c r="C2036" s="529"/>
    </row>
    <row r="2037" spans="1:3">
      <c r="A2037" s="528"/>
      <c r="B2037" s="529"/>
      <c r="C2037" s="529"/>
    </row>
    <row r="2038" spans="1:3">
      <c r="A2038" s="528"/>
      <c r="B2038" s="529"/>
      <c r="C2038" s="529"/>
    </row>
    <row r="2039" spans="1:3">
      <c r="A2039" s="528"/>
      <c r="B2039" s="529"/>
      <c r="C2039" s="529"/>
    </row>
    <row r="2040" spans="1:3">
      <c r="A2040" s="528"/>
      <c r="B2040" s="529"/>
      <c r="C2040" s="529"/>
    </row>
    <row r="2041" spans="1:3">
      <c r="A2041" s="528"/>
      <c r="B2041" s="529"/>
      <c r="C2041" s="529"/>
    </row>
    <row r="2042" spans="1:3">
      <c r="A2042" s="528"/>
      <c r="B2042" s="529"/>
      <c r="C2042" s="529"/>
    </row>
    <row r="2043" spans="1:3">
      <c r="A2043" s="528"/>
      <c r="B2043" s="529"/>
      <c r="C2043" s="529"/>
    </row>
    <row r="2044" spans="1:3">
      <c r="A2044" s="528"/>
      <c r="B2044" s="529"/>
      <c r="C2044" s="529"/>
    </row>
    <row r="2045" spans="1:3">
      <c r="A2045" s="528"/>
      <c r="B2045" s="529"/>
      <c r="C2045" s="529"/>
    </row>
    <row r="2046" spans="1:3">
      <c r="A2046" s="528"/>
      <c r="B2046" s="529"/>
      <c r="C2046" s="529"/>
    </row>
    <row r="2047" spans="1:3">
      <c r="A2047" s="528"/>
      <c r="B2047" s="529"/>
      <c r="C2047" s="529"/>
    </row>
    <row r="2048" spans="1:3">
      <c r="A2048" s="528"/>
      <c r="B2048" s="529"/>
      <c r="C2048" s="529"/>
    </row>
    <row r="2049" spans="1:3">
      <c r="A2049" s="528"/>
      <c r="B2049" s="529"/>
      <c r="C2049" s="529"/>
    </row>
    <row r="2050" spans="1:3">
      <c r="A2050" s="528"/>
      <c r="B2050" s="529"/>
      <c r="C2050" s="529"/>
    </row>
    <row r="2051" spans="1:3">
      <c r="A2051" s="528"/>
      <c r="B2051" s="529"/>
      <c r="C2051" s="529"/>
    </row>
    <row r="2052" spans="1:3">
      <c r="A2052" s="528"/>
      <c r="B2052" s="529"/>
      <c r="C2052" s="529"/>
    </row>
    <row r="2053" spans="1:3">
      <c r="A2053" s="528"/>
      <c r="B2053" s="529"/>
      <c r="C2053" s="529"/>
    </row>
    <row r="2054" spans="1:3">
      <c r="A2054" s="528"/>
      <c r="B2054" s="529"/>
      <c r="C2054" s="529"/>
    </row>
    <row r="2055" spans="1:3">
      <c r="A2055" s="528"/>
      <c r="B2055" s="529"/>
      <c r="C2055" s="529"/>
    </row>
    <row r="2056" spans="1:3">
      <c r="A2056" s="528"/>
      <c r="B2056" s="529"/>
      <c r="C2056" s="529"/>
    </row>
    <row r="2057" spans="1:3">
      <c r="A2057" s="528"/>
      <c r="B2057" s="529"/>
      <c r="C2057" s="529"/>
    </row>
    <row r="2058" spans="1:3">
      <c r="A2058" s="528"/>
      <c r="B2058" s="529"/>
      <c r="C2058" s="529"/>
    </row>
    <row r="2059" spans="1:3">
      <c r="A2059" s="528"/>
      <c r="B2059" s="529"/>
      <c r="C2059" s="529"/>
    </row>
    <row r="2060" spans="1:3">
      <c r="A2060" s="528"/>
      <c r="B2060" s="529"/>
      <c r="C2060" s="529"/>
    </row>
    <row r="2061" spans="1:3">
      <c r="A2061" s="528"/>
      <c r="B2061" s="529"/>
      <c r="C2061" s="529"/>
    </row>
    <row r="2062" spans="1:3">
      <c r="A2062" s="528"/>
      <c r="B2062" s="529"/>
      <c r="C2062" s="529"/>
    </row>
    <row r="2063" spans="1:3">
      <c r="A2063" s="528"/>
      <c r="B2063" s="529"/>
      <c r="C2063" s="529"/>
    </row>
    <row r="2064" spans="1:3">
      <c r="A2064" s="528"/>
      <c r="B2064" s="529"/>
      <c r="C2064" s="529"/>
    </row>
    <row r="2065" spans="1:3">
      <c r="A2065" s="528"/>
      <c r="B2065" s="529"/>
      <c r="C2065" s="529"/>
    </row>
    <row r="2066" spans="1:3">
      <c r="A2066" s="528"/>
      <c r="B2066" s="529"/>
      <c r="C2066" s="529"/>
    </row>
    <row r="2067" spans="1:3">
      <c r="A2067" s="528"/>
      <c r="B2067" s="529"/>
      <c r="C2067" s="529"/>
    </row>
    <row r="2068" spans="1:3">
      <c r="A2068" s="528"/>
      <c r="B2068" s="529"/>
      <c r="C2068" s="529"/>
    </row>
    <row r="2069" spans="1:3">
      <c r="A2069" s="528"/>
      <c r="B2069" s="529"/>
      <c r="C2069" s="529"/>
    </row>
    <row r="2070" spans="1:3">
      <c r="A2070" s="528"/>
      <c r="B2070" s="529"/>
      <c r="C2070" s="529"/>
    </row>
    <row r="2071" spans="1:3">
      <c r="A2071" s="528"/>
      <c r="B2071" s="529"/>
      <c r="C2071" s="529"/>
    </row>
    <row r="2072" spans="1:3">
      <c r="A2072" s="528"/>
      <c r="B2072" s="529"/>
      <c r="C2072" s="529"/>
    </row>
    <row r="2073" spans="1:3">
      <c r="A2073" s="528"/>
      <c r="B2073" s="529"/>
      <c r="C2073" s="529"/>
    </row>
    <row r="2074" spans="1:3">
      <c r="A2074" s="528"/>
      <c r="B2074" s="529"/>
      <c r="C2074" s="529"/>
    </row>
    <row r="2075" spans="1:3">
      <c r="A2075" s="528"/>
      <c r="B2075" s="529"/>
      <c r="C2075" s="529"/>
    </row>
    <row r="2076" spans="1:3">
      <c r="A2076" s="528"/>
      <c r="B2076" s="529"/>
      <c r="C2076" s="529"/>
    </row>
    <row r="2077" spans="1:3">
      <c r="A2077" s="528"/>
      <c r="B2077" s="529"/>
      <c r="C2077" s="529"/>
    </row>
    <row r="2078" spans="1:3">
      <c r="A2078" s="528"/>
      <c r="B2078" s="529"/>
      <c r="C2078" s="529"/>
    </row>
    <row r="2079" spans="1:3">
      <c r="A2079" s="528"/>
      <c r="B2079" s="529"/>
      <c r="C2079" s="529"/>
    </row>
    <row r="2080" spans="1:3">
      <c r="A2080" s="528"/>
      <c r="B2080" s="529"/>
      <c r="C2080" s="529"/>
    </row>
    <row r="2081" spans="1:3">
      <c r="A2081" s="528"/>
      <c r="B2081" s="529"/>
      <c r="C2081" s="529"/>
    </row>
    <row r="2082" spans="1:3">
      <c r="A2082" s="528"/>
      <c r="B2082" s="529"/>
      <c r="C2082" s="529"/>
    </row>
    <row r="2083" spans="1:3">
      <c r="A2083" s="528"/>
      <c r="B2083" s="529"/>
      <c r="C2083" s="529"/>
    </row>
    <row r="2084" spans="1:3">
      <c r="A2084" s="528"/>
      <c r="B2084" s="529"/>
      <c r="C2084" s="529"/>
    </row>
    <row r="2085" spans="1:3">
      <c r="A2085" s="528"/>
      <c r="B2085" s="529"/>
      <c r="C2085" s="529"/>
    </row>
    <row r="2086" spans="1:3">
      <c r="A2086" s="528"/>
      <c r="B2086" s="529"/>
      <c r="C2086" s="529"/>
    </row>
    <row r="2087" spans="1:3">
      <c r="A2087" s="528"/>
      <c r="B2087" s="529"/>
      <c r="C2087" s="529"/>
    </row>
    <row r="2088" spans="1:3">
      <c r="A2088" s="528"/>
      <c r="B2088" s="529"/>
      <c r="C2088" s="529"/>
    </row>
    <row r="2089" spans="1:3">
      <c r="A2089" s="528"/>
      <c r="B2089" s="529"/>
      <c r="C2089" s="529"/>
    </row>
    <row r="2090" spans="1:3">
      <c r="A2090" s="528"/>
      <c r="B2090" s="529"/>
      <c r="C2090" s="529"/>
    </row>
    <row r="2091" spans="1:3">
      <c r="A2091" s="528"/>
      <c r="B2091" s="529"/>
      <c r="C2091" s="529"/>
    </row>
    <row r="2092" spans="1:3">
      <c r="A2092" s="528"/>
      <c r="B2092" s="529"/>
      <c r="C2092" s="529"/>
    </row>
    <row r="2093" spans="1:3">
      <c r="A2093" s="528"/>
      <c r="B2093" s="529"/>
      <c r="C2093" s="529"/>
    </row>
    <row r="2094" spans="1:3">
      <c r="A2094" s="528"/>
      <c r="B2094" s="529"/>
      <c r="C2094" s="529"/>
    </row>
    <row r="2095" spans="1:3">
      <c r="A2095" s="528"/>
      <c r="B2095" s="529"/>
      <c r="C2095" s="529"/>
    </row>
    <row r="2096" spans="1:3">
      <c r="A2096" s="528"/>
      <c r="B2096" s="529"/>
      <c r="C2096" s="529"/>
    </row>
    <row r="2097" spans="1:3">
      <c r="A2097" s="528"/>
      <c r="B2097" s="529"/>
      <c r="C2097" s="529"/>
    </row>
    <row r="2098" spans="1:3">
      <c r="A2098" s="528"/>
      <c r="B2098" s="529"/>
      <c r="C2098" s="529"/>
    </row>
    <row r="2099" spans="1:3">
      <c r="A2099" s="528"/>
      <c r="B2099" s="529"/>
      <c r="C2099" s="529"/>
    </row>
    <row r="2100" spans="1:3">
      <c r="A2100" s="528"/>
      <c r="B2100" s="529"/>
      <c r="C2100" s="529"/>
    </row>
    <row r="2101" spans="1:3">
      <c r="A2101" s="528"/>
      <c r="B2101" s="529"/>
      <c r="C2101" s="529"/>
    </row>
    <row r="2102" spans="1:3">
      <c r="A2102" s="528"/>
      <c r="B2102" s="529"/>
      <c r="C2102" s="529"/>
    </row>
    <row r="2103" spans="1:3">
      <c r="A2103" s="528"/>
      <c r="B2103" s="529"/>
      <c r="C2103" s="529"/>
    </row>
    <row r="2104" spans="1:3">
      <c r="A2104" s="528"/>
      <c r="B2104" s="529"/>
      <c r="C2104" s="529"/>
    </row>
    <row r="2105" spans="1:3">
      <c r="A2105" s="528"/>
      <c r="B2105" s="529"/>
      <c r="C2105" s="529"/>
    </row>
    <row r="2106" spans="1:3">
      <c r="A2106" s="528"/>
      <c r="B2106" s="529"/>
      <c r="C2106" s="529"/>
    </row>
    <row r="2107" spans="1:3">
      <c r="A2107" s="528"/>
      <c r="B2107" s="529"/>
      <c r="C2107" s="529"/>
    </row>
    <row r="2108" spans="1:3">
      <c r="A2108" s="528"/>
      <c r="B2108" s="529"/>
      <c r="C2108" s="529"/>
    </row>
    <row r="2109" spans="1:3">
      <c r="A2109" s="528"/>
      <c r="B2109" s="529"/>
      <c r="C2109" s="529"/>
    </row>
    <row r="2110" spans="1:3">
      <c r="A2110" s="528"/>
      <c r="B2110" s="529"/>
      <c r="C2110" s="529"/>
    </row>
    <row r="2111" spans="1:3">
      <c r="A2111" s="528"/>
      <c r="B2111" s="529"/>
      <c r="C2111" s="529"/>
    </row>
    <row r="2112" spans="1:3">
      <c r="A2112" s="528"/>
      <c r="B2112" s="529"/>
      <c r="C2112" s="529"/>
    </row>
    <row r="2113" spans="1:3">
      <c r="A2113" s="528"/>
      <c r="B2113" s="529"/>
      <c r="C2113" s="529"/>
    </row>
    <row r="2114" spans="1:3">
      <c r="A2114" s="528"/>
      <c r="B2114" s="529"/>
      <c r="C2114" s="529"/>
    </row>
    <row r="2115" spans="1:3">
      <c r="A2115" s="528"/>
      <c r="B2115" s="529"/>
      <c r="C2115" s="529"/>
    </row>
    <row r="2116" spans="1:3">
      <c r="A2116" s="528"/>
      <c r="B2116" s="529"/>
      <c r="C2116" s="529"/>
    </row>
    <row r="2117" spans="1:3">
      <c r="A2117" s="528"/>
      <c r="B2117" s="529"/>
      <c r="C2117" s="529"/>
    </row>
    <row r="2118" spans="1:3">
      <c r="A2118" s="528"/>
      <c r="B2118" s="529"/>
      <c r="C2118" s="529"/>
    </row>
    <row r="2119" spans="1:3">
      <c r="A2119" s="528"/>
      <c r="B2119" s="529"/>
      <c r="C2119" s="529"/>
    </row>
    <row r="2120" spans="1:3">
      <c r="A2120" s="528"/>
      <c r="B2120" s="529"/>
      <c r="C2120" s="529"/>
    </row>
    <row r="2121" spans="1:3">
      <c r="A2121" s="528"/>
      <c r="B2121" s="529"/>
      <c r="C2121" s="529"/>
    </row>
    <row r="2122" spans="1:3">
      <c r="A2122" s="528"/>
      <c r="B2122" s="529"/>
      <c r="C2122" s="529"/>
    </row>
    <row r="2123" spans="1:3">
      <c r="A2123" s="528"/>
      <c r="B2123" s="529"/>
      <c r="C2123" s="529"/>
    </row>
    <row r="2124" spans="1:3">
      <c r="A2124" s="528"/>
      <c r="B2124" s="529"/>
      <c r="C2124" s="529"/>
    </row>
    <row r="2125" spans="1:3">
      <c r="A2125" s="528"/>
      <c r="B2125" s="529"/>
      <c r="C2125" s="529"/>
    </row>
    <row r="2126" spans="1:3">
      <c r="A2126" s="528"/>
      <c r="B2126" s="529"/>
      <c r="C2126" s="529"/>
    </row>
    <row r="2127" spans="1:3">
      <c r="A2127" s="528"/>
      <c r="B2127" s="529"/>
      <c r="C2127" s="529"/>
    </row>
    <row r="2128" spans="1:3">
      <c r="A2128" s="528"/>
      <c r="B2128" s="529"/>
      <c r="C2128" s="529"/>
    </row>
    <row r="2129" spans="1:3">
      <c r="A2129" s="528"/>
      <c r="B2129" s="529"/>
      <c r="C2129" s="529"/>
    </row>
    <row r="2130" spans="1:3">
      <c r="A2130" s="528"/>
      <c r="B2130" s="529"/>
      <c r="C2130" s="529"/>
    </row>
    <row r="2131" spans="1:3">
      <c r="A2131" s="528"/>
      <c r="B2131" s="529"/>
      <c r="C2131" s="529"/>
    </row>
    <row r="2132" spans="1:3">
      <c r="A2132" s="528"/>
      <c r="B2132" s="529"/>
      <c r="C2132" s="529"/>
    </row>
    <row r="2133" spans="1:3">
      <c r="A2133" s="528"/>
      <c r="B2133" s="529"/>
      <c r="C2133" s="529"/>
    </row>
    <row r="2134" spans="1:3">
      <c r="A2134" s="528"/>
      <c r="B2134" s="529"/>
      <c r="C2134" s="529"/>
    </row>
    <row r="2135" spans="1:3">
      <c r="A2135" s="528"/>
      <c r="B2135" s="529"/>
      <c r="C2135" s="529"/>
    </row>
    <row r="2136" spans="1:3">
      <c r="A2136" s="528"/>
      <c r="B2136" s="529"/>
      <c r="C2136" s="529"/>
    </row>
    <row r="2137" spans="1:3">
      <c r="A2137" s="528"/>
      <c r="B2137" s="529"/>
      <c r="C2137" s="529"/>
    </row>
    <row r="2138" spans="1:3">
      <c r="A2138" s="528"/>
      <c r="B2138" s="529"/>
      <c r="C2138" s="529"/>
    </row>
    <row r="2139" spans="1:3">
      <c r="A2139" s="528"/>
      <c r="B2139" s="529"/>
      <c r="C2139" s="529"/>
    </row>
    <row r="2140" spans="1:3">
      <c r="A2140" s="528"/>
      <c r="B2140" s="529"/>
      <c r="C2140" s="529"/>
    </row>
    <row r="2141" spans="1:3">
      <c r="A2141" s="528"/>
      <c r="B2141" s="529"/>
      <c r="C2141" s="529"/>
    </row>
    <row r="2142" spans="1:3">
      <c r="A2142" s="528"/>
      <c r="B2142" s="529"/>
      <c r="C2142" s="529"/>
    </row>
    <row r="2143" spans="1:3">
      <c r="A2143" s="528"/>
      <c r="B2143" s="529"/>
      <c r="C2143" s="529"/>
    </row>
    <row r="2144" spans="1:3">
      <c r="A2144" s="528"/>
      <c r="B2144" s="529"/>
      <c r="C2144" s="529"/>
    </row>
    <row r="2145" spans="1:3">
      <c r="A2145" s="528"/>
      <c r="B2145" s="529"/>
      <c r="C2145" s="529"/>
    </row>
    <row r="2146" spans="1:3">
      <c r="A2146" s="528"/>
      <c r="B2146" s="529"/>
      <c r="C2146" s="529"/>
    </row>
    <row r="2147" spans="1:3">
      <c r="A2147" s="528"/>
      <c r="B2147" s="529"/>
      <c r="C2147" s="529"/>
    </row>
    <row r="2148" spans="1:3">
      <c r="A2148" s="528"/>
      <c r="B2148" s="529"/>
      <c r="C2148" s="529"/>
    </row>
    <row r="2149" spans="1:3">
      <c r="A2149" s="528"/>
      <c r="B2149" s="529"/>
      <c r="C2149" s="529"/>
    </row>
    <row r="2150" spans="1:3">
      <c r="A2150" s="528"/>
      <c r="B2150" s="529"/>
      <c r="C2150" s="529"/>
    </row>
    <row r="2151" spans="1:3">
      <c r="A2151" s="528"/>
      <c r="B2151" s="529"/>
      <c r="C2151" s="529"/>
    </row>
    <row r="2152" spans="1:3">
      <c r="A2152" s="528"/>
      <c r="B2152" s="529"/>
      <c r="C2152" s="529"/>
    </row>
    <row r="2153" spans="1:3">
      <c r="A2153" s="528"/>
      <c r="B2153" s="529"/>
      <c r="C2153" s="529"/>
    </row>
    <row r="2154" spans="1:3">
      <c r="A2154" s="528"/>
      <c r="B2154" s="529"/>
      <c r="C2154" s="529"/>
    </row>
    <row r="2155" spans="1:3">
      <c r="A2155" s="528"/>
      <c r="B2155" s="529"/>
      <c r="C2155" s="529"/>
    </row>
    <row r="2156" spans="1:3">
      <c r="A2156" s="528"/>
      <c r="B2156" s="529"/>
      <c r="C2156" s="529"/>
    </row>
    <row r="2157" spans="1:3">
      <c r="A2157" s="528"/>
      <c r="B2157" s="529"/>
      <c r="C2157" s="529"/>
    </row>
    <row r="2158" spans="1:3">
      <c r="A2158" s="528"/>
      <c r="B2158" s="529"/>
      <c r="C2158" s="529"/>
    </row>
    <row r="2159" spans="1:3">
      <c r="A2159" s="528"/>
      <c r="B2159" s="529"/>
      <c r="C2159" s="529"/>
    </row>
    <row r="2160" spans="1:3">
      <c r="A2160" s="528"/>
      <c r="B2160" s="529"/>
      <c r="C2160" s="529"/>
    </row>
    <row r="2161" spans="1:3">
      <c r="A2161" s="528"/>
      <c r="B2161" s="529"/>
      <c r="C2161" s="529"/>
    </row>
    <row r="2162" spans="1:3">
      <c r="A2162" s="528"/>
      <c r="B2162" s="529"/>
      <c r="C2162" s="529"/>
    </row>
    <row r="2163" spans="1:3">
      <c r="A2163" s="528"/>
      <c r="B2163" s="529"/>
      <c r="C2163" s="529"/>
    </row>
    <row r="2164" spans="1:3">
      <c r="A2164" s="528"/>
      <c r="B2164" s="529"/>
      <c r="C2164" s="529"/>
    </row>
    <row r="2165" spans="1:3">
      <c r="A2165" s="528"/>
      <c r="B2165" s="529"/>
      <c r="C2165" s="529"/>
    </row>
    <row r="2166" spans="1:3">
      <c r="A2166" s="528"/>
      <c r="B2166" s="529"/>
      <c r="C2166" s="529"/>
    </row>
    <row r="2167" spans="1:3">
      <c r="A2167" s="528"/>
      <c r="B2167" s="529"/>
      <c r="C2167" s="529"/>
    </row>
    <row r="2168" spans="1:3">
      <c r="A2168" s="528"/>
      <c r="B2168" s="529"/>
      <c r="C2168" s="529"/>
    </row>
    <row r="2169" spans="1:3">
      <c r="A2169" s="528"/>
      <c r="B2169" s="529"/>
      <c r="C2169" s="529"/>
    </row>
    <row r="2170" spans="1:3">
      <c r="A2170" s="528"/>
      <c r="B2170" s="529"/>
      <c r="C2170" s="529"/>
    </row>
    <row r="2171" spans="1:3">
      <c r="A2171" s="528"/>
      <c r="B2171" s="529"/>
      <c r="C2171" s="529"/>
    </row>
    <row r="2172" spans="1:3">
      <c r="A2172" s="528"/>
      <c r="B2172" s="529"/>
      <c r="C2172" s="529"/>
    </row>
    <row r="2173" spans="1:3">
      <c r="A2173" s="528"/>
      <c r="B2173" s="529"/>
      <c r="C2173" s="529"/>
    </row>
    <row r="2174" spans="1:3">
      <c r="A2174" s="528"/>
      <c r="B2174" s="529"/>
      <c r="C2174" s="529"/>
    </row>
    <row r="2175" spans="1:3">
      <c r="A2175" s="528"/>
      <c r="B2175" s="529"/>
      <c r="C2175" s="529"/>
    </row>
    <row r="2176" spans="1:3">
      <c r="A2176" s="528"/>
      <c r="B2176" s="529"/>
      <c r="C2176" s="529"/>
    </row>
    <row r="2177" spans="1:3">
      <c r="A2177" s="528"/>
      <c r="B2177" s="529"/>
      <c r="C2177" s="529"/>
    </row>
    <row r="2178" spans="1:3">
      <c r="A2178" s="528"/>
      <c r="B2178" s="529"/>
      <c r="C2178" s="529"/>
    </row>
    <row r="2179" spans="1:3">
      <c r="A2179" s="528"/>
      <c r="B2179" s="529"/>
      <c r="C2179" s="529"/>
    </row>
    <row r="2180" spans="1:3">
      <c r="A2180" s="528"/>
      <c r="B2180" s="529"/>
      <c r="C2180" s="529"/>
    </row>
    <row r="2181" spans="1:3">
      <c r="A2181" s="528"/>
      <c r="B2181" s="529"/>
      <c r="C2181" s="529"/>
    </row>
    <row r="2182" spans="1:3">
      <c r="A2182" s="528"/>
      <c r="B2182" s="529"/>
      <c r="C2182" s="529"/>
    </row>
    <row r="2183" spans="1:3">
      <c r="A2183" s="528"/>
      <c r="B2183" s="529"/>
      <c r="C2183" s="529"/>
    </row>
    <row r="2184" spans="1:3">
      <c r="A2184" s="528"/>
      <c r="B2184" s="529"/>
      <c r="C2184" s="529"/>
    </row>
    <row r="2185" spans="1:3">
      <c r="A2185" s="528"/>
      <c r="B2185" s="529"/>
      <c r="C2185" s="529"/>
    </row>
    <row r="2186" spans="1:3">
      <c r="A2186" s="528"/>
      <c r="B2186" s="529"/>
      <c r="C2186" s="529"/>
    </row>
    <row r="2187" spans="1:3">
      <c r="A2187" s="528"/>
      <c r="B2187" s="529"/>
      <c r="C2187" s="529"/>
    </row>
    <row r="2188" spans="1:3">
      <c r="A2188" s="528"/>
      <c r="B2188" s="529"/>
      <c r="C2188" s="529"/>
    </row>
    <row r="2189" spans="1:3">
      <c r="A2189" s="528"/>
      <c r="B2189" s="529"/>
      <c r="C2189" s="529"/>
    </row>
    <row r="2190" spans="1:3">
      <c r="A2190" s="528"/>
      <c r="B2190" s="529"/>
      <c r="C2190" s="529"/>
    </row>
    <row r="2191" spans="1:3">
      <c r="A2191" s="528"/>
      <c r="B2191" s="529"/>
      <c r="C2191" s="529"/>
    </row>
    <row r="2192" spans="1:3">
      <c r="A2192" s="528"/>
      <c r="B2192" s="529"/>
      <c r="C2192" s="529"/>
    </row>
    <row r="2193" spans="1:3">
      <c r="A2193" s="528"/>
      <c r="B2193" s="529"/>
      <c r="C2193" s="529"/>
    </row>
    <row r="2194" spans="1:3">
      <c r="A2194" s="528"/>
      <c r="B2194" s="529"/>
      <c r="C2194" s="529"/>
    </row>
    <row r="2195" spans="1:3">
      <c r="A2195" s="528"/>
      <c r="B2195" s="529"/>
      <c r="C2195" s="529"/>
    </row>
    <row r="2196" spans="1:3">
      <c r="A2196" s="528"/>
      <c r="B2196" s="529"/>
      <c r="C2196" s="529"/>
    </row>
    <row r="2197" spans="1:3">
      <c r="A2197" s="528"/>
      <c r="B2197" s="529"/>
      <c r="C2197" s="529"/>
    </row>
    <row r="2198" spans="1:3">
      <c r="A2198" s="528"/>
      <c r="B2198" s="529"/>
      <c r="C2198" s="529"/>
    </row>
    <row r="2199" spans="1:3">
      <c r="A2199" s="528"/>
      <c r="B2199" s="529"/>
      <c r="C2199" s="529"/>
    </row>
    <row r="2200" spans="1:3">
      <c r="A2200" s="528"/>
      <c r="B2200" s="529"/>
      <c r="C2200" s="529"/>
    </row>
    <row r="2201" spans="1:3">
      <c r="A2201" s="528"/>
      <c r="B2201" s="529"/>
      <c r="C2201" s="529"/>
    </row>
    <row r="2202" spans="1:3">
      <c r="A2202" s="528"/>
      <c r="B2202" s="529"/>
      <c r="C2202" s="529"/>
    </row>
    <row r="2203" spans="1:3">
      <c r="A2203" s="528"/>
      <c r="B2203" s="529"/>
      <c r="C2203" s="529"/>
    </row>
    <row r="2204" spans="1:3">
      <c r="A2204" s="528"/>
      <c r="B2204" s="529"/>
      <c r="C2204" s="529"/>
    </row>
    <row r="2205" spans="1:3">
      <c r="A2205" s="528"/>
      <c r="B2205" s="529"/>
      <c r="C2205" s="529"/>
    </row>
    <row r="2206" spans="1:3">
      <c r="A2206" s="528"/>
      <c r="B2206" s="529"/>
      <c r="C2206" s="529"/>
    </row>
    <row r="2207" spans="1:3">
      <c r="A2207" s="528"/>
      <c r="B2207" s="529"/>
      <c r="C2207" s="529"/>
    </row>
    <row r="2208" spans="1:3">
      <c r="A2208" s="528"/>
      <c r="B2208" s="529"/>
      <c r="C2208" s="529"/>
    </row>
    <row r="2209" spans="1:3">
      <c r="A2209" s="528"/>
      <c r="B2209" s="529"/>
      <c r="C2209" s="529"/>
    </row>
    <row r="2210" spans="1:3">
      <c r="A2210" s="528"/>
      <c r="B2210" s="529"/>
      <c r="C2210" s="529"/>
    </row>
    <row r="2211" spans="1:3">
      <c r="A2211" s="528"/>
      <c r="B2211" s="529"/>
      <c r="C2211" s="529"/>
    </row>
    <row r="2212" spans="1:3">
      <c r="A2212" s="528"/>
      <c r="B2212" s="529"/>
      <c r="C2212" s="529"/>
    </row>
    <row r="2213" spans="1:3">
      <c r="A2213" s="528"/>
      <c r="B2213" s="529"/>
      <c r="C2213" s="529"/>
    </row>
    <row r="2214" spans="1:3">
      <c r="A2214" s="528"/>
      <c r="B2214" s="529"/>
      <c r="C2214" s="529"/>
    </row>
    <row r="2215" spans="1:3">
      <c r="A2215" s="528"/>
      <c r="B2215" s="529"/>
      <c r="C2215" s="529"/>
    </row>
    <row r="2216" spans="1:3">
      <c r="A2216" s="528"/>
      <c r="B2216" s="529"/>
      <c r="C2216" s="529"/>
    </row>
    <row r="2217" spans="1:3">
      <c r="A2217" s="528"/>
      <c r="B2217" s="529"/>
      <c r="C2217" s="529"/>
    </row>
    <row r="2218" spans="1:3">
      <c r="A2218" s="528"/>
      <c r="B2218" s="529"/>
      <c r="C2218" s="529"/>
    </row>
    <row r="2219" spans="1:3">
      <c r="A2219" s="528"/>
      <c r="B2219" s="529"/>
      <c r="C2219" s="529"/>
    </row>
    <row r="2220" spans="1:3">
      <c r="A2220" s="528"/>
      <c r="B2220" s="529"/>
      <c r="C2220" s="529"/>
    </row>
    <row r="2221" spans="1:3">
      <c r="A2221" s="528"/>
      <c r="B2221" s="529"/>
      <c r="C2221" s="529"/>
    </row>
    <row r="2222" spans="1:3">
      <c r="A2222" s="528"/>
      <c r="B2222" s="529"/>
      <c r="C2222" s="529"/>
    </row>
    <row r="2223" spans="1:3">
      <c r="A2223" s="528"/>
      <c r="B2223" s="529"/>
      <c r="C2223" s="529"/>
    </row>
    <row r="2224" spans="1:3">
      <c r="A2224" s="528"/>
      <c r="B2224" s="529"/>
      <c r="C2224" s="529"/>
    </row>
    <row r="2225" spans="1:3">
      <c r="A2225" s="528"/>
      <c r="B2225" s="529"/>
      <c r="C2225" s="529"/>
    </row>
    <row r="2226" spans="1:3">
      <c r="A2226" s="528"/>
      <c r="B2226" s="529"/>
      <c r="C2226" s="529"/>
    </row>
    <row r="2227" spans="1:3">
      <c r="A2227" s="528"/>
      <c r="B2227" s="529"/>
      <c r="C2227" s="529"/>
    </row>
    <row r="2228" spans="1:3">
      <c r="A2228" s="528"/>
      <c r="B2228" s="529"/>
      <c r="C2228" s="529"/>
    </row>
    <row r="2229" spans="1:3">
      <c r="A2229" s="528"/>
      <c r="B2229" s="529"/>
      <c r="C2229" s="529"/>
    </row>
    <row r="2230" spans="1:3">
      <c r="A2230" s="528"/>
      <c r="B2230" s="529"/>
      <c r="C2230" s="529"/>
    </row>
    <row r="2231" spans="1:3">
      <c r="A2231" s="528"/>
      <c r="B2231" s="529"/>
      <c r="C2231" s="529"/>
    </row>
    <row r="2232" spans="1:3">
      <c r="A2232" s="528"/>
      <c r="B2232" s="529"/>
      <c r="C2232" s="529"/>
    </row>
    <row r="2233" spans="1:3">
      <c r="A2233" s="528"/>
      <c r="B2233" s="529"/>
      <c r="C2233" s="529"/>
    </row>
    <row r="2234" spans="1:3">
      <c r="A2234" s="528"/>
      <c r="B2234" s="529"/>
      <c r="C2234" s="529"/>
    </row>
    <row r="2235" spans="1:3">
      <c r="A2235" s="528"/>
      <c r="B2235" s="529"/>
      <c r="C2235" s="529"/>
    </row>
    <row r="2236" spans="1:3">
      <c r="A2236" s="528"/>
      <c r="B2236" s="529"/>
      <c r="C2236" s="529"/>
    </row>
    <row r="2237" spans="1:3">
      <c r="A2237" s="528"/>
      <c r="B2237" s="529"/>
      <c r="C2237" s="529"/>
    </row>
    <row r="2238" spans="1:3">
      <c r="A2238" s="528"/>
      <c r="B2238" s="529"/>
      <c r="C2238" s="529"/>
    </row>
    <row r="2239" spans="1:3">
      <c r="A2239" s="528"/>
      <c r="B2239" s="529"/>
      <c r="C2239" s="529"/>
    </row>
    <row r="2240" spans="1:3">
      <c r="A2240" s="528"/>
      <c r="B2240" s="529"/>
      <c r="C2240" s="529"/>
    </row>
    <row r="2241" spans="1:3">
      <c r="A2241" s="528"/>
      <c r="B2241" s="529"/>
      <c r="C2241" s="529"/>
    </row>
    <row r="2242" spans="1:3">
      <c r="A2242" s="528"/>
      <c r="B2242" s="529"/>
      <c r="C2242" s="529"/>
    </row>
    <row r="2243" spans="1:3">
      <c r="A2243" s="528"/>
      <c r="B2243" s="529"/>
      <c r="C2243" s="529"/>
    </row>
    <row r="2244" spans="1:3">
      <c r="A2244" s="528"/>
      <c r="B2244" s="529"/>
      <c r="C2244" s="529"/>
    </row>
    <row r="2245" spans="1:3">
      <c r="A2245" s="528"/>
      <c r="B2245" s="529"/>
      <c r="C2245" s="529"/>
    </row>
    <row r="2246" spans="1:3">
      <c r="A2246" s="528"/>
      <c r="B2246" s="529"/>
      <c r="C2246" s="529"/>
    </row>
    <row r="2247" spans="1:3">
      <c r="A2247" s="528"/>
      <c r="B2247" s="529"/>
      <c r="C2247" s="529"/>
    </row>
    <row r="2248" spans="1:3">
      <c r="A2248" s="528"/>
      <c r="B2248" s="529"/>
      <c r="C2248" s="529"/>
    </row>
    <row r="2249" spans="1:3">
      <c r="A2249" s="528"/>
      <c r="B2249" s="529"/>
      <c r="C2249" s="529"/>
    </row>
    <row r="2250" spans="1:3">
      <c r="A2250" s="528"/>
      <c r="B2250" s="529"/>
      <c r="C2250" s="529"/>
    </row>
    <row r="2251" spans="1:3">
      <c r="A2251" s="528"/>
      <c r="B2251" s="529"/>
      <c r="C2251" s="529"/>
    </row>
    <row r="2252" spans="1:3">
      <c r="A2252" s="528"/>
      <c r="B2252" s="529"/>
      <c r="C2252" s="529"/>
    </row>
    <row r="2253" spans="1:3">
      <c r="A2253" s="528"/>
      <c r="B2253" s="529"/>
      <c r="C2253" s="529"/>
    </row>
    <row r="2254" spans="1:3">
      <c r="A2254" s="528"/>
      <c r="B2254" s="529"/>
      <c r="C2254" s="529"/>
    </row>
    <row r="2255" spans="1:3">
      <c r="A2255" s="528"/>
      <c r="B2255" s="529"/>
      <c r="C2255" s="529"/>
    </row>
    <row r="2256" spans="1:3">
      <c r="A2256" s="528"/>
      <c r="B2256" s="529"/>
      <c r="C2256" s="529"/>
    </row>
    <row r="2257" spans="1:3">
      <c r="A2257" s="528"/>
      <c r="B2257" s="529"/>
      <c r="C2257" s="529"/>
    </row>
    <row r="2258" spans="1:3">
      <c r="A2258" s="528"/>
      <c r="B2258" s="529"/>
      <c r="C2258" s="529"/>
    </row>
    <row r="2259" spans="1:3">
      <c r="A2259" s="528"/>
      <c r="B2259" s="529"/>
      <c r="C2259" s="529"/>
    </row>
    <row r="2260" spans="1:3">
      <c r="A2260" s="528"/>
      <c r="B2260" s="529"/>
      <c r="C2260" s="529"/>
    </row>
    <row r="2261" spans="1:3">
      <c r="A2261" s="528"/>
      <c r="B2261" s="529"/>
      <c r="C2261" s="529"/>
    </row>
    <row r="2262" spans="1:3">
      <c r="A2262" s="528"/>
      <c r="B2262" s="529"/>
      <c r="C2262" s="529"/>
    </row>
    <row r="2263" spans="1:3">
      <c r="A2263" s="528"/>
      <c r="B2263" s="529"/>
      <c r="C2263" s="529"/>
    </row>
    <row r="2264" spans="1:3">
      <c r="A2264" s="528"/>
      <c r="B2264" s="529"/>
      <c r="C2264" s="529"/>
    </row>
    <row r="2265" spans="1:3">
      <c r="A2265" s="528"/>
      <c r="B2265" s="529"/>
      <c r="C2265" s="529"/>
    </row>
    <row r="2266" spans="1:3">
      <c r="A2266" s="528"/>
      <c r="B2266" s="529"/>
      <c r="C2266" s="529"/>
    </row>
    <row r="2267" spans="1:3">
      <c r="A2267" s="528"/>
      <c r="B2267" s="529"/>
      <c r="C2267" s="529"/>
    </row>
    <row r="2268" spans="1:3">
      <c r="A2268" s="528"/>
      <c r="B2268" s="529"/>
      <c r="C2268" s="529"/>
    </row>
    <row r="2269" spans="1:3">
      <c r="A2269" s="528"/>
      <c r="B2269" s="529"/>
      <c r="C2269" s="529"/>
    </row>
    <row r="2270" spans="1:3">
      <c r="A2270" s="528"/>
      <c r="B2270" s="529"/>
      <c r="C2270" s="529"/>
    </row>
    <row r="2271" spans="1:3">
      <c r="A2271" s="528"/>
      <c r="B2271" s="529"/>
      <c r="C2271" s="529"/>
    </row>
    <row r="2272" spans="1:3">
      <c r="A2272" s="528"/>
      <c r="B2272" s="529"/>
      <c r="C2272" s="529"/>
    </row>
    <row r="2273" spans="1:3">
      <c r="A2273" s="528"/>
      <c r="B2273" s="529"/>
      <c r="C2273" s="529"/>
    </row>
    <row r="2274" spans="1:3">
      <c r="A2274" s="528"/>
      <c r="B2274" s="529"/>
      <c r="C2274" s="529"/>
    </row>
    <row r="2275" spans="1:3">
      <c r="A2275" s="528"/>
      <c r="B2275" s="529"/>
      <c r="C2275" s="529"/>
    </row>
    <row r="2276" spans="1:3">
      <c r="A2276" s="528"/>
      <c r="B2276" s="529"/>
      <c r="C2276" s="529"/>
    </row>
    <row r="2277" spans="1:3">
      <c r="A2277" s="528"/>
      <c r="B2277" s="529"/>
      <c r="C2277" s="529"/>
    </row>
    <row r="2278" spans="1:3">
      <c r="A2278" s="528"/>
      <c r="B2278" s="529"/>
      <c r="C2278" s="529"/>
    </row>
    <row r="2279" spans="1:3">
      <c r="A2279" s="528"/>
      <c r="B2279" s="529"/>
      <c r="C2279" s="529"/>
    </row>
    <row r="2280" spans="1:3">
      <c r="A2280" s="528"/>
      <c r="B2280" s="529"/>
      <c r="C2280" s="529"/>
    </row>
    <row r="2281" spans="1:3">
      <c r="A2281" s="528"/>
      <c r="B2281" s="529"/>
      <c r="C2281" s="529"/>
    </row>
    <row r="2282" spans="1:3">
      <c r="A2282" s="528"/>
      <c r="B2282" s="529"/>
      <c r="C2282" s="529"/>
    </row>
    <row r="2283" spans="1:3">
      <c r="A2283" s="528"/>
      <c r="B2283" s="529"/>
      <c r="C2283" s="529"/>
    </row>
    <row r="2284" spans="1:3">
      <c r="A2284" s="528"/>
      <c r="B2284" s="529"/>
      <c r="C2284" s="529"/>
    </row>
    <row r="2285" spans="1:3">
      <c r="A2285" s="528"/>
      <c r="B2285" s="529"/>
      <c r="C2285" s="529"/>
    </row>
    <row r="2286" spans="1:3">
      <c r="A2286" s="528"/>
      <c r="B2286" s="529"/>
      <c r="C2286" s="529"/>
    </row>
    <row r="2287" spans="1:3">
      <c r="A2287" s="528"/>
      <c r="B2287" s="529"/>
      <c r="C2287" s="529"/>
    </row>
    <row r="2288" spans="1:3">
      <c r="A2288" s="528"/>
      <c r="B2288" s="529"/>
      <c r="C2288" s="529"/>
    </row>
    <row r="2289" spans="1:3">
      <c r="A2289" s="528"/>
      <c r="B2289" s="529"/>
      <c r="C2289" s="529"/>
    </row>
    <row r="2290" spans="1:3">
      <c r="A2290" s="528"/>
      <c r="B2290" s="529"/>
      <c r="C2290" s="529"/>
    </row>
    <row r="2291" spans="1:3">
      <c r="A2291" s="528"/>
      <c r="B2291" s="529"/>
      <c r="C2291" s="529"/>
    </row>
    <row r="2292" spans="1:3">
      <c r="A2292" s="528"/>
      <c r="B2292" s="529"/>
      <c r="C2292" s="529"/>
    </row>
    <row r="2293" spans="1:3">
      <c r="A2293" s="528"/>
      <c r="B2293" s="529"/>
      <c r="C2293" s="529"/>
    </row>
    <row r="2294" spans="1:3">
      <c r="A2294" s="528"/>
      <c r="B2294" s="529"/>
      <c r="C2294" s="529"/>
    </row>
    <row r="2295" spans="1:3">
      <c r="A2295" s="528"/>
      <c r="B2295" s="529"/>
      <c r="C2295" s="529"/>
    </row>
    <row r="2296" spans="1:3">
      <c r="A2296" s="528"/>
      <c r="B2296" s="529"/>
      <c r="C2296" s="529"/>
    </row>
    <row r="2297" spans="1:3">
      <c r="A2297" s="528"/>
      <c r="B2297" s="529"/>
      <c r="C2297" s="529"/>
    </row>
    <row r="2298" spans="1:3">
      <c r="A2298" s="528"/>
      <c r="B2298" s="529"/>
      <c r="C2298" s="529"/>
    </row>
    <row r="2299" spans="1:3">
      <c r="A2299" s="528"/>
      <c r="B2299" s="529"/>
      <c r="C2299" s="529"/>
    </row>
    <row r="2300" spans="1:3">
      <c r="A2300" s="528"/>
      <c r="B2300" s="529"/>
      <c r="C2300" s="529"/>
    </row>
    <row r="2301" spans="1:3">
      <c r="A2301" s="528"/>
      <c r="B2301" s="529"/>
      <c r="C2301" s="529"/>
    </row>
    <row r="2302" spans="1:3">
      <c r="A2302" s="528"/>
      <c r="B2302" s="529"/>
      <c r="C2302" s="529"/>
    </row>
    <row r="2303" spans="1:3">
      <c r="A2303" s="528"/>
      <c r="B2303" s="529"/>
      <c r="C2303" s="529"/>
    </row>
    <row r="2304" spans="1:3">
      <c r="A2304" s="528"/>
      <c r="B2304" s="529"/>
      <c r="C2304" s="529"/>
    </row>
    <row r="2305" spans="1:3">
      <c r="A2305" s="528"/>
      <c r="B2305" s="529"/>
      <c r="C2305" s="529"/>
    </row>
    <row r="2306" spans="1:3">
      <c r="A2306" s="528"/>
      <c r="B2306" s="529"/>
      <c r="C2306" s="529"/>
    </row>
    <row r="2307" spans="1:3">
      <c r="A2307" s="528"/>
      <c r="B2307" s="529"/>
      <c r="C2307" s="529"/>
    </row>
    <row r="2308" spans="1:3">
      <c r="A2308" s="528"/>
      <c r="B2308" s="529"/>
      <c r="C2308" s="529"/>
    </row>
    <row r="2309" spans="1:3">
      <c r="A2309" s="528"/>
      <c r="B2309" s="529"/>
      <c r="C2309" s="529"/>
    </row>
    <row r="2310" spans="1:3">
      <c r="A2310" s="528"/>
      <c r="B2310" s="529"/>
      <c r="C2310" s="529"/>
    </row>
    <row r="2311" spans="1:3">
      <c r="A2311" s="528"/>
      <c r="B2311" s="529"/>
      <c r="C2311" s="529"/>
    </row>
    <row r="2312" spans="1:3">
      <c r="A2312" s="528"/>
      <c r="B2312" s="529"/>
      <c r="C2312" s="529"/>
    </row>
    <row r="2313" spans="1:3">
      <c r="A2313" s="528"/>
      <c r="B2313" s="529"/>
      <c r="C2313" s="529"/>
    </row>
    <row r="2314" spans="1:3">
      <c r="A2314" s="528"/>
      <c r="B2314" s="529"/>
      <c r="C2314" s="529"/>
    </row>
    <row r="2315" spans="1:3">
      <c r="A2315" s="528"/>
      <c r="B2315" s="529"/>
      <c r="C2315" s="529"/>
    </row>
    <row r="2316" spans="1:3">
      <c r="A2316" s="528"/>
      <c r="B2316" s="529"/>
      <c r="C2316" s="529"/>
    </row>
    <row r="2317" spans="1:3">
      <c r="A2317" s="528"/>
      <c r="B2317" s="529"/>
      <c r="C2317" s="529"/>
    </row>
    <row r="2318" spans="1:3">
      <c r="A2318" s="528"/>
      <c r="B2318" s="529"/>
      <c r="C2318" s="529"/>
    </row>
    <row r="2319" spans="1:3">
      <c r="A2319" s="528"/>
      <c r="B2319" s="529"/>
      <c r="C2319" s="529"/>
    </row>
    <row r="2320" spans="1:3">
      <c r="A2320" s="528"/>
      <c r="B2320" s="529"/>
      <c r="C2320" s="529"/>
    </row>
    <row r="2321" spans="1:3">
      <c r="A2321" s="528"/>
      <c r="B2321" s="529"/>
      <c r="C2321" s="529"/>
    </row>
    <row r="2322" spans="1:3">
      <c r="A2322" s="528"/>
      <c r="B2322" s="529"/>
      <c r="C2322" s="529"/>
    </row>
    <row r="2323" spans="1:3">
      <c r="A2323" s="528"/>
      <c r="B2323" s="529"/>
      <c r="C2323" s="529"/>
    </row>
    <row r="2324" spans="1:3">
      <c r="A2324" s="528"/>
      <c r="B2324" s="529"/>
      <c r="C2324" s="529"/>
    </row>
    <row r="2325" spans="1:3">
      <c r="A2325" s="528"/>
      <c r="B2325" s="529"/>
      <c r="C2325" s="529"/>
    </row>
    <row r="2326" spans="1:3">
      <c r="A2326" s="528"/>
      <c r="B2326" s="529"/>
      <c r="C2326" s="529"/>
    </row>
    <row r="2327" spans="1:3">
      <c r="A2327" s="528"/>
      <c r="B2327" s="529"/>
      <c r="C2327" s="529"/>
    </row>
    <row r="2328" spans="1:3">
      <c r="A2328" s="528"/>
      <c r="B2328" s="529"/>
      <c r="C2328" s="529"/>
    </row>
    <row r="2329" spans="1:3">
      <c r="A2329" s="528"/>
      <c r="B2329" s="529"/>
      <c r="C2329" s="529"/>
    </row>
    <row r="2330" spans="1:3">
      <c r="A2330" s="528"/>
      <c r="B2330" s="529"/>
      <c r="C2330" s="529"/>
    </row>
    <row r="2331" spans="1:3">
      <c r="A2331" s="528"/>
      <c r="B2331" s="529"/>
      <c r="C2331" s="529"/>
    </row>
    <row r="2332" spans="1:3">
      <c r="A2332" s="528"/>
      <c r="B2332" s="529"/>
      <c r="C2332" s="529"/>
    </row>
    <row r="2333" spans="1:3">
      <c r="A2333" s="528"/>
      <c r="B2333" s="529"/>
      <c r="C2333" s="529"/>
    </row>
    <row r="2334" spans="1:3">
      <c r="A2334" s="528"/>
      <c r="B2334" s="529"/>
      <c r="C2334" s="529"/>
    </row>
    <row r="2335" spans="1:3">
      <c r="A2335" s="528"/>
      <c r="B2335" s="529"/>
      <c r="C2335" s="529"/>
    </row>
    <row r="2336" spans="1:3">
      <c r="A2336" s="528"/>
      <c r="B2336" s="529"/>
      <c r="C2336" s="529"/>
    </row>
    <row r="2337" spans="1:3">
      <c r="A2337" s="528"/>
      <c r="B2337" s="529"/>
      <c r="C2337" s="529"/>
    </row>
    <row r="2338" spans="1:3">
      <c r="A2338" s="528"/>
      <c r="B2338" s="529"/>
      <c r="C2338" s="529"/>
    </row>
    <row r="2339" spans="1:3">
      <c r="A2339" s="528"/>
      <c r="B2339" s="529"/>
      <c r="C2339" s="529"/>
    </row>
    <row r="2340" spans="1:3">
      <c r="A2340" s="528"/>
      <c r="B2340" s="529"/>
      <c r="C2340" s="529"/>
    </row>
    <row r="2341" spans="1:3">
      <c r="A2341" s="528"/>
      <c r="B2341" s="529"/>
      <c r="C2341" s="529"/>
    </row>
    <row r="2342" spans="1:3">
      <c r="A2342" s="528"/>
      <c r="B2342" s="529"/>
      <c r="C2342" s="529"/>
    </row>
    <row r="2343" spans="1:3">
      <c r="A2343" s="528"/>
      <c r="B2343" s="529"/>
      <c r="C2343" s="529"/>
    </row>
    <row r="2344" spans="1:3">
      <c r="A2344" s="528"/>
      <c r="B2344" s="529"/>
      <c r="C2344" s="529"/>
    </row>
    <row r="2345" spans="1:3">
      <c r="A2345" s="528"/>
      <c r="B2345" s="529"/>
      <c r="C2345" s="529"/>
    </row>
    <row r="2346" spans="1:3">
      <c r="A2346" s="528"/>
      <c r="B2346" s="529"/>
      <c r="C2346" s="529"/>
    </row>
    <row r="2347" spans="1:3">
      <c r="A2347" s="528"/>
      <c r="B2347" s="529"/>
      <c r="C2347" s="529"/>
    </row>
    <row r="2348" spans="1:3">
      <c r="A2348" s="528"/>
      <c r="B2348" s="529"/>
      <c r="C2348" s="529"/>
    </row>
    <row r="2349" spans="1:3">
      <c r="A2349" s="528"/>
      <c r="B2349" s="529"/>
      <c r="C2349" s="529"/>
    </row>
    <row r="2350" spans="1:3">
      <c r="A2350" s="528"/>
      <c r="B2350" s="529"/>
      <c r="C2350" s="529"/>
    </row>
    <row r="2351" spans="1:3">
      <c r="A2351" s="528"/>
      <c r="B2351" s="529"/>
      <c r="C2351" s="529"/>
    </row>
    <row r="2352" spans="1:3">
      <c r="A2352" s="528"/>
      <c r="B2352" s="529"/>
      <c r="C2352" s="529"/>
    </row>
    <row r="2353" spans="1:3">
      <c r="A2353" s="528"/>
      <c r="B2353" s="529"/>
      <c r="C2353" s="529"/>
    </row>
    <row r="2354" spans="1:3">
      <c r="A2354" s="528"/>
      <c r="B2354" s="529"/>
      <c r="C2354" s="529"/>
    </row>
    <row r="2355" spans="1:3">
      <c r="A2355" s="528"/>
      <c r="B2355" s="529"/>
      <c r="C2355" s="529"/>
    </row>
    <row r="2356" spans="1:3">
      <c r="A2356" s="528"/>
      <c r="B2356" s="529"/>
      <c r="C2356" s="529"/>
    </row>
    <row r="2357" spans="1:3">
      <c r="A2357" s="528"/>
      <c r="B2357" s="529"/>
      <c r="C2357" s="529"/>
    </row>
    <row r="2358" spans="1:3">
      <c r="A2358" s="528"/>
      <c r="B2358" s="529"/>
      <c r="C2358" s="529"/>
    </row>
    <row r="2359" spans="1:3">
      <c r="A2359" s="528"/>
      <c r="B2359" s="529"/>
      <c r="C2359" s="529"/>
    </row>
    <row r="2360" spans="1:3">
      <c r="A2360" s="528"/>
      <c r="B2360" s="529"/>
      <c r="C2360" s="529"/>
    </row>
    <row r="2361" spans="1:3">
      <c r="A2361" s="528"/>
      <c r="B2361" s="529"/>
      <c r="C2361" s="529"/>
    </row>
    <row r="2362" spans="1:3">
      <c r="A2362" s="528"/>
      <c r="B2362" s="529"/>
      <c r="C2362" s="529"/>
    </row>
    <row r="2363" spans="1:3">
      <c r="A2363" s="528"/>
      <c r="B2363" s="529"/>
      <c r="C2363" s="529"/>
    </row>
    <row r="2364" spans="1:3">
      <c r="A2364" s="528"/>
      <c r="B2364" s="529"/>
      <c r="C2364" s="529"/>
    </row>
    <row r="2365" spans="1:3">
      <c r="A2365" s="528"/>
      <c r="B2365" s="529"/>
      <c r="C2365" s="529"/>
    </row>
    <row r="2366" spans="1:3">
      <c r="A2366" s="528"/>
      <c r="B2366" s="529"/>
      <c r="C2366" s="529"/>
    </row>
    <row r="2367" spans="1:3">
      <c r="A2367" s="528"/>
      <c r="B2367" s="529"/>
      <c r="C2367" s="529"/>
    </row>
    <row r="2368" spans="1:3">
      <c r="A2368" s="528"/>
      <c r="B2368" s="529"/>
      <c r="C2368" s="529"/>
    </row>
    <row r="2369" spans="1:3">
      <c r="A2369" s="528"/>
      <c r="B2369" s="529"/>
      <c r="C2369" s="529"/>
    </row>
    <row r="2370" spans="1:3">
      <c r="A2370" s="528"/>
      <c r="B2370" s="529"/>
      <c r="C2370" s="529"/>
    </row>
    <row r="2371" spans="1:3">
      <c r="A2371" s="528"/>
      <c r="B2371" s="529"/>
      <c r="C2371" s="529"/>
    </row>
    <row r="2372" spans="1:3">
      <c r="A2372" s="528"/>
      <c r="B2372" s="529"/>
      <c r="C2372" s="529"/>
    </row>
    <row r="2373" spans="1:3">
      <c r="A2373" s="528"/>
      <c r="B2373" s="529"/>
      <c r="C2373" s="529"/>
    </row>
    <row r="2374" spans="1:3">
      <c r="A2374" s="528"/>
      <c r="B2374" s="529"/>
      <c r="C2374" s="529"/>
    </row>
    <row r="2375" spans="1:3">
      <c r="A2375" s="528"/>
      <c r="B2375" s="529"/>
      <c r="C2375" s="529"/>
    </row>
    <row r="2376" spans="1:3">
      <c r="A2376" s="528"/>
      <c r="B2376" s="529"/>
      <c r="C2376" s="529"/>
    </row>
    <row r="2377" spans="1:3">
      <c r="A2377" s="528"/>
      <c r="B2377" s="529"/>
      <c r="C2377" s="529"/>
    </row>
    <row r="2378" spans="1:3">
      <c r="A2378" s="528"/>
      <c r="B2378" s="529"/>
      <c r="C2378" s="529"/>
    </row>
    <row r="2379" spans="1:3">
      <c r="A2379" s="528"/>
      <c r="B2379" s="529"/>
      <c r="C2379" s="529"/>
    </row>
    <row r="2380" spans="1:3">
      <c r="A2380" s="528"/>
      <c r="B2380" s="529"/>
      <c r="C2380" s="529"/>
    </row>
    <row r="2381" spans="1:3">
      <c r="A2381" s="528"/>
      <c r="B2381" s="529"/>
      <c r="C2381" s="529"/>
    </row>
    <row r="2382" spans="1:3">
      <c r="A2382" s="528"/>
      <c r="B2382" s="529"/>
      <c r="C2382" s="529"/>
    </row>
    <row r="2383" spans="1:3">
      <c r="A2383" s="528"/>
      <c r="B2383" s="529"/>
      <c r="C2383" s="529"/>
    </row>
    <row r="2384" spans="1:3">
      <c r="A2384" s="528"/>
      <c r="B2384" s="529"/>
      <c r="C2384" s="529"/>
    </row>
    <row r="2385" spans="1:3">
      <c r="A2385" s="528"/>
      <c r="B2385" s="529"/>
      <c r="C2385" s="529"/>
    </row>
    <row r="2386" spans="1:3">
      <c r="A2386" s="528"/>
      <c r="B2386" s="529"/>
      <c r="C2386" s="529"/>
    </row>
    <row r="2387" spans="1:3">
      <c r="A2387" s="528"/>
      <c r="B2387" s="529"/>
      <c r="C2387" s="529"/>
    </row>
    <row r="2388" spans="1:3">
      <c r="A2388" s="528"/>
      <c r="B2388" s="529"/>
      <c r="C2388" s="529"/>
    </row>
    <row r="2389" spans="1:3">
      <c r="A2389" s="528"/>
      <c r="B2389" s="529"/>
      <c r="C2389" s="529"/>
    </row>
    <row r="2390" spans="1:3">
      <c r="A2390" s="528"/>
      <c r="B2390" s="529"/>
      <c r="C2390" s="529"/>
    </row>
    <row r="2391" spans="1:3">
      <c r="A2391" s="528"/>
      <c r="B2391" s="529"/>
      <c r="C2391" s="529"/>
    </row>
    <row r="2392" spans="1:3">
      <c r="A2392" s="528"/>
      <c r="B2392" s="529"/>
      <c r="C2392" s="529"/>
    </row>
    <row r="2393" spans="1:3">
      <c r="A2393" s="528"/>
      <c r="B2393" s="529"/>
      <c r="C2393" s="529"/>
    </row>
    <row r="2394" spans="1:3">
      <c r="A2394" s="528"/>
      <c r="B2394" s="529"/>
      <c r="C2394" s="529"/>
    </row>
    <row r="2395" spans="1:3">
      <c r="A2395" s="528"/>
      <c r="B2395" s="529"/>
      <c r="C2395" s="529"/>
    </row>
    <row r="2396" spans="1:3">
      <c r="A2396" s="528"/>
      <c r="B2396" s="529"/>
      <c r="C2396" s="529"/>
    </row>
    <row r="2397" spans="1:3">
      <c r="A2397" s="528"/>
      <c r="B2397" s="529"/>
      <c r="C2397" s="529"/>
    </row>
    <row r="2398" spans="1:3">
      <c r="A2398" s="528"/>
      <c r="B2398" s="529"/>
      <c r="C2398" s="529"/>
    </row>
    <row r="2399" spans="1:3">
      <c r="A2399" s="528"/>
      <c r="B2399" s="529"/>
      <c r="C2399" s="529"/>
    </row>
    <row r="2400" spans="1:3">
      <c r="A2400" s="528"/>
      <c r="B2400" s="529"/>
      <c r="C2400" s="529"/>
    </row>
    <row r="2401" spans="1:3">
      <c r="A2401" s="528"/>
      <c r="B2401" s="529"/>
      <c r="C2401" s="529"/>
    </row>
    <row r="2402" spans="1:3">
      <c r="A2402" s="528"/>
      <c r="B2402" s="529"/>
      <c r="C2402" s="529"/>
    </row>
    <row r="2403" spans="1:3">
      <c r="A2403" s="528"/>
      <c r="B2403" s="529"/>
      <c r="C2403" s="529"/>
    </row>
    <row r="2404" spans="1:3">
      <c r="A2404" s="528"/>
      <c r="B2404" s="529"/>
      <c r="C2404" s="529"/>
    </row>
    <row r="2405" spans="1:3">
      <c r="A2405" s="528"/>
      <c r="B2405" s="529"/>
      <c r="C2405" s="529"/>
    </row>
    <row r="2406" spans="1:3">
      <c r="A2406" s="528"/>
      <c r="B2406" s="529"/>
      <c r="C2406" s="529"/>
    </row>
    <row r="2407" spans="1:3">
      <c r="A2407" s="528"/>
      <c r="B2407" s="529"/>
      <c r="C2407" s="529"/>
    </row>
    <row r="2408" spans="1:3">
      <c r="A2408" s="528"/>
      <c r="B2408" s="529"/>
      <c r="C2408" s="529"/>
    </row>
    <row r="2409" spans="1:3">
      <c r="A2409" s="528"/>
      <c r="B2409" s="529"/>
      <c r="C2409" s="529"/>
    </row>
    <row r="2410" spans="1:3">
      <c r="A2410" s="528"/>
      <c r="B2410" s="529"/>
      <c r="C2410" s="529"/>
    </row>
    <row r="2411" spans="1:3">
      <c r="A2411" s="528"/>
      <c r="B2411" s="529"/>
      <c r="C2411" s="529"/>
    </row>
    <row r="2412" spans="1:3">
      <c r="A2412" s="528"/>
      <c r="B2412" s="529"/>
      <c r="C2412" s="529"/>
    </row>
    <row r="2413" spans="1:3">
      <c r="A2413" s="528"/>
      <c r="B2413" s="529"/>
      <c r="C2413" s="529"/>
    </row>
    <row r="2414" spans="1:3">
      <c r="A2414" s="528"/>
      <c r="B2414" s="529"/>
      <c r="C2414" s="529"/>
    </row>
    <row r="2415" spans="1:3">
      <c r="A2415" s="528"/>
      <c r="B2415" s="529"/>
      <c r="C2415" s="529"/>
    </row>
    <row r="2416" spans="1:3">
      <c r="A2416" s="528"/>
      <c r="B2416" s="529"/>
      <c r="C2416" s="529"/>
    </row>
    <row r="2417" spans="1:3">
      <c r="A2417" s="528"/>
      <c r="B2417" s="529"/>
      <c r="C2417" s="529"/>
    </row>
    <row r="2418" spans="1:3">
      <c r="A2418" s="528"/>
      <c r="B2418" s="529"/>
      <c r="C2418" s="529"/>
    </row>
    <row r="2419" spans="1:3">
      <c r="A2419" s="528"/>
      <c r="B2419" s="529"/>
      <c r="C2419" s="529"/>
    </row>
    <row r="2420" spans="1:3">
      <c r="A2420" s="528"/>
      <c r="B2420" s="529"/>
      <c r="C2420" s="529"/>
    </row>
    <row r="2421" spans="1:3">
      <c r="A2421" s="528"/>
      <c r="B2421" s="529"/>
      <c r="C2421" s="529"/>
    </row>
    <row r="2422" spans="1:3">
      <c r="A2422" s="528"/>
      <c r="B2422" s="529"/>
      <c r="C2422" s="529"/>
    </row>
    <row r="2423" spans="1:3">
      <c r="A2423" s="528"/>
      <c r="B2423" s="529"/>
      <c r="C2423" s="529"/>
    </row>
    <row r="2424" spans="1:3">
      <c r="A2424" s="528"/>
      <c r="B2424" s="529"/>
      <c r="C2424" s="529"/>
    </row>
    <row r="2425" spans="1:3">
      <c r="A2425" s="528"/>
      <c r="B2425" s="529"/>
      <c r="C2425" s="529"/>
    </row>
    <row r="2426" spans="1:3">
      <c r="A2426" s="528"/>
      <c r="B2426" s="529"/>
      <c r="C2426" s="529"/>
    </row>
    <row r="2427" spans="1:3">
      <c r="A2427" s="528"/>
      <c r="B2427" s="529"/>
      <c r="C2427" s="529"/>
    </row>
    <row r="2428" spans="1:3">
      <c r="A2428" s="528"/>
      <c r="B2428" s="529"/>
      <c r="C2428" s="529"/>
    </row>
    <row r="2429" spans="1:3">
      <c r="A2429" s="528"/>
      <c r="B2429" s="529"/>
      <c r="C2429" s="529"/>
    </row>
    <row r="2430" spans="1:3">
      <c r="A2430" s="528"/>
      <c r="B2430" s="529"/>
      <c r="C2430" s="529"/>
    </row>
    <row r="2431" spans="1:3">
      <c r="A2431" s="528"/>
      <c r="B2431" s="529"/>
      <c r="C2431" s="529"/>
    </row>
    <row r="2432" spans="1:3">
      <c r="A2432" s="528"/>
      <c r="B2432" s="529"/>
      <c r="C2432" s="529"/>
    </row>
    <row r="2433" spans="1:3">
      <c r="A2433" s="528"/>
      <c r="B2433" s="529"/>
      <c r="C2433" s="529"/>
    </row>
    <row r="2434" spans="1:3">
      <c r="A2434" s="528"/>
      <c r="B2434" s="529"/>
      <c r="C2434" s="529"/>
    </row>
    <row r="2435" spans="1:3">
      <c r="A2435" s="528"/>
      <c r="B2435" s="529"/>
      <c r="C2435" s="529"/>
    </row>
    <row r="2436" spans="1:3">
      <c r="A2436" s="528"/>
      <c r="B2436" s="529"/>
      <c r="C2436" s="529"/>
    </row>
    <row r="2437" spans="1:3">
      <c r="A2437" s="528"/>
      <c r="B2437" s="529"/>
      <c r="C2437" s="529"/>
    </row>
    <row r="2438" spans="1:3">
      <c r="A2438" s="528"/>
      <c r="B2438" s="529"/>
      <c r="C2438" s="529"/>
    </row>
    <row r="2439" spans="1:3">
      <c r="A2439" s="528"/>
      <c r="B2439" s="529"/>
      <c r="C2439" s="529"/>
    </row>
    <row r="2440" spans="1:3">
      <c r="A2440" s="528"/>
      <c r="B2440" s="529"/>
      <c r="C2440" s="529"/>
    </row>
    <row r="2441" spans="1:3">
      <c r="A2441" s="528"/>
      <c r="B2441" s="529"/>
      <c r="C2441" s="529"/>
    </row>
    <row r="2442" spans="1:3">
      <c r="A2442" s="528"/>
      <c r="B2442" s="529"/>
      <c r="C2442" s="529"/>
    </row>
    <row r="2443" spans="1:3">
      <c r="A2443" s="528"/>
      <c r="B2443" s="529"/>
      <c r="C2443" s="529"/>
    </row>
    <row r="2444" spans="1:3">
      <c r="A2444" s="528"/>
      <c r="B2444" s="529"/>
      <c r="C2444" s="529"/>
    </row>
    <row r="2445" spans="1:3">
      <c r="A2445" s="528"/>
      <c r="B2445" s="529"/>
      <c r="C2445" s="529"/>
    </row>
    <row r="2446" spans="1:3">
      <c r="A2446" s="528"/>
      <c r="B2446" s="529"/>
      <c r="C2446" s="529"/>
    </row>
    <row r="2447" spans="1:3">
      <c r="A2447" s="528"/>
      <c r="B2447" s="529"/>
      <c r="C2447" s="529"/>
    </row>
    <row r="2448" spans="1:3">
      <c r="A2448" s="528"/>
      <c r="B2448" s="529"/>
      <c r="C2448" s="529"/>
    </row>
    <row r="2449" spans="1:3">
      <c r="A2449" s="528"/>
      <c r="B2449" s="529"/>
      <c r="C2449" s="529"/>
    </row>
    <row r="2450" spans="1:3">
      <c r="A2450" s="528"/>
      <c r="B2450" s="529"/>
      <c r="C2450" s="529"/>
    </row>
    <row r="2451" spans="1:3">
      <c r="A2451" s="528"/>
      <c r="B2451" s="529"/>
      <c r="C2451" s="529"/>
    </row>
    <row r="2452" spans="1:3">
      <c r="A2452" s="528"/>
      <c r="B2452" s="529"/>
      <c r="C2452" s="529"/>
    </row>
    <row r="2453" spans="1:3">
      <c r="A2453" s="528"/>
      <c r="B2453" s="529"/>
      <c r="C2453" s="529"/>
    </row>
    <row r="2454" spans="1:3">
      <c r="A2454" s="528"/>
      <c r="B2454" s="529"/>
      <c r="C2454" s="529"/>
    </row>
    <row r="2455" spans="1:3">
      <c r="A2455" s="528"/>
      <c r="B2455" s="529"/>
      <c r="C2455" s="529"/>
    </row>
    <row r="2456" spans="1:3">
      <c r="A2456" s="528"/>
      <c r="B2456" s="529"/>
      <c r="C2456" s="529"/>
    </row>
    <row r="2457" spans="1:3">
      <c r="A2457" s="528"/>
      <c r="B2457" s="529"/>
      <c r="C2457" s="529"/>
    </row>
    <row r="2458" spans="1:3">
      <c r="A2458" s="528"/>
      <c r="B2458" s="529"/>
      <c r="C2458" s="529"/>
    </row>
    <row r="2459" spans="1:3">
      <c r="A2459" s="528"/>
      <c r="B2459" s="529"/>
      <c r="C2459" s="529"/>
    </row>
    <row r="2460" spans="1:3">
      <c r="A2460" s="528"/>
      <c r="B2460" s="529"/>
      <c r="C2460" s="529"/>
    </row>
    <row r="2461" spans="1:3">
      <c r="A2461" s="528"/>
      <c r="B2461" s="529"/>
      <c r="C2461" s="529"/>
    </row>
    <row r="2462" spans="1:3">
      <c r="A2462" s="528"/>
      <c r="B2462" s="529"/>
      <c r="C2462" s="529"/>
    </row>
    <row r="2463" spans="1:3">
      <c r="A2463" s="528"/>
      <c r="B2463" s="529"/>
      <c r="C2463" s="529"/>
    </row>
    <row r="2464" spans="1:3">
      <c r="A2464" s="528"/>
      <c r="B2464" s="529"/>
      <c r="C2464" s="529"/>
    </row>
    <row r="2465" spans="1:3">
      <c r="A2465" s="528"/>
      <c r="B2465" s="529"/>
      <c r="C2465" s="529"/>
    </row>
    <row r="2466" spans="1:3">
      <c r="A2466" s="528"/>
      <c r="B2466" s="529"/>
      <c r="C2466" s="529"/>
    </row>
    <row r="2467" spans="1:3">
      <c r="A2467" s="528"/>
      <c r="B2467" s="529"/>
      <c r="C2467" s="529"/>
    </row>
    <row r="2468" spans="1:3">
      <c r="A2468" s="528"/>
      <c r="B2468" s="529"/>
      <c r="C2468" s="529"/>
    </row>
    <row r="2469" spans="1:3">
      <c r="A2469" s="528"/>
      <c r="B2469" s="529"/>
      <c r="C2469" s="529"/>
    </row>
    <row r="2470" spans="1:3">
      <c r="A2470" s="528"/>
      <c r="B2470" s="529"/>
      <c r="C2470" s="529"/>
    </row>
    <row r="2471" spans="1:3">
      <c r="A2471" s="528"/>
      <c r="B2471" s="529"/>
      <c r="C2471" s="529"/>
    </row>
    <row r="2472" spans="1:3">
      <c r="A2472" s="528"/>
      <c r="B2472" s="529"/>
      <c r="C2472" s="529"/>
    </row>
    <row r="2473" spans="1:3">
      <c r="A2473" s="528"/>
      <c r="B2473" s="529"/>
      <c r="C2473" s="529"/>
    </row>
    <row r="2474" spans="1:3">
      <c r="A2474" s="528"/>
      <c r="B2474" s="529"/>
      <c r="C2474" s="529"/>
    </row>
    <row r="2475" spans="1:3">
      <c r="A2475" s="528"/>
      <c r="B2475" s="529"/>
      <c r="C2475" s="529"/>
    </row>
    <row r="2476" spans="1:3">
      <c r="A2476" s="528"/>
      <c r="B2476" s="529"/>
      <c r="C2476" s="529"/>
    </row>
    <row r="2477" spans="1:3">
      <c r="A2477" s="528"/>
      <c r="B2477" s="529"/>
      <c r="C2477" s="529"/>
    </row>
    <row r="2478" spans="1:3">
      <c r="A2478" s="528"/>
      <c r="B2478" s="529"/>
      <c r="C2478" s="529"/>
    </row>
    <row r="2479" spans="1:3">
      <c r="A2479" s="528"/>
      <c r="B2479" s="529"/>
      <c r="C2479" s="529"/>
    </row>
    <row r="2480" spans="1:3">
      <c r="A2480" s="528"/>
      <c r="B2480" s="529"/>
      <c r="C2480" s="529"/>
    </row>
    <row r="2481" spans="1:3">
      <c r="A2481" s="528"/>
      <c r="B2481" s="529"/>
      <c r="C2481" s="529"/>
    </row>
    <row r="2482" spans="1:3">
      <c r="A2482" s="528"/>
      <c r="B2482" s="529"/>
      <c r="C2482" s="529"/>
    </row>
    <row r="2483" spans="1:3">
      <c r="A2483" s="528"/>
      <c r="B2483" s="529"/>
      <c r="C2483" s="529"/>
    </row>
    <row r="2484" spans="1:3">
      <c r="A2484" s="528"/>
      <c r="B2484" s="529"/>
      <c r="C2484" s="529"/>
    </row>
    <row r="2485" spans="1:3">
      <c r="A2485" s="528"/>
      <c r="B2485" s="529"/>
      <c r="C2485" s="529"/>
    </row>
    <row r="2486" spans="1:3">
      <c r="A2486" s="528"/>
      <c r="B2486" s="529"/>
      <c r="C2486" s="529"/>
    </row>
    <row r="2487" spans="1:3">
      <c r="A2487" s="528"/>
      <c r="B2487" s="529"/>
      <c r="C2487" s="529"/>
    </row>
    <row r="2488" spans="1:3">
      <c r="A2488" s="528"/>
      <c r="B2488" s="529"/>
      <c r="C2488" s="529"/>
    </row>
    <row r="2489" spans="1:3">
      <c r="A2489" s="528"/>
      <c r="B2489" s="529"/>
      <c r="C2489" s="529"/>
    </row>
    <row r="2490" spans="1:3">
      <c r="A2490" s="528"/>
      <c r="B2490" s="529"/>
      <c r="C2490" s="529"/>
    </row>
    <row r="2491" spans="1:3">
      <c r="A2491" s="528"/>
      <c r="B2491" s="529"/>
      <c r="C2491" s="529"/>
    </row>
    <row r="2492" spans="1:3">
      <c r="A2492" s="528"/>
      <c r="B2492" s="529"/>
      <c r="C2492" s="529"/>
    </row>
    <row r="2493" spans="1:3">
      <c r="A2493" s="528"/>
      <c r="B2493" s="529"/>
      <c r="C2493" s="529"/>
    </row>
    <row r="2494" spans="1:3">
      <c r="A2494" s="528"/>
      <c r="B2494" s="529"/>
      <c r="C2494" s="529"/>
    </row>
    <row r="2495" spans="1:3">
      <c r="A2495" s="528"/>
      <c r="B2495" s="529"/>
      <c r="C2495" s="529"/>
    </row>
    <row r="2496" spans="1:3">
      <c r="A2496" s="528"/>
      <c r="B2496" s="529"/>
      <c r="C2496" s="529"/>
    </row>
    <row r="2497" spans="1:3">
      <c r="A2497" s="528"/>
      <c r="B2497" s="529"/>
      <c r="C2497" s="529"/>
    </row>
    <row r="2498" spans="1:3">
      <c r="A2498" s="528"/>
      <c r="B2498" s="529"/>
      <c r="C2498" s="529"/>
    </row>
    <row r="2499" spans="1:3">
      <c r="A2499" s="528"/>
      <c r="B2499" s="529"/>
      <c r="C2499" s="529"/>
    </row>
    <row r="2500" spans="1:3">
      <c r="A2500" s="528"/>
      <c r="B2500" s="529"/>
      <c r="C2500" s="529"/>
    </row>
    <row r="2501" spans="1:3">
      <c r="A2501" s="528"/>
      <c r="B2501" s="529"/>
      <c r="C2501" s="529"/>
    </row>
    <row r="2502" spans="1:3">
      <c r="A2502" s="528"/>
      <c r="B2502" s="529"/>
      <c r="C2502" s="529"/>
    </row>
    <row r="2503" spans="1:3">
      <c r="A2503" s="528"/>
      <c r="B2503" s="529"/>
      <c r="C2503" s="529"/>
    </row>
    <row r="2504" spans="1:3">
      <c r="A2504" s="528"/>
      <c r="B2504" s="529"/>
      <c r="C2504" s="529"/>
    </row>
    <row r="2505" spans="1:3">
      <c r="A2505" s="528"/>
      <c r="B2505" s="529"/>
      <c r="C2505" s="529"/>
    </row>
    <row r="2506" spans="1:3">
      <c r="A2506" s="528"/>
      <c r="B2506" s="529"/>
      <c r="C2506" s="529"/>
    </row>
    <row r="2507" spans="1:3">
      <c r="A2507" s="528"/>
      <c r="B2507" s="529"/>
      <c r="C2507" s="529"/>
    </row>
    <row r="2508" spans="1:3">
      <c r="A2508" s="528"/>
      <c r="B2508" s="529"/>
      <c r="C2508" s="529"/>
    </row>
    <row r="2509" spans="1:3">
      <c r="A2509" s="528"/>
      <c r="B2509" s="529"/>
      <c r="C2509" s="529"/>
    </row>
    <row r="2510" spans="1:3">
      <c r="A2510" s="528"/>
      <c r="B2510" s="529"/>
      <c r="C2510" s="529"/>
    </row>
    <row r="2511" spans="1:3">
      <c r="A2511" s="528"/>
      <c r="B2511" s="529"/>
      <c r="C2511" s="529"/>
    </row>
    <row r="2512" spans="1:3">
      <c r="A2512" s="528"/>
      <c r="B2512" s="529"/>
      <c r="C2512" s="529"/>
    </row>
    <row r="2513" spans="1:3">
      <c r="A2513" s="528"/>
      <c r="B2513" s="529"/>
      <c r="C2513" s="529"/>
    </row>
    <row r="2514" spans="1:3">
      <c r="A2514" s="528"/>
      <c r="B2514" s="529"/>
      <c r="C2514" s="529"/>
    </row>
    <row r="2515" spans="1:3">
      <c r="A2515" s="528"/>
      <c r="B2515" s="529"/>
      <c r="C2515" s="529"/>
    </row>
    <row r="2516" spans="1:3">
      <c r="A2516" s="528"/>
      <c r="B2516" s="529"/>
      <c r="C2516" s="529"/>
    </row>
    <row r="2517" spans="1:3">
      <c r="A2517" s="528"/>
      <c r="B2517" s="529"/>
      <c r="C2517" s="529"/>
    </row>
    <row r="2518" spans="1:3">
      <c r="A2518" s="528"/>
      <c r="B2518" s="529"/>
      <c r="C2518" s="529"/>
    </row>
    <row r="2519" spans="1:3">
      <c r="A2519" s="528"/>
      <c r="B2519" s="529"/>
      <c r="C2519" s="529"/>
    </row>
    <row r="2520" spans="1:3">
      <c r="A2520" s="528"/>
      <c r="B2520" s="529"/>
      <c r="C2520" s="529"/>
    </row>
    <row r="2521" spans="1:3">
      <c r="A2521" s="528"/>
      <c r="B2521" s="529"/>
      <c r="C2521" s="529"/>
    </row>
    <row r="2522" spans="1:3">
      <c r="A2522" s="528"/>
      <c r="B2522" s="529"/>
      <c r="C2522" s="529"/>
    </row>
    <row r="2523" spans="1:3">
      <c r="A2523" s="528"/>
      <c r="B2523" s="529"/>
      <c r="C2523" s="529"/>
    </row>
    <row r="2524" spans="1:3">
      <c r="A2524" s="528"/>
      <c r="B2524" s="529"/>
      <c r="C2524" s="529"/>
    </row>
    <row r="2525" spans="1:3">
      <c r="A2525" s="528"/>
      <c r="B2525" s="529"/>
      <c r="C2525" s="529"/>
    </row>
    <row r="2526" spans="1:3">
      <c r="A2526" s="528"/>
      <c r="B2526" s="529"/>
      <c r="C2526" s="529"/>
    </row>
    <row r="2527" spans="1:3">
      <c r="A2527" s="528"/>
      <c r="B2527" s="529"/>
      <c r="C2527" s="529"/>
    </row>
    <row r="2528" spans="1:3">
      <c r="A2528" s="528"/>
      <c r="B2528" s="529"/>
      <c r="C2528" s="529"/>
    </row>
    <row r="2529" spans="1:3">
      <c r="A2529" s="528"/>
      <c r="B2529" s="529"/>
      <c r="C2529" s="529"/>
    </row>
    <row r="2530" spans="1:3">
      <c r="A2530" s="528"/>
      <c r="B2530" s="529"/>
      <c r="C2530" s="529"/>
    </row>
    <row r="2531" spans="1:3">
      <c r="A2531" s="528"/>
      <c r="B2531" s="529"/>
      <c r="C2531" s="529"/>
    </row>
    <row r="2532" spans="1:3">
      <c r="A2532" s="528"/>
      <c r="B2532" s="529"/>
      <c r="C2532" s="529"/>
    </row>
    <row r="2533" spans="1:3">
      <c r="A2533" s="528"/>
      <c r="B2533" s="529"/>
      <c r="C2533" s="529"/>
    </row>
    <row r="2534" spans="1:3">
      <c r="A2534" s="528"/>
      <c r="B2534" s="529"/>
      <c r="C2534" s="529"/>
    </row>
    <row r="2535" spans="1:3">
      <c r="A2535" s="528"/>
      <c r="B2535" s="529"/>
      <c r="C2535" s="529"/>
    </row>
    <row r="2536" spans="1:3">
      <c r="A2536" s="528"/>
      <c r="B2536" s="529"/>
      <c r="C2536" s="529"/>
    </row>
    <row r="2537" spans="1:3">
      <c r="A2537" s="528"/>
      <c r="B2537" s="529"/>
      <c r="C2537" s="529"/>
    </row>
    <row r="2538" spans="1:3">
      <c r="A2538" s="528"/>
      <c r="B2538" s="529"/>
      <c r="C2538" s="529"/>
    </row>
    <row r="2539" spans="1:3">
      <c r="A2539" s="528"/>
      <c r="B2539" s="529"/>
      <c r="C2539" s="529"/>
    </row>
    <row r="2540" spans="1:3">
      <c r="A2540" s="528"/>
      <c r="B2540" s="529"/>
      <c r="C2540" s="529"/>
    </row>
    <row r="2541" spans="1:3">
      <c r="A2541" s="528"/>
      <c r="B2541" s="529"/>
      <c r="C2541" s="529"/>
    </row>
    <row r="2542" spans="1:3">
      <c r="A2542" s="528"/>
      <c r="B2542" s="529"/>
      <c r="C2542" s="529"/>
    </row>
    <row r="2543" spans="1:3">
      <c r="A2543" s="528"/>
      <c r="B2543" s="529"/>
      <c r="C2543" s="529"/>
    </row>
    <row r="2544" spans="1:3">
      <c r="A2544" s="528"/>
      <c r="B2544" s="529"/>
      <c r="C2544" s="529"/>
    </row>
    <row r="2545" spans="1:3">
      <c r="A2545" s="528"/>
      <c r="B2545" s="529"/>
      <c r="C2545" s="529"/>
    </row>
    <row r="2546" spans="1:3">
      <c r="A2546" s="528"/>
      <c r="B2546" s="529"/>
      <c r="C2546" s="529"/>
    </row>
    <row r="2547" spans="1:3">
      <c r="A2547" s="528"/>
      <c r="B2547" s="529"/>
      <c r="C2547" s="529"/>
    </row>
    <row r="2548" spans="1:3">
      <c r="A2548" s="528"/>
      <c r="B2548" s="529"/>
      <c r="C2548" s="529"/>
    </row>
    <row r="2549" spans="1:3">
      <c r="A2549" s="528"/>
      <c r="B2549" s="529"/>
      <c r="C2549" s="529"/>
    </row>
    <row r="2550" spans="1:3">
      <c r="A2550" s="528"/>
      <c r="B2550" s="529"/>
      <c r="C2550" s="529"/>
    </row>
    <row r="2551" spans="1:3">
      <c r="A2551" s="528"/>
      <c r="B2551" s="529"/>
      <c r="C2551" s="529"/>
    </row>
    <row r="2552" spans="1:3">
      <c r="A2552" s="528"/>
      <c r="B2552" s="529"/>
      <c r="C2552" s="529"/>
    </row>
    <row r="2553" spans="1:3">
      <c r="A2553" s="528"/>
      <c r="B2553" s="529"/>
      <c r="C2553" s="529"/>
    </row>
    <row r="2554" spans="1:3">
      <c r="A2554" s="528"/>
      <c r="B2554" s="529"/>
      <c r="C2554" s="529"/>
    </row>
    <row r="2555" spans="1:3">
      <c r="A2555" s="528"/>
      <c r="B2555" s="529"/>
      <c r="C2555" s="529"/>
    </row>
    <row r="2556" spans="1:3">
      <c r="A2556" s="528"/>
      <c r="B2556" s="529"/>
      <c r="C2556" s="529"/>
    </row>
    <row r="2557" spans="1:3">
      <c r="A2557" s="528"/>
      <c r="B2557" s="529"/>
      <c r="C2557" s="529"/>
    </row>
    <row r="2558" spans="1:3">
      <c r="A2558" s="528"/>
      <c r="B2558" s="529"/>
      <c r="C2558" s="529"/>
    </row>
    <row r="2559" spans="1:3">
      <c r="A2559" s="528"/>
      <c r="B2559" s="529"/>
      <c r="C2559" s="529"/>
    </row>
    <row r="2560" spans="1:3">
      <c r="A2560" s="528"/>
      <c r="B2560" s="529"/>
      <c r="C2560" s="529"/>
    </row>
    <row r="2561" spans="1:3">
      <c r="A2561" s="528"/>
      <c r="B2561" s="529"/>
      <c r="C2561" s="529"/>
    </row>
    <row r="2562" spans="1:3">
      <c r="A2562" s="528"/>
      <c r="B2562" s="529"/>
      <c r="C2562" s="529"/>
    </row>
    <row r="2563" spans="1:3">
      <c r="A2563" s="528"/>
      <c r="B2563" s="529"/>
      <c r="C2563" s="529"/>
    </row>
    <row r="2564" spans="1:3">
      <c r="A2564" s="528"/>
      <c r="B2564" s="529"/>
      <c r="C2564" s="529"/>
    </row>
    <row r="2565" spans="1:3">
      <c r="A2565" s="528"/>
      <c r="B2565" s="529"/>
      <c r="C2565" s="529"/>
    </row>
    <row r="2566" spans="1:3">
      <c r="A2566" s="528"/>
      <c r="B2566" s="529"/>
      <c r="C2566" s="529"/>
    </row>
    <row r="2567" spans="1:3">
      <c r="A2567" s="528"/>
      <c r="B2567" s="529"/>
      <c r="C2567" s="529"/>
    </row>
    <row r="2568" spans="1:3">
      <c r="A2568" s="528"/>
      <c r="B2568" s="529"/>
      <c r="C2568" s="529"/>
    </row>
    <row r="2569" spans="1:3">
      <c r="A2569" s="528"/>
      <c r="B2569" s="529"/>
      <c r="C2569" s="529"/>
    </row>
    <row r="2570" spans="1:3">
      <c r="A2570" s="528"/>
      <c r="B2570" s="529"/>
      <c r="C2570" s="529"/>
    </row>
    <row r="2571" spans="1:3">
      <c r="A2571" s="528"/>
      <c r="B2571" s="529"/>
      <c r="C2571" s="529"/>
    </row>
    <row r="2572" spans="1:3">
      <c r="A2572" s="528"/>
      <c r="B2572" s="529"/>
      <c r="C2572" s="529"/>
    </row>
    <row r="2573" spans="1:3">
      <c r="A2573" s="528"/>
      <c r="B2573" s="529"/>
      <c r="C2573" s="529"/>
    </row>
    <row r="2574" spans="1:3">
      <c r="A2574" s="528"/>
      <c r="B2574" s="529"/>
      <c r="C2574" s="529"/>
    </row>
    <row r="2575" spans="1:3">
      <c r="A2575" s="528"/>
      <c r="B2575" s="529"/>
      <c r="C2575" s="529"/>
    </row>
    <row r="2576" spans="1:3">
      <c r="A2576" s="528"/>
      <c r="B2576" s="529"/>
      <c r="C2576" s="529"/>
    </row>
    <row r="2577" spans="1:3">
      <c r="A2577" s="528"/>
      <c r="B2577" s="529"/>
      <c r="C2577" s="529"/>
    </row>
    <row r="2578" spans="1:3">
      <c r="A2578" s="528"/>
      <c r="B2578" s="529"/>
      <c r="C2578" s="529"/>
    </row>
    <row r="2579" spans="1:3">
      <c r="A2579" s="528"/>
      <c r="B2579" s="529"/>
      <c r="C2579" s="529"/>
    </row>
    <row r="2580" spans="1:3">
      <c r="A2580" s="528"/>
      <c r="B2580" s="529"/>
      <c r="C2580" s="529"/>
    </row>
    <row r="2581" spans="1:3">
      <c r="A2581" s="528"/>
      <c r="B2581" s="529"/>
      <c r="C2581" s="529"/>
    </row>
    <row r="2582" spans="1:3">
      <c r="A2582" s="528"/>
      <c r="B2582" s="529"/>
      <c r="C2582" s="529"/>
    </row>
    <row r="2583" spans="1:3">
      <c r="A2583" s="528"/>
      <c r="B2583" s="529"/>
      <c r="C2583" s="529"/>
    </row>
    <row r="2584" spans="1:3">
      <c r="A2584" s="528"/>
      <c r="B2584" s="529"/>
      <c r="C2584" s="529"/>
    </row>
    <row r="2585" spans="1:3">
      <c r="A2585" s="528"/>
      <c r="B2585" s="529"/>
      <c r="C2585" s="529"/>
    </row>
    <row r="2586" spans="1:3">
      <c r="A2586" s="528"/>
      <c r="B2586" s="529"/>
      <c r="C2586" s="529"/>
    </row>
    <row r="2587" spans="1:3">
      <c r="A2587" s="528"/>
      <c r="B2587" s="529"/>
      <c r="C2587" s="529"/>
    </row>
    <row r="2588" spans="1:3">
      <c r="A2588" s="528"/>
      <c r="B2588" s="529"/>
      <c r="C2588" s="529"/>
    </row>
    <row r="2589" spans="1:3">
      <c r="A2589" s="528"/>
      <c r="B2589" s="529"/>
      <c r="C2589" s="529"/>
    </row>
    <row r="2590" spans="1:3">
      <c r="A2590" s="528"/>
      <c r="B2590" s="529"/>
      <c r="C2590" s="529"/>
    </row>
    <row r="2591" spans="1:3">
      <c r="A2591" s="528"/>
      <c r="B2591" s="529"/>
      <c r="C2591" s="529"/>
    </row>
    <row r="2592" spans="1:3">
      <c r="A2592" s="528"/>
      <c r="B2592" s="529"/>
      <c r="C2592" s="529"/>
    </row>
    <row r="2593" spans="1:3">
      <c r="A2593" s="528"/>
      <c r="B2593" s="529"/>
      <c r="C2593" s="529"/>
    </row>
    <row r="2594" spans="1:3">
      <c r="A2594" s="528"/>
      <c r="B2594" s="529"/>
      <c r="C2594" s="529"/>
    </row>
    <row r="2595" spans="1:3">
      <c r="A2595" s="528"/>
      <c r="B2595" s="529"/>
      <c r="C2595" s="529"/>
    </row>
    <row r="2596" spans="1:3">
      <c r="A2596" s="528"/>
      <c r="B2596" s="529"/>
      <c r="C2596" s="529"/>
    </row>
    <row r="2597" spans="1:3">
      <c r="A2597" s="528"/>
      <c r="B2597" s="529"/>
      <c r="C2597" s="529"/>
    </row>
    <row r="2598" spans="1:3">
      <c r="A2598" s="528"/>
      <c r="B2598" s="529"/>
      <c r="C2598" s="529"/>
    </row>
    <row r="2599" spans="1:3">
      <c r="A2599" s="528"/>
      <c r="B2599" s="529"/>
      <c r="C2599" s="529"/>
    </row>
    <row r="2600" spans="1:3">
      <c r="A2600" s="528"/>
      <c r="B2600" s="529"/>
      <c r="C2600" s="529"/>
    </row>
    <row r="2601" spans="1:3">
      <c r="A2601" s="528"/>
      <c r="B2601" s="529"/>
      <c r="C2601" s="529"/>
    </row>
    <row r="2602" spans="1:3">
      <c r="A2602" s="528"/>
      <c r="B2602" s="529"/>
      <c r="C2602" s="529"/>
    </row>
    <row r="2603" spans="1:3">
      <c r="A2603" s="528"/>
      <c r="B2603" s="529"/>
      <c r="C2603" s="529"/>
    </row>
    <row r="2604" spans="1:3">
      <c r="A2604" s="528"/>
      <c r="B2604" s="529"/>
      <c r="C2604" s="529"/>
    </row>
    <row r="2605" spans="1:3">
      <c r="A2605" s="528"/>
      <c r="B2605" s="529"/>
      <c r="C2605" s="529"/>
    </row>
    <row r="2606" spans="1:3">
      <c r="A2606" s="528"/>
      <c r="B2606" s="529"/>
      <c r="C2606" s="529"/>
    </row>
    <row r="2607" spans="1:3">
      <c r="A2607" s="528"/>
      <c r="B2607" s="529"/>
      <c r="C2607" s="529"/>
    </row>
    <row r="2608" spans="1:3">
      <c r="A2608" s="528"/>
      <c r="B2608" s="529"/>
      <c r="C2608" s="529"/>
    </row>
    <row r="2609" spans="1:3">
      <c r="A2609" s="528"/>
      <c r="B2609" s="529"/>
      <c r="C2609" s="529"/>
    </row>
    <row r="2610" spans="1:3">
      <c r="A2610" s="528"/>
      <c r="B2610" s="529"/>
      <c r="C2610" s="529"/>
    </row>
    <row r="2611" spans="1:3">
      <c r="A2611" s="528"/>
      <c r="B2611" s="529"/>
      <c r="C2611" s="529"/>
    </row>
    <row r="2612" spans="1:3">
      <c r="A2612" s="528"/>
      <c r="B2612" s="529"/>
      <c r="C2612" s="529"/>
    </row>
    <row r="2613" spans="1:3">
      <c r="A2613" s="528"/>
      <c r="B2613" s="529"/>
      <c r="C2613" s="529"/>
    </row>
    <row r="2614" spans="1:3">
      <c r="A2614" s="528"/>
      <c r="B2614" s="529"/>
      <c r="C2614" s="529"/>
    </row>
    <row r="2615" spans="1:3">
      <c r="A2615" s="528"/>
      <c r="B2615" s="529"/>
      <c r="C2615" s="529"/>
    </row>
    <row r="2616" spans="1:3">
      <c r="A2616" s="528"/>
      <c r="B2616" s="529"/>
      <c r="C2616" s="529"/>
    </row>
    <row r="2617" spans="1:3">
      <c r="A2617" s="528"/>
      <c r="B2617" s="529"/>
      <c r="C2617" s="529"/>
    </row>
    <row r="2618" spans="1:3">
      <c r="A2618" s="528"/>
      <c r="B2618" s="529"/>
      <c r="C2618" s="529"/>
    </row>
    <row r="2619" spans="1:3">
      <c r="A2619" s="528"/>
      <c r="B2619" s="529"/>
      <c r="C2619" s="529"/>
    </row>
    <row r="2620" spans="1:3">
      <c r="A2620" s="528"/>
      <c r="B2620" s="529"/>
      <c r="C2620" s="529"/>
    </row>
    <row r="2621" spans="1:3">
      <c r="A2621" s="528"/>
      <c r="B2621" s="529"/>
      <c r="C2621" s="529"/>
    </row>
    <row r="2622" spans="1:3">
      <c r="A2622" s="528"/>
      <c r="B2622" s="529"/>
      <c r="C2622" s="529"/>
    </row>
    <row r="2623" spans="1:3">
      <c r="A2623" s="528"/>
      <c r="B2623" s="529"/>
      <c r="C2623" s="529"/>
    </row>
    <row r="2624" spans="1:3">
      <c r="A2624" s="528"/>
      <c r="B2624" s="529"/>
      <c r="C2624" s="529"/>
    </row>
    <row r="2625" spans="1:3">
      <c r="A2625" s="528"/>
      <c r="B2625" s="529"/>
      <c r="C2625" s="529"/>
    </row>
    <row r="2626" spans="1:3">
      <c r="A2626" s="528"/>
      <c r="B2626" s="529"/>
      <c r="C2626" s="529"/>
    </row>
    <row r="2627" spans="1:3">
      <c r="A2627" s="528"/>
      <c r="B2627" s="529"/>
      <c r="C2627" s="529"/>
    </row>
    <row r="2628" spans="1:3">
      <c r="A2628" s="528"/>
      <c r="B2628" s="529"/>
      <c r="C2628" s="529"/>
    </row>
    <row r="2629" spans="1:3">
      <c r="A2629" s="528"/>
      <c r="B2629" s="529"/>
      <c r="C2629" s="529"/>
    </row>
    <row r="2630" spans="1:3">
      <c r="A2630" s="528"/>
      <c r="B2630" s="529"/>
      <c r="C2630" s="529"/>
    </row>
    <row r="2631" spans="1:3">
      <c r="A2631" s="528"/>
      <c r="B2631" s="529"/>
      <c r="C2631" s="529"/>
    </row>
    <row r="2632" spans="1:3">
      <c r="A2632" s="528"/>
      <c r="B2632" s="529"/>
      <c r="C2632" s="529"/>
    </row>
    <row r="2633" spans="1:3">
      <c r="A2633" s="528"/>
      <c r="B2633" s="529"/>
      <c r="C2633" s="529"/>
    </row>
    <row r="2634" spans="1:3">
      <c r="A2634" s="528"/>
      <c r="B2634" s="529"/>
      <c r="C2634" s="529"/>
    </row>
    <row r="2635" spans="1:3">
      <c r="A2635" s="528"/>
      <c r="B2635" s="529"/>
      <c r="C2635" s="529"/>
    </row>
    <row r="2636" spans="1:3">
      <c r="A2636" s="528"/>
      <c r="B2636" s="529"/>
      <c r="C2636" s="529"/>
    </row>
    <row r="2637" spans="1:3">
      <c r="A2637" s="528"/>
      <c r="B2637" s="529"/>
      <c r="C2637" s="529"/>
    </row>
    <row r="2638" spans="1:3">
      <c r="A2638" s="528"/>
      <c r="B2638" s="529"/>
      <c r="C2638" s="529"/>
    </row>
    <row r="2639" spans="1:3">
      <c r="A2639" s="528"/>
      <c r="B2639" s="529"/>
      <c r="C2639" s="529"/>
    </row>
    <row r="2640" spans="1:3">
      <c r="A2640" s="528"/>
      <c r="B2640" s="529"/>
      <c r="C2640" s="529"/>
    </row>
    <row r="2641" spans="1:3">
      <c r="A2641" s="528"/>
      <c r="B2641" s="529"/>
      <c r="C2641" s="529"/>
    </row>
    <row r="2642" spans="1:3">
      <c r="A2642" s="528"/>
      <c r="B2642" s="529"/>
      <c r="C2642" s="529"/>
    </row>
    <row r="2643" spans="1:3">
      <c r="A2643" s="528"/>
      <c r="B2643" s="529"/>
      <c r="C2643" s="529"/>
    </row>
    <row r="2644" spans="1:3">
      <c r="A2644" s="528"/>
      <c r="B2644" s="529"/>
      <c r="C2644" s="529"/>
    </row>
    <row r="2645" spans="1:3">
      <c r="A2645" s="528"/>
      <c r="B2645" s="529"/>
      <c r="C2645" s="529"/>
    </row>
    <row r="2646" spans="1:3">
      <c r="A2646" s="528"/>
      <c r="B2646" s="529"/>
      <c r="C2646" s="529"/>
    </row>
    <row r="2647" spans="1:3">
      <c r="A2647" s="528"/>
      <c r="B2647" s="529"/>
      <c r="C2647" s="529"/>
    </row>
    <row r="2648" spans="1:3">
      <c r="A2648" s="528"/>
      <c r="B2648" s="529"/>
      <c r="C2648" s="529"/>
    </row>
    <row r="2649" spans="1:3">
      <c r="A2649" s="528"/>
      <c r="B2649" s="529"/>
      <c r="C2649" s="529"/>
    </row>
    <row r="2650" spans="1:3">
      <c r="A2650" s="528"/>
      <c r="B2650" s="529"/>
      <c r="C2650" s="529"/>
    </row>
    <row r="2651" spans="1:3">
      <c r="A2651" s="528"/>
      <c r="B2651" s="529"/>
      <c r="C2651" s="529"/>
    </row>
    <row r="2652" spans="1:3">
      <c r="A2652" s="528"/>
      <c r="B2652" s="529"/>
      <c r="C2652" s="529"/>
    </row>
    <row r="2653" spans="1:3">
      <c r="A2653" s="528"/>
      <c r="B2653" s="529"/>
      <c r="C2653" s="529"/>
    </row>
    <row r="2654" spans="1:3">
      <c r="A2654" s="528"/>
      <c r="B2654" s="529"/>
      <c r="C2654" s="529"/>
    </row>
    <row r="2655" spans="1:3">
      <c r="A2655" s="528"/>
      <c r="B2655" s="529"/>
      <c r="C2655" s="529"/>
    </row>
    <row r="2656" spans="1:3">
      <c r="A2656" s="528"/>
      <c r="B2656" s="529"/>
      <c r="C2656" s="529"/>
    </row>
    <row r="2657" spans="1:3">
      <c r="A2657" s="528"/>
      <c r="B2657" s="529"/>
      <c r="C2657" s="529"/>
    </row>
    <row r="2658" spans="1:3">
      <c r="A2658" s="528"/>
      <c r="B2658" s="529"/>
      <c r="C2658" s="529"/>
    </row>
    <row r="2659" spans="1:3">
      <c r="A2659" s="528"/>
      <c r="B2659" s="529"/>
      <c r="C2659" s="529"/>
    </row>
    <row r="2660" spans="1:3">
      <c r="A2660" s="528"/>
      <c r="B2660" s="529"/>
      <c r="C2660" s="529"/>
    </row>
    <row r="2661" spans="1:3">
      <c r="A2661" s="528"/>
      <c r="B2661" s="529"/>
      <c r="C2661" s="529"/>
    </row>
    <row r="2662" spans="1:3">
      <c r="A2662" s="528"/>
      <c r="B2662" s="529"/>
      <c r="C2662" s="529"/>
    </row>
    <row r="2663" spans="1:3">
      <c r="A2663" s="528"/>
      <c r="B2663" s="529"/>
      <c r="C2663" s="529"/>
    </row>
    <row r="2664" spans="1:3">
      <c r="A2664" s="528"/>
      <c r="B2664" s="529"/>
      <c r="C2664" s="529"/>
    </row>
    <row r="2665" spans="1:3">
      <c r="A2665" s="528"/>
      <c r="B2665" s="529"/>
      <c r="C2665" s="529"/>
    </row>
    <row r="2666" spans="1:3">
      <c r="A2666" s="528"/>
      <c r="B2666" s="529"/>
      <c r="C2666" s="529"/>
    </row>
    <row r="2667" spans="1:3">
      <c r="A2667" s="528"/>
      <c r="B2667" s="529"/>
      <c r="C2667" s="529"/>
    </row>
    <row r="2668" spans="1:3">
      <c r="A2668" s="528"/>
      <c r="B2668" s="529"/>
      <c r="C2668" s="529"/>
    </row>
    <row r="2669" spans="1:3">
      <c r="A2669" s="528"/>
      <c r="B2669" s="529"/>
      <c r="C2669" s="529"/>
    </row>
    <row r="2670" spans="1:3">
      <c r="A2670" s="528"/>
      <c r="B2670" s="529"/>
      <c r="C2670" s="529"/>
    </row>
    <row r="2671" spans="1:3">
      <c r="A2671" s="528"/>
      <c r="B2671" s="529"/>
      <c r="C2671" s="529"/>
    </row>
    <row r="2672" spans="1:3">
      <c r="A2672" s="528"/>
      <c r="B2672" s="529"/>
      <c r="C2672" s="529"/>
    </row>
    <row r="2673" spans="1:3">
      <c r="A2673" s="528"/>
      <c r="B2673" s="529"/>
      <c r="C2673" s="529"/>
    </row>
    <row r="2674" spans="1:3">
      <c r="A2674" s="528"/>
      <c r="B2674" s="529"/>
      <c r="C2674" s="529"/>
    </row>
    <row r="2675" spans="1:3">
      <c r="A2675" s="528"/>
      <c r="B2675" s="529"/>
      <c r="C2675" s="529"/>
    </row>
    <row r="2676" spans="1:3">
      <c r="A2676" s="528"/>
      <c r="B2676" s="529"/>
      <c r="C2676" s="529"/>
    </row>
    <row r="2677" spans="1:3">
      <c r="A2677" s="528"/>
      <c r="B2677" s="529"/>
      <c r="C2677" s="529"/>
    </row>
    <row r="2678" spans="1:3">
      <c r="A2678" s="528"/>
      <c r="B2678" s="529"/>
      <c r="C2678" s="529"/>
    </row>
    <row r="2679" spans="1:3">
      <c r="A2679" s="528"/>
      <c r="B2679" s="529"/>
      <c r="C2679" s="529"/>
    </row>
    <row r="2680" spans="1:3">
      <c r="A2680" s="528"/>
      <c r="B2680" s="529"/>
      <c r="C2680" s="529"/>
    </row>
    <row r="2681" spans="1:3">
      <c r="A2681" s="528"/>
      <c r="B2681" s="529"/>
      <c r="C2681" s="529"/>
    </row>
    <row r="2682" spans="1:3">
      <c r="A2682" s="528"/>
      <c r="B2682" s="529"/>
      <c r="C2682" s="529"/>
    </row>
    <row r="2683" spans="1:3">
      <c r="A2683" s="528"/>
      <c r="B2683" s="529"/>
      <c r="C2683" s="529"/>
    </row>
    <row r="2684" spans="1:3">
      <c r="A2684" s="528"/>
      <c r="B2684" s="529"/>
      <c r="C2684" s="529"/>
    </row>
    <row r="2685" spans="1:3">
      <c r="A2685" s="528"/>
      <c r="B2685" s="529"/>
      <c r="C2685" s="529"/>
    </row>
    <row r="2686" spans="1:3">
      <c r="A2686" s="528"/>
      <c r="B2686" s="529"/>
      <c r="C2686" s="529"/>
    </row>
    <row r="2687" spans="1:3">
      <c r="A2687" s="528"/>
      <c r="B2687" s="529"/>
      <c r="C2687" s="529"/>
    </row>
    <row r="2688" spans="1:3">
      <c r="A2688" s="528"/>
      <c r="B2688" s="529"/>
      <c r="C2688" s="529"/>
    </row>
    <row r="2689" spans="1:3">
      <c r="A2689" s="528"/>
      <c r="B2689" s="529"/>
      <c r="C2689" s="529"/>
    </row>
    <row r="2690" spans="1:3">
      <c r="A2690" s="528"/>
      <c r="B2690" s="529"/>
      <c r="C2690" s="529"/>
    </row>
    <row r="2691" spans="1:3">
      <c r="A2691" s="528"/>
      <c r="B2691" s="529"/>
      <c r="C2691" s="529"/>
    </row>
    <row r="2692" spans="1:3">
      <c r="A2692" s="528"/>
      <c r="B2692" s="529"/>
      <c r="C2692" s="529"/>
    </row>
    <row r="2693" spans="1:3">
      <c r="A2693" s="528"/>
      <c r="B2693" s="529"/>
      <c r="C2693" s="529"/>
    </row>
    <row r="2694" spans="1:3">
      <c r="A2694" s="528"/>
      <c r="B2694" s="529"/>
      <c r="C2694" s="529"/>
    </row>
    <row r="2695" spans="1:3">
      <c r="A2695" s="528"/>
      <c r="B2695" s="529"/>
      <c r="C2695" s="529"/>
    </row>
    <row r="2696" spans="1:3">
      <c r="A2696" s="528"/>
      <c r="B2696" s="529"/>
      <c r="C2696" s="529"/>
    </row>
    <row r="2697" spans="1:3">
      <c r="A2697" s="528"/>
      <c r="B2697" s="529"/>
      <c r="C2697" s="529"/>
    </row>
    <row r="2698" spans="1:3">
      <c r="A2698" s="528"/>
      <c r="B2698" s="529"/>
      <c r="C2698" s="529"/>
    </row>
    <row r="2699" spans="1:3">
      <c r="A2699" s="528"/>
      <c r="B2699" s="529"/>
      <c r="C2699" s="529"/>
    </row>
    <row r="2700" spans="1:3">
      <c r="A2700" s="528"/>
      <c r="B2700" s="529"/>
      <c r="C2700" s="529"/>
    </row>
    <row r="2701" spans="1:3">
      <c r="A2701" s="528"/>
      <c r="B2701" s="529"/>
      <c r="C2701" s="529"/>
    </row>
    <row r="2702" spans="1:3">
      <c r="A2702" s="528"/>
      <c r="B2702" s="529"/>
      <c r="C2702" s="529"/>
    </row>
    <row r="2703" spans="1:3">
      <c r="A2703" s="528"/>
      <c r="B2703" s="529"/>
      <c r="C2703" s="529"/>
    </row>
    <row r="2704" spans="1:3">
      <c r="A2704" s="528"/>
      <c r="B2704" s="529"/>
      <c r="C2704" s="529"/>
    </row>
    <row r="2705" spans="1:3">
      <c r="A2705" s="528"/>
      <c r="B2705" s="529"/>
      <c r="C2705" s="529"/>
    </row>
    <row r="2706" spans="1:3">
      <c r="A2706" s="528"/>
      <c r="B2706" s="529"/>
      <c r="C2706" s="529"/>
    </row>
    <row r="2707" spans="1:3">
      <c r="A2707" s="528"/>
      <c r="B2707" s="529"/>
      <c r="C2707" s="529"/>
    </row>
    <row r="2708" spans="1:3">
      <c r="A2708" s="528"/>
      <c r="B2708" s="529"/>
      <c r="C2708" s="529"/>
    </row>
    <row r="2709" spans="1:3">
      <c r="A2709" s="528"/>
      <c r="B2709" s="529"/>
      <c r="C2709" s="529"/>
    </row>
    <row r="2710" spans="1:3">
      <c r="A2710" s="528"/>
      <c r="B2710" s="529"/>
      <c r="C2710" s="529"/>
    </row>
    <row r="2711" spans="1:3">
      <c r="A2711" s="528"/>
      <c r="B2711" s="529"/>
      <c r="C2711" s="529"/>
    </row>
    <row r="2712" spans="1:3">
      <c r="A2712" s="528"/>
      <c r="B2712" s="529"/>
      <c r="C2712" s="529"/>
    </row>
    <row r="2713" spans="1:3">
      <c r="A2713" s="528"/>
      <c r="B2713" s="529"/>
      <c r="C2713" s="529"/>
    </row>
    <row r="2714" spans="1:3">
      <c r="A2714" s="528"/>
      <c r="B2714" s="529"/>
      <c r="C2714" s="529"/>
    </row>
    <row r="2715" spans="1:3">
      <c r="A2715" s="528"/>
      <c r="B2715" s="529"/>
      <c r="C2715" s="529"/>
    </row>
    <row r="2716" spans="1:3">
      <c r="A2716" s="528"/>
      <c r="B2716" s="529"/>
      <c r="C2716" s="529"/>
    </row>
    <row r="2717" spans="1:3">
      <c r="A2717" s="528"/>
      <c r="B2717" s="529"/>
      <c r="C2717" s="529"/>
    </row>
    <row r="2718" spans="1:3">
      <c r="A2718" s="528"/>
      <c r="B2718" s="529"/>
      <c r="C2718" s="529"/>
    </row>
    <row r="2719" spans="1:3">
      <c r="A2719" s="528"/>
      <c r="B2719" s="529"/>
      <c r="C2719" s="529"/>
    </row>
    <row r="2720" spans="1:3">
      <c r="A2720" s="528"/>
      <c r="B2720" s="529"/>
      <c r="C2720" s="529"/>
    </row>
    <row r="2721" spans="1:3">
      <c r="A2721" s="528"/>
      <c r="B2721" s="529"/>
      <c r="C2721" s="529"/>
    </row>
    <row r="2722" spans="1:3">
      <c r="A2722" s="528"/>
      <c r="B2722" s="529"/>
      <c r="C2722" s="529"/>
    </row>
    <row r="2723" spans="1:3">
      <c r="A2723" s="528"/>
      <c r="B2723" s="529"/>
      <c r="C2723" s="529"/>
    </row>
    <row r="2724" spans="1:3">
      <c r="A2724" s="528"/>
      <c r="B2724" s="529"/>
      <c r="C2724" s="529"/>
    </row>
    <row r="2725" spans="1:3">
      <c r="A2725" s="528"/>
      <c r="B2725" s="529"/>
      <c r="C2725" s="529"/>
    </row>
    <row r="2726" spans="1:3">
      <c r="A2726" s="528"/>
      <c r="B2726" s="529"/>
      <c r="C2726" s="529"/>
    </row>
    <row r="2727" spans="1:3">
      <c r="A2727" s="528"/>
      <c r="B2727" s="529"/>
      <c r="C2727" s="529"/>
    </row>
    <row r="2728" spans="1:3">
      <c r="A2728" s="528"/>
      <c r="B2728" s="529"/>
      <c r="C2728" s="529"/>
    </row>
    <row r="2729" spans="1:3">
      <c r="A2729" s="528"/>
      <c r="B2729" s="529"/>
      <c r="C2729" s="529"/>
    </row>
    <row r="2730" spans="1:3">
      <c r="A2730" s="528"/>
      <c r="B2730" s="529"/>
      <c r="C2730" s="529"/>
    </row>
    <row r="2731" spans="1:3">
      <c r="A2731" s="528"/>
      <c r="B2731" s="529"/>
      <c r="C2731" s="529"/>
    </row>
    <row r="2732" spans="1:3">
      <c r="A2732" s="528"/>
      <c r="B2732" s="529"/>
      <c r="C2732" s="529"/>
    </row>
    <row r="2733" spans="1:3">
      <c r="A2733" s="528"/>
      <c r="B2733" s="529"/>
      <c r="C2733" s="529"/>
    </row>
    <row r="2734" spans="1:3">
      <c r="A2734" s="528"/>
      <c r="B2734" s="529"/>
      <c r="C2734" s="529"/>
    </row>
    <row r="2735" spans="1:3">
      <c r="A2735" s="528"/>
      <c r="B2735" s="529"/>
      <c r="C2735" s="529"/>
    </row>
    <row r="2736" spans="1:3">
      <c r="A2736" s="528"/>
      <c r="B2736" s="529"/>
      <c r="C2736" s="529"/>
    </row>
    <row r="2737" spans="1:3">
      <c r="A2737" s="528"/>
      <c r="B2737" s="529"/>
      <c r="C2737" s="529"/>
    </row>
    <row r="2738" spans="1:3">
      <c r="A2738" s="528"/>
      <c r="B2738" s="529"/>
      <c r="C2738" s="529"/>
    </row>
    <row r="2739" spans="1:3">
      <c r="A2739" s="528"/>
      <c r="B2739" s="529"/>
      <c r="C2739" s="529"/>
    </row>
    <row r="2740" spans="1:3">
      <c r="A2740" s="528"/>
      <c r="B2740" s="529"/>
      <c r="C2740" s="529"/>
    </row>
    <row r="2741" spans="1:3">
      <c r="A2741" s="528"/>
      <c r="B2741" s="529"/>
      <c r="C2741" s="529"/>
    </row>
    <row r="2742" spans="1:3">
      <c r="A2742" s="528"/>
      <c r="B2742" s="529"/>
      <c r="C2742" s="529"/>
    </row>
    <row r="2743" spans="1:3">
      <c r="A2743" s="528"/>
      <c r="B2743" s="529"/>
      <c r="C2743" s="529"/>
    </row>
    <row r="2744" spans="1:3">
      <c r="A2744" s="528"/>
      <c r="B2744" s="529"/>
      <c r="C2744" s="529"/>
    </row>
    <row r="2745" spans="1:3">
      <c r="A2745" s="528"/>
      <c r="B2745" s="529"/>
      <c r="C2745" s="529"/>
    </row>
    <row r="2746" spans="1:3">
      <c r="A2746" s="528"/>
      <c r="B2746" s="529"/>
      <c r="C2746" s="529"/>
    </row>
    <row r="2747" spans="1:3">
      <c r="A2747" s="528"/>
      <c r="B2747" s="529"/>
      <c r="C2747" s="529"/>
    </row>
    <row r="2748" spans="1:3">
      <c r="A2748" s="528"/>
      <c r="B2748" s="529"/>
      <c r="C2748" s="529"/>
    </row>
    <row r="2749" spans="1:3">
      <c r="A2749" s="528"/>
      <c r="B2749" s="529"/>
      <c r="C2749" s="529"/>
    </row>
    <row r="2750" spans="1:3">
      <c r="A2750" s="528"/>
      <c r="B2750" s="529"/>
      <c r="C2750" s="529"/>
    </row>
    <row r="2751" spans="1:3">
      <c r="A2751" s="528"/>
      <c r="B2751" s="529"/>
      <c r="C2751" s="529"/>
    </row>
    <row r="2752" spans="1:3">
      <c r="A2752" s="528"/>
      <c r="B2752" s="529"/>
      <c r="C2752" s="529"/>
    </row>
    <row r="2753" spans="1:3">
      <c r="A2753" s="528"/>
      <c r="B2753" s="529"/>
      <c r="C2753" s="529"/>
    </row>
    <row r="2754" spans="1:3">
      <c r="A2754" s="528"/>
      <c r="B2754" s="529"/>
      <c r="C2754" s="529"/>
    </row>
    <row r="2755" spans="1:3">
      <c r="A2755" s="528"/>
      <c r="B2755" s="529"/>
      <c r="C2755" s="529"/>
    </row>
    <row r="2756" spans="1:3">
      <c r="A2756" s="528"/>
      <c r="B2756" s="529"/>
      <c r="C2756" s="529"/>
    </row>
    <row r="2757" spans="1:3">
      <c r="A2757" s="528"/>
      <c r="B2757" s="529"/>
      <c r="C2757" s="529"/>
    </row>
    <row r="2758" spans="1:3">
      <c r="A2758" s="528"/>
      <c r="B2758" s="529"/>
      <c r="C2758" s="529"/>
    </row>
    <row r="2759" spans="1:3">
      <c r="A2759" s="528"/>
      <c r="B2759" s="529"/>
      <c r="C2759" s="529"/>
    </row>
    <row r="2760" spans="1:3">
      <c r="A2760" s="528"/>
      <c r="B2760" s="529"/>
      <c r="C2760" s="529"/>
    </row>
    <row r="2761" spans="1:3">
      <c r="A2761" s="528"/>
      <c r="B2761" s="529"/>
      <c r="C2761" s="529"/>
    </row>
    <row r="2762" spans="1:3">
      <c r="A2762" s="528"/>
      <c r="B2762" s="529"/>
      <c r="C2762" s="529"/>
    </row>
    <row r="2763" spans="1:3">
      <c r="A2763" s="528"/>
      <c r="B2763" s="529"/>
      <c r="C2763" s="529"/>
    </row>
    <row r="2764" spans="1:3">
      <c r="A2764" s="528"/>
      <c r="B2764" s="529"/>
      <c r="C2764" s="529"/>
    </row>
    <row r="2765" spans="1:3">
      <c r="A2765" s="528"/>
      <c r="B2765" s="529"/>
      <c r="C2765" s="529"/>
    </row>
    <row r="2766" spans="1:3">
      <c r="A2766" s="528"/>
      <c r="B2766" s="529"/>
      <c r="C2766" s="529"/>
    </row>
    <row r="2767" spans="1:3">
      <c r="A2767" s="528"/>
      <c r="B2767" s="529"/>
      <c r="C2767" s="529"/>
    </row>
    <row r="2768" spans="1:3">
      <c r="A2768" s="528"/>
      <c r="B2768" s="529"/>
      <c r="C2768" s="529"/>
    </row>
    <row r="2769" spans="1:3">
      <c r="A2769" s="528"/>
      <c r="B2769" s="529"/>
      <c r="C2769" s="529"/>
    </row>
    <row r="2770" spans="1:3">
      <c r="A2770" s="528"/>
      <c r="B2770" s="529"/>
      <c r="C2770" s="529"/>
    </row>
    <row r="2771" spans="1:3">
      <c r="A2771" s="528"/>
      <c r="B2771" s="529"/>
      <c r="C2771" s="529"/>
    </row>
    <row r="2772" spans="1:3">
      <c r="A2772" s="528"/>
      <c r="B2772" s="529"/>
      <c r="C2772" s="529"/>
    </row>
    <row r="2773" spans="1:3">
      <c r="A2773" s="528"/>
      <c r="B2773" s="529"/>
      <c r="C2773" s="529"/>
    </row>
    <row r="2774" spans="1:3">
      <c r="A2774" s="528"/>
      <c r="B2774" s="529"/>
      <c r="C2774" s="529"/>
    </row>
    <row r="2775" spans="1:3">
      <c r="A2775" s="528"/>
      <c r="B2775" s="529"/>
      <c r="C2775" s="529"/>
    </row>
    <row r="2776" spans="1:3">
      <c r="A2776" s="528"/>
      <c r="B2776" s="529"/>
      <c r="C2776" s="529"/>
    </row>
    <row r="2777" spans="1:3">
      <c r="A2777" s="528"/>
      <c r="B2777" s="529"/>
      <c r="C2777" s="529"/>
    </row>
    <row r="2778" spans="1:3">
      <c r="A2778" s="528"/>
      <c r="B2778" s="529"/>
      <c r="C2778" s="529"/>
    </row>
    <row r="2779" spans="1:3">
      <c r="A2779" s="528"/>
      <c r="B2779" s="529"/>
      <c r="C2779" s="529"/>
    </row>
    <row r="2780" spans="1:3">
      <c r="A2780" s="528"/>
      <c r="B2780" s="529"/>
      <c r="C2780" s="529"/>
    </row>
    <row r="2781" spans="1:3">
      <c r="A2781" s="528"/>
      <c r="B2781" s="529"/>
      <c r="C2781" s="529"/>
    </row>
    <row r="2782" spans="1:3">
      <c r="A2782" s="528"/>
      <c r="B2782" s="529"/>
      <c r="C2782" s="529"/>
    </row>
    <row r="2783" spans="1:3">
      <c r="A2783" s="528"/>
      <c r="B2783" s="529"/>
      <c r="C2783" s="529"/>
    </row>
    <row r="2784" spans="1:3">
      <c r="A2784" s="528"/>
      <c r="B2784" s="529"/>
      <c r="C2784" s="529"/>
    </row>
    <row r="2785" spans="1:3">
      <c r="A2785" s="528"/>
      <c r="B2785" s="529"/>
      <c r="C2785" s="529"/>
    </row>
    <row r="2786" spans="1:3">
      <c r="A2786" s="528"/>
      <c r="B2786" s="529"/>
      <c r="C2786" s="529"/>
    </row>
    <row r="2787" spans="1:3">
      <c r="A2787" s="528"/>
      <c r="B2787" s="529"/>
      <c r="C2787" s="529"/>
    </row>
    <row r="2788" spans="1:3">
      <c r="A2788" s="528"/>
      <c r="B2788" s="529"/>
      <c r="C2788" s="529"/>
    </row>
    <row r="2789" spans="1:3">
      <c r="A2789" s="528"/>
      <c r="B2789" s="529"/>
      <c r="C2789" s="529"/>
    </row>
    <row r="2790" spans="1:3">
      <c r="A2790" s="528"/>
      <c r="B2790" s="529"/>
      <c r="C2790" s="529"/>
    </row>
    <row r="2791" spans="1:3">
      <c r="A2791" s="528"/>
      <c r="B2791" s="529"/>
      <c r="C2791" s="529"/>
    </row>
    <row r="2792" spans="1:3">
      <c r="A2792" s="528"/>
      <c r="B2792" s="529"/>
      <c r="C2792" s="529"/>
    </row>
    <row r="2793" spans="1:3">
      <c r="A2793" s="528"/>
      <c r="B2793" s="529"/>
      <c r="C2793" s="529"/>
    </row>
    <row r="2794" spans="1:3">
      <c r="A2794" s="528"/>
      <c r="B2794" s="529"/>
      <c r="C2794" s="529"/>
    </row>
    <row r="2795" spans="1:3">
      <c r="A2795" s="528"/>
      <c r="B2795" s="529"/>
      <c r="C2795" s="529"/>
    </row>
    <row r="2796" spans="1:3">
      <c r="A2796" s="528"/>
      <c r="B2796" s="529"/>
      <c r="C2796" s="529"/>
    </row>
    <row r="2797" spans="1:3">
      <c r="A2797" s="528"/>
      <c r="B2797" s="529"/>
      <c r="C2797" s="529"/>
    </row>
    <row r="2798" spans="1:3">
      <c r="A2798" s="528"/>
      <c r="B2798" s="529"/>
      <c r="C2798" s="529"/>
    </row>
    <row r="2799" spans="1:3">
      <c r="A2799" s="528"/>
      <c r="B2799" s="529"/>
      <c r="C2799" s="529"/>
    </row>
    <row r="2800" spans="1:3">
      <c r="A2800" s="528"/>
      <c r="B2800" s="529"/>
      <c r="C2800" s="529"/>
    </row>
    <row r="2801" spans="1:3">
      <c r="A2801" s="528"/>
      <c r="B2801" s="529"/>
      <c r="C2801" s="529"/>
    </row>
    <row r="2802" spans="1:3">
      <c r="A2802" s="528"/>
      <c r="B2802" s="529"/>
      <c r="C2802" s="529"/>
    </row>
    <row r="2803" spans="1:3">
      <c r="A2803" s="528"/>
      <c r="B2803" s="529"/>
      <c r="C2803" s="529"/>
    </row>
    <row r="2804" spans="1:3">
      <c r="A2804" s="528"/>
      <c r="B2804" s="529"/>
      <c r="C2804" s="529"/>
    </row>
    <row r="2805" spans="1:3">
      <c r="A2805" s="528"/>
      <c r="B2805" s="529"/>
      <c r="C2805" s="529"/>
    </row>
    <row r="2806" spans="1:3">
      <c r="A2806" s="528"/>
      <c r="B2806" s="529"/>
      <c r="C2806" s="529"/>
    </row>
    <row r="2807" spans="1:3">
      <c r="A2807" s="528"/>
      <c r="B2807" s="529"/>
      <c r="C2807" s="529"/>
    </row>
    <row r="2808" spans="1:3">
      <c r="A2808" s="528"/>
      <c r="B2808" s="529"/>
      <c r="C2808" s="529"/>
    </row>
    <row r="2809" spans="1:3">
      <c r="A2809" s="528"/>
      <c r="B2809" s="529"/>
      <c r="C2809" s="529"/>
    </row>
    <row r="2810" spans="1:3">
      <c r="A2810" s="528"/>
      <c r="B2810" s="529"/>
      <c r="C2810" s="529"/>
    </row>
    <row r="2811" spans="1:3">
      <c r="A2811" s="528"/>
      <c r="B2811" s="529"/>
      <c r="C2811" s="529"/>
    </row>
    <row r="2812" spans="1:3">
      <c r="A2812" s="528"/>
      <c r="B2812" s="529"/>
      <c r="C2812" s="529"/>
    </row>
    <row r="2813" spans="1:3">
      <c r="A2813" s="528"/>
      <c r="B2813" s="529"/>
      <c r="C2813" s="529"/>
    </row>
    <row r="2814" spans="1:3">
      <c r="A2814" s="528"/>
      <c r="B2814" s="529"/>
      <c r="C2814" s="529"/>
    </row>
    <row r="2815" spans="1:3">
      <c r="A2815" s="528"/>
      <c r="B2815" s="529"/>
      <c r="C2815" s="529"/>
    </row>
    <row r="2816" spans="1:3">
      <c r="A2816" s="528"/>
      <c r="B2816" s="529"/>
      <c r="C2816" s="529"/>
    </row>
    <row r="2817" spans="1:3">
      <c r="A2817" s="528"/>
      <c r="B2817" s="529"/>
      <c r="C2817" s="529"/>
    </row>
    <row r="2818" spans="1:3">
      <c r="A2818" s="528"/>
      <c r="B2818" s="529"/>
      <c r="C2818" s="529"/>
    </row>
    <row r="2819" spans="1:3">
      <c r="A2819" s="528"/>
      <c r="B2819" s="529"/>
      <c r="C2819" s="529"/>
    </row>
    <row r="2820" spans="1:3">
      <c r="A2820" s="528"/>
      <c r="B2820" s="529"/>
      <c r="C2820" s="529"/>
    </row>
    <row r="2821" spans="1:3">
      <c r="A2821" s="528"/>
      <c r="B2821" s="529"/>
      <c r="C2821" s="529"/>
    </row>
    <row r="2822" spans="1:3">
      <c r="A2822" s="528"/>
      <c r="B2822" s="529"/>
      <c r="C2822" s="529"/>
    </row>
    <row r="2823" spans="1:3">
      <c r="A2823" s="528"/>
      <c r="B2823" s="529"/>
      <c r="C2823" s="529"/>
    </row>
    <row r="2824" spans="1:3">
      <c r="A2824" s="528"/>
      <c r="B2824" s="529"/>
      <c r="C2824" s="529"/>
    </row>
    <row r="2825" spans="1:3">
      <c r="A2825" s="528"/>
      <c r="B2825" s="529"/>
      <c r="C2825" s="529"/>
    </row>
    <row r="2826" spans="1:3">
      <c r="A2826" s="528"/>
      <c r="B2826" s="529"/>
      <c r="C2826" s="529"/>
    </row>
    <row r="2827" spans="1:3">
      <c r="A2827" s="528"/>
      <c r="B2827" s="529"/>
      <c r="C2827" s="529"/>
    </row>
    <row r="2828" spans="1:3">
      <c r="A2828" s="528"/>
      <c r="B2828" s="529"/>
      <c r="C2828" s="529"/>
    </row>
    <row r="2829" spans="1:3">
      <c r="A2829" s="528"/>
      <c r="B2829" s="529"/>
      <c r="C2829" s="529"/>
    </row>
    <row r="2830" spans="1:3">
      <c r="A2830" s="528"/>
      <c r="B2830" s="529"/>
      <c r="C2830" s="529"/>
    </row>
    <row r="2831" spans="1:3">
      <c r="A2831" s="528"/>
      <c r="B2831" s="529"/>
      <c r="C2831" s="529"/>
    </row>
    <row r="2832" spans="1:3">
      <c r="A2832" s="528"/>
      <c r="B2832" s="529"/>
      <c r="C2832" s="529"/>
    </row>
    <row r="2833" spans="1:3">
      <c r="A2833" s="528"/>
      <c r="B2833" s="529"/>
      <c r="C2833" s="529"/>
    </row>
    <row r="2834" spans="1:3">
      <c r="A2834" s="528"/>
      <c r="B2834" s="529"/>
      <c r="C2834" s="529"/>
    </row>
    <row r="2835" spans="1:3">
      <c r="A2835" s="528"/>
      <c r="B2835" s="529"/>
      <c r="C2835" s="529"/>
    </row>
    <row r="2836" spans="1:3">
      <c r="A2836" s="528"/>
      <c r="B2836" s="529"/>
      <c r="C2836" s="529"/>
    </row>
    <row r="2837" spans="1:3">
      <c r="A2837" s="528"/>
      <c r="B2837" s="529"/>
      <c r="C2837" s="529"/>
    </row>
    <row r="2838" spans="1:3">
      <c r="A2838" s="528"/>
      <c r="B2838" s="529"/>
      <c r="C2838" s="529"/>
    </row>
    <row r="2839" spans="1:3">
      <c r="A2839" s="528"/>
      <c r="B2839" s="529"/>
      <c r="C2839" s="529"/>
    </row>
    <row r="2840" spans="1:3">
      <c r="A2840" s="528"/>
      <c r="B2840" s="529"/>
      <c r="C2840" s="529"/>
    </row>
    <row r="2841" spans="1:3">
      <c r="A2841" s="528"/>
      <c r="B2841" s="529"/>
      <c r="C2841" s="529"/>
    </row>
    <row r="2842" spans="1:3">
      <c r="A2842" s="528"/>
      <c r="B2842" s="529"/>
      <c r="C2842" s="529"/>
    </row>
    <row r="2843" spans="1:3">
      <c r="A2843" s="528"/>
      <c r="B2843" s="529"/>
      <c r="C2843" s="529"/>
    </row>
    <row r="2844" spans="1:3">
      <c r="A2844" s="528"/>
      <c r="B2844" s="529"/>
      <c r="C2844" s="529"/>
    </row>
    <row r="2845" spans="1:3">
      <c r="A2845" s="528"/>
      <c r="B2845" s="529"/>
      <c r="C2845" s="529"/>
    </row>
    <row r="2846" spans="1:3">
      <c r="A2846" s="528"/>
      <c r="B2846" s="529"/>
      <c r="C2846" s="529"/>
    </row>
    <row r="2847" spans="1:3">
      <c r="A2847" s="528"/>
      <c r="B2847" s="529"/>
      <c r="C2847" s="529"/>
    </row>
    <row r="2848" spans="1:3">
      <c r="A2848" s="528"/>
      <c r="B2848" s="529"/>
      <c r="C2848" s="529"/>
    </row>
    <row r="2849" spans="1:3">
      <c r="A2849" s="528"/>
      <c r="B2849" s="529"/>
      <c r="C2849" s="529"/>
    </row>
    <row r="2850" spans="1:3">
      <c r="A2850" s="528"/>
      <c r="B2850" s="529"/>
      <c r="C2850" s="529"/>
    </row>
    <row r="2851" spans="1:3">
      <c r="A2851" s="528"/>
      <c r="B2851" s="529"/>
      <c r="C2851" s="529"/>
    </row>
    <row r="2852" spans="1:3">
      <c r="A2852" s="528"/>
      <c r="B2852" s="529"/>
      <c r="C2852" s="529"/>
    </row>
    <row r="2853" spans="1:3">
      <c r="A2853" s="528"/>
      <c r="B2853" s="529"/>
      <c r="C2853" s="529"/>
    </row>
    <row r="2854" spans="1:3">
      <c r="A2854" s="528"/>
      <c r="B2854" s="529"/>
      <c r="C2854" s="529"/>
    </row>
    <row r="2855" spans="1:3">
      <c r="A2855" s="528"/>
      <c r="B2855" s="529"/>
      <c r="C2855" s="529"/>
    </row>
    <row r="2856" spans="1:3">
      <c r="A2856" s="528"/>
      <c r="B2856" s="529"/>
      <c r="C2856" s="529"/>
    </row>
    <row r="2857" spans="1:3">
      <c r="A2857" s="528"/>
      <c r="B2857" s="529"/>
      <c r="C2857" s="529"/>
    </row>
    <row r="2858" spans="1:3">
      <c r="A2858" s="528"/>
      <c r="B2858" s="529"/>
      <c r="C2858" s="529"/>
    </row>
    <row r="2859" spans="1:3">
      <c r="A2859" s="528"/>
      <c r="B2859" s="529"/>
      <c r="C2859" s="529"/>
    </row>
    <row r="2860" spans="1:3">
      <c r="A2860" s="528"/>
      <c r="B2860" s="529"/>
      <c r="C2860" s="529"/>
    </row>
    <row r="2861" spans="1:3">
      <c r="A2861" s="528"/>
      <c r="B2861" s="529"/>
      <c r="C2861" s="529"/>
    </row>
    <row r="2862" spans="1:3">
      <c r="A2862" s="528"/>
      <c r="B2862" s="529"/>
      <c r="C2862" s="529"/>
    </row>
    <row r="2863" spans="1:3">
      <c r="A2863" s="528"/>
      <c r="B2863" s="529"/>
      <c r="C2863" s="529"/>
    </row>
    <row r="2864" spans="1:3">
      <c r="A2864" s="528"/>
      <c r="B2864" s="529"/>
      <c r="C2864" s="529"/>
    </row>
    <row r="2865" spans="1:3">
      <c r="A2865" s="528"/>
      <c r="B2865" s="529"/>
      <c r="C2865" s="529"/>
    </row>
    <row r="2866" spans="1:3">
      <c r="A2866" s="528"/>
      <c r="B2866" s="529"/>
      <c r="C2866" s="529"/>
    </row>
    <row r="2867" spans="1:3">
      <c r="A2867" s="528"/>
      <c r="B2867" s="529"/>
      <c r="C2867" s="529"/>
    </row>
    <row r="2868" spans="1:3">
      <c r="A2868" s="528"/>
      <c r="B2868" s="529"/>
      <c r="C2868" s="529"/>
    </row>
    <row r="2869" spans="1:3">
      <c r="A2869" s="528"/>
      <c r="B2869" s="529"/>
      <c r="C2869" s="529"/>
    </row>
    <row r="2870" spans="1:3">
      <c r="A2870" s="528"/>
      <c r="B2870" s="529"/>
      <c r="C2870" s="529"/>
    </row>
    <row r="2871" spans="1:3">
      <c r="A2871" s="528"/>
      <c r="B2871" s="529"/>
      <c r="C2871" s="529"/>
    </row>
    <row r="2872" spans="1:3">
      <c r="A2872" s="528"/>
      <c r="B2872" s="529"/>
      <c r="C2872" s="529"/>
    </row>
    <row r="2873" spans="1:3">
      <c r="A2873" s="528"/>
      <c r="B2873" s="529"/>
      <c r="C2873" s="529"/>
    </row>
    <row r="2874" spans="1:3">
      <c r="A2874" s="528"/>
      <c r="B2874" s="529"/>
      <c r="C2874" s="529"/>
    </row>
    <row r="2875" spans="1:3">
      <c r="A2875" s="528"/>
      <c r="B2875" s="529"/>
      <c r="C2875" s="529"/>
    </row>
    <row r="2876" spans="1:3">
      <c r="A2876" s="528"/>
      <c r="B2876" s="529"/>
      <c r="C2876" s="529"/>
    </row>
    <row r="2877" spans="1:3">
      <c r="A2877" s="528"/>
      <c r="B2877" s="529"/>
      <c r="C2877" s="529"/>
    </row>
    <row r="2878" spans="1:3">
      <c r="A2878" s="528"/>
      <c r="B2878" s="529"/>
      <c r="C2878" s="529"/>
    </row>
    <row r="2879" spans="1:3">
      <c r="A2879" s="528"/>
      <c r="B2879" s="529"/>
      <c r="C2879" s="529"/>
    </row>
    <row r="2880" spans="1:3">
      <c r="A2880" s="528"/>
      <c r="B2880" s="529"/>
      <c r="C2880" s="529"/>
    </row>
    <row r="2881" spans="1:3">
      <c r="A2881" s="528"/>
      <c r="B2881" s="529"/>
      <c r="C2881" s="529"/>
    </row>
    <row r="2882" spans="1:3">
      <c r="A2882" s="528"/>
      <c r="B2882" s="529"/>
      <c r="C2882" s="529"/>
    </row>
    <row r="2883" spans="1:3">
      <c r="A2883" s="528"/>
      <c r="B2883" s="529"/>
      <c r="C2883" s="529"/>
    </row>
    <row r="2884" spans="1:3">
      <c r="A2884" s="528"/>
      <c r="B2884" s="529"/>
      <c r="C2884" s="529"/>
    </row>
    <row r="2885" spans="1:3">
      <c r="A2885" s="528"/>
      <c r="B2885" s="529"/>
      <c r="C2885" s="529"/>
    </row>
    <row r="2886" spans="1:3">
      <c r="A2886" s="528"/>
      <c r="B2886" s="529"/>
      <c r="C2886" s="529"/>
    </row>
    <row r="2887" spans="1:3">
      <c r="A2887" s="528"/>
      <c r="B2887" s="529"/>
      <c r="C2887" s="529"/>
    </row>
    <row r="2888" spans="1:3">
      <c r="A2888" s="528"/>
      <c r="B2888" s="529"/>
      <c r="C2888" s="529"/>
    </row>
    <row r="2889" spans="1:3">
      <c r="A2889" s="528"/>
      <c r="B2889" s="529"/>
      <c r="C2889" s="529"/>
    </row>
    <row r="2890" spans="1:3">
      <c r="A2890" s="528"/>
      <c r="B2890" s="529"/>
      <c r="C2890" s="529"/>
    </row>
    <row r="2891" spans="1:3">
      <c r="A2891" s="528"/>
      <c r="B2891" s="529"/>
      <c r="C2891" s="529"/>
    </row>
    <row r="2892" spans="1:3">
      <c r="A2892" s="528"/>
      <c r="B2892" s="529"/>
      <c r="C2892" s="529"/>
    </row>
    <row r="2893" spans="1:3">
      <c r="A2893" s="528"/>
      <c r="B2893" s="529"/>
      <c r="C2893" s="529"/>
    </row>
    <row r="2894" spans="1:3">
      <c r="A2894" s="528"/>
      <c r="B2894" s="529"/>
      <c r="C2894" s="529"/>
    </row>
    <row r="2895" spans="1:3">
      <c r="A2895" s="528"/>
      <c r="B2895" s="529"/>
      <c r="C2895" s="529"/>
    </row>
    <row r="2896" spans="1:3">
      <c r="A2896" s="528"/>
      <c r="B2896" s="529"/>
      <c r="C2896" s="529"/>
    </row>
    <row r="2897" spans="1:3">
      <c r="A2897" s="528"/>
      <c r="B2897" s="529"/>
      <c r="C2897" s="529"/>
    </row>
    <row r="2898" spans="1:3">
      <c r="A2898" s="528"/>
      <c r="B2898" s="529"/>
      <c r="C2898" s="529"/>
    </row>
    <row r="2899" spans="1:3">
      <c r="A2899" s="528"/>
      <c r="B2899" s="529"/>
      <c r="C2899" s="529"/>
    </row>
    <row r="2900" spans="1:3">
      <c r="A2900" s="528"/>
      <c r="B2900" s="529"/>
      <c r="C2900" s="529"/>
    </row>
    <row r="2901" spans="1:3">
      <c r="A2901" s="528"/>
      <c r="B2901" s="529"/>
      <c r="C2901" s="529"/>
    </row>
    <row r="2902" spans="1:3">
      <c r="A2902" s="528"/>
      <c r="B2902" s="529"/>
      <c r="C2902" s="529"/>
    </row>
    <row r="2903" spans="1:3">
      <c r="A2903" s="528"/>
      <c r="B2903" s="529"/>
      <c r="C2903" s="529"/>
    </row>
    <row r="2904" spans="1:3">
      <c r="A2904" s="528"/>
      <c r="B2904" s="529"/>
      <c r="C2904" s="529"/>
    </row>
    <row r="2905" spans="1:3">
      <c r="A2905" s="528"/>
      <c r="B2905" s="529"/>
      <c r="C2905" s="529"/>
    </row>
    <row r="2906" spans="1:3">
      <c r="A2906" s="528"/>
      <c r="B2906" s="529"/>
      <c r="C2906" s="529"/>
    </row>
    <row r="2907" spans="1:3">
      <c r="A2907" s="528"/>
      <c r="B2907" s="529"/>
      <c r="C2907" s="529"/>
    </row>
    <row r="2908" spans="1:3">
      <c r="A2908" s="528"/>
      <c r="B2908" s="529"/>
      <c r="C2908" s="529"/>
    </row>
    <row r="2909" spans="1:3">
      <c r="A2909" s="528"/>
      <c r="B2909" s="529"/>
      <c r="C2909" s="529"/>
    </row>
    <row r="2910" spans="1:3">
      <c r="A2910" s="528"/>
      <c r="B2910" s="529"/>
      <c r="C2910" s="529"/>
    </row>
    <row r="2911" spans="1:3">
      <c r="A2911" s="528"/>
      <c r="B2911" s="529"/>
      <c r="C2911" s="529"/>
    </row>
    <row r="2912" spans="1:3">
      <c r="A2912" s="528"/>
      <c r="B2912" s="529"/>
      <c r="C2912" s="529"/>
    </row>
    <row r="2913" spans="1:3">
      <c r="A2913" s="528"/>
      <c r="B2913" s="529"/>
      <c r="C2913" s="529"/>
    </row>
    <row r="2914" spans="1:3">
      <c r="A2914" s="528"/>
      <c r="B2914" s="529"/>
      <c r="C2914" s="529"/>
    </row>
    <row r="2915" spans="1:3">
      <c r="A2915" s="528"/>
      <c r="B2915" s="529"/>
      <c r="C2915" s="529"/>
    </row>
    <row r="2916" spans="1:3">
      <c r="A2916" s="528"/>
      <c r="B2916" s="529"/>
      <c r="C2916" s="529"/>
    </row>
    <row r="2917" spans="1:3">
      <c r="A2917" s="528"/>
      <c r="B2917" s="529"/>
      <c r="C2917" s="529"/>
    </row>
    <row r="2918" spans="1:3">
      <c r="A2918" s="528"/>
      <c r="B2918" s="529"/>
      <c r="C2918" s="529"/>
    </row>
    <row r="2919" spans="1:3">
      <c r="A2919" s="528"/>
      <c r="B2919" s="529"/>
      <c r="C2919" s="529"/>
    </row>
    <row r="2920" spans="1:3">
      <c r="A2920" s="528"/>
      <c r="B2920" s="529"/>
      <c r="C2920" s="529"/>
    </row>
    <row r="2921" spans="1:3">
      <c r="A2921" s="528"/>
      <c r="B2921" s="529"/>
      <c r="C2921" s="529"/>
    </row>
    <row r="2922" spans="1:3">
      <c r="A2922" s="528"/>
      <c r="B2922" s="529"/>
      <c r="C2922" s="529"/>
    </row>
    <row r="2923" spans="1:3">
      <c r="A2923" s="528"/>
      <c r="B2923" s="529"/>
      <c r="C2923" s="529"/>
    </row>
    <row r="2924" spans="1:3">
      <c r="A2924" s="528"/>
      <c r="B2924" s="529"/>
      <c r="C2924" s="529"/>
    </row>
    <row r="2925" spans="1:3">
      <c r="A2925" s="528"/>
      <c r="B2925" s="529"/>
      <c r="C2925" s="529"/>
    </row>
    <row r="2926" spans="1:3">
      <c r="A2926" s="528"/>
      <c r="B2926" s="529"/>
      <c r="C2926" s="529"/>
    </row>
    <row r="2927" spans="1:3">
      <c r="A2927" s="528"/>
      <c r="B2927" s="529"/>
      <c r="C2927" s="529"/>
    </row>
    <row r="2928" spans="1:3">
      <c r="A2928" s="528"/>
      <c r="B2928" s="529"/>
      <c r="C2928" s="529"/>
    </row>
    <row r="2929" spans="1:3">
      <c r="A2929" s="528"/>
      <c r="B2929" s="529"/>
      <c r="C2929" s="529"/>
    </row>
    <row r="2930" spans="1:3">
      <c r="A2930" s="528"/>
      <c r="B2930" s="529"/>
      <c r="C2930" s="529"/>
    </row>
    <row r="2931" spans="1:3">
      <c r="A2931" s="528"/>
      <c r="B2931" s="529"/>
      <c r="C2931" s="529"/>
    </row>
    <row r="2932" spans="1:3">
      <c r="A2932" s="528"/>
      <c r="B2932" s="529"/>
      <c r="C2932" s="529"/>
    </row>
    <row r="2933" spans="1:3">
      <c r="A2933" s="528"/>
      <c r="B2933" s="529"/>
      <c r="C2933" s="529"/>
    </row>
    <row r="2934" spans="1:3">
      <c r="A2934" s="528"/>
      <c r="B2934" s="529"/>
      <c r="C2934" s="529"/>
    </row>
    <row r="2935" spans="1:3">
      <c r="A2935" s="528"/>
      <c r="B2935" s="529"/>
      <c r="C2935" s="529"/>
    </row>
    <row r="2936" spans="1:3">
      <c r="A2936" s="528"/>
      <c r="B2936" s="529"/>
      <c r="C2936" s="529"/>
    </row>
    <row r="2937" spans="1:3">
      <c r="A2937" s="528"/>
      <c r="B2937" s="529"/>
      <c r="C2937" s="529"/>
    </row>
    <row r="2938" spans="1:3">
      <c r="A2938" s="528"/>
      <c r="B2938" s="529"/>
      <c r="C2938" s="529"/>
    </row>
    <row r="2939" spans="1:3">
      <c r="A2939" s="528"/>
      <c r="B2939" s="529"/>
      <c r="C2939" s="529"/>
    </row>
    <row r="2940" spans="1:3">
      <c r="A2940" s="528"/>
      <c r="B2940" s="529"/>
      <c r="C2940" s="529"/>
    </row>
    <row r="2941" spans="1:3">
      <c r="A2941" s="528"/>
      <c r="B2941" s="529"/>
      <c r="C2941" s="529"/>
    </row>
    <row r="2942" spans="1:3">
      <c r="A2942" s="528"/>
      <c r="B2942" s="529"/>
      <c r="C2942" s="529"/>
    </row>
    <row r="2943" spans="1:3">
      <c r="A2943" s="528"/>
      <c r="B2943" s="529"/>
      <c r="C2943" s="529"/>
    </row>
    <row r="2944" spans="1:3">
      <c r="A2944" s="528"/>
      <c r="B2944" s="529"/>
      <c r="C2944" s="529"/>
    </row>
    <row r="2945" spans="1:3">
      <c r="A2945" s="528"/>
      <c r="B2945" s="529"/>
      <c r="C2945" s="529"/>
    </row>
    <row r="2946" spans="1:3">
      <c r="A2946" s="528"/>
      <c r="B2946" s="529"/>
      <c r="C2946" s="529"/>
    </row>
    <row r="2947" spans="1:3">
      <c r="A2947" s="528"/>
      <c r="B2947" s="529"/>
      <c r="C2947" s="529"/>
    </row>
    <row r="2948" spans="1:3">
      <c r="A2948" s="528"/>
      <c r="B2948" s="529"/>
      <c r="C2948" s="529"/>
    </row>
    <row r="2949" spans="1:3">
      <c r="A2949" s="528"/>
      <c r="B2949" s="529"/>
      <c r="C2949" s="529"/>
    </row>
    <row r="2950" spans="1:3">
      <c r="A2950" s="528"/>
      <c r="B2950" s="529"/>
      <c r="C2950" s="529"/>
    </row>
    <row r="2951" spans="1:3">
      <c r="A2951" s="528"/>
      <c r="B2951" s="529"/>
      <c r="C2951" s="529"/>
    </row>
    <row r="2952" spans="1:3">
      <c r="A2952" s="528"/>
      <c r="B2952" s="529"/>
      <c r="C2952" s="529"/>
    </row>
    <row r="2953" spans="1:3">
      <c r="A2953" s="528"/>
      <c r="B2953" s="529"/>
      <c r="C2953" s="529"/>
    </row>
    <row r="2954" spans="1:3">
      <c r="A2954" s="528"/>
      <c r="B2954" s="529"/>
      <c r="C2954" s="529"/>
    </row>
    <row r="2955" spans="1:3">
      <c r="A2955" s="528"/>
      <c r="B2955" s="529"/>
      <c r="C2955" s="529"/>
    </row>
    <row r="2956" spans="1:3">
      <c r="A2956" s="528"/>
      <c r="B2956" s="529"/>
      <c r="C2956" s="529"/>
    </row>
    <row r="2957" spans="1:3">
      <c r="A2957" s="528"/>
      <c r="B2957" s="529"/>
      <c r="C2957" s="529"/>
    </row>
    <row r="2958" spans="1:3">
      <c r="A2958" s="528"/>
      <c r="B2958" s="529"/>
      <c r="C2958" s="529"/>
    </row>
    <row r="2959" spans="1:3">
      <c r="A2959" s="528"/>
      <c r="B2959" s="529"/>
      <c r="C2959" s="529"/>
    </row>
    <row r="2960" spans="1:3">
      <c r="A2960" s="528"/>
      <c r="B2960" s="529"/>
      <c r="C2960" s="529"/>
    </row>
    <row r="2961" spans="1:3">
      <c r="A2961" s="528"/>
      <c r="B2961" s="529"/>
      <c r="C2961" s="529"/>
    </row>
    <row r="2962" spans="1:3">
      <c r="A2962" s="528"/>
      <c r="B2962" s="529"/>
      <c r="C2962" s="529"/>
    </row>
    <row r="2963" spans="1:3">
      <c r="A2963" s="528"/>
      <c r="B2963" s="529"/>
      <c r="C2963" s="529"/>
    </row>
    <row r="2964" spans="1:3">
      <c r="A2964" s="528"/>
      <c r="B2964" s="529"/>
      <c r="C2964" s="529"/>
    </row>
    <row r="2965" spans="1:3">
      <c r="A2965" s="528"/>
      <c r="B2965" s="529"/>
      <c r="C2965" s="529"/>
    </row>
    <row r="2966" spans="1:3">
      <c r="A2966" s="528"/>
      <c r="B2966" s="529"/>
      <c r="C2966" s="529"/>
    </row>
    <row r="2967" spans="1:3">
      <c r="A2967" s="528"/>
      <c r="B2967" s="529"/>
      <c r="C2967" s="529"/>
    </row>
    <row r="2968" spans="1:3">
      <c r="A2968" s="528"/>
      <c r="B2968" s="529"/>
      <c r="C2968" s="529"/>
    </row>
    <row r="2969" spans="1:3">
      <c r="A2969" s="528"/>
      <c r="B2969" s="529"/>
      <c r="C2969" s="529"/>
    </row>
    <row r="2970" spans="1:3">
      <c r="A2970" s="528"/>
      <c r="B2970" s="529"/>
      <c r="C2970" s="529"/>
    </row>
    <row r="2971" spans="1:3">
      <c r="A2971" s="528"/>
      <c r="B2971" s="529"/>
      <c r="C2971" s="529"/>
    </row>
    <row r="2972" spans="1:3">
      <c r="A2972" s="528"/>
      <c r="B2972" s="529"/>
      <c r="C2972" s="529"/>
    </row>
    <row r="2973" spans="1:3">
      <c r="A2973" s="528"/>
      <c r="B2973" s="529"/>
      <c r="C2973" s="529"/>
    </row>
    <row r="2974" spans="1:3">
      <c r="A2974" s="528"/>
      <c r="B2974" s="529"/>
      <c r="C2974" s="529"/>
    </row>
    <row r="2975" spans="1:3">
      <c r="A2975" s="528"/>
      <c r="B2975" s="529"/>
      <c r="C2975" s="529"/>
    </row>
    <row r="2976" spans="1:3">
      <c r="A2976" s="528"/>
      <c r="B2976" s="529"/>
      <c r="C2976" s="529"/>
    </row>
    <row r="2977" spans="1:3">
      <c r="A2977" s="528"/>
      <c r="B2977" s="529"/>
      <c r="C2977" s="529"/>
    </row>
    <row r="2978" spans="1:3">
      <c r="A2978" s="528"/>
      <c r="B2978" s="529"/>
      <c r="C2978" s="529"/>
    </row>
    <row r="2979" spans="1:3">
      <c r="A2979" s="528"/>
      <c r="B2979" s="529"/>
      <c r="C2979" s="529"/>
    </row>
    <row r="2980" spans="1:3">
      <c r="A2980" s="528"/>
      <c r="B2980" s="529"/>
      <c r="C2980" s="529"/>
    </row>
    <row r="2981" spans="1:3">
      <c r="A2981" s="528"/>
      <c r="B2981" s="529"/>
      <c r="C2981" s="529"/>
    </row>
    <row r="2982" spans="1:3">
      <c r="A2982" s="528"/>
      <c r="B2982" s="529"/>
      <c r="C2982" s="529"/>
    </row>
    <row r="2983" spans="1:3">
      <c r="A2983" s="528"/>
      <c r="B2983" s="529"/>
      <c r="C2983" s="529"/>
    </row>
    <row r="2984" spans="1:3">
      <c r="A2984" s="528"/>
      <c r="B2984" s="530"/>
      <c r="C2984" s="530"/>
    </row>
    <row r="2985" spans="1:3">
      <c r="A2985" s="528"/>
      <c r="B2985" s="530"/>
      <c r="C2985" s="530"/>
    </row>
    <row r="2986" spans="1:3">
      <c r="A2986" s="528"/>
      <c r="B2986" s="530"/>
      <c r="C2986" s="530"/>
    </row>
    <row r="2987" spans="1:3">
      <c r="A2987" s="528"/>
      <c r="B2987" s="530"/>
      <c r="C2987" s="530"/>
    </row>
    <row r="2988" spans="1:3">
      <c r="A2988" s="528"/>
      <c r="B2988" s="530"/>
      <c r="C2988" s="530"/>
    </row>
    <row r="2989" spans="1:3">
      <c r="A2989" s="528"/>
      <c r="B2989" s="530"/>
      <c r="C2989" s="530"/>
    </row>
    <row r="2990" spans="1:3">
      <c r="A2990" s="528"/>
      <c r="B2990" s="530"/>
      <c r="C2990" s="530"/>
    </row>
    <row r="2991" spans="1:3">
      <c r="A2991" s="528"/>
      <c r="B2991" s="530"/>
      <c r="C2991" s="530"/>
    </row>
    <row r="2992" spans="1:3">
      <c r="A2992" s="528"/>
      <c r="B2992" s="530"/>
      <c r="C2992" s="530"/>
    </row>
    <row r="2993" spans="1:3">
      <c r="A2993" s="528"/>
      <c r="B2993" s="530"/>
      <c r="C2993" s="530"/>
    </row>
    <row r="2994" spans="1:3">
      <c r="A2994" s="528"/>
      <c r="B2994" s="530"/>
      <c r="C2994" s="530"/>
    </row>
    <row r="2995" spans="1:3">
      <c r="A2995" s="528"/>
      <c r="B2995" s="530"/>
      <c r="C2995" s="530"/>
    </row>
    <row r="2996" spans="1:3">
      <c r="A2996" s="528"/>
      <c r="B2996" s="530"/>
      <c r="C2996" s="530"/>
    </row>
    <row r="2997" spans="1:3">
      <c r="A2997" s="528"/>
      <c r="B2997" s="530"/>
      <c r="C2997" s="530"/>
    </row>
    <row r="2998" spans="1:3">
      <c r="A2998" s="528"/>
      <c r="B2998" s="530"/>
      <c r="C2998" s="530"/>
    </row>
    <row r="2999" spans="1:3">
      <c r="A2999" s="528"/>
      <c r="B2999" s="530"/>
      <c r="C2999" s="530"/>
    </row>
    <row r="3000" spans="1:3">
      <c r="A3000" s="528"/>
      <c r="B3000" s="530"/>
      <c r="C3000" s="530"/>
    </row>
    <row r="3001" spans="1:3">
      <c r="A3001" s="528"/>
      <c r="B3001" s="530"/>
      <c r="C3001" s="530"/>
    </row>
    <row r="3002" spans="1:3">
      <c r="A3002" s="528"/>
      <c r="B3002" s="530"/>
      <c r="C3002" s="530"/>
    </row>
    <row r="3003" spans="1:3">
      <c r="A3003" s="528"/>
      <c r="B3003" s="530"/>
      <c r="C3003" s="530"/>
    </row>
    <row r="3004" spans="1:3">
      <c r="A3004" s="528"/>
      <c r="B3004" s="530"/>
      <c r="C3004" s="530"/>
    </row>
    <row r="3005" spans="1:3">
      <c r="A3005" s="528"/>
      <c r="B3005" s="530"/>
      <c r="C3005" s="530"/>
    </row>
    <row r="3006" spans="1:3">
      <c r="A3006" s="528"/>
      <c r="B3006" s="530"/>
      <c r="C3006" s="530"/>
    </row>
    <row r="3007" spans="1:3">
      <c r="A3007" s="528"/>
      <c r="B3007" s="530"/>
      <c r="C3007" s="530"/>
    </row>
    <row r="3008" spans="1:3">
      <c r="A3008" s="528"/>
      <c r="B3008" s="530"/>
      <c r="C3008" s="530"/>
    </row>
    <row r="3009" spans="1:3">
      <c r="A3009" s="528"/>
      <c r="B3009" s="530"/>
      <c r="C3009" s="530"/>
    </row>
    <row r="3010" spans="1:3">
      <c r="A3010" s="528"/>
      <c r="B3010" s="530"/>
      <c r="C3010" s="530"/>
    </row>
    <row r="3011" spans="1:3">
      <c r="A3011" s="528"/>
      <c r="B3011" s="530"/>
      <c r="C3011" s="530"/>
    </row>
    <row r="3012" spans="1:3">
      <c r="A3012" s="528"/>
      <c r="B3012" s="530"/>
      <c r="C3012" s="530"/>
    </row>
    <row r="3013" spans="1:3">
      <c r="A3013" s="528"/>
      <c r="B3013" s="531"/>
      <c r="C3013" s="531"/>
    </row>
    <row r="3014" spans="1:3">
      <c r="B3014" s="531"/>
      <c r="C3014" s="531"/>
    </row>
    <row r="3015" spans="1:3">
      <c r="B3015" s="531"/>
      <c r="C3015" s="531"/>
    </row>
    <row r="3016" spans="1:3">
      <c r="B3016" s="531"/>
      <c r="C3016" s="531"/>
    </row>
    <row r="3017" spans="1:3">
      <c r="B3017" s="531"/>
      <c r="C3017" s="531"/>
    </row>
    <row r="3018" spans="1:3">
      <c r="B3018" s="531"/>
      <c r="C3018" s="531"/>
    </row>
    <row r="3019" spans="1:3">
      <c r="B3019" s="531"/>
      <c r="C3019" s="531"/>
    </row>
    <row r="3020" spans="1:3">
      <c r="B3020" s="531"/>
      <c r="C3020" s="531"/>
    </row>
    <row r="3021" spans="1:3">
      <c r="B3021" s="531"/>
      <c r="C3021" s="531"/>
    </row>
    <row r="3022" spans="1:3">
      <c r="B3022" s="531"/>
      <c r="C3022" s="531"/>
    </row>
    <row r="3023" spans="1:3">
      <c r="B3023" s="531"/>
      <c r="C3023" s="531"/>
    </row>
    <row r="3024" spans="1:3">
      <c r="B3024" s="531"/>
      <c r="C3024" s="531"/>
    </row>
    <row r="3025" spans="2:3">
      <c r="B3025" s="531"/>
      <c r="C3025" s="531"/>
    </row>
    <row r="3026" spans="2:3">
      <c r="B3026" s="531"/>
      <c r="C3026" s="531"/>
    </row>
    <row r="3027" spans="2:3">
      <c r="B3027" s="531"/>
      <c r="C3027" s="531"/>
    </row>
    <row r="3028" spans="2:3">
      <c r="B3028" s="531"/>
      <c r="C3028" s="531"/>
    </row>
    <row r="3029" spans="2:3">
      <c r="B3029" s="531"/>
      <c r="C3029" s="531"/>
    </row>
    <row r="3030" spans="2:3">
      <c r="B3030" s="531"/>
      <c r="C3030" s="531"/>
    </row>
    <row r="3031" spans="2:3">
      <c r="B3031" s="531"/>
      <c r="C3031" s="531"/>
    </row>
    <row r="3032" spans="2:3">
      <c r="B3032" s="531"/>
      <c r="C3032" s="531"/>
    </row>
    <row r="3033" spans="2:3">
      <c r="B3033" s="531"/>
      <c r="C3033" s="531"/>
    </row>
    <row r="3034" spans="2:3">
      <c r="B3034" s="531"/>
      <c r="C3034" s="531"/>
    </row>
    <row r="3035" spans="2:3">
      <c r="B3035" s="531"/>
      <c r="C3035" s="531"/>
    </row>
    <row r="3036" spans="2:3">
      <c r="B3036" s="531"/>
      <c r="C3036" s="531"/>
    </row>
    <row r="3037" spans="2:3">
      <c r="B3037" s="531"/>
      <c r="C3037" s="531"/>
    </row>
    <row r="3038" spans="2:3">
      <c r="B3038" s="531"/>
      <c r="C3038" s="531"/>
    </row>
    <row r="3039" spans="2:3">
      <c r="B3039" s="531"/>
      <c r="C3039" s="531"/>
    </row>
    <row r="3040" spans="2:3">
      <c r="B3040" s="531"/>
      <c r="C3040" s="531"/>
    </row>
    <row r="3041" spans="2:3">
      <c r="B3041" s="531"/>
      <c r="C3041" s="531"/>
    </row>
    <row r="3042" spans="2:3">
      <c r="B3042" s="531"/>
      <c r="C3042" s="531"/>
    </row>
    <row r="3043" spans="2:3">
      <c r="B3043" s="531"/>
      <c r="C3043" s="531"/>
    </row>
    <row r="3044" spans="2:3">
      <c r="B3044" s="531"/>
      <c r="C3044" s="531"/>
    </row>
    <row r="3045" spans="2:3">
      <c r="B3045" s="531"/>
      <c r="C3045" s="531"/>
    </row>
    <row r="3046" spans="2:3">
      <c r="B3046" s="531"/>
      <c r="C3046" s="531"/>
    </row>
    <row r="3047" spans="2:3">
      <c r="B3047" s="531"/>
      <c r="C3047" s="531"/>
    </row>
    <row r="3048" spans="2:3">
      <c r="B3048" s="531"/>
      <c r="C3048" s="531"/>
    </row>
    <row r="3049" spans="2:3">
      <c r="B3049" s="531"/>
      <c r="C3049" s="531"/>
    </row>
    <row r="3050" spans="2:3">
      <c r="B3050" s="531"/>
      <c r="C3050" s="531"/>
    </row>
    <row r="3051" spans="2:3">
      <c r="B3051" s="531"/>
      <c r="C3051" s="531"/>
    </row>
    <row r="3052" spans="2:3">
      <c r="B3052" s="531"/>
      <c r="C3052" s="531"/>
    </row>
    <row r="3053" spans="2:3">
      <c r="B3053" s="531"/>
      <c r="C3053" s="531"/>
    </row>
    <row r="3054" spans="2:3">
      <c r="B3054" s="531"/>
      <c r="C3054" s="531"/>
    </row>
    <row r="3055" spans="2:3">
      <c r="B3055" s="531"/>
      <c r="C3055" s="531"/>
    </row>
    <row r="3056" spans="2:3">
      <c r="B3056" s="531"/>
      <c r="C3056" s="531"/>
    </row>
    <row r="3057" spans="2:3">
      <c r="B3057" s="531"/>
      <c r="C3057" s="531"/>
    </row>
    <row r="3058" spans="2:3">
      <c r="B3058" s="531"/>
      <c r="C3058" s="531"/>
    </row>
    <row r="3059" spans="2:3">
      <c r="B3059" s="531"/>
      <c r="C3059" s="531"/>
    </row>
    <row r="3060" spans="2:3">
      <c r="B3060" s="531"/>
      <c r="C3060" s="531"/>
    </row>
    <row r="3061" spans="2:3">
      <c r="B3061" s="531"/>
      <c r="C3061" s="531"/>
    </row>
    <row r="3062" spans="2:3">
      <c r="B3062" s="531"/>
      <c r="C3062" s="531"/>
    </row>
    <row r="3063" spans="2:3">
      <c r="B3063" s="531"/>
      <c r="C3063" s="531"/>
    </row>
    <row r="3064" spans="2:3">
      <c r="B3064" s="531"/>
      <c r="C3064" s="531"/>
    </row>
    <row r="3065" spans="2:3">
      <c r="B3065" s="531"/>
      <c r="C3065" s="531"/>
    </row>
    <row r="3066" spans="2:3">
      <c r="B3066" s="531"/>
      <c r="C3066" s="531"/>
    </row>
    <row r="3067" spans="2:3">
      <c r="B3067" s="531"/>
      <c r="C3067" s="531"/>
    </row>
    <row r="3068" spans="2:3">
      <c r="B3068" s="531"/>
      <c r="C3068" s="531"/>
    </row>
    <row r="3069" spans="2:3">
      <c r="B3069" s="531"/>
      <c r="C3069" s="531"/>
    </row>
    <row r="3070" spans="2:3">
      <c r="B3070" s="531"/>
      <c r="C3070" s="531"/>
    </row>
    <row r="3071" spans="2:3">
      <c r="B3071" s="531"/>
      <c r="C3071" s="531"/>
    </row>
    <row r="3072" spans="2:3">
      <c r="B3072" s="531"/>
      <c r="C3072" s="531"/>
    </row>
    <row r="3073" spans="2:3">
      <c r="B3073" s="531"/>
      <c r="C3073" s="531"/>
    </row>
    <row r="3074" spans="2:3">
      <c r="B3074" s="531"/>
      <c r="C3074" s="531"/>
    </row>
    <row r="3075" spans="2:3">
      <c r="B3075" s="531"/>
      <c r="C3075" s="531"/>
    </row>
    <row r="3076" spans="2:3">
      <c r="B3076" s="531"/>
      <c r="C3076" s="531"/>
    </row>
    <row r="3077" spans="2:3">
      <c r="B3077" s="531"/>
      <c r="C3077" s="531"/>
    </row>
    <row r="3078" spans="2:3">
      <c r="B3078" s="531"/>
      <c r="C3078" s="531"/>
    </row>
    <row r="3079" spans="2:3">
      <c r="B3079" s="531"/>
      <c r="C3079" s="531"/>
    </row>
    <row r="3080" spans="2:3">
      <c r="B3080" s="531"/>
      <c r="C3080" s="531"/>
    </row>
    <row r="3081" spans="2:3">
      <c r="B3081" s="531"/>
      <c r="C3081" s="531"/>
    </row>
    <row r="3082" spans="2:3">
      <c r="B3082" s="531"/>
      <c r="C3082" s="531"/>
    </row>
    <row r="3083" spans="2:3">
      <c r="B3083" s="531"/>
      <c r="C3083" s="531"/>
    </row>
    <row r="3084" spans="2:3">
      <c r="B3084" s="531"/>
      <c r="C3084" s="531"/>
    </row>
    <row r="3085" spans="2:3">
      <c r="B3085" s="531"/>
      <c r="C3085" s="531"/>
    </row>
    <row r="3086" spans="2:3">
      <c r="B3086" s="531"/>
      <c r="C3086" s="531"/>
    </row>
    <row r="3087" spans="2:3">
      <c r="B3087" s="531"/>
      <c r="C3087" s="531"/>
    </row>
    <row r="3088" spans="2:3">
      <c r="B3088" s="531"/>
      <c r="C3088" s="531"/>
    </row>
    <row r="3089" spans="2:3">
      <c r="B3089" s="531"/>
      <c r="C3089" s="531"/>
    </row>
    <row r="3090" spans="2:3">
      <c r="B3090" s="531"/>
      <c r="C3090" s="531"/>
    </row>
    <row r="3091" spans="2:3">
      <c r="B3091" s="531"/>
      <c r="C3091" s="531"/>
    </row>
    <row r="3092" spans="2:3">
      <c r="B3092" s="531"/>
      <c r="C3092" s="531"/>
    </row>
    <row r="3093" spans="2:3">
      <c r="B3093" s="531"/>
      <c r="C3093" s="531"/>
    </row>
    <row r="3094" spans="2:3">
      <c r="B3094" s="531"/>
      <c r="C3094" s="531"/>
    </row>
    <row r="3095" spans="2:3">
      <c r="B3095" s="531"/>
      <c r="C3095" s="531"/>
    </row>
    <row r="3096" spans="2:3">
      <c r="B3096" s="531"/>
      <c r="C3096" s="531"/>
    </row>
    <row r="3097" spans="2:3">
      <c r="B3097" s="531"/>
      <c r="C3097" s="531"/>
    </row>
    <row r="3098" spans="2:3">
      <c r="B3098" s="531"/>
      <c r="C3098" s="531"/>
    </row>
    <row r="3099" spans="2:3">
      <c r="B3099" s="531"/>
      <c r="C3099" s="531"/>
    </row>
    <row r="3100" spans="2:3">
      <c r="B3100" s="531"/>
      <c r="C3100" s="531"/>
    </row>
    <row r="3101" spans="2:3">
      <c r="B3101" s="531"/>
      <c r="C3101" s="531"/>
    </row>
    <row r="3102" spans="2:3">
      <c r="B3102" s="531"/>
      <c r="C3102" s="531"/>
    </row>
    <row r="3103" spans="2:3">
      <c r="B3103" s="531"/>
      <c r="C3103" s="531"/>
    </row>
    <row r="3104" spans="2:3">
      <c r="B3104" s="531"/>
      <c r="C3104" s="531"/>
    </row>
    <row r="3105" spans="2:3">
      <c r="B3105" s="531"/>
      <c r="C3105" s="531"/>
    </row>
    <row r="3106" spans="2:3">
      <c r="B3106" s="531"/>
      <c r="C3106" s="531"/>
    </row>
    <row r="3107" spans="2:3">
      <c r="B3107" s="531"/>
      <c r="C3107" s="531"/>
    </row>
    <row r="3108" spans="2:3">
      <c r="B3108" s="531"/>
      <c r="C3108" s="531"/>
    </row>
    <row r="3109" spans="2:3">
      <c r="B3109" s="531"/>
      <c r="C3109" s="531"/>
    </row>
    <row r="3110" spans="2:3">
      <c r="B3110" s="531"/>
      <c r="C3110" s="531"/>
    </row>
    <row r="3111" spans="2:3">
      <c r="B3111" s="531"/>
      <c r="C3111" s="531"/>
    </row>
    <row r="3112" spans="2:3">
      <c r="B3112" s="531"/>
      <c r="C3112" s="531"/>
    </row>
    <row r="3113" spans="2:3">
      <c r="B3113" s="531"/>
      <c r="C3113" s="531"/>
    </row>
    <row r="3114" spans="2:3">
      <c r="B3114" s="531"/>
      <c r="C3114" s="531"/>
    </row>
    <row r="3115" spans="2:3">
      <c r="B3115" s="531"/>
      <c r="C3115" s="531"/>
    </row>
    <row r="3116" spans="2:3">
      <c r="B3116" s="531"/>
      <c r="C3116" s="531"/>
    </row>
    <row r="3117" spans="2:3">
      <c r="B3117" s="531"/>
      <c r="C3117" s="531"/>
    </row>
    <row r="3118" spans="2:3">
      <c r="B3118" s="531"/>
      <c r="C3118" s="531"/>
    </row>
    <row r="3119" spans="2:3">
      <c r="B3119" s="531"/>
      <c r="C3119" s="531"/>
    </row>
    <row r="3120" spans="2:3">
      <c r="B3120" s="531"/>
      <c r="C3120" s="531"/>
    </row>
    <row r="3121" spans="2:3">
      <c r="B3121" s="531"/>
      <c r="C3121" s="531"/>
    </row>
    <row r="3122" spans="2:3">
      <c r="B3122" s="531"/>
      <c r="C3122" s="531"/>
    </row>
    <row r="3123" spans="2:3">
      <c r="B3123" s="531"/>
      <c r="C3123" s="531"/>
    </row>
    <row r="3124" spans="2:3">
      <c r="B3124" s="531"/>
      <c r="C3124" s="531"/>
    </row>
    <row r="3125" spans="2:3">
      <c r="B3125" s="531"/>
      <c r="C3125" s="531"/>
    </row>
    <row r="3126" spans="2:3">
      <c r="B3126" s="531"/>
      <c r="C3126" s="531"/>
    </row>
    <row r="3127" spans="2:3">
      <c r="B3127" s="531"/>
      <c r="C3127" s="531"/>
    </row>
    <row r="3128" spans="2:3">
      <c r="B3128" s="531"/>
      <c r="C3128" s="531"/>
    </row>
    <row r="3129" spans="2:3">
      <c r="B3129" s="531"/>
      <c r="C3129" s="531"/>
    </row>
    <row r="3130" spans="2:3">
      <c r="B3130" s="531"/>
      <c r="C3130" s="531"/>
    </row>
    <row r="3131" spans="2:3">
      <c r="B3131" s="531"/>
      <c r="C3131" s="531"/>
    </row>
    <row r="3132" spans="2:3">
      <c r="B3132" s="531"/>
      <c r="C3132" s="531"/>
    </row>
    <row r="3133" spans="2:3">
      <c r="B3133" s="531"/>
      <c r="C3133" s="531"/>
    </row>
    <row r="3134" spans="2:3">
      <c r="B3134" s="531"/>
      <c r="C3134" s="531"/>
    </row>
    <row r="3135" spans="2:3">
      <c r="B3135" s="531"/>
      <c r="C3135" s="531"/>
    </row>
    <row r="3136" spans="2:3">
      <c r="B3136" s="531"/>
      <c r="C3136" s="531"/>
    </row>
    <row r="3137" spans="2:3">
      <c r="B3137" s="531"/>
      <c r="C3137" s="531"/>
    </row>
    <row r="3138" spans="2:3">
      <c r="B3138" s="531"/>
      <c r="C3138" s="531"/>
    </row>
    <row r="3139" spans="2:3">
      <c r="B3139" s="531"/>
      <c r="C3139" s="531"/>
    </row>
    <row r="3140" spans="2:3">
      <c r="B3140" s="531"/>
      <c r="C3140" s="531"/>
    </row>
    <row r="3141" spans="2:3">
      <c r="B3141" s="531"/>
      <c r="C3141" s="531"/>
    </row>
    <row r="3142" spans="2:3">
      <c r="B3142" s="531"/>
      <c r="C3142" s="531"/>
    </row>
    <row r="3143" spans="2:3">
      <c r="B3143" s="531"/>
      <c r="C3143" s="531"/>
    </row>
    <row r="3144" spans="2:3">
      <c r="B3144" s="531"/>
      <c r="C3144" s="531"/>
    </row>
    <row r="3145" spans="2:3">
      <c r="B3145" s="531"/>
      <c r="C3145" s="531"/>
    </row>
    <row r="3146" spans="2:3">
      <c r="B3146" s="531"/>
      <c r="C3146" s="531"/>
    </row>
    <row r="3147" spans="2:3">
      <c r="B3147" s="531"/>
      <c r="C3147" s="531"/>
    </row>
    <row r="3148" spans="2:3">
      <c r="B3148" s="531"/>
      <c r="C3148" s="531"/>
    </row>
    <row r="3149" spans="2:3">
      <c r="B3149" s="531"/>
      <c r="C3149" s="531"/>
    </row>
    <row r="3150" spans="2:3">
      <c r="B3150" s="531"/>
      <c r="C3150" s="531"/>
    </row>
    <row r="3151" spans="2:3">
      <c r="B3151" s="531"/>
      <c r="C3151" s="531"/>
    </row>
    <row r="3152" spans="2:3">
      <c r="B3152" s="531"/>
      <c r="C3152" s="531"/>
    </row>
    <row r="3153" spans="2:3">
      <c r="B3153" s="531"/>
      <c r="C3153" s="531"/>
    </row>
    <row r="3154" spans="2:3">
      <c r="B3154" s="531"/>
      <c r="C3154" s="531"/>
    </row>
    <row r="3155" spans="2:3">
      <c r="B3155" s="531"/>
      <c r="C3155" s="531"/>
    </row>
    <row r="3156" spans="2:3">
      <c r="B3156" s="531"/>
      <c r="C3156" s="531"/>
    </row>
    <row r="3157" spans="2:3">
      <c r="B3157" s="531"/>
      <c r="C3157" s="531"/>
    </row>
    <row r="3158" spans="2:3">
      <c r="B3158" s="531"/>
      <c r="C3158" s="531"/>
    </row>
    <row r="3159" spans="2:3">
      <c r="B3159" s="531"/>
      <c r="C3159" s="531"/>
    </row>
    <row r="3160" spans="2:3">
      <c r="B3160" s="531"/>
      <c r="C3160" s="531"/>
    </row>
    <row r="3161" spans="2:3">
      <c r="B3161" s="531"/>
      <c r="C3161" s="531"/>
    </row>
    <row r="3162" spans="2:3">
      <c r="B3162" s="531"/>
      <c r="C3162" s="531"/>
    </row>
    <row r="3163" spans="2:3">
      <c r="B3163" s="531"/>
      <c r="C3163" s="531"/>
    </row>
    <row r="3164" spans="2:3">
      <c r="B3164" s="531"/>
      <c r="C3164" s="531"/>
    </row>
    <row r="3165" spans="2:3">
      <c r="B3165" s="531"/>
      <c r="C3165" s="531"/>
    </row>
    <row r="3166" spans="2:3">
      <c r="B3166" s="531"/>
      <c r="C3166" s="531"/>
    </row>
    <row r="3167" spans="2:3">
      <c r="B3167" s="531"/>
      <c r="C3167" s="531"/>
    </row>
    <row r="3168" spans="2:3">
      <c r="B3168" s="531"/>
      <c r="C3168" s="531"/>
    </row>
    <row r="3169" spans="2:3">
      <c r="B3169" s="531"/>
      <c r="C3169" s="531"/>
    </row>
    <row r="3170" spans="2:3">
      <c r="B3170" s="531"/>
      <c r="C3170" s="531"/>
    </row>
    <row r="3171" spans="2:3">
      <c r="B3171" s="531"/>
      <c r="C3171" s="531"/>
    </row>
    <row r="3172" spans="2:3">
      <c r="B3172" s="531"/>
      <c r="C3172" s="531"/>
    </row>
    <row r="3173" spans="2:3">
      <c r="B3173" s="531"/>
      <c r="C3173" s="531"/>
    </row>
    <row r="3174" spans="2:3">
      <c r="B3174" s="531"/>
      <c r="C3174" s="531"/>
    </row>
    <row r="3175" spans="2:3">
      <c r="B3175" s="531"/>
      <c r="C3175" s="531"/>
    </row>
    <row r="3176" spans="2:3">
      <c r="B3176" s="531"/>
      <c r="C3176" s="531"/>
    </row>
    <row r="3177" spans="2:3">
      <c r="B3177" s="531"/>
      <c r="C3177" s="531"/>
    </row>
    <row r="3178" spans="2:3">
      <c r="B3178" s="531"/>
      <c r="C3178" s="531"/>
    </row>
    <row r="3179" spans="2:3">
      <c r="B3179" s="531"/>
      <c r="C3179" s="531"/>
    </row>
    <row r="3180" spans="2:3">
      <c r="B3180" s="531"/>
      <c r="C3180" s="531"/>
    </row>
    <row r="3181" spans="2:3">
      <c r="B3181" s="531"/>
      <c r="C3181" s="531"/>
    </row>
    <row r="3182" spans="2:3">
      <c r="B3182" s="531"/>
      <c r="C3182" s="531"/>
    </row>
    <row r="3183" spans="2:3">
      <c r="B3183" s="531"/>
      <c r="C3183" s="531"/>
    </row>
    <row r="3184" spans="2:3">
      <c r="B3184" s="531"/>
      <c r="C3184" s="531"/>
    </row>
    <row r="3185" spans="2:3">
      <c r="B3185" s="531"/>
      <c r="C3185" s="531"/>
    </row>
    <row r="3186" spans="2:3">
      <c r="B3186" s="531"/>
      <c r="C3186" s="531"/>
    </row>
    <row r="3187" spans="2:3">
      <c r="B3187" s="531"/>
      <c r="C3187" s="531"/>
    </row>
    <row r="3188" spans="2:3">
      <c r="B3188" s="531"/>
      <c r="C3188" s="531"/>
    </row>
    <row r="3189" spans="2:3">
      <c r="B3189" s="531"/>
      <c r="C3189" s="531"/>
    </row>
    <row r="3190" spans="2:3">
      <c r="B3190" s="531"/>
      <c r="C3190" s="531"/>
    </row>
    <row r="3191" spans="2:3">
      <c r="B3191" s="531"/>
      <c r="C3191" s="531"/>
    </row>
    <row r="3192" spans="2:3">
      <c r="B3192" s="531"/>
      <c r="C3192" s="531"/>
    </row>
    <row r="3193" spans="2:3">
      <c r="B3193" s="531"/>
      <c r="C3193" s="531"/>
    </row>
    <row r="3194" spans="2:3">
      <c r="B3194" s="531"/>
      <c r="C3194" s="531"/>
    </row>
    <row r="3195" spans="2:3">
      <c r="B3195" s="531"/>
      <c r="C3195" s="531"/>
    </row>
    <row r="3196" spans="2:3">
      <c r="B3196" s="531"/>
      <c r="C3196" s="531"/>
    </row>
    <row r="3197" spans="2:3">
      <c r="B3197" s="531"/>
      <c r="C3197" s="531"/>
    </row>
    <row r="3198" spans="2:3">
      <c r="B3198" s="531"/>
      <c r="C3198" s="531"/>
    </row>
    <row r="3199" spans="2:3">
      <c r="B3199" s="531"/>
      <c r="C3199" s="531"/>
    </row>
    <row r="3200" spans="2:3">
      <c r="B3200" s="531"/>
      <c r="C3200" s="531"/>
    </row>
    <row r="3201" spans="2:3">
      <c r="B3201" s="531"/>
      <c r="C3201" s="531"/>
    </row>
    <row r="3202" spans="2:3">
      <c r="B3202" s="531"/>
      <c r="C3202" s="531"/>
    </row>
    <row r="3203" spans="2:3">
      <c r="B3203" s="531"/>
      <c r="C3203" s="531"/>
    </row>
    <row r="3204" spans="2:3">
      <c r="B3204" s="531"/>
      <c r="C3204" s="531"/>
    </row>
    <row r="3205" spans="2:3">
      <c r="B3205" s="531"/>
      <c r="C3205" s="531"/>
    </row>
    <row r="3206" spans="2:3">
      <c r="B3206" s="531"/>
      <c r="C3206" s="531"/>
    </row>
    <row r="3207" spans="2:3">
      <c r="B3207" s="531"/>
      <c r="C3207" s="531"/>
    </row>
    <row r="3208" spans="2:3">
      <c r="B3208" s="531"/>
      <c r="C3208" s="531"/>
    </row>
    <row r="3209" spans="2:3">
      <c r="B3209" s="531"/>
      <c r="C3209" s="531"/>
    </row>
    <row r="3210" spans="2:3">
      <c r="B3210" s="531"/>
      <c r="C3210" s="531"/>
    </row>
    <row r="3211" spans="2:3">
      <c r="B3211" s="531"/>
      <c r="C3211" s="531"/>
    </row>
    <row r="3212" spans="2:3">
      <c r="B3212" s="531"/>
      <c r="C3212" s="531"/>
    </row>
    <row r="3213" spans="2:3">
      <c r="B3213" s="531"/>
      <c r="C3213" s="531"/>
    </row>
    <row r="3214" spans="2:3">
      <c r="B3214" s="531"/>
      <c r="C3214" s="531"/>
    </row>
    <row r="3215" spans="2:3">
      <c r="B3215" s="531"/>
      <c r="C3215" s="531"/>
    </row>
    <row r="3216" spans="2:3">
      <c r="B3216" s="531"/>
      <c r="C3216" s="531"/>
    </row>
    <row r="3217" spans="2:3">
      <c r="B3217" s="531"/>
      <c r="C3217" s="531"/>
    </row>
    <row r="3218" spans="2:3">
      <c r="B3218" s="531"/>
      <c r="C3218" s="531"/>
    </row>
    <row r="3219" spans="2:3">
      <c r="B3219" s="531"/>
      <c r="C3219" s="531"/>
    </row>
    <row r="3220" spans="2:3">
      <c r="B3220" s="531"/>
      <c r="C3220" s="531"/>
    </row>
    <row r="3221" spans="2:3">
      <c r="B3221" s="531"/>
      <c r="C3221" s="531"/>
    </row>
    <row r="3222" spans="2:3">
      <c r="B3222" s="531"/>
      <c r="C3222" s="531"/>
    </row>
    <row r="3223" spans="2:3">
      <c r="B3223" s="531"/>
      <c r="C3223" s="531"/>
    </row>
    <row r="3224" spans="2:3">
      <c r="B3224" s="531"/>
      <c r="C3224" s="531"/>
    </row>
    <row r="3225" spans="2:3">
      <c r="B3225" s="531"/>
      <c r="C3225" s="531"/>
    </row>
    <row r="3226" spans="2:3">
      <c r="B3226" s="531"/>
      <c r="C3226" s="531"/>
    </row>
    <row r="3227" spans="2:3">
      <c r="B3227" s="531"/>
      <c r="C3227" s="531"/>
    </row>
    <row r="3228" spans="2:3">
      <c r="B3228" s="531"/>
      <c r="C3228" s="531"/>
    </row>
    <row r="3229" spans="2:3">
      <c r="B3229" s="531"/>
      <c r="C3229" s="531"/>
    </row>
    <row r="3230" spans="2:3">
      <c r="B3230" s="531"/>
      <c r="C3230" s="531"/>
    </row>
    <row r="3231" spans="2:3">
      <c r="B3231" s="531"/>
      <c r="C3231" s="531"/>
    </row>
    <row r="3232" spans="2:3">
      <c r="B3232" s="531"/>
      <c r="C3232" s="531"/>
    </row>
    <row r="3233" spans="2:3">
      <c r="B3233" s="531"/>
      <c r="C3233" s="531"/>
    </row>
    <row r="3234" spans="2:3">
      <c r="B3234" s="531"/>
      <c r="C3234" s="531"/>
    </row>
    <row r="3235" spans="2:3">
      <c r="B3235" s="531"/>
      <c r="C3235" s="531"/>
    </row>
    <row r="3236" spans="2:3">
      <c r="B3236" s="531"/>
      <c r="C3236" s="531"/>
    </row>
    <row r="3237" spans="2:3">
      <c r="B3237" s="531"/>
      <c r="C3237" s="531"/>
    </row>
    <row r="3238" spans="2:3">
      <c r="B3238" s="531"/>
      <c r="C3238" s="531"/>
    </row>
    <row r="3239" spans="2:3">
      <c r="B3239" s="531"/>
      <c r="C3239" s="531"/>
    </row>
    <row r="3240" spans="2:3">
      <c r="B3240" s="531"/>
      <c r="C3240" s="531"/>
    </row>
    <row r="3241" spans="2:3">
      <c r="B3241" s="531"/>
      <c r="C3241" s="531"/>
    </row>
    <row r="3242" spans="2:3">
      <c r="B3242" s="531"/>
      <c r="C3242" s="531"/>
    </row>
    <row r="3243" spans="2:3">
      <c r="B3243" s="531"/>
      <c r="C3243" s="531"/>
    </row>
    <row r="3244" spans="2:3">
      <c r="B3244" s="531"/>
      <c r="C3244" s="531"/>
    </row>
    <row r="3245" spans="2:3">
      <c r="B3245" s="531"/>
      <c r="C3245" s="531"/>
    </row>
    <row r="3246" spans="2:3">
      <c r="B3246" s="531"/>
      <c r="C3246" s="531"/>
    </row>
    <row r="3247" spans="2:3">
      <c r="B3247" s="531"/>
      <c r="C3247" s="531"/>
    </row>
    <row r="3248" spans="2:3">
      <c r="B3248" s="531"/>
      <c r="C3248" s="531"/>
    </row>
    <row r="3249" spans="2:3">
      <c r="B3249" s="531"/>
      <c r="C3249" s="531"/>
    </row>
    <row r="3250" spans="2:3">
      <c r="B3250" s="531"/>
      <c r="C3250" s="531"/>
    </row>
    <row r="3251" spans="2:3">
      <c r="B3251" s="531"/>
      <c r="C3251" s="531"/>
    </row>
    <row r="3252" spans="2:3">
      <c r="B3252" s="531"/>
      <c r="C3252" s="531"/>
    </row>
    <row r="3253" spans="2:3">
      <c r="B3253" s="531"/>
      <c r="C3253" s="531"/>
    </row>
    <row r="3254" spans="2:3">
      <c r="B3254" s="531"/>
      <c r="C3254" s="531"/>
    </row>
    <row r="3255" spans="2:3">
      <c r="B3255" s="531"/>
      <c r="C3255" s="531"/>
    </row>
    <row r="3256" spans="2:3">
      <c r="B3256" s="531"/>
      <c r="C3256" s="531"/>
    </row>
    <row r="3257" spans="2:3">
      <c r="B3257" s="531"/>
      <c r="C3257" s="531"/>
    </row>
    <row r="3258" spans="2:3">
      <c r="B3258" s="531"/>
      <c r="C3258" s="531"/>
    </row>
    <row r="3259" spans="2:3">
      <c r="B3259" s="531"/>
      <c r="C3259" s="531"/>
    </row>
    <row r="3260" spans="2:3">
      <c r="B3260" s="531"/>
      <c r="C3260" s="531"/>
    </row>
    <row r="3261" spans="2:3">
      <c r="B3261" s="531"/>
      <c r="C3261" s="531"/>
    </row>
    <row r="3262" spans="2:3">
      <c r="B3262" s="531"/>
      <c r="C3262" s="531"/>
    </row>
    <row r="3263" spans="2:3">
      <c r="B3263" s="531"/>
      <c r="C3263" s="531"/>
    </row>
    <row r="3264" spans="2:3">
      <c r="B3264" s="531"/>
      <c r="C3264" s="531"/>
    </row>
    <row r="3265" spans="2:3">
      <c r="B3265" s="531"/>
      <c r="C3265" s="531"/>
    </row>
    <row r="3266" spans="2:3">
      <c r="B3266" s="531"/>
      <c r="C3266" s="531"/>
    </row>
    <row r="3267" spans="2:3">
      <c r="B3267" s="531"/>
      <c r="C3267" s="531"/>
    </row>
    <row r="3268" spans="2:3">
      <c r="B3268" s="531"/>
      <c r="C3268" s="531"/>
    </row>
    <row r="3269" spans="2:3">
      <c r="B3269" s="531"/>
      <c r="C3269" s="531"/>
    </row>
    <row r="3270" spans="2:3">
      <c r="B3270" s="531"/>
      <c r="C3270" s="531"/>
    </row>
    <row r="3271" spans="2:3">
      <c r="B3271" s="531"/>
      <c r="C3271" s="531"/>
    </row>
    <row r="3272" spans="2:3">
      <c r="B3272" s="531"/>
      <c r="C3272" s="531"/>
    </row>
    <row r="3273" spans="2:3">
      <c r="B3273" s="531"/>
      <c r="C3273" s="531"/>
    </row>
    <row r="3274" spans="2:3">
      <c r="B3274" s="531"/>
      <c r="C3274" s="531"/>
    </row>
    <row r="3275" spans="2:3">
      <c r="B3275" s="531"/>
      <c r="C3275" s="531"/>
    </row>
    <row r="3276" spans="2:3">
      <c r="B3276" s="531"/>
      <c r="C3276" s="531"/>
    </row>
    <row r="3277" spans="2:3">
      <c r="B3277" s="531"/>
      <c r="C3277" s="531"/>
    </row>
    <row r="3278" spans="2:3">
      <c r="B3278" s="531"/>
      <c r="C3278" s="531"/>
    </row>
    <row r="3279" spans="2:3">
      <c r="B3279" s="531"/>
      <c r="C3279" s="531"/>
    </row>
    <row r="3280" spans="2:3">
      <c r="B3280" s="531"/>
      <c r="C3280" s="531"/>
    </row>
    <row r="3281" spans="2:3">
      <c r="B3281" s="531"/>
      <c r="C3281" s="531"/>
    </row>
    <row r="3282" spans="2:3">
      <c r="B3282" s="531"/>
      <c r="C3282" s="531"/>
    </row>
    <row r="3283" spans="2:3">
      <c r="B3283" s="531"/>
      <c r="C3283" s="531"/>
    </row>
    <row r="3284" spans="2:3">
      <c r="B3284" s="531"/>
      <c r="C3284" s="531"/>
    </row>
    <row r="3285" spans="2:3">
      <c r="B3285" s="531"/>
      <c r="C3285" s="531"/>
    </row>
    <row r="3286" spans="2:3">
      <c r="B3286" s="531"/>
      <c r="C3286" s="531"/>
    </row>
    <row r="3287" spans="2:3">
      <c r="B3287" s="531"/>
      <c r="C3287" s="531"/>
    </row>
    <row r="3288" spans="2:3">
      <c r="B3288" s="531"/>
      <c r="C3288" s="531"/>
    </row>
    <row r="3289" spans="2:3">
      <c r="B3289" s="531"/>
      <c r="C3289" s="531"/>
    </row>
    <row r="3290" spans="2:3">
      <c r="B3290" s="531"/>
      <c r="C3290" s="531"/>
    </row>
    <row r="3291" spans="2:3">
      <c r="B3291" s="531"/>
      <c r="C3291" s="531"/>
    </row>
    <row r="3292" spans="2:3">
      <c r="B3292" s="531"/>
      <c r="C3292" s="531"/>
    </row>
    <row r="3293" spans="2:3">
      <c r="B3293" s="531"/>
      <c r="C3293" s="531"/>
    </row>
    <row r="3294" spans="2:3">
      <c r="B3294" s="531"/>
      <c r="C3294" s="531"/>
    </row>
    <row r="3295" spans="2:3">
      <c r="B3295" s="531"/>
      <c r="C3295" s="531"/>
    </row>
    <row r="3296" spans="2:3">
      <c r="B3296" s="531"/>
      <c r="C3296" s="531"/>
    </row>
    <row r="3297" spans="2:3">
      <c r="B3297" s="531"/>
      <c r="C3297" s="531"/>
    </row>
    <row r="3298" spans="2:3">
      <c r="B3298" s="531"/>
      <c r="C3298" s="531"/>
    </row>
    <row r="3299" spans="2:3">
      <c r="B3299" s="531"/>
      <c r="C3299" s="531"/>
    </row>
    <row r="3300" spans="2:3">
      <c r="B3300" s="531"/>
      <c r="C3300" s="531"/>
    </row>
    <row r="3301" spans="2:3">
      <c r="B3301" s="531"/>
      <c r="C3301" s="531"/>
    </row>
    <row r="3302" spans="2:3">
      <c r="B3302" s="531"/>
      <c r="C3302" s="531"/>
    </row>
    <row r="3303" spans="2:3">
      <c r="B3303" s="531"/>
      <c r="C3303" s="531"/>
    </row>
    <row r="3304" spans="2:3">
      <c r="B3304" s="531"/>
      <c r="C3304" s="531"/>
    </row>
    <row r="3305" spans="2:3">
      <c r="B3305" s="531"/>
      <c r="C3305" s="531"/>
    </row>
    <row r="3306" spans="2:3">
      <c r="B3306" s="531"/>
      <c r="C3306" s="531"/>
    </row>
    <row r="3307" spans="2:3">
      <c r="B3307" s="531"/>
      <c r="C3307" s="531"/>
    </row>
    <row r="3308" spans="2:3">
      <c r="B3308" s="531"/>
      <c r="C3308" s="531"/>
    </row>
    <row r="3309" spans="2:3">
      <c r="B3309" s="531"/>
      <c r="C3309" s="531"/>
    </row>
    <row r="3310" spans="2:3">
      <c r="B3310" s="531"/>
      <c r="C3310" s="531"/>
    </row>
    <row r="3311" spans="2:3">
      <c r="B3311" s="531"/>
      <c r="C3311" s="531"/>
    </row>
    <row r="3312" spans="2:3">
      <c r="B3312" s="531"/>
      <c r="C3312" s="531"/>
    </row>
    <row r="3313" spans="2:3">
      <c r="B3313" s="531"/>
      <c r="C3313" s="531"/>
    </row>
    <row r="3314" spans="2:3">
      <c r="B3314" s="531"/>
      <c r="C3314" s="531"/>
    </row>
    <row r="3315" spans="2:3">
      <c r="B3315" s="531"/>
      <c r="C3315" s="531"/>
    </row>
    <row r="3316" spans="2:3">
      <c r="B3316" s="531"/>
      <c r="C3316" s="531"/>
    </row>
    <row r="3317" spans="2:3">
      <c r="B3317" s="531"/>
      <c r="C3317" s="531"/>
    </row>
    <row r="3318" spans="2:3">
      <c r="B3318" s="531"/>
      <c r="C3318" s="531"/>
    </row>
    <row r="3319" spans="2:3">
      <c r="B3319" s="531"/>
      <c r="C3319" s="531"/>
    </row>
    <row r="3320" spans="2:3">
      <c r="B3320" s="531"/>
      <c r="C3320" s="531"/>
    </row>
    <row r="3321" spans="2:3">
      <c r="B3321" s="531"/>
      <c r="C3321" s="531"/>
    </row>
    <row r="3322" spans="2:3">
      <c r="B3322" s="531"/>
      <c r="C3322" s="531"/>
    </row>
    <row r="3323" spans="2:3">
      <c r="B3323" s="531"/>
      <c r="C3323" s="531"/>
    </row>
    <row r="3324" spans="2:3">
      <c r="B3324" s="531"/>
      <c r="C3324" s="531"/>
    </row>
    <row r="3325" spans="2:3">
      <c r="B3325" s="531"/>
      <c r="C3325" s="531"/>
    </row>
    <row r="3326" spans="2:3">
      <c r="B3326" s="531"/>
      <c r="C3326" s="531"/>
    </row>
    <row r="3327" spans="2:3">
      <c r="B3327" s="531"/>
      <c r="C3327" s="531"/>
    </row>
    <row r="3328" spans="2:3">
      <c r="B3328" s="531"/>
      <c r="C3328" s="531"/>
    </row>
    <row r="3329" spans="2:3">
      <c r="B3329" s="531"/>
      <c r="C3329" s="531"/>
    </row>
    <row r="3330" spans="2:3">
      <c r="B3330" s="531"/>
      <c r="C3330" s="531"/>
    </row>
    <row r="3331" spans="2:3">
      <c r="B3331" s="531"/>
      <c r="C3331" s="531"/>
    </row>
    <row r="3332" spans="2:3">
      <c r="B3332" s="531"/>
      <c r="C3332" s="531"/>
    </row>
    <row r="3333" spans="2:3">
      <c r="B3333" s="531"/>
      <c r="C3333" s="531"/>
    </row>
    <row r="3334" spans="2:3">
      <c r="B3334" s="531"/>
      <c r="C3334" s="531"/>
    </row>
    <row r="3335" spans="2:3">
      <c r="B3335" s="531"/>
      <c r="C3335" s="531"/>
    </row>
    <row r="3336" spans="2:3">
      <c r="B3336" s="531"/>
      <c r="C3336" s="531"/>
    </row>
    <row r="3337" spans="2:3">
      <c r="B3337" s="531"/>
      <c r="C3337" s="531"/>
    </row>
    <row r="3338" spans="2:3">
      <c r="B3338" s="531"/>
      <c r="C3338" s="531"/>
    </row>
    <row r="3339" spans="2:3">
      <c r="B3339" s="531"/>
      <c r="C3339" s="531"/>
    </row>
    <row r="3340" spans="2:3">
      <c r="B3340" s="531"/>
      <c r="C3340" s="531"/>
    </row>
    <row r="3341" spans="2:3">
      <c r="B3341" s="531"/>
      <c r="C3341" s="531"/>
    </row>
    <row r="3342" spans="2:3">
      <c r="B3342" s="531"/>
      <c r="C3342" s="531"/>
    </row>
    <row r="3343" spans="2:3">
      <c r="B3343" s="531"/>
      <c r="C3343" s="531"/>
    </row>
    <row r="3344" spans="2:3">
      <c r="B3344" s="531"/>
      <c r="C3344" s="531"/>
    </row>
    <row r="3345" spans="2:3">
      <c r="B3345" s="531"/>
      <c r="C3345" s="531"/>
    </row>
    <row r="3346" spans="2:3">
      <c r="B3346" s="531"/>
      <c r="C3346" s="531"/>
    </row>
    <row r="3347" spans="2:3">
      <c r="B3347" s="531"/>
      <c r="C3347" s="531"/>
    </row>
    <row r="3348" spans="2:3">
      <c r="B3348" s="531"/>
      <c r="C3348" s="531"/>
    </row>
    <row r="3349" spans="2:3">
      <c r="B3349" s="531"/>
      <c r="C3349" s="531"/>
    </row>
    <row r="3350" spans="2:3">
      <c r="B3350" s="531"/>
      <c r="C3350" s="531"/>
    </row>
    <row r="3351" spans="2:3">
      <c r="B3351" s="531"/>
      <c r="C3351" s="531"/>
    </row>
    <row r="3352" spans="2:3">
      <c r="B3352" s="531"/>
      <c r="C3352" s="531"/>
    </row>
    <row r="3353" spans="2:3">
      <c r="B3353" s="531"/>
      <c r="C3353" s="531"/>
    </row>
    <row r="3354" spans="2:3">
      <c r="B3354" s="531"/>
      <c r="C3354" s="531"/>
    </row>
    <row r="3355" spans="2:3">
      <c r="B3355" s="531"/>
      <c r="C3355" s="531"/>
    </row>
    <row r="3356" spans="2:3">
      <c r="B3356" s="531"/>
      <c r="C3356" s="531"/>
    </row>
    <row r="3357" spans="2:3">
      <c r="B3357" s="531"/>
      <c r="C3357" s="531"/>
    </row>
    <row r="3358" spans="2:3">
      <c r="B3358" s="531"/>
      <c r="C3358" s="531"/>
    </row>
    <row r="3359" spans="2:3">
      <c r="B3359" s="531"/>
      <c r="C3359" s="531"/>
    </row>
    <row r="3360" spans="2:3">
      <c r="B3360" s="531"/>
      <c r="C3360" s="531"/>
    </row>
    <row r="3361" spans="2:3">
      <c r="B3361" s="531"/>
      <c r="C3361" s="531"/>
    </row>
    <row r="3362" spans="2:3">
      <c r="B3362" s="531"/>
      <c r="C3362" s="531"/>
    </row>
    <row r="3363" spans="2:3">
      <c r="B3363" s="531"/>
      <c r="C3363" s="531"/>
    </row>
    <row r="3364" spans="2:3">
      <c r="B3364" s="531"/>
      <c r="C3364" s="531"/>
    </row>
    <row r="3365" spans="2:3">
      <c r="B3365" s="531"/>
      <c r="C3365" s="531"/>
    </row>
    <row r="3366" spans="2:3">
      <c r="B3366" s="531"/>
      <c r="C3366" s="531"/>
    </row>
    <row r="3367" spans="2:3">
      <c r="B3367" s="531"/>
      <c r="C3367" s="531"/>
    </row>
    <row r="3368" spans="2:3">
      <c r="B3368" s="531"/>
      <c r="C3368" s="531"/>
    </row>
    <row r="3369" spans="2:3">
      <c r="B3369" s="531"/>
      <c r="C3369" s="531"/>
    </row>
    <row r="3370" spans="2:3">
      <c r="B3370" s="531"/>
      <c r="C3370" s="531"/>
    </row>
    <row r="3371" spans="2:3">
      <c r="B3371" s="531"/>
      <c r="C3371" s="531"/>
    </row>
    <row r="3372" spans="2:3">
      <c r="B3372" s="531"/>
      <c r="C3372" s="531"/>
    </row>
    <row r="3373" spans="2:3">
      <c r="B3373" s="531"/>
      <c r="C3373" s="531"/>
    </row>
    <row r="3374" spans="2:3">
      <c r="B3374" s="531"/>
      <c r="C3374" s="531"/>
    </row>
    <row r="3375" spans="2:3">
      <c r="B3375" s="531"/>
      <c r="C3375" s="531"/>
    </row>
    <row r="3376" spans="2:3">
      <c r="B3376" s="531"/>
      <c r="C3376" s="531"/>
    </row>
    <row r="3377" spans="2:3">
      <c r="B3377" s="531"/>
      <c r="C3377" s="531"/>
    </row>
    <row r="3378" spans="2:3">
      <c r="B3378" s="531"/>
      <c r="C3378" s="531"/>
    </row>
    <row r="3379" spans="2:3">
      <c r="B3379" s="531"/>
      <c r="C3379" s="531"/>
    </row>
    <row r="3380" spans="2:3">
      <c r="B3380" s="531"/>
      <c r="C3380" s="531"/>
    </row>
    <row r="3381" spans="2:3">
      <c r="B3381" s="531"/>
      <c r="C3381" s="531"/>
    </row>
    <row r="3382" spans="2:3">
      <c r="B3382" s="531"/>
      <c r="C3382" s="531"/>
    </row>
    <row r="3383" spans="2:3">
      <c r="B3383" s="531"/>
      <c r="C3383" s="531"/>
    </row>
    <row r="3384" spans="2:3">
      <c r="B3384" s="531"/>
      <c r="C3384" s="531"/>
    </row>
    <row r="3385" spans="2:3">
      <c r="B3385" s="531"/>
      <c r="C3385" s="531"/>
    </row>
    <row r="3386" spans="2:3">
      <c r="B3386" s="531"/>
      <c r="C3386" s="531"/>
    </row>
    <row r="3387" spans="2:3">
      <c r="B3387" s="531"/>
      <c r="C3387" s="531"/>
    </row>
    <row r="3388" spans="2:3">
      <c r="B3388" s="531"/>
      <c r="C3388" s="531"/>
    </row>
    <row r="3389" spans="2:3">
      <c r="B3389" s="531"/>
      <c r="C3389" s="531"/>
    </row>
    <row r="3390" spans="2:3">
      <c r="B3390" s="531"/>
      <c r="C3390" s="531"/>
    </row>
    <row r="3391" spans="2:3">
      <c r="B3391" s="531"/>
      <c r="C3391" s="531"/>
    </row>
    <row r="3392" spans="2:3">
      <c r="B3392" s="531"/>
      <c r="C3392" s="531"/>
    </row>
    <row r="3393" spans="2:3">
      <c r="B3393" s="531"/>
      <c r="C3393" s="531"/>
    </row>
    <row r="3394" spans="2:3">
      <c r="B3394" s="531"/>
      <c r="C3394" s="531"/>
    </row>
    <row r="3395" spans="2:3">
      <c r="B3395" s="531"/>
      <c r="C3395" s="531"/>
    </row>
    <row r="3396" spans="2:3">
      <c r="B3396" s="531"/>
      <c r="C3396" s="531"/>
    </row>
    <row r="3397" spans="2:3">
      <c r="B3397" s="531"/>
      <c r="C3397" s="531"/>
    </row>
    <row r="3398" spans="2:3">
      <c r="B3398" s="531"/>
      <c r="C3398" s="531"/>
    </row>
    <row r="3399" spans="2:3">
      <c r="B3399" s="531"/>
      <c r="C3399" s="531"/>
    </row>
    <row r="3400" spans="2:3">
      <c r="B3400" s="531"/>
      <c r="C3400" s="531"/>
    </row>
    <row r="3401" spans="2:3">
      <c r="B3401" s="531"/>
      <c r="C3401" s="531"/>
    </row>
    <row r="3402" spans="2:3">
      <c r="B3402" s="531"/>
      <c r="C3402" s="531"/>
    </row>
    <row r="3403" spans="2:3">
      <c r="B3403" s="531"/>
      <c r="C3403" s="531"/>
    </row>
    <row r="3404" spans="2:3">
      <c r="B3404" s="531"/>
      <c r="C3404" s="531"/>
    </row>
    <row r="3405" spans="2:3">
      <c r="B3405" s="531"/>
      <c r="C3405" s="531"/>
    </row>
    <row r="3406" spans="2:3">
      <c r="B3406" s="531"/>
      <c r="C3406" s="531"/>
    </row>
    <row r="3407" spans="2:3">
      <c r="B3407" s="531"/>
      <c r="C3407" s="531"/>
    </row>
    <row r="3408" spans="2:3">
      <c r="B3408" s="531"/>
      <c r="C3408" s="531"/>
    </row>
    <row r="3409" spans="2:3">
      <c r="B3409" s="531"/>
      <c r="C3409" s="531"/>
    </row>
    <row r="3410" spans="2:3">
      <c r="B3410" s="531"/>
      <c r="C3410" s="531"/>
    </row>
    <row r="3411" spans="2:3">
      <c r="B3411" s="531"/>
      <c r="C3411" s="531"/>
    </row>
    <row r="3412" spans="2:3">
      <c r="B3412" s="531"/>
      <c r="C3412" s="531"/>
    </row>
    <row r="3413" spans="2:3">
      <c r="B3413" s="531"/>
      <c r="C3413" s="531"/>
    </row>
    <row r="3414" spans="2:3">
      <c r="B3414" s="531"/>
      <c r="C3414" s="531"/>
    </row>
    <row r="3415" spans="2:3">
      <c r="B3415" s="531"/>
      <c r="C3415" s="531"/>
    </row>
    <row r="3416" spans="2:3">
      <c r="B3416" s="531"/>
      <c r="C3416" s="531"/>
    </row>
    <row r="3417" spans="2:3">
      <c r="B3417" s="531"/>
      <c r="C3417" s="531"/>
    </row>
    <row r="3418" spans="2:3">
      <c r="B3418" s="531"/>
      <c r="C3418" s="531"/>
    </row>
    <row r="3419" spans="2:3">
      <c r="B3419" s="531"/>
      <c r="C3419" s="531"/>
    </row>
    <row r="3420" spans="2:3">
      <c r="B3420" s="531"/>
      <c r="C3420" s="531"/>
    </row>
    <row r="3421" spans="2:3">
      <c r="B3421" s="531"/>
      <c r="C3421" s="531"/>
    </row>
    <row r="3422" spans="2:3">
      <c r="B3422" s="531"/>
      <c r="C3422" s="531"/>
    </row>
    <row r="3423" spans="2:3">
      <c r="B3423" s="531"/>
      <c r="C3423" s="531"/>
    </row>
    <row r="3424" spans="2:3">
      <c r="B3424" s="531"/>
      <c r="C3424" s="531"/>
    </row>
    <row r="3425" spans="2:3">
      <c r="B3425" s="531"/>
      <c r="C3425" s="531"/>
    </row>
    <row r="3426" spans="2:3">
      <c r="B3426" s="531"/>
      <c r="C3426" s="531"/>
    </row>
    <row r="3427" spans="2:3">
      <c r="B3427" s="531"/>
      <c r="C3427" s="531"/>
    </row>
    <row r="3428" spans="2:3">
      <c r="B3428" s="531"/>
      <c r="C3428" s="531"/>
    </row>
    <row r="3429" spans="2:3">
      <c r="B3429" s="531"/>
      <c r="C3429" s="531"/>
    </row>
    <row r="3430" spans="2:3">
      <c r="B3430" s="531"/>
      <c r="C3430" s="531"/>
    </row>
    <row r="3431" spans="2:3">
      <c r="B3431" s="531"/>
      <c r="C3431" s="531"/>
    </row>
    <row r="3432" spans="2:3">
      <c r="B3432" s="531"/>
      <c r="C3432" s="531"/>
    </row>
    <row r="3433" spans="2:3">
      <c r="B3433" s="531"/>
      <c r="C3433" s="531"/>
    </row>
    <row r="3434" spans="2:3">
      <c r="B3434" s="531"/>
      <c r="C3434" s="531"/>
    </row>
    <row r="3435" spans="2:3">
      <c r="B3435" s="531"/>
      <c r="C3435" s="531"/>
    </row>
    <row r="3436" spans="2:3">
      <c r="B3436" s="531"/>
      <c r="C3436" s="531"/>
    </row>
    <row r="3437" spans="2:3">
      <c r="B3437" s="531"/>
      <c r="C3437" s="531"/>
    </row>
    <row r="3438" spans="2:3">
      <c r="B3438" s="531"/>
      <c r="C3438" s="531"/>
    </row>
    <row r="3439" spans="2:3">
      <c r="B3439" s="531"/>
      <c r="C3439" s="531"/>
    </row>
    <row r="3440" spans="2:3">
      <c r="B3440" s="531"/>
      <c r="C3440" s="531"/>
    </row>
    <row r="3441" spans="2:3">
      <c r="B3441" s="531"/>
      <c r="C3441" s="531"/>
    </row>
    <row r="3442" spans="2:3">
      <c r="B3442" s="531"/>
      <c r="C3442" s="531"/>
    </row>
    <row r="3443" spans="2:3">
      <c r="B3443" s="531"/>
      <c r="C3443" s="531"/>
    </row>
    <row r="3444" spans="2:3">
      <c r="B3444" s="531"/>
      <c r="C3444" s="531"/>
    </row>
    <row r="3445" spans="2:3">
      <c r="B3445" s="531"/>
      <c r="C3445" s="531"/>
    </row>
    <row r="3446" spans="2:3">
      <c r="B3446" s="531"/>
      <c r="C3446" s="531"/>
    </row>
    <row r="3447" spans="2:3">
      <c r="B3447" s="531"/>
      <c r="C3447" s="531"/>
    </row>
    <row r="3448" spans="2:3">
      <c r="B3448" s="531"/>
      <c r="C3448" s="531"/>
    </row>
    <row r="3449" spans="2:3">
      <c r="B3449" s="531"/>
      <c r="C3449" s="531"/>
    </row>
    <row r="3450" spans="2:3">
      <c r="B3450" s="531"/>
      <c r="C3450" s="531"/>
    </row>
    <row r="3451" spans="2:3">
      <c r="B3451" s="531"/>
      <c r="C3451" s="531"/>
    </row>
    <row r="3452" spans="2:3">
      <c r="B3452" s="531"/>
      <c r="C3452" s="531"/>
    </row>
    <row r="3453" spans="2:3">
      <c r="B3453" s="531"/>
      <c r="C3453" s="531"/>
    </row>
    <row r="3454" spans="2:3">
      <c r="B3454" s="531"/>
      <c r="C3454" s="531"/>
    </row>
    <row r="3455" spans="2:3">
      <c r="B3455" s="531"/>
      <c r="C3455" s="531"/>
    </row>
    <row r="3456" spans="2:3">
      <c r="B3456" s="531"/>
      <c r="C3456" s="531"/>
    </row>
    <row r="3457" spans="2:3">
      <c r="B3457" s="531"/>
      <c r="C3457" s="531"/>
    </row>
    <row r="3458" spans="2:3">
      <c r="B3458" s="531"/>
      <c r="C3458" s="531"/>
    </row>
    <row r="3459" spans="2:3">
      <c r="B3459" s="531"/>
      <c r="C3459" s="531"/>
    </row>
    <row r="3460" spans="2:3">
      <c r="B3460" s="531"/>
      <c r="C3460" s="531"/>
    </row>
    <row r="3461" spans="2:3">
      <c r="B3461" s="531"/>
      <c r="C3461" s="531"/>
    </row>
    <row r="3462" spans="2:3">
      <c r="B3462" s="531"/>
      <c r="C3462" s="531"/>
    </row>
    <row r="3463" spans="2:3">
      <c r="B3463" s="531"/>
      <c r="C3463" s="531"/>
    </row>
    <row r="3464" spans="2:3">
      <c r="B3464" s="531"/>
      <c r="C3464" s="531"/>
    </row>
    <row r="3465" spans="2:3">
      <c r="B3465" s="531"/>
      <c r="C3465" s="531"/>
    </row>
    <row r="3466" spans="2:3">
      <c r="B3466" s="531"/>
      <c r="C3466" s="531"/>
    </row>
    <row r="3467" spans="2:3">
      <c r="B3467" s="531"/>
      <c r="C3467" s="531"/>
    </row>
    <row r="3468" spans="2:3">
      <c r="B3468" s="531"/>
      <c r="C3468" s="531"/>
    </row>
    <row r="3469" spans="2:3">
      <c r="B3469" s="531"/>
      <c r="C3469" s="531"/>
    </row>
    <row r="3470" spans="2:3">
      <c r="B3470" s="531"/>
      <c r="C3470" s="531"/>
    </row>
    <row r="3471" spans="2:3">
      <c r="B3471" s="531"/>
      <c r="C3471" s="531"/>
    </row>
    <row r="3472" spans="2:3">
      <c r="B3472" s="531"/>
      <c r="C3472" s="531"/>
    </row>
    <row r="3473" spans="2:3">
      <c r="B3473" s="531"/>
      <c r="C3473" s="531"/>
    </row>
    <row r="3474" spans="2:3">
      <c r="B3474" s="531"/>
      <c r="C3474" s="531"/>
    </row>
    <row r="3475" spans="2:3">
      <c r="B3475" s="531"/>
      <c r="C3475" s="531"/>
    </row>
    <row r="3476" spans="2:3">
      <c r="B3476" s="531"/>
      <c r="C3476" s="531"/>
    </row>
    <row r="3477" spans="2:3">
      <c r="B3477" s="531"/>
      <c r="C3477" s="531"/>
    </row>
    <row r="3478" spans="2:3">
      <c r="B3478" s="531"/>
      <c r="C3478" s="531"/>
    </row>
    <row r="3479" spans="2:3">
      <c r="B3479" s="531"/>
      <c r="C3479" s="531"/>
    </row>
    <row r="3480" spans="2:3">
      <c r="B3480" s="531"/>
      <c r="C3480" s="531"/>
    </row>
    <row r="3481" spans="2:3">
      <c r="B3481" s="531"/>
      <c r="C3481" s="531"/>
    </row>
    <row r="3482" spans="2:3">
      <c r="B3482" s="531"/>
      <c r="C3482" s="531"/>
    </row>
    <row r="3483" spans="2:3">
      <c r="B3483" s="531"/>
      <c r="C3483" s="531"/>
    </row>
    <row r="3484" spans="2:3">
      <c r="B3484" s="531"/>
      <c r="C3484" s="531"/>
    </row>
    <row r="3485" spans="2:3">
      <c r="B3485" s="531"/>
      <c r="C3485" s="531"/>
    </row>
    <row r="3486" spans="2:3">
      <c r="B3486" s="531"/>
      <c r="C3486" s="531"/>
    </row>
    <row r="3487" spans="2:3">
      <c r="B3487" s="531"/>
      <c r="C3487" s="531"/>
    </row>
    <row r="3488" spans="2:3">
      <c r="B3488" s="531"/>
      <c r="C3488" s="531"/>
    </row>
    <row r="3489" spans="2:3">
      <c r="B3489" s="531"/>
      <c r="C3489" s="531"/>
    </row>
    <row r="3490" spans="2:3">
      <c r="B3490" s="531"/>
      <c r="C3490" s="531"/>
    </row>
    <row r="3491" spans="2:3">
      <c r="B3491" s="531"/>
      <c r="C3491" s="531"/>
    </row>
    <row r="3492" spans="2:3">
      <c r="B3492" s="531"/>
      <c r="C3492" s="531"/>
    </row>
    <row r="3493" spans="2:3">
      <c r="B3493" s="531"/>
      <c r="C3493" s="531"/>
    </row>
    <row r="3494" spans="2:3">
      <c r="B3494" s="531"/>
      <c r="C3494" s="531"/>
    </row>
    <row r="3495" spans="2:3">
      <c r="B3495" s="531"/>
      <c r="C3495" s="531"/>
    </row>
    <row r="3496" spans="2:3">
      <c r="B3496" s="531"/>
      <c r="C3496" s="531"/>
    </row>
    <row r="3497" spans="2:3">
      <c r="B3497" s="531"/>
      <c r="C3497" s="531"/>
    </row>
    <row r="3498" spans="2:3">
      <c r="B3498" s="531"/>
      <c r="C3498" s="531"/>
    </row>
    <row r="3499" spans="2:3">
      <c r="B3499" s="531"/>
      <c r="C3499" s="531"/>
    </row>
    <row r="3500" spans="2:3">
      <c r="B3500" s="531"/>
      <c r="C3500" s="531"/>
    </row>
    <row r="3501" spans="2:3">
      <c r="B3501" s="531"/>
      <c r="C3501" s="531"/>
    </row>
    <row r="3502" spans="2:3">
      <c r="B3502" s="531"/>
      <c r="C3502" s="531"/>
    </row>
    <row r="3503" spans="2:3">
      <c r="B3503" s="531"/>
      <c r="C3503" s="531"/>
    </row>
    <row r="3504" spans="2:3">
      <c r="B3504" s="531"/>
      <c r="C3504" s="531"/>
    </row>
    <row r="3505" spans="2:3">
      <c r="B3505" s="531"/>
      <c r="C3505" s="531"/>
    </row>
    <row r="3506" spans="2:3">
      <c r="B3506" s="531"/>
      <c r="C3506" s="531"/>
    </row>
    <row r="3507" spans="2:3">
      <c r="B3507" s="531"/>
      <c r="C3507" s="531"/>
    </row>
    <row r="3508" spans="2:3">
      <c r="B3508" s="531"/>
      <c r="C3508" s="531"/>
    </row>
    <row r="3509" spans="2:3">
      <c r="B3509" s="531"/>
      <c r="C3509" s="531"/>
    </row>
    <row r="3510" spans="2:3">
      <c r="B3510" s="531"/>
      <c r="C3510" s="531"/>
    </row>
    <row r="3511" spans="2:3">
      <c r="B3511" s="531"/>
      <c r="C3511" s="531"/>
    </row>
    <row r="3512" spans="2:3">
      <c r="B3512" s="531"/>
      <c r="C3512" s="531"/>
    </row>
    <row r="3513" spans="2:3">
      <c r="B3513" s="531"/>
      <c r="C3513" s="531"/>
    </row>
    <row r="3514" spans="2:3">
      <c r="B3514" s="531"/>
      <c r="C3514" s="531"/>
    </row>
    <row r="3515" spans="2:3">
      <c r="B3515" s="531"/>
      <c r="C3515" s="531"/>
    </row>
    <row r="3516" spans="2:3">
      <c r="B3516" s="531"/>
      <c r="C3516" s="531"/>
    </row>
    <row r="3517" spans="2:3">
      <c r="B3517" s="531"/>
      <c r="C3517" s="531"/>
    </row>
    <row r="3518" spans="2:3">
      <c r="B3518" s="531"/>
      <c r="C3518" s="531"/>
    </row>
    <row r="3519" spans="2:3">
      <c r="B3519" s="531"/>
      <c r="C3519" s="531"/>
    </row>
    <row r="3520" spans="2:3">
      <c r="B3520" s="531"/>
      <c r="C3520" s="531"/>
    </row>
    <row r="3521" spans="2:3">
      <c r="B3521" s="531"/>
      <c r="C3521" s="531"/>
    </row>
    <row r="3522" spans="2:3">
      <c r="B3522" s="531"/>
      <c r="C3522" s="531"/>
    </row>
    <row r="3523" spans="2:3">
      <c r="B3523" s="531"/>
      <c r="C3523" s="531"/>
    </row>
    <row r="3524" spans="2:3">
      <c r="B3524" s="531"/>
      <c r="C3524" s="531"/>
    </row>
    <row r="3525" spans="2:3">
      <c r="B3525" s="531"/>
      <c r="C3525" s="531"/>
    </row>
    <row r="3526" spans="2:3">
      <c r="B3526" s="531"/>
      <c r="C3526" s="531"/>
    </row>
    <row r="3527" spans="2:3">
      <c r="B3527" s="531"/>
      <c r="C3527" s="531"/>
    </row>
    <row r="3528" spans="2:3">
      <c r="B3528" s="531"/>
      <c r="C3528" s="531"/>
    </row>
    <row r="3529" spans="2:3">
      <c r="B3529" s="531"/>
      <c r="C3529" s="531"/>
    </row>
    <row r="3530" spans="2:3">
      <c r="B3530" s="531"/>
      <c r="C3530" s="531"/>
    </row>
    <row r="3531" spans="2:3">
      <c r="B3531" s="531"/>
      <c r="C3531" s="531"/>
    </row>
    <row r="3532" spans="2:3">
      <c r="B3532" s="531"/>
      <c r="C3532" s="531"/>
    </row>
    <row r="3533" spans="2:3">
      <c r="B3533" s="531"/>
      <c r="C3533" s="531"/>
    </row>
    <row r="3534" spans="2:3">
      <c r="B3534" s="531"/>
      <c r="C3534" s="531"/>
    </row>
    <row r="3535" spans="2:3">
      <c r="B3535" s="531"/>
      <c r="C3535" s="531"/>
    </row>
    <row r="3536" spans="2:3">
      <c r="B3536" s="531"/>
      <c r="C3536" s="531"/>
    </row>
    <row r="3537" spans="2:3">
      <c r="B3537" s="531"/>
      <c r="C3537" s="531"/>
    </row>
    <row r="3538" spans="2:3">
      <c r="B3538" s="531"/>
      <c r="C3538" s="531"/>
    </row>
    <row r="3539" spans="2:3">
      <c r="B3539" s="531"/>
      <c r="C3539" s="531"/>
    </row>
    <row r="3540" spans="2:3">
      <c r="B3540" s="531"/>
      <c r="C3540" s="531"/>
    </row>
    <row r="3541" spans="2:3">
      <c r="B3541" s="531"/>
      <c r="C3541" s="531"/>
    </row>
    <row r="3542" spans="2:3">
      <c r="B3542" s="531"/>
      <c r="C3542" s="531"/>
    </row>
    <row r="3543" spans="2:3">
      <c r="B3543" s="531"/>
      <c r="C3543" s="531"/>
    </row>
    <row r="3544" spans="2:3">
      <c r="B3544" s="531"/>
      <c r="C3544" s="531"/>
    </row>
    <row r="3545" spans="2:3">
      <c r="B3545" s="531"/>
      <c r="C3545" s="531"/>
    </row>
    <row r="3546" spans="2:3">
      <c r="B3546" s="531"/>
      <c r="C3546" s="531"/>
    </row>
    <row r="3547" spans="2:3">
      <c r="B3547" s="531"/>
      <c r="C3547" s="531"/>
    </row>
    <row r="3548" spans="2:3">
      <c r="B3548" s="531"/>
      <c r="C3548" s="531"/>
    </row>
    <row r="3549" spans="2:3">
      <c r="B3549" s="531"/>
      <c r="C3549" s="531"/>
    </row>
    <row r="3550" spans="2:3">
      <c r="B3550" s="531"/>
      <c r="C3550" s="531"/>
    </row>
    <row r="3551" spans="2:3">
      <c r="B3551" s="531"/>
      <c r="C3551" s="531"/>
    </row>
    <row r="3552" spans="2:3">
      <c r="B3552" s="531"/>
      <c r="C3552" s="531"/>
    </row>
    <row r="3553" spans="2:3">
      <c r="B3553" s="531"/>
      <c r="C3553" s="531"/>
    </row>
    <row r="3554" spans="2:3">
      <c r="B3554" s="531"/>
      <c r="C3554" s="531"/>
    </row>
    <row r="3555" spans="2:3">
      <c r="B3555" s="531"/>
      <c r="C3555" s="531"/>
    </row>
    <row r="3556" spans="2:3">
      <c r="B3556" s="531"/>
      <c r="C3556" s="531"/>
    </row>
    <row r="3557" spans="2:3">
      <c r="B3557" s="531"/>
      <c r="C3557" s="531"/>
    </row>
    <row r="3558" spans="2:3">
      <c r="B3558" s="531"/>
      <c r="C3558" s="531"/>
    </row>
    <row r="3559" spans="2:3">
      <c r="B3559" s="531"/>
      <c r="C3559" s="531"/>
    </row>
    <row r="3560" spans="2:3">
      <c r="B3560" s="531"/>
      <c r="C3560" s="531"/>
    </row>
    <row r="3561" spans="2:3">
      <c r="B3561" s="531"/>
      <c r="C3561" s="531"/>
    </row>
    <row r="3562" spans="2:3">
      <c r="B3562" s="531"/>
      <c r="C3562" s="531"/>
    </row>
    <row r="3563" spans="2:3">
      <c r="B3563" s="531"/>
      <c r="C3563" s="531"/>
    </row>
    <row r="3564" spans="2:3">
      <c r="B3564" s="531"/>
      <c r="C3564" s="531"/>
    </row>
    <row r="3565" spans="2:3">
      <c r="B3565" s="531"/>
      <c r="C3565" s="531"/>
    </row>
    <row r="3566" spans="2:3">
      <c r="B3566" s="531"/>
      <c r="C3566" s="531"/>
    </row>
    <row r="3567" spans="2:3">
      <c r="B3567" s="531"/>
      <c r="C3567" s="531"/>
    </row>
    <row r="3568" spans="2:3">
      <c r="B3568" s="531"/>
      <c r="C3568" s="531"/>
    </row>
    <row r="3569" spans="2:3">
      <c r="B3569" s="531"/>
      <c r="C3569" s="531"/>
    </row>
    <row r="3570" spans="2:3">
      <c r="B3570" s="531"/>
      <c r="C3570" s="531"/>
    </row>
    <row r="3571" spans="2:3">
      <c r="B3571" s="531"/>
      <c r="C3571" s="531"/>
    </row>
    <row r="3572" spans="2:3">
      <c r="B3572" s="531"/>
      <c r="C3572" s="531"/>
    </row>
    <row r="3573" spans="2:3">
      <c r="B3573" s="531"/>
      <c r="C3573" s="531"/>
    </row>
    <row r="3574" spans="2:3">
      <c r="B3574" s="531"/>
      <c r="C3574" s="531"/>
    </row>
    <row r="3575" spans="2:3">
      <c r="B3575" s="531"/>
      <c r="C3575" s="531"/>
    </row>
    <row r="3576" spans="2:3">
      <c r="B3576" s="531"/>
      <c r="C3576" s="531"/>
    </row>
    <row r="3577" spans="2:3">
      <c r="B3577" s="531"/>
      <c r="C3577" s="531"/>
    </row>
    <row r="3578" spans="2:3">
      <c r="B3578" s="531"/>
      <c r="C3578" s="531"/>
    </row>
    <row r="3579" spans="2:3">
      <c r="B3579" s="531"/>
      <c r="C3579" s="531"/>
    </row>
    <row r="3580" spans="2:3">
      <c r="B3580" s="531"/>
      <c r="C3580" s="531"/>
    </row>
    <row r="3581" spans="2:3">
      <c r="B3581" s="531"/>
      <c r="C3581" s="531"/>
    </row>
    <row r="3582" spans="2:3">
      <c r="B3582" s="531"/>
      <c r="C3582" s="531"/>
    </row>
    <row r="3583" spans="2:3">
      <c r="B3583" s="531"/>
      <c r="C3583" s="531"/>
    </row>
    <row r="3584" spans="2:3">
      <c r="B3584" s="531"/>
      <c r="C3584" s="531"/>
    </row>
    <row r="3585" spans="2:3">
      <c r="B3585" s="531"/>
      <c r="C3585" s="531"/>
    </row>
    <row r="3586" spans="2:3">
      <c r="B3586" s="531"/>
      <c r="C3586" s="531"/>
    </row>
    <row r="3587" spans="2:3">
      <c r="B3587" s="531"/>
      <c r="C3587" s="531"/>
    </row>
    <row r="3588" spans="2:3">
      <c r="B3588" s="531"/>
      <c r="C3588" s="531"/>
    </row>
    <row r="3589" spans="2:3">
      <c r="B3589" s="531"/>
      <c r="C3589" s="531"/>
    </row>
    <row r="3590" spans="2:3">
      <c r="B3590" s="531"/>
      <c r="C3590" s="531"/>
    </row>
    <row r="3591" spans="2:3">
      <c r="B3591" s="531"/>
      <c r="C3591" s="531"/>
    </row>
    <row r="3592" spans="2:3">
      <c r="B3592" s="531"/>
      <c r="C3592" s="531"/>
    </row>
    <row r="3593" spans="2:3">
      <c r="B3593" s="531"/>
      <c r="C3593" s="531"/>
    </row>
    <row r="3594" spans="2:3">
      <c r="B3594" s="531"/>
      <c r="C3594" s="531"/>
    </row>
    <row r="3595" spans="2:3">
      <c r="B3595" s="531"/>
      <c r="C3595" s="531"/>
    </row>
    <row r="3596" spans="2:3">
      <c r="B3596" s="531"/>
      <c r="C3596" s="531"/>
    </row>
    <row r="3597" spans="2:3">
      <c r="B3597" s="531"/>
      <c r="C3597" s="531"/>
    </row>
    <row r="3598" spans="2:3">
      <c r="B3598" s="531"/>
      <c r="C3598" s="531"/>
    </row>
    <row r="3599" spans="2:3">
      <c r="B3599" s="531"/>
      <c r="C3599" s="531"/>
    </row>
    <row r="3600" spans="2:3">
      <c r="B3600" s="531"/>
      <c r="C3600" s="531"/>
    </row>
    <row r="3601" spans="2:3">
      <c r="B3601" s="531"/>
      <c r="C3601" s="531"/>
    </row>
    <row r="3602" spans="2:3">
      <c r="B3602" s="531"/>
      <c r="C3602" s="531"/>
    </row>
    <row r="3603" spans="2:3">
      <c r="B3603" s="531"/>
      <c r="C3603" s="531"/>
    </row>
    <row r="3604" spans="2:3">
      <c r="B3604" s="531"/>
      <c r="C3604" s="531"/>
    </row>
    <row r="3605" spans="2:3">
      <c r="B3605" s="531"/>
      <c r="C3605" s="531"/>
    </row>
    <row r="3606" spans="2:3">
      <c r="B3606" s="531"/>
      <c r="C3606" s="531"/>
    </row>
    <row r="3607" spans="2:3">
      <c r="B3607" s="531"/>
      <c r="C3607" s="531"/>
    </row>
    <row r="3608" spans="2:3">
      <c r="B3608" s="531"/>
      <c r="C3608" s="531"/>
    </row>
    <row r="3609" spans="2:3">
      <c r="B3609" s="531"/>
      <c r="C3609" s="531"/>
    </row>
    <row r="3610" spans="2:3">
      <c r="B3610" s="531"/>
      <c r="C3610" s="531"/>
    </row>
    <row r="3611" spans="2:3">
      <c r="B3611" s="531"/>
      <c r="C3611" s="531"/>
    </row>
    <row r="3612" spans="2:3">
      <c r="B3612" s="531"/>
      <c r="C3612" s="531"/>
    </row>
    <row r="3613" spans="2:3">
      <c r="B3613" s="531"/>
      <c r="C3613" s="531"/>
    </row>
    <row r="3614" spans="2:3">
      <c r="B3614" s="531"/>
      <c r="C3614" s="531"/>
    </row>
    <row r="3615" spans="2:3">
      <c r="B3615" s="531"/>
      <c r="C3615" s="531"/>
    </row>
    <row r="3616" spans="2:3">
      <c r="B3616" s="531"/>
      <c r="C3616" s="531"/>
    </row>
    <row r="3617" spans="2:3">
      <c r="B3617" s="531"/>
      <c r="C3617" s="531"/>
    </row>
    <row r="3618" spans="2:3">
      <c r="B3618" s="531"/>
      <c r="C3618" s="531"/>
    </row>
    <row r="3619" spans="2:3">
      <c r="B3619" s="531"/>
      <c r="C3619" s="531"/>
    </row>
    <row r="3620" spans="2:3">
      <c r="B3620" s="531"/>
      <c r="C3620" s="531"/>
    </row>
    <row r="3621" spans="2:3">
      <c r="B3621" s="531"/>
      <c r="C3621" s="531"/>
    </row>
    <row r="3622" spans="2:3">
      <c r="B3622" s="531"/>
      <c r="C3622" s="531"/>
    </row>
    <row r="3623" spans="2:3">
      <c r="B3623" s="531"/>
      <c r="C3623" s="531"/>
    </row>
    <row r="3624" spans="2:3">
      <c r="B3624" s="531"/>
      <c r="C3624" s="531"/>
    </row>
    <row r="3625" spans="2:3">
      <c r="B3625" s="531"/>
      <c r="C3625" s="531"/>
    </row>
    <row r="3626" spans="2:3">
      <c r="B3626" s="531"/>
      <c r="C3626" s="531"/>
    </row>
    <row r="3627" spans="2:3">
      <c r="B3627" s="531"/>
      <c r="C3627" s="531"/>
    </row>
    <row r="3628" spans="2:3">
      <c r="B3628" s="531"/>
      <c r="C3628" s="531"/>
    </row>
    <row r="3629" spans="2:3">
      <c r="B3629" s="531"/>
      <c r="C3629" s="531"/>
    </row>
    <row r="3630" spans="2:3">
      <c r="B3630" s="531"/>
      <c r="C3630" s="531"/>
    </row>
    <row r="3631" spans="2:3">
      <c r="B3631" s="531"/>
      <c r="C3631" s="531"/>
    </row>
    <row r="3632" spans="2:3">
      <c r="B3632" s="531"/>
      <c r="C3632" s="531"/>
    </row>
    <row r="3633" spans="2:3">
      <c r="B3633" s="531"/>
      <c r="C3633" s="531"/>
    </row>
    <row r="3634" spans="2:3">
      <c r="B3634" s="531"/>
      <c r="C3634" s="531"/>
    </row>
    <row r="3635" spans="2:3">
      <c r="B3635" s="531"/>
      <c r="C3635" s="531"/>
    </row>
    <row r="3636" spans="2:3">
      <c r="B3636" s="531"/>
      <c r="C3636" s="531"/>
    </row>
    <row r="3637" spans="2:3">
      <c r="B3637" s="531"/>
      <c r="C3637" s="531"/>
    </row>
    <row r="3638" spans="2:3">
      <c r="B3638" s="531"/>
      <c r="C3638" s="531"/>
    </row>
    <row r="3639" spans="2:3">
      <c r="B3639" s="531"/>
      <c r="C3639" s="531"/>
    </row>
    <row r="3640" spans="2:3">
      <c r="B3640" s="531"/>
      <c r="C3640" s="531"/>
    </row>
    <row r="3641" spans="2:3">
      <c r="B3641" s="531"/>
      <c r="C3641" s="531"/>
    </row>
    <row r="3642" spans="2:3">
      <c r="B3642" s="531"/>
      <c r="C3642" s="531"/>
    </row>
    <row r="3643" spans="2:3">
      <c r="B3643" s="531"/>
      <c r="C3643" s="531"/>
    </row>
    <row r="3644" spans="2:3">
      <c r="B3644" s="531"/>
      <c r="C3644" s="531"/>
    </row>
    <row r="3645" spans="2:3">
      <c r="B3645" s="531"/>
      <c r="C3645" s="531"/>
    </row>
    <row r="3646" spans="2:3">
      <c r="B3646" s="531"/>
      <c r="C3646" s="531"/>
    </row>
  </sheetData>
  <mergeCells count="1">
    <mergeCell ref="B3:C3"/>
  </mergeCells>
  <hyperlinks>
    <hyperlink ref="A1" location="'Figures'!A1" display="Indice de gráficos" xr:uid="{00000000-0004-0000-1F00-000000000000}"/>
  </hyperlinks>
  <pageMargins left="0.7" right="0.7" top="0.75" bottom="0.75" header="0.3" footer="0.3"/>
  <pageSetup paperSize="9" orientation="portrait" verticalDpi="120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5"/>
  <dimension ref="A1:AP14"/>
  <sheetViews>
    <sheetView showGridLines="0" zoomScale="85" zoomScaleNormal="85" workbookViewId="0"/>
  </sheetViews>
  <sheetFormatPr baseColWidth="10" defaultColWidth="11.42578125" defaultRowHeight="12.75"/>
  <cols>
    <col min="1" max="1" width="15.7109375" style="534" customWidth="1"/>
    <col min="2" max="2" width="62" style="534" bestFit="1" customWidth="1"/>
    <col min="3" max="38" width="7.7109375" style="534" customWidth="1"/>
    <col min="39" max="39" width="1" style="534" customWidth="1"/>
    <col min="40" max="16384" width="11.42578125" style="534"/>
  </cols>
  <sheetData>
    <row r="1" spans="1:42" ht="15">
      <c r="A1" s="367" t="s">
        <v>321</v>
      </c>
    </row>
    <row r="3" spans="1:42" ht="6.75" customHeight="1" thickBot="1">
      <c r="B3" s="533"/>
      <c r="C3" s="533"/>
      <c r="D3" s="533"/>
      <c r="E3" s="533"/>
      <c r="F3" s="533"/>
      <c r="G3" s="533"/>
      <c r="H3" s="533"/>
      <c r="I3" s="533"/>
      <c r="J3" s="533"/>
      <c r="K3" s="533"/>
      <c r="L3" s="533"/>
      <c r="M3" s="533"/>
      <c r="N3" s="533"/>
      <c r="O3" s="533"/>
      <c r="P3" s="533"/>
      <c r="Q3" s="533"/>
      <c r="R3" s="533"/>
      <c r="S3" s="533"/>
      <c r="T3" s="533"/>
      <c r="U3" s="533"/>
      <c r="V3" s="533"/>
      <c r="W3" s="533"/>
      <c r="X3" s="533"/>
      <c r="Y3" s="533"/>
      <c r="Z3" s="533"/>
      <c r="AA3" s="533"/>
      <c r="AB3" s="533"/>
      <c r="AC3" s="533"/>
      <c r="AD3" s="533"/>
      <c r="AE3" s="533"/>
      <c r="AF3" s="533"/>
      <c r="AG3" s="533"/>
      <c r="AH3" s="533"/>
      <c r="AI3" s="533"/>
      <c r="AJ3" s="533"/>
      <c r="AK3" s="533"/>
      <c r="AL3" s="533"/>
      <c r="AP3" s="534" t="s">
        <v>381</v>
      </c>
    </row>
    <row r="4" spans="1:42" ht="15.75" customHeight="1" thickBot="1">
      <c r="B4" s="535" t="s">
        <v>382</v>
      </c>
      <c r="C4" s="831">
        <v>2020</v>
      </c>
      <c r="D4" s="832"/>
      <c r="E4" s="832"/>
      <c r="F4" s="832"/>
      <c r="G4" s="832"/>
      <c r="H4" s="832"/>
      <c r="I4" s="832"/>
      <c r="J4" s="832"/>
      <c r="K4" s="832"/>
      <c r="L4" s="832"/>
      <c r="M4" s="832"/>
      <c r="N4" s="833"/>
      <c r="O4" s="831">
        <v>2021</v>
      </c>
      <c r="P4" s="832"/>
      <c r="Q4" s="832"/>
      <c r="R4" s="832"/>
      <c r="S4" s="832"/>
      <c r="T4" s="832"/>
      <c r="U4" s="832"/>
      <c r="V4" s="832"/>
      <c r="W4" s="832"/>
      <c r="X4" s="832"/>
      <c r="Y4" s="832"/>
      <c r="Z4" s="833"/>
      <c r="AA4" s="831">
        <v>2022</v>
      </c>
      <c r="AB4" s="832"/>
      <c r="AC4" s="832"/>
      <c r="AD4" s="832"/>
      <c r="AE4" s="832"/>
      <c r="AF4" s="832"/>
      <c r="AG4" s="832"/>
      <c r="AH4" s="832"/>
      <c r="AI4" s="832"/>
      <c r="AJ4" s="832"/>
      <c r="AK4" s="832"/>
      <c r="AL4" s="833"/>
      <c r="AM4" s="536"/>
    </row>
    <row r="5" spans="1:42" ht="15.75" thickBot="1">
      <c r="B5" s="537"/>
      <c r="C5" s="538" t="s">
        <v>383</v>
      </c>
      <c r="D5" s="539" t="s">
        <v>384</v>
      </c>
      <c r="E5" s="539" t="s">
        <v>385</v>
      </c>
      <c r="F5" s="539" t="s">
        <v>386</v>
      </c>
      <c r="G5" s="539" t="s">
        <v>387</v>
      </c>
      <c r="H5" s="539" t="s">
        <v>388</v>
      </c>
      <c r="I5" s="539" t="s">
        <v>389</v>
      </c>
      <c r="J5" s="539" t="s">
        <v>390</v>
      </c>
      <c r="K5" s="539" t="s">
        <v>391</v>
      </c>
      <c r="L5" s="539" t="s">
        <v>392</v>
      </c>
      <c r="M5" s="539" t="s">
        <v>393</v>
      </c>
      <c r="N5" s="540" t="s">
        <v>394</v>
      </c>
      <c r="O5" s="538" t="s">
        <v>383</v>
      </c>
      <c r="P5" s="539" t="s">
        <v>384</v>
      </c>
      <c r="Q5" s="539" t="s">
        <v>385</v>
      </c>
      <c r="R5" s="539" t="s">
        <v>386</v>
      </c>
      <c r="S5" s="539" t="s">
        <v>387</v>
      </c>
      <c r="T5" s="539" t="s">
        <v>388</v>
      </c>
      <c r="U5" s="539" t="s">
        <v>389</v>
      </c>
      <c r="V5" s="539" t="s">
        <v>390</v>
      </c>
      <c r="W5" s="539" t="s">
        <v>391</v>
      </c>
      <c r="X5" s="539" t="s">
        <v>392</v>
      </c>
      <c r="Y5" s="539" t="s">
        <v>393</v>
      </c>
      <c r="Z5" s="540" t="s">
        <v>394</v>
      </c>
      <c r="AA5" s="538" t="s">
        <v>383</v>
      </c>
      <c r="AB5" s="539" t="s">
        <v>384</v>
      </c>
      <c r="AC5" s="539" t="s">
        <v>385</v>
      </c>
      <c r="AD5" s="539" t="s">
        <v>386</v>
      </c>
      <c r="AE5" s="539" t="s">
        <v>387</v>
      </c>
      <c r="AF5" s="539" t="s">
        <v>388</v>
      </c>
      <c r="AG5" s="539" t="s">
        <v>389</v>
      </c>
      <c r="AH5" s="539" t="s">
        <v>390</v>
      </c>
      <c r="AI5" s="539" t="s">
        <v>391</v>
      </c>
      <c r="AJ5" s="539" t="s">
        <v>392</v>
      </c>
      <c r="AK5" s="539" t="s">
        <v>393</v>
      </c>
      <c r="AL5" s="540" t="s">
        <v>394</v>
      </c>
      <c r="AM5" s="536"/>
    </row>
    <row r="6" spans="1:42" ht="15">
      <c r="B6" s="535" t="s">
        <v>395</v>
      </c>
      <c r="C6" s="541">
        <v>103.73053458237831</v>
      </c>
      <c r="D6" s="542">
        <v>109.50057283224271</v>
      </c>
      <c r="E6" s="542">
        <v>36.311357016242091</v>
      </c>
      <c r="F6" s="542">
        <v>0</v>
      </c>
      <c r="G6" s="542">
        <v>2.2438645370178598</v>
      </c>
      <c r="H6" s="542">
        <v>13.341373317391225</v>
      </c>
      <c r="I6" s="542">
        <v>50.844250663404644</v>
      </c>
      <c r="J6" s="542">
        <v>66.086778708002726</v>
      </c>
      <c r="K6" s="542">
        <v>55.394074059440321</v>
      </c>
      <c r="L6" s="542">
        <v>42.783420947388421</v>
      </c>
      <c r="M6" s="542">
        <v>24.988638895200612</v>
      </c>
      <c r="N6" s="542">
        <v>28.79103213348878</v>
      </c>
      <c r="O6" s="541">
        <v>30.583619794024674</v>
      </c>
      <c r="P6" s="542">
        <v>27.747093314122196</v>
      </c>
      <c r="Q6" s="542">
        <v>30.550855630078456</v>
      </c>
      <c r="R6" s="542">
        <v>28.063743101241514</v>
      </c>
      <c r="S6" s="542">
        <v>47.761852522647494</v>
      </c>
      <c r="T6" s="542">
        <v>76.555370299510813</v>
      </c>
      <c r="U6" s="542">
        <v>100.37263894918209</v>
      </c>
      <c r="V6" s="542">
        <v>107.40859002576269</v>
      </c>
      <c r="W6" s="542">
        <v>102.41217136667066</v>
      </c>
      <c r="X6" s="542">
        <v>108.44213038250972</v>
      </c>
      <c r="Y6" s="542">
        <v>84.009786661229626</v>
      </c>
      <c r="Z6" s="542">
        <v>89.780291938392594</v>
      </c>
      <c r="AA6" s="541">
        <v>81.875902064807946</v>
      </c>
      <c r="AB6" s="542">
        <v>94.175309179324017</v>
      </c>
      <c r="AC6" s="542">
        <v>83.674262626491256</v>
      </c>
      <c r="AD6" s="542">
        <v>101.013083776526</v>
      </c>
      <c r="AE6" s="542">
        <v>101.42458547248346</v>
      </c>
      <c r="AF6" s="542" t="e">
        <v>#N/A</v>
      </c>
      <c r="AG6" s="542" t="e">
        <v>#N/A</v>
      </c>
      <c r="AH6" s="542" t="e">
        <v>#N/A</v>
      </c>
      <c r="AI6" s="542" t="e">
        <v>#N/A</v>
      </c>
      <c r="AJ6" s="542" t="e">
        <v>#N/A</v>
      </c>
      <c r="AK6" s="542" t="e">
        <v>#N/A</v>
      </c>
      <c r="AL6" s="542" t="e">
        <v>#N/A</v>
      </c>
      <c r="AM6" s="536"/>
    </row>
    <row r="7" spans="1:42" ht="15.75" thickBot="1">
      <c r="B7" s="543" t="s">
        <v>396</v>
      </c>
      <c r="C7" s="544">
        <v>102.56679984645632</v>
      </c>
      <c r="D7" s="545">
        <v>104.09130677143719</v>
      </c>
      <c r="E7" s="545">
        <v>40.593165936905365</v>
      </c>
      <c r="F7" s="545">
        <v>0</v>
      </c>
      <c r="G7" s="545">
        <v>0.22908139136674222</v>
      </c>
      <c r="H7" s="545">
        <v>1.2585032389918922</v>
      </c>
      <c r="I7" s="545">
        <v>14.71985731593824</v>
      </c>
      <c r="J7" s="545">
        <v>16.89878216108319</v>
      </c>
      <c r="K7" s="545">
        <v>7.014678382984628</v>
      </c>
      <c r="L7" s="545">
        <v>6.3517893195484936</v>
      </c>
      <c r="M7" s="545">
        <v>9.6512107036381725</v>
      </c>
      <c r="N7" s="545">
        <v>12.303100938576295</v>
      </c>
      <c r="O7" s="544">
        <v>7.7692163705707422</v>
      </c>
      <c r="P7" s="545">
        <v>6.4962634886519419</v>
      </c>
      <c r="Q7" s="545">
        <v>7.6474382425599243</v>
      </c>
      <c r="R7" s="545">
        <v>7.797872627996159</v>
      </c>
      <c r="S7" s="545">
        <v>11.993530401946769</v>
      </c>
      <c r="T7" s="545">
        <v>20.445833564515681</v>
      </c>
      <c r="U7" s="545">
        <v>40.484629194661728</v>
      </c>
      <c r="V7" s="545">
        <v>51.698628553837764</v>
      </c>
      <c r="W7" s="545">
        <v>53.150937932623002</v>
      </c>
      <c r="X7" s="545">
        <v>66.512331926831507</v>
      </c>
      <c r="Y7" s="545">
        <v>79.093406371444033</v>
      </c>
      <c r="Z7" s="545">
        <v>69.224848353454789</v>
      </c>
      <c r="AA7" s="544">
        <v>60.285422954180845</v>
      </c>
      <c r="AB7" s="545">
        <v>74.514465430770599</v>
      </c>
      <c r="AC7" s="545">
        <v>80.865973182518559</v>
      </c>
      <c r="AD7" s="545">
        <v>89.403711414058606</v>
      </c>
      <c r="AE7" s="545">
        <v>90.008611333076033</v>
      </c>
      <c r="AF7" s="545" t="e">
        <v>#N/A</v>
      </c>
      <c r="AG7" s="545" t="e">
        <v>#N/A</v>
      </c>
      <c r="AH7" s="545" t="e">
        <v>#N/A</v>
      </c>
      <c r="AI7" s="545" t="e">
        <v>#N/A</v>
      </c>
      <c r="AJ7" s="545" t="e">
        <v>#N/A</v>
      </c>
      <c r="AK7" s="545" t="e">
        <v>#N/A</v>
      </c>
      <c r="AL7" s="545" t="e">
        <v>#N/A</v>
      </c>
      <c r="AM7" s="536"/>
    </row>
    <row r="8" spans="1:42" ht="15">
      <c r="B8" s="533"/>
      <c r="C8" s="546">
        <v>100</v>
      </c>
      <c r="D8" s="546">
        <v>100</v>
      </c>
      <c r="E8" s="546">
        <v>100</v>
      </c>
      <c r="F8" s="546">
        <v>100</v>
      </c>
      <c r="G8" s="546">
        <v>100</v>
      </c>
      <c r="H8" s="546">
        <v>100</v>
      </c>
      <c r="I8" s="546">
        <v>100</v>
      </c>
      <c r="J8" s="546">
        <v>100</v>
      </c>
      <c r="K8" s="546">
        <v>100</v>
      </c>
      <c r="L8" s="546">
        <v>100</v>
      </c>
      <c r="M8" s="546">
        <v>100</v>
      </c>
      <c r="N8" s="546">
        <v>100</v>
      </c>
      <c r="O8" s="546">
        <v>100</v>
      </c>
      <c r="P8" s="546">
        <v>100</v>
      </c>
      <c r="Q8" s="546">
        <v>100</v>
      </c>
      <c r="R8" s="546">
        <v>100</v>
      </c>
      <c r="S8" s="546">
        <v>100</v>
      </c>
      <c r="T8" s="546">
        <v>100</v>
      </c>
      <c r="U8" s="546">
        <v>100</v>
      </c>
      <c r="V8" s="546">
        <v>100</v>
      </c>
      <c r="W8" s="546">
        <v>100</v>
      </c>
      <c r="X8" s="546">
        <v>100</v>
      </c>
      <c r="Y8" s="546">
        <v>100</v>
      </c>
      <c r="Z8" s="546">
        <v>100</v>
      </c>
      <c r="AA8" s="546">
        <v>100</v>
      </c>
      <c r="AB8" s="546">
        <v>100</v>
      </c>
      <c r="AC8" s="546">
        <v>100</v>
      </c>
      <c r="AD8" s="546">
        <v>100</v>
      </c>
      <c r="AE8" s="546">
        <v>100</v>
      </c>
      <c r="AF8" s="546">
        <v>100</v>
      </c>
      <c r="AG8" s="546">
        <v>100</v>
      </c>
      <c r="AH8" s="546">
        <v>100</v>
      </c>
      <c r="AI8" s="546">
        <v>100</v>
      </c>
      <c r="AJ8" s="546">
        <v>100</v>
      </c>
      <c r="AK8" s="546">
        <v>100</v>
      </c>
      <c r="AL8" s="546">
        <v>100</v>
      </c>
    </row>
    <row r="9" spans="1:42">
      <c r="C9" s="547"/>
      <c r="D9" s="547"/>
      <c r="E9" s="547"/>
      <c r="F9" s="547"/>
      <c r="G9" s="547"/>
      <c r="H9" s="547"/>
      <c r="I9" s="547"/>
      <c r="J9" s="547"/>
      <c r="K9" s="547"/>
      <c r="L9" s="547"/>
      <c r="M9" s="547"/>
      <c r="N9" s="547"/>
      <c r="O9" s="547"/>
      <c r="P9" s="547"/>
      <c r="Q9" s="547"/>
      <c r="R9" s="547"/>
      <c r="S9" s="547"/>
      <c r="T9" s="547"/>
      <c r="U9" s="547"/>
      <c r="V9" s="547"/>
      <c r="W9" s="547"/>
      <c r="X9" s="547"/>
      <c r="Y9" s="547"/>
      <c r="Z9" s="547"/>
      <c r="AA9" s="547"/>
      <c r="AB9" s="547"/>
      <c r="AC9" s="547"/>
      <c r="AD9" s="547"/>
      <c r="AE9" s="547"/>
      <c r="AF9" s="547"/>
      <c r="AG9" s="547"/>
      <c r="AH9" s="547"/>
      <c r="AI9" s="547"/>
      <c r="AJ9" s="547"/>
      <c r="AK9" s="547"/>
      <c r="AL9" s="547"/>
    </row>
    <row r="12" spans="1:42" ht="13.5">
      <c r="D12" s="426" t="str">
        <f ca="1">MID(CELL("nombrearchivo",C12),FIND("]",CELL("nombrearchivo",C12))+1,31)</f>
        <v>GR7.</v>
      </c>
    </row>
    <row r="13" spans="1:42" ht="15">
      <c r="D13" s="472"/>
    </row>
    <row r="14" spans="1:42" ht="14.25">
      <c r="D14" s="490" t="s">
        <v>46</v>
      </c>
    </row>
  </sheetData>
  <mergeCells count="3">
    <mergeCell ref="C4:N4"/>
    <mergeCell ref="O4:Z4"/>
    <mergeCell ref="AA4:AL4"/>
  </mergeCells>
  <hyperlinks>
    <hyperlink ref="A1" location="'Figures'!A1" display="Indice de gráficos" xr:uid="{00000000-0004-0000-2000-000000000000}"/>
  </hyperlinks>
  <pageMargins left="0.7" right="0.7" top="0.75" bottom="0.75" header="0.3" footer="0.3"/>
  <pageSetup paperSize="9" orientation="portrait" verticalDpi="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7"/>
  <dimension ref="A1:AP13"/>
  <sheetViews>
    <sheetView showGridLines="0" zoomScale="85" zoomScaleNormal="85" workbookViewId="0"/>
  </sheetViews>
  <sheetFormatPr baseColWidth="10" defaultColWidth="11.42578125" defaultRowHeight="12.75"/>
  <cols>
    <col min="1" max="1" width="15.7109375" style="534" customWidth="1"/>
    <col min="2" max="2" width="62" style="534" bestFit="1" customWidth="1"/>
    <col min="3" max="38" width="7.7109375" style="534" customWidth="1"/>
    <col min="39" max="39" width="1" style="534" customWidth="1"/>
    <col min="40" max="16384" width="11.42578125" style="534"/>
  </cols>
  <sheetData>
    <row r="1" spans="1:42" ht="15">
      <c r="A1" s="367" t="s">
        <v>321</v>
      </c>
    </row>
    <row r="3" spans="1:42" ht="6.75" customHeight="1" thickBot="1">
      <c r="B3" s="533"/>
      <c r="C3" s="533"/>
      <c r="D3" s="533"/>
      <c r="E3" s="533"/>
      <c r="F3" s="533"/>
      <c r="G3" s="533"/>
      <c r="H3" s="533"/>
      <c r="I3" s="533"/>
      <c r="J3" s="533"/>
      <c r="K3" s="533"/>
      <c r="L3" s="533"/>
      <c r="M3" s="533"/>
      <c r="N3" s="533"/>
      <c r="O3" s="533"/>
      <c r="P3" s="533"/>
      <c r="Q3" s="533"/>
      <c r="R3" s="533"/>
      <c r="S3" s="533"/>
      <c r="T3" s="533"/>
      <c r="U3" s="533"/>
      <c r="V3" s="533"/>
      <c r="W3" s="533"/>
      <c r="X3" s="533"/>
      <c r="Y3" s="533"/>
      <c r="Z3" s="533"/>
      <c r="AA3" s="533"/>
      <c r="AB3" s="533"/>
      <c r="AC3" s="533"/>
      <c r="AD3" s="533"/>
      <c r="AE3" s="533"/>
      <c r="AF3" s="533"/>
      <c r="AG3" s="533"/>
      <c r="AH3" s="533"/>
      <c r="AI3" s="533"/>
      <c r="AJ3" s="533"/>
      <c r="AK3" s="533"/>
      <c r="AL3" s="533"/>
      <c r="AP3" s="534" t="s">
        <v>381</v>
      </c>
    </row>
    <row r="4" spans="1:42" ht="15.75" customHeight="1" thickBot="1">
      <c r="B4" s="535" t="s">
        <v>382</v>
      </c>
      <c r="C4" s="831">
        <v>2020</v>
      </c>
      <c r="D4" s="832"/>
      <c r="E4" s="832"/>
      <c r="F4" s="832"/>
      <c r="G4" s="832"/>
      <c r="H4" s="832"/>
      <c r="I4" s="832"/>
      <c r="J4" s="832"/>
      <c r="K4" s="832"/>
      <c r="L4" s="832"/>
      <c r="M4" s="832"/>
      <c r="N4" s="833"/>
      <c r="O4" s="831">
        <v>2021</v>
      </c>
      <c r="P4" s="832"/>
      <c r="Q4" s="832"/>
      <c r="R4" s="832"/>
      <c r="S4" s="832"/>
      <c r="T4" s="832"/>
      <c r="U4" s="832"/>
      <c r="V4" s="832"/>
      <c r="W4" s="832"/>
      <c r="X4" s="832"/>
      <c r="Y4" s="832"/>
      <c r="Z4" s="833"/>
      <c r="AA4" s="831">
        <v>2022</v>
      </c>
      <c r="AB4" s="832"/>
      <c r="AC4" s="832"/>
      <c r="AD4" s="832"/>
      <c r="AE4" s="832"/>
      <c r="AF4" s="832"/>
      <c r="AG4" s="832"/>
      <c r="AH4" s="832"/>
      <c r="AI4" s="832"/>
      <c r="AJ4" s="832"/>
      <c r="AK4" s="832"/>
      <c r="AL4" s="833"/>
      <c r="AM4" s="536"/>
    </row>
    <row r="5" spans="1:42" ht="15.75" thickBot="1">
      <c r="B5" s="537"/>
      <c r="C5" s="538" t="s">
        <v>383</v>
      </c>
      <c r="D5" s="539" t="s">
        <v>384</v>
      </c>
      <c r="E5" s="539" t="s">
        <v>385</v>
      </c>
      <c r="F5" s="539" t="s">
        <v>386</v>
      </c>
      <c r="G5" s="539" t="s">
        <v>387</v>
      </c>
      <c r="H5" s="539" t="s">
        <v>388</v>
      </c>
      <c r="I5" s="539" t="s">
        <v>389</v>
      </c>
      <c r="J5" s="539" t="s">
        <v>390</v>
      </c>
      <c r="K5" s="539" t="s">
        <v>391</v>
      </c>
      <c r="L5" s="539" t="s">
        <v>392</v>
      </c>
      <c r="M5" s="539" t="s">
        <v>393</v>
      </c>
      <c r="N5" s="540" t="s">
        <v>394</v>
      </c>
      <c r="O5" s="538" t="s">
        <v>383</v>
      </c>
      <c r="P5" s="539" t="s">
        <v>384</v>
      </c>
      <c r="Q5" s="539" t="s">
        <v>385</v>
      </c>
      <c r="R5" s="539" t="s">
        <v>386</v>
      </c>
      <c r="S5" s="539" t="s">
        <v>387</v>
      </c>
      <c r="T5" s="539" t="s">
        <v>388</v>
      </c>
      <c r="U5" s="539" t="s">
        <v>389</v>
      </c>
      <c r="V5" s="539" t="s">
        <v>390</v>
      </c>
      <c r="W5" s="539" t="s">
        <v>391</v>
      </c>
      <c r="X5" s="539" t="s">
        <v>392</v>
      </c>
      <c r="Y5" s="539" t="s">
        <v>393</v>
      </c>
      <c r="Z5" s="540" t="s">
        <v>394</v>
      </c>
      <c r="AA5" s="538" t="s">
        <v>383</v>
      </c>
      <c r="AB5" s="539" t="s">
        <v>384</v>
      </c>
      <c r="AC5" s="539" t="s">
        <v>385</v>
      </c>
      <c r="AD5" s="539" t="s">
        <v>386</v>
      </c>
      <c r="AE5" s="539" t="s">
        <v>387</v>
      </c>
      <c r="AF5" s="539" t="s">
        <v>388</v>
      </c>
      <c r="AG5" s="539" t="s">
        <v>389</v>
      </c>
      <c r="AH5" s="539" t="s">
        <v>390</v>
      </c>
      <c r="AI5" s="539" t="s">
        <v>391</v>
      </c>
      <c r="AJ5" s="539" t="s">
        <v>392</v>
      </c>
      <c r="AK5" s="539" t="s">
        <v>393</v>
      </c>
      <c r="AL5" s="540" t="s">
        <v>394</v>
      </c>
      <c r="AM5" s="536"/>
    </row>
    <row r="6" spans="1:42" ht="15.75" thickBot="1">
      <c r="B6" s="548" t="s">
        <v>397</v>
      </c>
      <c r="C6" s="549">
        <v>101.77115546809108</v>
      </c>
      <c r="D6" s="550">
        <v>103.84939589772408</v>
      </c>
      <c r="E6" s="550">
        <v>35.87502731046537</v>
      </c>
      <c r="F6" s="550">
        <v>0</v>
      </c>
      <c r="G6" s="550">
        <v>0</v>
      </c>
      <c r="H6" s="550">
        <v>2.0681265206812651</v>
      </c>
      <c r="I6" s="550">
        <v>22.80361757105943</v>
      </c>
      <c r="J6" s="550">
        <v>23.065476190476193</v>
      </c>
      <c r="K6" s="550">
        <v>12.718832891246684</v>
      </c>
      <c r="L6" s="550">
        <v>12.864273063918855</v>
      </c>
      <c r="M6" s="550">
        <v>10.780574624968217</v>
      </c>
      <c r="N6" s="550">
        <v>15.9569009748589</v>
      </c>
      <c r="O6" s="549">
        <v>11.526567332021367</v>
      </c>
      <c r="P6" s="550">
        <v>8.4855296431581912</v>
      </c>
      <c r="Q6" s="550">
        <v>10.312431723836573</v>
      </c>
      <c r="R6" s="550">
        <v>10.779734099892202</v>
      </c>
      <c r="S6" s="550">
        <v>19.154030327214684</v>
      </c>
      <c r="T6" s="550">
        <v>27.183022438496891</v>
      </c>
      <c r="U6" s="550">
        <v>46.823858742463393</v>
      </c>
      <c r="V6" s="550">
        <v>52.731717687074834</v>
      </c>
      <c r="W6" s="550">
        <v>56.087533156498672</v>
      </c>
      <c r="X6" s="550">
        <v>73.772339397842529</v>
      </c>
      <c r="Y6" s="550">
        <v>78.71853546910755</v>
      </c>
      <c r="Z6" s="550">
        <v>76.78296562339662</v>
      </c>
      <c r="AA6" s="549">
        <v>70.368287883047515</v>
      </c>
      <c r="AB6" s="550">
        <v>87.35599887608879</v>
      </c>
      <c r="AC6" s="550">
        <v>87.502731046537036</v>
      </c>
      <c r="AD6" s="550">
        <v>103.10815666546891</v>
      </c>
      <c r="AE6" s="550" t="e">
        <v>#N/A</v>
      </c>
      <c r="AF6" s="550" t="e">
        <v>#N/A</v>
      </c>
      <c r="AG6" s="550" t="e">
        <v>#N/A</v>
      </c>
      <c r="AH6" s="550" t="e">
        <v>#N/A</v>
      </c>
      <c r="AI6" s="550" t="e">
        <v>#N/A</v>
      </c>
      <c r="AJ6" s="550" t="e">
        <v>#N/A</v>
      </c>
      <c r="AK6" s="550" t="e">
        <v>#N/A</v>
      </c>
      <c r="AL6" s="551" t="e">
        <v>#N/A</v>
      </c>
      <c r="AM6" s="536"/>
    </row>
    <row r="7" spans="1:42" ht="15">
      <c r="B7" s="533"/>
      <c r="C7" s="546">
        <v>100</v>
      </c>
      <c r="D7" s="546">
        <v>100</v>
      </c>
      <c r="E7" s="546">
        <v>100</v>
      </c>
      <c r="F7" s="546">
        <v>100</v>
      </c>
      <c r="G7" s="546">
        <v>100</v>
      </c>
      <c r="H7" s="546">
        <v>100</v>
      </c>
      <c r="I7" s="546">
        <v>100</v>
      </c>
      <c r="J7" s="546">
        <v>100</v>
      </c>
      <c r="K7" s="546">
        <v>100</v>
      </c>
      <c r="L7" s="546">
        <v>100</v>
      </c>
      <c r="M7" s="546">
        <v>100</v>
      </c>
      <c r="N7" s="546">
        <v>100</v>
      </c>
      <c r="O7" s="546">
        <v>100</v>
      </c>
      <c r="P7" s="546">
        <v>100</v>
      </c>
      <c r="Q7" s="546">
        <v>100</v>
      </c>
      <c r="R7" s="546">
        <v>100</v>
      </c>
      <c r="S7" s="546">
        <v>100</v>
      </c>
      <c r="T7" s="546">
        <v>100</v>
      </c>
      <c r="U7" s="546">
        <v>100</v>
      </c>
      <c r="V7" s="546">
        <v>100</v>
      </c>
      <c r="W7" s="546">
        <v>100</v>
      </c>
      <c r="X7" s="546">
        <v>100</v>
      </c>
      <c r="Y7" s="546">
        <v>100</v>
      </c>
      <c r="Z7" s="546">
        <v>100</v>
      </c>
      <c r="AA7" s="546">
        <v>100</v>
      </c>
      <c r="AB7" s="546">
        <v>100</v>
      </c>
      <c r="AC7" s="546">
        <v>100</v>
      </c>
      <c r="AD7" s="546">
        <v>100</v>
      </c>
      <c r="AE7" s="546">
        <v>100</v>
      </c>
      <c r="AF7" s="546">
        <v>100</v>
      </c>
      <c r="AG7" s="546">
        <v>100</v>
      </c>
      <c r="AH7" s="546">
        <v>100</v>
      </c>
      <c r="AI7" s="546">
        <v>100</v>
      </c>
      <c r="AJ7" s="546">
        <v>100</v>
      </c>
      <c r="AK7" s="546">
        <v>100</v>
      </c>
      <c r="AL7" s="546">
        <v>100</v>
      </c>
    </row>
    <row r="8" spans="1:42">
      <c r="C8" s="547"/>
      <c r="D8" s="547"/>
      <c r="E8" s="547"/>
      <c r="F8" s="547"/>
      <c r="G8" s="547"/>
      <c r="H8" s="547"/>
      <c r="I8" s="547"/>
      <c r="J8" s="547"/>
      <c r="K8" s="547"/>
      <c r="L8" s="547"/>
      <c r="M8" s="547"/>
      <c r="N8" s="547"/>
      <c r="O8" s="547"/>
      <c r="P8" s="547"/>
      <c r="Q8" s="547"/>
      <c r="R8" s="547"/>
      <c r="S8" s="547"/>
      <c r="T8" s="547"/>
      <c r="U8" s="547"/>
      <c r="V8" s="547"/>
      <c r="W8" s="547"/>
      <c r="X8" s="547"/>
      <c r="Y8" s="547"/>
      <c r="Z8" s="547"/>
      <c r="AA8" s="547"/>
      <c r="AB8" s="547"/>
      <c r="AC8" s="547"/>
      <c r="AD8" s="547"/>
      <c r="AE8" s="547"/>
      <c r="AF8" s="547"/>
      <c r="AG8" s="547"/>
      <c r="AH8" s="547"/>
      <c r="AI8" s="547"/>
      <c r="AJ8" s="547"/>
      <c r="AK8" s="547"/>
      <c r="AL8" s="547"/>
    </row>
    <row r="11" spans="1:42" ht="13.5">
      <c r="D11" s="426"/>
    </row>
    <row r="12" spans="1:42" ht="13.5">
      <c r="D12" s="426" t="str">
        <f ca="1">MID(CELL("nombrearchivo",C12),FIND("]",CELL("nombrearchivo",C12))+1,31)</f>
        <v>GR8.</v>
      </c>
    </row>
    <row r="13" spans="1:42" ht="14.25">
      <c r="D13" s="490" t="s">
        <v>398</v>
      </c>
    </row>
  </sheetData>
  <mergeCells count="3">
    <mergeCell ref="C4:N4"/>
    <mergeCell ref="O4:Z4"/>
    <mergeCell ref="AA4:AL4"/>
  </mergeCells>
  <hyperlinks>
    <hyperlink ref="A1" location="'Figures'!A1" display="Indice de gráficos" xr:uid="{00000000-0004-0000-2100-000000000000}"/>
  </hyperlinks>
  <pageMargins left="0.7" right="0.7" top="0.75" bottom="0.75" header="0.3" footer="0.3"/>
  <pageSetup paperSize="9" orientation="portrait" verticalDpi="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8"/>
  <dimension ref="A1:I178"/>
  <sheetViews>
    <sheetView topLeftCell="G1" workbookViewId="0"/>
  </sheetViews>
  <sheetFormatPr baseColWidth="10" defaultColWidth="11.42578125" defaultRowHeight="15"/>
  <cols>
    <col min="1" max="1" width="11.42578125" style="27"/>
    <col min="2" max="2" width="14.42578125" style="110" customWidth="1"/>
    <col min="3" max="5" width="13.28515625" style="110" customWidth="1"/>
    <col min="6" max="6" width="14.42578125" style="110" customWidth="1"/>
    <col min="7" max="7" width="13.7109375" style="27" bestFit="1" customWidth="1"/>
    <col min="8" max="16384" width="11.42578125" style="27"/>
  </cols>
  <sheetData>
    <row r="1" spans="1:9">
      <c r="A1" s="367" t="s">
        <v>321</v>
      </c>
    </row>
    <row r="2" spans="1:9" ht="15.75" thickBot="1">
      <c r="B2" s="27"/>
      <c r="C2" s="27"/>
      <c r="D2" s="27"/>
      <c r="E2" s="27"/>
      <c r="F2" s="27"/>
      <c r="I2" s="426" t="str">
        <f ca="1">MID(CELL("nombrearchivo",H2),FIND("]",CELL("nombrearchivo",H2))+1,31)</f>
        <v>GR9.</v>
      </c>
    </row>
    <row r="3" spans="1:9" ht="15" customHeight="1" thickBot="1">
      <c r="B3" s="834" t="s">
        <v>399</v>
      </c>
      <c r="C3" s="835"/>
      <c r="D3" s="835"/>
      <c r="E3" s="835"/>
      <c r="F3" s="836"/>
      <c r="I3" s="472"/>
    </row>
    <row r="4" spans="1:9" ht="15.75" thickBot="1">
      <c r="B4" s="552" t="s">
        <v>400</v>
      </c>
      <c r="C4" s="553" t="s">
        <v>401</v>
      </c>
      <c r="D4" s="553" t="s">
        <v>402</v>
      </c>
      <c r="E4" s="553" t="s">
        <v>403</v>
      </c>
      <c r="F4" s="554" t="s">
        <v>404</v>
      </c>
      <c r="I4" s="490" t="s">
        <v>405</v>
      </c>
    </row>
    <row r="5" spans="1:9">
      <c r="A5" s="555">
        <v>43466</v>
      </c>
      <c r="B5" s="541">
        <v>97.931848053624876</v>
      </c>
      <c r="C5" s="542">
        <v>103.81165613871943</v>
      </c>
      <c r="D5" s="542">
        <v>99.030779521074564</v>
      </c>
      <c r="E5" s="542">
        <v>97.21614010827642</v>
      </c>
      <c r="F5" s="556">
        <v>97.378685850231221</v>
      </c>
      <c r="G5" s="27">
        <v>100</v>
      </c>
    </row>
    <row r="6" spans="1:9">
      <c r="A6" s="555">
        <v>43497</v>
      </c>
      <c r="B6" s="557">
        <v>98.136545882536566</v>
      </c>
      <c r="C6" s="108">
        <v>103.25871912696705</v>
      </c>
      <c r="D6" s="108">
        <v>99.169172022478648</v>
      </c>
      <c r="E6" s="108">
        <v>97.759515886711185</v>
      </c>
      <c r="F6" s="558">
        <v>97.573915669461769</v>
      </c>
      <c r="G6" s="27">
        <v>100</v>
      </c>
    </row>
    <row r="7" spans="1:9">
      <c r="A7" s="555">
        <v>43525</v>
      </c>
      <c r="B7" s="557">
        <v>98.374262417157937</v>
      </c>
      <c r="C7" s="108">
        <v>103.22004738685855</v>
      </c>
      <c r="D7" s="108">
        <v>99.359389731243709</v>
      </c>
      <c r="E7" s="108">
        <v>98.321846625026978</v>
      </c>
      <c r="F7" s="558">
        <v>97.801662798093673</v>
      </c>
      <c r="G7" s="27">
        <v>100</v>
      </c>
    </row>
    <row r="8" spans="1:9">
      <c r="A8" s="555">
        <v>43556</v>
      </c>
      <c r="B8" s="557">
        <v>98.592040959531019</v>
      </c>
      <c r="C8" s="108">
        <v>102.82233660622626</v>
      </c>
      <c r="D8" s="108">
        <v>99.559537175545387</v>
      </c>
      <c r="E8" s="108">
        <v>98.608335957740351</v>
      </c>
      <c r="F8" s="558">
        <v>98.044879929949118</v>
      </c>
      <c r="G8" s="27">
        <v>100</v>
      </c>
    </row>
    <row r="9" spans="1:9">
      <c r="A9" s="555">
        <v>43586</v>
      </c>
      <c r="B9" s="557">
        <v>98.771654860587489</v>
      </c>
      <c r="C9" s="108">
        <v>102.6253245493491</v>
      </c>
      <c r="D9" s="108">
        <v>99.494413036196576</v>
      </c>
      <c r="E9" s="108">
        <v>98.485772857224859</v>
      </c>
      <c r="F9" s="558">
        <v>98.297791946379689</v>
      </c>
      <c r="G9" s="27">
        <v>100</v>
      </c>
    </row>
    <row r="10" spans="1:9">
      <c r="A10" s="555">
        <v>43617</v>
      </c>
      <c r="B10" s="557">
        <v>98.951136922479137</v>
      </c>
      <c r="C10" s="108">
        <v>102.56170591322373</v>
      </c>
      <c r="D10" s="108">
        <v>99.507429930391154</v>
      </c>
      <c r="E10" s="108">
        <v>98.603550478436773</v>
      </c>
      <c r="F10" s="558">
        <v>98.553037650237727</v>
      </c>
      <c r="G10" s="27">
        <v>100</v>
      </c>
    </row>
    <row r="11" spans="1:9">
      <c r="A11" s="555">
        <v>43647</v>
      </c>
      <c r="B11" s="557">
        <v>99.060944012872852</v>
      </c>
      <c r="C11" s="108">
        <v>102.48274011952346</v>
      </c>
      <c r="D11" s="108">
        <v>99.52056365013226</v>
      </c>
      <c r="E11" s="108">
        <v>98.758478407052507</v>
      </c>
      <c r="F11" s="558">
        <v>98.737400104579393</v>
      </c>
      <c r="G11" s="27">
        <v>100</v>
      </c>
    </row>
    <row r="12" spans="1:9">
      <c r="A12" s="555">
        <v>43678</v>
      </c>
      <c r="B12" s="557">
        <v>99.174141971688726</v>
      </c>
      <c r="C12" s="108">
        <v>101.75782437426616</v>
      </c>
      <c r="D12" s="108">
        <v>99.571095494073546</v>
      </c>
      <c r="E12" s="108">
        <v>98.801378830756747</v>
      </c>
      <c r="F12" s="558">
        <v>98.938019188495957</v>
      </c>
      <c r="G12" s="27">
        <v>100</v>
      </c>
    </row>
    <row r="13" spans="1:9">
      <c r="A13" s="555">
        <v>43709</v>
      </c>
      <c r="B13" s="557">
        <v>99.323375900463603</v>
      </c>
      <c r="C13" s="108">
        <v>101.66757981068864</v>
      </c>
      <c r="D13" s="108">
        <v>99.665539794181299</v>
      </c>
      <c r="E13" s="108">
        <v>99.069875483980894</v>
      </c>
      <c r="F13" s="558">
        <v>99.086913320171433</v>
      </c>
      <c r="G13" s="27">
        <v>100</v>
      </c>
    </row>
    <row r="14" spans="1:9">
      <c r="A14" s="555">
        <v>43739</v>
      </c>
      <c r="B14" s="557">
        <v>99.509547221902892</v>
      </c>
      <c r="C14" s="108">
        <v>101.92082366566089</v>
      </c>
      <c r="D14" s="108">
        <v>99.76227047485402</v>
      </c>
      <c r="E14" s="108">
        <v>99.192821925583075</v>
      </c>
      <c r="F14" s="558">
        <v>99.305167806787949</v>
      </c>
      <c r="G14" s="27">
        <v>100</v>
      </c>
    </row>
    <row r="15" spans="1:9">
      <c r="A15" s="555">
        <v>43770</v>
      </c>
      <c r="B15" s="557">
        <v>99.634693226913996</v>
      </c>
      <c r="C15" s="108">
        <v>100.87795878536903</v>
      </c>
      <c r="D15" s="108">
        <v>99.806146314058111</v>
      </c>
      <c r="E15" s="108">
        <v>99.145070823169135</v>
      </c>
      <c r="F15" s="558">
        <v>99.4872055517597</v>
      </c>
      <c r="G15" s="27">
        <v>100</v>
      </c>
    </row>
    <row r="16" spans="1:9">
      <c r="A16" s="555">
        <v>43800</v>
      </c>
      <c r="B16" s="557">
        <v>99.697380979272609</v>
      </c>
      <c r="C16" s="108">
        <v>100.71490907801703</v>
      </c>
      <c r="D16" s="108">
        <v>99.85077454465501</v>
      </c>
      <c r="E16" s="108">
        <v>98.977714159566347</v>
      </c>
      <c r="F16" s="558">
        <v>99.642846929955041</v>
      </c>
      <c r="G16" s="27">
        <v>100</v>
      </c>
    </row>
    <row r="17" spans="1:7">
      <c r="A17" s="555">
        <v>43831</v>
      </c>
      <c r="B17" s="557">
        <v>99.71089061906315</v>
      </c>
      <c r="C17" s="108">
        <v>100.00046004561042</v>
      </c>
      <c r="D17" s="108">
        <v>99.92931923661655</v>
      </c>
      <c r="E17" s="108">
        <v>99.531471568742418</v>
      </c>
      <c r="F17" s="558">
        <v>99.755113016942872</v>
      </c>
      <c r="G17" s="27">
        <v>100</v>
      </c>
    </row>
    <row r="18" spans="1:7">
      <c r="A18" s="555">
        <v>43862</v>
      </c>
      <c r="B18" s="557">
        <v>100</v>
      </c>
      <c r="C18" s="108">
        <v>100</v>
      </c>
      <c r="D18" s="108">
        <v>100</v>
      </c>
      <c r="E18" s="108">
        <v>100</v>
      </c>
      <c r="F18" s="558">
        <v>100</v>
      </c>
      <c r="G18" s="27">
        <v>100</v>
      </c>
    </row>
    <row r="19" spans="1:7">
      <c r="A19" s="555">
        <v>43891</v>
      </c>
      <c r="B19" s="557">
        <v>98.149783119724191</v>
      </c>
      <c r="C19" s="108">
        <v>100.95837403784185</v>
      </c>
      <c r="D19" s="108">
        <v>99.05141666668122</v>
      </c>
      <c r="E19" s="108">
        <v>96.000799611801156</v>
      </c>
      <c r="F19" s="558">
        <v>97.975236867451272</v>
      </c>
      <c r="G19" s="27">
        <v>100</v>
      </c>
    </row>
    <row r="20" spans="1:7">
      <c r="A20" s="555">
        <v>43922</v>
      </c>
      <c r="B20" s="557">
        <v>94.596377278473355</v>
      </c>
      <c r="C20" s="108">
        <v>100.64497854409393</v>
      </c>
      <c r="D20" s="108">
        <v>96.229207886177761</v>
      </c>
      <c r="E20" s="108">
        <v>88.378010257563346</v>
      </c>
      <c r="F20" s="558">
        <v>94.39554902792419</v>
      </c>
      <c r="G20" s="27">
        <v>100</v>
      </c>
    </row>
    <row r="21" spans="1:7">
      <c r="A21" s="555">
        <v>43952</v>
      </c>
      <c r="B21" s="557">
        <v>94.249774577480324</v>
      </c>
      <c r="C21" s="108">
        <v>101.13377745530371</v>
      </c>
      <c r="D21" s="108">
        <v>95.952402831223537</v>
      </c>
      <c r="E21" s="108">
        <v>92.200715067809782</v>
      </c>
      <c r="F21" s="558">
        <v>93.568150482030092</v>
      </c>
      <c r="G21" s="27">
        <v>100</v>
      </c>
    </row>
    <row r="22" spans="1:7">
      <c r="A22" s="555">
        <v>43983</v>
      </c>
      <c r="B22" s="557">
        <v>94.420748830721706</v>
      </c>
      <c r="C22" s="108">
        <v>100.26738463071163</v>
      </c>
      <c r="D22" s="108">
        <v>96.083088333888114</v>
      </c>
      <c r="E22" s="108">
        <v>95.070621679401128</v>
      </c>
      <c r="F22" s="558">
        <v>93.612687857905797</v>
      </c>
      <c r="G22" s="27">
        <v>100</v>
      </c>
    </row>
    <row r="23" spans="1:7">
      <c r="A23" s="555">
        <v>44013</v>
      </c>
      <c r="B23" s="557">
        <v>95.315728660286595</v>
      </c>
      <c r="C23" s="108">
        <v>99.801247692310852</v>
      </c>
      <c r="D23" s="108">
        <v>96.402663744516843</v>
      </c>
      <c r="E23" s="108">
        <v>97.050737070252751</v>
      </c>
      <c r="F23" s="558">
        <v>94.617584289335696</v>
      </c>
      <c r="G23" s="27">
        <v>100</v>
      </c>
    </row>
    <row r="24" spans="1:7">
      <c r="A24" s="555">
        <v>44044</v>
      </c>
      <c r="B24" s="557">
        <v>96.546707144605477</v>
      </c>
      <c r="C24" s="108">
        <v>100.72467987059987</v>
      </c>
      <c r="D24" s="108">
        <v>97.181216213223721</v>
      </c>
      <c r="E24" s="108">
        <v>98.720702028242769</v>
      </c>
      <c r="F24" s="558">
        <v>95.827705075680313</v>
      </c>
      <c r="G24" s="27">
        <v>100</v>
      </c>
    </row>
    <row r="25" spans="1:7">
      <c r="A25" s="555">
        <v>44075</v>
      </c>
      <c r="B25" s="557">
        <v>97.082810811589297</v>
      </c>
      <c r="C25" s="108">
        <v>101.40814199524735</v>
      </c>
      <c r="D25" s="108">
        <v>97.404154229250437</v>
      </c>
      <c r="E25" s="108">
        <v>98.829804986298186</v>
      </c>
      <c r="F25" s="558">
        <v>96.450092512402748</v>
      </c>
      <c r="G25" s="27">
        <v>100</v>
      </c>
    </row>
    <row r="26" spans="1:7">
      <c r="A26" s="555">
        <v>44105</v>
      </c>
      <c r="B26" s="557">
        <v>97.247917888420957</v>
      </c>
      <c r="C26" s="108">
        <v>100.83040303335531</v>
      </c>
      <c r="D26" s="108">
        <v>97.624335075196427</v>
      </c>
      <c r="E26" s="108">
        <v>98.756661464565781</v>
      </c>
      <c r="F26" s="558">
        <v>96.76786640440821</v>
      </c>
      <c r="G26" s="27">
        <v>100</v>
      </c>
    </row>
    <row r="27" spans="1:7">
      <c r="A27" s="555">
        <v>44136</v>
      </c>
      <c r="B27" s="557">
        <v>97.789669701236278</v>
      </c>
      <c r="C27" s="108">
        <v>101.56430002129264</v>
      </c>
      <c r="D27" s="108">
        <v>97.718245813852974</v>
      </c>
      <c r="E27" s="108">
        <v>98.806349696323565</v>
      </c>
      <c r="F27" s="558">
        <v>97.359603900197271</v>
      </c>
      <c r="G27" s="27">
        <v>100</v>
      </c>
    </row>
    <row r="28" spans="1:7">
      <c r="A28" s="555">
        <v>44166</v>
      </c>
      <c r="B28" s="557">
        <v>97.824604719228432</v>
      </c>
      <c r="C28" s="108">
        <v>101.21791988747735</v>
      </c>
      <c r="D28" s="108">
        <v>97.835795853111577</v>
      </c>
      <c r="E28" s="108">
        <v>99.234719221074798</v>
      </c>
      <c r="F28" s="558">
        <v>97.461509376266804</v>
      </c>
      <c r="G28" s="27">
        <v>100</v>
      </c>
    </row>
    <row r="29" spans="1:7">
      <c r="A29" s="555">
        <v>44197</v>
      </c>
      <c r="B29" s="557">
        <v>97.959086774338232</v>
      </c>
      <c r="C29" s="108">
        <v>101.17045416395882</v>
      </c>
      <c r="D29" s="108">
        <v>97.903345430298998</v>
      </c>
      <c r="E29" s="108">
        <v>98.82168883853646</v>
      </c>
      <c r="F29" s="558">
        <v>97.748620974071756</v>
      </c>
      <c r="G29" s="27">
        <v>100</v>
      </c>
    </row>
    <row r="30" spans="1:7">
      <c r="A30" s="555">
        <v>44228</v>
      </c>
      <c r="B30" s="557">
        <v>97.917504835183394</v>
      </c>
      <c r="C30" s="108">
        <v>101.9021229466402</v>
      </c>
      <c r="D30" s="108">
        <v>97.968282561590172</v>
      </c>
      <c r="E30" s="108">
        <v>99.069623327241501</v>
      </c>
      <c r="F30" s="558">
        <v>97.495848893831564</v>
      </c>
      <c r="G30" s="27">
        <v>100</v>
      </c>
    </row>
    <row r="31" spans="1:7">
      <c r="A31" s="555">
        <v>44256</v>
      </c>
      <c r="B31" s="557">
        <v>97.707691759578992</v>
      </c>
      <c r="C31" s="108">
        <v>100.86259452238006</v>
      </c>
      <c r="D31" s="108">
        <v>98.064248209299777</v>
      </c>
      <c r="E31" s="108">
        <v>99.723122473714483</v>
      </c>
      <c r="F31" s="558">
        <v>97.233468739407371</v>
      </c>
      <c r="G31" s="27">
        <v>100</v>
      </c>
    </row>
    <row r="32" spans="1:7">
      <c r="A32" s="555">
        <v>44287</v>
      </c>
      <c r="B32" s="557">
        <v>97.656719423234932</v>
      </c>
      <c r="C32" s="108">
        <v>100.92230772238415</v>
      </c>
      <c r="D32" s="108">
        <v>98.286500965031337</v>
      </c>
      <c r="E32" s="108">
        <v>100.3867345979541</v>
      </c>
      <c r="F32" s="558">
        <v>97.06388450532792</v>
      </c>
      <c r="G32" s="27">
        <v>100</v>
      </c>
    </row>
    <row r="33" spans="1:7">
      <c r="A33" s="555">
        <v>44317</v>
      </c>
      <c r="B33" s="557">
        <v>97.863159284240766</v>
      </c>
      <c r="C33" s="108">
        <v>100.53066126118777</v>
      </c>
      <c r="D33" s="108">
        <v>98.57094109254902</v>
      </c>
      <c r="E33" s="108">
        <v>100.93840955380881</v>
      </c>
      <c r="F33" s="558">
        <v>97.216420690683478</v>
      </c>
      <c r="G33" s="27">
        <v>100</v>
      </c>
    </row>
    <row r="34" spans="1:7">
      <c r="A34" s="555">
        <v>44348</v>
      </c>
      <c r="B34" s="557">
        <v>98.86263378893085</v>
      </c>
      <c r="C34" s="108">
        <v>100.76641708096956</v>
      </c>
      <c r="D34" s="108">
        <v>98.823641724296252</v>
      </c>
      <c r="E34" s="108">
        <v>101.26890298692071</v>
      </c>
      <c r="F34" s="558">
        <v>98.447665563883533</v>
      </c>
      <c r="G34" s="27">
        <v>100</v>
      </c>
    </row>
    <row r="35" spans="1:7">
      <c r="A35" s="555">
        <v>44378</v>
      </c>
      <c r="B35" s="557">
        <v>99.407255220500303</v>
      </c>
      <c r="C35" s="108">
        <v>100.48007515002595</v>
      </c>
      <c r="D35" s="108">
        <v>99.062928778090225</v>
      </c>
      <c r="E35" s="108">
        <v>101.60151657903462</v>
      </c>
      <c r="F35" s="558">
        <v>99.129609114180582</v>
      </c>
      <c r="G35" s="27">
        <v>100</v>
      </c>
    </row>
    <row r="36" spans="1:7">
      <c r="A36" s="555">
        <v>44409</v>
      </c>
      <c r="B36" s="557">
        <v>100.04817795161702</v>
      </c>
      <c r="C36" s="108">
        <v>100.25323665269266</v>
      </c>
      <c r="D36" s="108">
        <v>99.365367450345218</v>
      </c>
      <c r="E36" s="108">
        <v>102.21222606224032</v>
      </c>
      <c r="F36" s="558">
        <v>99.7978831330676</v>
      </c>
      <c r="G36" s="27">
        <v>100</v>
      </c>
    </row>
    <row r="37" spans="1:7">
      <c r="A37" s="555">
        <v>44440</v>
      </c>
      <c r="B37" s="557">
        <v>100.45109239815054</v>
      </c>
      <c r="C37" s="108">
        <v>99.742514002334417</v>
      </c>
      <c r="D37" s="108">
        <v>99.521146034199887</v>
      </c>
      <c r="E37" s="108">
        <v>102.41214786537185</v>
      </c>
      <c r="F37" s="558">
        <v>100.35965369533967</v>
      </c>
      <c r="G37" s="27">
        <v>100</v>
      </c>
    </row>
    <row r="38" spans="1:7">
      <c r="A38" s="555">
        <v>44470</v>
      </c>
      <c r="B38" s="557">
        <v>100.83473631065981</v>
      </c>
      <c r="C38" s="108">
        <v>99.969743223336863</v>
      </c>
      <c r="D38" s="108">
        <v>99.698588346355308</v>
      </c>
      <c r="E38" s="108">
        <v>102.38938777388435</v>
      </c>
      <c r="F38" s="558">
        <v>100.91007660039557</v>
      </c>
      <c r="G38" s="27">
        <v>100</v>
      </c>
    </row>
    <row r="39" spans="1:7">
      <c r="A39" s="555">
        <v>44501</v>
      </c>
      <c r="B39" s="557">
        <v>101.54512134628378</v>
      </c>
      <c r="C39" s="108">
        <v>99.470035559365016</v>
      </c>
      <c r="D39" s="108">
        <v>100.05789054562237</v>
      </c>
      <c r="E39" s="108">
        <v>102.6536535355246</v>
      </c>
      <c r="F39" s="558">
        <v>101.75714546286254</v>
      </c>
      <c r="G39" s="27">
        <v>100</v>
      </c>
    </row>
    <row r="40" spans="1:7">
      <c r="A40" s="555">
        <v>44531</v>
      </c>
      <c r="B40" s="557">
        <v>101.81279364822902</v>
      </c>
      <c r="C40" s="108">
        <v>99.08053627777889</v>
      </c>
      <c r="D40" s="108">
        <v>100.30133057322807</v>
      </c>
      <c r="E40" s="108">
        <v>103.19151093048798</v>
      </c>
      <c r="F40" s="558">
        <v>102.16710652240775</v>
      </c>
      <c r="G40" s="27">
        <v>100</v>
      </c>
    </row>
    <row r="41" spans="1:7">
      <c r="A41" s="555">
        <v>44562</v>
      </c>
      <c r="B41" s="557">
        <v>102.10866439226606</v>
      </c>
      <c r="C41" s="108">
        <v>98.635910748018588</v>
      </c>
      <c r="D41" s="108">
        <v>100.572134369605</v>
      </c>
      <c r="E41" s="108">
        <v>103.87553125438403</v>
      </c>
      <c r="F41" s="558">
        <v>102.57415045579256</v>
      </c>
      <c r="G41" s="27">
        <v>100</v>
      </c>
    </row>
    <row r="42" spans="1:7">
      <c r="A42" s="555">
        <v>44593</v>
      </c>
      <c r="B42" s="557">
        <v>102.3022701288284</v>
      </c>
      <c r="C42" s="108">
        <v>97.700741554811742</v>
      </c>
      <c r="D42" s="108">
        <v>100.86514025081223</v>
      </c>
      <c r="E42" s="108">
        <v>104.13347031702378</v>
      </c>
      <c r="F42" s="558">
        <v>102.71257225711172</v>
      </c>
      <c r="G42" s="27">
        <v>100</v>
      </c>
    </row>
    <row r="43" spans="1:7">
      <c r="A43" s="555">
        <v>44621</v>
      </c>
      <c r="B43" s="557">
        <v>102.42542823119703</v>
      </c>
      <c r="C43" s="108">
        <v>98.308688677979532</v>
      </c>
      <c r="D43" s="108">
        <v>101.07500165212248</v>
      </c>
      <c r="E43" s="108">
        <v>103.85060701393374</v>
      </c>
      <c r="F43" s="558">
        <v>102.81606529677269</v>
      </c>
      <c r="G43" s="27">
        <v>100</v>
      </c>
    </row>
    <row r="44" spans="1:7">
      <c r="A44" s="555">
        <v>44652</v>
      </c>
      <c r="B44" s="557">
        <v>102.59603442274509</v>
      </c>
      <c r="C44" s="108">
        <v>97.934002684991839</v>
      </c>
      <c r="D44" s="108">
        <v>101.07908923850147</v>
      </c>
      <c r="E44" s="108">
        <v>103.38864015664572</v>
      </c>
      <c r="F44" s="558">
        <v>103.10039902956569</v>
      </c>
      <c r="G44" s="27">
        <v>100</v>
      </c>
    </row>
    <row r="45" spans="1:7">
      <c r="A45" s="555">
        <v>44682</v>
      </c>
      <c r="B45" s="557">
        <v>102.76726522093973</v>
      </c>
      <c r="C45" s="108">
        <v>97.418738997336277</v>
      </c>
      <c r="D45" s="108">
        <v>101.16392899657143</v>
      </c>
      <c r="E45" s="108">
        <v>103.81741344639404</v>
      </c>
      <c r="F45" s="558">
        <v>103.2627271705247</v>
      </c>
      <c r="G45" s="27">
        <v>100</v>
      </c>
    </row>
    <row r="46" spans="1:7">
      <c r="A46" s="555">
        <v>44713</v>
      </c>
      <c r="B46" s="557">
        <v>103.16215785216312</v>
      </c>
      <c r="C46" s="108">
        <v>97.522182638593506</v>
      </c>
      <c r="D46" s="108">
        <v>101.26548744936179</v>
      </c>
      <c r="E46" s="108">
        <v>104.13958177943053</v>
      </c>
      <c r="F46" s="558">
        <v>103.71892947926015</v>
      </c>
      <c r="G46" s="27">
        <v>100</v>
      </c>
    </row>
    <row r="47" spans="1:7">
      <c r="A47" s="559"/>
      <c r="B47" s="27"/>
      <c r="C47" s="27"/>
      <c r="D47" s="27"/>
      <c r="E47" s="27"/>
      <c r="F47" s="27"/>
    </row>
    <row r="48" spans="1:7">
      <c r="A48" s="559"/>
      <c r="B48" s="27"/>
      <c r="C48" s="27"/>
      <c r="D48" s="27"/>
      <c r="E48" s="27"/>
      <c r="F48" s="27"/>
    </row>
    <row r="49" spans="1:6">
      <c r="A49" s="559"/>
      <c r="B49" s="27"/>
      <c r="C49" s="27"/>
      <c r="D49" s="27"/>
      <c r="E49" s="27"/>
      <c r="F49" s="27"/>
    </row>
    <row r="50" spans="1:6">
      <c r="A50" s="559"/>
      <c r="B50" s="27"/>
      <c r="C50" s="27"/>
      <c r="D50" s="27"/>
      <c r="E50" s="27"/>
      <c r="F50" s="27"/>
    </row>
    <row r="51" spans="1:6">
      <c r="A51" s="559"/>
      <c r="B51" s="27"/>
      <c r="C51" s="27"/>
      <c r="D51" s="27"/>
      <c r="E51" s="27"/>
      <c r="F51" s="27"/>
    </row>
    <row r="52" spans="1:6">
      <c r="A52" s="559"/>
      <c r="B52" s="27"/>
      <c r="C52" s="27"/>
      <c r="D52" s="27"/>
      <c r="E52" s="27"/>
      <c r="F52" s="27"/>
    </row>
    <row r="53" spans="1:6">
      <c r="A53" s="559"/>
      <c r="B53" s="27"/>
      <c r="C53" s="27"/>
      <c r="D53" s="27"/>
      <c r="E53" s="27"/>
      <c r="F53" s="27"/>
    </row>
    <row r="54" spans="1:6">
      <c r="A54" s="559"/>
      <c r="B54" s="27"/>
      <c r="C54" s="27"/>
      <c r="D54" s="27"/>
      <c r="E54" s="27"/>
      <c r="F54" s="27"/>
    </row>
    <row r="55" spans="1:6">
      <c r="A55" s="559"/>
      <c r="B55" s="27"/>
      <c r="C55" s="27"/>
      <c r="D55" s="27"/>
      <c r="E55" s="27"/>
      <c r="F55" s="27"/>
    </row>
    <row r="56" spans="1:6">
      <c r="A56" s="559"/>
      <c r="B56" s="27"/>
      <c r="C56" s="27"/>
      <c r="D56" s="27"/>
      <c r="E56" s="27"/>
      <c r="F56" s="27"/>
    </row>
    <row r="57" spans="1:6">
      <c r="A57" s="559"/>
      <c r="B57" s="27"/>
      <c r="C57" s="27"/>
      <c r="D57" s="27"/>
      <c r="E57" s="27"/>
      <c r="F57" s="27"/>
    </row>
    <row r="58" spans="1:6">
      <c r="A58" s="559"/>
      <c r="B58" s="27"/>
      <c r="C58" s="27"/>
      <c r="D58" s="27"/>
      <c r="E58" s="27"/>
      <c r="F58" s="27"/>
    </row>
    <row r="59" spans="1:6">
      <c r="A59" s="559"/>
      <c r="B59" s="27"/>
      <c r="C59" s="27"/>
      <c r="D59" s="27"/>
      <c r="E59" s="27"/>
      <c r="F59" s="27"/>
    </row>
    <row r="60" spans="1:6">
      <c r="A60" s="559"/>
      <c r="B60" s="27"/>
      <c r="C60" s="27"/>
      <c r="D60" s="27"/>
      <c r="E60" s="27"/>
      <c r="F60" s="27"/>
    </row>
    <row r="61" spans="1:6">
      <c r="A61" s="559"/>
      <c r="B61" s="27"/>
      <c r="C61" s="27"/>
      <c r="D61" s="27"/>
      <c r="E61" s="27"/>
      <c r="F61" s="27"/>
    </row>
    <row r="62" spans="1:6">
      <c r="A62" s="559"/>
      <c r="B62" s="27"/>
      <c r="C62" s="27"/>
      <c r="D62" s="27"/>
      <c r="E62" s="27"/>
      <c r="F62" s="27"/>
    </row>
    <row r="63" spans="1:6">
      <c r="A63" s="559"/>
      <c r="B63" s="27"/>
      <c r="C63" s="27"/>
      <c r="D63" s="27"/>
      <c r="E63" s="27"/>
      <c r="F63" s="27"/>
    </row>
    <row r="64" spans="1:6">
      <c r="A64" s="559"/>
      <c r="B64" s="27"/>
      <c r="C64" s="27"/>
      <c r="D64" s="27"/>
      <c r="E64" s="27"/>
      <c r="F64" s="27"/>
    </row>
    <row r="65" spans="1:6">
      <c r="A65" s="559"/>
      <c r="B65" s="27"/>
      <c r="C65" s="27"/>
      <c r="D65" s="27"/>
      <c r="E65" s="27"/>
      <c r="F65" s="27"/>
    </row>
    <row r="66" spans="1:6">
      <c r="A66" s="559"/>
      <c r="B66" s="27"/>
      <c r="C66" s="27"/>
      <c r="D66" s="27"/>
      <c r="E66" s="27"/>
      <c r="F66" s="27"/>
    </row>
    <row r="67" spans="1:6">
      <c r="A67" s="559"/>
      <c r="B67" s="27"/>
      <c r="C67" s="27"/>
      <c r="D67" s="27"/>
      <c r="E67" s="27"/>
      <c r="F67" s="27"/>
    </row>
    <row r="68" spans="1:6">
      <c r="A68" s="559"/>
      <c r="B68" s="27"/>
      <c r="C68" s="27"/>
      <c r="D68" s="27"/>
      <c r="E68" s="27"/>
      <c r="F68" s="27"/>
    </row>
    <row r="69" spans="1:6">
      <c r="A69" s="559"/>
      <c r="B69" s="27"/>
      <c r="C69" s="27"/>
      <c r="D69" s="27"/>
      <c r="E69" s="27"/>
      <c r="F69" s="27"/>
    </row>
    <row r="70" spans="1:6">
      <c r="A70" s="559"/>
      <c r="B70" s="27"/>
      <c r="C70" s="27"/>
      <c r="D70" s="27"/>
      <c r="E70" s="27"/>
      <c r="F70" s="27"/>
    </row>
    <row r="71" spans="1:6">
      <c r="A71" s="559"/>
      <c r="B71" s="27"/>
      <c r="C71" s="27"/>
      <c r="D71" s="27"/>
      <c r="E71" s="27"/>
      <c r="F71" s="27"/>
    </row>
    <row r="72" spans="1:6">
      <c r="A72" s="559"/>
      <c r="B72" s="27"/>
      <c r="C72" s="27"/>
      <c r="D72" s="27"/>
      <c r="E72" s="27"/>
      <c r="F72" s="27"/>
    </row>
    <row r="73" spans="1:6">
      <c r="A73" s="559"/>
      <c r="B73" s="27"/>
      <c r="C73" s="27"/>
      <c r="D73" s="27"/>
      <c r="E73" s="27"/>
      <c r="F73" s="27"/>
    </row>
    <row r="74" spans="1:6">
      <c r="A74" s="559"/>
      <c r="B74" s="27"/>
      <c r="C74" s="27"/>
      <c r="D74" s="27"/>
      <c r="E74" s="27"/>
      <c r="F74" s="27"/>
    </row>
    <row r="75" spans="1:6">
      <c r="A75" s="559"/>
      <c r="B75" s="27"/>
      <c r="C75" s="27"/>
      <c r="D75" s="27"/>
      <c r="E75" s="27"/>
      <c r="F75" s="27"/>
    </row>
    <row r="76" spans="1:6">
      <c r="A76" s="559"/>
      <c r="B76" s="27"/>
      <c r="C76" s="27"/>
      <c r="D76" s="27"/>
      <c r="E76" s="27"/>
      <c r="F76" s="27"/>
    </row>
    <row r="77" spans="1:6">
      <c r="A77" s="559"/>
      <c r="B77" s="27"/>
      <c r="C77" s="27"/>
      <c r="D77" s="27"/>
      <c r="E77" s="27"/>
      <c r="F77" s="27"/>
    </row>
    <row r="78" spans="1:6">
      <c r="A78" s="559"/>
      <c r="B78" s="27"/>
      <c r="C78" s="27"/>
      <c r="D78" s="27"/>
      <c r="E78" s="27"/>
      <c r="F78" s="27"/>
    </row>
    <row r="79" spans="1:6">
      <c r="A79" s="559"/>
      <c r="B79" s="27"/>
      <c r="C79" s="27"/>
      <c r="D79" s="27"/>
      <c r="E79" s="27"/>
      <c r="F79" s="27"/>
    </row>
    <row r="80" spans="1:6">
      <c r="A80" s="559"/>
      <c r="B80" s="27"/>
      <c r="C80" s="27"/>
      <c r="D80" s="27"/>
      <c r="E80" s="27"/>
      <c r="F80" s="27"/>
    </row>
    <row r="81" spans="1:6">
      <c r="A81" s="559"/>
      <c r="B81" s="27"/>
      <c r="C81" s="27"/>
      <c r="D81" s="27"/>
      <c r="E81" s="27"/>
      <c r="F81" s="27"/>
    </row>
    <row r="82" spans="1:6">
      <c r="A82" s="559"/>
      <c r="B82" s="27"/>
      <c r="C82" s="27"/>
      <c r="D82" s="27"/>
      <c r="E82" s="27"/>
      <c r="F82" s="27"/>
    </row>
    <row r="83" spans="1:6">
      <c r="A83" s="559"/>
      <c r="B83" s="27"/>
      <c r="C83" s="27"/>
      <c r="D83" s="27"/>
      <c r="E83" s="27"/>
      <c r="F83" s="27"/>
    </row>
    <row r="84" spans="1:6">
      <c r="A84" s="559"/>
      <c r="B84" s="27"/>
      <c r="C84" s="27"/>
      <c r="D84" s="27"/>
      <c r="E84" s="27"/>
      <c r="F84" s="27"/>
    </row>
    <row r="85" spans="1:6">
      <c r="A85" s="559"/>
      <c r="B85" s="27"/>
      <c r="C85" s="27"/>
      <c r="D85" s="27"/>
      <c r="E85" s="27"/>
      <c r="F85" s="27"/>
    </row>
    <row r="86" spans="1:6">
      <c r="A86" s="559"/>
      <c r="B86" s="27"/>
      <c r="C86" s="27"/>
      <c r="D86" s="27"/>
      <c r="E86" s="27"/>
      <c r="F86" s="27"/>
    </row>
    <row r="87" spans="1:6">
      <c r="A87" s="559"/>
      <c r="B87" s="27"/>
      <c r="C87" s="27"/>
      <c r="D87" s="27"/>
      <c r="E87" s="27"/>
      <c r="F87" s="27"/>
    </row>
    <row r="88" spans="1:6">
      <c r="A88" s="559"/>
      <c r="B88" s="27"/>
      <c r="C88" s="27"/>
      <c r="D88" s="27"/>
      <c r="E88" s="27"/>
      <c r="F88" s="27"/>
    </row>
    <row r="89" spans="1:6">
      <c r="A89" s="559"/>
      <c r="B89" s="27"/>
      <c r="C89" s="27"/>
      <c r="D89" s="27"/>
      <c r="E89" s="27"/>
      <c r="F89" s="27"/>
    </row>
    <row r="90" spans="1:6">
      <c r="A90" s="559"/>
      <c r="B90" s="27"/>
      <c r="C90" s="27"/>
      <c r="D90" s="27"/>
      <c r="E90" s="27"/>
      <c r="F90" s="27"/>
    </row>
    <row r="91" spans="1:6">
      <c r="A91" s="559"/>
      <c r="B91" s="27"/>
      <c r="C91" s="27"/>
      <c r="D91" s="27"/>
      <c r="E91" s="27"/>
      <c r="F91" s="27"/>
    </row>
    <row r="92" spans="1:6">
      <c r="A92" s="559"/>
      <c r="B92" s="27"/>
      <c r="C92" s="27"/>
      <c r="D92" s="27"/>
      <c r="E92" s="27"/>
      <c r="F92" s="27"/>
    </row>
    <row r="93" spans="1:6">
      <c r="A93" s="559"/>
      <c r="B93" s="27"/>
      <c r="C93" s="27"/>
      <c r="D93" s="27"/>
      <c r="E93" s="27"/>
      <c r="F93" s="27"/>
    </row>
    <row r="94" spans="1:6">
      <c r="A94" s="559"/>
      <c r="B94" s="27"/>
      <c r="C94" s="27"/>
      <c r="D94" s="27"/>
      <c r="E94" s="27"/>
      <c r="F94" s="27"/>
    </row>
    <row r="95" spans="1:6">
      <c r="A95" s="559"/>
      <c r="B95" s="27"/>
      <c r="C95" s="27"/>
      <c r="D95" s="27"/>
      <c r="E95" s="27"/>
      <c r="F95" s="27"/>
    </row>
    <row r="96" spans="1:6">
      <c r="A96" s="559"/>
      <c r="B96" s="27"/>
      <c r="C96" s="27"/>
      <c r="D96" s="27"/>
      <c r="E96" s="27"/>
      <c r="F96" s="27"/>
    </row>
    <row r="97" spans="1:6">
      <c r="A97" s="559"/>
      <c r="B97" s="27"/>
      <c r="C97" s="27"/>
      <c r="D97" s="27"/>
      <c r="E97" s="27"/>
      <c r="F97" s="27"/>
    </row>
    <row r="98" spans="1:6">
      <c r="A98" s="559"/>
      <c r="B98" s="27"/>
      <c r="C98" s="27"/>
      <c r="D98" s="27"/>
      <c r="E98" s="27"/>
      <c r="F98" s="27"/>
    </row>
    <row r="99" spans="1:6">
      <c r="A99" s="559"/>
      <c r="B99" s="27"/>
      <c r="C99" s="27"/>
      <c r="D99" s="27"/>
      <c r="E99" s="27"/>
      <c r="F99" s="27"/>
    </row>
    <row r="100" spans="1:6">
      <c r="A100" s="559"/>
      <c r="B100" s="27"/>
      <c r="C100" s="27"/>
      <c r="D100" s="27"/>
      <c r="E100" s="27"/>
      <c r="F100" s="27"/>
    </row>
    <row r="101" spans="1:6">
      <c r="A101" s="559"/>
      <c r="B101" s="27"/>
      <c r="C101" s="27"/>
      <c r="D101" s="27"/>
      <c r="E101" s="27"/>
      <c r="F101" s="27"/>
    </row>
    <row r="102" spans="1:6">
      <c r="A102" s="559"/>
      <c r="B102" s="27"/>
      <c r="C102" s="27"/>
      <c r="D102" s="27"/>
      <c r="E102" s="27"/>
      <c r="F102" s="27"/>
    </row>
    <row r="103" spans="1:6">
      <c r="A103" s="559"/>
      <c r="B103" s="27"/>
      <c r="C103" s="27"/>
      <c r="D103" s="27"/>
      <c r="E103" s="27"/>
      <c r="F103" s="27"/>
    </row>
    <row r="104" spans="1:6">
      <c r="A104" s="559"/>
      <c r="B104" s="27"/>
      <c r="C104" s="27"/>
      <c r="D104" s="27"/>
      <c r="E104" s="27"/>
      <c r="F104" s="27"/>
    </row>
    <row r="105" spans="1:6">
      <c r="A105" s="559"/>
      <c r="B105" s="27"/>
      <c r="C105" s="27"/>
      <c r="D105" s="27"/>
      <c r="E105" s="27"/>
      <c r="F105" s="27"/>
    </row>
    <row r="106" spans="1:6">
      <c r="A106" s="559"/>
      <c r="B106" s="27"/>
      <c r="C106" s="27"/>
      <c r="D106" s="27"/>
      <c r="E106" s="27"/>
      <c r="F106" s="27"/>
    </row>
    <row r="107" spans="1:6">
      <c r="A107" s="559"/>
      <c r="B107" s="27"/>
      <c r="C107" s="27"/>
      <c r="D107" s="27"/>
      <c r="E107" s="27"/>
      <c r="F107" s="27"/>
    </row>
    <row r="108" spans="1:6">
      <c r="A108" s="559"/>
      <c r="B108" s="27"/>
      <c r="C108" s="27"/>
      <c r="D108" s="27"/>
      <c r="E108" s="27"/>
      <c r="F108" s="27"/>
    </row>
    <row r="109" spans="1:6">
      <c r="A109" s="559"/>
      <c r="B109" s="27"/>
      <c r="C109" s="27"/>
      <c r="D109" s="27"/>
      <c r="E109" s="27"/>
      <c r="F109" s="27"/>
    </row>
    <row r="110" spans="1:6">
      <c r="A110" s="559"/>
      <c r="B110" s="27"/>
      <c r="C110" s="27"/>
      <c r="D110" s="27"/>
      <c r="E110" s="27"/>
      <c r="F110" s="27"/>
    </row>
    <row r="111" spans="1:6">
      <c r="A111" s="559"/>
      <c r="B111" s="27"/>
      <c r="C111" s="27"/>
      <c r="D111" s="27"/>
      <c r="E111" s="27"/>
      <c r="F111" s="27"/>
    </row>
    <row r="112" spans="1:6">
      <c r="A112" s="559"/>
      <c r="B112" s="27"/>
      <c r="C112" s="27"/>
      <c r="D112" s="27"/>
      <c r="E112" s="27"/>
      <c r="F112" s="27"/>
    </row>
    <row r="113" spans="1:6">
      <c r="A113" s="559"/>
      <c r="B113" s="27"/>
      <c r="C113" s="27"/>
      <c r="D113" s="27"/>
      <c r="E113" s="27"/>
      <c r="F113" s="27"/>
    </row>
    <row r="114" spans="1:6">
      <c r="A114" s="559"/>
      <c r="B114" s="27"/>
      <c r="C114" s="27"/>
      <c r="D114" s="27"/>
      <c r="E114" s="27"/>
      <c r="F114" s="27"/>
    </row>
    <row r="115" spans="1:6">
      <c r="A115" s="559"/>
      <c r="B115" s="27"/>
      <c r="C115" s="27"/>
      <c r="D115" s="27"/>
      <c r="E115" s="27"/>
      <c r="F115" s="27"/>
    </row>
    <row r="116" spans="1:6">
      <c r="A116" s="559"/>
      <c r="B116" s="27"/>
      <c r="C116" s="27"/>
      <c r="D116" s="27"/>
      <c r="E116" s="27"/>
      <c r="F116" s="27"/>
    </row>
    <row r="117" spans="1:6">
      <c r="A117" s="559"/>
      <c r="B117" s="27"/>
      <c r="C117" s="27"/>
      <c r="D117" s="27"/>
      <c r="E117" s="27"/>
      <c r="F117" s="27"/>
    </row>
    <row r="118" spans="1:6">
      <c r="A118" s="559"/>
      <c r="B118" s="27"/>
      <c r="C118" s="27"/>
      <c r="D118" s="27"/>
      <c r="E118" s="27"/>
      <c r="F118" s="27"/>
    </row>
    <row r="119" spans="1:6">
      <c r="A119" s="559"/>
      <c r="B119" s="27"/>
      <c r="C119" s="27"/>
      <c r="D119" s="27"/>
      <c r="E119" s="27"/>
      <c r="F119" s="27"/>
    </row>
    <row r="120" spans="1:6">
      <c r="A120" s="559"/>
      <c r="B120" s="27"/>
      <c r="C120" s="27"/>
      <c r="D120" s="27"/>
      <c r="E120" s="27"/>
      <c r="F120" s="27"/>
    </row>
    <row r="121" spans="1:6">
      <c r="A121" s="559"/>
      <c r="B121" s="27"/>
      <c r="C121" s="27"/>
      <c r="D121" s="27"/>
      <c r="E121" s="27"/>
      <c r="F121" s="27"/>
    </row>
    <row r="122" spans="1:6">
      <c r="A122" s="559"/>
      <c r="B122" s="27"/>
      <c r="C122" s="27"/>
      <c r="D122" s="27"/>
      <c r="E122" s="27"/>
      <c r="F122" s="27"/>
    </row>
    <row r="123" spans="1:6">
      <c r="A123" s="559"/>
      <c r="B123" s="27"/>
      <c r="C123" s="27"/>
      <c r="D123" s="27"/>
      <c r="E123" s="27"/>
      <c r="F123" s="27"/>
    </row>
    <row r="124" spans="1:6">
      <c r="A124" s="559"/>
      <c r="B124" s="27"/>
      <c r="C124" s="27"/>
      <c r="D124" s="27"/>
      <c r="E124" s="27"/>
      <c r="F124" s="27"/>
    </row>
    <row r="125" spans="1:6">
      <c r="A125" s="559"/>
      <c r="B125" s="27"/>
      <c r="C125" s="27"/>
      <c r="D125" s="27"/>
      <c r="E125" s="27"/>
      <c r="F125" s="27"/>
    </row>
    <row r="126" spans="1:6">
      <c r="A126" s="559"/>
      <c r="B126" s="27"/>
      <c r="C126" s="27"/>
      <c r="D126" s="27"/>
      <c r="E126" s="27"/>
      <c r="F126" s="27"/>
    </row>
    <row r="127" spans="1:6">
      <c r="A127" s="559"/>
      <c r="B127" s="27"/>
      <c r="C127" s="27"/>
      <c r="D127" s="27"/>
      <c r="E127" s="27"/>
      <c r="F127" s="27"/>
    </row>
    <row r="128" spans="1:6">
      <c r="A128" s="559"/>
      <c r="B128" s="27"/>
      <c r="C128" s="27"/>
      <c r="D128" s="27"/>
      <c r="E128" s="27"/>
      <c r="F128" s="27"/>
    </row>
    <row r="129" spans="1:6">
      <c r="A129" s="559"/>
      <c r="B129" s="27"/>
      <c r="C129" s="27"/>
      <c r="D129" s="27"/>
      <c r="E129" s="27"/>
      <c r="F129" s="27"/>
    </row>
    <row r="130" spans="1:6">
      <c r="A130" s="559"/>
      <c r="B130" s="27"/>
      <c r="C130" s="27"/>
      <c r="D130" s="27"/>
      <c r="E130" s="27"/>
      <c r="F130" s="27"/>
    </row>
    <row r="131" spans="1:6">
      <c r="A131" s="559"/>
      <c r="B131" s="27"/>
      <c r="C131" s="27"/>
      <c r="D131" s="27"/>
      <c r="E131" s="27"/>
      <c r="F131" s="27"/>
    </row>
    <row r="132" spans="1:6">
      <c r="A132" s="559"/>
      <c r="B132" s="27"/>
      <c r="C132" s="27"/>
      <c r="D132" s="27"/>
      <c r="E132" s="27"/>
      <c r="F132" s="27"/>
    </row>
    <row r="133" spans="1:6">
      <c r="A133" s="559"/>
      <c r="B133" s="27"/>
      <c r="C133" s="27"/>
      <c r="D133" s="27"/>
      <c r="E133" s="27"/>
      <c r="F133" s="27"/>
    </row>
    <row r="134" spans="1:6">
      <c r="A134" s="559"/>
      <c r="B134" s="27"/>
      <c r="C134" s="27"/>
      <c r="D134" s="27"/>
      <c r="E134" s="27"/>
      <c r="F134" s="27"/>
    </row>
    <row r="135" spans="1:6">
      <c r="A135" s="559"/>
      <c r="B135" s="27"/>
      <c r="C135" s="27"/>
      <c r="D135" s="27"/>
      <c r="E135" s="27"/>
      <c r="F135" s="27"/>
    </row>
    <row r="136" spans="1:6">
      <c r="A136" s="559"/>
      <c r="B136" s="27"/>
      <c r="C136" s="27"/>
      <c r="D136" s="27"/>
      <c r="E136" s="27"/>
      <c r="F136" s="27"/>
    </row>
    <row r="137" spans="1:6">
      <c r="A137" s="559"/>
      <c r="B137" s="27"/>
      <c r="C137" s="27"/>
      <c r="D137" s="27"/>
      <c r="E137" s="27"/>
      <c r="F137" s="27"/>
    </row>
    <row r="138" spans="1:6">
      <c r="A138" s="559"/>
      <c r="B138" s="27"/>
      <c r="C138" s="27"/>
      <c r="D138" s="27"/>
      <c r="E138" s="27"/>
      <c r="F138" s="27"/>
    </row>
    <row r="139" spans="1:6">
      <c r="A139" s="559"/>
      <c r="B139" s="27"/>
      <c r="C139" s="27"/>
      <c r="D139" s="27"/>
      <c r="E139" s="27"/>
      <c r="F139" s="27"/>
    </row>
    <row r="140" spans="1:6">
      <c r="A140" s="559"/>
      <c r="B140" s="27"/>
      <c r="C140" s="27"/>
      <c r="D140" s="27"/>
      <c r="E140" s="27"/>
      <c r="F140" s="27"/>
    </row>
    <row r="141" spans="1:6">
      <c r="A141" s="559"/>
      <c r="B141" s="27"/>
      <c r="C141" s="27"/>
      <c r="D141" s="27"/>
      <c r="E141" s="27"/>
      <c r="F141" s="27"/>
    </row>
    <row r="142" spans="1:6">
      <c r="A142" s="559"/>
      <c r="B142" s="27"/>
      <c r="C142" s="27"/>
      <c r="D142" s="27"/>
      <c r="E142" s="27"/>
      <c r="F142" s="27"/>
    </row>
    <row r="143" spans="1:6">
      <c r="A143" s="559"/>
      <c r="B143" s="27"/>
      <c r="C143" s="27"/>
      <c r="D143" s="27"/>
      <c r="E143" s="27"/>
      <c r="F143" s="27"/>
    </row>
    <row r="144" spans="1:6">
      <c r="A144" s="559"/>
      <c r="B144" s="27"/>
      <c r="C144" s="27"/>
      <c r="D144" s="27"/>
      <c r="E144" s="27"/>
      <c r="F144" s="27"/>
    </row>
    <row r="145" spans="1:6">
      <c r="A145" s="559"/>
      <c r="B145" s="27"/>
      <c r="C145" s="27"/>
      <c r="D145" s="27"/>
      <c r="E145" s="27"/>
      <c r="F145" s="27"/>
    </row>
    <row r="146" spans="1:6">
      <c r="A146" s="559"/>
      <c r="B146" s="27"/>
      <c r="C146" s="27"/>
      <c r="D146" s="27"/>
      <c r="E146" s="27"/>
      <c r="F146" s="27"/>
    </row>
    <row r="147" spans="1:6">
      <c r="A147" s="559"/>
      <c r="B147" s="27"/>
      <c r="C147" s="27"/>
      <c r="D147" s="27"/>
      <c r="E147" s="27"/>
      <c r="F147" s="27"/>
    </row>
    <row r="148" spans="1:6">
      <c r="A148" s="559"/>
      <c r="B148" s="27"/>
      <c r="C148" s="27"/>
      <c r="D148" s="27"/>
      <c r="E148" s="27"/>
      <c r="F148" s="27"/>
    </row>
    <row r="149" spans="1:6">
      <c r="A149" s="559"/>
      <c r="B149" s="27"/>
      <c r="C149" s="27"/>
      <c r="D149" s="27"/>
      <c r="E149" s="27"/>
      <c r="F149" s="27"/>
    </row>
    <row r="150" spans="1:6">
      <c r="A150" s="559"/>
      <c r="B150" s="27"/>
      <c r="C150" s="27"/>
      <c r="D150" s="27"/>
      <c r="E150" s="27"/>
      <c r="F150" s="27"/>
    </row>
    <row r="151" spans="1:6">
      <c r="A151" s="559"/>
      <c r="B151" s="27"/>
      <c r="C151" s="27"/>
      <c r="D151" s="27"/>
      <c r="E151" s="27"/>
      <c r="F151" s="27"/>
    </row>
    <row r="152" spans="1:6">
      <c r="A152" s="559"/>
      <c r="B152" s="27"/>
      <c r="C152" s="27"/>
      <c r="D152" s="27"/>
      <c r="E152" s="27"/>
      <c r="F152" s="27"/>
    </row>
    <row r="153" spans="1:6">
      <c r="A153" s="559"/>
      <c r="B153" s="27"/>
      <c r="C153" s="27"/>
      <c r="D153" s="27"/>
      <c r="E153" s="27"/>
      <c r="F153" s="27"/>
    </row>
    <row r="154" spans="1:6">
      <c r="A154" s="559"/>
      <c r="B154" s="27"/>
      <c r="C154" s="27"/>
      <c r="D154" s="27"/>
      <c r="E154" s="27"/>
      <c r="F154" s="27"/>
    </row>
    <row r="155" spans="1:6">
      <c r="A155" s="559"/>
      <c r="B155" s="27"/>
      <c r="C155" s="27"/>
      <c r="D155" s="27"/>
      <c r="E155" s="27"/>
      <c r="F155" s="27"/>
    </row>
    <row r="156" spans="1:6">
      <c r="A156" s="559"/>
      <c r="B156" s="27"/>
      <c r="C156" s="27"/>
      <c r="D156" s="27"/>
      <c r="E156" s="27"/>
      <c r="F156" s="27"/>
    </row>
    <row r="157" spans="1:6">
      <c r="A157" s="559"/>
      <c r="B157" s="27"/>
      <c r="C157" s="27"/>
      <c r="D157" s="27"/>
      <c r="E157" s="27"/>
      <c r="F157" s="27"/>
    </row>
    <row r="158" spans="1:6">
      <c r="A158" s="559"/>
      <c r="B158" s="27"/>
      <c r="C158" s="27"/>
      <c r="D158" s="27"/>
      <c r="E158" s="27"/>
      <c r="F158" s="27"/>
    </row>
    <row r="159" spans="1:6">
      <c r="A159" s="559"/>
      <c r="B159" s="27"/>
      <c r="C159" s="27"/>
      <c r="D159" s="27"/>
      <c r="E159" s="27"/>
      <c r="F159" s="27"/>
    </row>
    <row r="160" spans="1:6">
      <c r="A160" s="559"/>
      <c r="B160" s="27"/>
      <c r="C160" s="27"/>
      <c r="D160" s="27"/>
      <c r="E160" s="27"/>
      <c r="F160" s="27"/>
    </row>
    <row r="161" spans="1:6">
      <c r="A161" s="559"/>
      <c r="B161" s="27"/>
      <c r="C161" s="27"/>
      <c r="D161" s="27"/>
      <c r="E161" s="27"/>
      <c r="F161" s="27"/>
    </row>
    <row r="162" spans="1:6">
      <c r="A162" s="559"/>
      <c r="B162" s="27"/>
      <c r="C162" s="27"/>
      <c r="D162" s="27"/>
      <c r="E162" s="27"/>
      <c r="F162" s="27"/>
    </row>
    <row r="163" spans="1:6">
      <c r="A163" s="559"/>
      <c r="B163" s="27"/>
      <c r="C163" s="27"/>
      <c r="D163" s="27"/>
      <c r="E163" s="27"/>
      <c r="F163" s="27"/>
    </row>
    <row r="164" spans="1:6">
      <c r="A164" s="559"/>
      <c r="B164" s="27"/>
      <c r="C164" s="27"/>
      <c r="D164" s="27"/>
      <c r="E164" s="27"/>
      <c r="F164" s="27"/>
    </row>
    <row r="165" spans="1:6">
      <c r="A165" s="559"/>
      <c r="B165" s="27"/>
      <c r="C165" s="27"/>
      <c r="D165" s="27"/>
      <c r="E165" s="27"/>
      <c r="F165" s="27"/>
    </row>
    <row r="166" spans="1:6">
      <c r="A166" s="559"/>
      <c r="B166" s="27"/>
      <c r="C166" s="27"/>
      <c r="D166" s="27"/>
      <c r="E166" s="27"/>
      <c r="F166" s="27"/>
    </row>
    <row r="167" spans="1:6">
      <c r="A167" s="559"/>
      <c r="B167" s="27"/>
      <c r="C167" s="27"/>
      <c r="D167" s="27"/>
      <c r="E167" s="27"/>
      <c r="F167" s="27"/>
    </row>
    <row r="168" spans="1:6">
      <c r="A168" s="559"/>
      <c r="B168" s="27"/>
      <c r="C168" s="27"/>
      <c r="D168" s="27"/>
      <c r="E168" s="27"/>
      <c r="F168" s="27"/>
    </row>
    <row r="169" spans="1:6">
      <c r="A169" s="559"/>
      <c r="B169" s="27"/>
      <c r="C169" s="27"/>
      <c r="D169" s="27"/>
      <c r="E169" s="27"/>
      <c r="F169" s="27"/>
    </row>
    <row r="170" spans="1:6">
      <c r="A170" s="559"/>
      <c r="B170" s="27"/>
      <c r="C170" s="27"/>
      <c r="D170" s="27"/>
      <c r="E170" s="27"/>
      <c r="F170" s="27"/>
    </row>
    <row r="171" spans="1:6">
      <c r="A171" s="559"/>
      <c r="B171" s="27"/>
      <c r="C171" s="27"/>
      <c r="D171" s="27"/>
      <c r="E171" s="27"/>
      <c r="F171" s="27"/>
    </row>
    <row r="172" spans="1:6">
      <c r="A172" s="559"/>
      <c r="B172" s="27"/>
      <c r="C172" s="27"/>
      <c r="D172" s="27"/>
      <c r="E172" s="27"/>
      <c r="F172" s="27"/>
    </row>
    <row r="173" spans="1:6">
      <c r="A173" s="559"/>
      <c r="B173" s="27"/>
      <c r="C173" s="27"/>
      <c r="D173" s="27"/>
      <c r="E173" s="27"/>
      <c r="F173" s="27"/>
    </row>
    <row r="174" spans="1:6">
      <c r="A174" s="559"/>
      <c r="B174" s="27"/>
      <c r="C174" s="27"/>
      <c r="D174" s="27"/>
      <c r="E174" s="27"/>
      <c r="F174" s="27"/>
    </row>
    <row r="175" spans="1:6">
      <c r="A175" s="559"/>
      <c r="B175" s="27"/>
      <c r="C175" s="27"/>
      <c r="D175" s="27"/>
      <c r="E175" s="27"/>
      <c r="F175" s="27"/>
    </row>
    <row r="176" spans="1:6">
      <c r="A176" s="559"/>
      <c r="B176" s="27"/>
      <c r="C176" s="27"/>
      <c r="D176" s="27"/>
      <c r="E176" s="27"/>
      <c r="F176" s="27"/>
    </row>
    <row r="177" spans="1:6">
      <c r="A177" s="559"/>
      <c r="B177" s="27"/>
      <c r="C177" s="27"/>
      <c r="D177" s="27"/>
      <c r="E177" s="27"/>
      <c r="F177" s="27"/>
    </row>
    <row r="178" spans="1:6">
      <c r="A178" s="559"/>
      <c r="B178" s="27"/>
      <c r="C178" s="27"/>
      <c r="D178" s="27"/>
      <c r="E178" s="27"/>
      <c r="F178" s="27"/>
    </row>
  </sheetData>
  <mergeCells count="1">
    <mergeCell ref="B3:F3"/>
  </mergeCells>
  <hyperlinks>
    <hyperlink ref="A1" location="'Figures'!A1" display="Indice de gráficos" xr:uid="{00000000-0004-0000-2200-000000000000}"/>
  </hyperlinks>
  <pageMargins left="0.7" right="0.7" top="0.75" bottom="0.75" header="0.3" footer="0.3"/>
  <pageSetup paperSize="9" orientation="portrait" horizontalDpi="1200" verticalDpi="12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9"/>
  <dimension ref="A1:H80"/>
  <sheetViews>
    <sheetView showGridLines="0" zoomScaleNormal="100" workbookViewId="0"/>
  </sheetViews>
  <sheetFormatPr baseColWidth="10" defaultColWidth="11.5703125" defaultRowHeight="15"/>
  <cols>
    <col min="1" max="1" width="10.28515625" style="560" customWidth="1"/>
    <col min="3" max="3" width="14" customWidth="1"/>
    <col min="4" max="4" width="14.7109375" bestFit="1" customWidth="1"/>
  </cols>
  <sheetData>
    <row r="1" spans="1:8" ht="12" customHeight="1">
      <c r="A1" s="367" t="s">
        <v>321</v>
      </c>
    </row>
    <row r="2" spans="1:8" ht="15.75" thickBot="1">
      <c r="B2" t="s">
        <v>406</v>
      </c>
    </row>
    <row r="3" spans="1:8" s="77" customFormat="1" ht="35.25" customHeight="1" thickBot="1">
      <c r="A3" s="560"/>
      <c r="B3" s="561" t="s">
        <v>407</v>
      </c>
      <c r="C3" s="561" t="s">
        <v>408</v>
      </c>
      <c r="D3" s="562" t="s">
        <v>863</v>
      </c>
      <c r="H3" s="426" t="str">
        <f ca="1">MID(CELL("nombrearchivo",G3),FIND("]",CELL("nombrearchivo",G3))+1,31)</f>
        <v>GR10.</v>
      </c>
    </row>
    <row r="4" spans="1:8" s="77" customFormat="1">
      <c r="A4" s="560" t="s">
        <v>409</v>
      </c>
      <c r="B4" s="563">
        <v>98.062813612251105</v>
      </c>
      <c r="C4" s="564">
        <v>93.645279934613811</v>
      </c>
      <c r="D4" s="565">
        <v>95.298862562764967</v>
      </c>
      <c r="E4" s="77">
        <v>100</v>
      </c>
      <c r="H4" s="472"/>
    </row>
    <row r="5" spans="1:8" s="77" customFormat="1">
      <c r="A5" s="560"/>
      <c r="B5" s="566">
        <v>98.416650254454055</v>
      </c>
      <c r="C5" s="567">
        <v>94.102983244789542</v>
      </c>
      <c r="D5" s="568">
        <v>95.229338849483071</v>
      </c>
      <c r="E5" s="77">
        <v>100</v>
      </c>
      <c r="H5" s="490" t="s">
        <v>410</v>
      </c>
    </row>
    <row r="6" spans="1:8" s="77" customFormat="1">
      <c r="A6" s="560"/>
      <c r="B6" s="566">
        <v>98.340759573955737</v>
      </c>
      <c r="C6" s="567">
        <v>95.658459337964857</v>
      </c>
      <c r="D6" s="568">
        <v>96.177480857176164</v>
      </c>
      <c r="E6" s="77">
        <v>100</v>
      </c>
    </row>
    <row r="7" spans="1:8" s="77" customFormat="1">
      <c r="A7" s="560"/>
      <c r="B7" s="566">
        <v>98.495501987515155</v>
      </c>
      <c r="C7" s="567">
        <v>96.423171230077642</v>
      </c>
      <c r="D7" s="568">
        <v>96.873717071376518</v>
      </c>
      <c r="E7" s="77">
        <v>100</v>
      </c>
    </row>
    <row r="8" spans="1:8" s="77" customFormat="1">
      <c r="A8" s="560" t="s">
        <v>411</v>
      </c>
      <c r="B8" s="566">
        <v>98.746899005716941</v>
      </c>
      <c r="C8" s="567">
        <v>97.878524724152015</v>
      </c>
      <c r="D8" s="568">
        <v>98.506708574057484</v>
      </c>
      <c r="E8" s="77">
        <v>100</v>
      </c>
    </row>
    <row r="9" spans="1:8" s="77" customFormat="1">
      <c r="A9" s="560"/>
      <c r="B9" s="566">
        <v>98.759437783853215</v>
      </c>
      <c r="C9" s="567">
        <v>101.1585615038823</v>
      </c>
      <c r="D9" s="568">
        <v>101.45292874350463</v>
      </c>
      <c r="E9" s="77">
        <v>100</v>
      </c>
    </row>
    <row r="10" spans="1:8" s="77" customFormat="1">
      <c r="A10" s="560"/>
      <c r="B10" s="566">
        <v>99.683670023592455</v>
      </c>
      <c r="C10" s="567">
        <v>99.868716796076825</v>
      </c>
      <c r="D10" s="568">
        <v>100.05987144482312</v>
      </c>
      <c r="E10" s="77">
        <v>100</v>
      </c>
    </row>
    <row r="11" spans="1:8" s="77" customFormat="1">
      <c r="A11" s="560"/>
      <c r="B11" s="569">
        <v>100</v>
      </c>
      <c r="C11" s="567">
        <v>100</v>
      </c>
      <c r="D11" s="568">
        <v>100</v>
      </c>
      <c r="E11" s="77">
        <v>100</v>
      </c>
    </row>
    <row r="12" spans="1:8">
      <c r="A12" s="560" t="s">
        <v>412</v>
      </c>
      <c r="B12" s="566">
        <v>93.77605029402612</v>
      </c>
      <c r="C12" s="567">
        <v>98.229464650592561</v>
      </c>
      <c r="D12" s="568">
        <v>98.325383499080345</v>
      </c>
      <c r="E12" s="77">
        <v>100</v>
      </c>
    </row>
    <row r="13" spans="1:8">
      <c r="B13" s="566">
        <v>74.980248225767468</v>
      </c>
      <c r="C13" s="567">
        <v>88.353596240294237</v>
      </c>
      <c r="D13" s="568">
        <v>89.226014810867554</v>
      </c>
      <c r="E13" s="77">
        <v>100</v>
      </c>
    </row>
    <row r="14" spans="1:8">
      <c r="B14" s="566">
        <v>90.762813749336843</v>
      </c>
      <c r="C14" s="567">
        <v>97.02390682468328</v>
      </c>
      <c r="D14" s="568">
        <v>97.658661220044877</v>
      </c>
      <c r="E14" s="77">
        <v>100</v>
      </c>
    </row>
    <row r="15" spans="1:8">
      <c r="B15" s="566">
        <v>90.010057525757276</v>
      </c>
      <c r="C15" s="567">
        <v>95.703412341642817</v>
      </c>
      <c r="D15" s="568">
        <v>96.333996586785773</v>
      </c>
      <c r="E15" s="77">
        <v>100</v>
      </c>
    </row>
    <row r="16" spans="1:8">
      <c r="A16" s="560" t="s">
        <v>413</v>
      </c>
      <c r="B16" s="566">
        <v>87.715579934482136</v>
      </c>
      <c r="C16" s="567">
        <v>95.18543114017163</v>
      </c>
      <c r="D16" s="568">
        <v>94.727966623476462</v>
      </c>
      <c r="E16" s="77">
        <v>100</v>
      </c>
    </row>
    <row r="17" spans="1:5">
      <c r="B17" s="566">
        <v>91.892976227957178</v>
      </c>
      <c r="C17" s="567">
        <v>94.520331017572531</v>
      </c>
      <c r="D17" s="568">
        <v>93.14547921357439</v>
      </c>
      <c r="E17" s="77">
        <v>100</v>
      </c>
    </row>
    <row r="18" spans="1:5">
      <c r="B18" s="566">
        <v>92.402725082262876</v>
      </c>
      <c r="C18" s="567">
        <v>98.456783816918673</v>
      </c>
      <c r="D18" s="568">
        <v>95.799599497418455</v>
      </c>
      <c r="E18" s="77">
        <v>100</v>
      </c>
    </row>
    <row r="19" spans="1:5">
      <c r="B19" s="566">
        <v>93.715696000431365</v>
      </c>
      <c r="C19" s="567">
        <v>99.416121781773597</v>
      </c>
      <c r="D19" s="568">
        <v>94.534241745990258</v>
      </c>
      <c r="E19" s="77">
        <v>100</v>
      </c>
    </row>
    <row r="20" spans="1:5">
      <c r="A20" s="560" t="s">
        <v>414</v>
      </c>
      <c r="B20" s="566">
        <v>91.905588118502422</v>
      </c>
      <c r="C20" s="567">
        <v>98.118103800572129</v>
      </c>
      <c r="D20" s="568">
        <v>90.541865597685955</v>
      </c>
      <c r="E20" s="77">
        <v>100</v>
      </c>
    </row>
    <row r="21" spans="1:5">
      <c r="B21" s="566">
        <v>94.674300990844998</v>
      </c>
      <c r="C21" s="567">
        <v>102.12750257506406</v>
      </c>
      <c r="D21" s="568">
        <v>92.290682315016639</v>
      </c>
      <c r="E21" s="77">
        <v>100</v>
      </c>
    </row>
    <row r="22" spans="1:5">
      <c r="B22" s="566">
        <v>95.665291883305443</v>
      </c>
      <c r="C22" s="567">
        <v>105.40317942543167</v>
      </c>
      <c r="D22" s="568">
        <v>94.852737104087311</v>
      </c>
      <c r="E22" s="77">
        <v>100</v>
      </c>
    </row>
    <row r="23" spans="1:5" ht="15.75" thickBot="1">
      <c r="B23" s="570">
        <v>96.514569153905299</v>
      </c>
      <c r="C23" s="571">
        <v>106.82389321846446</v>
      </c>
      <c r="D23" s="572">
        <v>95.803790120683828</v>
      </c>
      <c r="E23" s="77">
        <v>100</v>
      </c>
    </row>
    <row r="24" spans="1:5">
      <c r="B24" s="114"/>
      <c r="C24" s="114"/>
      <c r="D24" s="114"/>
      <c r="E24" s="114"/>
    </row>
    <row r="25" spans="1:5">
      <c r="B25" s="114"/>
      <c r="C25" s="114"/>
      <c r="D25" s="114"/>
      <c r="E25" s="114"/>
    </row>
    <row r="26" spans="1:5">
      <c r="B26" s="114"/>
      <c r="C26" s="114"/>
      <c r="D26" s="114"/>
      <c r="E26" s="114"/>
    </row>
    <row r="27" spans="1:5">
      <c r="B27" s="114"/>
      <c r="C27" s="114"/>
      <c r="D27" s="114"/>
      <c r="E27" s="114"/>
    </row>
    <row r="28" spans="1:5">
      <c r="B28" s="114"/>
      <c r="C28" s="114"/>
      <c r="D28" s="114"/>
      <c r="E28" s="114"/>
    </row>
    <row r="29" spans="1:5">
      <c r="B29" s="114"/>
      <c r="C29" s="114"/>
      <c r="D29" s="114"/>
      <c r="E29" s="114"/>
    </row>
    <row r="30" spans="1:5">
      <c r="B30" s="114"/>
      <c r="C30" s="114"/>
      <c r="D30" s="114"/>
      <c r="E30" s="114"/>
    </row>
    <row r="31" spans="1:5">
      <c r="B31" s="114"/>
      <c r="C31" s="114"/>
      <c r="D31" s="114"/>
      <c r="E31" s="114"/>
    </row>
    <row r="32" spans="1:5">
      <c r="B32" s="114"/>
      <c r="C32" s="114"/>
      <c r="D32" s="114"/>
      <c r="E32" s="114"/>
    </row>
    <row r="33" spans="2:5">
      <c r="B33" s="114"/>
      <c r="C33" s="114"/>
      <c r="D33" s="114"/>
      <c r="E33" s="114"/>
    </row>
    <row r="34" spans="2:5">
      <c r="B34" s="114"/>
      <c r="C34" s="114"/>
      <c r="D34" s="114"/>
      <c r="E34" s="114"/>
    </row>
    <row r="35" spans="2:5">
      <c r="B35" s="114"/>
      <c r="C35" s="114"/>
      <c r="D35" s="114"/>
      <c r="E35" s="114"/>
    </row>
    <row r="36" spans="2:5">
      <c r="B36" s="114"/>
      <c r="C36" s="114"/>
      <c r="D36" s="114"/>
      <c r="E36" s="114"/>
    </row>
    <row r="37" spans="2:5">
      <c r="B37" s="114"/>
      <c r="C37" s="114"/>
      <c r="D37" s="114"/>
      <c r="E37" s="114"/>
    </row>
    <row r="38" spans="2:5">
      <c r="B38" s="114"/>
      <c r="C38" s="114"/>
      <c r="D38" s="114"/>
      <c r="E38" s="114"/>
    </row>
    <row r="39" spans="2:5">
      <c r="B39" s="114"/>
      <c r="C39" s="114"/>
      <c r="D39" s="114"/>
      <c r="E39" s="114"/>
    </row>
    <row r="40" spans="2:5">
      <c r="B40" s="114"/>
      <c r="C40" s="114"/>
      <c r="D40" s="114"/>
      <c r="E40" s="114"/>
    </row>
    <row r="41" spans="2:5">
      <c r="B41" s="114"/>
      <c r="C41" s="114"/>
      <c r="D41" s="114"/>
      <c r="E41" s="114"/>
    </row>
    <row r="42" spans="2:5">
      <c r="B42" s="114"/>
      <c r="C42" s="114"/>
      <c r="D42" s="114"/>
      <c r="E42" s="114"/>
    </row>
    <row r="43" spans="2:5">
      <c r="B43" s="114"/>
      <c r="C43" s="114"/>
      <c r="D43" s="114"/>
      <c r="E43" s="114"/>
    </row>
    <row r="44" spans="2:5">
      <c r="B44" s="114"/>
      <c r="C44" s="114"/>
      <c r="D44" s="114"/>
      <c r="E44" s="114"/>
    </row>
    <row r="45" spans="2:5">
      <c r="B45" s="114"/>
      <c r="C45" s="114"/>
      <c r="D45" s="114"/>
      <c r="E45" s="114"/>
    </row>
    <row r="46" spans="2:5">
      <c r="B46" s="114"/>
      <c r="C46" s="114"/>
      <c r="D46" s="114"/>
      <c r="E46" s="114"/>
    </row>
    <row r="47" spans="2:5">
      <c r="B47" s="114"/>
      <c r="C47" s="114"/>
      <c r="D47" s="114"/>
      <c r="E47" s="114"/>
    </row>
    <row r="48" spans="2:5">
      <c r="B48" s="114"/>
      <c r="C48" s="114"/>
      <c r="D48" s="114"/>
      <c r="E48" s="114"/>
    </row>
    <row r="49" spans="2:5">
      <c r="B49" s="114"/>
      <c r="C49" s="114"/>
      <c r="D49" s="114"/>
      <c r="E49" s="114"/>
    </row>
    <row r="50" spans="2:5">
      <c r="B50" s="114"/>
      <c r="C50" s="114"/>
      <c r="D50" s="114"/>
      <c r="E50" s="114"/>
    </row>
    <row r="51" spans="2:5">
      <c r="B51" s="114"/>
      <c r="C51" s="114"/>
      <c r="D51" s="114"/>
      <c r="E51" s="114"/>
    </row>
    <row r="52" spans="2:5">
      <c r="B52" s="114"/>
      <c r="C52" s="114"/>
      <c r="D52" s="114"/>
      <c r="E52" s="114"/>
    </row>
    <row r="53" spans="2:5">
      <c r="B53" s="114"/>
      <c r="C53" s="114"/>
      <c r="D53" s="114"/>
      <c r="E53" s="114"/>
    </row>
    <row r="54" spans="2:5">
      <c r="B54" s="114"/>
      <c r="C54" s="114"/>
      <c r="D54" s="114"/>
      <c r="E54" s="114"/>
    </row>
    <row r="55" spans="2:5">
      <c r="B55" s="114"/>
      <c r="C55" s="114"/>
      <c r="D55" s="114"/>
      <c r="E55" s="114"/>
    </row>
    <row r="56" spans="2:5">
      <c r="B56" s="114"/>
      <c r="C56" s="114"/>
      <c r="D56" s="114"/>
      <c r="E56" s="114"/>
    </row>
    <row r="57" spans="2:5">
      <c r="B57" s="114"/>
      <c r="C57" s="114"/>
      <c r="D57" s="114"/>
      <c r="E57" s="114"/>
    </row>
    <row r="58" spans="2:5">
      <c r="B58" s="114"/>
      <c r="C58" s="114"/>
      <c r="D58" s="114"/>
      <c r="E58" s="114"/>
    </row>
    <row r="59" spans="2:5">
      <c r="B59" s="114"/>
      <c r="C59" s="114"/>
      <c r="D59" s="114"/>
      <c r="E59" s="114"/>
    </row>
    <row r="60" spans="2:5">
      <c r="B60" s="114"/>
      <c r="C60" s="114"/>
      <c r="D60" s="114"/>
      <c r="E60" s="114"/>
    </row>
    <row r="61" spans="2:5">
      <c r="B61" s="114"/>
      <c r="C61" s="114"/>
      <c r="D61" s="114"/>
      <c r="E61" s="114"/>
    </row>
    <row r="62" spans="2:5">
      <c r="B62" s="114"/>
      <c r="C62" s="114"/>
      <c r="D62" s="114"/>
      <c r="E62" s="114"/>
    </row>
    <row r="63" spans="2:5">
      <c r="B63" s="114"/>
      <c r="C63" s="114"/>
      <c r="D63" s="114"/>
      <c r="E63" s="114"/>
    </row>
    <row r="64" spans="2:5">
      <c r="B64" s="114"/>
      <c r="C64" s="114"/>
      <c r="D64" s="114"/>
      <c r="E64" s="114"/>
    </row>
    <row r="65" spans="2:5">
      <c r="B65" s="114"/>
      <c r="C65" s="114"/>
      <c r="D65" s="114"/>
      <c r="E65" s="114"/>
    </row>
    <row r="66" spans="2:5">
      <c r="B66" s="114"/>
      <c r="C66" s="114"/>
      <c r="D66" s="114"/>
      <c r="E66" s="114"/>
    </row>
    <row r="67" spans="2:5">
      <c r="B67" s="114"/>
      <c r="C67" s="114"/>
      <c r="D67" s="114"/>
      <c r="E67" s="114"/>
    </row>
    <row r="68" spans="2:5">
      <c r="B68" s="114"/>
      <c r="C68" s="114"/>
      <c r="D68" s="114"/>
      <c r="E68" s="114"/>
    </row>
    <row r="69" spans="2:5">
      <c r="B69" s="114"/>
      <c r="C69" s="114"/>
      <c r="D69" s="114"/>
      <c r="E69" s="114"/>
    </row>
    <row r="70" spans="2:5">
      <c r="B70" s="114"/>
      <c r="C70" s="114"/>
      <c r="D70" s="114"/>
      <c r="E70" s="114"/>
    </row>
    <row r="71" spans="2:5">
      <c r="B71" s="114"/>
      <c r="C71" s="114"/>
      <c r="D71" s="114"/>
      <c r="E71" s="114"/>
    </row>
    <row r="72" spans="2:5">
      <c r="B72" s="114"/>
      <c r="C72" s="114"/>
      <c r="D72" s="114"/>
      <c r="E72" s="114"/>
    </row>
    <row r="73" spans="2:5">
      <c r="B73" s="114"/>
      <c r="C73" s="114"/>
      <c r="D73" s="114"/>
      <c r="E73" s="114"/>
    </row>
    <row r="74" spans="2:5">
      <c r="B74" s="114"/>
      <c r="C74" s="114"/>
      <c r="D74" s="114"/>
      <c r="E74" s="114"/>
    </row>
    <row r="75" spans="2:5">
      <c r="B75" s="114"/>
      <c r="C75" s="114"/>
      <c r="D75" s="114"/>
      <c r="E75" s="114"/>
    </row>
    <row r="76" spans="2:5">
      <c r="B76" s="114"/>
      <c r="C76" s="114"/>
      <c r="D76" s="114"/>
      <c r="E76" s="114"/>
    </row>
    <row r="77" spans="2:5">
      <c r="B77" s="114"/>
      <c r="C77" s="114"/>
      <c r="D77" s="114"/>
      <c r="E77" s="114"/>
    </row>
    <row r="78" spans="2:5">
      <c r="B78" s="114"/>
      <c r="C78" s="114"/>
      <c r="D78" s="114"/>
      <c r="E78" s="114"/>
    </row>
    <row r="79" spans="2:5">
      <c r="B79" s="114"/>
      <c r="C79" s="114"/>
      <c r="D79" s="114"/>
      <c r="E79" s="114"/>
    </row>
    <row r="80" spans="2:5">
      <c r="B80" s="114"/>
      <c r="C80" s="114"/>
      <c r="D80" s="114"/>
      <c r="E80" s="114"/>
    </row>
  </sheetData>
  <hyperlinks>
    <hyperlink ref="A1" location="'Figures'!A1" display="Indice de gráficos" xr:uid="{00000000-0004-0000-2300-000000000000}"/>
  </hyperlinks>
  <pageMargins left="0.7" right="0.7" top="0.75" bottom="0.75" header="0.3" footer="0.3"/>
  <pageSetup paperSize="9"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2"/>
  <dimension ref="A1:E15"/>
  <sheetViews>
    <sheetView workbookViewId="0">
      <selection activeCell="B3" sqref="B3"/>
    </sheetView>
  </sheetViews>
  <sheetFormatPr baseColWidth="10" defaultColWidth="11.42578125" defaultRowHeight="15"/>
  <cols>
    <col min="1" max="2" width="11.42578125" style="27"/>
    <col min="3" max="3" width="15.140625" style="27" customWidth="1"/>
    <col min="4" max="16384" width="11.42578125" style="27"/>
  </cols>
  <sheetData>
    <row r="1" spans="1:5">
      <c r="A1" s="367" t="s">
        <v>188</v>
      </c>
    </row>
    <row r="3" spans="1:5" ht="16.5">
      <c r="B3" s="327" t="s">
        <v>923</v>
      </c>
    </row>
    <row r="6" spans="1:5">
      <c r="B6" s="358"/>
      <c r="D6" s="784" t="s">
        <v>189</v>
      </c>
      <c r="E6" s="785"/>
    </row>
    <row r="7" spans="1:5" ht="42.75">
      <c r="C7" s="203" t="s">
        <v>190</v>
      </c>
      <c r="D7" s="202" t="s">
        <v>191</v>
      </c>
      <c r="E7" s="202" t="s">
        <v>192</v>
      </c>
    </row>
    <row r="8" spans="1:5">
      <c r="B8" s="353" t="s">
        <v>193</v>
      </c>
      <c r="C8" s="365">
        <v>-4.9549460070426221</v>
      </c>
      <c r="D8" s="366">
        <v>-4.1652631802137057</v>
      </c>
      <c r="E8" s="366">
        <v>-4.5001604088745655</v>
      </c>
    </row>
    <row r="9" spans="1:5" ht="16.5">
      <c r="B9" s="353" t="s">
        <v>194</v>
      </c>
      <c r="C9" s="354">
        <v>-3.827275312256647</v>
      </c>
      <c r="D9" s="348">
        <v>-3.1512793892558113</v>
      </c>
      <c r="E9" s="348">
        <v>-3.2601696313432535</v>
      </c>
    </row>
    <row r="10" spans="1:5" ht="16.5">
      <c r="B10" s="355" t="s">
        <v>195</v>
      </c>
      <c r="C10" s="354">
        <v>-0.46045841457070952</v>
      </c>
      <c r="D10" s="341">
        <v>-0.51082844452845877</v>
      </c>
      <c r="E10" s="341">
        <v>-0.54890213133555377</v>
      </c>
    </row>
    <row r="11" spans="1:5" ht="16.5">
      <c r="B11" s="355" t="s">
        <v>196</v>
      </c>
      <c r="C11" s="354">
        <v>-0.77769494159077712</v>
      </c>
      <c r="D11" s="341">
        <v>-0.74346946172211625</v>
      </c>
      <c r="E11" s="341">
        <v>-0.89058748665968646</v>
      </c>
    </row>
    <row r="12" spans="1:5" ht="16.5">
      <c r="B12" s="356" t="s">
        <v>197</v>
      </c>
      <c r="C12" s="357">
        <v>0.11049427279151729</v>
      </c>
      <c r="D12" s="344">
        <v>0.24026933135296971</v>
      </c>
      <c r="E12" s="344">
        <v>0.19945052615062153</v>
      </c>
    </row>
    <row r="15" spans="1:5">
      <c r="B15" s="27" t="s">
        <v>8</v>
      </c>
    </row>
  </sheetData>
  <mergeCells count="1">
    <mergeCell ref="D6:E6"/>
  </mergeCells>
  <hyperlinks>
    <hyperlink ref="A1" location="'Tables'!A1" display="Índice de cuadros" xr:uid="{00000000-0004-0000-0900-000000000000}"/>
  </hyperlinks>
  <pageMargins left="0.7" right="0.7" top="0.75" bottom="0.75" header="0.3" footer="0.3"/>
  <pageSetup paperSize="9" orientation="portrait"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40"/>
  <dimension ref="A1:F80"/>
  <sheetViews>
    <sheetView showGridLines="0" zoomScaleNormal="100" workbookViewId="0"/>
  </sheetViews>
  <sheetFormatPr baseColWidth="10" defaultColWidth="11.5703125" defaultRowHeight="15"/>
  <cols>
    <col min="1" max="1" width="10.28515625" style="560" customWidth="1"/>
    <col min="2" max="2" width="11.42578125" style="560" customWidth="1"/>
  </cols>
  <sheetData>
    <row r="1" spans="1:6" ht="12" customHeight="1">
      <c r="A1" s="367" t="s">
        <v>321</v>
      </c>
    </row>
    <row r="2" spans="1:6" ht="15.75" thickBot="1"/>
    <row r="3" spans="1:6" s="77" customFormat="1" ht="35.25" customHeight="1" thickBot="1">
      <c r="A3" s="560"/>
      <c r="B3" s="562" t="s">
        <v>415</v>
      </c>
      <c r="F3" s="426" t="str">
        <f ca="1">MID(CELL("nombrearchivo",E3),FIND("]",CELL("nombrearchivo",E3))+1,31)</f>
        <v>GR11.</v>
      </c>
    </row>
    <row r="4" spans="1:6" s="77" customFormat="1">
      <c r="A4" s="560" t="s">
        <v>409</v>
      </c>
      <c r="B4" s="573">
        <v>4.9618415884791593</v>
      </c>
      <c r="C4" s="77">
        <v>100</v>
      </c>
      <c r="F4" s="472"/>
    </row>
    <row r="5" spans="1:6" s="77" customFormat="1">
      <c r="A5" s="560"/>
      <c r="B5" s="574">
        <v>5.0135831849567873</v>
      </c>
      <c r="C5" s="77">
        <v>100</v>
      </c>
      <c r="F5" s="490" t="s">
        <v>416</v>
      </c>
    </row>
    <row r="6" spans="1:6" s="77" customFormat="1">
      <c r="A6" s="560"/>
      <c r="B6" s="574">
        <v>5.9782124414587123</v>
      </c>
      <c r="C6" s="77">
        <v>100</v>
      </c>
    </row>
    <row r="7" spans="1:6" s="77" customFormat="1">
      <c r="A7" s="560"/>
      <c r="B7" s="574">
        <v>6.2924332743512883</v>
      </c>
      <c r="C7" s="77">
        <v>100</v>
      </c>
    </row>
    <row r="8" spans="1:6" s="77" customFormat="1">
      <c r="A8" s="560" t="s">
        <v>411</v>
      </c>
      <c r="B8" s="574">
        <v>7.410071030807857</v>
      </c>
      <c r="C8" s="77">
        <v>100</v>
      </c>
    </row>
    <row r="9" spans="1:6" s="77" customFormat="1">
      <c r="A9" s="560"/>
      <c r="B9" s="574">
        <v>10.076907912012439</v>
      </c>
      <c r="C9" s="77">
        <v>100</v>
      </c>
    </row>
    <row r="10" spans="1:6" s="77" customFormat="1">
      <c r="A10" s="560"/>
      <c r="B10" s="574">
        <v>8.0966477240758508</v>
      </c>
      <c r="C10" s="77">
        <v>100</v>
      </c>
    </row>
    <row r="11" spans="1:6" s="77" customFormat="1">
      <c r="A11" s="560"/>
      <c r="B11" s="574">
        <v>7.389795668165104</v>
      </c>
      <c r="C11" s="77">
        <v>100</v>
      </c>
    </row>
    <row r="12" spans="1:6">
      <c r="A12" s="560" t="s">
        <v>412</v>
      </c>
      <c r="B12" s="574">
        <v>11.347073543636304</v>
      </c>
      <c r="C12" s="77">
        <v>100</v>
      </c>
    </row>
    <row r="13" spans="1:6">
      <c r="B13" s="574">
        <v>22.266488052219863</v>
      </c>
      <c r="C13" s="77">
        <v>100</v>
      </c>
    </row>
    <row r="14" spans="1:6">
      <c r="B14" s="574">
        <v>14.133982120104877</v>
      </c>
      <c r="C14" s="77">
        <v>100</v>
      </c>
    </row>
    <row r="15" spans="1:6">
      <c r="B15" s="574">
        <v>13.168228066336091</v>
      </c>
      <c r="C15" s="77">
        <v>100</v>
      </c>
    </row>
    <row r="16" spans="1:6">
      <c r="A16" s="560" t="s">
        <v>413</v>
      </c>
      <c r="B16" s="574">
        <v>14.082267958247247</v>
      </c>
      <c r="C16" s="77">
        <v>100</v>
      </c>
    </row>
    <row r="17" spans="1:3">
      <c r="B17" s="574">
        <v>9.8052137726783837</v>
      </c>
      <c r="C17" s="77">
        <v>100</v>
      </c>
    </row>
    <row r="18" spans="1:3">
      <c r="B18" s="574">
        <v>12.116457800445163</v>
      </c>
      <c r="C18" s="77">
        <v>100</v>
      </c>
    </row>
    <row r="19" spans="1:3">
      <c r="B19" s="574">
        <v>9.5173488441400327</v>
      </c>
      <c r="C19" s="77">
        <v>100</v>
      </c>
    </row>
    <row r="20" spans="1:3">
      <c r="A20" s="560" t="s">
        <v>414</v>
      </c>
      <c r="B20" s="574">
        <v>7.5233378454361777</v>
      </c>
      <c r="C20" s="77">
        <v>100</v>
      </c>
    </row>
    <row r="21" spans="1:3">
      <c r="B21" s="574">
        <v>6.5091458840740568</v>
      </c>
      <c r="C21" s="77">
        <v>100</v>
      </c>
    </row>
    <row r="22" spans="1:3">
      <c r="B22" s="574">
        <v>8.0655631258165492</v>
      </c>
      <c r="C22" s="77">
        <v>100</v>
      </c>
    </row>
    <row r="23" spans="1:3" ht="15.75" thickBot="1">
      <c r="B23" s="575">
        <v>8.166616902705865</v>
      </c>
      <c r="C23" s="77">
        <v>100</v>
      </c>
    </row>
    <row r="24" spans="1:3">
      <c r="C24" s="114"/>
    </row>
    <row r="25" spans="1:3">
      <c r="C25" s="114"/>
    </row>
    <row r="26" spans="1:3">
      <c r="C26" s="114"/>
    </row>
    <row r="27" spans="1:3">
      <c r="C27" s="114"/>
    </row>
    <row r="28" spans="1:3">
      <c r="C28" s="114"/>
    </row>
    <row r="29" spans="1:3">
      <c r="C29" s="114"/>
    </row>
    <row r="30" spans="1:3">
      <c r="C30" s="114"/>
    </row>
    <row r="31" spans="1:3">
      <c r="C31" s="114"/>
    </row>
    <row r="32" spans="1:3">
      <c r="C32" s="114"/>
    </row>
    <row r="33" spans="3:3">
      <c r="C33" s="114"/>
    </row>
    <row r="34" spans="3:3">
      <c r="C34" s="114"/>
    </row>
    <row r="35" spans="3:3">
      <c r="C35" s="114"/>
    </row>
    <row r="36" spans="3:3">
      <c r="C36" s="114"/>
    </row>
    <row r="37" spans="3:3">
      <c r="C37" s="114"/>
    </row>
    <row r="38" spans="3:3">
      <c r="C38" s="114"/>
    </row>
    <row r="39" spans="3:3">
      <c r="C39" s="114"/>
    </row>
    <row r="40" spans="3:3">
      <c r="C40" s="114"/>
    </row>
    <row r="41" spans="3:3">
      <c r="C41" s="114"/>
    </row>
    <row r="42" spans="3:3">
      <c r="C42" s="114"/>
    </row>
    <row r="43" spans="3:3">
      <c r="C43" s="114"/>
    </row>
    <row r="44" spans="3:3">
      <c r="C44" s="114"/>
    </row>
    <row r="45" spans="3:3">
      <c r="C45" s="114"/>
    </row>
    <row r="46" spans="3:3">
      <c r="C46" s="114"/>
    </row>
    <row r="47" spans="3:3">
      <c r="C47" s="114"/>
    </row>
    <row r="48" spans="3:3">
      <c r="C48" s="114"/>
    </row>
    <row r="49" spans="3:3">
      <c r="C49" s="114"/>
    </row>
    <row r="50" spans="3:3">
      <c r="C50" s="114"/>
    </row>
    <row r="51" spans="3:3">
      <c r="C51" s="114"/>
    </row>
    <row r="52" spans="3:3">
      <c r="C52" s="114"/>
    </row>
    <row r="53" spans="3:3">
      <c r="C53" s="114"/>
    </row>
    <row r="54" spans="3:3">
      <c r="C54" s="114"/>
    </row>
    <row r="55" spans="3:3">
      <c r="C55" s="114"/>
    </row>
    <row r="56" spans="3:3">
      <c r="C56" s="114"/>
    </row>
    <row r="57" spans="3:3">
      <c r="C57" s="114"/>
    </row>
    <row r="58" spans="3:3">
      <c r="C58" s="114"/>
    </row>
    <row r="59" spans="3:3">
      <c r="C59" s="114"/>
    </row>
    <row r="60" spans="3:3">
      <c r="C60" s="114"/>
    </row>
    <row r="61" spans="3:3">
      <c r="C61" s="114"/>
    </row>
    <row r="62" spans="3:3">
      <c r="C62" s="114"/>
    </row>
    <row r="63" spans="3:3">
      <c r="C63" s="114"/>
    </row>
    <row r="64" spans="3:3">
      <c r="C64" s="114"/>
    </row>
    <row r="65" spans="3:3">
      <c r="C65" s="114"/>
    </row>
    <row r="66" spans="3:3">
      <c r="C66" s="114"/>
    </row>
    <row r="67" spans="3:3">
      <c r="C67" s="114"/>
    </row>
    <row r="68" spans="3:3">
      <c r="C68" s="114"/>
    </row>
    <row r="69" spans="3:3">
      <c r="C69" s="114"/>
    </row>
    <row r="70" spans="3:3">
      <c r="C70" s="114"/>
    </row>
    <row r="71" spans="3:3">
      <c r="C71" s="114"/>
    </row>
    <row r="72" spans="3:3">
      <c r="C72" s="114"/>
    </row>
    <row r="73" spans="3:3">
      <c r="C73" s="114"/>
    </row>
    <row r="74" spans="3:3">
      <c r="C74" s="114"/>
    </row>
    <row r="75" spans="3:3">
      <c r="C75" s="114"/>
    </row>
    <row r="76" spans="3:3">
      <c r="C76" s="114"/>
    </row>
    <row r="77" spans="3:3">
      <c r="C77" s="114"/>
    </row>
    <row r="78" spans="3:3">
      <c r="C78" s="114"/>
    </row>
    <row r="79" spans="3:3">
      <c r="C79" s="114"/>
    </row>
    <row r="80" spans="3:3">
      <c r="C80" s="114"/>
    </row>
  </sheetData>
  <hyperlinks>
    <hyperlink ref="A1" location="'Figures'!A1" display="Indice de gráficos" xr:uid="{00000000-0004-0000-2400-000000000000}"/>
  </hyperlinks>
  <pageMargins left="0.7" right="0.7" top="0.75" bottom="0.75" header="0.3" footer="0.3"/>
  <pageSetup paperSize="9" orientation="portrait" horizontalDpi="1200" verticalDpi="120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41"/>
  <dimension ref="A1:H6393"/>
  <sheetViews>
    <sheetView workbookViewId="0"/>
  </sheetViews>
  <sheetFormatPr baseColWidth="10" defaultColWidth="10.28515625" defaultRowHeight="15.75"/>
  <cols>
    <col min="1" max="1" width="3.7109375" style="508" customWidth="1"/>
    <col min="2" max="2" width="10.7109375" style="27" bestFit="1" customWidth="1"/>
    <col min="3" max="5" width="10.28515625" style="27"/>
    <col min="6" max="16384" width="10.28515625" style="509"/>
  </cols>
  <sheetData>
    <row r="1" spans="1:8" ht="16.5" thickBot="1">
      <c r="A1" s="367" t="s">
        <v>321</v>
      </c>
    </row>
    <row r="2" spans="1:8" ht="22.9" customHeight="1" thickBot="1">
      <c r="A2" s="576"/>
      <c r="C2" s="837" t="s">
        <v>417</v>
      </c>
      <c r="D2" s="838"/>
      <c r="E2" s="839"/>
    </row>
    <row r="3" spans="1:8" ht="61.5" thickBot="1">
      <c r="A3" s="577"/>
      <c r="B3" s="104"/>
      <c r="C3" s="578" t="s">
        <v>418</v>
      </c>
      <c r="D3" s="579" t="s">
        <v>343</v>
      </c>
      <c r="E3" s="580" t="s">
        <v>419</v>
      </c>
    </row>
    <row r="4" spans="1:8">
      <c r="A4" s="581"/>
      <c r="B4" s="559">
        <v>43131</v>
      </c>
      <c r="C4" s="582">
        <v>1.2966287652104391</v>
      </c>
      <c r="D4" s="583">
        <v>0.71641791044776415</v>
      </c>
      <c r="E4" s="584">
        <v>-0.58021085476267498</v>
      </c>
    </row>
    <row r="5" spans="1:8" ht="13.5" customHeight="1">
      <c r="A5" s="518"/>
      <c r="B5" s="559">
        <v>43159</v>
      </c>
      <c r="C5" s="582">
        <v>1.1126564673157313</v>
      </c>
      <c r="D5" s="583">
        <v>1.2080670926517545</v>
      </c>
      <c r="E5" s="584">
        <v>9.541062533602318E-2</v>
      </c>
      <c r="F5" s="585"/>
      <c r="G5" s="585"/>
    </row>
    <row r="6" spans="1:8" ht="13.5" customHeight="1">
      <c r="A6" s="586"/>
      <c r="B6" s="559">
        <v>43190</v>
      </c>
      <c r="C6" s="582">
        <v>1.3991526258744669</v>
      </c>
      <c r="D6" s="583">
        <v>1.2834435778457776</v>
      </c>
      <c r="E6" s="584">
        <v>-0.11570904802868931</v>
      </c>
      <c r="F6" s="585"/>
      <c r="G6" s="585"/>
      <c r="H6" s="426"/>
    </row>
    <row r="7" spans="1:8">
      <c r="A7" s="529"/>
      <c r="B7" s="559">
        <v>43220</v>
      </c>
      <c r="C7" s="582">
        <v>1.2246497501714471</v>
      </c>
      <c r="D7" s="583">
        <v>1.1251345269543078</v>
      </c>
      <c r="E7" s="584">
        <v>-9.9515223217139237E-2</v>
      </c>
      <c r="F7" s="585"/>
      <c r="G7" s="585"/>
      <c r="H7" s="426" t="str">
        <f ca="1">MID(CELL("nombrearchivo",G7),FIND("]",CELL("nombrearchivo",G7))+1,31)</f>
        <v>GR12.</v>
      </c>
    </row>
    <row r="8" spans="1:8">
      <c r="A8" s="529"/>
      <c r="B8" s="559">
        <v>43251</v>
      </c>
      <c r="C8" s="582">
        <v>1.9513630123553671</v>
      </c>
      <c r="D8" s="583">
        <v>2.114330462020364</v>
      </c>
      <c r="E8" s="584">
        <v>0.16296744966499688</v>
      </c>
      <c r="H8" s="490" t="s">
        <v>420</v>
      </c>
    </row>
    <row r="9" spans="1:8">
      <c r="A9" s="529"/>
      <c r="B9" s="559">
        <v>43281</v>
      </c>
      <c r="C9" s="582">
        <v>1.969043887147337</v>
      </c>
      <c r="D9" s="583">
        <v>2.2891801995695626</v>
      </c>
      <c r="E9" s="584">
        <v>0.32013631242222562</v>
      </c>
      <c r="F9" s="585"/>
      <c r="G9" s="585"/>
    </row>
    <row r="10" spans="1:8">
      <c r="A10" s="529"/>
      <c r="B10" s="559">
        <v>43312</v>
      </c>
      <c r="C10" s="582">
        <v>2.1944499114347371</v>
      </c>
      <c r="D10" s="583">
        <v>2.3073876015052397</v>
      </c>
      <c r="E10" s="584">
        <v>0.11293769007050258</v>
      </c>
      <c r="F10" s="585"/>
      <c r="G10" s="585"/>
    </row>
    <row r="11" spans="1:8">
      <c r="A11" s="529"/>
      <c r="B11" s="559">
        <v>43343</v>
      </c>
      <c r="C11" s="582">
        <v>2.0806752380017723</v>
      </c>
      <c r="D11" s="583">
        <v>2.2343054869006229</v>
      </c>
      <c r="E11" s="584">
        <v>0.15363024889885057</v>
      </c>
      <c r="F11" s="585"/>
      <c r="G11" s="585"/>
    </row>
    <row r="12" spans="1:8">
      <c r="A12" s="529"/>
      <c r="B12" s="559">
        <v>43373</v>
      </c>
      <c r="C12" s="582">
        <v>2.082314986802225</v>
      </c>
      <c r="D12" s="583">
        <v>2.2501719563722267</v>
      </c>
      <c r="E12" s="584">
        <v>0.16785696957000162</v>
      </c>
      <c r="F12" s="585"/>
      <c r="G12" s="585"/>
    </row>
    <row r="13" spans="1:8">
      <c r="A13" s="529"/>
      <c r="B13" s="559">
        <v>43404</v>
      </c>
      <c r="C13" s="582">
        <v>2.2864959937463292</v>
      </c>
      <c r="D13" s="583">
        <v>2.3144531249999822</v>
      </c>
      <c r="E13" s="584">
        <v>2.7957131253653067E-2</v>
      </c>
      <c r="F13" s="585"/>
      <c r="G13" s="585"/>
    </row>
    <row r="14" spans="1:8">
      <c r="A14" s="529"/>
      <c r="B14" s="559">
        <v>43434</v>
      </c>
      <c r="C14" s="582">
        <v>1.9189347953788793</v>
      </c>
      <c r="D14" s="583">
        <v>1.7424316168597187</v>
      </c>
      <c r="E14" s="584">
        <v>-0.17650317851916064</v>
      </c>
      <c r="F14" s="585"/>
      <c r="G14" s="585"/>
    </row>
    <row r="15" spans="1:8">
      <c r="A15" s="529"/>
      <c r="B15" s="559">
        <v>43465</v>
      </c>
      <c r="C15" s="582">
        <v>1.5220997170455774</v>
      </c>
      <c r="D15" s="583">
        <v>1.2263967296087364</v>
      </c>
      <c r="E15" s="584">
        <v>-0.29570298743684109</v>
      </c>
      <c r="F15" s="585"/>
      <c r="G15" s="585"/>
    </row>
    <row r="16" spans="1:8">
      <c r="A16" s="529"/>
      <c r="B16" s="559">
        <v>43496</v>
      </c>
      <c r="C16" s="582">
        <v>1.38834186687673</v>
      </c>
      <c r="D16" s="583">
        <v>1.027464927879862</v>
      </c>
      <c r="E16" s="584">
        <v>-0.36087693899686801</v>
      </c>
      <c r="F16" s="585"/>
      <c r="G16" s="585"/>
    </row>
    <row r="17" spans="1:7">
      <c r="A17" s="529"/>
      <c r="B17" s="559">
        <v>43524</v>
      </c>
      <c r="C17" s="582">
        <v>1.4934171742974955</v>
      </c>
      <c r="D17" s="583">
        <v>1.0851336687382807</v>
      </c>
      <c r="E17" s="584">
        <v>-0.40828350555921489</v>
      </c>
      <c r="F17" s="585"/>
      <c r="G17" s="585"/>
    </row>
    <row r="18" spans="1:7">
      <c r="A18" s="529"/>
      <c r="B18" s="559">
        <v>43555</v>
      </c>
      <c r="C18" s="582">
        <v>1.3992809250801708</v>
      </c>
      <c r="D18" s="583">
        <v>1.2769275757871235</v>
      </c>
      <c r="E18" s="584">
        <v>-0.12235334929304731</v>
      </c>
      <c r="F18" s="585"/>
      <c r="G18" s="585"/>
    </row>
    <row r="19" spans="1:7">
      <c r="A19" s="529"/>
      <c r="B19" s="559">
        <v>43585</v>
      </c>
      <c r="C19" s="582">
        <v>1.7228029423151492</v>
      </c>
      <c r="D19" s="583">
        <v>1.6447368421052655</v>
      </c>
      <c r="E19" s="584">
        <v>-7.8066100209883693E-2</v>
      </c>
      <c r="F19" s="585"/>
      <c r="G19" s="585"/>
    </row>
    <row r="20" spans="1:7">
      <c r="A20" s="529"/>
      <c r="B20" s="559">
        <v>43616</v>
      </c>
      <c r="C20" s="582">
        <v>1.2215062037125968</v>
      </c>
      <c r="D20" s="583">
        <v>0.94900306748466612</v>
      </c>
      <c r="E20" s="584">
        <v>-0.27250313622793065</v>
      </c>
      <c r="F20" s="585"/>
      <c r="G20" s="585"/>
    </row>
    <row r="21" spans="1:7">
      <c r="A21" s="529"/>
      <c r="B21" s="559">
        <v>43646</v>
      </c>
      <c r="C21" s="582">
        <v>1.2681333461427524</v>
      </c>
      <c r="D21" s="583">
        <v>0.59296097934200542</v>
      </c>
      <c r="E21" s="584">
        <v>-0.67517236680074699</v>
      </c>
      <c r="F21" s="585"/>
      <c r="G21" s="585"/>
    </row>
    <row r="22" spans="1:7">
      <c r="A22" s="529"/>
      <c r="B22" s="559">
        <v>43677</v>
      </c>
      <c r="C22" s="582">
        <v>1.0207029369282639</v>
      </c>
      <c r="D22" s="583">
        <v>0.64853353983158613</v>
      </c>
      <c r="E22" s="584">
        <v>-0.37216939709667773</v>
      </c>
      <c r="F22" s="585"/>
      <c r="G22" s="585"/>
    </row>
    <row r="23" spans="1:7">
      <c r="A23" s="529"/>
      <c r="B23" s="559">
        <v>43708</v>
      </c>
      <c r="C23" s="582">
        <v>1.009518315546587</v>
      </c>
      <c r="D23" s="583">
        <v>0.44483125423073755</v>
      </c>
      <c r="E23" s="584">
        <v>-0.56468706131584945</v>
      </c>
      <c r="F23" s="585"/>
      <c r="G23" s="585"/>
    </row>
    <row r="24" spans="1:7">
      <c r="A24" s="529"/>
      <c r="B24" s="559">
        <v>43738</v>
      </c>
      <c r="C24" s="582">
        <v>0.83317372150928382</v>
      </c>
      <c r="D24" s="583">
        <v>0.21141649048626032</v>
      </c>
      <c r="E24" s="584">
        <v>-0.62175723102302349</v>
      </c>
      <c r="G24" s="585"/>
    </row>
    <row r="25" spans="1:7">
      <c r="A25" s="529"/>
      <c r="B25" s="559">
        <v>43769</v>
      </c>
      <c r="C25" s="582">
        <v>0.72602216278179199</v>
      </c>
      <c r="D25" s="583">
        <v>0.19089433998282779</v>
      </c>
      <c r="E25" s="584">
        <v>-0.5351278227989642</v>
      </c>
    </row>
    <row r="26" spans="1:7">
      <c r="A26" s="529"/>
      <c r="B26" s="559">
        <v>43799</v>
      </c>
      <c r="C26" s="582">
        <v>0.96061479346782885</v>
      </c>
      <c r="D26" s="583">
        <v>0.46880979716801274</v>
      </c>
      <c r="E26" s="584">
        <v>-0.49180499629981611</v>
      </c>
    </row>
    <row r="27" spans="1:7">
      <c r="A27" s="529"/>
      <c r="B27" s="559">
        <v>43830</v>
      </c>
      <c r="C27" s="582">
        <v>1.326285439692465</v>
      </c>
      <c r="D27" s="583">
        <v>0.84615384615385203</v>
      </c>
      <c r="E27" s="584">
        <v>-0.48013159353861301</v>
      </c>
    </row>
    <row r="28" spans="1:7">
      <c r="A28" s="529"/>
      <c r="B28" s="559">
        <v>43861</v>
      </c>
      <c r="C28" s="582">
        <v>1.359619306594162</v>
      </c>
      <c r="D28" s="583">
        <v>1.1343633874437709</v>
      </c>
      <c r="E28" s="584">
        <v>-0.22525591915039112</v>
      </c>
    </row>
    <row r="29" spans="1:7">
      <c r="A29" s="529"/>
      <c r="B29" s="559">
        <v>43890</v>
      </c>
      <c r="C29" s="582">
        <v>1.2197483059051439</v>
      </c>
      <c r="D29" s="583">
        <v>0.8685468917732031</v>
      </c>
      <c r="E29" s="584">
        <v>-0.35120141413194084</v>
      </c>
    </row>
    <row r="30" spans="1:7">
      <c r="A30" s="529"/>
      <c r="B30" s="559">
        <v>43921</v>
      </c>
      <c r="C30" s="582">
        <v>0.7474844274077741</v>
      </c>
      <c r="D30" s="583">
        <v>7.6997112608268026E-2</v>
      </c>
      <c r="E30" s="584">
        <v>-0.67048731479950607</v>
      </c>
    </row>
    <row r="31" spans="1:7">
      <c r="A31" s="529"/>
      <c r="B31" s="559">
        <v>43951</v>
      </c>
      <c r="C31" s="582">
        <v>0.31398667935300661</v>
      </c>
      <c r="D31" s="583">
        <v>-0.67580430230345101</v>
      </c>
      <c r="E31" s="584">
        <v>-0.98979098165645762</v>
      </c>
    </row>
    <row r="32" spans="1:7">
      <c r="A32" s="529"/>
      <c r="B32" s="559">
        <v>43982</v>
      </c>
      <c r="C32" s="582">
        <v>8.5518814139118327E-2</v>
      </c>
      <c r="D32" s="583">
        <v>-0.85461969423606954</v>
      </c>
      <c r="E32" s="584">
        <v>-0.94013850837518786</v>
      </c>
    </row>
    <row r="33" spans="1:5">
      <c r="A33" s="529"/>
      <c r="B33" s="559">
        <v>44012</v>
      </c>
      <c r="C33" s="582">
        <v>0.26562944692154478</v>
      </c>
      <c r="D33" s="583">
        <v>-0.29473283894276836</v>
      </c>
      <c r="E33" s="584">
        <v>-0.56036228586431314</v>
      </c>
    </row>
    <row r="34" spans="1:5">
      <c r="A34" s="529"/>
      <c r="B34" s="559">
        <v>44043</v>
      </c>
      <c r="C34" s="582">
        <v>0.39081117148032085</v>
      </c>
      <c r="D34" s="583">
        <v>-0.72129255626082189</v>
      </c>
      <c r="E34" s="584">
        <v>-1.1121037277411427</v>
      </c>
    </row>
    <row r="35" spans="1:5">
      <c r="A35" s="529"/>
      <c r="B35" s="559">
        <v>44074</v>
      </c>
      <c r="C35" s="582">
        <v>-0.17133066818961762</v>
      </c>
      <c r="D35" s="583">
        <v>-0.61615480889573027</v>
      </c>
      <c r="E35" s="584">
        <v>-0.44482414070611265</v>
      </c>
    </row>
    <row r="36" spans="1:5">
      <c r="A36" s="529"/>
      <c r="B36" s="559">
        <v>44104</v>
      </c>
      <c r="C36" s="582">
        <v>-0.31342007788015547</v>
      </c>
      <c r="D36" s="583">
        <v>-0.56578442654392491</v>
      </c>
      <c r="E36" s="584">
        <v>-0.25236434866376944</v>
      </c>
    </row>
    <row r="37" spans="1:5">
      <c r="A37" s="529"/>
      <c r="B37" s="559">
        <v>44135</v>
      </c>
      <c r="C37" s="582">
        <v>-0.27503793626706408</v>
      </c>
      <c r="D37" s="583">
        <v>-0.91454701343239853</v>
      </c>
      <c r="E37" s="584">
        <v>-0.63950907716533445</v>
      </c>
    </row>
    <row r="38" spans="1:5">
      <c r="A38" s="529"/>
      <c r="B38" s="559">
        <v>44165</v>
      </c>
      <c r="C38" s="582">
        <v>-0.28544243577545148</v>
      </c>
      <c r="D38" s="583">
        <v>-0.84753832968288423</v>
      </c>
      <c r="E38" s="584">
        <v>-0.56209589390743275</v>
      </c>
    </row>
    <row r="39" spans="1:5">
      <c r="A39" s="529"/>
      <c r="B39" s="559">
        <v>44196</v>
      </c>
      <c r="C39" s="582">
        <v>-0.26557905719434283</v>
      </c>
      <c r="D39" s="583">
        <v>-0.57208237986269284</v>
      </c>
      <c r="E39" s="584">
        <v>-0.30650332266835001</v>
      </c>
    </row>
    <row r="40" spans="1:5">
      <c r="A40" s="529"/>
      <c r="B40" s="559">
        <v>44227</v>
      </c>
      <c r="C40" s="582">
        <v>0.91022324422724843</v>
      </c>
      <c r="D40" s="583">
        <v>0.4351189325082272</v>
      </c>
      <c r="E40" s="584">
        <v>-0.47510431171902123</v>
      </c>
    </row>
    <row r="41" spans="1:5">
      <c r="A41" s="529"/>
      <c r="B41" s="559">
        <v>44255</v>
      </c>
      <c r="C41" s="582">
        <v>0.93726090283090535</v>
      </c>
      <c r="D41" s="583">
        <v>-8.7074303405576536E-2</v>
      </c>
      <c r="E41" s="584">
        <v>-1.0243352062364819</v>
      </c>
    </row>
    <row r="42" spans="1:5">
      <c r="A42" s="529"/>
      <c r="B42" s="559">
        <v>44286</v>
      </c>
      <c r="C42" s="582">
        <v>1.331684580994974</v>
      </c>
      <c r="D42" s="583">
        <v>1.1925370263512258</v>
      </c>
      <c r="E42" s="584">
        <v>-0.13914755464374817</v>
      </c>
    </row>
    <row r="43" spans="1:5">
      <c r="A43" s="529"/>
      <c r="B43" s="559">
        <v>44316</v>
      </c>
      <c r="C43" s="582">
        <v>1.6219292421511877</v>
      </c>
      <c r="D43" s="583">
        <v>1.9549592716818553</v>
      </c>
      <c r="E43" s="584">
        <v>0.33303002953066763</v>
      </c>
    </row>
    <row r="44" spans="1:5">
      <c r="A44" s="529"/>
      <c r="B44" s="559">
        <v>44347</v>
      </c>
      <c r="C44" s="582">
        <v>1.9842400075951838</v>
      </c>
      <c r="D44" s="583">
        <v>2.4327171726846064</v>
      </c>
      <c r="E44" s="584">
        <v>0.44847716508942259</v>
      </c>
    </row>
    <row r="45" spans="1:5">
      <c r="A45" s="529"/>
      <c r="B45" s="559">
        <v>44377</v>
      </c>
      <c r="C45" s="582">
        <v>1.9017882486517257</v>
      </c>
      <c r="D45" s="583">
        <v>2.4697244207113389</v>
      </c>
      <c r="E45" s="584">
        <v>0.56793617205961322</v>
      </c>
    </row>
    <row r="46" spans="1:5">
      <c r="A46" s="529"/>
      <c r="B46" s="559">
        <v>44408</v>
      </c>
      <c r="C46" s="582">
        <v>2.1648309912647212</v>
      </c>
      <c r="D46" s="583">
        <v>2.8576964060835097</v>
      </c>
      <c r="E46" s="584">
        <v>0.69286541481878849</v>
      </c>
    </row>
    <row r="47" spans="1:5">
      <c r="A47" s="529"/>
      <c r="B47" s="559">
        <v>44439</v>
      </c>
      <c r="C47" s="582">
        <v>2.9557589626239666</v>
      </c>
      <c r="D47" s="583">
        <v>3.3129904097646046</v>
      </c>
      <c r="E47" s="584">
        <v>0.35723144714063793</v>
      </c>
    </row>
    <row r="48" spans="1:5">
      <c r="A48" s="529"/>
      <c r="B48" s="559">
        <v>44469</v>
      </c>
      <c r="C48" s="582">
        <v>3.3631859756097615</v>
      </c>
      <c r="D48" s="583">
        <v>4.0312469862088918</v>
      </c>
      <c r="E48" s="584">
        <v>0.66806101059913026</v>
      </c>
    </row>
    <row r="49" spans="1:5">
      <c r="A49" s="529"/>
      <c r="B49" s="559">
        <v>44500</v>
      </c>
      <c r="C49" s="582">
        <v>4.0513552068473624</v>
      </c>
      <c r="D49" s="583">
        <v>5.3744832227670347</v>
      </c>
      <c r="E49" s="584">
        <v>1.3231280159196723</v>
      </c>
    </row>
    <row r="50" spans="1:5">
      <c r="A50" s="529"/>
      <c r="B50" s="559">
        <v>44530</v>
      </c>
      <c r="C50" s="582">
        <v>4.8664122137404675</v>
      </c>
      <c r="D50" s="583">
        <v>5.5224740683826434</v>
      </c>
      <c r="E50" s="584">
        <v>0.65606185464217592</v>
      </c>
    </row>
    <row r="51" spans="1:5">
      <c r="A51" s="529"/>
      <c r="B51" s="559">
        <v>44561</v>
      </c>
      <c r="C51" s="582">
        <v>4.9643366619115614</v>
      </c>
      <c r="D51" s="583">
        <v>6.5688530878404316</v>
      </c>
      <c r="E51" s="584">
        <v>1.6045164259288702</v>
      </c>
    </row>
    <row r="52" spans="1:5">
      <c r="A52" s="529"/>
      <c r="B52" s="559">
        <v>44592</v>
      </c>
      <c r="C52" s="582">
        <v>5.1082415495632416</v>
      </c>
      <c r="D52" s="583">
        <v>6.151920670068356</v>
      </c>
      <c r="E52" s="584">
        <v>1.0436791205051144</v>
      </c>
    </row>
    <row r="53" spans="1:5">
      <c r="A53" s="529"/>
      <c r="B53" s="559">
        <v>44620</v>
      </c>
      <c r="C53" s="582">
        <v>5.8745499336744222</v>
      </c>
      <c r="D53" s="583">
        <v>7.6304831993802669</v>
      </c>
      <c r="E53" s="584">
        <v>1.7559332657058446</v>
      </c>
    </row>
    <row r="54" spans="1:5">
      <c r="A54" s="529"/>
      <c r="B54" s="559">
        <v>44651</v>
      </c>
      <c r="C54" s="582">
        <v>7.4439125129071471</v>
      </c>
      <c r="D54" s="583">
        <v>9.7795095989355652</v>
      </c>
      <c r="E54" s="584">
        <v>2.3355970860284181</v>
      </c>
    </row>
    <row r="55" spans="1:5">
      <c r="A55" s="529"/>
      <c r="B55" s="559">
        <v>44681</v>
      </c>
      <c r="C55" s="582">
        <v>7.4388650364009656</v>
      </c>
      <c r="D55" s="583">
        <v>8.290252843312329</v>
      </c>
      <c r="E55" s="584">
        <v>0.8513878069113634</v>
      </c>
    </row>
    <row r="56" spans="1:5">
      <c r="A56" s="529"/>
      <c r="B56" s="559">
        <v>44712</v>
      </c>
      <c r="C56" s="582">
        <v>8.0525041891640114</v>
      </c>
      <c r="D56" s="583">
        <v>8.4899485741000369</v>
      </c>
      <c r="E56" s="584">
        <v>0.43744438493602544</v>
      </c>
    </row>
    <row r="57" spans="1:5">
      <c r="A57" s="529"/>
      <c r="B57" s="559">
        <v>44742</v>
      </c>
      <c r="C57" s="582">
        <v>8.6350974930362145</v>
      </c>
      <c r="D57" s="583">
        <v>10.013028103480369</v>
      </c>
      <c r="E57" s="584">
        <v>1.3779306104441549</v>
      </c>
    </row>
    <row r="58" spans="1:5">
      <c r="A58" s="529"/>
      <c r="B58" s="559" t="e">
        <v>#N/A</v>
      </c>
      <c r="C58" s="582" t="e">
        <v>#N/A</v>
      </c>
      <c r="D58" s="583" t="e">
        <v>#N/A</v>
      </c>
      <c r="E58" s="584" t="e">
        <v>#N/A</v>
      </c>
    </row>
    <row r="59" spans="1:5">
      <c r="A59" s="529"/>
      <c r="B59" s="559" t="e">
        <v>#N/A</v>
      </c>
      <c r="C59" s="582" t="e">
        <v>#N/A</v>
      </c>
      <c r="D59" s="583" t="e">
        <v>#N/A</v>
      </c>
      <c r="E59" s="584" t="e">
        <v>#N/A</v>
      </c>
    </row>
    <row r="60" spans="1:5">
      <c r="A60" s="529"/>
      <c r="B60" s="559" t="e">
        <v>#N/A</v>
      </c>
      <c r="C60" s="582" t="e">
        <v>#N/A</v>
      </c>
      <c r="D60" s="583" t="e">
        <v>#N/A</v>
      </c>
      <c r="E60" s="584" t="e">
        <v>#N/A</v>
      </c>
    </row>
    <row r="61" spans="1:5">
      <c r="A61" s="529"/>
      <c r="B61" s="559" t="e">
        <v>#N/A</v>
      </c>
      <c r="C61" s="582" t="e">
        <v>#N/A</v>
      </c>
      <c r="D61" s="583" t="e">
        <v>#N/A</v>
      </c>
      <c r="E61" s="584" t="e">
        <v>#N/A</v>
      </c>
    </row>
    <row r="62" spans="1:5">
      <c r="A62" s="529"/>
      <c r="B62" s="559" t="e">
        <v>#N/A</v>
      </c>
      <c r="C62" s="582" t="e">
        <v>#N/A</v>
      </c>
      <c r="D62" s="583" t="e">
        <v>#N/A</v>
      </c>
      <c r="E62" s="584" t="e">
        <v>#N/A</v>
      </c>
    </row>
    <row r="63" spans="1:5">
      <c r="A63" s="529"/>
      <c r="B63" s="559" t="e">
        <v>#N/A</v>
      </c>
      <c r="C63" s="582" t="e">
        <v>#N/A</v>
      </c>
      <c r="D63" s="583" t="e">
        <v>#N/A</v>
      </c>
      <c r="E63" s="584" t="e">
        <v>#N/A</v>
      </c>
    </row>
    <row r="64" spans="1:5">
      <c r="A64" s="529"/>
      <c r="B64" s="559"/>
      <c r="C64" s="582"/>
      <c r="D64" s="583"/>
      <c r="E64" s="583"/>
    </row>
    <row r="65" spans="1:5">
      <c r="A65" s="529"/>
      <c r="B65" s="559"/>
      <c r="C65" s="582"/>
      <c r="D65" s="583"/>
      <c r="E65" s="583"/>
    </row>
    <row r="66" spans="1:5">
      <c r="A66" s="529"/>
      <c r="B66" s="559"/>
      <c r="C66" s="582"/>
      <c r="D66" s="583"/>
      <c r="E66" s="583"/>
    </row>
    <row r="67" spans="1:5">
      <c r="A67" s="529"/>
      <c r="B67" s="559"/>
      <c r="C67" s="582"/>
      <c r="D67" s="583"/>
      <c r="E67" s="583"/>
    </row>
    <row r="68" spans="1:5">
      <c r="A68" s="529"/>
      <c r="B68" s="559"/>
      <c r="C68" s="582"/>
      <c r="D68" s="583"/>
      <c r="E68" s="583"/>
    </row>
    <row r="69" spans="1:5">
      <c r="A69" s="529"/>
      <c r="B69" s="559"/>
      <c r="C69" s="582"/>
      <c r="D69" s="583"/>
      <c r="E69" s="583"/>
    </row>
    <row r="70" spans="1:5">
      <c r="A70" s="529"/>
      <c r="B70" s="559"/>
      <c r="C70" s="582"/>
      <c r="D70" s="583"/>
      <c r="E70" s="583"/>
    </row>
    <row r="71" spans="1:5">
      <c r="A71" s="529"/>
      <c r="B71" s="559"/>
      <c r="C71" s="582"/>
      <c r="D71" s="583"/>
      <c r="E71" s="583"/>
    </row>
    <row r="72" spans="1:5">
      <c r="A72" s="529"/>
      <c r="B72" s="559"/>
      <c r="C72" s="582"/>
      <c r="D72" s="583"/>
      <c r="E72" s="583"/>
    </row>
    <row r="73" spans="1:5">
      <c r="A73" s="529"/>
      <c r="B73" s="559"/>
      <c r="C73" s="582"/>
      <c r="D73" s="583"/>
      <c r="E73" s="583"/>
    </row>
    <row r="74" spans="1:5">
      <c r="A74" s="529"/>
      <c r="B74" s="559"/>
      <c r="C74" s="582"/>
      <c r="D74" s="583"/>
      <c r="E74" s="583"/>
    </row>
    <row r="75" spans="1:5">
      <c r="A75" s="529"/>
      <c r="B75" s="559"/>
      <c r="C75" s="582"/>
      <c r="D75" s="583"/>
      <c r="E75" s="583"/>
    </row>
    <row r="76" spans="1:5">
      <c r="A76" s="529"/>
      <c r="B76" s="559"/>
      <c r="C76" s="582"/>
      <c r="D76" s="583"/>
      <c r="E76" s="583"/>
    </row>
    <row r="77" spans="1:5">
      <c r="A77" s="529"/>
      <c r="B77" s="559"/>
      <c r="C77" s="582"/>
      <c r="D77" s="583"/>
      <c r="E77" s="583"/>
    </row>
    <row r="78" spans="1:5">
      <c r="A78" s="529"/>
      <c r="B78" s="559"/>
      <c r="C78" s="582"/>
      <c r="D78" s="583"/>
      <c r="E78" s="583"/>
    </row>
    <row r="79" spans="1:5">
      <c r="A79" s="529"/>
      <c r="B79" s="559"/>
      <c r="C79" s="582"/>
      <c r="D79" s="583"/>
      <c r="E79" s="583"/>
    </row>
    <row r="80" spans="1:5">
      <c r="A80" s="529"/>
      <c r="B80" s="559"/>
      <c r="C80" s="582"/>
      <c r="D80" s="583"/>
      <c r="E80" s="583"/>
    </row>
    <row r="81" spans="1:5">
      <c r="A81" s="529"/>
      <c r="B81" s="559"/>
      <c r="C81" s="582"/>
      <c r="D81" s="583"/>
      <c r="E81" s="583"/>
    </row>
    <row r="82" spans="1:5">
      <c r="A82" s="529"/>
      <c r="B82" s="559"/>
      <c r="C82" s="582"/>
      <c r="D82" s="583"/>
      <c r="E82" s="583"/>
    </row>
    <row r="83" spans="1:5">
      <c r="A83" s="529"/>
      <c r="B83" s="559"/>
      <c r="C83" s="582"/>
      <c r="D83" s="583"/>
      <c r="E83" s="583"/>
    </row>
    <row r="84" spans="1:5">
      <c r="A84" s="529"/>
      <c r="B84" s="559"/>
      <c r="C84" s="582"/>
      <c r="D84" s="583"/>
      <c r="E84" s="583"/>
    </row>
    <row r="85" spans="1:5">
      <c r="A85" s="529"/>
      <c r="B85" s="559"/>
      <c r="C85" s="582"/>
      <c r="D85" s="583"/>
      <c r="E85" s="583"/>
    </row>
    <row r="86" spans="1:5">
      <c r="A86" s="529"/>
      <c r="B86" s="559"/>
      <c r="C86" s="582"/>
      <c r="D86" s="583"/>
      <c r="E86" s="583"/>
    </row>
    <row r="87" spans="1:5">
      <c r="A87" s="529"/>
      <c r="B87" s="559"/>
      <c r="C87" s="582"/>
      <c r="D87" s="583"/>
      <c r="E87" s="583"/>
    </row>
    <row r="88" spans="1:5">
      <c r="A88" s="529"/>
      <c r="B88" s="559"/>
      <c r="C88" s="582"/>
      <c r="D88" s="583"/>
      <c r="E88" s="583"/>
    </row>
    <row r="89" spans="1:5">
      <c r="A89" s="529"/>
      <c r="B89" s="559"/>
      <c r="C89" s="582"/>
      <c r="D89" s="583"/>
      <c r="E89" s="583"/>
    </row>
    <row r="90" spans="1:5">
      <c r="A90" s="529"/>
      <c r="B90" s="559"/>
      <c r="C90" s="582"/>
      <c r="D90" s="583"/>
      <c r="E90" s="583"/>
    </row>
    <row r="91" spans="1:5">
      <c r="A91" s="529"/>
      <c r="B91" s="559"/>
      <c r="C91" s="582"/>
      <c r="D91" s="583"/>
      <c r="E91" s="583"/>
    </row>
    <row r="92" spans="1:5">
      <c r="A92" s="529"/>
      <c r="B92" s="559"/>
      <c r="C92" s="582"/>
      <c r="D92" s="583"/>
      <c r="E92" s="583"/>
    </row>
    <row r="93" spans="1:5">
      <c r="A93" s="529"/>
      <c r="B93" s="559"/>
      <c r="C93" s="582"/>
      <c r="D93" s="583"/>
      <c r="E93" s="583"/>
    </row>
    <row r="94" spans="1:5">
      <c r="A94" s="529"/>
      <c r="B94" s="559"/>
      <c r="C94" s="582"/>
      <c r="D94" s="583"/>
      <c r="E94" s="583"/>
    </row>
    <row r="95" spans="1:5">
      <c r="A95" s="529"/>
      <c r="B95" s="559"/>
      <c r="C95" s="582"/>
      <c r="D95" s="583"/>
      <c r="E95" s="583"/>
    </row>
    <row r="96" spans="1:5">
      <c r="A96" s="529"/>
      <c r="B96" s="559"/>
      <c r="C96" s="582"/>
      <c r="D96" s="583"/>
      <c r="E96" s="583"/>
    </row>
    <row r="97" spans="1:5">
      <c r="A97" s="529"/>
      <c r="B97" s="559"/>
      <c r="C97" s="582"/>
      <c r="D97" s="583"/>
      <c r="E97" s="583"/>
    </row>
    <row r="98" spans="1:5">
      <c r="A98" s="529"/>
      <c r="B98" s="559"/>
      <c r="C98" s="582"/>
      <c r="D98" s="583"/>
      <c r="E98" s="583"/>
    </row>
    <row r="99" spans="1:5">
      <c r="A99" s="529"/>
      <c r="B99" s="559"/>
      <c r="C99" s="582"/>
      <c r="D99" s="583"/>
      <c r="E99" s="583"/>
    </row>
    <row r="100" spans="1:5">
      <c r="A100" s="529"/>
      <c r="B100" s="559"/>
      <c r="C100" s="582"/>
      <c r="D100" s="583"/>
      <c r="E100" s="583"/>
    </row>
    <row r="101" spans="1:5">
      <c r="A101" s="529"/>
      <c r="B101" s="559"/>
      <c r="C101" s="582"/>
      <c r="D101" s="583"/>
      <c r="E101" s="583"/>
    </row>
    <row r="102" spans="1:5">
      <c r="A102" s="529"/>
      <c r="B102" s="559"/>
      <c r="C102" s="582"/>
      <c r="D102" s="583"/>
      <c r="E102" s="583"/>
    </row>
    <row r="103" spans="1:5">
      <c r="A103" s="529"/>
      <c r="B103" s="559"/>
      <c r="C103" s="582"/>
      <c r="D103" s="583"/>
      <c r="E103" s="583"/>
    </row>
    <row r="104" spans="1:5">
      <c r="A104" s="529"/>
      <c r="B104" s="559"/>
      <c r="C104" s="582"/>
      <c r="D104" s="583"/>
      <c r="E104" s="583"/>
    </row>
    <row r="105" spans="1:5">
      <c r="A105" s="529"/>
      <c r="B105" s="559"/>
      <c r="C105" s="582"/>
      <c r="D105" s="583"/>
      <c r="E105" s="583"/>
    </row>
    <row r="106" spans="1:5">
      <c r="A106" s="529"/>
      <c r="B106" s="559"/>
      <c r="C106" s="582"/>
      <c r="D106" s="583"/>
      <c r="E106" s="583"/>
    </row>
    <row r="107" spans="1:5">
      <c r="A107" s="529"/>
      <c r="B107" s="559"/>
      <c r="C107" s="582"/>
      <c r="D107" s="583"/>
      <c r="E107" s="583"/>
    </row>
    <row r="108" spans="1:5">
      <c r="A108" s="529"/>
      <c r="B108" s="559"/>
      <c r="C108" s="582"/>
      <c r="D108" s="583"/>
      <c r="E108" s="583"/>
    </row>
    <row r="109" spans="1:5">
      <c r="A109" s="529"/>
      <c r="B109" s="559"/>
      <c r="C109" s="582"/>
      <c r="D109" s="583"/>
      <c r="E109" s="583"/>
    </row>
    <row r="110" spans="1:5">
      <c r="A110" s="529"/>
      <c r="B110" s="559"/>
      <c r="C110" s="582"/>
      <c r="D110" s="583"/>
      <c r="E110" s="583"/>
    </row>
    <row r="111" spans="1:5">
      <c r="A111" s="529"/>
      <c r="B111" s="559"/>
      <c r="C111" s="582"/>
      <c r="D111" s="583"/>
      <c r="E111" s="583"/>
    </row>
    <row r="112" spans="1:5">
      <c r="A112" s="529"/>
      <c r="B112" s="559"/>
      <c r="C112" s="582"/>
      <c r="D112" s="583"/>
      <c r="E112" s="583"/>
    </row>
    <row r="113" spans="1:5">
      <c r="A113" s="529"/>
      <c r="B113" s="559"/>
      <c r="C113" s="582"/>
      <c r="D113" s="583"/>
      <c r="E113" s="583"/>
    </row>
    <row r="114" spans="1:5">
      <c r="A114" s="529"/>
      <c r="B114" s="559"/>
      <c r="C114" s="582"/>
      <c r="D114" s="583"/>
      <c r="E114" s="583"/>
    </row>
    <row r="115" spans="1:5">
      <c r="A115" s="529"/>
      <c r="B115" s="559"/>
      <c r="C115" s="582"/>
      <c r="D115" s="583"/>
      <c r="E115" s="583"/>
    </row>
    <row r="116" spans="1:5">
      <c r="A116" s="529"/>
      <c r="B116" s="559"/>
      <c r="C116" s="582"/>
      <c r="D116" s="583"/>
      <c r="E116" s="583"/>
    </row>
    <row r="117" spans="1:5">
      <c r="A117" s="529"/>
      <c r="B117" s="559"/>
      <c r="C117" s="582"/>
      <c r="D117" s="583"/>
      <c r="E117" s="583"/>
    </row>
    <row r="118" spans="1:5">
      <c r="A118" s="529"/>
      <c r="B118" s="559"/>
      <c r="C118" s="582"/>
      <c r="D118" s="583"/>
      <c r="E118" s="583"/>
    </row>
    <row r="119" spans="1:5">
      <c r="A119" s="529"/>
      <c r="B119" s="559"/>
      <c r="C119" s="582"/>
      <c r="D119" s="583"/>
      <c r="E119" s="583"/>
    </row>
    <row r="120" spans="1:5">
      <c r="A120" s="529"/>
      <c r="B120" s="559"/>
      <c r="C120" s="582"/>
      <c r="D120" s="583"/>
      <c r="E120" s="583"/>
    </row>
    <row r="121" spans="1:5">
      <c r="A121" s="529"/>
      <c r="B121" s="559"/>
      <c r="C121" s="582"/>
      <c r="D121" s="583"/>
      <c r="E121" s="583"/>
    </row>
    <row r="122" spans="1:5">
      <c r="A122" s="529"/>
      <c r="B122" s="559"/>
      <c r="C122" s="582"/>
      <c r="D122" s="583"/>
      <c r="E122" s="583"/>
    </row>
    <row r="123" spans="1:5">
      <c r="A123" s="529"/>
      <c r="B123" s="559"/>
      <c r="C123" s="582"/>
      <c r="D123" s="583"/>
      <c r="E123" s="583"/>
    </row>
    <row r="124" spans="1:5">
      <c r="A124" s="529"/>
      <c r="B124" s="559"/>
      <c r="C124" s="582"/>
      <c r="D124" s="583"/>
      <c r="E124" s="583"/>
    </row>
    <row r="125" spans="1:5">
      <c r="A125" s="529"/>
      <c r="B125" s="559"/>
      <c r="C125" s="582"/>
      <c r="D125" s="583"/>
      <c r="E125" s="583"/>
    </row>
    <row r="126" spans="1:5">
      <c r="A126" s="529"/>
      <c r="B126" s="559"/>
      <c r="C126" s="582"/>
      <c r="D126" s="583"/>
      <c r="E126" s="583"/>
    </row>
    <row r="127" spans="1:5">
      <c r="A127" s="529"/>
      <c r="B127" s="559"/>
      <c r="C127" s="582"/>
      <c r="D127" s="583"/>
      <c r="E127" s="583"/>
    </row>
    <row r="128" spans="1:5">
      <c r="A128" s="529"/>
      <c r="B128" s="559"/>
      <c r="C128" s="582"/>
      <c r="D128" s="583"/>
      <c r="E128" s="583"/>
    </row>
    <row r="129" spans="1:5">
      <c r="A129" s="529"/>
      <c r="B129" s="559"/>
      <c r="C129" s="582"/>
      <c r="D129" s="583"/>
      <c r="E129" s="583"/>
    </row>
    <row r="130" spans="1:5">
      <c r="A130" s="529"/>
      <c r="B130" s="559"/>
      <c r="C130" s="582"/>
      <c r="D130" s="583"/>
      <c r="E130" s="583"/>
    </row>
    <row r="131" spans="1:5">
      <c r="A131" s="529"/>
      <c r="B131" s="559"/>
      <c r="C131" s="582"/>
      <c r="D131" s="583"/>
      <c r="E131" s="583"/>
    </row>
    <row r="132" spans="1:5">
      <c r="A132" s="529"/>
      <c r="B132" s="559"/>
      <c r="C132" s="582"/>
      <c r="D132" s="583"/>
      <c r="E132" s="583"/>
    </row>
    <row r="133" spans="1:5">
      <c r="A133" s="529"/>
      <c r="B133" s="559"/>
      <c r="C133" s="582"/>
      <c r="D133" s="583"/>
      <c r="E133" s="583"/>
    </row>
    <row r="134" spans="1:5">
      <c r="A134" s="529"/>
      <c r="B134" s="559"/>
      <c r="C134" s="582"/>
      <c r="D134" s="583"/>
      <c r="E134" s="583"/>
    </row>
    <row r="135" spans="1:5">
      <c r="A135" s="529"/>
      <c r="B135" s="559"/>
      <c r="C135" s="582"/>
      <c r="D135" s="583"/>
      <c r="E135" s="583"/>
    </row>
    <row r="136" spans="1:5">
      <c r="A136" s="529"/>
      <c r="B136" s="559"/>
      <c r="C136" s="582"/>
      <c r="D136" s="583"/>
      <c r="E136" s="583"/>
    </row>
    <row r="137" spans="1:5">
      <c r="A137" s="529"/>
      <c r="B137" s="559"/>
      <c r="C137" s="582"/>
      <c r="D137" s="583"/>
      <c r="E137" s="583"/>
    </row>
    <row r="138" spans="1:5">
      <c r="A138" s="529"/>
      <c r="B138" s="559"/>
      <c r="C138" s="582"/>
      <c r="D138" s="583"/>
      <c r="E138" s="583"/>
    </row>
    <row r="139" spans="1:5">
      <c r="A139" s="529"/>
      <c r="B139" s="559"/>
      <c r="C139" s="582"/>
      <c r="D139" s="583"/>
      <c r="E139" s="583"/>
    </row>
    <row r="140" spans="1:5">
      <c r="A140" s="529"/>
      <c r="B140" s="559"/>
      <c r="C140" s="582"/>
      <c r="D140" s="583"/>
      <c r="E140" s="583"/>
    </row>
    <row r="141" spans="1:5">
      <c r="A141" s="529"/>
      <c r="B141" s="559"/>
      <c r="C141" s="582"/>
      <c r="D141" s="583"/>
      <c r="E141" s="583"/>
    </row>
    <row r="142" spans="1:5">
      <c r="A142" s="529"/>
      <c r="B142" s="559"/>
      <c r="C142" s="582"/>
      <c r="D142" s="583"/>
      <c r="E142" s="583"/>
    </row>
    <row r="143" spans="1:5">
      <c r="A143" s="529"/>
      <c r="B143" s="559"/>
      <c r="C143" s="582"/>
      <c r="D143" s="583"/>
      <c r="E143" s="583"/>
    </row>
    <row r="144" spans="1:5">
      <c r="A144" s="529"/>
      <c r="B144" s="559"/>
      <c r="C144" s="582"/>
      <c r="D144" s="583"/>
      <c r="E144" s="583"/>
    </row>
    <row r="145" spans="1:5">
      <c r="A145" s="529"/>
      <c r="B145" s="559"/>
      <c r="C145" s="582"/>
      <c r="D145" s="583"/>
      <c r="E145" s="583"/>
    </row>
    <row r="146" spans="1:5">
      <c r="A146" s="529"/>
      <c r="B146" s="559"/>
      <c r="C146" s="582"/>
      <c r="D146" s="583"/>
      <c r="E146" s="583"/>
    </row>
    <row r="147" spans="1:5">
      <c r="A147" s="529"/>
      <c r="B147" s="559"/>
      <c r="C147" s="582"/>
      <c r="D147" s="583"/>
      <c r="E147" s="583"/>
    </row>
    <row r="148" spans="1:5">
      <c r="A148" s="529"/>
      <c r="B148" s="559"/>
      <c r="C148" s="582"/>
      <c r="D148" s="583"/>
      <c r="E148" s="583"/>
    </row>
    <row r="149" spans="1:5">
      <c r="A149" s="529"/>
      <c r="B149" s="559"/>
      <c r="C149" s="582"/>
      <c r="D149" s="583"/>
      <c r="E149" s="583"/>
    </row>
    <row r="150" spans="1:5">
      <c r="A150" s="529"/>
      <c r="B150" s="559"/>
      <c r="C150" s="582"/>
      <c r="D150" s="583"/>
      <c r="E150" s="583"/>
    </row>
    <row r="151" spans="1:5">
      <c r="A151" s="529"/>
      <c r="B151" s="559"/>
      <c r="C151" s="582"/>
      <c r="D151" s="583"/>
      <c r="E151" s="583"/>
    </row>
    <row r="152" spans="1:5">
      <c r="A152" s="529"/>
      <c r="B152" s="559"/>
      <c r="C152" s="582"/>
      <c r="D152" s="583"/>
      <c r="E152" s="583"/>
    </row>
    <row r="153" spans="1:5">
      <c r="A153" s="529"/>
      <c r="B153" s="559"/>
      <c r="C153" s="582"/>
      <c r="D153" s="583"/>
      <c r="E153" s="583"/>
    </row>
    <row r="154" spans="1:5">
      <c r="A154" s="529"/>
      <c r="B154" s="559"/>
      <c r="C154" s="582"/>
      <c r="D154" s="583"/>
      <c r="E154" s="583"/>
    </row>
    <row r="155" spans="1:5">
      <c r="A155" s="529"/>
      <c r="B155" s="559"/>
      <c r="C155" s="582"/>
      <c r="D155" s="583"/>
      <c r="E155" s="583"/>
    </row>
    <row r="156" spans="1:5">
      <c r="A156" s="529"/>
      <c r="B156" s="559"/>
      <c r="C156" s="582"/>
      <c r="D156" s="583"/>
      <c r="E156" s="583"/>
    </row>
    <row r="157" spans="1:5">
      <c r="A157" s="529"/>
      <c r="B157" s="559"/>
      <c r="C157" s="582"/>
      <c r="D157" s="583"/>
      <c r="E157" s="583"/>
    </row>
    <row r="158" spans="1:5">
      <c r="A158" s="529"/>
      <c r="B158" s="559"/>
      <c r="C158" s="582"/>
      <c r="D158" s="583"/>
      <c r="E158" s="583"/>
    </row>
    <row r="159" spans="1:5">
      <c r="A159" s="529"/>
      <c r="B159" s="559"/>
      <c r="C159" s="582"/>
      <c r="D159" s="583"/>
      <c r="E159" s="583"/>
    </row>
    <row r="160" spans="1:5">
      <c r="A160" s="529"/>
      <c r="B160" s="559"/>
      <c r="C160" s="582"/>
      <c r="D160" s="583"/>
      <c r="E160" s="583"/>
    </row>
    <row r="161" spans="1:5">
      <c r="A161" s="529"/>
      <c r="B161" s="559"/>
      <c r="C161" s="582"/>
      <c r="D161" s="583"/>
      <c r="E161" s="583"/>
    </row>
    <row r="162" spans="1:5">
      <c r="A162" s="529"/>
      <c r="B162" s="559"/>
      <c r="C162" s="582"/>
      <c r="D162" s="583"/>
      <c r="E162" s="583"/>
    </row>
    <row r="163" spans="1:5">
      <c r="A163" s="529"/>
      <c r="B163" s="559"/>
      <c r="C163" s="582"/>
      <c r="D163" s="583"/>
      <c r="E163" s="583"/>
    </row>
    <row r="164" spans="1:5">
      <c r="A164" s="529"/>
      <c r="B164" s="559"/>
      <c r="C164" s="582"/>
      <c r="D164" s="583"/>
      <c r="E164" s="583"/>
    </row>
    <row r="165" spans="1:5">
      <c r="A165" s="529"/>
      <c r="B165" s="559"/>
      <c r="C165" s="582"/>
      <c r="D165" s="583"/>
      <c r="E165" s="583"/>
    </row>
    <row r="166" spans="1:5">
      <c r="A166" s="529"/>
      <c r="B166" s="559"/>
      <c r="C166" s="582"/>
      <c r="D166" s="583"/>
      <c r="E166" s="583"/>
    </row>
    <row r="167" spans="1:5">
      <c r="A167" s="529"/>
      <c r="B167" s="559"/>
      <c r="C167" s="582"/>
      <c r="D167" s="583"/>
      <c r="E167" s="583"/>
    </row>
    <row r="168" spans="1:5">
      <c r="A168" s="529"/>
      <c r="B168" s="559"/>
      <c r="C168" s="582"/>
      <c r="D168" s="583"/>
      <c r="E168" s="583"/>
    </row>
    <row r="169" spans="1:5">
      <c r="A169" s="529"/>
      <c r="B169" s="559"/>
      <c r="C169" s="582"/>
      <c r="D169" s="583"/>
      <c r="E169" s="583"/>
    </row>
    <row r="170" spans="1:5">
      <c r="A170" s="529"/>
      <c r="B170" s="559"/>
      <c r="C170" s="582"/>
      <c r="D170" s="583"/>
      <c r="E170" s="583"/>
    </row>
    <row r="171" spans="1:5">
      <c r="A171" s="529"/>
      <c r="B171" s="559"/>
      <c r="C171" s="582"/>
      <c r="D171" s="583"/>
      <c r="E171" s="583"/>
    </row>
    <row r="172" spans="1:5">
      <c r="A172" s="529"/>
      <c r="B172" s="559"/>
      <c r="C172" s="582"/>
      <c r="D172" s="583"/>
      <c r="E172" s="583"/>
    </row>
    <row r="173" spans="1:5">
      <c r="A173" s="529"/>
      <c r="B173" s="559"/>
      <c r="C173" s="582"/>
      <c r="D173" s="583"/>
      <c r="E173" s="583"/>
    </row>
    <row r="174" spans="1:5">
      <c r="A174" s="529"/>
      <c r="B174" s="559"/>
      <c r="C174" s="582"/>
      <c r="D174" s="583"/>
      <c r="E174" s="583"/>
    </row>
    <row r="175" spans="1:5">
      <c r="A175" s="529"/>
      <c r="B175" s="559"/>
      <c r="C175" s="582"/>
      <c r="D175" s="583"/>
      <c r="E175" s="583"/>
    </row>
    <row r="176" spans="1:5">
      <c r="A176" s="529"/>
      <c r="B176" s="559"/>
      <c r="C176" s="582"/>
      <c r="D176" s="583"/>
      <c r="E176" s="583"/>
    </row>
    <row r="177" spans="1:1">
      <c r="A177" s="529"/>
    </row>
    <row r="178" spans="1:1">
      <c r="A178" s="529"/>
    </row>
    <row r="179" spans="1:1">
      <c r="A179" s="529"/>
    </row>
    <row r="180" spans="1:1">
      <c r="A180" s="529"/>
    </row>
    <row r="181" spans="1:1">
      <c r="A181" s="529"/>
    </row>
    <row r="182" spans="1:1">
      <c r="A182" s="529"/>
    </row>
    <row r="183" spans="1:1">
      <c r="A183" s="529"/>
    </row>
    <row r="184" spans="1:1">
      <c r="A184" s="529"/>
    </row>
    <row r="185" spans="1:1">
      <c r="A185" s="529"/>
    </row>
    <row r="186" spans="1:1">
      <c r="A186" s="529"/>
    </row>
    <row r="187" spans="1:1">
      <c r="A187" s="529"/>
    </row>
    <row r="188" spans="1:1">
      <c r="A188" s="529"/>
    </row>
    <row r="189" spans="1:1">
      <c r="A189" s="529"/>
    </row>
    <row r="190" spans="1:1">
      <c r="A190" s="529"/>
    </row>
    <row r="191" spans="1:1">
      <c r="A191" s="529"/>
    </row>
    <row r="192" spans="1:1">
      <c r="A192" s="529"/>
    </row>
    <row r="193" spans="1:1">
      <c r="A193" s="529"/>
    </row>
    <row r="194" spans="1:1">
      <c r="A194" s="529"/>
    </row>
    <row r="195" spans="1:1">
      <c r="A195" s="529"/>
    </row>
    <row r="196" spans="1:1">
      <c r="A196" s="529"/>
    </row>
    <row r="197" spans="1:1">
      <c r="A197" s="529"/>
    </row>
    <row r="198" spans="1:1">
      <c r="A198" s="529"/>
    </row>
    <row r="199" spans="1:1">
      <c r="A199" s="529"/>
    </row>
    <row r="200" spans="1:1">
      <c r="A200" s="529"/>
    </row>
    <row r="201" spans="1:1">
      <c r="A201" s="529"/>
    </row>
    <row r="202" spans="1:1">
      <c r="A202" s="529"/>
    </row>
    <row r="203" spans="1:1">
      <c r="A203" s="529"/>
    </row>
    <row r="204" spans="1:1">
      <c r="A204" s="529"/>
    </row>
    <row r="205" spans="1:1">
      <c r="A205" s="529"/>
    </row>
    <row r="206" spans="1:1">
      <c r="A206" s="529"/>
    </row>
    <row r="207" spans="1:1">
      <c r="A207" s="529"/>
    </row>
    <row r="208" spans="1:1">
      <c r="A208" s="529"/>
    </row>
    <row r="209" spans="1:1">
      <c r="A209" s="529"/>
    </row>
    <row r="210" spans="1:1">
      <c r="A210" s="529"/>
    </row>
    <row r="211" spans="1:1">
      <c r="A211" s="529"/>
    </row>
    <row r="212" spans="1:1">
      <c r="A212" s="529"/>
    </row>
    <row r="213" spans="1:1">
      <c r="A213" s="529"/>
    </row>
    <row r="214" spans="1:1">
      <c r="A214" s="529"/>
    </row>
    <row r="215" spans="1:1">
      <c r="A215" s="529"/>
    </row>
    <row r="216" spans="1:1">
      <c r="A216" s="529"/>
    </row>
    <row r="217" spans="1:1">
      <c r="A217" s="529"/>
    </row>
    <row r="218" spans="1:1">
      <c r="A218" s="529"/>
    </row>
    <row r="219" spans="1:1">
      <c r="A219" s="529"/>
    </row>
    <row r="220" spans="1:1">
      <c r="A220" s="529"/>
    </row>
    <row r="221" spans="1:1">
      <c r="A221" s="529"/>
    </row>
    <row r="222" spans="1:1">
      <c r="A222" s="529"/>
    </row>
    <row r="223" spans="1:1">
      <c r="A223" s="529"/>
    </row>
    <row r="224" spans="1:1">
      <c r="A224" s="529"/>
    </row>
    <row r="225" spans="1:1">
      <c r="A225" s="529"/>
    </row>
    <row r="226" spans="1:1">
      <c r="A226" s="529"/>
    </row>
    <row r="227" spans="1:1">
      <c r="A227" s="529"/>
    </row>
    <row r="228" spans="1:1">
      <c r="A228" s="529"/>
    </row>
    <row r="229" spans="1:1">
      <c r="A229" s="529"/>
    </row>
    <row r="230" spans="1:1">
      <c r="A230" s="529"/>
    </row>
    <row r="231" spans="1:1">
      <c r="A231" s="529"/>
    </row>
    <row r="232" spans="1:1">
      <c r="A232" s="529"/>
    </row>
    <row r="233" spans="1:1">
      <c r="A233" s="529"/>
    </row>
    <row r="234" spans="1:1">
      <c r="A234" s="529"/>
    </row>
    <row r="235" spans="1:1">
      <c r="A235" s="529"/>
    </row>
    <row r="236" spans="1:1">
      <c r="A236" s="529"/>
    </row>
    <row r="237" spans="1:1">
      <c r="A237" s="529"/>
    </row>
    <row r="238" spans="1:1">
      <c r="A238" s="529"/>
    </row>
    <row r="239" spans="1:1">
      <c r="A239" s="529"/>
    </row>
    <row r="240" spans="1:1">
      <c r="A240" s="529"/>
    </row>
    <row r="241" spans="1:1">
      <c r="A241" s="529"/>
    </row>
    <row r="242" spans="1:1">
      <c r="A242" s="529"/>
    </row>
    <row r="243" spans="1:1">
      <c r="A243" s="529"/>
    </row>
    <row r="244" spans="1:1">
      <c r="A244" s="529"/>
    </row>
    <row r="245" spans="1:1">
      <c r="A245" s="529"/>
    </row>
    <row r="246" spans="1:1">
      <c r="A246" s="529"/>
    </row>
    <row r="247" spans="1:1">
      <c r="A247" s="529"/>
    </row>
    <row r="248" spans="1:1">
      <c r="A248" s="529"/>
    </row>
    <row r="249" spans="1:1">
      <c r="A249" s="529"/>
    </row>
    <row r="250" spans="1:1">
      <c r="A250" s="529"/>
    </row>
    <row r="251" spans="1:1">
      <c r="A251" s="529"/>
    </row>
    <row r="252" spans="1:1">
      <c r="A252" s="529"/>
    </row>
    <row r="253" spans="1:1">
      <c r="A253" s="529"/>
    </row>
    <row r="254" spans="1:1">
      <c r="A254" s="529"/>
    </row>
    <row r="255" spans="1:1">
      <c r="A255" s="529"/>
    </row>
    <row r="256" spans="1:1">
      <c r="A256" s="529"/>
    </row>
    <row r="257" spans="1:1">
      <c r="A257" s="529"/>
    </row>
    <row r="258" spans="1:1">
      <c r="A258" s="529"/>
    </row>
    <row r="259" spans="1:1">
      <c r="A259" s="529"/>
    </row>
    <row r="260" spans="1:1">
      <c r="A260" s="529"/>
    </row>
    <row r="261" spans="1:1">
      <c r="A261" s="529"/>
    </row>
    <row r="262" spans="1:1">
      <c r="A262" s="529"/>
    </row>
    <row r="263" spans="1:1">
      <c r="A263" s="529"/>
    </row>
    <row r="264" spans="1:1">
      <c r="A264" s="529"/>
    </row>
    <row r="265" spans="1:1">
      <c r="A265" s="529"/>
    </row>
    <row r="266" spans="1:1">
      <c r="A266" s="529"/>
    </row>
    <row r="267" spans="1:1">
      <c r="A267" s="529"/>
    </row>
    <row r="268" spans="1:1">
      <c r="A268" s="529"/>
    </row>
    <row r="269" spans="1:1">
      <c r="A269" s="529"/>
    </row>
    <row r="270" spans="1:1">
      <c r="A270" s="529"/>
    </row>
    <row r="271" spans="1:1">
      <c r="A271" s="529"/>
    </row>
    <row r="272" spans="1:1">
      <c r="A272" s="529"/>
    </row>
    <row r="273" spans="1:1">
      <c r="A273" s="529"/>
    </row>
    <row r="274" spans="1:1">
      <c r="A274" s="529"/>
    </row>
    <row r="275" spans="1:1">
      <c r="A275" s="529"/>
    </row>
    <row r="276" spans="1:1">
      <c r="A276" s="529"/>
    </row>
    <row r="277" spans="1:1">
      <c r="A277" s="529"/>
    </row>
    <row r="278" spans="1:1">
      <c r="A278" s="529"/>
    </row>
    <row r="279" spans="1:1">
      <c r="A279" s="529"/>
    </row>
    <row r="280" spans="1:1">
      <c r="A280" s="529"/>
    </row>
    <row r="281" spans="1:1">
      <c r="A281" s="529"/>
    </row>
    <row r="282" spans="1:1">
      <c r="A282" s="529"/>
    </row>
    <row r="283" spans="1:1">
      <c r="A283" s="529"/>
    </row>
    <row r="284" spans="1:1">
      <c r="A284" s="529"/>
    </row>
    <row r="285" spans="1:1">
      <c r="A285" s="529"/>
    </row>
    <row r="286" spans="1:1">
      <c r="A286" s="529"/>
    </row>
    <row r="287" spans="1:1">
      <c r="A287" s="529"/>
    </row>
    <row r="288" spans="1:1">
      <c r="A288" s="529"/>
    </row>
    <row r="289" spans="1:1">
      <c r="A289" s="529"/>
    </row>
    <row r="290" spans="1:1">
      <c r="A290" s="529"/>
    </row>
    <row r="291" spans="1:1">
      <c r="A291" s="529"/>
    </row>
    <row r="292" spans="1:1">
      <c r="A292" s="529"/>
    </row>
    <row r="293" spans="1:1">
      <c r="A293" s="529"/>
    </row>
    <row r="294" spans="1:1">
      <c r="A294" s="529"/>
    </row>
    <row r="295" spans="1:1">
      <c r="A295" s="529"/>
    </row>
    <row r="296" spans="1:1">
      <c r="A296" s="529"/>
    </row>
    <row r="297" spans="1:1">
      <c r="A297" s="529"/>
    </row>
    <row r="298" spans="1:1">
      <c r="A298" s="529"/>
    </row>
    <row r="299" spans="1:1">
      <c r="A299" s="529"/>
    </row>
    <row r="300" spans="1:1">
      <c r="A300" s="529"/>
    </row>
    <row r="301" spans="1:1">
      <c r="A301" s="529"/>
    </row>
    <row r="302" spans="1:1">
      <c r="A302" s="529"/>
    </row>
    <row r="303" spans="1:1">
      <c r="A303" s="529"/>
    </row>
    <row r="304" spans="1:1">
      <c r="A304" s="529"/>
    </row>
    <row r="305" spans="1:1">
      <c r="A305" s="529"/>
    </row>
    <row r="306" spans="1:1">
      <c r="A306" s="529"/>
    </row>
    <row r="307" spans="1:1">
      <c r="A307" s="529"/>
    </row>
    <row r="308" spans="1:1">
      <c r="A308" s="529"/>
    </row>
    <row r="309" spans="1:1">
      <c r="A309" s="529"/>
    </row>
    <row r="310" spans="1:1">
      <c r="A310" s="529"/>
    </row>
    <row r="311" spans="1:1">
      <c r="A311" s="529"/>
    </row>
    <row r="312" spans="1:1">
      <c r="A312" s="529"/>
    </row>
    <row r="313" spans="1:1">
      <c r="A313" s="529"/>
    </row>
    <row r="314" spans="1:1">
      <c r="A314" s="529"/>
    </row>
    <row r="315" spans="1:1">
      <c r="A315" s="529"/>
    </row>
    <row r="316" spans="1:1">
      <c r="A316" s="529"/>
    </row>
    <row r="317" spans="1:1">
      <c r="A317" s="529"/>
    </row>
    <row r="318" spans="1:1">
      <c r="A318" s="529"/>
    </row>
    <row r="319" spans="1:1">
      <c r="A319" s="529"/>
    </row>
    <row r="320" spans="1:1">
      <c r="A320" s="529"/>
    </row>
    <row r="321" spans="1:1">
      <c r="A321" s="529"/>
    </row>
    <row r="322" spans="1:1">
      <c r="A322" s="529"/>
    </row>
    <row r="323" spans="1:1">
      <c r="A323" s="529"/>
    </row>
    <row r="324" spans="1:1">
      <c r="A324" s="529"/>
    </row>
    <row r="325" spans="1:1">
      <c r="A325" s="529"/>
    </row>
    <row r="326" spans="1:1">
      <c r="A326" s="529"/>
    </row>
    <row r="327" spans="1:1">
      <c r="A327" s="529"/>
    </row>
    <row r="328" spans="1:1">
      <c r="A328" s="529"/>
    </row>
    <row r="329" spans="1:1">
      <c r="A329" s="529"/>
    </row>
    <row r="330" spans="1:1">
      <c r="A330" s="529"/>
    </row>
    <row r="331" spans="1:1">
      <c r="A331" s="529"/>
    </row>
    <row r="332" spans="1:1">
      <c r="A332" s="529"/>
    </row>
    <row r="333" spans="1:1">
      <c r="A333" s="529"/>
    </row>
    <row r="334" spans="1:1">
      <c r="A334" s="529"/>
    </row>
    <row r="335" spans="1:1">
      <c r="A335" s="529"/>
    </row>
    <row r="336" spans="1:1">
      <c r="A336" s="529"/>
    </row>
    <row r="337" spans="1:1">
      <c r="A337" s="529"/>
    </row>
    <row r="338" spans="1:1">
      <c r="A338" s="529"/>
    </row>
    <row r="339" spans="1:1">
      <c r="A339" s="529"/>
    </row>
    <row r="340" spans="1:1">
      <c r="A340" s="529"/>
    </row>
    <row r="341" spans="1:1">
      <c r="A341" s="529"/>
    </row>
    <row r="342" spans="1:1">
      <c r="A342" s="529"/>
    </row>
    <row r="343" spans="1:1">
      <c r="A343" s="529"/>
    </row>
    <row r="344" spans="1:1">
      <c r="A344" s="529"/>
    </row>
    <row r="345" spans="1:1">
      <c r="A345" s="529"/>
    </row>
    <row r="346" spans="1:1">
      <c r="A346" s="529"/>
    </row>
    <row r="347" spans="1:1">
      <c r="A347" s="529"/>
    </row>
    <row r="348" spans="1:1">
      <c r="A348" s="529"/>
    </row>
    <row r="349" spans="1:1">
      <c r="A349" s="529"/>
    </row>
    <row r="350" spans="1:1">
      <c r="A350" s="529"/>
    </row>
    <row r="351" spans="1:1">
      <c r="A351" s="529"/>
    </row>
    <row r="352" spans="1:1">
      <c r="A352" s="529"/>
    </row>
    <row r="353" spans="1:1">
      <c r="A353" s="529"/>
    </row>
    <row r="354" spans="1:1">
      <c r="A354" s="529"/>
    </row>
    <row r="355" spans="1:1">
      <c r="A355" s="529"/>
    </row>
    <row r="356" spans="1:1">
      <c r="A356" s="529"/>
    </row>
    <row r="357" spans="1:1">
      <c r="A357" s="529"/>
    </row>
    <row r="358" spans="1:1">
      <c r="A358" s="529"/>
    </row>
    <row r="359" spans="1:1">
      <c r="A359" s="529"/>
    </row>
    <row r="360" spans="1:1">
      <c r="A360" s="529"/>
    </row>
    <row r="361" spans="1:1">
      <c r="A361" s="529"/>
    </row>
    <row r="362" spans="1:1">
      <c r="A362" s="529"/>
    </row>
    <row r="363" spans="1:1">
      <c r="A363" s="529"/>
    </row>
    <row r="364" spans="1:1">
      <c r="A364" s="529"/>
    </row>
    <row r="365" spans="1:1">
      <c r="A365" s="529"/>
    </row>
    <row r="366" spans="1:1">
      <c r="A366" s="529"/>
    </row>
    <row r="367" spans="1:1">
      <c r="A367" s="529"/>
    </row>
    <row r="368" spans="1:1">
      <c r="A368" s="529"/>
    </row>
    <row r="369" spans="1:1">
      <c r="A369" s="529"/>
    </row>
    <row r="370" spans="1:1">
      <c r="A370" s="529"/>
    </row>
    <row r="371" spans="1:1">
      <c r="A371" s="529"/>
    </row>
    <row r="372" spans="1:1">
      <c r="A372" s="529"/>
    </row>
    <row r="373" spans="1:1">
      <c r="A373" s="529"/>
    </row>
    <row r="374" spans="1:1">
      <c r="A374" s="529"/>
    </row>
    <row r="375" spans="1:1">
      <c r="A375" s="529"/>
    </row>
    <row r="376" spans="1:1">
      <c r="A376" s="529"/>
    </row>
    <row r="377" spans="1:1">
      <c r="A377" s="529"/>
    </row>
    <row r="378" spans="1:1">
      <c r="A378" s="529"/>
    </row>
    <row r="379" spans="1:1">
      <c r="A379" s="529"/>
    </row>
    <row r="380" spans="1:1">
      <c r="A380" s="529"/>
    </row>
    <row r="381" spans="1:1">
      <c r="A381" s="529"/>
    </row>
    <row r="382" spans="1:1">
      <c r="A382" s="529"/>
    </row>
    <row r="383" spans="1:1">
      <c r="A383" s="529"/>
    </row>
    <row r="384" spans="1:1">
      <c r="A384" s="529"/>
    </row>
    <row r="385" spans="1:1">
      <c r="A385" s="529"/>
    </row>
    <row r="386" spans="1:1">
      <c r="A386" s="529"/>
    </row>
    <row r="387" spans="1:1">
      <c r="A387" s="529"/>
    </row>
    <row r="388" spans="1:1">
      <c r="A388" s="529"/>
    </row>
    <row r="389" spans="1:1">
      <c r="A389" s="529"/>
    </row>
    <row r="390" spans="1:1">
      <c r="A390" s="529"/>
    </row>
    <row r="391" spans="1:1">
      <c r="A391" s="529"/>
    </row>
    <row r="392" spans="1:1">
      <c r="A392" s="529"/>
    </row>
    <row r="393" spans="1:1">
      <c r="A393" s="529"/>
    </row>
    <row r="394" spans="1:1">
      <c r="A394" s="529"/>
    </row>
    <row r="395" spans="1:1">
      <c r="A395" s="529"/>
    </row>
    <row r="396" spans="1:1">
      <c r="A396" s="529"/>
    </row>
    <row r="397" spans="1:1">
      <c r="A397" s="529"/>
    </row>
    <row r="398" spans="1:1">
      <c r="A398" s="529"/>
    </row>
    <row r="399" spans="1:1">
      <c r="A399" s="529"/>
    </row>
    <row r="400" spans="1:1">
      <c r="A400" s="529"/>
    </row>
    <row r="401" spans="1:1">
      <c r="A401" s="529"/>
    </row>
    <row r="402" spans="1:1">
      <c r="A402" s="529"/>
    </row>
    <row r="403" spans="1:1">
      <c r="A403" s="529"/>
    </row>
    <row r="404" spans="1:1">
      <c r="A404" s="529"/>
    </row>
    <row r="405" spans="1:1">
      <c r="A405" s="529"/>
    </row>
    <row r="406" spans="1:1">
      <c r="A406" s="529"/>
    </row>
    <row r="407" spans="1:1">
      <c r="A407" s="529"/>
    </row>
    <row r="408" spans="1:1">
      <c r="A408" s="529"/>
    </row>
    <row r="409" spans="1:1">
      <c r="A409" s="529"/>
    </row>
    <row r="410" spans="1:1">
      <c r="A410" s="529"/>
    </row>
    <row r="411" spans="1:1">
      <c r="A411" s="529"/>
    </row>
    <row r="412" spans="1:1">
      <c r="A412" s="529"/>
    </row>
    <row r="413" spans="1:1">
      <c r="A413" s="529"/>
    </row>
    <row r="414" spans="1:1">
      <c r="A414" s="529"/>
    </row>
    <row r="415" spans="1:1">
      <c r="A415" s="529"/>
    </row>
    <row r="416" spans="1:1">
      <c r="A416" s="529"/>
    </row>
    <row r="417" spans="1:1">
      <c r="A417" s="529"/>
    </row>
    <row r="418" spans="1:1">
      <c r="A418" s="529"/>
    </row>
    <row r="419" spans="1:1">
      <c r="A419" s="529"/>
    </row>
    <row r="420" spans="1:1">
      <c r="A420" s="529"/>
    </row>
    <row r="421" spans="1:1">
      <c r="A421" s="529"/>
    </row>
    <row r="422" spans="1:1">
      <c r="A422" s="529"/>
    </row>
    <row r="423" spans="1:1">
      <c r="A423" s="529"/>
    </row>
    <row r="424" spans="1:1">
      <c r="A424" s="529"/>
    </row>
    <row r="425" spans="1:1">
      <c r="A425" s="529"/>
    </row>
    <row r="426" spans="1:1">
      <c r="A426" s="529"/>
    </row>
    <row r="427" spans="1:1">
      <c r="A427" s="529"/>
    </row>
    <row r="428" spans="1:1">
      <c r="A428" s="529"/>
    </row>
    <row r="429" spans="1:1">
      <c r="A429" s="529"/>
    </row>
    <row r="430" spans="1:1">
      <c r="A430" s="529"/>
    </row>
    <row r="431" spans="1:1">
      <c r="A431" s="529"/>
    </row>
    <row r="432" spans="1:1">
      <c r="A432" s="529"/>
    </row>
    <row r="433" spans="1:1">
      <c r="A433" s="529"/>
    </row>
    <row r="434" spans="1:1">
      <c r="A434" s="529"/>
    </row>
    <row r="435" spans="1:1">
      <c r="A435" s="529"/>
    </row>
    <row r="436" spans="1:1">
      <c r="A436" s="529"/>
    </row>
    <row r="437" spans="1:1">
      <c r="A437" s="529"/>
    </row>
    <row r="438" spans="1:1">
      <c r="A438" s="529"/>
    </row>
    <row r="439" spans="1:1">
      <c r="A439" s="529"/>
    </row>
    <row r="440" spans="1:1">
      <c r="A440" s="529"/>
    </row>
    <row r="441" spans="1:1">
      <c r="A441" s="529"/>
    </row>
    <row r="442" spans="1:1">
      <c r="A442" s="529"/>
    </row>
    <row r="443" spans="1:1">
      <c r="A443" s="529"/>
    </row>
    <row r="444" spans="1:1">
      <c r="A444" s="529"/>
    </row>
    <row r="445" spans="1:1">
      <c r="A445" s="529"/>
    </row>
    <row r="446" spans="1:1">
      <c r="A446" s="529"/>
    </row>
    <row r="447" spans="1:1">
      <c r="A447" s="529"/>
    </row>
    <row r="448" spans="1:1">
      <c r="A448" s="529"/>
    </row>
    <row r="449" spans="1:1">
      <c r="A449" s="529"/>
    </row>
    <row r="450" spans="1:1">
      <c r="A450" s="529"/>
    </row>
    <row r="451" spans="1:1">
      <c r="A451" s="529"/>
    </row>
    <row r="452" spans="1:1">
      <c r="A452" s="529"/>
    </row>
    <row r="453" spans="1:1">
      <c r="A453" s="529"/>
    </row>
    <row r="454" spans="1:1">
      <c r="A454" s="529"/>
    </row>
    <row r="455" spans="1:1">
      <c r="A455" s="529"/>
    </row>
    <row r="456" spans="1:1">
      <c r="A456" s="529"/>
    </row>
    <row r="457" spans="1:1">
      <c r="A457" s="529"/>
    </row>
    <row r="458" spans="1:1">
      <c r="A458" s="529"/>
    </row>
    <row r="459" spans="1:1">
      <c r="A459" s="529"/>
    </row>
    <row r="460" spans="1:1">
      <c r="A460" s="529"/>
    </row>
    <row r="461" spans="1:1">
      <c r="A461" s="529"/>
    </row>
    <row r="462" spans="1:1">
      <c r="A462" s="529"/>
    </row>
    <row r="463" spans="1:1">
      <c r="A463" s="529"/>
    </row>
    <row r="464" spans="1:1">
      <c r="A464" s="529"/>
    </row>
    <row r="465" spans="1:1">
      <c r="A465" s="529"/>
    </row>
    <row r="466" spans="1:1">
      <c r="A466" s="529"/>
    </row>
    <row r="467" spans="1:1">
      <c r="A467" s="529"/>
    </row>
    <row r="468" spans="1:1">
      <c r="A468" s="529"/>
    </row>
    <row r="469" spans="1:1">
      <c r="A469" s="529"/>
    </row>
    <row r="470" spans="1:1">
      <c r="A470" s="529"/>
    </row>
    <row r="471" spans="1:1">
      <c r="A471" s="529"/>
    </row>
    <row r="472" spans="1:1">
      <c r="A472" s="529"/>
    </row>
    <row r="473" spans="1:1">
      <c r="A473" s="529"/>
    </row>
    <row r="474" spans="1:1">
      <c r="A474" s="529"/>
    </row>
    <row r="475" spans="1:1">
      <c r="A475" s="529"/>
    </row>
    <row r="476" spans="1:1">
      <c r="A476" s="529"/>
    </row>
    <row r="477" spans="1:1">
      <c r="A477" s="529"/>
    </row>
    <row r="478" spans="1:1">
      <c r="A478" s="529"/>
    </row>
    <row r="479" spans="1:1">
      <c r="A479" s="529"/>
    </row>
    <row r="480" spans="1:1">
      <c r="A480" s="529"/>
    </row>
    <row r="481" spans="1:1">
      <c r="A481" s="529"/>
    </row>
    <row r="482" spans="1:1">
      <c r="A482" s="529"/>
    </row>
    <row r="483" spans="1:1">
      <c r="A483" s="529"/>
    </row>
    <row r="484" spans="1:1">
      <c r="A484" s="529"/>
    </row>
    <row r="485" spans="1:1">
      <c r="A485" s="529"/>
    </row>
    <row r="486" spans="1:1">
      <c r="A486" s="529"/>
    </row>
    <row r="487" spans="1:1">
      <c r="A487" s="529"/>
    </row>
    <row r="488" spans="1:1">
      <c r="A488" s="529"/>
    </row>
    <row r="489" spans="1:1">
      <c r="A489" s="529"/>
    </row>
    <row r="490" spans="1:1">
      <c r="A490" s="529"/>
    </row>
    <row r="491" spans="1:1">
      <c r="A491" s="529"/>
    </row>
    <row r="492" spans="1:1">
      <c r="A492" s="529"/>
    </row>
    <row r="493" spans="1:1">
      <c r="A493" s="529"/>
    </row>
    <row r="494" spans="1:1">
      <c r="A494" s="529"/>
    </row>
    <row r="495" spans="1:1">
      <c r="A495" s="529"/>
    </row>
    <row r="496" spans="1:1">
      <c r="A496" s="529"/>
    </row>
    <row r="497" spans="1:1">
      <c r="A497" s="529"/>
    </row>
    <row r="498" spans="1:1">
      <c r="A498" s="529"/>
    </row>
    <row r="499" spans="1:1">
      <c r="A499" s="529"/>
    </row>
    <row r="500" spans="1:1">
      <c r="A500" s="529"/>
    </row>
    <row r="501" spans="1:1">
      <c r="A501" s="529"/>
    </row>
    <row r="502" spans="1:1">
      <c r="A502" s="529"/>
    </row>
    <row r="503" spans="1:1">
      <c r="A503" s="529"/>
    </row>
    <row r="504" spans="1:1">
      <c r="A504" s="529"/>
    </row>
    <row r="505" spans="1:1">
      <c r="A505" s="529"/>
    </row>
    <row r="506" spans="1:1">
      <c r="A506" s="529"/>
    </row>
    <row r="507" spans="1:1">
      <c r="A507" s="529"/>
    </row>
    <row r="508" spans="1:1">
      <c r="A508" s="529"/>
    </row>
    <row r="509" spans="1:1">
      <c r="A509" s="529"/>
    </row>
    <row r="510" spans="1:1">
      <c r="A510" s="529"/>
    </row>
    <row r="511" spans="1:1">
      <c r="A511" s="529"/>
    </row>
    <row r="512" spans="1:1">
      <c r="A512" s="529"/>
    </row>
    <row r="513" spans="1:1">
      <c r="A513" s="529"/>
    </row>
    <row r="514" spans="1:1">
      <c r="A514" s="529"/>
    </row>
    <row r="515" spans="1:1">
      <c r="A515" s="529"/>
    </row>
    <row r="516" spans="1:1">
      <c r="A516" s="529"/>
    </row>
    <row r="517" spans="1:1">
      <c r="A517" s="529"/>
    </row>
    <row r="518" spans="1:1">
      <c r="A518" s="529"/>
    </row>
    <row r="519" spans="1:1">
      <c r="A519" s="529"/>
    </row>
    <row r="520" spans="1:1">
      <c r="A520" s="529"/>
    </row>
    <row r="521" spans="1:1">
      <c r="A521" s="529"/>
    </row>
    <row r="522" spans="1:1">
      <c r="A522" s="529"/>
    </row>
    <row r="523" spans="1:1">
      <c r="A523" s="529"/>
    </row>
    <row r="524" spans="1:1">
      <c r="A524" s="529"/>
    </row>
    <row r="525" spans="1:1">
      <c r="A525" s="529"/>
    </row>
    <row r="526" spans="1:1">
      <c r="A526" s="529"/>
    </row>
    <row r="527" spans="1:1">
      <c r="A527" s="529"/>
    </row>
    <row r="528" spans="1:1">
      <c r="A528" s="529"/>
    </row>
    <row r="529" spans="1:1">
      <c r="A529" s="529"/>
    </row>
    <row r="530" spans="1:1">
      <c r="A530" s="529"/>
    </row>
    <row r="531" spans="1:1">
      <c r="A531" s="529"/>
    </row>
    <row r="532" spans="1:1">
      <c r="A532" s="529"/>
    </row>
    <row r="533" spans="1:1">
      <c r="A533" s="529"/>
    </row>
    <row r="534" spans="1:1">
      <c r="A534" s="529"/>
    </row>
    <row r="535" spans="1:1">
      <c r="A535" s="529"/>
    </row>
    <row r="536" spans="1:1">
      <c r="A536" s="529"/>
    </row>
    <row r="537" spans="1:1">
      <c r="A537" s="529"/>
    </row>
    <row r="538" spans="1:1">
      <c r="A538" s="529"/>
    </row>
    <row r="539" spans="1:1">
      <c r="A539" s="529"/>
    </row>
    <row r="540" spans="1:1">
      <c r="A540" s="529"/>
    </row>
    <row r="541" spans="1:1">
      <c r="A541" s="529"/>
    </row>
    <row r="542" spans="1:1">
      <c r="A542" s="529"/>
    </row>
    <row r="543" spans="1:1">
      <c r="A543" s="529"/>
    </row>
    <row r="544" spans="1:1">
      <c r="A544" s="529"/>
    </row>
    <row r="545" spans="1:1">
      <c r="A545" s="529"/>
    </row>
    <row r="546" spans="1:1">
      <c r="A546" s="529"/>
    </row>
    <row r="547" spans="1:1">
      <c r="A547" s="529"/>
    </row>
    <row r="548" spans="1:1">
      <c r="A548" s="529"/>
    </row>
    <row r="549" spans="1:1">
      <c r="A549" s="529"/>
    </row>
    <row r="550" spans="1:1">
      <c r="A550" s="529"/>
    </row>
    <row r="551" spans="1:1">
      <c r="A551" s="529"/>
    </row>
    <row r="552" spans="1:1">
      <c r="A552" s="529"/>
    </row>
    <row r="553" spans="1:1">
      <c r="A553" s="529"/>
    </row>
    <row r="554" spans="1:1">
      <c r="A554" s="529"/>
    </row>
    <row r="555" spans="1:1">
      <c r="A555" s="529"/>
    </row>
    <row r="556" spans="1:1">
      <c r="A556" s="529"/>
    </row>
    <row r="557" spans="1:1">
      <c r="A557" s="529"/>
    </row>
    <row r="558" spans="1:1">
      <c r="A558" s="529"/>
    </row>
    <row r="559" spans="1:1">
      <c r="A559" s="529"/>
    </row>
    <row r="560" spans="1:1">
      <c r="A560" s="529"/>
    </row>
    <row r="561" spans="1:1">
      <c r="A561" s="529"/>
    </row>
    <row r="562" spans="1:1">
      <c r="A562" s="529"/>
    </row>
    <row r="563" spans="1:1">
      <c r="A563" s="529"/>
    </row>
    <row r="564" spans="1:1">
      <c r="A564" s="529"/>
    </row>
    <row r="565" spans="1:1">
      <c r="A565" s="529"/>
    </row>
    <row r="566" spans="1:1">
      <c r="A566" s="529"/>
    </row>
    <row r="567" spans="1:1">
      <c r="A567" s="529"/>
    </row>
    <row r="568" spans="1:1">
      <c r="A568" s="529"/>
    </row>
    <row r="569" spans="1:1">
      <c r="A569" s="529"/>
    </row>
    <row r="570" spans="1:1">
      <c r="A570" s="529"/>
    </row>
    <row r="571" spans="1:1">
      <c r="A571" s="529"/>
    </row>
    <row r="572" spans="1:1">
      <c r="A572" s="529"/>
    </row>
    <row r="573" spans="1:1">
      <c r="A573" s="529"/>
    </row>
    <row r="574" spans="1:1">
      <c r="A574" s="529"/>
    </row>
    <row r="575" spans="1:1">
      <c r="A575" s="529"/>
    </row>
    <row r="576" spans="1:1">
      <c r="A576" s="529"/>
    </row>
    <row r="577" spans="1:1">
      <c r="A577" s="529"/>
    </row>
    <row r="578" spans="1:1">
      <c r="A578" s="529"/>
    </row>
    <row r="579" spans="1:1">
      <c r="A579" s="529"/>
    </row>
    <row r="580" spans="1:1">
      <c r="A580" s="529"/>
    </row>
    <row r="581" spans="1:1">
      <c r="A581" s="529"/>
    </row>
    <row r="582" spans="1:1">
      <c r="A582" s="529"/>
    </row>
    <row r="583" spans="1:1">
      <c r="A583" s="529"/>
    </row>
    <row r="584" spans="1:1">
      <c r="A584" s="529"/>
    </row>
    <row r="585" spans="1:1">
      <c r="A585" s="529"/>
    </row>
    <row r="586" spans="1:1">
      <c r="A586" s="529"/>
    </row>
    <row r="587" spans="1:1">
      <c r="A587" s="529"/>
    </row>
    <row r="588" spans="1:1">
      <c r="A588" s="529"/>
    </row>
    <row r="589" spans="1:1">
      <c r="A589" s="529"/>
    </row>
    <row r="590" spans="1:1">
      <c r="A590" s="529"/>
    </row>
    <row r="591" spans="1:1">
      <c r="A591" s="529"/>
    </row>
    <row r="592" spans="1:1">
      <c r="A592" s="529"/>
    </row>
    <row r="593" spans="1:1">
      <c r="A593" s="529"/>
    </row>
    <row r="594" spans="1:1">
      <c r="A594" s="529"/>
    </row>
    <row r="595" spans="1:1">
      <c r="A595" s="529"/>
    </row>
    <row r="596" spans="1:1">
      <c r="A596" s="529"/>
    </row>
    <row r="597" spans="1:1">
      <c r="A597" s="529"/>
    </row>
    <row r="598" spans="1:1">
      <c r="A598" s="529"/>
    </row>
    <row r="599" spans="1:1">
      <c r="A599" s="529"/>
    </row>
    <row r="600" spans="1:1">
      <c r="A600" s="529"/>
    </row>
    <row r="601" spans="1:1">
      <c r="A601" s="529"/>
    </row>
    <row r="602" spans="1:1">
      <c r="A602" s="529"/>
    </row>
    <row r="603" spans="1:1">
      <c r="A603" s="529"/>
    </row>
    <row r="604" spans="1:1">
      <c r="A604" s="529"/>
    </row>
    <row r="605" spans="1:1">
      <c r="A605" s="529"/>
    </row>
    <row r="606" spans="1:1">
      <c r="A606" s="529"/>
    </row>
    <row r="607" spans="1:1">
      <c r="A607" s="529"/>
    </row>
    <row r="608" spans="1:1">
      <c r="A608" s="529"/>
    </row>
    <row r="609" spans="1:1">
      <c r="A609" s="529"/>
    </row>
    <row r="610" spans="1:1">
      <c r="A610" s="529"/>
    </row>
    <row r="611" spans="1:1">
      <c r="A611" s="529"/>
    </row>
    <row r="612" spans="1:1">
      <c r="A612" s="529"/>
    </row>
    <row r="613" spans="1:1">
      <c r="A613" s="529"/>
    </row>
    <row r="614" spans="1:1">
      <c r="A614" s="529"/>
    </row>
    <row r="615" spans="1:1">
      <c r="A615" s="529"/>
    </row>
    <row r="616" spans="1:1">
      <c r="A616" s="529"/>
    </row>
    <row r="617" spans="1:1">
      <c r="A617" s="529"/>
    </row>
    <row r="618" spans="1:1">
      <c r="A618" s="529"/>
    </row>
    <row r="619" spans="1:1">
      <c r="A619" s="529"/>
    </row>
    <row r="620" spans="1:1">
      <c r="A620" s="529"/>
    </row>
    <row r="621" spans="1:1">
      <c r="A621" s="529"/>
    </row>
    <row r="622" spans="1:1">
      <c r="A622" s="529"/>
    </row>
    <row r="623" spans="1:1">
      <c r="A623" s="529"/>
    </row>
    <row r="624" spans="1:1">
      <c r="A624" s="529"/>
    </row>
    <row r="625" spans="1:1">
      <c r="A625" s="529"/>
    </row>
    <row r="626" spans="1:1">
      <c r="A626" s="529"/>
    </row>
    <row r="627" spans="1:1">
      <c r="A627" s="529"/>
    </row>
    <row r="628" spans="1:1">
      <c r="A628" s="529"/>
    </row>
    <row r="629" spans="1:1">
      <c r="A629" s="529"/>
    </row>
    <row r="630" spans="1:1">
      <c r="A630" s="529"/>
    </row>
    <row r="631" spans="1:1">
      <c r="A631" s="529"/>
    </row>
    <row r="632" spans="1:1">
      <c r="A632" s="529"/>
    </row>
    <row r="633" spans="1:1">
      <c r="A633" s="529"/>
    </row>
    <row r="634" spans="1:1">
      <c r="A634" s="529"/>
    </row>
    <row r="635" spans="1:1">
      <c r="A635" s="529"/>
    </row>
    <row r="636" spans="1:1">
      <c r="A636" s="529"/>
    </row>
    <row r="637" spans="1:1">
      <c r="A637" s="529"/>
    </row>
    <row r="638" spans="1:1">
      <c r="A638" s="529"/>
    </row>
    <row r="639" spans="1:1">
      <c r="A639" s="529"/>
    </row>
    <row r="640" spans="1:1">
      <c r="A640" s="529"/>
    </row>
    <row r="641" spans="1:1">
      <c r="A641" s="529"/>
    </row>
    <row r="642" spans="1:1">
      <c r="A642" s="529"/>
    </row>
    <row r="643" spans="1:1">
      <c r="A643" s="529"/>
    </row>
    <row r="644" spans="1:1">
      <c r="A644" s="529"/>
    </row>
    <row r="645" spans="1:1">
      <c r="A645" s="529"/>
    </row>
    <row r="646" spans="1:1">
      <c r="A646" s="529"/>
    </row>
    <row r="647" spans="1:1">
      <c r="A647" s="529"/>
    </row>
    <row r="648" spans="1:1">
      <c r="A648" s="529"/>
    </row>
    <row r="649" spans="1:1">
      <c r="A649" s="529"/>
    </row>
    <row r="650" spans="1:1">
      <c r="A650" s="529"/>
    </row>
    <row r="651" spans="1:1">
      <c r="A651" s="529"/>
    </row>
    <row r="652" spans="1:1">
      <c r="A652" s="529"/>
    </row>
    <row r="653" spans="1:1">
      <c r="A653" s="529"/>
    </row>
    <row r="654" spans="1:1">
      <c r="A654" s="529"/>
    </row>
    <row r="655" spans="1:1">
      <c r="A655" s="529"/>
    </row>
    <row r="656" spans="1:1">
      <c r="A656" s="529"/>
    </row>
    <row r="657" spans="1:1">
      <c r="A657" s="529"/>
    </row>
    <row r="658" spans="1:1">
      <c r="A658" s="529"/>
    </row>
    <row r="659" spans="1:1">
      <c r="A659" s="529"/>
    </row>
    <row r="660" spans="1:1">
      <c r="A660" s="529"/>
    </row>
    <row r="661" spans="1:1">
      <c r="A661" s="529"/>
    </row>
    <row r="662" spans="1:1">
      <c r="A662" s="529"/>
    </row>
    <row r="663" spans="1:1">
      <c r="A663" s="529"/>
    </row>
    <row r="664" spans="1:1">
      <c r="A664" s="529"/>
    </row>
    <row r="665" spans="1:1">
      <c r="A665" s="529"/>
    </row>
    <row r="666" spans="1:1">
      <c r="A666" s="529"/>
    </row>
    <row r="667" spans="1:1">
      <c r="A667" s="529"/>
    </row>
    <row r="668" spans="1:1">
      <c r="A668" s="529"/>
    </row>
    <row r="669" spans="1:1">
      <c r="A669" s="529"/>
    </row>
    <row r="670" spans="1:1">
      <c r="A670" s="529"/>
    </row>
    <row r="671" spans="1:1">
      <c r="A671" s="529"/>
    </row>
    <row r="672" spans="1:1">
      <c r="A672" s="529"/>
    </row>
    <row r="673" spans="1:1">
      <c r="A673" s="529"/>
    </row>
    <row r="674" spans="1:1">
      <c r="A674" s="529"/>
    </row>
    <row r="675" spans="1:1">
      <c r="A675" s="529"/>
    </row>
    <row r="676" spans="1:1">
      <c r="A676" s="529"/>
    </row>
    <row r="677" spans="1:1">
      <c r="A677" s="529"/>
    </row>
    <row r="678" spans="1:1">
      <c r="A678" s="529"/>
    </row>
    <row r="679" spans="1:1">
      <c r="A679" s="529"/>
    </row>
    <row r="680" spans="1:1">
      <c r="A680" s="529"/>
    </row>
    <row r="681" spans="1:1">
      <c r="A681" s="529"/>
    </row>
    <row r="682" spans="1:1">
      <c r="A682" s="529"/>
    </row>
    <row r="683" spans="1:1">
      <c r="A683" s="529"/>
    </row>
    <row r="684" spans="1:1">
      <c r="A684" s="529"/>
    </row>
    <row r="685" spans="1:1">
      <c r="A685" s="529"/>
    </row>
    <row r="686" spans="1:1">
      <c r="A686" s="529"/>
    </row>
    <row r="687" spans="1:1">
      <c r="A687" s="529"/>
    </row>
    <row r="688" spans="1:1">
      <c r="A688" s="529"/>
    </row>
    <row r="689" spans="1:1">
      <c r="A689" s="529"/>
    </row>
    <row r="690" spans="1:1">
      <c r="A690" s="529"/>
    </row>
    <row r="691" spans="1:1">
      <c r="A691" s="529"/>
    </row>
    <row r="692" spans="1:1">
      <c r="A692" s="529"/>
    </row>
    <row r="693" spans="1:1">
      <c r="A693" s="529"/>
    </row>
    <row r="694" spans="1:1">
      <c r="A694" s="529"/>
    </row>
    <row r="695" spans="1:1">
      <c r="A695" s="529"/>
    </row>
    <row r="696" spans="1:1">
      <c r="A696" s="529"/>
    </row>
    <row r="697" spans="1:1">
      <c r="A697" s="529"/>
    </row>
    <row r="698" spans="1:1">
      <c r="A698" s="529"/>
    </row>
    <row r="699" spans="1:1">
      <c r="A699" s="529"/>
    </row>
    <row r="700" spans="1:1">
      <c r="A700" s="529"/>
    </row>
    <row r="701" spans="1:1">
      <c r="A701" s="529"/>
    </row>
    <row r="702" spans="1:1">
      <c r="A702" s="529"/>
    </row>
    <row r="703" spans="1:1">
      <c r="A703" s="529"/>
    </row>
    <row r="704" spans="1:1">
      <c r="A704" s="529"/>
    </row>
    <row r="705" spans="1:1">
      <c r="A705" s="529"/>
    </row>
    <row r="706" spans="1:1">
      <c r="A706" s="529"/>
    </row>
    <row r="707" spans="1:1">
      <c r="A707" s="529"/>
    </row>
    <row r="708" spans="1:1">
      <c r="A708" s="529"/>
    </row>
    <row r="709" spans="1:1">
      <c r="A709" s="529"/>
    </row>
    <row r="710" spans="1:1">
      <c r="A710" s="529"/>
    </row>
    <row r="711" spans="1:1">
      <c r="A711" s="529"/>
    </row>
    <row r="712" spans="1:1">
      <c r="A712" s="529"/>
    </row>
    <row r="713" spans="1:1">
      <c r="A713" s="529"/>
    </row>
    <row r="714" spans="1:1">
      <c r="A714" s="529"/>
    </row>
    <row r="715" spans="1:1">
      <c r="A715" s="529"/>
    </row>
    <row r="716" spans="1:1">
      <c r="A716" s="529"/>
    </row>
    <row r="717" spans="1:1">
      <c r="A717" s="529"/>
    </row>
    <row r="718" spans="1:1">
      <c r="A718" s="529"/>
    </row>
    <row r="719" spans="1:1">
      <c r="A719" s="529"/>
    </row>
    <row r="720" spans="1:1">
      <c r="A720" s="529"/>
    </row>
    <row r="721" spans="1:1">
      <c r="A721" s="529"/>
    </row>
    <row r="722" spans="1:1">
      <c r="A722" s="529"/>
    </row>
    <row r="723" spans="1:1">
      <c r="A723" s="529"/>
    </row>
    <row r="724" spans="1:1">
      <c r="A724" s="529"/>
    </row>
    <row r="725" spans="1:1">
      <c r="A725" s="529"/>
    </row>
    <row r="726" spans="1:1">
      <c r="A726" s="529"/>
    </row>
    <row r="727" spans="1:1">
      <c r="A727" s="529"/>
    </row>
    <row r="728" spans="1:1">
      <c r="A728" s="529"/>
    </row>
    <row r="729" spans="1:1">
      <c r="A729" s="529"/>
    </row>
    <row r="730" spans="1:1">
      <c r="A730" s="529"/>
    </row>
    <row r="731" spans="1:1">
      <c r="A731" s="529"/>
    </row>
    <row r="732" spans="1:1">
      <c r="A732" s="529"/>
    </row>
    <row r="733" spans="1:1">
      <c r="A733" s="529"/>
    </row>
    <row r="734" spans="1:1">
      <c r="A734" s="529"/>
    </row>
    <row r="735" spans="1:1">
      <c r="A735" s="529"/>
    </row>
    <row r="736" spans="1:1">
      <c r="A736" s="529"/>
    </row>
    <row r="737" spans="1:1">
      <c r="A737" s="529"/>
    </row>
    <row r="738" spans="1:1">
      <c r="A738" s="529"/>
    </row>
    <row r="739" spans="1:1">
      <c r="A739" s="529"/>
    </row>
    <row r="740" spans="1:1">
      <c r="A740" s="529"/>
    </row>
    <row r="741" spans="1:1">
      <c r="A741" s="529"/>
    </row>
    <row r="742" spans="1:1">
      <c r="A742" s="529"/>
    </row>
    <row r="743" spans="1:1">
      <c r="A743" s="529"/>
    </row>
    <row r="744" spans="1:1">
      <c r="A744" s="529"/>
    </row>
    <row r="745" spans="1:1">
      <c r="A745" s="529"/>
    </row>
    <row r="746" spans="1:1">
      <c r="A746" s="529"/>
    </row>
    <row r="747" spans="1:1">
      <c r="A747" s="529"/>
    </row>
    <row r="748" spans="1:1">
      <c r="A748" s="529"/>
    </row>
    <row r="749" spans="1:1">
      <c r="A749" s="529"/>
    </row>
    <row r="750" spans="1:1">
      <c r="A750" s="529"/>
    </row>
    <row r="751" spans="1:1">
      <c r="A751" s="529"/>
    </row>
    <row r="752" spans="1:1">
      <c r="A752" s="529"/>
    </row>
    <row r="753" spans="1:1">
      <c r="A753" s="529"/>
    </row>
    <row r="754" spans="1:1">
      <c r="A754" s="529"/>
    </row>
    <row r="755" spans="1:1">
      <c r="A755" s="529"/>
    </row>
    <row r="756" spans="1:1">
      <c r="A756" s="529"/>
    </row>
    <row r="757" spans="1:1">
      <c r="A757" s="529"/>
    </row>
    <row r="758" spans="1:1">
      <c r="A758" s="529"/>
    </row>
    <row r="759" spans="1:1">
      <c r="A759" s="529"/>
    </row>
    <row r="760" spans="1:1">
      <c r="A760" s="529"/>
    </row>
    <row r="761" spans="1:1">
      <c r="A761" s="529"/>
    </row>
    <row r="762" spans="1:1">
      <c r="A762" s="529"/>
    </row>
    <row r="763" spans="1:1">
      <c r="A763" s="529"/>
    </row>
    <row r="764" spans="1:1">
      <c r="A764" s="529"/>
    </row>
    <row r="765" spans="1:1">
      <c r="A765" s="529"/>
    </row>
    <row r="766" spans="1:1">
      <c r="A766" s="529"/>
    </row>
    <row r="767" spans="1:1">
      <c r="A767" s="529"/>
    </row>
    <row r="768" spans="1:1">
      <c r="A768" s="529"/>
    </row>
    <row r="769" spans="1:1">
      <c r="A769" s="529"/>
    </row>
    <row r="770" spans="1:1">
      <c r="A770" s="529"/>
    </row>
    <row r="771" spans="1:1">
      <c r="A771" s="529"/>
    </row>
    <row r="772" spans="1:1">
      <c r="A772" s="529"/>
    </row>
    <row r="773" spans="1:1">
      <c r="A773" s="529"/>
    </row>
    <row r="774" spans="1:1">
      <c r="A774" s="529"/>
    </row>
    <row r="775" spans="1:1">
      <c r="A775" s="529"/>
    </row>
    <row r="776" spans="1:1">
      <c r="A776" s="529"/>
    </row>
    <row r="777" spans="1:1">
      <c r="A777" s="529"/>
    </row>
    <row r="778" spans="1:1">
      <c r="A778" s="529"/>
    </row>
    <row r="779" spans="1:1">
      <c r="A779" s="529"/>
    </row>
    <row r="780" spans="1:1">
      <c r="A780" s="529"/>
    </row>
    <row r="781" spans="1:1">
      <c r="A781" s="529"/>
    </row>
    <row r="782" spans="1:1">
      <c r="A782" s="529"/>
    </row>
    <row r="783" spans="1:1">
      <c r="A783" s="529"/>
    </row>
    <row r="784" spans="1:1">
      <c r="A784" s="529"/>
    </row>
    <row r="785" spans="1:1">
      <c r="A785" s="529"/>
    </row>
    <row r="786" spans="1:1">
      <c r="A786" s="529"/>
    </row>
    <row r="787" spans="1:1">
      <c r="A787" s="529"/>
    </row>
    <row r="788" spans="1:1">
      <c r="A788" s="529"/>
    </row>
    <row r="789" spans="1:1">
      <c r="A789" s="529"/>
    </row>
    <row r="790" spans="1:1">
      <c r="A790" s="529"/>
    </row>
    <row r="791" spans="1:1">
      <c r="A791" s="529"/>
    </row>
    <row r="792" spans="1:1">
      <c r="A792" s="529"/>
    </row>
    <row r="793" spans="1:1">
      <c r="A793" s="529"/>
    </row>
    <row r="794" spans="1:1">
      <c r="A794" s="529"/>
    </row>
    <row r="795" spans="1:1">
      <c r="A795" s="529"/>
    </row>
    <row r="796" spans="1:1">
      <c r="A796" s="529"/>
    </row>
    <row r="797" spans="1:1">
      <c r="A797" s="529"/>
    </row>
    <row r="798" spans="1:1">
      <c r="A798" s="529"/>
    </row>
    <row r="799" spans="1:1">
      <c r="A799" s="529"/>
    </row>
    <row r="800" spans="1:1">
      <c r="A800" s="529"/>
    </row>
    <row r="801" spans="1:1">
      <c r="A801" s="529"/>
    </row>
    <row r="802" spans="1:1">
      <c r="A802" s="529"/>
    </row>
    <row r="803" spans="1:1">
      <c r="A803" s="529"/>
    </row>
    <row r="804" spans="1:1">
      <c r="A804" s="529"/>
    </row>
    <row r="805" spans="1:1">
      <c r="A805" s="529"/>
    </row>
    <row r="806" spans="1:1">
      <c r="A806" s="529"/>
    </row>
    <row r="807" spans="1:1">
      <c r="A807" s="529"/>
    </row>
    <row r="808" spans="1:1">
      <c r="A808" s="529"/>
    </row>
    <row r="809" spans="1:1">
      <c r="A809" s="529"/>
    </row>
    <row r="810" spans="1:1">
      <c r="A810" s="529"/>
    </row>
    <row r="811" spans="1:1">
      <c r="A811" s="529"/>
    </row>
    <row r="812" spans="1:1">
      <c r="A812" s="529"/>
    </row>
    <row r="813" spans="1:1">
      <c r="A813" s="529"/>
    </row>
    <row r="814" spans="1:1">
      <c r="A814" s="529"/>
    </row>
    <row r="815" spans="1:1">
      <c r="A815" s="529"/>
    </row>
    <row r="816" spans="1:1">
      <c r="A816" s="529"/>
    </row>
    <row r="817" spans="1:1">
      <c r="A817" s="529"/>
    </row>
    <row r="818" spans="1:1">
      <c r="A818" s="529"/>
    </row>
    <row r="819" spans="1:1">
      <c r="A819" s="529"/>
    </row>
    <row r="820" spans="1:1">
      <c r="A820" s="529"/>
    </row>
    <row r="821" spans="1:1">
      <c r="A821" s="529"/>
    </row>
    <row r="822" spans="1:1">
      <c r="A822" s="529"/>
    </row>
    <row r="823" spans="1:1">
      <c r="A823" s="529"/>
    </row>
    <row r="824" spans="1:1">
      <c r="A824" s="529"/>
    </row>
    <row r="825" spans="1:1">
      <c r="A825" s="529"/>
    </row>
    <row r="826" spans="1:1">
      <c r="A826" s="529"/>
    </row>
    <row r="827" spans="1:1">
      <c r="A827" s="529"/>
    </row>
    <row r="828" spans="1:1">
      <c r="A828" s="529"/>
    </row>
    <row r="829" spans="1:1">
      <c r="A829" s="529"/>
    </row>
    <row r="830" spans="1:1">
      <c r="A830" s="529"/>
    </row>
    <row r="831" spans="1:1">
      <c r="A831" s="529"/>
    </row>
    <row r="832" spans="1:1">
      <c r="A832" s="529"/>
    </row>
    <row r="833" spans="1:1">
      <c r="A833" s="529"/>
    </row>
    <row r="834" spans="1:1">
      <c r="A834" s="529"/>
    </row>
    <row r="835" spans="1:1">
      <c r="A835" s="529"/>
    </row>
    <row r="836" spans="1:1">
      <c r="A836" s="529"/>
    </row>
    <row r="837" spans="1:1">
      <c r="A837" s="529"/>
    </row>
    <row r="838" spans="1:1">
      <c r="A838" s="529"/>
    </row>
    <row r="839" spans="1:1">
      <c r="A839" s="529"/>
    </row>
    <row r="840" spans="1:1">
      <c r="A840" s="529"/>
    </row>
    <row r="841" spans="1:1">
      <c r="A841" s="529"/>
    </row>
    <row r="842" spans="1:1">
      <c r="A842" s="529"/>
    </row>
    <row r="843" spans="1:1">
      <c r="A843" s="529"/>
    </row>
    <row r="844" spans="1:1">
      <c r="A844" s="529"/>
    </row>
    <row r="845" spans="1:1">
      <c r="A845" s="529"/>
    </row>
    <row r="846" spans="1:1">
      <c r="A846" s="529"/>
    </row>
    <row r="847" spans="1:1">
      <c r="A847" s="529"/>
    </row>
    <row r="848" spans="1:1">
      <c r="A848" s="529"/>
    </row>
    <row r="849" spans="1:1">
      <c r="A849" s="529"/>
    </row>
    <row r="850" spans="1:1">
      <c r="A850" s="529"/>
    </row>
    <row r="851" spans="1:1">
      <c r="A851" s="529"/>
    </row>
    <row r="852" spans="1:1">
      <c r="A852" s="529"/>
    </row>
    <row r="853" spans="1:1">
      <c r="A853" s="529"/>
    </row>
    <row r="854" spans="1:1">
      <c r="A854" s="529"/>
    </row>
    <row r="855" spans="1:1">
      <c r="A855" s="529"/>
    </row>
    <row r="856" spans="1:1">
      <c r="A856" s="529"/>
    </row>
    <row r="857" spans="1:1">
      <c r="A857" s="529"/>
    </row>
    <row r="858" spans="1:1">
      <c r="A858" s="529"/>
    </row>
    <row r="859" spans="1:1">
      <c r="A859" s="529"/>
    </row>
    <row r="860" spans="1:1">
      <c r="A860" s="529"/>
    </row>
    <row r="861" spans="1:1">
      <c r="A861" s="529"/>
    </row>
    <row r="862" spans="1:1">
      <c r="A862" s="529"/>
    </row>
    <row r="863" spans="1:1">
      <c r="A863" s="529"/>
    </row>
    <row r="864" spans="1:1">
      <c r="A864" s="529"/>
    </row>
    <row r="865" spans="1:1">
      <c r="A865" s="529"/>
    </row>
    <row r="866" spans="1:1">
      <c r="A866" s="529"/>
    </row>
    <row r="867" spans="1:1">
      <c r="A867" s="529"/>
    </row>
    <row r="868" spans="1:1">
      <c r="A868" s="529"/>
    </row>
    <row r="869" spans="1:1">
      <c r="A869" s="529"/>
    </row>
    <row r="870" spans="1:1">
      <c r="A870" s="529"/>
    </row>
    <row r="871" spans="1:1">
      <c r="A871" s="529"/>
    </row>
    <row r="872" spans="1:1">
      <c r="A872" s="529"/>
    </row>
    <row r="873" spans="1:1">
      <c r="A873" s="529"/>
    </row>
    <row r="874" spans="1:1">
      <c r="A874" s="529"/>
    </row>
    <row r="875" spans="1:1">
      <c r="A875" s="529"/>
    </row>
    <row r="876" spans="1:1">
      <c r="A876" s="529"/>
    </row>
    <row r="877" spans="1:1">
      <c r="A877" s="529"/>
    </row>
    <row r="878" spans="1:1">
      <c r="A878" s="529"/>
    </row>
    <row r="879" spans="1:1">
      <c r="A879" s="529"/>
    </row>
    <row r="880" spans="1:1">
      <c r="A880" s="529"/>
    </row>
    <row r="881" spans="1:1">
      <c r="A881" s="529"/>
    </row>
    <row r="882" spans="1:1">
      <c r="A882" s="529"/>
    </row>
    <row r="883" spans="1:1">
      <c r="A883" s="529"/>
    </row>
    <row r="884" spans="1:1">
      <c r="A884" s="529"/>
    </row>
    <row r="885" spans="1:1">
      <c r="A885" s="529"/>
    </row>
    <row r="886" spans="1:1">
      <c r="A886" s="529"/>
    </row>
    <row r="887" spans="1:1">
      <c r="A887" s="529"/>
    </row>
    <row r="888" spans="1:1">
      <c r="A888" s="529"/>
    </row>
    <row r="889" spans="1:1">
      <c r="A889" s="529"/>
    </row>
    <row r="890" spans="1:1">
      <c r="A890" s="529"/>
    </row>
    <row r="891" spans="1:1">
      <c r="A891" s="529"/>
    </row>
    <row r="892" spans="1:1">
      <c r="A892" s="529"/>
    </row>
    <row r="893" spans="1:1">
      <c r="A893" s="529"/>
    </row>
    <row r="894" spans="1:1">
      <c r="A894" s="529"/>
    </row>
    <row r="895" spans="1:1">
      <c r="A895" s="529"/>
    </row>
    <row r="896" spans="1:1">
      <c r="A896" s="529"/>
    </row>
    <row r="897" spans="1:1">
      <c r="A897" s="529"/>
    </row>
    <row r="898" spans="1:1">
      <c r="A898" s="529"/>
    </row>
    <row r="899" spans="1:1">
      <c r="A899" s="529"/>
    </row>
    <row r="900" spans="1:1">
      <c r="A900" s="529"/>
    </row>
    <row r="901" spans="1:1">
      <c r="A901" s="529"/>
    </row>
    <row r="902" spans="1:1">
      <c r="A902" s="529"/>
    </row>
    <row r="903" spans="1:1">
      <c r="A903" s="529"/>
    </row>
    <row r="904" spans="1:1">
      <c r="A904" s="529"/>
    </row>
    <row r="905" spans="1:1">
      <c r="A905" s="529"/>
    </row>
    <row r="906" spans="1:1">
      <c r="A906" s="529"/>
    </row>
    <row r="907" spans="1:1">
      <c r="A907" s="529"/>
    </row>
    <row r="908" spans="1:1">
      <c r="A908" s="529"/>
    </row>
    <row r="909" spans="1:1">
      <c r="A909" s="529"/>
    </row>
    <row r="910" spans="1:1">
      <c r="A910" s="529"/>
    </row>
    <row r="911" spans="1:1">
      <c r="A911" s="529"/>
    </row>
    <row r="912" spans="1:1">
      <c r="A912" s="529"/>
    </row>
    <row r="913" spans="1:1">
      <c r="A913" s="529"/>
    </row>
    <row r="914" spans="1:1">
      <c r="A914" s="529"/>
    </row>
    <row r="915" spans="1:1">
      <c r="A915" s="529"/>
    </row>
    <row r="916" spans="1:1">
      <c r="A916" s="529"/>
    </row>
    <row r="917" spans="1:1">
      <c r="A917" s="529"/>
    </row>
    <row r="918" spans="1:1">
      <c r="A918" s="529"/>
    </row>
    <row r="919" spans="1:1">
      <c r="A919" s="529"/>
    </row>
    <row r="920" spans="1:1">
      <c r="A920" s="529"/>
    </row>
    <row r="921" spans="1:1">
      <c r="A921" s="529"/>
    </row>
    <row r="922" spans="1:1">
      <c r="A922" s="529"/>
    </row>
    <row r="923" spans="1:1">
      <c r="A923" s="529"/>
    </row>
    <row r="924" spans="1:1">
      <c r="A924" s="529"/>
    </row>
    <row r="925" spans="1:1">
      <c r="A925" s="529"/>
    </row>
    <row r="926" spans="1:1">
      <c r="A926" s="529"/>
    </row>
    <row r="927" spans="1:1">
      <c r="A927" s="529"/>
    </row>
    <row r="928" spans="1:1">
      <c r="A928" s="529"/>
    </row>
    <row r="929" spans="1:1">
      <c r="A929" s="529"/>
    </row>
    <row r="930" spans="1:1">
      <c r="A930" s="529"/>
    </row>
    <row r="931" spans="1:1">
      <c r="A931" s="529"/>
    </row>
    <row r="932" spans="1:1">
      <c r="A932" s="529"/>
    </row>
    <row r="933" spans="1:1">
      <c r="A933" s="529"/>
    </row>
    <row r="934" spans="1:1">
      <c r="A934" s="529"/>
    </row>
    <row r="935" spans="1:1">
      <c r="A935" s="529"/>
    </row>
    <row r="936" spans="1:1">
      <c r="A936" s="529"/>
    </row>
    <row r="937" spans="1:1">
      <c r="A937" s="529"/>
    </row>
    <row r="938" spans="1:1">
      <c r="A938" s="529"/>
    </row>
    <row r="939" spans="1:1">
      <c r="A939" s="529"/>
    </row>
    <row r="940" spans="1:1">
      <c r="A940" s="529"/>
    </row>
    <row r="941" spans="1:1">
      <c r="A941" s="529"/>
    </row>
    <row r="942" spans="1:1">
      <c r="A942" s="529"/>
    </row>
    <row r="943" spans="1:1">
      <c r="A943" s="529"/>
    </row>
    <row r="944" spans="1:1">
      <c r="A944" s="529"/>
    </row>
    <row r="945" spans="1:1">
      <c r="A945" s="529"/>
    </row>
    <row r="946" spans="1:1">
      <c r="A946" s="529"/>
    </row>
    <row r="947" spans="1:1">
      <c r="A947" s="529"/>
    </row>
    <row r="948" spans="1:1">
      <c r="A948" s="529"/>
    </row>
    <row r="949" spans="1:1">
      <c r="A949" s="529"/>
    </row>
    <row r="950" spans="1:1">
      <c r="A950" s="529"/>
    </row>
    <row r="951" spans="1:1">
      <c r="A951" s="529"/>
    </row>
    <row r="952" spans="1:1">
      <c r="A952" s="529"/>
    </row>
    <row r="953" spans="1:1">
      <c r="A953" s="529"/>
    </row>
    <row r="954" spans="1:1">
      <c r="A954" s="529"/>
    </row>
    <row r="955" spans="1:1">
      <c r="A955" s="529"/>
    </row>
    <row r="956" spans="1:1">
      <c r="A956" s="529"/>
    </row>
    <row r="957" spans="1:1">
      <c r="A957" s="529"/>
    </row>
    <row r="958" spans="1:1">
      <c r="A958" s="529"/>
    </row>
    <row r="959" spans="1:1">
      <c r="A959" s="529"/>
    </row>
    <row r="960" spans="1:1">
      <c r="A960" s="529"/>
    </row>
    <row r="961" spans="1:1">
      <c r="A961" s="529"/>
    </row>
    <row r="962" spans="1:1">
      <c r="A962" s="529"/>
    </row>
    <row r="963" spans="1:1">
      <c r="A963" s="529"/>
    </row>
    <row r="964" spans="1:1">
      <c r="A964" s="529"/>
    </row>
    <row r="965" spans="1:1">
      <c r="A965" s="529"/>
    </row>
    <row r="966" spans="1:1">
      <c r="A966" s="529"/>
    </row>
    <row r="967" spans="1:1">
      <c r="A967" s="529"/>
    </row>
    <row r="968" spans="1:1">
      <c r="A968" s="529"/>
    </row>
    <row r="969" spans="1:1">
      <c r="A969" s="529"/>
    </row>
    <row r="970" spans="1:1">
      <c r="A970" s="529"/>
    </row>
    <row r="971" spans="1:1">
      <c r="A971" s="529"/>
    </row>
    <row r="972" spans="1:1">
      <c r="A972" s="529"/>
    </row>
    <row r="973" spans="1:1">
      <c r="A973" s="529"/>
    </row>
    <row r="974" spans="1:1">
      <c r="A974" s="529"/>
    </row>
    <row r="975" spans="1:1">
      <c r="A975" s="529"/>
    </row>
    <row r="976" spans="1:1">
      <c r="A976" s="529"/>
    </row>
    <row r="977" spans="1:1">
      <c r="A977" s="529"/>
    </row>
    <row r="978" spans="1:1">
      <c r="A978" s="529"/>
    </row>
    <row r="979" spans="1:1">
      <c r="A979" s="529"/>
    </row>
    <row r="980" spans="1:1">
      <c r="A980" s="529"/>
    </row>
    <row r="981" spans="1:1">
      <c r="A981" s="529"/>
    </row>
    <row r="982" spans="1:1">
      <c r="A982" s="529"/>
    </row>
    <row r="983" spans="1:1">
      <c r="A983" s="529"/>
    </row>
    <row r="984" spans="1:1">
      <c r="A984" s="529"/>
    </row>
    <row r="985" spans="1:1">
      <c r="A985" s="529"/>
    </row>
    <row r="986" spans="1:1">
      <c r="A986" s="529"/>
    </row>
    <row r="987" spans="1:1">
      <c r="A987" s="529"/>
    </row>
    <row r="988" spans="1:1">
      <c r="A988" s="529"/>
    </row>
    <row r="989" spans="1:1">
      <c r="A989" s="529"/>
    </row>
    <row r="990" spans="1:1">
      <c r="A990" s="529"/>
    </row>
    <row r="991" spans="1:1">
      <c r="A991" s="529"/>
    </row>
    <row r="992" spans="1:1">
      <c r="A992" s="529"/>
    </row>
    <row r="993" spans="1:1">
      <c r="A993" s="529"/>
    </row>
    <row r="994" spans="1:1">
      <c r="A994" s="529"/>
    </row>
    <row r="995" spans="1:1">
      <c r="A995" s="529"/>
    </row>
    <row r="996" spans="1:1">
      <c r="A996" s="529"/>
    </row>
    <row r="997" spans="1:1">
      <c r="A997" s="529"/>
    </row>
    <row r="998" spans="1:1">
      <c r="A998" s="529"/>
    </row>
    <row r="999" spans="1:1">
      <c r="A999" s="529"/>
    </row>
    <row r="1000" spans="1:1">
      <c r="A1000" s="529"/>
    </row>
    <row r="1001" spans="1:1">
      <c r="A1001" s="529"/>
    </row>
    <row r="1002" spans="1:1">
      <c r="A1002" s="529"/>
    </row>
    <row r="1003" spans="1:1">
      <c r="A1003" s="529"/>
    </row>
    <row r="1004" spans="1:1">
      <c r="A1004" s="529"/>
    </row>
    <row r="1005" spans="1:1">
      <c r="A1005" s="529"/>
    </row>
    <row r="1006" spans="1:1">
      <c r="A1006" s="529"/>
    </row>
    <row r="1007" spans="1:1">
      <c r="A1007" s="529"/>
    </row>
    <row r="1008" spans="1:1">
      <c r="A1008" s="529"/>
    </row>
    <row r="1009" spans="1:1">
      <c r="A1009" s="529"/>
    </row>
    <row r="1010" spans="1:1">
      <c r="A1010" s="529"/>
    </row>
    <row r="1011" spans="1:1">
      <c r="A1011" s="529"/>
    </row>
    <row r="1012" spans="1:1">
      <c r="A1012" s="529"/>
    </row>
    <row r="1013" spans="1:1">
      <c r="A1013" s="529"/>
    </row>
    <row r="1014" spans="1:1">
      <c r="A1014" s="529"/>
    </row>
    <row r="1015" spans="1:1">
      <c r="A1015" s="529"/>
    </row>
    <row r="1016" spans="1:1">
      <c r="A1016" s="529"/>
    </row>
    <row r="1017" spans="1:1">
      <c r="A1017" s="529"/>
    </row>
    <row r="1018" spans="1:1">
      <c r="A1018" s="529"/>
    </row>
    <row r="1019" spans="1:1">
      <c r="A1019" s="529"/>
    </row>
    <row r="1020" spans="1:1">
      <c r="A1020" s="529"/>
    </row>
    <row r="1021" spans="1:1">
      <c r="A1021" s="529"/>
    </row>
    <row r="1022" spans="1:1">
      <c r="A1022" s="529"/>
    </row>
    <row r="1023" spans="1:1">
      <c r="A1023" s="529"/>
    </row>
    <row r="1024" spans="1:1">
      <c r="A1024" s="529"/>
    </row>
    <row r="1025" spans="1:1">
      <c r="A1025" s="529"/>
    </row>
    <row r="1026" spans="1:1">
      <c r="A1026" s="529"/>
    </row>
    <row r="1027" spans="1:1">
      <c r="A1027" s="529"/>
    </row>
    <row r="1028" spans="1:1">
      <c r="A1028" s="529"/>
    </row>
    <row r="1029" spans="1:1">
      <c r="A1029" s="529"/>
    </row>
    <row r="1030" spans="1:1">
      <c r="A1030" s="529"/>
    </row>
    <row r="1031" spans="1:1">
      <c r="A1031" s="529"/>
    </row>
    <row r="1032" spans="1:1">
      <c r="A1032" s="529"/>
    </row>
    <row r="1033" spans="1:1">
      <c r="A1033" s="529"/>
    </row>
    <row r="1034" spans="1:1">
      <c r="A1034" s="529"/>
    </row>
    <row r="1035" spans="1:1">
      <c r="A1035" s="529"/>
    </row>
    <row r="1036" spans="1:1">
      <c r="A1036" s="529"/>
    </row>
    <row r="1037" spans="1:1">
      <c r="A1037" s="529"/>
    </row>
    <row r="1038" spans="1:1">
      <c r="A1038" s="529"/>
    </row>
    <row r="1039" spans="1:1">
      <c r="A1039" s="529"/>
    </row>
    <row r="1040" spans="1:1">
      <c r="A1040" s="529"/>
    </row>
    <row r="1041" spans="1:1">
      <c r="A1041" s="529"/>
    </row>
    <row r="1042" spans="1:1">
      <c r="A1042" s="529"/>
    </row>
    <row r="1043" spans="1:1">
      <c r="A1043" s="529"/>
    </row>
    <row r="1044" spans="1:1">
      <c r="A1044" s="529"/>
    </row>
    <row r="1045" spans="1:1">
      <c r="A1045" s="529"/>
    </row>
    <row r="1046" spans="1:1">
      <c r="A1046" s="529"/>
    </row>
    <row r="1047" spans="1:1">
      <c r="A1047" s="529"/>
    </row>
    <row r="1048" spans="1:1">
      <c r="A1048" s="529"/>
    </row>
    <row r="1049" spans="1:1">
      <c r="A1049" s="529"/>
    </row>
    <row r="1050" spans="1:1">
      <c r="A1050" s="529"/>
    </row>
    <row r="1051" spans="1:1">
      <c r="A1051" s="529"/>
    </row>
    <row r="1052" spans="1:1">
      <c r="A1052" s="529"/>
    </row>
    <row r="1053" spans="1:1">
      <c r="A1053" s="529"/>
    </row>
    <row r="1054" spans="1:1">
      <c r="A1054" s="529"/>
    </row>
    <row r="1055" spans="1:1">
      <c r="A1055" s="529"/>
    </row>
    <row r="1056" spans="1:1">
      <c r="A1056" s="529"/>
    </row>
    <row r="1057" spans="1:1">
      <c r="A1057" s="529"/>
    </row>
    <row r="1058" spans="1:1">
      <c r="A1058" s="529"/>
    </row>
    <row r="1059" spans="1:1">
      <c r="A1059" s="529"/>
    </row>
    <row r="1060" spans="1:1">
      <c r="A1060" s="529"/>
    </row>
    <row r="1061" spans="1:1">
      <c r="A1061" s="529"/>
    </row>
    <row r="1062" spans="1:1">
      <c r="A1062" s="529"/>
    </row>
    <row r="1063" spans="1:1">
      <c r="A1063" s="529"/>
    </row>
    <row r="1064" spans="1:1">
      <c r="A1064" s="529"/>
    </row>
    <row r="1065" spans="1:1">
      <c r="A1065" s="529"/>
    </row>
    <row r="1066" spans="1:1">
      <c r="A1066" s="529"/>
    </row>
    <row r="1067" spans="1:1">
      <c r="A1067" s="529"/>
    </row>
    <row r="1068" spans="1:1">
      <c r="A1068" s="529"/>
    </row>
    <row r="1069" spans="1:1">
      <c r="A1069" s="529"/>
    </row>
    <row r="1070" spans="1:1">
      <c r="A1070" s="529"/>
    </row>
    <row r="1071" spans="1:1">
      <c r="A1071" s="529"/>
    </row>
    <row r="1072" spans="1:1">
      <c r="A1072" s="529"/>
    </row>
    <row r="1073" spans="1:1">
      <c r="A1073" s="529"/>
    </row>
    <row r="1074" spans="1:1">
      <c r="A1074" s="529"/>
    </row>
    <row r="1075" spans="1:1">
      <c r="A1075" s="529"/>
    </row>
    <row r="1076" spans="1:1">
      <c r="A1076" s="529"/>
    </row>
    <row r="1077" spans="1:1">
      <c r="A1077" s="529"/>
    </row>
    <row r="1078" spans="1:1">
      <c r="A1078" s="529"/>
    </row>
    <row r="1079" spans="1:1">
      <c r="A1079" s="529"/>
    </row>
    <row r="1080" spans="1:1">
      <c r="A1080" s="529"/>
    </row>
    <row r="1081" spans="1:1">
      <c r="A1081" s="529"/>
    </row>
    <row r="1082" spans="1:1">
      <c r="A1082" s="529"/>
    </row>
    <row r="1083" spans="1:1">
      <c r="A1083" s="529"/>
    </row>
    <row r="1084" spans="1:1">
      <c r="A1084" s="529"/>
    </row>
    <row r="1085" spans="1:1">
      <c r="A1085" s="529"/>
    </row>
    <row r="1086" spans="1:1">
      <c r="A1086" s="529"/>
    </row>
    <row r="1087" spans="1:1">
      <c r="A1087" s="529"/>
    </row>
    <row r="1088" spans="1:1">
      <c r="A1088" s="529"/>
    </row>
    <row r="1089" spans="1:1">
      <c r="A1089" s="529"/>
    </row>
    <row r="1090" spans="1:1">
      <c r="A1090" s="529"/>
    </row>
    <row r="1091" spans="1:1">
      <c r="A1091" s="529"/>
    </row>
    <row r="1092" spans="1:1">
      <c r="A1092" s="529"/>
    </row>
    <row r="1093" spans="1:1">
      <c r="A1093" s="529"/>
    </row>
    <row r="1094" spans="1:1">
      <c r="A1094" s="529"/>
    </row>
    <row r="1095" spans="1:1">
      <c r="A1095" s="529"/>
    </row>
    <row r="1096" spans="1:1">
      <c r="A1096" s="529"/>
    </row>
    <row r="1097" spans="1:1">
      <c r="A1097" s="529"/>
    </row>
    <row r="1098" spans="1:1">
      <c r="A1098" s="529"/>
    </row>
    <row r="1099" spans="1:1">
      <c r="A1099" s="529"/>
    </row>
    <row r="1100" spans="1:1">
      <c r="A1100" s="529"/>
    </row>
    <row r="1101" spans="1:1">
      <c r="A1101" s="529"/>
    </row>
    <row r="1102" spans="1:1">
      <c r="A1102" s="529"/>
    </row>
    <row r="1103" spans="1:1">
      <c r="A1103" s="529"/>
    </row>
    <row r="1104" spans="1:1">
      <c r="A1104" s="529"/>
    </row>
    <row r="1105" spans="1:1">
      <c r="A1105" s="529"/>
    </row>
    <row r="1106" spans="1:1">
      <c r="A1106" s="529"/>
    </row>
    <row r="1107" spans="1:1">
      <c r="A1107" s="529"/>
    </row>
    <row r="1108" spans="1:1">
      <c r="A1108" s="529"/>
    </row>
    <row r="1109" spans="1:1">
      <c r="A1109" s="529"/>
    </row>
    <row r="1110" spans="1:1">
      <c r="A1110" s="529"/>
    </row>
    <row r="1111" spans="1:1">
      <c r="A1111" s="529"/>
    </row>
    <row r="1112" spans="1:1">
      <c r="A1112" s="529"/>
    </row>
    <row r="1113" spans="1:1">
      <c r="A1113" s="529"/>
    </row>
    <row r="1114" spans="1:1">
      <c r="A1114" s="529"/>
    </row>
    <row r="1115" spans="1:1">
      <c r="A1115" s="529"/>
    </row>
    <row r="1116" spans="1:1">
      <c r="A1116" s="529"/>
    </row>
    <row r="1117" spans="1:1">
      <c r="A1117" s="529"/>
    </row>
    <row r="1118" spans="1:1">
      <c r="A1118" s="529"/>
    </row>
    <row r="1119" spans="1:1">
      <c r="A1119" s="529"/>
    </row>
    <row r="1120" spans="1:1">
      <c r="A1120" s="529"/>
    </row>
    <row r="1121" spans="1:1">
      <c r="A1121" s="529"/>
    </row>
    <row r="1122" spans="1:1">
      <c r="A1122" s="529"/>
    </row>
    <row r="1123" spans="1:1">
      <c r="A1123" s="529"/>
    </row>
    <row r="1124" spans="1:1">
      <c r="A1124" s="529"/>
    </row>
    <row r="1125" spans="1:1">
      <c r="A1125" s="529"/>
    </row>
    <row r="1126" spans="1:1">
      <c r="A1126" s="529"/>
    </row>
    <row r="1127" spans="1:1">
      <c r="A1127" s="529"/>
    </row>
    <row r="1128" spans="1:1">
      <c r="A1128" s="529"/>
    </row>
    <row r="1129" spans="1:1">
      <c r="A1129" s="529"/>
    </row>
    <row r="1130" spans="1:1">
      <c r="A1130" s="529"/>
    </row>
    <row r="1131" spans="1:1">
      <c r="A1131" s="529"/>
    </row>
    <row r="1132" spans="1:1">
      <c r="A1132" s="529"/>
    </row>
    <row r="1133" spans="1:1">
      <c r="A1133" s="529"/>
    </row>
    <row r="1134" spans="1:1">
      <c r="A1134" s="529"/>
    </row>
    <row r="1135" spans="1:1">
      <c r="A1135" s="529"/>
    </row>
    <row r="1136" spans="1:1">
      <c r="A1136" s="529"/>
    </row>
    <row r="1137" spans="1:1">
      <c r="A1137" s="529"/>
    </row>
    <row r="1138" spans="1:1">
      <c r="A1138" s="529"/>
    </row>
    <row r="1139" spans="1:1">
      <c r="A1139" s="529"/>
    </row>
    <row r="1140" spans="1:1">
      <c r="A1140" s="529"/>
    </row>
    <row r="1141" spans="1:1">
      <c r="A1141" s="529"/>
    </row>
    <row r="1142" spans="1:1">
      <c r="A1142" s="529"/>
    </row>
    <row r="1143" spans="1:1">
      <c r="A1143" s="529"/>
    </row>
    <row r="1144" spans="1:1">
      <c r="A1144" s="529"/>
    </row>
    <row r="1145" spans="1:1">
      <c r="A1145" s="529"/>
    </row>
    <row r="1146" spans="1:1">
      <c r="A1146" s="529"/>
    </row>
    <row r="1147" spans="1:1">
      <c r="A1147" s="529"/>
    </row>
    <row r="1148" spans="1:1">
      <c r="A1148" s="529"/>
    </row>
    <row r="1149" spans="1:1">
      <c r="A1149" s="529"/>
    </row>
    <row r="1150" spans="1:1">
      <c r="A1150" s="529"/>
    </row>
    <row r="1151" spans="1:1">
      <c r="A1151" s="529"/>
    </row>
    <row r="1152" spans="1:1">
      <c r="A1152" s="529"/>
    </row>
    <row r="1153" spans="1:1">
      <c r="A1153" s="529"/>
    </row>
    <row r="1154" spans="1:1">
      <c r="A1154" s="529"/>
    </row>
    <row r="1155" spans="1:1">
      <c r="A1155" s="529"/>
    </row>
    <row r="1156" spans="1:1">
      <c r="A1156" s="529"/>
    </row>
    <row r="1157" spans="1:1">
      <c r="A1157" s="529"/>
    </row>
    <row r="1158" spans="1:1">
      <c r="A1158" s="529"/>
    </row>
    <row r="1159" spans="1:1">
      <c r="A1159" s="529"/>
    </row>
    <row r="1160" spans="1:1">
      <c r="A1160" s="529"/>
    </row>
    <row r="1161" spans="1:1">
      <c r="A1161" s="529"/>
    </row>
    <row r="1162" spans="1:1">
      <c r="A1162" s="529"/>
    </row>
    <row r="1163" spans="1:1">
      <c r="A1163" s="529"/>
    </row>
    <row r="1164" spans="1:1">
      <c r="A1164" s="529"/>
    </row>
    <row r="1165" spans="1:1">
      <c r="A1165" s="529"/>
    </row>
    <row r="1166" spans="1:1">
      <c r="A1166" s="529"/>
    </row>
    <row r="1167" spans="1:1">
      <c r="A1167" s="529"/>
    </row>
    <row r="1168" spans="1:1">
      <c r="A1168" s="529"/>
    </row>
    <row r="1169" spans="1:1">
      <c r="A1169" s="529"/>
    </row>
    <row r="1170" spans="1:1">
      <c r="A1170" s="529"/>
    </row>
    <row r="1171" spans="1:1">
      <c r="A1171" s="529"/>
    </row>
    <row r="1172" spans="1:1">
      <c r="A1172" s="529"/>
    </row>
    <row r="1173" spans="1:1">
      <c r="A1173" s="529"/>
    </row>
    <row r="1174" spans="1:1">
      <c r="A1174" s="529"/>
    </row>
    <row r="1175" spans="1:1">
      <c r="A1175" s="529"/>
    </row>
    <row r="1176" spans="1:1">
      <c r="A1176" s="529"/>
    </row>
    <row r="1177" spans="1:1">
      <c r="A1177" s="529"/>
    </row>
    <row r="1178" spans="1:1">
      <c r="A1178" s="529"/>
    </row>
    <row r="1179" spans="1:1">
      <c r="A1179" s="529"/>
    </row>
    <row r="1180" spans="1:1">
      <c r="A1180" s="529"/>
    </row>
    <row r="1181" spans="1:1">
      <c r="A1181" s="529"/>
    </row>
    <row r="1182" spans="1:1">
      <c r="A1182" s="529"/>
    </row>
    <row r="1183" spans="1:1">
      <c r="A1183" s="529"/>
    </row>
    <row r="1184" spans="1:1">
      <c r="A1184" s="529"/>
    </row>
    <row r="1185" spans="1:1">
      <c r="A1185" s="529"/>
    </row>
    <row r="1186" spans="1:1">
      <c r="A1186" s="529"/>
    </row>
    <row r="1187" spans="1:1">
      <c r="A1187" s="529"/>
    </row>
    <row r="1188" spans="1:1">
      <c r="A1188" s="529"/>
    </row>
    <row r="1189" spans="1:1">
      <c r="A1189" s="529"/>
    </row>
    <row r="1190" spans="1:1">
      <c r="A1190" s="529"/>
    </row>
    <row r="1191" spans="1:1">
      <c r="A1191" s="529"/>
    </row>
    <row r="1192" spans="1:1">
      <c r="A1192" s="529"/>
    </row>
    <row r="1193" spans="1:1">
      <c r="A1193" s="529"/>
    </row>
    <row r="1194" spans="1:1">
      <c r="A1194" s="529"/>
    </row>
    <row r="1195" spans="1:1">
      <c r="A1195" s="529"/>
    </row>
    <row r="1196" spans="1:1">
      <c r="A1196" s="529"/>
    </row>
    <row r="1197" spans="1:1">
      <c r="A1197" s="529"/>
    </row>
    <row r="1198" spans="1:1">
      <c r="A1198" s="529"/>
    </row>
    <row r="1199" spans="1:1">
      <c r="A1199" s="529"/>
    </row>
    <row r="1200" spans="1:1">
      <c r="A1200" s="529"/>
    </row>
    <row r="1201" spans="1:1">
      <c r="A1201" s="529"/>
    </row>
    <row r="1202" spans="1:1">
      <c r="A1202" s="529"/>
    </row>
    <row r="1203" spans="1:1">
      <c r="A1203" s="529"/>
    </row>
    <row r="1204" spans="1:1">
      <c r="A1204" s="529"/>
    </row>
    <row r="1205" spans="1:1">
      <c r="A1205" s="529"/>
    </row>
    <row r="1206" spans="1:1">
      <c r="A1206" s="529"/>
    </row>
    <row r="1207" spans="1:1">
      <c r="A1207" s="529"/>
    </row>
    <row r="1208" spans="1:1">
      <c r="A1208" s="529"/>
    </row>
    <row r="1209" spans="1:1">
      <c r="A1209" s="529"/>
    </row>
    <row r="1210" spans="1:1">
      <c r="A1210" s="529"/>
    </row>
    <row r="1211" spans="1:1">
      <c r="A1211" s="529"/>
    </row>
    <row r="1212" spans="1:1">
      <c r="A1212" s="529"/>
    </row>
    <row r="1213" spans="1:1">
      <c r="A1213" s="529"/>
    </row>
    <row r="1214" spans="1:1">
      <c r="A1214" s="529"/>
    </row>
    <row r="1215" spans="1:1">
      <c r="A1215" s="529"/>
    </row>
    <row r="1216" spans="1:1">
      <c r="A1216" s="529"/>
    </row>
    <row r="1217" spans="1:1">
      <c r="A1217" s="529"/>
    </row>
    <row r="1218" spans="1:1">
      <c r="A1218" s="529"/>
    </row>
    <row r="1219" spans="1:1">
      <c r="A1219" s="529"/>
    </row>
    <row r="1220" spans="1:1">
      <c r="A1220" s="529"/>
    </row>
    <row r="1221" spans="1:1">
      <c r="A1221" s="529"/>
    </row>
    <row r="1222" spans="1:1">
      <c r="A1222" s="529"/>
    </row>
    <row r="1223" spans="1:1">
      <c r="A1223" s="529"/>
    </row>
    <row r="1224" spans="1:1">
      <c r="A1224" s="529"/>
    </row>
    <row r="1225" spans="1:1">
      <c r="A1225" s="529"/>
    </row>
    <row r="1226" spans="1:1">
      <c r="A1226" s="529"/>
    </row>
    <row r="1227" spans="1:1">
      <c r="A1227" s="529"/>
    </row>
    <row r="1228" spans="1:1">
      <c r="A1228" s="529"/>
    </row>
    <row r="1229" spans="1:1">
      <c r="A1229" s="529"/>
    </row>
    <row r="1230" spans="1:1">
      <c r="A1230" s="529"/>
    </row>
    <row r="1231" spans="1:1">
      <c r="A1231" s="529"/>
    </row>
    <row r="1232" spans="1:1">
      <c r="A1232" s="529"/>
    </row>
    <row r="1233" spans="1:1">
      <c r="A1233" s="529"/>
    </row>
    <row r="1234" spans="1:1">
      <c r="A1234" s="529"/>
    </row>
    <row r="1235" spans="1:1">
      <c r="A1235" s="529"/>
    </row>
    <row r="1236" spans="1:1">
      <c r="A1236" s="529"/>
    </row>
    <row r="1237" spans="1:1">
      <c r="A1237" s="529"/>
    </row>
    <row r="1238" spans="1:1">
      <c r="A1238" s="529"/>
    </row>
    <row r="1239" spans="1:1">
      <c r="A1239" s="529"/>
    </row>
    <row r="1240" spans="1:1">
      <c r="A1240" s="529"/>
    </row>
    <row r="1241" spans="1:1">
      <c r="A1241" s="529"/>
    </row>
    <row r="1242" spans="1:1">
      <c r="A1242" s="529"/>
    </row>
    <row r="1243" spans="1:1">
      <c r="A1243" s="529"/>
    </row>
    <row r="1244" spans="1:1">
      <c r="A1244" s="529"/>
    </row>
    <row r="1245" spans="1:1">
      <c r="A1245" s="529"/>
    </row>
    <row r="1246" spans="1:1">
      <c r="A1246" s="529"/>
    </row>
    <row r="1247" spans="1:1">
      <c r="A1247" s="529"/>
    </row>
    <row r="1248" spans="1:1">
      <c r="A1248" s="529"/>
    </row>
    <row r="1249" spans="1:1">
      <c r="A1249" s="529"/>
    </row>
    <row r="1250" spans="1:1">
      <c r="A1250" s="529"/>
    </row>
    <row r="1251" spans="1:1">
      <c r="A1251" s="529"/>
    </row>
    <row r="1252" spans="1:1">
      <c r="A1252" s="529"/>
    </row>
    <row r="1253" spans="1:1">
      <c r="A1253" s="529"/>
    </row>
    <row r="1254" spans="1:1">
      <c r="A1254" s="529"/>
    </row>
    <row r="1255" spans="1:1">
      <c r="A1255" s="529"/>
    </row>
    <row r="1256" spans="1:1">
      <c r="A1256" s="529"/>
    </row>
    <row r="1257" spans="1:1">
      <c r="A1257" s="529"/>
    </row>
    <row r="1258" spans="1:1">
      <c r="A1258" s="529"/>
    </row>
    <row r="1259" spans="1:1">
      <c r="A1259" s="529"/>
    </row>
    <row r="1260" spans="1:1">
      <c r="A1260" s="529"/>
    </row>
    <row r="1261" spans="1:1">
      <c r="A1261" s="529"/>
    </row>
    <row r="1262" spans="1:1">
      <c r="A1262" s="529"/>
    </row>
    <row r="1263" spans="1:1">
      <c r="A1263" s="529"/>
    </row>
    <row r="1264" spans="1:1">
      <c r="A1264" s="529"/>
    </row>
    <row r="1265" spans="1:1">
      <c r="A1265" s="529"/>
    </row>
    <row r="1266" spans="1:1">
      <c r="A1266" s="529"/>
    </row>
    <row r="1267" spans="1:1">
      <c r="A1267" s="529"/>
    </row>
    <row r="1268" spans="1:1">
      <c r="A1268" s="529"/>
    </row>
    <row r="1269" spans="1:1">
      <c r="A1269" s="529"/>
    </row>
    <row r="1270" spans="1:1">
      <c r="A1270" s="529"/>
    </row>
    <row r="1271" spans="1:1">
      <c r="A1271" s="529"/>
    </row>
    <row r="1272" spans="1:1">
      <c r="A1272" s="529"/>
    </row>
    <row r="1273" spans="1:1">
      <c r="A1273" s="529"/>
    </row>
    <row r="1274" spans="1:1">
      <c r="A1274" s="529"/>
    </row>
    <row r="1275" spans="1:1">
      <c r="A1275" s="529"/>
    </row>
    <row r="1276" spans="1:1">
      <c r="A1276" s="529"/>
    </row>
    <row r="1277" spans="1:1">
      <c r="A1277" s="529"/>
    </row>
    <row r="1278" spans="1:1">
      <c r="A1278" s="529"/>
    </row>
    <row r="1279" spans="1:1">
      <c r="A1279" s="529"/>
    </row>
    <row r="1280" spans="1:1">
      <c r="A1280" s="529"/>
    </row>
    <row r="1281" spans="1:1">
      <c r="A1281" s="529"/>
    </row>
    <row r="1282" spans="1:1">
      <c r="A1282" s="529"/>
    </row>
    <row r="1283" spans="1:1">
      <c r="A1283" s="529"/>
    </row>
    <row r="1284" spans="1:1">
      <c r="A1284" s="529"/>
    </row>
    <row r="1285" spans="1:1">
      <c r="A1285" s="529"/>
    </row>
    <row r="1286" spans="1:1">
      <c r="A1286" s="529"/>
    </row>
    <row r="1287" spans="1:1">
      <c r="A1287" s="529"/>
    </row>
    <row r="1288" spans="1:1">
      <c r="A1288" s="529"/>
    </row>
    <row r="1289" spans="1:1">
      <c r="A1289" s="529"/>
    </row>
    <row r="1290" spans="1:1">
      <c r="A1290" s="529"/>
    </row>
    <row r="1291" spans="1:1">
      <c r="A1291" s="529"/>
    </row>
    <row r="1292" spans="1:1">
      <c r="A1292" s="529"/>
    </row>
    <row r="1293" spans="1:1">
      <c r="A1293" s="529"/>
    </row>
    <row r="1294" spans="1:1">
      <c r="A1294" s="529"/>
    </row>
    <row r="1295" spans="1:1">
      <c r="A1295" s="529"/>
    </row>
    <row r="1296" spans="1:1">
      <c r="A1296" s="529"/>
    </row>
    <row r="1297" spans="1:1">
      <c r="A1297" s="529"/>
    </row>
    <row r="1298" spans="1:1">
      <c r="A1298" s="529"/>
    </row>
    <row r="1299" spans="1:1">
      <c r="A1299" s="529"/>
    </row>
    <row r="1300" spans="1:1">
      <c r="A1300" s="529"/>
    </row>
    <row r="1301" spans="1:1">
      <c r="A1301" s="529"/>
    </row>
    <row r="1302" spans="1:1">
      <c r="A1302" s="529"/>
    </row>
    <row r="1303" spans="1:1">
      <c r="A1303" s="529"/>
    </row>
    <row r="1304" spans="1:1">
      <c r="A1304" s="529"/>
    </row>
    <row r="1305" spans="1:1">
      <c r="A1305" s="529"/>
    </row>
    <row r="1306" spans="1:1">
      <c r="A1306" s="529"/>
    </row>
    <row r="1307" spans="1:1">
      <c r="A1307" s="529"/>
    </row>
    <row r="1308" spans="1:1">
      <c r="A1308" s="529"/>
    </row>
    <row r="1309" spans="1:1">
      <c r="A1309" s="529"/>
    </row>
    <row r="1310" spans="1:1">
      <c r="A1310" s="529"/>
    </row>
    <row r="1311" spans="1:1">
      <c r="A1311" s="529"/>
    </row>
    <row r="1312" spans="1:1">
      <c r="A1312" s="529"/>
    </row>
    <row r="1313" spans="1:1">
      <c r="A1313" s="529"/>
    </row>
    <row r="1314" spans="1:1">
      <c r="A1314" s="529"/>
    </row>
    <row r="1315" spans="1:1">
      <c r="A1315" s="529"/>
    </row>
    <row r="1316" spans="1:1">
      <c r="A1316" s="529"/>
    </row>
    <row r="1317" spans="1:1">
      <c r="A1317" s="529"/>
    </row>
    <row r="1318" spans="1:1">
      <c r="A1318" s="529"/>
    </row>
    <row r="1319" spans="1:1">
      <c r="A1319" s="529"/>
    </row>
    <row r="1320" spans="1:1">
      <c r="A1320" s="529"/>
    </row>
    <row r="1321" spans="1:1">
      <c r="A1321" s="529"/>
    </row>
    <row r="1322" spans="1:1">
      <c r="A1322" s="529"/>
    </row>
    <row r="1323" spans="1:1">
      <c r="A1323" s="529"/>
    </row>
    <row r="1324" spans="1:1">
      <c r="A1324" s="529"/>
    </row>
    <row r="1325" spans="1:1">
      <c r="A1325" s="529"/>
    </row>
    <row r="1326" spans="1:1">
      <c r="A1326" s="529"/>
    </row>
    <row r="1327" spans="1:1">
      <c r="A1327" s="529"/>
    </row>
    <row r="1328" spans="1:1">
      <c r="A1328" s="529"/>
    </row>
    <row r="1329" spans="1:1">
      <c r="A1329" s="529"/>
    </row>
    <row r="1330" spans="1:1">
      <c r="A1330" s="529"/>
    </row>
    <row r="1331" spans="1:1">
      <c r="A1331" s="529"/>
    </row>
    <row r="1332" spans="1:1">
      <c r="A1332" s="529"/>
    </row>
    <row r="1333" spans="1:1">
      <c r="A1333" s="529"/>
    </row>
    <row r="1334" spans="1:1">
      <c r="A1334" s="529"/>
    </row>
    <row r="1335" spans="1:1">
      <c r="A1335" s="529"/>
    </row>
    <row r="1336" spans="1:1">
      <c r="A1336" s="529"/>
    </row>
    <row r="1337" spans="1:1">
      <c r="A1337" s="529"/>
    </row>
    <row r="1338" spans="1:1">
      <c r="A1338" s="529"/>
    </row>
    <row r="1339" spans="1:1">
      <c r="A1339" s="529"/>
    </row>
    <row r="1340" spans="1:1">
      <c r="A1340" s="529"/>
    </row>
    <row r="1341" spans="1:1">
      <c r="A1341" s="529"/>
    </row>
    <row r="1342" spans="1:1">
      <c r="A1342" s="529"/>
    </row>
    <row r="1343" spans="1:1">
      <c r="A1343" s="529"/>
    </row>
    <row r="1344" spans="1:1">
      <c r="A1344" s="529"/>
    </row>
    <row r="1345" spans="1:1">
      <c r="A1345" s="529"/>
    </row>
    <row r="1346" spans="1:1">
      <c r="A1346" s="529"/>
    </row>
    <row r="1347" spans="1:1">
      <c r="A1347" s="529"/>
    </row>
    <row r="1348" spans="1:1">
      <c r="A1348" s="529"/>
    </row>
    <row r="1349" spans="1:1">
      <c r="A1349" s="529"/>
    </row>
    <row r="1350" spans="1:1">
      <c r="A1350" s="529"/>
    </row>
    <row r="1351" spans="1:1">
      <c r="A1351" s="529"/>
    </row>
    <row r="1352" spans="1:1">
      <c r="A1352" s="529"/>
    </row>
    <row r="1353" spans="1:1">
      <c r="A1353" s="529"/>
    </row>
    <row r="1354" spans="1:1">
      <c r="A1354" s="529"/>
    </row>
    <row r="1355" spans="1:1">
      <c r="A1355" s="529"/>
    </row>
    <row r="1356" spans="1:1">
      <c r="A1356" s="529"/>
    </row>
    <row r="1357" spans="1:1">
      <c r="A1357" s="529"/>
    </row>
    <row r="1358" spans="1:1">
      <c r="A1358" s="529"/>
    </row>
    <row r="1359" spans="1:1">
      <c r="A1359" s="529"/>
    </row>
    <row r="1360" spans="1:1">
      <c r="A1360" s="529"/>
    </row>
    <row r="1361" spans="1:1">
      <c r="A1361" s="529"/>
    </row>
    <row r="1362" spans="1:1">
      <c r="A1362" s="529"/>
    </row>
    <row r="1363" spans="1:1">
      <c r="A1363" s="529"/>
    </row>
    <row r="1364" spans="1:1">
      <c r="A1364" s="529"/>
    </row>
    <row r="1365" spans="1:1">
      <c r="A1365" s="529"/>
    </row>
    <row r="1366" spans="1:1">
      <c r="A1366" s="529"/>
    </row>
    <row r="1367" spans="1:1">
      <c r="A1367" s="529"/>
    </row>
    <row r="1368" spans="1:1">
      <c r="A1368" s="529"/>
    </row>
    <row r="1369" spans="1:1">
      <c r="A1369" s="529"/>
    </row>
    <row r="1370" spans="1:1">
      <c r="A1370" s="529"/>
    </row>
    <row r="1371" spans="1:1">
      <c r="A1371" s="529"/>
    </row>
    <row r="1372" spans="1:1">
      <c r="A1372" s="529"/>
    </row>
    <row r="1373" spans="1:1">
      <c r="A1373" s="529"/>
    </row>
    <row r="1374" spans="1:1">
      <c r="A1374" s="529"/>
    </row>
    <row r="1375" spans="1:1">
      <c r="A1375" s="529"/>
    </row>
    <row r="1376" spans="1:1">
      <c r="A1376" s="529"/>
    </row>
    <row r="1377" spans="1:1">
      <c r="A1377" s="529"/>
    </row>
    <row r="1378" spans="1:1">
      <c r="A1378" s="529"/>
    </row>
    <row r="1379" spans="1:1">
      <c r="A1379" s="529"/>
    </row>
    <row r="1380" spans="1:1">
      <c r="A1380" s="529"/>
    </row>
    <row r="1381" spans="1:1">
      <c r="A1381" s="529"/>
    </row>
    <row r="1382" spans="1:1">
      <c r="A1382" s="529"/>
    </row>
    <row r="1383" spans="1:1">
      <c r="A1383" s="529"/>
    </row>
    <row r="1384" spans="1:1">
      <c r="A1384" s="529"/>
    </row>
    <row r="1385" spans="1:1">
      <c r="A1385" s="529"/>
    </row>
    <row r="1386" spans="1:1">
      <c r="A1386" s="529"/>
    </row>
    <row r="1387" spans="1:1">
      <c r="A1387" s="529"/>
    </row>
    <row r="1388" spans="1:1">
      <c r="A1388" s="529"/>
    </row>
    <row r="1389" spans="1:1">
      <c r="A1389" s="529"/>
    </row>
    <row r="1390" spans="1:1">
      <c r="A1390" s="529"/>
    </row>
    <row r="1391" spans="1:1">
      <c r="A1391" s="529"/>
    </row>
    <row r="1392" spans="1:1">
      <c r="A1392" s="529"/>
    </row>
    <row r="1393" spans="1:1">
      <c r="A1393" s="529"/>
    </row>
    <row r="1394" spans="1:1">
      <c r="A1394" s="529"/>
    </row>
    <row r="1395" spans="1:1">
      <c r="A1395" s="529"/>
    </row>
    <row r="1396" spans="1:1">
      <c r="A1396" s="529"/>
    </row>
    <row r="1397" spans="1:1">
      <c r="A1397" s="529"/>
    </row>
    <row r="1398" spans="1:1">
      <c r="A1398" s="529"/>
    </row>
    <row r="1399" spans="1:1">
      <c r="A1399" s="529"/>
    </row>
    <row r="1400" spans="1:1">
      <c r="A1400" s="529"/>
    </row>
    <row r="1401" spans="1:1">
      <c r="A1401" s="529"/>
    </row>
    <row r="1402" spans="1:1">
      <c r="A1402" s="529"/>
    </row>
    <row r="1403" spans="1:1">
      <c r="A1403" s="529"/>
    </row>
    <row r="1404" spans="1:1">
      <c r="A1404" s="529"/>
    </row>
    <row r="1405" spans="1:1">
      <c r="A1405" s="529"/>
    </row>
    <row r="1406" spans="1:1">
      <c r="A1406" s="529"/>
    </row>
    <row r="1407" spans="1:1">
      <c r="A1407" s="529"/>
    </row>
    <row r="1408" spans="1:1">
      <c r="A1408" s="529"/>
    </row>
    <row r="1409" spans="1:1">
      <c r="A1409" s="529"/>
    </row>
    <row r="1410" spans="1:1">
      <c r="A1410" s="529"/>
    </row>
    <row r="1411" spans="1:1">
      <c r="A1411" s="529"/>
    </row>
    <row r="1412" spans="1:1">
      <c r="A1412" s="529"/>
    </row>
    <row r="1413" spans="1:1">
      <c r="A1413" s="529"/>
    </row>
    <row r="1414" spans="1:1">
      <c r="A1414" s="529"/>
    </row>
    <row r="1415" spans="1:1">
      <c r="A1415" s="529"/>
    </row>
    <row r="1416" spans="1:1">
      <c r="A1416" s="529"/>
    </row>
    <row r="1417" spans="1:1">
      <c r="A1417" s="529"/>
    </row>
    <row r="1418" spans="1:1">
      <c r="A1418" s="529"/>
    </row>
    <row r="1419" spans="1:1">
      <c r="A1419" s="529"/>
    </row>
    <row r="1420" spans="1:1">
      <c r="A1420" s="529"/>
    </row>
    <row r="1421" spans="1:1">
      <c r="A1421" s="529"/>
    </row>
    <row r="1422" spans="1:1">
      <c r="A1422" s="529"/>
    </row>
    <row r="1423" spans="1:1">
      <c r="A1423" s="529"/>
    </row>
    <row r="1424" spans="1:1">
      <c r="A1424" s="529"/>
    </row>
    <row r="1425" spans="1:1">
      <c r="A1425" s="529"/>
    </row>
    <row r="1426" spans="1:1">
      <c r="A1426" s="529"/>
    </row>
    <row r="1427" spans="1:1">
      <c r="A1427" s="529"/>
    </row>
    <row r="1428" spans="1:1">
      <c r="A1428" s="529"/>
    </row>
    <row r="1429" spans="1:1">
      <c r="A1429" s="529"/>
    </row>
    <row r="1430" spans="1:1">
      <c r="A1430" s="529"/>
    </row>
    <row r="1431" spans="1:1">
      <c r="A1431" s="529"/>
    </row>
    <row r="1432" spans="1:1">
      <c r="A1432" s="529"/>
    </row>
    <row r="1433" spans="1:1">
      <c r="A1433" s="529"/>
    </row>
    <row r="1434" spans="1:1">
      <c r="A1434" s="529"/>
    </row>
    <row r="1435" spans="1:1">
      <c r="A1435" s="529"/>
    </row>
    <row r="1436" spans="1:1">
      <c r="A1436" s="529"/>
    </row>
    <row r="1437" spans="1:1">
      <c r="A1437" s="529"/>
    </row>
    <row r="1438" spans="1:1">
      <c r="A1438" s="529"/>
    </row>
    <row r="1439" spans="1:1">
      <c r="A1439" s="529"/>
    </row>
    <row r="1440" spans="1:1">
      <c r="A1440" s="529"/>
    </row>
    <row r="1441" spans="1:1">
      <c r="A1441" s="529"/>
    </row>
    <row r="1442" spans="1:1">
      <c r="A1442" s="529"/>
    </row>
    <row r="1443" spans="1:1">
      <c r="A1443" s="529"/>
    </row>
    <row r="1444" spans="1:1">
      <c r="A1444" s="529"/>
    </row>
    <row r="1445" spans="1:1">
      <c r="A1445" s="529"/>
    </row>
    <row r="1446" spans="1:1">
      <c r="A1446" s="529"/>
    </row>
    <row r="1447" spans="1:1">
      <c r="A1447" s="529"/>
    </row>
    <row r="1448" spans="1:1">
      <c r="A1448" s="529"/>
    </row>
    <row r="1449" spans="1:1">
      <c r="A1449" s="529"/>
    </row>
    <row r="1450" spans="1:1">
      <c r="A1450" s="529"/>
    </row>
    <row r="1451" spans="1:1">
      <c r="A1451" s="529"/>
    </row>
    <row r="1452" spans="1:1">
      <c r="A1452" s="529"/>
    </row>
    <row r="1453" spans="1:1">
      <c r="A1453" s="529"/>
    </row>
    <row r="1454" spans="1:1">
      <c r="A1454" s="529"/>
    </row>
    <row r="1455" spans="1:1">
      <c r="A1455" s="529"/>
    </row>
    <row r="1456" spans="1:1">
      <c r="A1456" s="529"/>
    </row>
    <row r="1457" spans="1:1">
      <c r="A1457" s="529"/>
    </row>
    <row r="1458" spans="1:1">
      <c r="A1458" s="529"/>
    </row>
    <row r="1459" spans="1:1">
      <c r="A1459" s="529"/>
    </row>
    <row r="1460" spans="1:1">
      <c r="A1460" s="529"/>
    </row>
    <row r="1461" spans="1:1">
      <c r="A1461" s="529"/>
    </row>
    <row r="1462" spans="1:1">
      <c r="A1462" s="529"/>
    </row>
    <row r="1463" spans="1:1">
      <c r="A1463" s="529"/>
    </row>
    <row r="1464" spans="1:1">
      <c r="A1464" s="529"/>
    </row>
    <row r="1465" spans="1:1">
      <c r="A1465" s="529"/>
    </row>
    <row r="1466" spans="1:1">
      <c r="A1466" s="529"/>
    </row>
    <row r="1467" spans="1:1">
      <c r="A1467" s="529"/>
    </row>
    <row r="1468" spans="1:1">
      <c r="A1468" s="529"/>
    </row>
    <row r="1469" spans="1:1">
      <c r="A1469" s="529"/>
    </row>
    <row r="1470" spans="1:1">
      <c r="A1470" s="529"/>
    </row>
    <row r="1471" spans="1:1">
      <c r="A1471" s="529"/>
    </row>
    <row r="1472" spans="1:1">
      <c r="A1472" s="529"/>
    </row>
    <row r="1473" spans="1:1">
      <c r="A1473" s="529"/>
    </row>
    <row r="1474" spans="1:1">
      <c r="A1474" s="529"/>
    </row>
    <row r="1475" spans="1:1">
      <c r="A1475" s="529"/>
    </row>
    <row r="1476" spans="1:1">
      <c r="A1476" s="529"/>
    </row>
    <row r="1477" spans="1:1">
      <c r="A1477" s="529"/>
    </row>
    <row r="1478" spans="1:1">
      <c r="A1478" s="529"/>
    </row>
    <row r="1479" spans="1:1">
      <c r="A1479" s="529"/>
    </row>
    <row r="1480" spans="1:1">
      <c r="A1480" s="529"/>
    </row>
    <row r="1481" spans="1:1">
      <c r="A1481" s="529"/>
    </row>
    <row r="1482" spans="1:1">
      <c r="A1482" s="529"/>
    </row>
    <row r="1483" spans="1:1">
      <c r="A1483" s="529"/>
    </row>
    <row r="1484" spans="1:1">
      <c r="A1484" s="529"/>
    </row>
    <row r="1485" spans="1:1">
      <c r="A1485" s="529"/>
    </row>
    <row r="1486" spans="1:1">
      <c r="A1486" s="529"/>
    </row>
    <row r="1487" spans="1:1">
      <c r="A1487" s="529"/>
    </row>
    <row r="1488" spans="1:1">
      <c r="A1488" s="529"/>
    </row>
    <row r="1489" spans="1:1">
      <c r="A1489" s="529"/>
    </row>
    <row r="1490" spans="1:1">
      <c r="A1490" s="529"/>
    </row>
    <row r="1491" spans="1:1">
      <c r="A1491" s="529"/>
    </row>
    <row r="1492" spans="1:1">
      <c r="A1492" s="529"/>
    </row>
    <row r="1493" spans="1:1">
      <c r="A1493" s="529"/>
    </row>
    <row r="1494" spans="1:1">
      <c r="A1494" s="529"/>
    </row>
    <row r="1495" spans="1:1">
      <c r="A1495" s="529"/>
    </row>
    <row r="1496" spans="1:1">
      <c r="A1496" s="529"/>
    </row>
    <row r="1497" spans="1:1">
      <c r="A1497" s="529"/>
    </row>
    <row r="1498" spans="1:1">
      <c r="A1498" s="529"/>
    </row>
    <row r="1499" spans="1:1">
      <c r="A1499" s="529"/>
    </row>
    <row r="1500" spans="1:1">
      <c r="A1500" s="529"/>
    </row>
    <row r="1501" spans="1:1">
      <c r="A1501" s="529"/>
    </row>
    <row r="1502" spans="1:1">
      <c r="A1502" s="529"/>
    </row>
    <row r="1503" spans="1:1">
      <c r="A1503" s="529"/>
    </row>
    <row r="1504" spans="1:1">
      <c r="A1504" s="529"/>
    </row>
    <row r="1505" spans="1:1">
      <c r="A1505" s="529"/>
    </row>
    <row r="1506" spans="1:1">
      <c r="A1506" s="529"/>
    </row>
    <row r="1507" spans="1:1">
      <c r="A1507" s="529"/>
    </row>
    <row r="1508" spans="1:1">
      <c r="A1508" s="529"/>
    </row>
    <row r="1509" spans="1:1">
      <c r="A1509" s="529"/>
    </row>
    <row r="1510" spans="1:1">
      <c r="A1510" s="529"/>
    </row>
    <row r="1511" spans="1:1">
      <c r="A1511" s="529"/>
    </row>
    <row r="1512" spans="1:1">
      <c r="A1512" s="529"/>
    </row>
    <row r="1513" spans="1:1">
      <c r="A1513" s="529"/>
    </row>
    <row r="1514" spans="1:1">
      <c r="A1514" s="529"/>
    </row>
    <row r="1515" spans="1:1">
      <c r="A1515" s="529"/>
    </row>
    <row r="1516" spans="1:1">
      <c r="A1516" s="529"/>
    </row>
    <row r="1517" spans="1:1">
      <c r="A1517" s="529"/>
    </row>
    <row r="1518" spans="1:1">
      <c r="A1518" s="529"/>
    </row>
    <row r="1519" spans="1:1">
      <c r="A1519" s="529"/>
    </row>
    <row r="1520" spans="1:1">
      <c r="A1520" s="529"/>
    </row>
    <row r="1521" spans="1:1">
      <c r="A1521" s="529"/>
    </row>
    <row r="1522" spans="1:1">
      <c r="A1522" s="529"/>
    </row>
    <row r="1523" spans="1:1">
      <c r="A1523" s="529"/>
    </row>
    <row r="1524" spans="1:1">
      <c r="A1524" s="529"/>
    </row>
    <row r="1525" spans="1:1">
      <c r="A1525" s="529"/>
    </row>
    <row r="1526" spans="1:1">
      <c r="A1526" s="529"/>
    </row>
    <row r="1527" spans="1:1">
      <c r="A1527" s="529"/>
    </row>
    <row r="1528" spans="1:1">
      <c r="A1528" s="529"/>
    </row>
    <row r="1529" spans="1:1">
      <c r="A1529" s="529"/>
    </row>
    <row r="1530" spans="1:1">
      <c r="A1530" s="529"/>
    </row>
    <row r="1531" spans="1:1">
      <c r="A1531" s="529"/>
    </row>
    <row r="1532" spans="1:1">
      <c r="A1532" s="529"/>
    </row>
    <row r="1533" spans="1:1">
      <c r="A1533" s="529"/>
    </row>
    <row r="1534" spans="1:1">
      <c r="A1534" s="529"/>
    </row>
    <row r="1535" spans="1:1">
      <c r="A1535" s="529"/>
    </row>
    <row r="1536" spans="1:1">
      <c r="A1536" s="529"/>
    </row>
    <row r="1537" spans="1:1">
      <c r="A1537" s="529"/>
    </row>
    <row r="1538" spans="1:1">
      <c r="A1538" s="529"/>
    </row>
    <row r="1539" spans="1:1">
      <c r="A1539" s="529"/>
    </row>
    <row r="1540" spans="1:1">
      <c r="A1540" s="529"/>
    </row>
    <row r="1541" spans="1:1">
      <c r="A1541" s="529"/>
    </row>
    <row r="1542" spans="1:1">
      <c r="A1542" s="529"/>
    </row>
    <row r="1543" spans="1:1">
      <c r="A1543" s="529"/>
    </row>
    <row r="1544" spans="1:1">
      <c r="A1544" s="529"/>
    </row>
    <row r="1545" spans="1:1">
      <c r="A1545" s="529"/>
    </row>
    <row r="1546" spans="1:1">
      <c r="A1546" s="529"/>
    </row>
    <row r="1547" spans="1:1">
      <c r="A1547" s="529"/>
    </row>
    <row r="1548" spans="1:1">
      <c r="A1548" s="529"/>
    </row>
    <row r="1549" spans="1:1">
      <c r="A1549" s="529"/>
    </row>
    <row r="1550" spans="1:1">
      <c r="A1550" s="529"/>
    </row>
    <row r="1551" spans="1:1">
      <c r="A1551" s="529"/>
    </row>
    <row r="1552" spans="1:1">
      <c r="A1552" s="529"/>
    </row>
    <row r="1553" spans="1:1">
      <c r="A1553" s="529"/>
    </row>
    <row r="1554" spans="1:1">
      <c r="A1554" s="529"/>
    </row>
    <row r="1555" spans="1:1">
      <c r="A1555" s="529"/>
    </row>
    <row r="1556" spans="1:1">
      <c r="A1556" s="529"/>
    </row>
    <row r="1557" spans="1:1">
      <c r="A1557" s="529"/>
    </row>
    <row r="1558" spans="1:1">
      <c r="A1558" s="529"/>
    </row>
    <row r="1559" spans="1:1">
      <c r="A1559" s="529"/>
    </row>
    <row r="1560" spans="1:1">
      <c r="A1560" s="529"/>
    </row>
    <row r="1561" spans="1:1">
      <c r="A1561" s="529"/>
    </row>
    <row r="1562" spans="1:1">
      <c r="A1562" s="529"/>
    </row>
    <row r="1563" spans="1:1">
      <c r="A1563" s="529"/>
    </row>
    <row r="1564" spans="1:1">
      <c r="A1564" s="529"/>
    </row>
    <row r="1565" spans="1:1">
      <c r="A1565" s="529"/>
    </row>
    <row r="1566" spans="1:1">
      <c r="A1566" s="529"/>
    </row>
    <row r="1567" spans="1:1">
      <c r="A1567" s="529"/>
    </row>
    <row r="1568" spans="1:1">
      <c r="A1568" s="529"/>
    </row>
    <row r="1569" spans="1:1">
      <c r="A1569" s="529"/>
    </row>
    <row r="1570" spans="1:1">
      <c r="A1570" s="529"/>
    </row>
    <row r="1571" spans="1:1">
      <c r="A1571" s="529"/>
    </row>
    <row r="1572" spans="1:1">
      <c r="A1572" s="529"/>
    </row>
    <row r="1573" spans="1:1">
      <c r="A1573" s="529"/>
    </row>
    <row r="1574" spans="1:1">
      <c r="A1574" s="529"/>
    </row>
    <row r="1575" spans="1:1">
      <c r="A1575" s="529"/>
    </row>
    <row r="1576" spans="1:1">
      <c r="A1576" s="529"/>
    </row>
    <row r="1577" spans="1:1">
      <c r="A1577" s="529"/>
    </row>
    <row r="1578" spans="1:1">
      <c r="A1578" s="529"/>
    </row>
    <row r="1579" spans="1:1">
      <c r="A1579" s="529"/>
    </row>
    <row r="1580" spans="1:1">
      <c r="A1580" s="529"/>
    </row>
    <row r="1581" spans="1:1">
      <c r="A1581" s="529"/>
    </row>
    <row r="1582" spans="1:1">
      <c r="A1582" s="529"/>
    </row>
    <row r="1583" spans="1:1">
      <c r="A1583" s="529"/>
    </row>
    <row r="1584" spans="1:1">
      <c r="A1584" s="529"/>
    </row>
    <row r="1585" spans="1:1">
      <c r="A1585" s="529"/>
    </row>
    <row r="1586" spans="1:1">
      <c r="A1586" s="529"/>
    </row>
    <row r="1587" spans="1:1">
      <c r="A1587" s="529"/>
    </row>
    <row r="1588" spans="1:1">
      <c r="A1588" s="529"/>
    </row>
    <row r="1589" spans="1:1">
      <c r="A1589" s="529"/>
    </row>
    <row r="1590" spans="1:1">
      <c r="A1590" s="529"/>
    </row>
    <row r="1591" spans="1:1">
      <c r="A1591" s="529"/>
    </row>
    <row r="1592" spans="1:1">
      <c r="A1592" s="529"/>
    </row>
    <row r="1593" spans="1:1">
      <c r="A1593" s="529"/>
    </row>
    <row r="1594" spans="1:1">
      <c r="A1594" s="529"/>
    </row>
    <row r="1595" spans="1:1">
      <c r="A1595" s="529"/>
    </row>
    <row r="1596" spans="1:1">
      <c r="A1596" s="529"/>
    </row>
    <row r="1597" spans="1:1">
      <c r="A1597" s="529"/>
    </row>
    <row r="1598" spans="1:1">
      <c r="A1598" s="529"/>
    </row>
    <row r="1599" spans="1:1">
      <c r="A1599" s="529"/>
    </row>
    <row r="1600" spans="1:1">
      <c r="A1600" s="529"/>
    </row>
    <row r="1601" spans="1:1">
      <c r="A1601" s="529"/>
    </row>
    <row r="1602" spans="1:1">
      <c r="A1602" s="529"/>
    </row>
    <row r="1603" spans="1:1">
      <c r="A1603" s="529"/>
    </row>
    <row r="1604" spans="1:1">
      <c r="A1604" s="529"/>
    </row>
    <row r="1605" spans="1:1">
      <c r="A1605" s="529"/>
    </row>
    <row r="1606" spans="1:1">
      <c r="A1606" s="529"/>
    </row>
    <row r="1607" spans="1:1">
      <c r="A1607" s="529"/>
    </row>
    <row r="1608" spans="1:1">
      <c r="A1608" s="529"/>
    </row>
    <row r="1609" spans="1:1">
      <c r="A1609" s="529"/>
    </row>
    <row r="1610" spans="1:1">
      <c r="A1610" s="529"/>
    </row>
    <row r="1611" spans="1:1">
      <c r="A1611" s="529"/>
    </row>
    <row r="1612" spans="1:1">
      <c r="A1612" s="529"/>
    </row>
    <row r="1613" spans="1:1">
      <c r="A1613" s="529"/>
    </row>
    <row r="1614" spans="1:1">
      <c r="A1614" s="529"/>
    </row>
    <row r="1615" spans="1:1">
      <c r="A1615" s="529"/>
    </row>
    <row r="1616" spans="1:1">
      <c r="A1616" s="529"/>
    </row>
    <row r="1617" spans="1:1">
      <c r="A1617" s="529"/>
    </row>
    <row r="1618" spans="1:1">
      <c r="A1618" s="529"/>
    </row>
    <row r="1619" spans="1:1">
      <c r="A1619" s="529"/>
    </row>
    <row r="1620" spans="1:1">
      <c r="A1620" s="529"/>
    </row>
    <row r="1621" spans="1:1">
      <c r="A1621" s="529"/>
    </row>
    <row r="1622" spans="1:1">
      <c r="A1622" s="529"/>
    </row>
    <row r="1623" spans="1:1">
      <c r="A1623" s="529"/>
    </row>
    <row r="1624" spans="1:1">
      <c r="A1624" s="529"/>
    </row>
    <row r="1625" spans="1:1">
      <c r="A1625" s="529"/>
    </row>
    <row r="1626" spans="1:1">
      <c r="A1626" s="529"/>
    </row>
    <row r="1627" spans="1:1">
      <c r="A1627" s="529"/>
    </row>
    <row r="1628" spans="1:1">
      <c r="A1628" s="529"/>
    </row>
    <row r="1629" spans="1:1">
      <c r="A1629" s="529"/>
    </row>
    <row r="1630" spans="1:1">
      <c r="A1630" s="529"/>
    </row>
    <row r="1631" spans="1:1">
      <c r="A1631" s="529"/>
    </row>
    <row r="1632" spans="1:1">
      <c r="A1632" s="529"/>
    </row>
    <row r="1633" spans="1:1">
      <c r="A1633" s="529"/>
    </row>
    <row r="1634" spans="1:1">
      <c r="A1634" s="529"/>
    </row>
    <row r="1635" spans="1:1">
      <c r="A1635" s="529"/>
    </row>
    <row r="1636" spans="1:1">
      <c r="A1636" s="529"/>
    </row>
    <row r="1637" spans="1:1">
      <c r="A1637" s="529"/>
    </row>
    <row r="1638" spans="1:1">
      <c r="A1638" s="529"/>
    </row>
    <row r="1639" spans="1:1">
      <c r="A1639" s="529"/>
    </row>
    <row r="1640" spans="1:1">
      <c r="A1640" s="529"/>
    </row>
    <row r="1641" spans="1:1">
      <c r="A1641" s="529"/>
    </row>
    <row r="1642" spans="1:1">
      <c r="A1642" s="529"/>
    </row>
    <row r="1643" spans="1:1">
      <c r="A1643" s="529"/>
    </row>
    <row r="1644" spans="1:1">
      <c r="A1644" s="529"/>
    </row>
    <row r="1645" spans="1:1">
      <c r="A1645" s="529"/>
    </row>
    <row r="1646" spans="1:1">
      <c r="A1646" s="529"/>
    </row>
    <row r="1647" spans="1:1">
      <c r="A1647" s="529"/>
    </row>
    <row r="1648" spans="1:1">
      <c r="A1648" s="529"/>
    </row>
    <row r="1649" spans="1:1">
      <c r="A1649" s="529"/>
    </row>
    <row r="1650" spans="1:1">
      <c r="A1650" s="529"/>
    </row>
    <row r="1651" spans="1:1">
      <c r="A1651" s="529"/>
    </row>
    <row r="1652" spans="1:1">
      <c r="A1652" s="529"/>
    </row>
    <row r="1653" spans="1:1">
      <c r="A1653" s="529"/>
    </row>
    <row r="1654" spans="1:1">
      <c r="A1654" s="529"/>
    </row>
    <row r="1655" spans="1:1">
      <c r="A1655" s="529"/>
    </row>
    <row r="1656" spans="1:1">
      <c r="A1656" s="529"/>
    </row>
    <row r="1657" spans="1:1">
      <c r="A1657" s="529"/>
    </row>
    <row r="1658" spans="1:1">
      <c r="A1658" s="529"/>
    </row>
    <row r="1659" spans="1:1">
      <c r="A1659" s="529"/>
    </row>
    <row r="1660" spans="1:1">
      <c r="A1660" s="529"/>
    </row>
    <row r="1661" spans="1:1">
      <c r="A1661" s="529"/>
    </row>
    <row r="1662" spans="1:1">
      <c r="A1662" s="529"/>
    </row>
    <row r="1663" spans="1:1">
      <c r="A1663" s="529"/>
    </row>
    <row r="1664" spans="1:1">
      <c r="A1664" s="529"/>
    </row>
    <row r="1665" spans="1:1">
      <c r="A1665" s="529"/>
    </row>
    <row r="1666" spans="1:1">
      <c r="A1666" s="529"/>
    </row>
    <row r="1667" spans="1:1">
      <c r="A1667" s="529"/>
    </row>
    <row r="1668" spans="1:1">
      <c r="A1668" s="529"/>
    </row>
    <row r="1669" spans="1:1">
      <c r="A1669" s="529"/>
    </row>
    <row r="1670" spans="1:1">
      <c r="A1670" s="529"/>
    </row>
    <row r="1671" spans="1:1">
      <c r="A1671" s="529"/>
    </row>
    <row r="1672" spans="1:1">
      <c r="A1672" s="529"/>
    </row>
    <row r="1673" spans="1:1">
      <c r="A1673" s="529"/>
    </row>
    <row r="1674" spans="1:1">
      <c r="A1674" s="529"/>
    </row>
    <row r="1675" spans="1:1">
      <c r="A1675" s="529"/>
    </row>
    <row r="1676" spans="1:1">
      <c r="A1676" s="529"/>
    </row>
    <row r="1677" spans="1:1">
      <c r="A1677" s="529"/>
    </row>
    <row r="1678" spans="1:1">
      <c r="A1678" s="529"/>
    </row>
    <row r="1679" spans="1:1">
      <c r="A1679" s="529"/>
    </row>
    <row r="1680" spans="1:1">
      <c r="A1680" s="529"/>
    </row>
    <row r="1681" spans="1:1">
      <c r="A1681" s="529"/>
    </row>
    <row r="1682" spans="1:1">
      <c r="A1682" s="529"/>
    </row>
    <row r="1683" spans="1:1">
      <c r="A1683" s="529"/>
    </row>
    <row r="1684" spans="1:1">
      <c r="A1684" s="529"/>
    </row>
    <row r="1685" spans="1:1">
      <c r="A1685" s="529"/>
    </row>
    <row r="1686" spans="1:1">
      <c r="A1686" s="529"/>
    </row>
    <row r="1687" spans="1:1">
      <c r="A1687" s="529"/>
    </row>
    <row r="1688" spans="1:1">
      <c r="A1688" s="529"/>
    </row>
    <row r="1689" spans="1:1">
      <c r="A1689" s="529"/>
    </row>
    <row r="1690" spans="1:1">
      <c r="A1690" s="529"/>
    </row>
    <row r="1691" spans="1:1">
      <c r="A1691" s="529"/>
    </row>
    <row r="1692" spans="1:1">
      <c r="A1692" s="529"/>
    </row>
    <row r="1693" spans="1:1">
      <c r="A1693" s="529"/>
    </row>
    <row r="1694" spans="1:1">
      <c r="A1694" s="529"/>
    </row>
    <row r="1695" spans="1:1">
      <c r="A1695" s="529"/>
    </row>
    <row r="1696" spans="1:1">
      <c r="A1696" s="529"/>
    </row>
    <row r="1697" spans="1:1">
      <c r="A1697" s="529"/>
    </row>
    <row r="1698" spans="1:1">
      <c r="A1698" s="529"/>
    </row>
    <row r="1699" spans="1:1">
      <c r="A1699" s="529"/>
    </row>
    <row r="1700" spans="1:1">
      <c r="A1700" s="529"/>
    </row>
    <row r="1701" spans="1:1">
      <c r="A1701" s="529"/>
    </row>
    <row r="1702" spans="1:1">
      <c r="A1702" s="529"/>
    </row>
    <row r="1703" spans="1:1">
      <c r="A1703" s="529"/>
    </row>
    <row r="1704" spans="1:1">
      <c r="A1704" s="529"/>
    </row>
    <row r="1705" spans="1:1">
      <c r="A1705" s="529"/>
    </row>
    <row r="1706" spans="1:1">
      <c r="A1706" s="529"/>
    </row>
    <row r="1707" spans="1:1">
      <c r="A1707" s="529"/>
    </row>
    <row r="1708" spans="1:1">
      <c r="A1708" s="529"/>
    </row>
    <row r="1709" spans="1:1">
      <c r="A1709" s="529"/>
    </row>
    <row r="1710" spans="1:1">
      <c r="A1710" s="529"/>
    </row>
    <row r="1711" spans="1:1">
      <c r="A1711" s="529"/>
    </row>
    <row r="1712" spans="1:1">
      <c r="A1712" s="529"/>
    </row>
    <row r="1713" spans="1:1">
      <c r="A1713" s="529"/>
    </row>
    <row r="1714" spans="1:1">
      <c r="A1714" s="529"/>
    </row>
    <row r="1715" spans="1:1">
      <c r="A1715" s="529"/>
    </row>
    <row r="1716" spans="1:1">
      <c r="A1716" s="529"/>
    </row>
    <row r="1717" spans="1:1">
      <c r="A1717" s="529"/>
    </row>
    <row r="1718" spans="1:1">
      <c r="A1718" s="529"/>
    </row>
    <row r="1719" spans="1:1">
      <c r="A1719" s="529"/>
    </row>
    <row r="1720" spans="1:1">
      <c r="A1720" s="529"/>
    </row>
    <row r="1721" spans="1:1">
      <c r="A1721" s="529"/>
    </row>
    <row r="1722" spans="1:1">
      <c r="A1722" s="529"/>
    </row>
    <row r="1723" spans="1:1">
      <c r="A1723" s="529"/>
    </row>
    <row r="1724" spans="1:1">
      <c r="A1724" s="529"/>
    </row>
    <row r="1725" spans="1:1">
      <c r="A1725" s="529"/>
    </row>
    <row r="1726" spans="1:1">
      <c r="A1726" s="529"/>
    </row>
    <row r="1727" spans="1:1">
      <c r="A1727" s="529"/>
    </row>
    <row r="1728" spans="1:1">
      <c r="A1728" s="529"/>
    </row>
    <row r="1729" spans="1:1">
      <c r="A1729" s="529"/>
    </row>
    <row r="1730" spans="1:1">
      <c r="A1730" s="529"/>
    </row>
    <row r="1731" spans="1:1">
      <c r="A1731" s="529"/>
    </row>
    <row r="1732" spans="1:1">
      <c r="A1732" s="529"/>
    </row>
    <row r="1733" spans="1:1">
      <c r="A1733" s="529"/>
    </row>
    <row r="1734" spans="1:1">
      <c r="A1734" s="529"/>
    </row>
    <row r="1735" spans="1:1">
      <c r="A1735" s="529"/>
    </row>
    <row r="1736" spans="1:1">
      <c r="A1736" s="529"/>
    </row>
    <row r="1737" spans="1:1">
      <c r="A1737" s="529"/>
    </row>
    <row r="1738" spans="1:1">
      <c r="A1738" s="529"/>
    </row>
    <row r="1739" spans="1:1">
      <c r="A1739" s="529"/>
    </row>
    <row r="1740" spans="1:1">
      <c r="A1740" s="529"/>
    </row>
    <row r="1741" spans="1:1">
      <c r="A1741" s="529"/>
    </row>
    <row r="1742" spans="1:1">
      <c r="A1742" s="529"/>
    </row>
    <row r="1743" spans="1:1">
      <c r="A1743" s="529"/>
    </row>
    <row r="1744" spans="1:1">
      <c r="A1744" s="529"/>
    </row>
    <row r="1745" spans="1:1">
      <c r="A1745" s="529"/>
    </row>
    <row r="1746" spans="1:1">
      <c r="A1746" s="529"/>
    </row>
    <row r="1747" spans="1:1">
      <c r="A1747" s="529"/>
    </row>
    <row r="1748" spans="1:1">
      <c r="A1748" s="529"/>
    </row>
    <row r="1749" spans="1:1">
      <c r="A1749" s="529"/>
    </row>
    <row r="1750" spans="1:1">
      <c r="A1750" s="529"/>
    </row>
    <row r="1751" spans="1:1">
      <c r="A1751" s="529"/>
    </row>
    <row r="1752" spans="1:1">
      <c r="A1752" s="529"/>
    </row>
    <row r="1753" spans="1:1">
      <c r="A1753" s="529"/>
    </row>
    <row r="1754" spans="1:1">
      <c r="A1754" s="529"/>
    </row>
    <row r="1755" spans="1:1">
      <c r="A1755" s="529"/>
    </row>
    <row r="1756" spans="1:1">
      <c r="A1756" s="529"/>
    </row>
    <row r="1757" spans="1:1">
      <c r="A1757" s="529"/>
    </row>
    <row r="1758" spans="1:1">
      <c r="A1758" s="529"/>
    </row>
    <row r="1759" spans="1:1">
      <c r="A1759" s="529"/>
    </row>
    <row r="1760" spans="1:1">
      <c r="A1760" s="529"/>
    </row>
    <row r="1761" spans="1:1">
      <c r="A1761" s="529"/>
    </row>
    <row r="1762" spans="1:1">
      <c r="A1762" s="529"/>
    </row>
    <row r="1763" spans="1:1">
      <c r="A1763" s="529"/>
    </row>
    <row r="1764" spans="1:1">
      <c r="A1764" s="529"/>
    </row>
    <row r="1765" spans="1:1">
      <c r="A1765" s="529"/>
    </row>
    <row r="1766" spans="1:1">
      <c r="A1766" s="529"/>
    </row>
    <row r="1767" spans="1:1">
      <c r="A1767" s="529"/>
    </row>
    <row r="1768" spans="1:1">
      <c r="A1768" s="529"/>
    </row>
    <row r="1769" spans="1:1">
      <c r="A1769" s="529"/>
    </row>
    <row r="1770" spans="1:1">
      <c r="A1770" s="529"/>
    </row>
    <row r="1771" spans="1:1">
      <c r="A1771" s="529"/>
    </row>
    <row r="1772" spans="1:1">
      <c r="A1772" s="529"/>
    </row>
    <row r="1773" spans="1:1">
      <c r="A1773" s="529"/>
    </row>
    <row r="1774" spans="1:1">
      <c r="A1774" s="529"/>
    </row>
    <row r="1775" spans="1:1">
      <c r="A1775" s="529"/>
    </row>
    <row r="1776" spans="1:1">
      <c r="A1776" s="529"/>
    </row>
    <row r="1777" spans="1:1">
      <c r="A1777" s="529"/>
    </row>
    <row r="1778" spans="1:1">
      <c r="A1778" s="529"/>
    </row>
    <row r="1779" spans="1:1">
      <c r="A1779" s="529"/>
    </row>
    <row r="1780" spans="1:1">
      <c r="A1780" s="529"/>
    </row>
    <row r="1781" spans="1:1">
      <c r="A1781" s="529"/>
    </row>
    <row r="1782" spans="1:1">
      <c r="A1782" s="529"/>
    </row>
    <row r="1783" spans="1:1">
      <c r="A1783" s="529"/>
    </row>
    <row r="1784" spans="1:1">
      <c r="A1784" s="529"/>
    </row>
    <row r="1785" spans="1:1">
      <c r="A1785" s="529"/>
    </row>
    <row r="1786" spans="1:1">
      <c r="A1786" s="529"/>
    </row>
    <row r="1787" spans="1:1">
      <c r="A1787" s="529"/>
    </row>
    <row r="1788" spans="1:1">
      <c r="A1788" s="529"/>
    </row>
    <row r="1789" spans="1:1">
      <c r="A1789" s="529"/>
    </row>
    <row r="1790" spans="1:1">
      <c r="A1790" s="529"/>
    </row>
    <row r="1791" spans="1:1">
      <c r="A1791" s="529"/>
    </row>
    <row r="1792" spans="1:1">
      <c r="A1792" s="529"/>
    </row>
    <row r="1793" spans="1:1">
      <c r="A1793" s="529"/>
    </row>
    <row r="1794" spans="1:1">
      <c r="A1794" s="529"/>
    </row>
    <row r="1795" spans="1:1">
      <c r="A1795" s="529"/>
    </row>
    <row r="1796" spans="1:1">
      <c r="A1796" s="529"/>
    </row>
    <row r="1797" spans="1:1">
      <c r="A1797" s="529"/>
    </row>
    <row r="1798" spans="1:1">
      <c r="A1798" s="529"/>
    </row>
    <row r="1799" spans="1:1">
      <c r="A1799" s="529"/>
    </row>
    <row r="1800" spans="1:1">
      <c r="A1800" s="529"/>
    </row>
    <row r="1801" spans="1:1">
      <c r="A1801" s="529"/>
    </row>
    <row r="1802" spans="1:1">
      <c r="A1802" s="529"/>
    </row>
    <row r="1803" spans="1:1">
      <c r="A1803" s="529"/>
    </row>
    <row r="1804" spans="1:1">
      <c r="A1804" s="529"/>
    </row>
    <row r="1805" spans="1:1">
      <c r="A1805" s="529"/>
    </row>
    <row r="1806" spans="1:1">
      <c r="A1806" s="529"/>
    </row>
    <row r="1807" spans="1:1">
      <c r="A1807" s="529"/>
    </row>
    <row r="1808" spans="1:1">
      <c r="A1808" s="529"/>
    </row>
    <row r="1809" spans="1:1">
      <c r="A1809" s="529"/>
    </row>
    <row r="1810" spans="1:1">
      <c r="A1810" s="529"/>
    </row>
    <row r="1811" spans="1:1">
      <c r="A1811" s="529"/>
    </row>
    <row r="1812" spans="1:1">
      <c r="A1812" s="529"/>
    </row>
    <row r="1813" spans="1:1">
      <c r="A1813" s="529"/>
    </row>
    <row r="1814" spans="1:1">
      <c r="A1814" s="529"/>
    </row>
    <row r="1815" spans="1:1">
      <c r="A1815" s="529"/>
    </row>
    <row r="1816" spans="1:1">
      <c r="A1816" s="529"/>
    </row>
    <row r="1817" spans="1:1">
      <c r="A1817" s="529"/>
    </row>
    <row r="1818" spans="1:1">
      <c r="A1818" s="529"/>
    </row>
    <row r="1819" spans="1:1">
      <c r="A1819" s="529"/>
    </row>
    <row r="1820" spans="1:1">
      <c r="A1820" s="529"/>
    </row>
    <row r="1821" spans="1:1">
      <c r="A1821" s="529"/>
    </row>
    <row r="1822" spans="1:1">
      <c r="A1822" s="529"/>
    </row>
    <row r="1823" spans="1:1">
      <c r="A1823" s="529"/>
    </row>
    <row r="1824" spans="1:1">
      <c r="A1824" s="529"/>
    </row>
    <row r="1825" spans="1:1">
      <c r="A1825" s="529"/>
    </row>
    <row r="1826" spans="1:1">
      <c r="A1826" s="529"/>
    </row>
    <row r="1827" spans="1:1">
      <c r="A1827" s="529"/>
    </row>
    <row r="1828" spans="1:1">
      <c r="A1828" s="529"/>
    </row>
    <row r="1829" spans="1:1">
      <c r="A1829" s="529"/>
    </row>
    <row r="1830" spans="1:1">
      <c r="A1830" s="529"/>
    </row>
    <row r="1831" spans="1:1">
      <c r="A1831" s="529"/>
    </row>
    <row r="1832" spans="1:1">
      <c r="A1832" s="529"/>
    </row>
    <row r="1833" spans="1:1">
      <c r="A1833" s="529"/>
    </row>
    <row r="1834" spans="1:1">
      <c r="A1834" s="529"/>
    </row>
    <row r="1835" spans="1:1">
      <c r="A1835" s="529"/>
    </row>
    <row r="1836" spans="1:1">
      <c r="A1836" s="529"/>
    </row>
    <row r="1837" spans="1:1">
      <c r="A1837" s="529"/>
    </row>
    <row r="1838" spans="1:1">
      <c r="A1838" s="529"/>
    </row>
    <row r="1839" spans="1:1">
      <c r="A1839" s="529"/>
    </row>
    <row r="1840" spans="1:1">
      <c r="A1840" s="529"/>
    </row>
    <row r="1841" spans="1:1">
      <c r="A1841" s="529"/>
    </row>
    <row r="1842" spans="1:1">
      <c r="A1842" s="529"/>
    </row>
    <row r="1843" spans="1:1">
      <c r="A1843" s="529"/>
    </row>
    <row r="1844" spans="1:1">
      <c r="A1844" s="529"/>
    </row>
    <row r="1845" spans="1:1">
      <c r="A1845" s="529"/>
    </row>
    <row r="1846" spans="1:1">
      <c r="A1846" s="529"/>
    </row>
    <row r="1847" spans="1:1">
      <c r="A1847" s="529"/>
    </row>
    <row r="1848" spans="1:1">
      <c r="A1848" s="529"/>
    </row>
    <row r="1849" spans="1:1">
      <c r="A1849" s="529"/>
    </row>
    <row r="1850" spans="1:1">
      <c r="A1850" s="529"/>
    </row>
    <row r="1851" spans="1:1">
      <c r="A1851" s="529"/>
    </row>
    <row r="1852" spans="1:1">
      <c r="A1852" s="529"/>
    </row>
    <row r="1853" spans="1:1">
      <c r="A1853" s="529"/>
    </row>
    <row r="1854" spans="1:1">
      <c r="A1854" s="529"/>
    </row>
    <row r="1855" spans="1:1">
      <c r="A1855" s="529"/>
    </row>
    <row r="1856" spans="1:1">
      <c r="A1856" s="529"/>
    </row>
    <row r="1857" spans="1:1">
      <c r="A1857" s="529"/>
    </row>
    <row r="1858" spans="1:1">
      <c r="A1858" s="529"/>
    </row>
    <row r="1859" spans="1:1">
      <c r="A1859" s="529"/>
    </row>
    <row r="1860" spans="1:1">
      <c r="A1860" s="529"/>
    </row>
    <row r="1861" spans="1:1">
      <c r="A1861" s="529"/>
    </row>
    <row r="1862" spans="1:1">
      <c r="A1862" s="529"/>
    </row>
    <row r="1863" spans="1:1">
      <c r="A1863" s="529"/>
    </row>
    <row r="1864" spans="1:1">
      <c r="A1864" s="529"/>
    </row>
    <row r="1865" spans="1:1">
      <c r="A1865" s="529"/>
    </row>
    <row r="1866" spans="1:1">
      <c r="A1866" s="529"/>
    </row>
    <row r="1867" spans="1:1">
      <c r="A1867" s="529"/>
    </row>
    <row r="1868" spans="1:1">
      <c r="A1868" s="529"/>
    </row>
    <row r="1869" spans="1:1">
      <c r="A1869" s="529"/>
    </row>
    <row r="1870" spans="1:1">
      <c r="A1870" s="529"/>
    </row>
    <row r="1871" spans="1:1">
      <c r="A1871" s="529"/>
    </row>
    <row r="1872" spans="1:1">
      <c r="A1872" s="529"/>
    </row>
    <row r="1873" spans="1:1">
      <c r="A1873" s="529"/>
    </row>
    <row r="1874" spans="1:1">
      <c r="A1874" s="529"/>
    </row>
    <row r="1875" spans="1:1">
      <c r="A1875" s="529"/>
    </row>
    <row r="1876" spans="1:1">
      <c r="A1876" s="529"/>
    </row>
    <row r="1877" spans="1:1">
      <c r="A1877" s="529"/>
    </row>
    <row r="1878" spans="1:1">
      <c r="A1878" s="529"/>
    </row>
    <row r="1879" spans="1:1">
      <c r="A1879" s="529"/>
    </row>
    <row r="1880" spans="1:1">
      <c r="A1880" s="529"/>
    </row>
    <row r="1881" spans="1:1">
      <c r="A1881" s="529"/>
    </row>
    <row r="1882" spans="1:1">
      <c r="A1882" s="529"/>
    </row>
    <row r="1883" spans="1:1">
      <c r="A1883" s="529"/>
    </row>
    <row r="1884" spans="1:1">
      <c r="A1884" s="529"/>
    </row>
    <row r="1885" spans="1:1">
      <c r="A1885" s="529"/>
    </row>
    <row r="1886" spans="1:1">
      <c r="A1886" s="529"/>
    </row>
    <row r="1887" spans="1:1">
      <c r="A1887" s="529"/>
    </row>
    <row r="1888" spans="1:1">
      <c r="A1888" s="529"/>
    </row>
    <row r="1889" spans="1:1">
      <c r="A1889" s="529"/>
    </row>
    <row r="1890" spans="1:1">
      <c r="A1890" s="529"/>
    </row>
    <row r="1891" spans="1:1">
      <c r="A1891" s="529"/>
    </row>
    <row r="1892" spans="1:1">
      <c r="A1892" s="529"/>
    </row>
    <row r="1893" spans="1:1">
      <c r="A1893" s="529"/>
    </row>
    <row r="1894" spans="1:1">
      <c r="A1894" s="529"/>
    </row>
    <row r="1895" spans="1:1">
      <c r="A1895" s="529"/>
    </row>
    <row r="1896" spans="1:1">
      <c r="A1896" s="529"/>
    </row>
    <row r="1897" spans="1:1">
      <c r="A1897" s="529"/>
    </row>
    <row r="1898" spans="1:1">
      <c r="A1898" s="529"/>
    </row>
    <row r="1899" spans="1:1">
      <c r="A1899" s="529"/>
    </row>
    <row r="1900" spans="1:1">
      <c r="A1900" s="529"/>
    </row>
    <row r="1901" spans="1:1">
      <c r="A1901" s="529"/>
    </row>
    <row r="1902" spans="1:1">
      <c r="A1902" s="529"/>
    </row>
    <row r="1903" spans="1:1">
      <c r="A1903" s="529"/>
    </row>
    <row r="1904" spans="1:1">
      <c r="A1904" s="529"/>
    </row>
    <row r="1905" spans="1:1">
      <c r="A1905" s="529"/>
    </row>
    <row r="1906" spans="1:1">
      <c r="A1906" s="529"/>
    </row>
    <row r="1907" spans="1:1">
      <c r="A1907" s="529"/>
    </row>
    <row r="1908" spans="1:1">
      <c r="A1908" s="529"/>
    </row>
    <row r="1909" spans="1:1">
      <c r="A1909" s="529"/>
    </row>
    <row r="1910" spans="1:1">
      <c r="A1910" s="529"/>
    </row>
    <row r="1911" spans="1:1">
      <c r="A1911" s="529"/>
    </row>
    <row r="1912" spans="1:1">
      <c r="A1912" s="529"/>
    </row>
    <row r="1913" spans="1:1">
      <c r="A1913" s="529"/>
    </row>
    <row r="1914" spans="1:1">
      <c r="A1914" s="529"/>
    </row>
    <row r="1915" spans="1:1">
      <c r="A1915" s="529"/>
    </row>
    <row r="1916" spans="1:1">
      <c r="A1916" s="529"/>
    </row>
    <row r="1917" spans="1:1">
      <c r="A1917" s="529"/>
    </row>
    <row r="1918" spans="1:1">
      <c r="A1918" s="529"/>
    </row>
    <row r="1919" spans="1:1">
      <c r="A1919" s="529"/>
    </row>
    <row r="1920" spans="1:1">
      <c r="A1920" s="529"/>
    </row>
    <row r="1921" spans="1:1">
      <c r="A1921" s="529"/>
    </row>
    <row r="1922" spans="1:1">
      <c r="A1922" s="529"/>
    </row>
    <row r="1923" spans="1:1">
      <c r="A1923" s="529"/>
    </row>
    <row r="1924" spans="1:1">
      <c r="A1924" s="529"/>
    </row>
    <row r="1925" spans="1:1">
      <c r="A1925" s="529"/>
    </row>
    <row r="1926" spans="1:1">
      <c r="A1926" s="529"/>
    </row>
    <row r="1927" spans="1:1">
      <c r="A1927" s="529"/>
    </row>
    <row r="1928" spans="1:1">
      <c r="A1928" s="529"/>
    </row>
    <row r="1929" spans="1:1">
      <c r="A1929" s="529"/>
    </row>
    <row r="1930" spans="1:1">
      <c r="A1930" s="529"/>
    </row>
    <row r="1931" spans="1:1">
      <c r="A1931" s="529"/>
    </row>
    <row r="1932" spans="1:1">
      <c r="A1932" s="529"/>
    </row>
    <row r="1933" spans="1:1">
      <c r="A1933" s="529"/>
    </row>
    <row r="1934" spans="1:1">
      <c r="A1934" s="529"/>
    </row>
    <row r="1935" spans="1:1">
      <c r="A1935" s="529"/>
    </row>
    <row r="1936" spans="1:1">
      <c r="A1936" s="529"/>
    </row>
    <row r="1937" spans="1:1">
      <c r="A1937" s="529"/>
    </row>
    <row r="1938" spans="1:1">
      <c r="A1938" s="529"/>
    </row>
    <row r="1939" spans="1:1">
      <c r="A1939" s="529"/>
    </row>
    <row r="1940" spans="1:1">
      <c r="A1940" s="529"/>
    </row>
    <row r="1941" spans="1:1">
      <c r="A1941" s="529"/>
    </row>
    <row r="1942" spans="1:1">
      <c r="A1942" s="529"/>
    </row>
    <row r="1943" spans="1:1">
      <c r="A1943" s="529"/>
    </row>
    <row r="1944" spans="1:1">
      <c r="A1944" s="529"/>
    </row>
    <row r="1945" spans="1:1">
      <c r="A1945" s="529"/>
    </row>
    <row r="1946" spans="1:1">
      <c r="A1946" s="529"/>
    </row>
    <row r="1947" spans="1:1">
      <c r="A1947" s="529"/>
    </row>
    <row r="1948" spans="1:1">
      <c r="A1948" s="529"/>
    </row>
    <row r="1949" spans="1:1">
      <c r="A1949" s="529"/>
    </row>
    <row r="1950" spans="1:1">
      <c r="A1950" s="529"/>
    </row>
    <row r="1951" spans="1:1">
      <c r="A1951" s="529"/>
    </row>
    <row r="1952" spans="1:1">
      <c r="A1952" s="529"/>
    </row>
    <row r="1953" spans="1:1">
      <c r="A1953" s="529"/>
    </row>
    <row r="1954" spans="1:1">
      <c r="A1954" s="529"/>
    </row>
    <row r="1955" spans="1:1">
      <c r="A1955" s="529"/>
    </row>
    <row r="1956" spans="1:1">
      <c r="A1956" s="529"/>
    </row>
    <row r="1957" spans="1:1">
      <c r="A1957" s="529"/>
    </row>
    <row r="1958" spans="1:1">
      <c r="A1958" s="529"/>
    </row>
    <row r="1959" spans="1:1">
      <c r="A1959" s="529"/>
    </row>
    <row r="1960" spans="1:1">
      <c r="A1960" s="529"/>
    </row>
    <row r="1961" spans="1:1">
      <c r="A1961" s="529"/>
    </row>
    <row r="1962" spans="1:1">
      <c r="A1962" s="529"/>
    </row>
    <row r="1963" spans="1:1">
      <c r="A1963" s="529"/>
    </row>
    <row r="1964" spans="1:1">
      <c r="A1964" s="529"/>
    </row>
    <row r="1965" spans="1:1">
      <c r="A1965" s="529"/>
    </row>
    <row r="1966" spans="1:1">
      <c r="A1966" s="529"/>
    </row>
    <row r="1967" spans="1:1">
      <c r="A1967" s="529"/>
    </row>
    <row r="1968" spans="1:1">
      <c r="A1968" s="529"/>
    </row>
    <row r="1969" spans="1:1">
      <c r="A1969" s="529"/>
    </row>
    <row r="1970" spans="1:1">
      <c r="A1970" s="529"/>
    </row>
    <row r="1971" spans="1:1">
      <c r="A1971" s="529"/>
    </row>
    <row r="1972" spans="1:1">
      <c r="A1972" s="529"/>
    </row>
    <row r="1973" spans="1:1">
      <c r="A1973" s="529"/>
    </row>
    <row r="1974" spans="1:1">
      <c r="A1974" s="529"/>
    </row>
    <row r="1975" spans="1:1">
      <c r="A1975" s="529"/>
    </row>
    <row r="1976" spans="1:1">
      <c r="A1976" s="529"/>
    </row>
    <row r="1977" spans="1:1">
      <c r="A1977" s="529"/>
    </row>
    <row r="1978" spans="1:1">
      <c r="A1978" s="529"/>
    </row>
    <row r="1979" spans="1:1">
      <c r="A1979" s="529"/>
    </row>
    <row r="1980" spans="1:1">
      <c r="A1980" s="529"/>
    </row>
    <row r="1981" spans="1:1">
      <c r="A1981" s="529"/>
    </row>
    <row r="1982" spans="1:1">
      <c r="A1982" s="529"/>
    </row>
    <row r="1983" spans="1:1">
      <c r="A1983" s="529"/>
    </row>
    <row r="1984" spans="1:1">
      <c r="A1984" s="529"/>
    </row>
    <row r="1985" spans="1:1">
      <c r="A1985" s="529"/>
    </row>
    <row r="1986" spans="1:1">
      <c r="A1986" s="529"/>
    </row>
    <row r="1987" spans="1:1">
      <c r="A1987" s="529"/>
    </row>
    <row r="1988" spans="1:1">
      <c r="A1988" s="529"/>
    </row>
    <row r="1989" spans="1:1">
      <c r="A1989" s="529"/>
    </row>
    <row r="1990" spans="1:1">
      <c r="A1990" s="529"/>
    </row>
    <row r="1991" spans="1:1">
      <c r="A1991" s="529"/>
    </row>
    <row r="1992" spans="1:1">
      <c r="A1992" s="529"/>
    </row>
    <row r="1993" spans="1:1">
      <c r="A1993" s="529"/>
    </row>
    <row r="1994" spans="1:1">
      <c r="A1994" s="529"/>
    </row>
    <row r="1995" spans="1:1">
      <c r="A1995" s="529"/>
    </row>
    <row r="1996" spans="1:1">
      <c r="A1996" s="529"/>
    </row>
    <row r="1997" spans="1:1">
      <c r="A1997" s="529"/>
    </row>
    <row r="1998" spans="1:1">
      <c r="A1998" s="529"/>
    </row>
    <row r="1999" spans="1:1">
      <c r="A1999" s="529"/>
    </row>
    <row r="2000" spans="1:1">
      <c r="A2000" s="529"/>
    </row>
    <row r="2001" spans="1:1">
      <c r="A2001" s="529"/>
    </row>
    <row r="2002" spans="1:1">
      <c r="A2002" s="529"/>
    </row>
    <row r="2003" spans="1:1">
      <c r="A2003" s="529"/>
    </row>
    <row r="2004" spans="1:1">
      <c r="A2004" s="529"/>
    </row>
    <row r="2005" spans="1:1">
      <c r="A2005" s="529"/>
    </row>
    <row r="2006" spans="1:1">
      <c r="A2006" s="529"/>
    </row>
    <row r="2007" spans="1:1">
      <c r="A2007" s="529"/>
    </row>
    <row r="2008" spans="1:1">
      <c r="A2008" s="529"/>
    </row>
    <row r="2009" spans="1:1">
      <c r="A2009" s="529"/>
    </row>
    <row r="2010" spans="1:1">
      <c r="A2010" s="529"/>
    </row>
    <row r="2011" spans="1:1">
      <c r="A2011" s="529"/>
    </row>
    <row r="2012" spans="1:1">
      <c r="A2012" s="529"/>
    </row>
    <row r="2013" spans="1:1">
      <c r="A2013" s="529"/>
    </row>
    <row r="2014" spans="1:1">
      <c r="A2014" s="529"/>
    </row>
    <row r="2015" spans="1:1">
      <c r="A2015" s="529"/>
    </row>
    <row r="2016" spans="1:1">
      <c r="A2016" s="529"/>
    </row>
    <row r="2017" spans="1:1">
      <c r="A2017" s="529"/>
    </row>
    <row r="2018" spans="1:1">
      <c r="A2018" s="529"/>
    </row>
    <row r="2019" spans="1:1">
      <c r="A2019" s="529"/>
    </row>
    <row r="2020" spans="1:1">
      <c r="A2020" s="529"/>
    </row>
    <row r="2021" spans="1:1">
      <c r="A2021" s="529"/>
    </row>
    <row r="2022" spans="1:1">
      <c r="A2022" s="529"/>
    </row>
    <row r="2023" spans="1:1">
      <c r="A2023" s="529"/>
    </row>
    <row r="2024" spans="1:1">
      <c r="A2024" s="529"/>
    </row>
    <row r="2025" spans="1:1">
      <c r="A2025" s="529"/>
    </row>
    <row r="2026" spans="1:1">
      <c r="A2026" s="529"/>
    </row>
    <row r="2027" spans="1:1">
      <c r="A2027" s="529"/>
    </row>
    <row r="2028" spans="1:1">
      <c r="A2028" s="529"/>
    </row>
    <row r="2029" spans="1:1">
      <c r="A2029" s="529"/>
    </row>
    <row r="2030" spans="1:1">
      <c r="A2030" s="529"/>
    </row>
    <row r="2031" spans="1:1">
      <c r="A2031" s="529"/>
    </row>
    <row r="2032" spans="1:1">
      <c r="A2032" s="529"/>
    </row>
    <row r="2033" spans="1:1">
      <c r="A2033" s="529"/>
    </row>
    <row r="2034" spans="1:1">
      <c r="A2034" s="529"/>
    </row>
    <row r="2035" spans="1:1">
      <c r="A2035" s="529"/>
    </row>
    <row r="2036" spans="1:1">
      <c r="A2036" s="529"/>
    </row>
    <row r="2037" spans="1:1">
      <c r="A2037" s="529"/>
    </row>
    <row r="2038" spans="1:1">
      <c r="A2038" s="529"/>
    </row>
    <row r="2039" spans="1:1">
      <c r="A2039" s="529"/>
    </row>
    <row r="2040" spans="1:1">
      <c r="A2040" s="529"/>
    </row>
    <row r="2041" spans="1:1">
      <c r="A2041" s="529"/>
    </row>
    <row r="2042" spans="1:1">
      <c r="A2042" s="529"/>
    </row>
    <row r="2043" spans="1:1">
      <c r="A2043" s="529"/>
    </row>
    <row r="2044" spans="1:1">
      <c r="A2044" s="529"/>
    </row>
    <row r="2045" spans="1:1">
      <c r="A2045" s="529"/>
    </row>
    <row r="2046" spans="1:1">
      <c r="A2046" s="529"/>
    </row>
    <row r="2047" spans="1:1">
      <c r="A2047" s="529"/>
    </row>
    <row r="2048" spans="1:1">
      <c r="A2048" s="529"/>
    </row>
    <row r="2049" spans="1:1">
      <c r="A2049" s="529"/>
    </row>
    <row r="2050" spans="1:1">
      <c r="A2050" s="529"/>
    </row>
    <row r="2051" spans="1:1">
      <c r="A2051" s="529"/>
    </row>
    <row r="2052" spans="1:1">
      <c r="A2052" s="529"/>
    </row>
    <row r="2053" spans="1:1">
      <c r="A2053" s="529"/>
    </row>
    <row r="2054" spans="1:1">
      <c r="A2054" s="529"/>
    </row>
    <row r="2055" spans="1:1">
      <c r="A2055" s="529"/>
    </row>
    <row r="2056" spans="1:1">
      <c r="A2056" s="529"/>
    </row>
    <row r="2057" spans="1:1">
      <c r="A2057" s="529"/>
    </row>
    <row r="2058" spans="1:1">
      <c r="A2058" s="529"/>
    </row>
    <row r="2059" spans="1:1">
      <c r="A2059" s="529"/>
    </row>
    <row r="2060" spans="1:1">
      <c r="A2060" s="529"/>
    </row>
    <row r="2061" spans="1:1">
      <c r="A2061" s="529"/>
    </row>
    <row r="2062" spans="1:1">
      <c r="A2062" s="529"/>
    </row>
    <row r="2063" spans="1:1">
      <c r="A2063" s="529"/>
    </row>
    <row r="2064" spans="1:1">
      <c r="A2064" s="529"/>
    </row>
    <row r="2065" spans="1:1">
      <c r="A2065" s="529"/>
    </row>
    <row r="2066" spans="1:1">
      <c r="A2066" s="529"/>
    </row>
    <row r="2067" spans="1:1">
      <c r="A2067" s="529"/>
    </row>
    <row r="2068" spans="1:1">
      <c r="A2068" s="529"/>
    </row>
    <row r="2069" spans="1:1">
      <c r="A2069" s="529"/>
    </row>
    <row r="2070" spans="1:1">
      <c r="A2070" s="529"/>
    </row>
    <row r="2071" spans="1:1">
      <c r="A2071" s="529"/>
    </row>
    <row r="2072" spans="1:1">
      <c r="A2072" s="529"/>
    </row>
    <row r="2073" spans="1:1">
      <c r="A2073" s="529"/>
    </row>
    <row r="2074" spans="1:1">
      <c r="A2074" s="529"/>
    </row>
    <row r="2075" spans="1:1">
      <c r="A2075" s="529"/>
    </row>
    <row r="2076" spans="1:1">
      <c r="A2076" s="529"/>
    </row>
    <row r="2077" spans="1:1">
      <c r="A2077" s="529"/>
    </row>
    <row r="2078" spans="1:1">
      <c r="A2078" s="529"/>
    </row>
    <row r="2079" spans="1:1">
      <c r="A2079" s="529"/>
    </row>
    <row r="2080" spans="1:1">
      <c r="A2080" s="529"/>
    </row>
    <row r="2081" spans="1:1">
      <c r="A2081" s="529"/>
    </row>
    <row r="2082" spans="1:1">
      <c r="A2082" s="529"/>
    </row>
    <row r="2083" spans="1:1">
      <c r="A2083" s="529"/>
    </row>
    <row r="2084" spans="1:1">
      <c r="A2084" s="529"/>
    </row>
    <row r="2085" spans="1:1">
      <c r="A2085" s="529"/>
    </row>
    <row r="2086" spans="1:1">
      <c r="A2086" s="529"/>
    </row>
    <row r="2087" spans="1:1">
      <c r="A2087" s="529"/>
    </row>
    <row r="2088" spans="1:1">
      <c r="A2088" s="529"/>
    </row>
    <row r="2089" spans="1:1">
      <c r="A2089" s="529"/>
    </row>
    <row r="2090" spans="1:1">
      <c r="A2090" s="529"/>
    </row>
    <row r="2091" spans="1:1">
      <c r="A2091" s="529"/>
    </row>
    <row r="2092" spans="1:1">
      <c r="A2092" s="529"/>
    </row>
    <row r="2093" spans="1:1">
      <c r="A2093" s="529"/>
    </row>
    <row r="2094" spans="1:1">
      <c r="A2094" s="529"/>
    </row>
    <row r="2095" spans="1:1">
      <c r="A2095" s="529"/>
    </row>
    <row r="2096" spans="1:1">
      <c r="A2096" s="529"/>
    </row>
    <row r="2097" spans="1:1">
      <c r="A2097" s="529"/>
    </row>
    <row r="2098" spans="1:1">
      <c r="A2098" s="529"/>
    </row>
    <row r="2099" spans="1:1">
      <c r="A2099" s="529"/>
    </row>
    <row r="2100" spans="1:1">
      <c r="A2100" s="529"/>
    </row>
    <row r="2101" spans="1:1">
      <c r="A2101" s="529"/>
    </row>
    <row r="2102" spans="1:1">
      <c r="A2102" s="529"/>
    </row>
    <row r="2103" spans="1:1">
      <c r="A2103" s="529"/>
    </row>
    <row r="2104" spans="1:1">
      <c r="A2104" s="529"/>
    </row>
    <row r="2105" spans="1:1">
      <c r="A2105" s="529"/>
    </row>
    <row r="2106" spans="1:1">
      <c r="A2106" s="529"/>
    </row>
    <row r="2107" spans="1:1">
      <c r="A2107" s="529"/>
    </row>
    <row r="2108" spans="1:1">
      <c r="A2108" s="529"/>
    </row>
    <row r="2109" spans="1:1">
      <c r="A2109" s="529"/>
    </row>
    <row r="2110" spans="1:1">
      <c r="A2110" s="529"/>
    </row>
    <row r="2111" spans="1:1">
      <c r="A2111" s="529"/>
    </row>
    <row r="2112" spans="1:1">
      <c r="A2112" s="529"/>
    </row>
    <row r="2113" spans="1:1">
      <c r="A2113" s="529"/>
    </row>
    <row r="2114" spans="1:1">
      <c r="A2114" s="529"/>
    </row>
    <row r="2115" spans="1:1">
      <c r="A2115" s="529"/>
    </row>
    <row r="2116" spans="1:1">
      <c r="A2116" s="529"/>
    </row>
    <row r="2117" spans="1:1">
      <c r="A2117" s="529"/>
    </row>
    <row r="2118" spans="1:1">
      <c r="A2118" s="529"/>
    </row>
    <row r="2119" spans="1:1">
      <c r="A2119" s="529"/>
    </row>
    <row r="2120" spans="1:1">
      <c r="A2120" s="529"/>
    </row>
    <row r="2121" spans="1:1">
      <c r="A2121" s="529"/>
    </row>
    <row r="2122" spans="1:1">
      <c r="A2122" s="529"/>
    </row>
    <row r="2123" spans="1:1">
      <c r="A2123" s="529"/>
    </row>
    <row r="2124" spans="1:1">
      <c r="A2124" s="529"/>
    </row>
    <row r="2125" spans="1:1">
      <c r="A2125" s="529"/>
    </row>
    <row r="2126" spans="1:1">
      <c r="A2126" s="529"/>
    </row>
    <row r="2127" spans="1:1">
      <c r="A2127" s="529"/>
    </row>
    <row r="2128" spans="1:1">
      <c r="A2128" s="529"/>
    </row>
    <row r="2129" spans="1:1">
      <c r="A2129" s="529"/>
    </row>
    <row r="2130" spans="1:1">
      <c r="A2130" s="529"/>
    </row>
    <row r="2131" spans="1:1">
      <c r="A2131" s="529"/>
    </row>
    <row r="2132" spans="1:1">
      <c r="A2132" s="529"/>
    </row>
    <row r="2133" spans="1:1">
      <c r="A2133" s="529"/>
    </row>
    <row r="2134" spans="1:1">
      <c r="A2134" s="529"/>
    </row>
    <row r="2135" spans="1:1">
      <c r="A2135" s="529"/>
    </row>
    <row r="2136" spans="1:1">
      <c r="A2136" s="529"/>
    </row>
    <row r="2137" spans="1:1">
      <c r="A2137" s="529"/>
    </row>
    <row r="2138" spans="1:1">
      <c r="A2138" s="529"/>
    </row>
    <row r="2139" spans="1:1">
      <c r="A2139" s="529"/>
    </row>
    <row r="2140" spans="1:1">
      <c r="A2140" s="529"/>
    </row>
    <row r="2141" spans="1:1">
      <c r="A2141" s="529"/>
    </row>
    <row r="2142" spans="1:1">
      <c r="A2142" s="529"/>
    </row>
    <row r="2143" spans="1:1">
      <c r="A2143" s="529"/>
    </row>
    <row r="2144" spans="1:1">
      <c r="A2144" s="529"/>
    </row>
    <row r="2145" spans="1:1">
      <c r="A2145" s="529"/>
    </row>
    <row r="2146" spans="1:1">
      <c r="A2146" s="529"/>
    </row>
    <row r="2147" spans="1:1">
      <c r="A2147" s="529"/>
    </row>
    <row r="2148" spans="1:1">
      <c r="A2148" s="529"/>
    </row>
    <row r="2149" spans="1:1">
      <c r="A2149" s="529"/>
    </row>
    <row r="2150" spans="1:1">
      <c r="A2150" s="529"/>
    </row>
    <row r="2151" spans="1:1">
      <c r="A2151" s="529"/>
    </row>
    <row r="2152" spans="1:1">
      <c r="A2152" s="529"/>
    </row>
    <row r="2153" spans="1:1">
      <c r="A2153" s="529"/>
    </row>
    <row r="2154" spans="1:1">
      <c r="A2154" s="529"/>
    </row>
    <row r="2155" spans="1:1">
      <c r="A2155" s="529"/>
    </row>
    <row r="2156" spans="1:1">
      <c r="A2156" s="529"/>
    </row>
    <row r="2157" spans="1:1">
      <c r="A2157" s="529"/>
    </row>
    <row r="2158" spans="1:1">
      <c r="A2158" s="529"/>
    </row>
    <row r="2159" spans="1:1">
      <c r="A2159" s="529"/>
    </row>
    <row r="2160" spans="1:1">
      <c r="A2160" s="529"/>
    </row>
    <row r="2161" spans="1:1">
      <c r="A2161" s="529"/>
    </row>
    <row r="2162" spans="1:1">
      <c r="A2162" s="529"/>
    </row>
    <row r="2163" spans="1:1">
      <c r="A2163" s="529"/>
    </row>
    <row r="2164" spans="1:1">
      <c r="A2164" s="529"/>
    </row>
    <row r="2165" spans="1:1">
      <c r="A2165" s="529"/>
    </row>
    <row r="2166" spans="1:1">
      <c r="A2166" s="529"/>
    </row>
    <row r="2167" spans="1:1">
      <c r="A2167" s="529"/>
    </row>
    <row r="2168" spans="1:1">
      <c r="A2168" s="529"/>
    </row>
    <row r="2169" spans="1:1">
      <c r="A2169" s="529"/>
    </row>
    <row r="2170" spans="1:1">
      <c r="A2170" s="529"/>
    </row>
    <row r="2171" spans="1:1">
      <c r="A2171" s="529"/>
    </row>
    <row r="2172" spans="1:1">
      <c r="A2172" s="529"/>
    </row>
    <row r="2173" spans="1:1">
      <c r="A2173" s="529"/>
    </row>
    <row r="2174" spans="1:1">
      <c r="A2174" s="529"/>
    </row>
    <row r="2175" spans="1:1">
      <c r="A2175" s="529"/>
    </row>
    <row r="2176" spans="1:1">
      <c r="A2176" s="529"/>
    </row>
    <row r="2177" spans="1:1">
      <c r="A2177" s="529"/>
    </row>
    <row r="2178" spans="1:1">
      <c r="A2178" s="529"/>
    </row>
    <row r="2179" spans="1:1">
      <c r="A2179" s="529"/>
    </row>
    <row r="2180" spans="1:1">
      <c r="A2180" s="529"/>
    </row>
    <row r="2181" spans="1:1">
      <c r="A2181" s="529"/>
    </row>
    <row r="2182" spans="1:1">
      <c r="A2182" s="529"/>
    </row>
    <row r="2183" spans="1:1">
      <c r="A2183" s="529"/>
    </row>
    <row r="2184" spans="1:1">
      <c r="A2184" s="529"/>
    </row>
    <row r="2185" spans="1:1">
      <c r="A2185" s="529"/>
    </row>
    <row r="2186" spans="1:1">
      <c r="A2186" s="529"/>
    </row>
    <row r="2187" spans="1:1">
      <c r="A2187" s="529"/>
    </row>
    <row r="2188" spans="1:1">
      <c r="A2188" s="529"/>
    </row>
    <row r="2189" spans="1:1">
      <c r="A2189" s="529"/>
    </row>
    <row r="2190" spans="1:1">
      <c r="A2190" s="529"/>
    </row>
    <row r="2191" spans="1:1">
      <c r="A2191" s="529"/>
    </row>
    <row r="2192" spans="1:1">
      <c r="A2192" s="529"/>
    </row>
    <row r="2193" spans="1:1">
      <c r="A2193" s="529"/>
    </row>
    <row r="2194" spans="1:1">
      <c r="A2194" s="529"/>
    </row>
    <row r="2195" spans="1:1">
      <c r="A2195" s="529"/>
    </row>
    <row r="2196" spans="1:1">
      <c r="A2196" s="529"/>
    </row>
    <row r="2197" spans="1:1">
      <c r="A2197" s="529"/>
    </row>
    <row r="2198" spans="1:1">
      <c r="A2198" s="529"/>
    </row>
    <row r="2199" spans="1:1">
      <c r="A2199" s="529"/>
    </row>
    <row r="2200" spans="1:1">
      <c r="A2200" s="529"/>
    </row>
    <row r="2201" spans="1:1">
      <c r="A2201" s="529"/>
    </row>
    <row r="2202" spans="1:1">
      <c r="A2202" s="529"/>
    </row>
    <row r="2203" spans="1:1">
      <c r="A2203" s="529"/>
    </row>
    <row r="2204" spans="1:1">
      <c r="A2204" s="529"/>
    </row>
    <row r="2205" spans="1:1">
      <c r="A2205" s="529"/>
    </row>
    <row r="2206" spans="1:1">
      <c r="A2206" s="529"/>
    </row>
    <row r="2207" spans="1:1">
      <c r="A2207" s="529"/>
    </row>
    <row r="2208" spans="1:1">
      <c r="A2208" s="529"/>
    </row>
    <row r="2209" spans="1:1">
      <c r="A2209" s="529"/>
    </row>
    <row r="2210" spans="1:1">
      <c r="A2210" s="529"/>
    </row>
    <row r="2211" spans="1:1">
      <c r="A2211" s="529"/>
    </row>
    <row r="2212" spans="1:1">
      <c r="A2212" s="529"/>
    </row>
    <row r="2213" spans="1:1">
      <c r="A2213" s="529"/>
    </row>
    <row r="2214" spans="1:1">
      <c r="A2214" s="529"/>
    </row>
    <row r="2215" spans="1:1">
      <c r="A2215" s="529"/>
    </row>
    <row r="2216" spans="1:1">
      <c r="A2216" s="529"/>
    </row>
    <row r="2217" spans="1:1">
      <c r="A2217" s="529"/>
    </row>
    <row r="2218" spans="1:1">
      <c r="A2218" s="529"/>
    </row>
    <row r="2219" spans="1:1">
      <c r="A2219" s="529"/>
    </row>
    <row r="2220" spans="1:1">
      <c r="A2220" s="529"/>
    </row>
    <row r="2221" spans="1:1">
      <c r="A2221" s="529"/>
    </row>
    <row r="2222" spans="1:1">
      <c r="A2222" s="529"/>
    </row>
    <row r="2223" spans="1:1">
      <c r="A2223" s="529"/>
    </row>
    <row r="2224" spans="1:1">
      <c r="A2224" s="529"/>
    </row>
    <row r="2225" spans="1:1">
      <c r="A2225" s="529"/>
    </row>
    <row r="2226" spans="1:1">
      <c r="A2226" s="529"/>
    </row>
    <row r="2227" spans="1:1">
      <c r="A2227" s="529"/>
    </row>
    <row r="2228" spans="1:1">
      <c r="A2228" s="529"/>
    </row>
    <row r="2229" spans="1:1">
      <c r="A2229" s="529"/>
    </row>
    <row r="2230" spans="1:1">
      <c r="A2230" s="529"/>
    </row>
    <row r="2231" spans="1:1">
      <c r="A2231" s="529"/>
    </row>
    <row r="2232" spans="1:1">
      <c r="A2232" s="529"/>
    </row>
    <row r="2233" spans="1:1">
      <c r="A2233" s="529"/>
    </row>
    <row r="2234" spans="1:1">
      <c r="A2234" s="529"/>
    </row>
    <row r="2235" spans="1:1">
      <c r="A2235" s="529"/>
    </row>
    <row r="2236" spans="1:1">
      <c r="A2236" s="529"/>
    </row>
    <row r="2237" spans="1:1">
      <c r="A2237" s="529"/>
    </row>
    <row r="2238" spans="1:1">
      <c r="A2238" s="529"/>
    </row>
    <row r="2239" spans="1:1">
      <c r="A2239" s="529"/>
    </row>
    <row r="2240" spans="1:1">
      <c r="A2240" s="529"/>
    </row>
    <row r="2241" spans="1:1">
      <c r="A2241" s="529"/>
    </row>
    <row r="2242" spans="1:1">
      <c r="A2242" s="529"/>
    </row>
    <row r="2243" spans="1:1">
      <c r="A2243" s="529"/>
    </row>
    <row r="2244" spans="1:1">
      <c r="A2244" s="529"/>
    </row>
    <row r="2245" spans="1:1">
      <c r="A2245" s="529"/>
    </row>
    <row r="2246" spans="1:1">
      <c r="A2246" s="529"/>
    </row>
    <row r="2247" spans="1:1">
      <c r="A2247" s="529"/>
    </row>
    <row r="2248" spans="1:1">
      <c r="A2248" s="529"/>
    </row>
    <row r="2249" spans="1:1">
      <c r="A2249" s="529"/>
    </row>
    <row r="2250" spans="1:1">
      <c r="A2250" s="529"/>
    </row>
    <row r="2251" spans="1:1">
      <c r="A2251" s="529"/>
    </row>
    <row r="2252" spans="1:1">
      <c r="A2252" s="529"/>
    </row>
    <row r="2253" spans="1:1">
      <c r="A2253" s="529"/>
    </row>
    <row r="2254" spans="1:1">
      <c r="A2254" s="529"/>
    </row>
    <row r="2255" spans="1:1">
      <c r="A2255" s="529"/>
    </row>
    <row r="2256" spans="1:1">
      <c r="A2256" s="529"/>
    </row>
    <row r="2257" spans="1:1">
      <c r="A2257" s="529"/>
    </row>
    <row r="2258" spans="1:1">
      <c r="A2258" s="529"/>
    </row>
    <row r="2259" spans="1:1">
      <c r="A2259" s="529"/>
    </row>
    <row r="2260" spans="1:1">
      <c r="A2260" s="529"/>
    </row>
    <row r="2261" spans="1:1">
      <c r="A2261" s="529"/>
    </row>
    <row r="2262" spans="1:1">
      <c r="A2262" s="529"/>
    </row>
    <row r="2263" spans="1:1">
      <c r="A2263" s="529"/>
    </row>
    <row r="2264" spans="1:1">
      <c r="A2264" s="529"/>
    </row>
    <row r="2265" spans="1:1">
      <c r="A2265" s="529"/>
    </row>
    <row r="2266" spans="1:1">
      <c r="A2266" s="529"/>
    </row>
    <row r="2267" spans="1:1">
      <c r="A2267" s="529"/>
    </row>
    <row r="2268" spans="1:1">
      <c r="A2268" s="529"/>
    </row>
    <row r="2269" spans="1:1">
      <c r="A2269" s="529"/>
    </row>
    <row r="2270" spans="1:1">
      <c r="A2270" s="529"/>
    </row>
    <row r="2271" spans="1:1">
      <c r="A2271" s="529"/>
    </row>
    <row r="2272" spans="1:1">
      <c r="A2272" s="529"/>
    </row>
    <row r="2273" spans="1:1">
      <c r="A2273" s="529"/>
    </row>
    <row r="2274" spans="1:1">
      <c r="A2274" s="529"/>
    </row>
    <row r="2275" spans="1:1">
      <c r="A2275" s="529"/>
    </row>
    <row r="2276" spans="1:1">
      <c r="A2276" s="529"/>
    </row>
    <row r="2277" spans="1:1">
      <c r="A2277" s="529"/>
    </row>
    <row r="2278" spans="1:1">
      <c r="A2278" s="529"/>
    </row>
    <row r="2279" spans="1:1">
      <c r="A2279" s="529"/>
    </row>
    <row r="2280" spans="1:1">
      <c r="A2280" s="529"/>
    </row>
    <row r="2281" spans="1:1">
      <c r="A2281" s="529"/>
    </row>
    <row r="2282" spans="1:1">
      <c r="A2282" s="529"/>
    </row>
    <row r="2283" spans="1:1">
      <c r="A2283" s="529"/>
    </row>
    <row r="2284" spans="1:1">
      <c r="A2284" s="529"/>
    </row>
    <row r="2285" spans="1:1">
      <c r="A2285" s="529"/>
    </row>
    <row r="2286" spans="1:1">
      <c r="A2286" s="529"/>
    </row>
    <row r="2287" spans="1:1">
      <c r="A2287" s="529"/>
    </row>
    <row r="2288" spans="1:1">
      <c r="A2288" s="529"/>
    </row>
    <row r="2289" spans="1:1">
      <c r="A2289" s="529"/>
    </row>
    <row r="2290" spans="1:1">
      <c r="A2290" s="529"/>
    </row>
    <row r="2291" spans="1:1">
      <c r="A2291" s="529"/>
    </row>
    <row r="2292" spans="1:1">
      <c r="A2292" s="529"/>
    </row>
    <row r="2293" spans="1:1">
      <c r="A2293" s="529"/>
    </row>
    <row r="2294" spans="1:1">
      <c r="A2294" s="529"/>
    </row>
    <row r="2295" spans="1:1">
      <c r="A2295" s="529"/>
    </row>
    <row r="2296" spans="1:1">
      <c r="A2296" s="529"/>
    </row>
    <row r="2297" spans="1:1">
      <c r="A2297" s="529"/>
    </row>
    <row r="2298" spans="1:1">
      <c r="A2298" s="529"/>
    </row>
    <row r="2299" spans="1:1">
      <c r="A2299" s="529"/>
    </row>
    <row r="2300" spans="1:1">
      <c r="A2300" s="529"/>
    </row>
    <row r="2301" spans="1:1">
      <c r="A2301" s="529"/>
    </row>
    <row r="2302" spans="1:1">
      <c r="A2302" s="529"/>
    </row>
    <row r="2303" spans="1:1">
      <c r="A2303" s="529"/>
    </row>
    <row r="2304" spans="1:1">
      <c r="A2304" s="529"/>
    </row>
    <row r="2305" spans="1:1">
      <c r="A2305" s="529"/>
    </row>
    <row r="2306" spans="1:1">
      <c r="A2306" s="529"/>
    </row>
    <row r="2307" spans="1:1">
      <c r="A2307" s="529"/>
    </row>
    <row r="2308" spans="1:1">
      <c r="A2308" s="529"/>
    </row>
    <row r="2309" spans="1:1">
      <c r="A2309" s="529"/>
    </row>
    <row r="2310" spans="1:1">
      <c r="A2310" s="529"/>
    </row>
    <row r="2311" spans="1:1">
      <c r="A2311" s="529"/>
    </row>
    <row r="2312" spans="1:1">
      <c r="A2312" s="529"/>
    </row>
    <row r="2313" spans="1:1">
      <c r="A2313" s="529"/>
    </row>
    <row r="2314" spans="1:1">
      <c r="A2314" s="529"/>
    </row>
    <row r="2315" spans="1:1">
      <c r="A2315" s="529"/>
    </row>
    <row r="2316" spans="1:1">
      <c r="A2316" s="529"/>
    </row>
    <row r="2317" spans="1:1">
      <c r="A2317" s="529"/>
    </row>
    <row r="2318" spans="1:1">
      <c r="A2318" s="529"/>
    </row>
    <row r="2319" spans="1:1">
      <c r="A2319" s="529"/>
    </row>
    <row r="2320" spans="1:1">
      <c r="A2320" s="529"/>
    </row>
    <row r="2321" spans="1:1">
      <c r="A2321" s="529"/>
    </row>
    <row r="2322" spans="1:1">
      <c r="A2322" s="529"/>
    </row>
    <row r="2323" spans="1:1">
      <c r="A2323" s="529"/>
    </row>
    <row r="2324" spans="1:1">
      <c r="A2324" s="529"/>
    </row>
    <row r="2325" spans="1:1">
      <c r="A2325" s="529"/>
    </row>
    <row r="2326" spans="1:1">
      <c r="A2326" s="529"/>
    </row>
    <row r="2327" spans="1:1">
      <c r="A2327" s="529"/>
    </row>
    <row r="2328" spans="1:1">
      <c r="A2328" s="529"/>
    </row>
    <row r="2329" spans="1:1">
      <c r="A2329" s="529"/>
    </row>
    <row r="2330" spans="1:1">
      <c r="A2330" s="529"/>
    </row>
    <row r="2331" spans="1:1">
      <c r="A2331" s="529"/>
    </row>
    <row r="2332" spans="1:1">
      <c r="A2332" s="529"/>
    </row>
    <row r="2333" spans="1:1">
      <c r="A2333" s="529"/>
    </row>
    <row r="2334" spans="1:1">
      <c r="A2334" s="529"/>
    </row>
    <row r="2335" spans="1:1">
      <c r="A2335" s="529"/>
    </row>
    <row r="2336" spans="1:1">
      <c r="A2336" s="529"/>
    </row>
    <row r="2337" spans="1:1">
      <c r="A2337" s="529"/>
    </row>
    <row r="2338" spans="1:1">
      <c r="A2338" s="529"/>
    </row>
    <row r="2339" spans="1:1">
      <c r="A2339" s="529"/>
    </row>
    <row r="2340" spans="1:1">
      <c r="A2340" s="529"/>
    </row>
    <row r="2341" spans="1:1">
      <c r="A2341" s="529"/>
    </row>
    <row r="2342" spans="1:1">
      <c r="A2342" s="529"/>
    </row>
    <row r="2343" spans="1:1">
      <c r="A2343" s="529"/>
    </row>
    <row r="2344" spans="1:1">
      <c r="A2344" s="529"/>
    </row>
    <row r="2345" spans="1:1">
      <c r="A2345" s="529"/>
    </row>
    <row r="2346" spans="1:1">
      <c r="A2346" s="529"/>
    </row>
    <row r="2347" spans="1:1">
      <c r="A2347" s="529"/>
    </row>
    <row r="2348" spans="1:1">
      <c r="A2348" s="529"/>
    </row>
    <row r="2349" spans="1:1">
      <c r="A2349" s="529"/>
    </row>
    <row r="2350" spans="1:1">
      <c r="A2350" s="529"/>
    </row>
    <row r="2351" spans="1:1">
      <c r="A2351" s="529"/>
    </row>
    <row r="2352" spans="1:1">
      <c r="A2352" s="529"/>
    </row>
    <row r="2353" spans="1:1">
      <c r="A2353" s="529"/>
    </row>
    <row r="2354" spans="1:1">
      <c r="A2354" s="529"/>
    </row>
    <row r="2355" spans="1:1">
      <c r="A2355" s="529"/>
    </row>
    <row r="2356" spans="1:1">
      <c r="A2356" s="529"/>
    </row>
    <row r="2357" spans="1:1">
      <c r="A2357" s="529"/>
    </row>
    <row r="2358" spans="1:1">
      <c r="A2358" s="529"/>
    </row>
    <row r="2359" spans="1:1">
      <c r="A2359" s="529"/>
    </row>
    <row r="2360" spans="1:1">
      <c r="A2360" s="529"/>
    </row>
    <row r="2361" spans="1:1">
      <c r="A2361" s="529"/>
    </row>
    <row r="2362" spans="1:1">
      <c r="A2362" s="529"/>
    </row>
    <row r="2363" spans="1:1">
      <c r="A2363" s="529"/>
    </row>
    <row r="2364" spans="1:1">
      <c r="A2364" s="529"/>
    </row>
    <row r="2365" spans="1:1">
      <c r="A2365" s="529"/>
    </row>
    <row r="2366" spans="1:1">
      <c r="A2366" s="529"/>
    </row>
    <row r="2367" spans="1:1">
      <c r="A2367" s="529"/>
    </row>
    <row r="2368" spans="1:1">
      <c r="A2368" s="529"/>
    </row>
    <row r="2369" spans="1:1">
      <c r="A2369" s="529"/>
    </row>
    <row r="2370" spans="1:1">
      <c r="A2370" s="529"/>
    </row>
    <row r="2371" spans="1:1">
      <c r="A2371" s="529"/>
    </row>
    <row r="2372" spans="1:1">
      <c r="A2372" s="529"/>
    </row>
    <row r="2373" spans="1:1">
      <c r="A2373" s="529"/>
    </row>
    <row r="2374" spans="1:1">
      <c r="A2374" s="529"/>
    </row>
    <row r="2375" spans="1:1">
      <c r="A2375" s="529"/>
    </row>
    <row r="2376" spans="1:1">
      <c r="A2376" s="529"/>
    </row>
    <row r="2377" spans="1:1">
      <c r="A2377" s="529"/>
    </row>
    <row r="2378" spans="1:1">
      <c r="A2378" s="529"/>
    </row>
    <row r="2379" spans="1:1">
      <c r="A2379" s="529"/>
    </row>
    <row r="2380" spans="1:1">
      <c r="A2380" s="529"/>
    </row>
    <row r="2381" spans="1:1">
      <c r="A2381" s="529"/>
    </row>
    <row r="2382" spans="1:1">
      <c r="A2382" s="529"/>
    </row>
    <row r="2383" spans="1:1">
      <c r="A2383" s="529"/>
    </row>
    <row r="2384" spans="1:1">
      <c r="A2384" s="529"/>
    </row>
    <row r="2385" spans="1:1">
      <c r="A2385" s="529"/>
    </row>
    <row r="2386" spans="1:1">
      <c r="A2386" s="529"/>
    </row>
    <row r="2387" spans="1:1">
      <c r="A2387" s="529"/>
    </row>
    <row r="2388" spans="1:1">
      <c r="A2388" s="529"/>
    </row>
    <row r="2389" spans="1:1">
      <c r="A2389" s="529"/>
    </row>
    <row r="2390" spans="1:1">
      <c r="A2390" s="529"/>
    </row>
    <row r="2391" spans="1:1">
      <c r="A2391" s="529"/>
    </row>
    <row r="2392" spans="1:1">
      <c r="A2392" s="529"/>
    </row>
    <row r="2393" spans="1:1">
      <c r="A2393" s="529"/>
    </row>
    <row r="2394" spans="1:1">
      <c r="A2394" s="529"/>
    </row>
    <row r="2395" spans="1:1">
      <c r="A2395" s="529"/>
    </row>
    <row r="2396" spans="1:1">
      <c r="A2396" s="529"/>
    </row>
    <row r="2397" spans="1:1">
      <c r="A2397" s="529"/>
    </row>
    <row r="2398" spans="1:1">
      <c r="A2398" s="529"/>
    </row>
    <row r="2399" spans="1:1">
      <c r="A2399" s="529"/>
    </row>
    <row r="2400" spans="1:1">
      <c r="A2400" s="529"/>
    </row>
    <row r="2401" spans="1:1">
      <c r="A2401" s="529"/>
    </row>
    <row r="2402" spans="1:1">
      <c r="A2402" s="529"/>
    </row>
    <row r="2403" spans="1:1">
      <c r="A2403" s="529"/>
    </row>
    <row r="2404" spans="1:1">
      <c r="A2404" s="529"/>
    </row>
    <row r="2405" spans="1:1">
      <c r="A2405" s="529"/>
    </row>
    <row r="2406" spans="1:1">
      <c r="A2406" s="529"/>
    </row>
    <row r="2407" spans="1:1">
      <c r="A2407" s="529"/>
    </row>
    <row r="2408" spans="1:1">
      <c r="A2408" s="529"/>
    </row>
    <row r="2409" spans="1:1">
      <c r="A2409" s="529"/>
    </row>
    <row r="2410" spans="1:1">
      <c r="A2410" s="529"/>
    </row>
    <row r="2411" spans="1:1">
      <c r="A2411" s="529"/>
    </row>
    <row r="2412" spans="1:1">
      <c r="A2412" s="529"/>
    </row>
    <row r="2413" spans="1:1">
      <c r="A2413" s="529"/>
    </row>
    <row r="2414" spans="1:1">
      <c r="A2414" s="529"/>
    </row>
    <row r="2415" spans="1:1">
      <c r="A2415" s="529"/>
    </row>
    <row r="2416" spans="1:1">
      <c r="A2416" s="529"/>
    </row>
    <row r="2417" spans="1:1">
      <c r="A2417" s="529"/>
    </row>
    <row r="2418" spans="1:1">
      <c r="A2418" s="529"/>
    </row>
    <row r="2419" spans="1:1">
      <c r="A2419" s="529"/>
    </row>
    <row r="2420" spans="1:1">
      <c r="A2420" s="529"/>
    </row>
    <row r="2421" spans="1:1">
      <c r="A2421" s="529"/>
    </row>
    <row r="2422" spans="1:1">
      <c r="A2422" s="529"/>
    </row>
    <row r="2423" spans="1:1">
      <c r="A2423" s="529"/>
    </row>
    <row r="2424" spans="1:1">
      <c r="A2424" s="529"/>
    </row>
    <row r="2425" spans="1:1">
      <c r="A2425" s="529"/>
    </row>
    <row r="2426" spans="1:1">
      <c r="A2426" s="529"/>
    </row>
    <row r="2427" spans="1:1">
      <c r="A2427" s="529"/>
    </row>
    <row r="2428" spans="1:1">
      <c r="A2428" s="529"/>
    </row>
    <row r="2429" spans="1:1">
      <c r="A2429" s="529"/>
    </row>
    <row r="2430" spans="1:1">
      <c r="A2430" s="529"/>
    </row>
    <row r="2431" spans="1:1">
      <c r="A2431" s="529"/>
    </row>
    <row r="2432" spans="1:1">
      <c r="A2432" s="529"/>
    </row>
    <row r="2433" spans="1:1">
      <c r="A2433" s="529"/>
    </row>
    <row r="2434" spans="1:1">
      <c r="A2434" s="529"/>
    </row>
    <row r="2435" spans="1:1">
      <c r="A2435" s="529"/>
    </row>
    <row r="2436" spans="1:1">
      <c r="A2436" s="529"/>
    </row>
    <row r="2437" spans="1:1">
      <c r="A2437" s="529"/>
    </row>
    <row r="2438" spans="1:1">
      <c r="A2438" s="529"/>
    </row>
    <row r="2439" spans="1:1">
      <c r="A2439" s="529"/>
    </row>
    <row r="2440" spans="1:1">
      <c r="A2440" s="529"/>
    </row>
    <row r="2441" spans="1:1">
      <c r="A2441" s="529"/>
    </row>
    <row r="2442" spans="1:1">
      <c r="A2442" s="529"/>
    </row>
    <row r="2443" spans="1:1">
      <c r="A2443" s="529"/>
    </row>
    <row r="2444" spans="1:1">
      <c r="A2444" s="529"/>
    </row>
    <row r="2445" spans="1:1">
      <c r="A2445" s="529"/>
    </row>
    <row r="2446" spans="1:1">
      <c r="A2446" s="529"/>
    </row>
    <row r="2447" spans="1:1">
      <c r="A2447" s="529"/>
    </row>
    <row r="2448" spans="1:1">
      <c r="A2448" s="529"/>
    </row>
    <row r="2449" spans="1:1">
      <c r="A2449" s="529"/>
    </row>
    <row r="2450" spans="1:1">
      <c r="A2450" s="529"/>
    </row>
    <row r="2451" spans="1:1">
      <c r="A2451" s="529"/>
    </row>
    <row r="2452" spans="1:1">
      <c r="A2452" s="529"/>
    </row>
    <row r="2453" spans="1:1">
      <c r="A2453" s="529"/>
    </row>
    <row r="2454" spans="1:1">
      <c r="A2454" s="529"/>
    </row>
    <row r="2455" spans="1:1">
      <c r="A2455" s="529"/>
    </row>
    <row r="2456" spans="1:1">
      <c r="A2456" s="529"/>
    </row>
    <row r="2457" spans="1:1">
      <c r="A2457" s="529"/>
    </row>
    <row r="2458" spans="1:1">
      <c r="A2458" s="529"/>
    </row>
    <row r="2459" spans="1:1">
      <c r="A2459" s="529"/>
    </row>
    <row r="2460" spans="1:1">
      <c r="A2460" s="529"/>
    </row>
    <row r="2461" spans="1:1">
      <c r="A2461" s="529"/>
    </row>
    <row r="2462" spans="1:1">
      <c r="A2462" s="529"/>
    </row>
    <row r="2463" spans="1:1">
      <c r="A2463" s="529"/>
    </row>
    <row r="2464" spans="1:1">
      <c r="A2464" s="529"/>
    </row>
    <row r="2465" spans="1:1">
      <c r="A2465" s="529"/>
    </row>
    <row r="2466" spans="1:1">
      <c r="A2466" s="529"/>
    </row>
    <row r="2467" spans="1:1">
      <c r="A2467" s="529"/>
    </row>
    <row r="2468" spans="1:1">
      <c r="A2468" s="529"/>
    </row>
    <row r="2469" spans="1:1">
      <c r="A2469" s="529"/>
    </row>
    <row r="2470" spans="1:1">
      <c r="A2470" s="529"/>
    </row>
    <row r="2471" spans="1:1">
      <c r="A2471" s="529"/>
    </row>
    <row r="2472" spans="1:1">
      <c r="A2472" s="529"/>
    </row>
    <row r="2473" spans="1:1">
      <c r="A2473" s="529"/>
    </row>
    <row r="2474" spans="1:1">
      <c r="A2474" s="529"/>
    </row>
    <row r="2475" spans="1:1">
      <c r="A2475" s="529"/>
    </row>
    <row r="2476" spans="1:1">
      <c r="A2476" s="529"/>
    </row>
    <row r="2477" spans="1:1">
      <c r="A2477" s="529"/>
    </row>
    <row r="2478" spans="1:1">
      <c r="A2478" s="529"/>
    </row>
    <row r="2479" spans="1:1">
      <c r="A2479" s="529"/>
    </row>
    <row r="2480" spans="1:1">
      <c r="A2480" s="529"/>
    </row>
    <row r="2481" spans="1:1">
      <c r="A2481" s="529"/>
    </row>
    <row r="2482" spans="1:1">
      <c r="A2482" s="529"/>
    </row>
    <row r="2483" spans="1:1">
      <c r="A2483" s="529"/>
    </row>
    <row r="2484" spans="1:1">
      <c r="A2484" s="529"/>
    </row>
    <row r="2485" spans="1:1">
      <c r="A2485" s="529"/>
    </row>
    <row r="2486" spans="1:1">
      <c r="A2486" s="529"/>
    </row>
    <row r="2487" spans="1:1">
      <c r="A2487" s="529"/>
    </row>
    <row r="2488" spans="1:1">
      <c r="A2488" s="529"/>
    </row>
    <row r="2489" spans="1:1">
      <c r="A2489" s="529"/>
    </row>
    <row r="2490" spans="1:1">
      <c r="A2490" s="529"/>
    </row>
    <row r="2491" spans="1:1">
      <c r="A2491" s="529"/>
    </row>
    <row r="2492" spans="1:1">
      <c r="A2492" s="529"/>
    </row>
    <row r="2493" spans="1:1">
      <c r="A2493" s="529"/>
    </row>
    <row r="2494" spans="1:1">
      <c r="A2494" s="529"/>
    </row>
    <row r="2495" spans="1:1">
      <c r="A2495" s="529"/>
    </row>
    <row r="2496" spans="1:1">
      <c r="A2496" s="529"/>
    </row>
    <row r="2497" spans="1:1">
      <c r="A2497" s="529"/>
    </row>
    <row r="2498" spans="1:1">
      <c r="A2498" s="529"/>
    </row>
    <row r="2499" spans="1:1">
      <c r="A2499" s="529"/>
    </row>
    <row r="2500" spans="1:1">
      <c r="A2500" s="529"/>
    </row>
    <row r="2501" spans="1:1">
      <c r="A2501" s="529"/>
    </row>
    <row r="2502" spans="1:1">
      <c r="A2502" s="529"/>
    </row>
    <row r="2503" spans="1:1">
      <c r="A2503" s="529"/>
    </row>
    <row r="2504" spans="1:1">
      <c r="A2504" s="529"/>
    </row>
    <row r="2505" spans="1:1">
      <c r="A2505" s="529"/>
    </row>
    <row r="2506" spans="1:1">
      <c r="A2506" s="529"/>
    </row>
    <row r="2507" spans="1:1">
      <c r="A2507" s="529"/>
    </row>
    <row r="2508" spans="1:1">
      <c r="A2508" s="529"/>
    </row>
    <row r="2509" spans="1:1">
      <c r="A2509" s="529"/>
    </row>
    <row r="2510" spans="1:1">
      <c r="A2510" s="529"/>
    </row>
    <row r="2511" spans="1:1">
      <c r="A2511" s="529"/>
    </row>
    <row r="2512" spans="1:1">
      <c r="A2512" s="529"/>
    </row>
    <row r="2513" spans="1:1">
      <c r="A2513" s="529"/>
    </row>
    <row r="2514" spans="1:1">
      <c r="A2514" s="529"/>
    </row>
    <row r="2515" spans="1:1">
      <c r="A2515" s="529"/>
    </row>
    <row r="2516" spans="1:1">
      <c r="A2516" s="529"/>
    </row>
    <row r="2517" spans="1:1">
      <c r="A2517" s="529"/>
    </row>
    <row r="2518" spans="1:1">
      <c r="A2518" s="529"/>
    </row>
    <row r="2519" spans="1:1">
      <c r="A2519" s="529"/>
    </row>
    <row r="2520" spans="1:1">
      <c r="A2520" s="529"/>
    </row>
    <row r="2521" spans="1:1">
      <c r="A2521" s="529"/>
    </row>
    <row r="2522" spans="1:1">
      <c r="A2522" s="529"/>
    </row>
    <row r="2523" spans="1:1">
      <c r="A2523" s="529"/>
    </row>
    <row r="2524" spans="1:1">
      <c r="A2524" s="529"/>
    </row>
    <row r="2525" spans="1:1">
      <c r="A2525" s="529"/>
    </row>
    <row r="2526" spans="1:1">
      <c r="A2526" s="529"/>
    </row>
    <row r="2527" spans="1:1">
      <c r="A2527" s="529"/>
    </row>
    <row r="2528" spans="1:1">
      <c r="A2528" s="529"/>
    </row>
    <row r="2529" spans="1:1">
      <c r="A2529" s="529"/>
    </row>
    <row r="2530" spans="1:1">
      <c r="A2530" s="529"/>
    </row>
    <row r="2531" spans="1:1">
      <c r="A2531" s="529"/>
    </row>
    <row r="2532" spans="1:1">
      <c r="A2532" s="529"/>
    </row>
    <row r="2533" spans="1:1">
      <c r="A2533" s="529"/>
    </row>
    <row r="2534" spans="1:1">
      <c r="A2534" s="529"/>
    </row>
    <row r="2535" spans="1:1">
      <c r="A2535" s="529"/>
    </row>
    <row r="2536" spans="1:1">
      <c r="A2536" s="529"/>
    </row>
    <row r="2537" spans="1:1">
      <c r="A2537" s="529"/>
    </row>
    <row r="2538" spans="1:1">
      <c r="A2538" s="529"/>
    </row>
    <row r="2539" spans="1:1">
      <c r="A2539" s="529"/>
    </row>
    <row r="2540" spans="1:1">
      <c r="A2540" s="529"/>
    </row>
    <row r="2541" spans="1:1">
      <c r="A2541" s="529"/>
    </row>
    <row r="2542" spans="1:1">
      <c r="A2542" s="529"/>
    </row>
    <row r="2543" spans="1:1">
      <c r="A2543" s="529"/>
    </row>
    <row r="2544" spans="1:1">
      <c r="A2544" s="529"/>
    </row>
    <row r="2545" spans="1:1">
      <c r="A2545" s="529"/>
    </row>
    <row r="2546" spans="1:1">
      <c r="A2546" s="529"/>
    </row>
    <row r="2547" spans="1:1">
      <c r="A2547" s="529"/>
    </row>
    <row r="2548" spans="1:1">
      <c r="A2548" s="529"/>
    </row>
    <row r="2549" spans="1:1">
      <c r="A2549" s="529"/>
    </row>
    <row r="2550" spans="1:1">
      <c r="A2550" s="529"/>
    </row>
    <row r="2551" spans="1:1">
      <c r="A2551" s="529"/>
    </row>
    <row r="2552" spans="1:1">
      <c r="A2552" s="529"/>
    </row>
    <row r="2553" spans="1:1">
      <c r="A2553" s="529"/>
    </row>
    <row r="2554" spans="1:1">
      <c r="A2554" s="529"/>
    </row>
    <row r="2555" spans="1:1">
      <c r="A2555" s="529"/>
    </row>
    <row r="2556" spans="1:1">
      <c r="A2556" s="529"/>
    </row>
    <row r="2557" spans="1:1">
      <c r="A2557" s="529"/>
    </row>
    <row r="2558" spans="1:1">
      <c r="A2558" s="529"/>
    </row>
    <row r="2559" spans="1:1">
      <c r="A2559" s="529"/>
    </row>
    <row r="2560" spans="1:1">
      <c r="A2560" s="529"/>
    </row>
    <row r="2561" spans="1:1">
      <c r="A2561" s="529"/>
    </row>
    <row r="2562" spans="1:1">
      <c r="A2562" s="529"/>
    </row>
    <row r="2563" spans="1:1">
      <c r="A2563" s="529"/>
    </row>
    <row r="2564" spans="1:1">
      <c r="A2564" s="529"/>
    </row>
    <row r="2565" spans="1:1">
      <c r="A2565" s="529"/>
    </row>
    <row r="2566" spans="1:1">
      <c r="A2566" s="529"/>
    </row>
    <row r="2567" spans="1:1">
      <c r="A2567" s="529"/>
    </row>
    <row r="2568" spans="1:1">
      <c r="A2568" s="529"/>
    </row>
    <row r="2569" spans="1:1">
      <c r="A2569" s="529"/>
    </row>
    <row r="2570" spans="1:1">
      <c r="A2570" s="529"/>
    </row>
    <row r="2571" spans="1:1">
      <c r="A2571" s="529"/>
    </row>
    <row r="2572" spans="1:1">
      <c r="A2572" s="529"/>
    </row>
    <row r="2573" spans="1:1">
      <c r="A2573" s="529"/>
    </row>
    <row r="2574" spans="1:1">
      <c r="A2574" s="529"/>
    </row>
    <row r="2575" spans="1:1">
      <c r="A2575" s="529"/>
    </row>
    <row r="2576" spans="1:1">
      <c r="A2576" s="529"/>
    </row>
    <row r="2577" spans="1:1">
      <c r="A2577" s="529"/>
    </row>
    <row r="2578" spans="1:1">
      <c r="A2578" s="529"/>
    </row>
    <row r="2579" spans="1:1">
      <c r="A2579" s="529"/>
    </row>
    <row r="2580" spans="1:1">
      <c r="A2580" s="529"/>
    </row>
    <row r="2581" spans="1:1">
      <c r="A2581" s="529"/>
    </row>
    <row r="2582" spans="1:1">
      <c r="A2582" s="529"/>
    </row>
    <row r="2583" spans="1:1">
      <c r="A2583" s="529"/>
    </row>
    <row r="2584" spans="1:1">
      <c r="A2584" s="529"/>
    </row>
    <row r="2585" spans="1:1">
      <c r="A2585" s="529"/>
    </row>
    <row r="2586" spans="1:1">
      <c r="A2586" s="529"/>
    </row>
    <row r="2587" spans="1:1">
      <c r="A2587" s="529"/>
    </row>
    <row r="2588" spans="1:1">
      <c r="A2588" s="529"/>
    </row>
    <row r="2589" spans="1:1">
      <c r="A2589" s="529"/>
    </row>
    <row r="2590" spans="1:1">
      <c r="A2590" s="529"/>
    </row>
    <row r="2591" spans="1:1">
      <c r="A2591" s="529"/>
    </row>
    <row r="2592" spans="1:1">
      <c r="A2592" s="529"/>
    </row>
    <row r="2593" spans="1:1">
      <c r="A2593" s="529"/>
    </row>
    <row r="2594" spans="1:1">
      <c r="A2594" s="529"/>
    </row>
    <row r="2595" spans="1:1">
      <c r="A2595" s="529"/>
    </row>
    <row r="2596" spans="1:1">
      <c r="A2596" s="529"/>
    </row>
    <row r="2597" spans="1:1">
      <c r="A2597" s="529"/>
    </row>
    <row r="2598" spans="1:1">
      <c r="A2598" s="529"/>
    </row>
    <row r="2599" spans="1:1">
      <c r="A2599" s="529"/>
    </row>
    <row r="2600" spans="1:1">
      <c r="A2600" s="529"/>
    </row>
    <row r="2601" spans="1:1">
      <c r="A2601" s="529"/>
    </row>
    <row r="2602" spans="1:1">
      <c r="A2602" s="529"/>
    </row>
    <row r="2603" spans="1:1">
      <c r="A2603" s="529"/>
    </row>
    <row r="2604" spans="1:1">
      <c r="A2604" s="529"/>
    </row>
    <row r="2605" spans="1:1">
      <c r="A2605" s="529"/>
    </row>
    <row r="2606" spans="1:1">
      <c r="A2606" s="529"/>
    </row>
    <row r="2607" spans="1:1">
      <c r="A2607" s="529"/>
    </row>
    <row r="2608" spans="1:1">
      <c r="A2608" s="529"/>
    </row>
    <row r="2609" spans="1:1">
      <c r="A2609" s="529"/>
    </row>
    <row r="2610" spans="1:1">
      <c r="A2610" s="529"/>
    </row>
    <row r="2611" spans="1:1">
      <c r="A2611" s="529"/>
    </row>
    <row r="2612" spans="1:1">
      <c r="A2612" s="529"/>
    </row>
    <row r="2613" spans="1:1">
      <c r="A2613" s="529"/>
    </row>
    <row r="2614" spans="1:1">
      <c r="A2614" s="529"/>
    </row>
    <row r="2615" spans="1:1">
      <c r="A2615" s="529"/>
    </row>
    <row r="2616" spans="1:1">
      <c r="A2616" s="529"/>
    </row>
    <row r="2617" spans="1:1">
      <c r="A2617" s="529"/>
    </row>
    <row r="2618" spans="1:1">
      <c r="A2618" s="529"/>
    </row>
    <row r="2619" spans="1:1">
      <c r="A2619" s="529"/>
    </row>
    <row r="2620" spans="1:1">
      <c r="A2620" s="529"/>
    </row>
    <row r="2621" spans="1:1">
      <c r="A2621" s="529"/>
    </row>
    <row r="2622" spans="1:1">
      <c r="A2622" s="529"/>
    </row>
    <row r="2623" spans="1:1">
      <c r="A2623" s="529"/>
    </row>
    <row r="2624" spans="1:1">
      <c r="A2624" s="529"/>
    </row>
    <row r="2625" spans="1:1">
      <c r="A2625" s="529"/>
    </row>
    <row r="2626" spans="1:1">
      <c r="A2626" s="529"/>
    </row>
    <row r="2627" spans="1:1">
      <c r="A2627" s="529"/>
    </row>
    <row r="2628" spans="1:1">
      <c r="A2628" s="529"/>
    </row>
    <row r="2629" spans="1:1">
      <c r="A2629" s="529"/>
    </row>
    <row r="2630" spans="1:1">
      <c r="A2630" s="529"/>
    </row>
    <row r="2631" spans="1:1">
      <c r="A2631" s="529"/>
    </row>
    <row r="2632" spans="1:1">
      <c r="A2632" s="529"/>
    </row>
    <row r="2633" spans="1:1">
      <c r="A2633" s="529"/>
    </row>
    <row r="2634" spans="1:1">
      <c r="A2634" s="529"/>
    </row>
    <row r="2635" spans="1:1">
      <c r="A2635" s="529"/>
    </row>
    <row r="2636" spans="1:1">
      <c r="A2636" s="529"/>
    </row>
    <row r="2637" spans="1:1">
      <c r="A2637" s="529"/>
    </row>
    <row r="2638" spans="1:1">
      <c r="A2638" s="529"/>
    </row>
    <row r="2639" spans="1:1">
      <c r="A2639" s="529"/>
    </row>
    <row r="2640" spans="1:1">
      <c r="A2640" s="529"/>
    </row>
    <row r="2641" spans="1:1">
      <c r="A2641" s="529"/>
    </row>
    <row r="2642" spans="1:1">
      <c r="A2642" s="529"/>
    </row>
    <row r="2643" spans="1:1">
      <c r="A2643" s="529"/>
    </row>
    <row r="2644" spans="1:1">
      <c r="A2644" s="529"/>
    </row>
    <row r="2645" spans="1:1">
      <c r="A2645" s="529"/>
    </row>
    <row r="2646" spans="1:1">
      <c r="A2646" s="529"/>
    </row>
    <row r="2647" spans="1:1">
      <c r="A2647" s="529"/>
    </row>
    <row r="2648" spans="1:1">
      <c r="A2648" s="529"/>
    </row>
    <row r="2649" spans="1:1">
      <c r="A2649" s="529"/>
    </row>
    <row r="2650" spans="1:1">
      <c r="A2650" s="529"/>
    </row>
    <row r="2651" spans="1:1">
      <c r="A2651" s="529"/>
    </row>
    <row r="2652" spans="1:1">
      <c r="A2652" s="529"/>
    </row>
    <row r="2653" spans="1:1">
      <c r="A2653" s="529"/>
    </row>
    <row r="2654" spans="1:1">
      <c r="A2654" s="529"/>
    </row>
    <row r="2655" spans="1:1">
      <c r="A2655" s="529"/>
    </row>
    <row r="2656" spans="1:1">
      <c r="A2656" s="529"/>
    </row>
    <row r="2657" spans="1:1">
      <c r="A2657" s="529"/>
    </row>
    <row r="2658" spans="1:1">
      <c r="A2658" s="529"/>
    </row>
    <row r="2659" spans="1:1">
      <c r="A2659" s="529"/>
    </row>
    <row r="2660" spans="1:1">
      <c r="A2660" s="529"/>
    </row>
    <row r="2661" spans="1:1">
      <c r="A2661" s="529"/>
    </row>
    <row r="2662" spans="1:1">
      <c r="A2662" s="529"/>
    </row>
    <row r="2663" spans="1:1">
      <c r="A2663" s="529"/>
    </row>
    <row r="2664" spans="1:1">
      <c r="A2664" s="529"/>
    </row>
    <row r="2665" spans="1:1">
      <c r="A2665" s="529"/>
    </row>
    <row r="2666" spans="1:1">
      <c r="A2666" s="529"/>
    </row>
    <row r="2667" spans="1:1">
      <c r="A2667" s="529"/>
    </row>
    <row r="2668" spans="1:1">
      <c r="A2668" s="529"/>
    </row>
    <row r="2669" spans="1:1">
      <c r="A2669" s="529"/>
    </row>
    <row r="2670" spans="1:1">
      <c r="A2670" s="529"/>
    </row>
    <row r="2671" spans="1:1">
      <c r="A2671" s="529"/>
    </row>
    <row r="2672" spans="1:1">
      <c r="A2672" s="529"/>
    </row>
    <row r="2673" spans="1:1">
      <c r="A2673" s="529"/>
    </row>
    <row r="2674" spans="1:1">
      <c r="A2674" s="529"/>
    </row>
    <row r="2675" spans="1:1">
      <c r="A2675" s="529"/>
    </row>
    <row r="2676" spans="1:1">
      <c r="A2676" s="529"/>
    </row>
    <row r="2677" spans="1:1">
      <c r="A2677" s="529"/>
    </row>
    <row r="2678" spans="1:1">
      <c r="A2678" s="529"/>
    </row>
    <row r="2679" spans="1:1">
      <c r="A2679" s="529"/>
    </row>
    <row r="2680" spans="1:1">
      <c r="A2680" s="529"/>
    </row>
    <row r="2681" spans="1:1">
      <c r="A2681" s="529"/>
    </row>
    <row r="2682" spans="1:1">
      <c r="A2682" s="529"/>
    </row>
    <row r="2683" spans="1:1">
      <c r="A2683" s="529"/>
    </row>
    <row r="2684" spans="1:1">
      <c r="A2684" s="529"/>
    </row>
    <row r="2685" spans="1:1">
      <c r="A2685" s="529"/>
    </row>
    <row r="2686" spans="1:1">
      <c r="A2686" s="529"/>
    </row>
    <row r="2687" spans="1:1">
      <c r="A2687" s="529"/>
    </row>
    <row r="2688" spans="1:1">
      <c r="A2688" s="529"/>
    </row>
    <row r="2689" spans="1:1">
      <c r="A2689" s="529"/>
    </row>
    <row r="2690" spans="1:1">
      <c r="A2690" s="529"/>
    </row>
    <row r="2691" spans="1:1">
      <c r="A2691" s="529"/>
    </row>
    <row r="2692" spans="1:1">
      <c r="A2692" s="529"/>
    </row>
    <row r="2693" spans="1:1">
      <c r="A2693" s="529"/>
    </row>
    <row r="2694" spans="1:1">
      <c r="A2694" s="529"/>
    </row>
    <row r="2695" spans="1:1">
      <c r="A2695" s="529"/>
    </row>
    <row r="2696" spans="1:1">
      <c r="A2696" s="529"/>
    </row>
    <row r="2697" spans="1:1">
      <c r="A2697" s="529"/>
    </row>
    <row r="2698" spans="1:1">
      <c r="A2698" s="529"/>
    </row>
    <row r="2699" spans="1:1">
      <c r="A2699" s="529"/>
    </row>
    <row r="2700" spans="1:1">
      <c r="A2700" s="529"/>
    </row>
    <row r="2701" spans="1:1">
      <c r="A2701" s="529"/>
    </row>
    <row r="2702" spans="1:1">
      <c r="A2702" s="529"/>
    </row>
    <row r="2703" spans="1:1">
      <c r="A2703" s="529"/>
    </row>
    <row r="2704" spans="1:1">
      <c r="A2704" s="529"/>
    </row>
    <row r="2705" spans="1:1">
      <c r="A2705" s="529"/>
    </row>
    <row r="2706" spans="1:1">
      <c r="A2706" s="529"/>
    </row>
    <row r="2707" spans="1:1">
      <c r="A2707" s="529"/>
    </row>
    <row r="2708" spans="1:1">
      <c r="A2708" s="529"/>
    </row>
    <row r="2709" spans="1:1">
      <c r="A2709" s="529"/>
    </row>
    <row r="2710" spans="1:1">
      <c r="A2710" s="529"/>
    </row>
    <row r="2711" spans="1:1">
      <c r="A2711" s="529"/>
    </row>
    <row r="2712" spans="1:1">
      <c r="A2712" s="529"/>
    </row>
    <row r="2713" spans="1:1">
      <c r="A2713" s="529"/>
    </row>
    <row r="2714" spans="1:1">
      <c r="A2714" s="529"/>
    </row>
    <row r="2715" spans="1:1">
      <c r="A2715" s="529"/>
    </row>
    <row r="2716" spans="1:1">
      <c r="A2716" s="529"/>
    </row>
    <row r="2717" spans="1:1">
      <c r="A2717" s="529"/>
    </row>
    <row r="2718" spans="1:1">
      <c r="A2718" s="529"/>
    </row>
    <row r="2719" spans="1:1">
      <c r="A2719" s="529"/>
    </row>
    <row r="2720" spans="1:1">
      <c r="A2720" s="529"/>
    </row>
    <row r="2721" spans="1:1">
      <c r="A2721" s="529"/>
    </row>
    <row r="2722" spans="1:1">
      <c r="A2722" s="529"/>
    </row>
    <row r="2723" spans="1:1">
      <c r="A2723" s="529"/>
    </row>
    <row r="2724" spans="1:1">
      <c r="A2724" s="529"/>
    </row>
    <row r="2725" spans="1:1">
      <c r="A2725" s="529"/>
    </row>
    <row r="2726" spans="1:1">
      <c r="A2726" s="529"/>
    </row>
    <row r="2727" spans="1:1">
      <c r="A2727" s="529"/>
    </row>
    <row r="2728" spans="1:1">
      <c r="A2728" s="529"/>
    </row>
    <row r="2729" spans="1:1">
      <c r="A2729" s="529"/>
    </row>
    <row r="2730" spans="1:1">
      <c r="A2730" s="529"/>
    </row>
    <row r="2731" spans="1:1">
      <c r="A2731" s="529"/>
    </row>
    <row r="2732" spans="1:1">
      <c r="A2732" s="529"/>
    </row>
    <row r="2733" spans="1:1">
      <c r="A2733" s="529"/>
    </row>
    <row r="2734" spans="1:1">
      <c r="A2734" s="529"/>
    </row>
    <row r="2735" spans="1:1">
      <c r="A2735" s="529"/>
    </row>
    <row r="2736" spans="1:1">
      <c r="A2736" s="529"/>
    </row>
    <row r="2737" spans="1:1">
      <c r="A2737" s="529"/>
    </row>
    <row r="2738" spans="1:1">
      <c r="A2738" s="529"/>
    </row>
    <row r="2739" spans="1:1">
      <c r="A2739" s="529"/>
    </row>
    <row r="2740" spans="1:1">
      <c r="A2740" s="529"/>
    </row>
    <row r="2741" spans="1:1">
      <c r="A2741" s="529"/>
    </row>
    <row r="2742" spans="1:1">
      <c r="A2742" s="529"/>
    </row>
    <row r="2743" spans="1:1">
      <c r="A2743" s="529"/>
    </row>
    <row r="2744" spans="1:1">
      <c r="A2744" s="529"/>
    </row>
    <row r="2745" spans="1:1">
      <c r="A2745" s="529"/>
    </row>
    <row r="2746" spans="1:1">
      <c r="A2746" s="529"/>
    </row>
    <row r="2747" spans="1:1">
      <c r="A2747" s="529"/>
    </row>
    <row r="2748" spans="1:1">
      <c r="A2748" s="529"/>
    </row>
    <row r="2749" spans="1:1">
      <c r="A2749" s="529"/>
    </row>
    <row r="2750" spans="1:1">
      <c r="A2750" s="529"/>
    </row>
    <row r="2751" spans="1:1">
      <c r="A2751" s="529"/>
    </row>
    <row r="2752" spans="1:1">
      <c r="A2752" s="529"/>
    </row>
    <row r="2753" spans="1:1">
      <c r="A2753" s="529"/>
    </row>
    <row r="2754" spans="1:1">
      <c r="A2754" s="529"/>
    </row>
    <row r="2755" spans="1:1">
      <c r="A2755" s="529"/>
    </row>
    <row r="2756" spans="1:1">
      <c r="A2756" s="529"/>
    </row>
    <row r="2757" spans="1:1">
      <c r="A2757" s="529"/>
    </row>
    <row r="2758" spans="1:1">
      <c r="A2758" s="529"/>
    </row>
    <row r="2759" spans="1:1">
      <c r="A2759" s="529"/>
    </row>
    <row r="2760" spans="1:1">
      <c r="A2760" s="529"/>
    </row>
    <row r="2761" spans="1:1">
      <c r="A2761" s="529"/>
    </row>
    <row r="2762" spans="1:1">
      <c r="A2762" s="529"/>
    </row>
    <row r="2763" spans="1:1">
      <c r="A2763" s="529"/>
    </row>
    <row r="2764" spans="1:1">
      <c r="A2764" s="529"/>
    </row>
    <row r="2765" spans="1:1">
      <c r="A2765" s="529"/>
    </row>
    <row r="2766" spans="1:1">
      <c r="A2766" s="529"/>
    </row>
    <row r="2767" spans="1:1">
      <c r="A2767" s="529"/>
    </row>
    <row r="2768" spans="1:1">
      <c r="A2768" s="529"/>
    </row>
    <row r="2769" spans="1:1">
      <c r="A2769" s="529"/>
    </row>
    <row r="2770" spans="1:1">
      <c r="A2770" s="529"/>
    </row>
    <row r="2771" spans="1:1">
      <c r="A2771" s="529"/>
    </row>
    <row r="2772" spans="1:1">
      <c r="A2772" s="529"/>
    </row>
    <row r="2773" spans="1:1">
      <c r="A2773" s="529"/>
    </row>
    <row r="2774" spans="1:1">
      <c r="A2774" s="529"/>
    </row>
    <row r="2775" spans="1:1">
      <c r="A2775" s="529"/>
    </row>
    <row r="2776" spans="1:1">
      <c r="A2776" s="529"/>
    </row>
    <row r="2777" spans="1:1">
      <c r="A2777" s="529"/>
    </row>
    <row r="2778" spans="1:1">
      <c r="A2778" s="529"/>
    </row>
    <row r="2779" spans="1:1">
      <c r="A2779" s="529"/>
    </row>
    <row r="2780" spans="1:1">
      <c r="A2780" s="529"/>
    </row>
    <row r="2781" spans="1:1">
      <c r="A2781" s="529"/>
    </row>
    <row r="2782" spans="1:1">
      <c r="A2782" s="529"/>
    </row>
    <row r="2783" spans="1:1">
      <c r="A2783" s="529"/>
    </row>
    <row r="2784" spans="1:1">
      <c r="A2784" s="529"/>
    </row>
    <row r="2785" spans="1:1">
      <c r="A2785" s="529"/>
    </row>
    <row r="2786" spans="1:1">
      <c r="A2786" s="529"/>
    </row>
    <row r="2787" spans="1:1">
      <c r="A2787" s="529"/>
    </row>
    <row r="2788" spans="1:1">
      <c r="A2788" s="529"/>
    </row>
    <row r="2789" spans="1:1">
      <c r="A2789" s="529"/>
    </row>
    <row r="2790" spans="1:1">
      <c r="A2790" s="529"/>
    </row>
    <row r="2791" spans="1:1">
      <c r="A2791" s="529"/>
    </row>
    <row r="2792" spans="1:1">
      <c r="A2792" s="529"/>
    </row>
    <row r="2793" spans="1:1">
      <c r="A2793" s="529"/>
    </row>
    <row r="2794" spans="1:1">
      <c r="A2794" s="529"/>
    </row>
    <row r="2795" spans="1:1">
      <c r="A2795" s="529"/>
    </row>
    <row r="2796" spans="1:1">
      <c r="A2796" s="529"/>
    </row>
    <row r="2797" spans="1:1">
      <c r="A2797" s="529"/>
    </row>
    <row r="2798" spans="1:1">
      <c r="A2798" s="529"/>
    </row>
    <row r="2799" spans="1:1">
      <c r="A2799" s="529"/>
    </row>
    <row r="2800" spans="1:1">
      <c r="A2800" s="529"/>
    </row>
    <row r="2801" spans="1:1">
      <c r="A2801" s="529"/>
    </row>
    <row r="2802" spans="1:1">
      <c r="A2802" s="529"/>
    </row>
    <row r="2803" spans="1:1">
      <c r="A2803" s="529"/>
    </row>
    <row r="2804" spans="1:1">
      <c r="A2804" s="529"/>
    </row>
    <row r="2805" spans="1:1">
      <c r="A2805" s="529"/>
    </row>
    <row r="2806" spans="1:1">
      <c r="A2806" s="529"/>
    </row>
    <row r="2807" spans="1:1">
      <c r="A2807" s="529"/>
    </row>
    <row r="2808" spans="1:1">
      <c r="A2808" s="529"/>
    </row>
    <row r="2809" spans="1:1">
      <c r="A2809" s="529"/>
    </row>
    <row r="2810" spans="1:1">
      <c r="A2810" s="529"/>
    </row>
    <row r="2811" spans="1:1">
      <c r="A2811" s="529"/>
    </row>
    <row r="2812" spans="1:1">
      <c r="A2812" s="529"/>
    </row>
    <row r="2813" spans="1:1">
      <c r="A2813" s="529"/>
    </row>
    <row r="2814" spans="1:1">
      <c r="A2814" s="529"/>
    </row>
    <row r="2815" spans="1:1">
      <c r="A2815" s="529"/>
    </row>
    <row r="2816" spans="1:1">
      <c r="A2816" s="529"/>
    </row>
    <row r="2817" spans="1:1">
      <c r="A2817" s="529"/>
    </row>
    <row r="2818" spans="1:1">
      <c r="A2818" s="529"/>
    </row>
    <row r="2819" spans="1:1">
      <c r="A2819" s="529"/>
    </row>
    <row r="2820" spans="1:1">
      <c r="A2820" s="529"/>
    </row>
    <row r="2821" spans="1:1">
      <c r="A2821" s="529"/>
    </row>
    <row r="2822" spans="1:1">
      <c r="A2822" s="529"/>
    </row>
    <row r="2823" spans="1:1">
      <c r="A2823" s="529"/>
    </row>
    <row r="2824" spans="1:1">
      <c r="A2824" s="529"/>
    </row>
    <row r="2825" spans="1:1">
      <c r="A2825" s="529"/>
    </row>
    <row r="2826" spans="1:1">
      <c r="A2826" s="529"/>
    </row>
    <row r="2827" spans="1:1">
      <c r="A2827" s="529"/>
    </row>
    <row r="2828" spans="1:1">
      <c r="A2828" s="529"/>
    </row>
    <row r="2829" spans="1:1">
      <c r="A2829" s="529"/>
    </row>
    <row r="2830" spans="1:1">
      <c r="A2830" s="529"/>
    </row>
    <row r="2831" spans="1:1">
      <c r="A2831" s="529"/>
    </row>
    <row r="2832" spans="1:1">
      <c r="A2832" s="529"/>
    </row>
    <row r="2833" spans="1:1">
      <c r="A2833" s="529"/>
    </row>
    <row r="2834" spans="1:1">
      <c r="A2834" s="529"/>
    </row>
    <row r="2835" spans="1:1">
      <c r="A2835" s="529"/>
    </row>
    <row r="2836" spans="1:1">
      <c r="A2836" s="529"/>
    </row>
    <row r="2837" spans="1:1">
      <c r="A2837" s="529"/>
    </row>
    <row r="2838" spans="1:1">
      <c r="A2838" s="529"/>
    </row>
    <row r="2839" spans="1:1">
      <c r="A2839" s="529"/>
    </row>
    <row r="2840" spans="1:1">
      <c r="A2840" s="529"/>
    </row>
    <row r="2841" spans="1:1">
      <c r="A2841" s="529"/>
    </row>
    <row r="2842" spans="1:1">
      <c r="A2842" s="529"/>
    </row>
    <row r="2843" spans="1:1">
      <c r="A2843" s="529"/>
    </row>
    <row r="2844" spans="1:1">
      <c r="A2844" s="529"/>
    </row>
    <row r="2845" spans="1:1">
      <c r="A2845" s="529"/>
    </row>
    <row r="2846" spans="1:1">
      <c r="A2846" s="529"/>
    </row>
    <row r="2847" spans="1:1">
      <c r="A2847" s="529"/>
    </row>
    <row r="2848" spans="1:1">
      <c r="A2848" s="529"/>
    </row>
    <row r="2849" spans="1:1">
      <c r="A2849" s="529"/>
    </row>
    <row r="2850" spans="1:1">
      <c r="A2850" s="529"/>
    </row>
    <row r="2851" spans="1:1">
      <c r="A2851" s="529"/>
    </row>
    <row r="2852" spans="1:1">
      <c r="A2852" s="529"/>
    </row>
    <row r="2853" spans="1:1">
      <c r="A2853" s="529"/>
    </row>
    <row r="2854" spans="1:1">
      <c r="A2854" s="529"/>
    </row>
    <row r="2855" spans="1:1">
      <c r="A2855" s="529"/>
    </row>
    <row r="2856" spans="1:1">
      <c r="A2856" s="529"/>
    </row>
    <row r="2857" spans="1:1">
      <c r="A2857" s="529"/>
    </row>
    <row r="2858" spans="1:1">
      <c r="A2858" s="529"/>
    </row>
    <row r="2859" spans="1:1">
      <c r="A2859" s="529"/>
    </row>
    <row r="2860" spans="1:1">
      <c r="A2860" s="529"/>
    </row>
    <row r="2861" spans="1:1">
      <c r="A2861" s="529"/>
    </row>
    <row r="2862" spans="1:1">
      <c r="A2862" s="529"/>
    </row>
    <row r="2863" spans="1:1">
      <c r="A2863" s="529"/>
    </row>
    <row r="2864" spans="1:1">
      <c r="A2864" s="529"/>
    </row>
    <row r="2865" spans="1:1">
      <c r="A2865" s="529"/>
    </row>
    <row r="2866" spans="1:1">
      <c r="A2866" s="529"/>
    </row>
    <row r="2867" spans="1:1">
      <c r="A2867" s="529"/>
    </row>
    <row r="2868" spans="1:1">
      <c r="A2868" s="529"/>
    </row>
    <row r="2869" spans="1:1">
      <c r="A2869" s="529"/>
    </row>
    <row r="2870" spans="1:1">
      <c r="A2870" s="529"/>
    </row>
    <row r="2871" spans="1:1">
      <c r="A2871" s="529"/>
    </row>
    <row r="2872" spans="1:1">
      <c r="A2872" s="529"/>
    </row>
    <row r="2873" spans="1:1">
      <c r="A2873" s="529"/>
    </row>
    <row r="2874" spans="1:1">
      <c r="A2874" s="529"/>
    </row>
    <row r="2875" spans="1:1">
      <c r="A2875" s="529"/>
    </row>
    <row r="2876" spans="1:1">
      <c r="A2876" s="529"/>
    </row>
    <row r="2877" spans="1:1">
      <c r="A2877" s="529"/>
    </row>
    <row r="2878" spans="1:1">
      <c r="A2878" s="529"/>
    </row>
    <row r="2879" spans="1:1">
      <c r="A2879" s="529"/>
    </row>
    <row r="2880" spans="1:1">
      <c r="A2880" s="529"/>
    </row>
    <row r="2881" spans="1:1">
      <c r="A2881" s="529"/>
    </row>
    <row r="2882" spans="1:1">
      <c r="A2882" s="529"/>
    </row>
    <row r="2883" spans="1:1">
      <c r="A2883" s="529"/>
    </row>
    <row r="2884" spans="1:1">
      <c r="A2884" s="529"/>
    </row>
    <row r="2885" spans="1:1">
      <c r="A2885" s="529"/>
    </row>
    <row r="2886" spans="1:1">
      <c r="A2886" s="529"/>
    </row>
    <row r="2887" spans="1:1">
      <c r="A2887" s="529"/>
    </row>
    <row r="2888" spans="1:1">
      <c r="A2888" s="529"/>
    </row>
    <row r="2889" spans="1:1">
      <c r="A2889" s="529"/>
    </row>
    <row r="2890" spans="1:1">
      <c r="A2890" s="529"/>
    </row>
    <row r="2891" spans="1:1">
      <c r="A2891" s="529"/>
    </row>
    <row r="2892" spans="1:1">
      <c r="A2892" s="529"/>
    </row>
    <row r="2893" spans="1:1">
      <c r="A2893" s="529"/>
    </row>
    <row r="2894" spans="1:1">
      <c r="A2894" s="529"/>
    </row>
    <row r="2895" spans="1:1">
      <c r="A2895" s="529"/>
    </row>
    <row r="2896" spans="1:1">
      <c r="A2896" s="529"/>
    </row>
    <row r="2897" spans="1:1">
      <c r="A2897" s="529"/>
    </row>
    <row r="2898" spans="1:1">
      <c r="A2898" s="529"/>
    </row>
    <row r="2899" spans="1:1">
      <c r="A2899" s="529"/>
    </row>
    <row r="2900" spans="1:1">
      <c r="A2900" s="529"/>
    </row>
    <row r="2901" spans="1:1">
      <c r="A2901" s="529"/>
    </row>
    <row r="2902" spans="1:1">
      <c r="A2902" s="529"/>
    </row>
    <row r="2903" spans="1:1">
      <c r="A2903" s="529"/>
    </row>
    <row r="2904" spans="1:1">
      <c r="A2904" s="529"/>
    </row>
    <row r="2905" spans="1:1">
      <c r="A2905" s="529"/>
    </row>
    <row r="2906" spans="1:1">
      <c r="A2906" s="529"/>
    </row>
    <row r="2907" spans="1:1">
      <c r="A2907" s="529"/>
    </row>
    <row r="2908" spans="1:1">
      <c r="A2908" s="529"/>
    </row>
    <row r="2909" spans="1:1">
      <c r="A2909" s="529"/>
    </row>
    <row r="2910" spans="1:1">
      <c r="A2910" s="529"/>
    </row>
    <row r="2911" spans="1:1">
      <c r="A2911" s="529"/>
    </row>
    <row r="2912" spans="1:1">
      <c r="A2912" s="529"/>
    </row>
    <row r="2913" spans="1:1">
      <c r="A2913" s="529"/>
    </row>
    <row r="2914" spans="1:1">
      <c r="A2914" s="529"/>
    </row>
    <row r="2915" spans="1:1">
      <c r="A2915" s="529"/>
    </row>
    <row r="2916" spans="1:1">
      <c r="A2916" s="529"/>
    </row>
    <row r="2917" spans="1:1">
      <c r="A2917" s="529"/>
    </row>
    <row r="2918" spans="1:1">
      <c r="A2918" s="529"/>
    </row>
    <row r="2919" spans="1:1">
      <c r="A2919" s="529"/>
    </row>
    <row r="2920" spans="1:1">
      <c r="A2920" s="529"/>
    </row>
    <row r="2921" spans="1:1">
      <c r="A2921" s="529"/>
    </row>
    <row r="2922" spans="1:1">
      <c r="A2922" s="529"/>
    </row>
    <row r="2923" spans="1:1">
      <c r="A2923" s="529"/>
    </row>
    <row r="2924" spans="1:1">
      <c r="A2924" s="529"/>
    </row>
    <row r="2925" spans="1:1">
      <c r="A2925" s="529"/>
    </row>
    <row r="2926" spans="1:1">
      <c r="A2926" s="529"/>
    </row>
    <row r="2927" spans="1:1">
      <c r="A2927" s="529"/>
    </row>
    <row r="2928" spans="1:1">
      <c r="A2928" s="529"/>
    </row>
    <row r="2929" spans="1:1">
      <c r="A2929" s="529"/>
    </row>
    <row r="2930" spans="1:1">
      <c r="A2930" s="529"/>
    </row>
    <row r="2931" spans="1:1">
      <c r="A2931" s="529"/>
    </row>
    <row r="2932" spans="1:1">
      <c r="A2932" s="529"/>
    </row>
    <row r="2933" spans="1:1">
      <c r="A2933" s="529"/>
    </row>
    <row r="2934" spans="1:1">
      <c r="A2934" s="529"/>
    </row>
    <row r="2935" spans="1:1">
      <c r="A2935" s="529"/>
    </row>
    <row r="2936" spans="1:1">
      <c r="A2936" s="529"/>
    </row>
    <row r="2937" spans="1:1">
      <c r="A2937" s="529"/>
    </row>
    <row r="2938" spans="1:1">
      <c r="A2938" s="529"/>
    </row>
    <row r="2939" spans="1:1">
      <c r="A2939" s="529"/>
    </row>
    <row r="2940" spans="1:1">
      <c r="A2940" s="529"/>
    </row>
    <row r="2941" spans="1:1">
      <c r="A2941" s="529"/>
    </row>
    <row r="2942" spans="1:1">
      <c r="A2942" s="529"/>
    </row>
    <row r="2943" spans="1:1">
      <c r="A2943" s="529"/>
    </row>
    <row r="2944" spans="1:1">
      <c r="A2944" s="529"/>
    </row>
    <row r="2945" spans="1:1">
      <c r="A2945" s="529"/>
    </row>
    <row r="2946" spans="1:1">
      <c r="A2946" s="529"/>
    </row>
    <row r="2947" spans="1:1">
      <c r="A2947" s="529"/>
    </row>
    <row r="2948" spans="1:1">
      <c r="A2948" s="529"/>
    </row>
    <row r="2949" spans="1:1">
      <c r="A2949" s="529"/>
    </row>
    <row r="2950" spans="1:1">
      <c r="A2950" s="529"/>
    </row>
    <row r="2951" spans="1:1">
      <c r="A2951" s="529"/>
    </row>
    <row r="2952" spans="1:1">
      <c r="A2952" s="529"/>
    </row>
    <row r="2953" spans="1:1">
      <c r="A2953" s="529"/>
    </row>
    <row r="2954" spans="1:1">
      <c r="A2954" s="529"/>
    </row>
    <row r="2955" spans="1:1">
      <c r="A2955" s="529"/>
    </row>
    <row r="2956" spans="1:1">
      <c r="A2956" s="529"/>
    </row>
    <row r="2957" spans="1:1">
      <c r="A2957" s="529"/>
    </row>
    <row r="2958" spans="1:1">
      <c r="A2958" s="529"/>
    </row>
    <row r="2959" spans="1:1">
      <c r="A2959" s="529"/>
    </row>
    <row r="2960" spans="1:1">
      <c r="A2960" s="529"/>
    </row>
    <row r="2961" spans="1:1">
      <c r="A2961" s="529"/>
    </row>
    <row r="2962" spans="1:1">
      <c r="A2962" s="529"/>
    </row>
    <row r="2963" spans="1:1">
      <c r="A2963" s="529"/>
    </row>
    <row r="2964" spans="1:1">
      <c r="A2964" s="529"/>
    </row>
    <row r="2965" spans="1:1">
      <c r="A2965" s="529"/>
    </row>
    <row r="2966" spans="1:1">
      <c r="A2966" s="529"/>
    </row>
    <row r="2967" spans="1:1">
      <c r="A2967" s="529"/>
    </row>
    <row r="2968" spans="1:1">
      <c r="A2968" s="529"/>
    </row>
    <row r="2969" spans="1:1">
      <c r="A2969" s="529"/>
    </row>
    <row r="2970" spans="1:1">
      <c r="A2970" s="529"/>
    </row>
    <row r="2971" spans="1:1">
      <c r="A2971" s="529"/>
    </row>
    <row r="2972" spans="1:1">
      <c r="A2972" s="529"/>
    </row>
    <row r="2973" spans="1:1">
      <c r="A2973" s="529"/>
    </row>
    <row r="2974" spans="1:1">
      <c r="A2974" s="529"/>
    </row>
    <row r="2975" spans="1:1">
      <c r="A2975" s="529"/>
    </row>
    <row r="2976" spans="1:1">
      <c r="A2976" s="529"/>
    </row>
    <row r="2977" spans="1:1">
      <c r="A2977" s="529"/>
    </row>
    <row r="2978" spans="1:1">
      <c r="A2978" s="529"/>
    </row>
    <row r="2979" spans="1:1">
      <c r="A2979" s="529"/>
    </row>
    <row r="2980" spans="1:1">
      <c r="A2980" s="529"/>
    </row>
    <row r="2981" spans="1:1">
      <c r="A2981" s="529"/>
    </row>
    <row r="2982" spans="1:1">
      <c r="A2982" s="529"/>
    </row>
    <row r="2983" spans="1:1">
      <c r="A2983" s="529"/>
    </row>
    <row r="2984" spans="1:1">
      <c r="A2984" s="529"/>
    </row>
    <row r="2985" spans="1:1">
      <c r="A2985" s="529"/>
    </row>
    <row r="2986" spans="1:1">
      <c r="A2986" s="529"/>
    </row>
    <row r="2987" spans="1:1">
      <c r="A2987" s="529"/>
    </row>
    <row r="2988" spans="1:1">
      <c r="A2988" s="529"/>
    </row>
    <row r="2989" spans="1:1">
      <c r="A2989" s="529"/>
    </row>
    <row r="2990" spans="1:1">
      <c r="A2990" s="529"/>
    </row>
    <row r="2991" spans="1:1">
      <c r="A2991" s="529"/>
    </row>
    <row r="2992" spans="1:1">
      <c r="A2992" s="529"/>
    </row>
    <row r="2993" spans="1:1">
      <c r="A2993" s="529"/>
    </row>
    <row r="2994" spans="1:1">
      <c r="A2994" s="529"/>
    </row>
    <row r="2995" spans="1:1">
      <c r="A2995" s="529"/>
    </row>
    <row r="2996" spans="1:1">
      <c r="A2996" s="529"/>
    </row>
    <row r="2997" spans="1:1">
      <c r="A2997" s="529"/>
    </row>
    <row r="2998" spans="1:1">
      <c r="A2998" s="529"/>
    </row>
    <row r="2999" spans="1:1">
      <c r="A2999" s="529"/>
    </row>
    <row r="3000" spans="1:1">
      <c r="A3000" s="529"/>
    </row>
    <row r="3001" spans="1:1">
      <c r="A3001" s="529"/>
    </row>
    <row r="3002" spans="1:1">
      <c r="A3002" s="529"/>
    </row>
    <row r="3003" spans="1:1">
      <c r="A3003" s="529"/>
    </row>
    <row r="3004" spans="1:1">
      <c r="A3004" s="529"/>
    </row>
    <row r="3005" spans="1:1">
      <c r="A3005" s="529"/>
    </row>
    <row r="3006" spans="1:1">
      <c r="A3006" s="529"/>
    </row>
    <row r="3007" spans="1:1">
      <c r="A3007" s="529"/>
    </row>
    <row r="3008" spans="1:1">
      <c r="A3008" s="529"/>
    </row>
    <row r="3009" spans="1:1">
      <c r="A3009" s="529"/>
    </row>
    <row r="3010" spans="1:1">
      <c r="A3010" s="529"/>
    </row>
    <row r="3011" spans="1:1">
      <c r="A3011" s="529"/>
    </row>
    <row r="3012" spans="1:1">
      <c r="A3012" s="529"/>
    </row>
    <row r="3013" spans="1:1">
      <c r="A3013" s="529"/>
    </row>
    <row r="3014" spans="1:1">
      <c r="A3014" s="529"/>
    </row>
    <row r="3015" spans="1:1">
      <c r="A3015" s="529"/>
    </row>
    <row r="3016" spans="1:1">
      <c r="A3016" s="529"/>
    </row>
    <row r="3017" spans="1:1">
      <c r="A3017" s="529"/>
    </row>
    <row r="3018" spans="1:1">
      <c r="A3018" s="529"/>
    </row>
    <row r="3019" spans="1:1">
      <c r="A3019" s="529"/>
    </row>
    <row r="3020" spans="1:1">
      <c r="A3020" s="529"/>
    </row>
    <row r="3021" spans="1:1">
      <c r="A3021" s="529"/>
    </row>
    <row r="3022" spans="1:1">
      <c r="A3022" s="529"/>
    </row>
    <row r="3023" spans="1:1">
      <c r="A3023" s="529"/>
    </row>
    <row r="3024" spans="1:1">
      <c r="A3024" s="529"/>
    </row>
    <row r="3025" spans="1:1">
      <c r="A3025" s="529"/>
    </row>
    <row r="3026" spans="1:1">
      <c r="A3026" s="529"/>
    </row>
    <row r="3027" spans="1:1">
      <c r="A3027" s="529"/>
    </row>
    <row r="3028" spans="1:1">
      <c r="A3028" s="529"/>
    </row>
    <row r="3029" spans="1:1">
      <c r="A3029" s="529"/>
    </row>
    <row r="3030" spans="1:1">
      <c r="A3030" s="529"/>
    </row>
    <row r="3031" spans="1:1">
      <c r="A3031" s="529"/>
    </row>
    <row r="3032" spans="1:1">
      <c r="A3032" s="529"/>
    </row>
    <row r="3033" spans="1:1">
      <c r="A3033" s="529"/>
    </row>
    <row r="3034" spans="1:1">
      <c r="A3034" s="529"/>
    </row>
    <row r="3035" spans="1:1">
      <c r="A3035" s="529"/>
    </row>
    <row r="3036" spans="1:1">
      <c r="A3036" s="529"/>
    </row>
    <row r="3037" spans="1:1">
      <c r="A3037" s="529"/>
    </row>
    <row r="3038" spans="1:1">
      <c r="A3038" s="529"/>
    </row>
    <row r="3039" spans="1:1">
      <c r="A3039" s="529"/>
    </row>
    <row r="3040" spans="1:1">
      <c r="A3040" s="529"/>
    </row>
    <row r="3041" spans="1:1">
      <c r="A3041" s="529"/>
    </row>
    <row r="3042" spans="1:1">
      <c r="A3042" s="529"/>
    </row>
    <row r="3043" spans="1:1">
      <c r="A3043" s="529"/>
    </row>
    <row r="3044" spans="1:1">
      <c r="A3044" s="529"/>
    </row>
    <row r="3045" spans="1:1">
      <c r="A3045" s="529"/>
    </row>
    <row r="3046" spans="1:1">
      <c r="A3046" s="529"/>
    </row>
    <row r="3047" spans="1:1">
      <c r="A3047" s="529"/>
    </row>
    <row r="3048" spans="1:1">
      <c r="A3048" s="529"/>
    </row>
    <row r="3049" spans="1:1">
      <c r="A3049" s="529"/>
    </row>
    <row r="3050" spans="1:1">
      <c r="A3050" s="529"/>
    </row>
    <row r="3051" spans="1:1">
      <c r="A3051" s="529"/>
    </row>
    <row r="3052" spans="1:1">
      <c r="A3052" s="529"/>
    </row>
    <row r="3053" spans="1:1">
      <c r="A3053" s="529"/>
    </row>
    <row r="3054" spans="1:1">
      <c r="A3054" s="529"/>
    </row>
    <row r="3055" spans="1:1">
      <c r="A3055" s="529"/>
    </row>
    <row r="3056" spans="1:1">
      <c r="A3056" s="529"/>
    </row>
    <row r="3057" spans="1:1">
      <c r="A3057" s="529"/>
    </row>
    <row r="3058" spans="1:1">
      <c r="A3058" s="529"/>
    </row>
    <row r="3059" spans="1:1">
      <c r="A3059" s="529"/>
    </row>
    <row r="3060" spans="1:1">
      <c r="A3060" s="529"/>
    </row>
    <row r="3061" spans="1:1">
      <c r="A3061" s="529"/>
    </row>
    <row r="3062" spans="1:1">
      <c r="A3062" s="529"/>
    </row>
    <row r="3063" spans="1:1">
      <c r="A3063" s="529"/>
    </row>
    <row r="3064" spans="1:1">
      <c r="A3064" s="529"/>
    </row>
    <row r="3065" spans="1:1">
      <c r="A3065" s="529"/>
    </row>
    <row r="3066" spans="1:1">
      <c r="A3066" s="529"/>
    </row>
    <row r="3067" spans="1:1">
      <c r="A3067" s="529"/>
    </row>
    <row r="3068" spans="1:1">
      <c r="A3068" s="529"/>
    </row>
    <row r="3069" spans="1:1">
      <c r="A3069" s="529"/>
    </row>
    <row r="3070" spans="1:1">
      <c r="A3070" s="529"/>
    </row>
    <row r="3071" spans="1:1">
      <c r="A3071" s="529"/>
    </row>
    <row r="3072" spans="1:1">
      <c r="A3072" s="529"/>
    </row>
    <row r="3073" spans="1:1">
      <c r="A3073" s="529"/>
    </row>
    <row r="3074" spans="1:1">
      <c r="A3074" s="529"/>
    </row>
    <row r="3075" spans="1:1">
      <c r="A3075" s="529"/>
    </row>
    <row r="3076" spans="1:1">
      <c r="A3076" s="529"/>
    </row>
    <row r="3077" spans="1:1">
      <c r="A3077" s="529"/>
    </row>
    <row r="3078" spans="1:1">
      <c r="A3078" s="529"/>
    </row>
    <row r="3079" spans="1:1">
      <c r="A3079" s="529"/>
    </row>
    <row r="3080" spans="1:1">
      <c r="A3080" s="529"/>
    </row>
    <row r="3081" spans="1:1">
      <c r="A3081" s="529"/>
    </row>
    <row r="3082" spans="1:1">
      <c r="A3082" s="529"/>
    </row>
    <row r="3083" spans="1:1">
      <c r="A3083" s="529"/>
    </row>
    <row r="3084" spans="1:1">
      <c r="A3084" s="529"/>
    </row>
    <row r="3085" spans="1:1">
      <c r="A3085" s="529"/>
    </row>
    <row r="3086" spans="1:1">
      <c r="A3086" s="529"/>
    </row>
    <row r="3087" spans="1:1">
      <c r="A3087" s="529"/>
    </row>
    <row r="3088" spans="1:1">
      <c r="A3088" s="529"/>
    </row>
    <row r="3089" spans="1:1">
      <c r="A3089" s="529"/>
    </row>
    <row r="3090" spans="1:1">
      <c r="A3090" s="529"/>
    </row>
    <row r="3091" spans="1:1">
      <c r="A3091" s="529"/>
    </row>
    <row r="3092" spans="1:1">
      <c r="A3092" s="529"/>
    </row>
    <row r="3093" spans="1:1">
      <c r="A3093" s="529"/>
    </row>
    <row r="3094" spans="1:1">
      <c r="A3094" s="529"/>
    </row>
    <row r="3095" spans="1:1">
      <c r="A3095" s="529"/>
    </row>
    <row r="3096" spans="1:1">
      <c r="A3096" s="529"/>
    </row>
    <row r="3097" spans="1:1">
      <c r="A3097" s="529"/>
    </row>
    <row r="3098" spans="1:1">
      <c r="A3098" s="529"/>
    </row>
    <row r="3099" spans="1:1">
      <c r="A3099" s="529"/>
    </row>
    <row r="3100" spans="1:1">
      <c r="A3100" s="529"/>
    </row>
    <row r="3101" spans="1:1">
      <c r="A3101" s="529"/>
    </row>
    <row r="3102" spans="1:1">
      <c r="A3102" s="529"/>
    </row>
    <row r="3103" spans="1:1">
      <c r="A3103" s="529"/>
    </row>
    <row r="3104" spans="1:1">
      <c r="A3104" s="529"/>
    </row>
    <row r="3105" spans="1:1">
      <c r="A3105" s="529"/>
    </row>
    <row r="3106" spans="1:1">
      <c r="A3106" s="529"/>
    </row>
    <row r="3107" spans="1:1">
      <c r="A3107" s="529"/>
    </row>
    <row r="3108" spans="1:1">
      <c r="A3108" s="529"/>
    </row>
    <row r="3109" spans="1:1">
      <c r="A3109" s="529"/>
    </row>
    <row r="3110" spans="1:1">
      <c r="A3110" s="529"/>
    </row>
    <row r="3111" spans="1:1">
      <c r="A3111" s="529"/>
    </row>
    <row r="3112" spans="1:1">
      <c r="A3112" s="529"/>
    </row>
    <row r="3113" spans="1:1">
      <c r="A3113" s="529"/>
    </row>
    <row r="3114" spans="1:1">
      <c r="A3114" s="529"/>
    </row>
    <row r="3115" spans="1:1">
      <c r="A3115" s="529"/>
    </row>
    <row r="3116" spans="1:1">
      <c r="A3116" s="529"/>
    </row>
    <row r="3117" spans="1:1">
      <c r="A3117" s="529"/>
    </row>
    <row r="3118" spans="1:1">
      <c r="A3118" s="529"/>
    </row>
    <row r="3119" spans="1:1">
      <c r="A3119" s="529"/>
    </row>
    <row r="3120" spans="1:1">
      <c r="A3120" s="529"/>
    </row>
    <row r="3121" spans="1:1">
      <c r="A3121" s="529"/>
    </row>
    <row r="3122" spans="1:1">
      <c r="A3122" s="529"/>
    </row>
    <row r="3123" spans="1:1">
      <c r="A3123" s="529"/>
    </row>
    <row r="3124" spans="1:1">
      <c r="A3124" s="529"/>
    </row>
    <row r="3125" spans="1:1">
      <c r="A3125" s="529"/>
    </row>
    <row r="3126" spans="1:1">
      <c r="A3126" s="529"/>
    </row>
    <row r="3127" spans="1:1">
      <c r="A3127" s="529"/>
    </row>
    <row r="3128" spans="1:1">
      <c r="A3128" s="529"/>
    </row>
    <row r="3129" spans="1:1">
      <c r="A3129" s="529"/>
    </row>
    <row r="3130" spans="1:1">
      <c r="A3130" s="529"/>
    </row>
    <row r="3131" spans="1:1">
      <c r="A3131" s="529"/>
    </row>
    <row r="3132" spans="1:1">
      <c r="A3132" s="529"/>
    </row>
    <row r="3133" spans="1:1">
      <c r="A3133" s="529"/>
    </row>
    <row r="3134" spans="1:1">
      <c r="A3134" s="529"/>
    </row>
    <row r="3135" spans="1:1">
      <c r="A3135" s="529"/>
    </row>
    <row r="3136" spans="1:1">
      <c r="A3136" s="529"/>
    </row>
    <row r="3137" spans="1:1">
      <c r="A3137" s="529"/>
    </row>
    <row r="3138" spans="1:1">
      <c r="A3138" s="529"/>
    </row>
    <row r="3139" spans="1:1">
      <c r="A3139" s="529"/>
    </row>
    <row r="3140" spans="1:1">
      <c r="A3140" s="529"/>
    </row>
    <row r="3141" spans="1:1">
      <c r="A3141" s="529"/>
    </row>
    <row r="3142" spans="1:1">
      <c r="A3142" s="529"/>
    </row>
    <row r="3143" spans="1:1">
      <c r="A3143" s="529"/>
    </row>
    <row r="3144" spans="1:1">
      <c r="A3144" s="529"/>
    </row>
    <row r="3145" spans="1:1">
      <c r="A3145" s="529"/>
    </row>
    <row r="3146" spans="1:1">
      <c r="A3146" s="529"/>
    </row>
    <row r="3147" spans="1:1">
      <c r="A3147" s="529"/>
    </row>
    <row r="3148" spans="1:1">
      <c r="A3148" s="529"/>
    </row>
    <row r="3149" spans="1:1">
      <c r="A3149" s="529"/>
    </row>
    <row r="3150" spans="1:1">
      <c r="A3150" s="529"/>
    </row>
    <row r="3151" spans="1:1">
      <c r="A3151" s="529"/>
    </row>
    <row r="3152" spans="1:1">
      <c r="A3152" s="529"/>
    </row>
    <row r="3153" spans="1:1">
      <c r="A3153" s="529"/>
    </row>
    <row r="3154" spans="1:1">
      <c r="A3154" s="529"/>
    </row>
    <row r="3155" spans="1:1">
      <c r="A3155" s="529"/>
    </row>
    <row r="3156" spans="1:1">
      <c r="A3156" s="529"/>
    </row>
    <row r="3157" spans="1:1">
      <c r="A3157" s="529"/>
    </row>
    <row r="3158" spans="1:1">
      <c r="A3158" s="529"/>
    </row>
    <row r="3159" spans="1:1">
      <c r="A3159" s="529"/>
    </row>
    <row r="3160" spans="1:1">
      <c r="A3160" s="529"/>
    </row>
    <row r="3161" spans="1:1">
      <c r="A3161" s="529"/>
    </row>
    <row r="3162" spans="1:1">
      <c r="A3162" s="529"/>
    </row>
    <row r="3163" spans="1:1">
      <c r="A3163" s="529"/>
    </row>
    <row r="3164" spans="1:1">
      <c r="A3164" s="529"/>
    </row>
    <row r="3165" spans="1:1">
      <c r="A3165" s="529"/>
    </row>
    <row r="3166" spans="1:1">
      <c r="A3166" s="529"/>
    </row>
    <row r="3167" spans="1:1">
      <c r="A3167" s="529"/>
    </row>
    <row r="3168" spans="1:1">
      <c r="A3168" s="529"/>
    </row>
    <row r="3169" spans="1:1">
      <c r="A3169" s="529"/>
    </row>
    <row r="3170" spans="1:1">
      <c r="A3170" s="529"/>
    </row>
    <row r="3171" spans="1:1">
      <c r="A3171" s="529"/>
    </row>
    <row r="3172" spans="1:1">
      <c r="A3172" s="529"/>
    </row>
    <row r="3173" spans="1:1">
      <c r="A3173" s="529"/>
    </row>
    <row r="3174" spans="1:1">
      <c r="A3174" s="529"/>
    </row>
    <row r="3175" spans="1:1">
      <c r="A3175" s="529"/>
    </row>
    <row r="3176" spans="1:1">
      <c r="A3176" s="529"/>
    </row>
    <row r="3177" spans="1:1">
      <c r="A3177" s="529"/>
    </row>
    <row r="3178" spans="1:1">
      <c r="A3178" s="529"/>
    </row>
    <row r="3179" spans="1:1">
      <c r="A3179" s="529"/>
    </row>
    <row r="3180" spans="1:1">
      <c r="A3180" s="529"/>
    </row>
    <row r="3181" spans="1:1">
      <c r="A3181" s="529"/>
    </row>
    <row r="3182" spans="1:1">
      <c r="A3182" s="529"/>
    </row>
    <row r="3183" spans="1:1">
      <c r="A3183" s="529"/>
    </row>
    <row r="3184" spans="1:1">
      <c r="A3184" s="529"/>
    </row>
    <row r="3185" spans="1:1">
      <c r="A3185" s="529"/>
    </row>
    <row r="3186" spans="1:1">
      <c r="A3186" s="529"/>
    </row>
    <row r="3187" spans="1:1">
      <c r="A3187" s="529"/>
    </row>
    <row r="3188" spans="1:1">
      <c r="A3188" s="529"/>
    </row>
    <row r="3189" spans="1:1">
      <c r="A3189" s="529"/>
    </row>
    <row r="3190" spans="1:1">
      <c r="A3190" s="529"/>
    </row>
    <row r="3191" spans="1:1">
      <c r="A3191" s="529"/>
    </row>
    <row r="3192" spans="1:1">
      <c r="A3192" s="529"/>
    </row>
    <row r="3193" spans="1:1">
      <c r="A3193" s="529"/>
    </row>
    <row r="3194" spans="1:1">
      <c r="A3194" s="529"/>
    </row>
    <row r="3195" spans="1:1">
      <c r="A3195" s="529"/>
    </row>
    <row r="3196" spans="1:1">
      <c r="A3196" s="529"/>
    </row>
    <row r="3197" spans="1:1">
      <c r="A3197" s="529"/>
    </row>
    <row r="3198" spans="1:1">
      <c r="A3198" s="529"/>
    </row>
    <row r="3199" spans="1:1">
      <c r="A3199" s="529"/>
    </row>
    <row r="3200" spans="1:1">
      <c r="A3200" s="529"/>
    </row>
    <row r="3201" spans="1:1">
      <c r="A3201" s="529"/>
    </row>
    <row r="3202" spans="1:1">
      <c r="A3202" s="529"/>
    </row>
    <row r="3203" spans="1:1">
      <c r="A3203" s="529"/>
    </row>
    <row r="3204" spans="1:1">
      <c r="A3204" s="529"/>
    </row>
    <row r="3205" spans="1:1">
      <c r="A3205" s="529"/>
    </row>
    <row r="3206" spans="1:1">
      <c r="A3206" s="529"/>
    </row>
    <row r="3207" spans="1:1">
      <c r="A3207" s="529"/>
    </row>
    <row r="3208" spans="1:1">
      <c r="A3208" s="529"/>
    </row>
    <row r="3209" spans="1:1">
      <c r="A3209" s="529"/>
    </row>
    <row r="3210" spans="1:1">
      <c r="A3210" s="529"/>
    </row>
    <row r="3211" spans="1:1">
      <c r="A3211" s="529"/>
    </row>
    <row r="3212" spans="1:1">
      <c r="A3212" s="529"/>
    </row>
    <row r="3213" spans="1:1">
      <c r="A3213" s="529"/>
    </row>
    <row r="3214" spans="1:1">
      <c r="A3214" s="529"/>
    </row>
    <row r="3215" spans="1:1">
      <c r="A3215" s="529"/>
    </row>
    <row r="3216" spans="1:1">
      <c r="A3216" s="529"/>
    </row>
    <row r="3217" spans="1:1">
      <c r="A3217" s="529"/>
    </row>
    <row r="3218" spans="1:1">
      <c r="A3218" s="529"/>
    </row>
    <row r="3219" spans="1:1">
      <c r="A3219" s="529"/>
    </row>
    <row r="3220" spans="1:1">
      <c r="A3220" s="529"/>
    </row>
    <row r="3221" spans="1:1">
      <c r="A3221" s="529"/>
    </row>
    <row r="3222" spans="1:1">
      <c r="A3222" s="529"/>
    </row>
    <row r="3223" spans="1:1">
      <c r="A3223" s="529"/>
    </row>
    <row r="3224" spans="1:1">
      <c r="A3224" s="529"/>
    </row>
    <row r="3225" spans="1:1">
      <c r="A3225" s="529"/>
    </row>
    <row r="3226" spans="1:1">
      <c r="A3226" s="529"/>
    </row>
    <row r="3227" spans="1:1">
      <c r="A3227" s="529"/>
    </row>
    <row r="3228" spans="1:1">
      <c r="A3228" s="529"/>
    </row>
    <row r="3229" spans="1:1">
      <c r="A3229" s="529"/>
    </row>
    <row r="3230" spans="1:1">
      <c r="A3230" s="529"/>
    </row>
    <row r="3231" spans="1:1">
      <c r="A3231" s="529"/>
    </row>
    <row r="3232" spans="1:1">
      <c r="A3232" s="529"/>
    </row>
    <row r="3233" spans="1:1">
      <c r="A3233" s="529"/>
    </row>
    <row r="3234" spans="1:1">
      <c r="A3234" s="529"/>
    </row>
    <row r="3235" spans="1:1">
      <c r="A3235" s="529"/>
    </row>
    <row r="3236" spans="1:1">
      <c r="A3236" s="529"/>
    </row>
    <row r="3237" spans="1:1">
      <c r="A3237" s="529"/>
    </row>
    <row r="3238" spans="1:1">
      <c r="A3238" s="529"/>
    </row>
    <row r="3239" spans="1:1">
      <c r="A3239" s="529"/>
    </row>
    <row r="3240" spans="1:1">
      <c r="A3240" s="529"/>
    </row>
    <row r="3241" spans="1:1">
      <c r="A3241" s="529"/>
    </row>
    <row r="3242" spans="1:1">
      <c r="A3242" s="529"/>
    </row>
    <row r="3243" spans="1:1">
      <c r="A3243" s="529"/>
    </row>
    <row r="3244" spans="1:1">
      <c r="A3244" s="529"/>
    </row>
    <row r="3245" spans="1:1">
      <c r="A3245" s="529"/>
    </row>
    <row r="3246" spans="1:1">
      <c r="A3246" s="529"/>
    </row>
    <row r="3247" spans="1:1">
      <c r="A3247" s="529"/>
    </row>
    <row r="3248" spans="1:1">
      <c r="A3248" s="529"/>
    </row>
    <row r="3249" spans="1:1">
      <c r="A3249" s="529"/>
    </row>
    <row r="3250" spans="1:1">
      <c r="A3250" s="529"/>
    </row>
    <row r="3251" spans="1:1">
      <c r="A3251" s="529"/>
    </row>
    <row r="3252" spans="1:1">
      <c r="A3252" s="529"/>
    </row>
    <row r="3253" spans="1:1">
      <c r="A3253" s="529"/>
    </row>
    <row r="3254" spans="1:1">
      <c r="A3254" s="529"/>
    </row>
    <row r="3255" spans="1:1">
      <c r="A3255" s="529"/>
    </row>
    <row r="3256" spans="1:1">
      <c r="A3256" s="529"/>
    </row>
    <row r="3257" spans="1:1">
      <c r="A3257" s="529"/>
    </row>
    <row r="3258" spans="1:1">
      <c r="A3258" s="529"/>
    </row>
    <row r="3259" spans="1:1">
      <c r="A3259" s="529"/>
    </row>
    <row r="3260" spans="1:1">
      <c r="A3260" s="529"/>
    </row>
    <row r="3261" spans="1:1">
      <c r="A3261" s="529"/>
    </row>
    <row r="3262" spans="1:1">
      <c r="A3262" s="529"/>
    </row>
    <row r="3263" spans="1:1">
      <c r="A3263" s="529"/>
    </row>
    <row r="3264" spans="1:1">
      <c r="A3264" s="529"/>
    </row>
    <row r="3265" spans="1:1">
      <c r="A3265" s="529"/>
    </row>
    <row r="3266" spans="1:1">
      <c r="A3266" s="529"/>
    </row>
    <row r="3267" spans="1:1">
      <c r="A3267" s="529"/>
    </row>
    <row r="3268" spans="1:1">
      <c r="A3268" s="529"/>
    </row>
    <row r="3269" spans="1:1">
      <c r="A3269" s="529"/>
    </row>
    <row r="3270" spans="1:1">
      <c r="A3270" s="529"/>
    </row>
    <row r="3271" spans="1:1">
      <c r="A3271" s="529"/>
    </row>
    <row r="3272" spans="1:1">
      <c r="A3272" s="529"/>
    </row>
    <row r="3273" spans="1:1">
      <c r="A3273" s="529"/>
    </row>
    <row r="3274" spans="1:1">
      <c r="A3274" s="529"/>
    </row>
    <row r="3275" spans="1:1">
      <c r="A3275" s="529"/>
    </row>
    <row r="3276" spans="1:1">
      <c r="A3276" s="529"/>
    </row>
    <row r="3277" spans="1:1">
      <c r="A3277" s="529"/>
    </row>
    <row r="3278" spans="1:1">
      <c r="A3278" s="529"/>
    </row>
    <row r="3279" spans="1:1">
      <c r="A3279" s="529"/>
    </row>
    <row r="3280" spans="1:1">
      <c r="A3280" s="529"/>
    </row>
    <row r="3281" spans="1:1">
      <c r="A3281" s="529"/>
    </row>
    <row r="3282" spans="1:1">
      <c r="A3282" s="529"/>
    </row>
    <row r="3283" spans="1:1">
      <c r="A3283" s="529"/>
    </row>
    <row r="3284" spans="1:1">
      <c r="A3284" s="529"/>
    </row>
    <row r="3285" spans="1:1">
      <c r="A3285" s="529"/>
    </row>
    <row r="3286" spans="1:1">
      <c r="A3286" s="529"/>
    </row>
    <row r="3287" spans="1:1">
      <c r="A3287" s="529"/>
    </row>
    <row r="3288" spans="1:1">
      <c r="A3288" s="529"/>
    </row>
    <row r="3289" spans="1:1">
      <c r="A3289" s="529"/>
    </row>
    <row r="3290" spans="1:1">
      <c r="A3290" s="529"/>
    </row>
    <row r="3291" spans="1:1">
      <c r="A3291" s="529"/>
    </row>
    <row r="3292" spans="1:1">
      <c r="A3292" s="529"/>
    </row>
    <row r="3293" spans="1:1">
      <c r="A3293" s="529"/>
    </row>
    <row r="3294" spans="1:1">
      <c r="A3294" s="529"/>
    </row>
    <row r="3295" spans="1:1">
      <c r="A3295" s="529"/>
    </row>
    <row r="3296" spans="1:1">
      <c r="A3296" s="529"/>
    </row>
    <row r="3297" spans="1:1">
      <c r="A3297" s="529"/>
    </row>
    <row r="3298" spans="1:1">
      <c r="A3298" s="529"/>
    </row>
    <row r="3299" spans="1:1">
      <c r="A3299" s="529"/>
    </row>
    <row r="3300" spans="1:1">
      <c r="A3300" s="529"/>
    </row>
    <row r="3301" spans="1:1">
      <c r="A3301" s="529"/>
    </row>
    <row r="3302" spans="1:1">
      <c r="A3302" s="529"/>
    </row>
    <row r="3303" spans="1:1">
      <c r="A3303" s="529"/>
    </row>
    <row r="3304" spans="1:1">
      <c r="A3304" s="529"/>
    </row>
    <row r="3305" spans="1:1">
      <c r="A3305" s="529"/>
    </row>
    <row r="3306" spans="1:1">
      <c r="A3306" s="529"/>
    </row>
    <row r="3307" spans="1:1">
      <c r="A3307" s="529"/>
    </row>
    <row r="3308" spans="1:1">
      <c r="A3308" s="529"/>
    </row>
    <row r="3309" spans="1:1">
      <c r="A3309" s="529"/>
    </row>
    <row r="3310" spans="1:1">
      <c r="A3310" s="529"/>
    </row>
    <row r="3311" spans="1:1">
      <c r="A3311" s="529"/>
    </row>
    <row r="3312" spans="1:1">
      <c r="A3312" s="529"/>
    </row>
    <row r="3313" spans="1:1">
      <c r="A3313" s="529"/>
    </row>
    <row r="3314" spans="1:1">
      <c r="A3314" s="529"/>
    </row>
    <row r="3315" spans="1:1">
      <c r="A3315" s="529"/>
    </row>
    <row r="3316" spans="1:1">
      <c r="A3316" s="529"/>
    </row>
    <row r="3317" spans="1:1">
      <c r="A3317" s="529"/>
    </row>
    <row r="3318" spans="1:1">
      <c r="A3318" s="529"/>
    </row>
    <row r="3319" spans="1:1">
      <c r="A3319" s="529"/>
    </row>
    <row r="3320" spans="1:1">
      <c r="A3320" s="529"/>
    </row>
    <row r="3321" spans="1:1">
      <c r="A3321" s="529"/>
    </row>
    <row r="3322" spans="1:1">
      <c r="A3322" s="529"/>
    </row>
    <row r="3323" spans="1:1">
      <c r="A3323" s="529"/>
    </row>
    <row r="3324" spans="1:1">
      <c r="A3324" s="529"/>
    </row>
    <row r="3325" spans="1:1">
      <c r="A3325" s="529"/>
    </row>
    <row r="3326" spans="1:1">
      <c r="A3326" s="529"/>
    </row>
    <row r="3327" spans="1:1">
      <c r="A3327" s="529"/>
    </row>
    <row r="3328" spans="1:1">
      <c r="A3328" s="529"/>
    </row>
    <row r="3329" spans="1:1">
      <c r="A3329" s="529"/>
    </row>
    <row r="3330" spans="1:1">
      <c r="A3330" s="529"/>
    </row>
    <row r="3331" spans="1:1">
      <c r="A3331" s="529"/>
    </row>
    <row r="3332" spans="1:1">
      <c r="A3332" s="529"/>
    </row>
    <row r="3333" spans="1:1">
      <c r="A3333" s="529"/>
    </row>
    <row r="3334" spans="1:1">
      <c r="A3334" s="529"/>
    </row>
    <row r="3335" spans="1:1">
      <c r="A3335" s="529"/>
    </row>
    <row r="3336" spans="1:1">
      <c r="A3336" s="529"/>
    </row>
    <row r="3337" spans="1:1">
      <c r="A3337" s="529"/>
    </row>
    <row r="3338" spans="1:1">
      <c r="A3338" s="529"/>
    </row>
    <row r="3339" spans="1:1">
      <c r="A3339" s="529"/>
    </row>
    <row r="3340" spans="1:1">
      <c r="A3340" s="529"/>
    </row>
    <row r="3341" spans="1:1">
      <c r="A3341" s="529"/>
    </row>
    <row r="3342" spans="1:1">
      <c r="A3342" s="529"/>
    </row>
    <row r="3343" spans="1:1">
      <c r="A3343" s="529"/>
    </row>
    <row r="3344" spans="1:1">
      <c r="A3344" s="529"/>
    </row>
    <row r="3345" spans="1:1">
      <c r="A3345" s="529"/>
    </row>
    <row r="3346" spans="1:1">
      <c r="A3346" s="529"/>
    </row>
    <row r="3347" spans="1:1">
      <c r="A3347" s="529"/>
    </row>
    <row r="3348" spans="1:1">
      <c r="A3348" s="529"/>
    </row>
    <row r="3349" spans="1:1">
      <c r="A3349" s="529"/>
    </row>
    <row r="3350" spans="1:1">
      <c r="A3350" s="529"/>
    </row>
    <row r="3351" spans="1:1">
      <c r="A3351" s="529"/>
    </row>
    <row r="3352" spans="1:1">
      <c r="A3352" s="529"/>
    </row>
    <row r="3353" spans="1:1">
      <c r="A3353" s="529"/>
    </row>
    <row r="3354" spans="1:1">
      <c r="A3354" s="529"/>
    </row>
    <row r="3355" spans="1:1">
      <c r="A3355" s="529"/>
    </row>
    <row r="3356" spans="1:1">
      <c r="A3356" s="529"/>
    </row>
    <row r="3357" spans="1:1">
      <c r="A3357" s="529"/>
    </row>
    <row r="3358" spans="1:1">
      <c r="A3358" s="529"/>
    </row>
    <row r="3359" spans="1:1">
      <c r="A3359" s="529"/>
    </row>
    <row r="3360" spans="1:1">
      <c r="A3360" s="529"/>
    </row>
    <row r="3361" spans="1:1">
      <c r="A3361" s="529"/>
    </row>
    <row r="3362" spans="1:1">
      <c r="A3362" s="529"/>
    </row>
    <row r="3363" spans="1:1">
      <c r="A3363" s="529"/>
    </row>
    <row r="3364" spans="1:1">
      <c r="A3364" s="529"/>
    </row>
    <row r="3365" spans="1:1">
      <c r="A3365" s="529"/>
    </row>
    <row r="3366" spans="1:1">
      <c r="A3366" s="529"/>
    </row>
    <row r="3367" spans="1:1">
      <c r="A3367" s="529"/>
    </row>
    <row r="3368" spans="1:1">
      <c r="A3368" s="529"/>
    </row>
    <row r="3369" spans="1:1">
      <c r="A3369" s="529"/>
    </row>
    <row r="3370" spans="1:1">
      <c r="A3370" s="529"/>
    </row>
    <row r="3371" spans="1:1">
      <c r="A3371" s="529"/>
    </row>
    <row r="3372" spans="1:1">
      <c r="A3372" s="529"/>
    </row>
    <row r="3373" spans="1:1">
      <c r="A3373" s="529"/>
    </row>
    <row r="3374" spans="1:1">
      <c r="A3374" s="529"/>
    </row>
    <row r="3375" spans="1:1">
      <c r="A3375" s="529"/>
    </row>
    <row r="3376" spans="1:1">
      <c r="A3376" s="529"/>
    </row>
    <row r="3377" spans="1:1">
      <c r="A3377" s="529"/>
    </row>
    <row r="3378" spans="1:1">
      <c r="A3378" s="529"/>
    </row>
    <row r="3379" spans="1:1">
      <c r="A3379" s="529"/>
    </row>
    <row r="3380" spans="1:1">
      <c r="A3380" s="529"/>
    </row>
    <row r="3381" spans="1:1">
      <c r="A3381" s="529"/>
    </row>
    <row r="3382" spans="1:1">
      <c r="A3382" s="529"/>
    </row>
    <row r="3383" spans="1:1">
      <c r="A3383" s="529"/>
    </row>
    <row r="3384" spans="1:1">
      <c r="A3384" s="529"/>
    </row>
    <row r="3385" spans="1:1">
      <c r="A3385" s="529"/>
    </row>
    <row r="3386" spans="1:1">
      <c r="A3386" s="529"/>
    </row>
    <row r="3387" spans="1:1">
      <c r="A3387" s="529"/>
    </row>
    <row r="3388" spans="1:1">
      <c r="A3388" s="529"/>
    </row>
    <row r="3389" spans="1:1">
      <c r="A3389" s="529"/>
    </row>
    <row r="3390" spans="1:1">
      <c r="A3390" s="529"/>
    </row>
    <row r="3391" spans="1:1">
      <c r="A3391" s="529"/>
    </row>
    <row r="3392" spans="1:1">
      <c r="A3392" s="529"/>
    </row>
    <row r="3393" spans="1:1">
      <c r="A3393" s="529"/>
    </row>
    <row r="3394" spans="1:1">
      <c r="A3394" s="529"/>
    </row>
    <row r="3395" spans="1:1">
      <c r="A3395" s="529"/>
    </row>
    <row r="3396" spans="1:1">
      <c r="A3396" s="529"/>
    </row>
    <row r="3397" spans="1:1">
      <c r="A3397" s="529"/>
    </row>
    <row r="3398" spans="1:1">
      <c r="A3398" s="529"/>
    </row>
    <row r="3399" spans="1:1">
      <c r="A3399" s="529"/>
    </row>
    <row r="3400" spans="1:1">
      <c r="A3400" s="529"/>
    </row>
    <row r="3401" spans="1:1">
      <c r="A3401" s="529"/>
    </row>
    <row r="3402" spans="1:1">
      <c r="A3402" s="529"/>
    </row>
    <row r="3403" spans="1:1">
      <c r="A3403" s="529"/>
    </row>
    <row r="3404" spans="1:1">
      <c r="A3404" s="529"/>
    </row>
    <row r="3405" spans="1:1">
      <c r="A3405" s="529"/>
    </row>
    <row r="3406" spans="1:1">
      <c r="A3406" s="529"/>
    </row>
    <row r="3407" spans="1:1">
      <c r="A3407" s="529"/>
    </row>
    <row r="3408" spans="1:1">
      <c r="A3408" s="529"/>
    </row>
    <row r="3409" spans="1:1">
      <c r="A3409" s="529"/>
    </row>
    <row r="3410" spans="1:1">
      <c r="A3410" s="529"/>
    </row>
    <row r="3411" spans="1:1">
      <c r="A3411" s="529"/>
    </row>
    <row r="3412" spans="1:1">
      <c r="A3412" s="529"/>
    </row>
    <row r="3413" spans="1:1">
      <c r="A3413" s="529"/>
    </row>
    <row r="3414" spans="1:1">
      <c r="A3414" s="529"/>
    </row>
    <row r="3415" spans="1:1">
      <c r="A3415" s="529"/>
    </row>
    <row r="3416" spans="1:1">
      <c r="A3416" s="529"/>
    </row>
    <row r="3417" spans="1:1">
      <c r="A3417" s="529"/>
    </row>
    <row r="3418" spans="1:1">
      <c r="A3418" s="529"/>
    </row>
    <row r="3419" spans="1:1">
      <c r="A3419" s="529"/>
    </row>
    <row r="3420" spans="1:1">
      <c r="A3420" s="529"/>
    </row>
    <row r="3421" spans="1:1">
      <c r="A3421" s="529"/>
    </row>
    <row r="3422" spans="1:1">
      <c r="A3422" s="529"/>
    </row>
    <row r="3423" spans="1:1">
      <c r="A3423" s="529"/>
    </row>
    <row r="3424" spans="1:1">
      <c r="A3424" s="529"/>
    </row>
    <row r="3425" spans="1:1">
      <c r="A3425" s="529"/>
    </row>
    <row r="3426" spans="1:1">
      <c r="A3426" s="529"/>
    </row>
    <row r="3427" spans="1:1">
      <c r="A3427" s="529"/>
    </row>
    <row r="3428" spans="1:1">
      <c r="A3428" s="529"/>
    </row>
    <row r="3429" spans="1:1">
      <c r="A3429" s="529"/>
    </row>
    <row r="3430" spans="1:1">
      <c r="A3430" s="529"/>
    </row>
    <row r="3431" spans="1:1">
      <c r="A3431" s="529"/>
    </row>
    <row r="3432" spans="1:1">
      <c r="A3432" s="529"/>
    </row>
    <row r="3433" spans="1:1">
      <c r="A3433" s="529"/>
    </row>
    <row r="3434" spans="1:1">
      <c r="A3434" s="529"/>
    </row>
    <row r="3435" spans="1:1">
      <c r="A3435" s="529"/>
    </row>
    <row r="3436" spans="1:1">
      <c r="A3436" s="529"/>
    </row>
    <row r="3437" spans="1:1">
      <c r="A3437" s="529"/>
    </row>
    <row r="3438" spans="1:1">
      <c r="A3438" s="529"/>
    </row>
    <row r="3439" spans="1:1">
      <c r="A3439" s="529"/>
    </row>
    <row r="3440" spans="1:1">
      <c r="A3440" s="529"/>
    </row>
    <row r="3441" spans="1:1">
      <c r="A3441" s="529"/>
    </row>
    <row r="3442" spans="1:1">
      <c r="A3442" s="529"/>
    </row>
    <row r="3443" spans="1:1">
      <c r="A3443" s="529"/>
    </row>
    <row r="3444" spans="1:1">
      <c r="A3444" s="529"/>
    </row>
    <row r="3445" spans="1:1">
      <c r="A3445" s="529"/>
    </row>
    <row r="3446" spans="1:1">
      <c r="A3446" s="529"/>
    </row>
    <row r="3447" spans="1:1">
      <c r="A3447" s="529"/>
    </row>
    <row r="3448" spans="1:1">
      <c r="A3448" s="529"/>
    </row>
    <row r="3449" spans="1:1">
      <c r="A3449" s="529"/>
    </row>
    <row r="3450" spans="1:1">
      <c r="A3450" s="529"/>
    </row>
    <row r="3451" spans="1:1">
      <c r="A3451" s="529"/>
    </row>
    <row r="3452" spans="1:1">
      <c r="A3452" s="529"/>
    </row>
    <row r="3453" spans="1:1">
      <c r="A3453" s="529"/>
    </row>
    <row r="3454" spans="1:1">
      <c r="A3454" s="529"/>
    </row>
    <row r="3455" spans="1:1">
      <c r="A3455" s="529"/>
    </row>
    <row r="3456" spans="1:1">
      <c r="A3456" s="529"/>
    </row>
    <row r="3457" spans="1:1">
      <c r="A3457" s="529"/>
    </row>
    <row r="3458" spans="1:1">
      <c r="A3458" s="529"/>
    </row>
    <row r="3459" spans="1:1">
      <c r="A3459" s="529"/>
    </row>
    <row r="3460" spans="1:1">
      <c r="A3460" s="529"/>
    </row>
    <row r="3461" spans="1:1">
      <c r="A3461" s="529"/>
    </row>
    <row r="3462" spans="1:1">
      <c r="A3462" s="529"/>
    </row>
    <row r="3463" spans="1:1">
      <c r="A3463" s="529"/>
    </row>
    <row r="3464" spans="1:1">
      <c r="A3464" s="529"/>
    </row>
    <row r="3465" spans="1:1">
      <c r="A3465" s="529"/>
    </row>
    <row r="3466" spans="1:1">
      <c r="A3466" s="529"/>
    </row>
    <row r="3467" spans="1:1">
      <c r="A3467" s="529"/>
    </row>
    <row r="3468" spans="1:1">
      <c r="A3468" s="529"/>
    </row>
    <row r="3469" spans="1:1">
      <c r="A3469" s="529"/>
    </row>
    <row r="3470" spans="1:1">
      <c r="A3470" s="529"/>
    </row>
    <row r="3471" spans="1:1">
      <c r="A3471" s="529"/>
    </row>
    <row r="3472" spans="1:1">
      <c r="A3472" s="529"/>
    </row>
    <row r="3473" spans="1:1">
      <c r="A3473" s="529"/>
    </row>
    <row r="3474" spans="1:1">
      <c r="A3474" s="529"/>
    </row>
    <row r="3475" spans="1:1">
      <c r="A3475" s="529"/>
    </row>
    <row r="3476" spans="1:1">
      <c r="A3476" s="529"/>
    </row>
    <row r="3477" spans="1:1">
      <c r="A3477" s="529"/>
    </row>
    <row r="3478" spans="1:1">
      <c r="A3478" s="529"/>
    </row>
    <row r="3479" spans="1:1">
      <c r="A3479" s="529"/>
    </row>
    <row r="3480" spans="1:1">
      <c r="A3480" s="529"/>
    </row>
    <row r="3481" spans="1:1">
      <c r="A3481" s="529"/>
    </row>
    <row r="3482" spans="1:1">
      <c r="A3482" s="529"/>
    </row>
    <row r="3483" spans="1:1">
      <c r="A3483" s="529"/>
    </row>
    <row r="3484" spans="1:1">
      <c r="A3484" s="529"/>
    </row>
    <row r="3485" spans="1:1">
      <c r="A3485" s="529"/>
    </row>
    <row r="3486" spans="1:1">
      <c r="A3486" s="529"/>
    </row>
    <row r="3487" spans="1:1">
      <c r="A3487" s="529"/>
    </row>
    <row r="3488" spans="1:1">
      <c r="A3488" s="529"/>
    </row>
    <row r="3489" spans="1:1">
      <c r="A3489" s="529"/>
    </row>
    <row r="3490" spans="1:1">
      <c r="A3490" s="529"/>
    </row>
    <row r="3491" spans="1:1">
      <c r="A3491" s="529"/>
    </row>
    <row r="3492" spans="1:1">
      <c r="A3492" s="529"/>
    </row>
    <row r="3493" spans="1:1">
      <c r="A3493" s="529"/>
    </row>
    <row r="3494" spans="1:1">
      <c r="A3494" s="529"/>
    </row>
    <row r="3495" spans="1:1">
      <c r="A3495" s="529"/>
    </row>
    <row r="3496" spans="1:1">
      <c r="A3496" s="529"/>
    </row>
    <row r="3497" spans="1:1">
      <c r="A3497" s="529"/>
    </row>
    <row r="3498" spans="1:1">
      <c r="A3498" s="529"/>
    </row>
    <row r="3499" spans="1:1">
      <c r="A3499" s="529"/>
    </row>
    <row r="3500" spans="1:1">
      <c r="A3500" s="529"/>
    </row>
    <row r="3501" spans="1:1">
      <c r="A3501" s="529"/>
    </row>
    <row r="3502" spans="1:1">
      <c r="A3502" s="529"/>
    </row>
    <row r="3503" spans="1:1">
      <c r="A3503" s="529"/>
    </row>
    <row r="3504" spans="1:1">
      <c r="A3504" s="529"/>
    </row>
    <row r="3505" spans="1:1">
      <c r="A3505" s="529"/>
    </row>
    <row r="3506" spans="1:1">
      <c r="A3506" s="529"/>
    </row>
    <row r="3507" spans="1:1">
      <c r="A3507" s="529"/>
    </row>
    <row r="3508" spans="1:1">
      <c r="A3508" s="529"/>
    </row>
    <row r="3509" spans="1:1">
      <c r="A3509" s="529"/>
    </row>
    <row r="3510" spans="1:1">
      <c r="A3510" s="529"/>
    </row>
    <row r="3511" spans="1:1">
      <c r="A3511" s="529"/>
    </row>
    <row r="3512" spans="1:1">
      <c r="A3512" s="529"/>
    </row>
    <row r="3513" spans="1:1">
      <c r="A3513" s="529"/>
    </row>
    <row r="3514" spans="1:1">
      <c r="A3514" s="529"/>
    </row>
    <row r="3515" spans="1:1">
      <c r="A3515" s="529"/>
    </row>
    <row r="3516" spans="1:1">
      <c r="A3516" s="529"/>
    </row>
    <row r="3517" spans="1:1">
      <c r="A3517" s="529"/>
    </row>
    <row r="3518" spans="1:1">
      <c r="A3518" s="529"/>
    </row>
    <row r="3519" spans="1:1">
      <c r="A3519" s="529"/>
    </row>
    <row r="3520" spans="1:1">
      <c r="A3520" s="529"/>
    </row>
    <row r="3521" spans="1:1">
      <c r="A3521" s="529"/>
    </row>
    <row r="3522" spans="1:1">
      <c r="A3522" s="529"/>
    </row>
    <row r="3523" spans="1:1">
      <c r="A3523" s="529"/>
    </row>
    <row r="3524" spans="1:1">
      <c r="A3524" s="529"/>
    </row>
    <row r="3525" spans="1:1">
      <c r="A3525" s="529"/>
    </row>
    <row r="3526" spans="1:1">
      <c r="A3526" s="529"/>
    </row>
    <row r="3527" spans="1:1">
      <c r="A3527" s="529"/>
    </row>
    <row r="3528" spans="1:1">
      <c r="A3528" s="529"/>
    </row>
    <row r="3529" spans="1:1">
      <c r="A3529" s="529"/>
    </row>
    <row r="3530" spans="1:1">
      <c r="A3530" s="529"/>
    </row>
    <row r="3531" spans="1:1">
      <c r="A3531" s="529"/>
    </row>
    <row r="3532" spans="1:1">
      <c r="A3532" s="529"/>
    </row>
    <row r="3533" spans="1:1">
      <c r="A3533" s="529"/>
    </row>
    <row r="3534" spans="1:1">
      <c r="A3534" s="529"/>
    </row>
    <row r="3535" spans="1:1">
      <c r="A3535" s="529"/>
    </row>
    <row r="3536" spans="1:1">
      <c r="A3536" s="529"/>
    </row>
    <row r="3537" spans="1:1">
      <c r="A3537" s="529"/>
    </row>
    <row r="3538" spans="1:1">
      <c r="A3538" s="529"/>
    </row>
    <row r="3539" spans="1:1">
      <c r="A3539" s="529"/>
    </row>
    <row r="3540" spans="1:1">
      <c r="A3540" s="529"/>
    </row>
    <row r="3541" spans="1:1">
      <c r="A3541" s="529"/>
    </row>
    <row r="3542" spans="1:1">
      <c r="A3542" s="529"/>
    </row>
    <row r="3543" spans="1:1">
      <c r="A3543" s="529"/>
    </row>
    <row r="3544" spans="1:1">
      <c r="A3544" s="529"/>
    </row>
    <row r="3545" spans="1:1">
      <c r="A3545" s="529"/>
    </row>
    <row r="3546" spans="1:1">
      <c r="A3546" s="529"/>
    </row>
    <row r="3547" spans="1:1">
      <c r="A3547" s="529"/>
    </row>
    <row r="3548" spans="1:1">
      <c r="A3548" s="529"/>
    </row>
    <row r="3549" spans="1:1">
      <c r="A3549" s="529"/>
    </row>
    <row r="3550" spans="1:1">
      <c r="A3550" s="529"/>
    </row>
    <row r="3551" spans="1:1">
      <c r="A3551" s="529"/>
    </row>
    <row r="3552" spans="1:1">
      <c r="A3552" s="529"/>
    </row>
    <row r="3553" spans="1:1">
      <c r="A3553" s="529"/>
    </row>
    <row r="3554" spans="1:1">
      <c r="A3554" s="529"/>
    </row>
    <row r="3555" spans="1:1">
      <c r="A3555" s="529"/>
    </row>
    <row r="3556" spans="1:1">
      <c r="A3556" s="529"/>
    </row>
    <row r="3557" spans="1:1">
      <c r="A3557" s="529"/>
    </row>
    <row r="3558" spans="1:1">
      <c r="A3558" s="529"/>
    </row>
    <row r="3559" spans="1:1">
      <c r="A3559" s="529"/>
    </row>
    <row r="3560" spans="1:1">
      <c r="A3560" s="529"/>
    </row>
    <row r="3561" spans="1:1">
      <c r="A3561" s="529"/>
    </row>
    <row r="3562" spans="1:1">
      <c r="A3562" s="529"/>
    </row>
    <row r="3563" spans="1:1">
      <c r="A3563" s="529"/>
    </row>
    <row r="3564" spans="1:1">
      <c r="A3564" s="529"/>
    </row>
    <row r="3565" spans="1:1">
      <c r="A3565" s="529"/>
    </row>
    <row r="3566" spans="1:1">
      <c r="A3566" s="529"/>
    </row>
    <row r="3567" spans="1:1">
      <c r="A3567" s="529"/>
    </row>
    <row r="3568" spans="1:1">
      <c r="A3568" s="529"/>
    </row>
    <row r="3569" spans="1:1">
      <c r="A3569" s="529"/>
    </row>
    <row r="3570" spans="1:1">
      <c r="A3570" s="529"/>
    </row>
    <row r="3571" spans="1:1">
      <c r="A3571" s="529"/>
    </row>
    <row r="3572" spans="1:1">
      <c r="A3572" s="529"/>
    </row>
    <row r="3573" spans="1:1">
      <c r="A3573" s="529"/>
    </row>
    <row r="3574" spans="1:1">
      <c r="A3574" s="529"/>
    </row>
    <row r="3575" spans="1:1">
      <c r="A3575" s="529"/>
    </row>
    <row r="3576" spans="1:1">
      <c r="A3576" s="529"/>
    </row>
    <row r="3577" spans="1:1">
      <c r="A3577" s="529"/>
    </row>
    <row r="3578" spans="1:1">
      <c r="A3578" s="529"/>
    </row>
    <row r="3579" spans="1:1">
      <c r="A3579" s="529"/>
    </row>
    <row r="3580" spans="1:1">
      <c r="A3580" s="529"/>
    </row>
    <row r="3581" spans="1:1">
      <c r="A3581" s="529"/>
    </row>
    <row r="3582" spans="1:1">
      <c r="A3582" s="529"/>
    </row>
    <row r="3583" spans="1:1">
      <c r="A3583" s="529"/>
    </row>
    <row r="3584" spans="1:1">
      <c r="A3584" s="529"/>
    </row>
    <row r="3585" spans="1:1">
      <c r="A3585" s="529"/>
    </row>
    <row r="3586" spans="1:1">
      <c r="A3586" s="529"/>
    </row>
    <row r="3587" spans="1:1">
      <c r="A3587" s="529"/>
    </row>
    <row r="3588" spans="1:1">
      <c r="A3588" s="529"/>
    </row>
    <row r="3589" spans="1:1">
      <c r="A3589" s="529"/>
    </row>
    <row r="3590" spans="1:1">
      <c r="A3590" s="529"/>
    </row>
    <row r="3591" spans="1:1">
      <c r="A3591" s="529"/>
    </row>
    <row r="3592" spans="1:1">
      <c r="A3592" s="529"/>
    </row>
    <row r="3593" spans="1:1">
      <c r="A3593" s="529"/>
    </row>
    <row r="3594" spans="1:1">
      <c r="A3594" s="529"/>
    </row>
    <row r="3595" spans="1:1">
      <c r="A3595" s="529"/>
    </row>
    <row r="3596" spans="1:1">
      <c r="A3596" s="529"/>
    </row>
    <row r="3597" spans="1:1">
      <c r="A3597" s="529"/>
    </row>
    <row r="3598" spans="1:1">
      <c r="A3598" s="529"/>
    </row>
    <row r="3599" spans="1:1">
      <c r="A3599" s="529"/>
    </row>
    <row r="3600" spans="1:1">
      <c r="A3600" s="529"/>
    </row>
    <row r="3601" spans="1:1">
      <c r="A3601" s="529"/>
    </row>
    <row r="3602" spans="1:1">
      <c r="A3602" s="529"/>
    </row>
    <row r="3603" spans="1:1">
      <c r="A3603" s="529"/>
    </row>
    <row r="3604" spans="1:1">
      <c r="A3604" s="529"/>
    </row>
    <row r="3605" spans="1:1">
      <c r="A3605" s="529"/>
    </row>
    <row r="3606" spans="1:1">
      <c r="A3606" s="529"/>
    </row>
    <row r="3607" spans="1:1">
      <c r="A3607" s="529"/>
    </row>
    <row r="3608" spans="1:1">
      <c r="A3608" s="529"/>
    </row>
    <row r="3609" spans="1:1">
      <c r="A3609" s="529"/>
    </row>
    <row r="3610" spans="1:1">
      <c r="A3610" s="529"/>
    </row>
    <row r="3611" spans="1:1">
      <c r="A3611" s="529"/>
    </row>
    <row r="3612" spans="1:1">
      <c r="A3612" s="529"/>
    </row>
    <row r="3613" spans="1:1">
      <c r="A3613" s="529"/>
    </row>
    <row r="3614" spans="1:1">
      <c r="A3614" s="529"/>
    </row>
    <row r="3615" spans="1:1">
      <c r="A3615" s="529"/>
    </row>
    <row r="3616" spans="1:1">
      <c r="A3616" s="529"/>
    </row>
    <row r="3617" spans="1:1">
      <c r="A3617" s="529"/>
    </row>
    <row r="3618" spans="1:1">
      <c r="A3618" s="529"/>
    </row>
    <row r="3619" spans="1:1">
      <c r="A3619" s="529"/>
    </row>
    <row r="3620" spans="1:1">
      <c r="A3620" s="529"/>
    </row>
    <row r="3621" spans="1:1">
      <c r="A3621" s="529"/>
    </row>
    <row r="3622" spans="1:1">
      <c r="A3622" s="529"/>
    </row>
    <row r="3623" spans="1:1">
      <c r="A3623" s="529"/>
    </row>
    <row r="3624" spans="1:1">
      <c r="A3624" s="529"/>
    </row>
    <row r="3625" spans="1:1">
      <c r="A3625" s="529"/>
    </row>
    <row r="3626" spans="1:1">
      <c r="A3626" s="529"/>
    </row>
    <row r="3627" spans="1:1">
      <c r="A3627" s="529"/>
    </row>
    <row r="3628" spans="1:1">
      <c r="A3628" s="529"/>
    </row>
    <row r="3629" spans="1:1">
      <c r="A3629" s="529"/>
    </row>
    <row r="3630" spans="1:1">
      <c r="A3630" s="529"/>
    </row>
    <row r="3631" spans="1:1">
      <c r="A3631" s="529"/>
    </row>
    <row r="3632" spans="1:1">
      <c r="A3632" s="529"/>
    </row>
    <row r="3633" spans="1:1">
      <c r="A3633" s="529"/>
    </row>
    <row r="3634" spans="1:1">
      <c r="A3634" s="529"/>
    </row>
    <row r="3635" spans="1:1">
      <c r="A3635" s="529"/>
    </row>
    <row r="3636" spans="1:1">
      <c r="A3636" s="529"/>
    </row>
    <row r="3637" spans="1:1">
      <c r="A3637" s="529"/>
    </row>
    <row r="3638" spans="1:1">
      <c r="A3638" s="529"/>
    </row>
    <row r="3639" spans="1:1">
      <c r="A3639" s="529"/>
    </row>
    <row r="3640" spans="1:1">
      <c r="A3640" s="529"/>
    </row>
    <row r="3641" spans="1:1">
      <c r="A3641" s="529"/>
    </row>
    <row r="3642" spans="1:1">
      <c r="A3642" s="529"/>
    </row>
    <row r="3643" spans="1:1">
      <c r="A3643" s="529"/>
    </row>
    <row r="3644" spans="1:1">
      <c r="A3644" s="529"/>
    </row>
    <row r="3645" spans="1:1">
      <c r="A3645" s="529"/>
    </row>
    <row r="3646" spans="1:1">
      <c r="A3646" s="529"/>
    </row>
    <row r="3647" spans="1:1">
      <c r="A3647" s="529"/>
    </row>
    <row r="3648" spans="1:1">
      <c r="A3648" s="529"/>
    </row>
    <row r="3649" spans="1:1">
      <c r="A3649" s="529"/>
    </row>
    <row r="3650" spans="1:1">
      <c r="A3650" s="529"/>
    </row>
    <row r="3651" spans="1:1">
      <c r="A3651" s="529"/>
    </row>
    <row r="3652" spans="1:1">
      <c r="A3652" s="529"/>
    </row>
    <row r="3653" spans="1:1">
      <c r="A3653" s="529"/>
    </row>
    <row r="3654" spans="1:1">
      <c r="A3654" s="529"/>
    </row>
    <row r="3655" spans="1:1">
      <c r="A3655" s="529"/>
    </row>
    <row r="3656" spans="1:1">
      <c r="A3656" s="529"/>
    </row>
    <row r="3657" spans="1:1">
      <c r="A3657" s="529"/>
    </row>
    <row r="3658" spans="1:1">
      <c r="A3658" s="529"/>
    </row>
    <row r="3659" spans="1:1">
      <c r="A3659" s="529"/>
    </row>
    <row r="3660" spans="1:1">
      <c r="A3660" s="529"/>
    </row>
    <row r="3661" spans="1:1">
      <c r="A3661" s="529"/>
    </row>
    <row r="3662" spans="1:1">
      <c r="A3662" s="529"/>
    </row>
    <row r="3663" spans="1:1">
      <c r="A3663" s="529"/>
    </row>
    <row r="3664" spans="1:1">
      <c r="A3664" s="529"/>
    </row>
    <row r="3665" spans="1:1">
      <c r="A3665" s="529"/>
    </row>
    <row r="3666" spans="1:1">
      <c r="A3666" s="529"/>
    </row>
    <row r="3667" spans="1:1">
      <c r="A3667" s="529"/>
    </row>
    <row r="3668" spans="1:1">
      <c r="A3668" s="529"/>
    </row>
    <row r="3669" spans="1:1">
      <c r="A3669" s="529"/>
    </row>
    <row r="3670" spans="1:1">
      <c r="A3670" s="529"/>
    </row>
    <row r="3671" spans="1:1">
      <c r="A3671" s="529"/>
    </row>
    <row r="3672" spans="1:1">
      <c r="A3672" s="529"/>
    </row>
    <row r="3673" spans="1:1">
      <c r="A3673" s="529"/>
    </row>
    <row r="3674" spans="1:1">
      <c r="A3674" s="529"/>
    </row>
    <row r="3675" spans="1:1">
      <c r="A3675" s="529"/>
    </row>
    <row r="3676" spans="1:1">
      <c r="A3676" s="529"/>
    </row>
    <row r="3677" spans="1:1">
      <c r="A3677" s="529"/>
    </row>
    <row r="3678" spans="1:1">
      <c r="A3678" s="529"/>
    </row>
    <row r="3679" spans="1:1">
      <c r="A3679" s="529"/>
    </row>
    <row r="3680" spans="1:1">
      <c r="A3680" s="529"/>
    </row>
    <row r="3681" spans="1:1">
      <c r="A3681" s="529"/>
    </row>
    <row r="3682" spans="1:1">
      <c r="A3682" s="529"/>
    </row>
    <row r="3683" spans="1:1">
      <c r="A3683" s="529"/>
    </row>
    <row r="3684" spans="1:1">
      <c r="A3684" s="529"/>
    </row>
    <row r="3685" spans="1:1">
      <c r="A3685" s="529"/>
    </row>
    <row r="3686" spans="1:1">
      <c r="A3686" s="529"/>
    </row>
    <row r="3687" spans="1:1">
      <c r="A3687" s="529"/>
    </row>
    <row r="3688" spans="1:1">
      <c r="A3688" s="529"/>
    </row>
    <row r="3689" spans="1:1">
      <c r="A3689" s="529"/>
    </row>
    <row r="3690" spans="1:1">
      <c r="A3690" s="529"/>
    </row>
    <row r="3691" spans="1:1">
      <c r="A3691" s="529"/>
    </row>
    <row r="3692" spans="1:1">
      <c r="A3692" s="529"/>
    </row>
    <row r="3693" spans="1:1">
      <c r="A3693" s="529"/>
    </row>
    <row r="3694" spans="1:1">
      <c r="A3694" s="529"/>
    </row>
    <row r="3695" spans="1:1">
      <c r="A3695" s="529"/>
    </row>
    <row r="3696" spans="1:1">
      <c r="A3696" s="529"/>
    </row>
    <row r="3697" spans="1:1">
      <c r="A3697" s="529"/>
    </row>
    <row r="3698" spans="1:1">
      <c r="A3698" s="529"/>
    </row>
    <row r="3699" spans="1:1">
      <c r="A3699" s="529"/>
    </row>
    <row r="3700" spans="1:1">
      <c r="A3700" s="529"/>
    </row>
    <row r="3701" spans="1:1">
      <c r="A3701" s="529"/>
    </row>
    <row r="3702" spans="1:1">
      <c r="A3702" s="529"/>
    </row>
    <row r="3703" spans="1:1">
      <c r="A3703" s="529"/>
    </row>
    <row r="3704" spans="1:1">
      <c r="A3704" s="529"/>
    </row>
    <row r="3705" spans="1:1">
      <c r="A3705" s="529"/>
    </row>
    <row r="3706" spans="1:1">
      <c r="A3706" s="529"/>
    </row>
    <row r="3707" spans="1:1">
      <c r="A3707" s="529"/>
    </row>
    <row r="3708" spans="1:1">
      <c r="A3708" s="529"/>
    </row>
    <row r="3709" spans="1:1">
      <c r="A3709" s="529"/>
    </row>
    <row r="3710" spans="1:1">
      <c r="A3710" s="529"/>
    </row>
    <row r="3711" spans="1:1">
      <c r="A3711" s="529"/>
    </row>
    <row r="3712" spans="1:1">
      <c r="A3712" s="529"/>
    </row>
    <row r="3713" spans="1:1">
      <c r="A3713" s="529"/>
    </row>
    <row r="3714" spans="1:1">
      <c r="A3714" s="529"/>
    </row>
    <row r="3715" spans="1:1">
      <c r="A3715" s="529"/>
    </row>
    <row r="3716" spans="1:1">
      <c r="A3716" s="529"/>
    </row>
    <row r="3717" spans="1:1">
      <c r="A3717" s="529"/>
    </row>
    <row r="3718" spans="1:1">
      <c r="A3718" s="529"/>
    </row>
    <row r="3719" spans="1:1">
      <c r="A3719" s="529"/>
    </row>
    <row r="3720" spans="1:1">
      <c r="A3720" s="529"/>
    </row>
    <row r="3721" spans="1:1">
      <c r="A3721" s="529"/>
    </row>
    <row r="3722" spans="1:1">
      <c r="A3722" s="529"/>
    </row>
    <row r="3723" spans="1:1">
      <c r="A3723" s="529"/>
    </row>
    <row r="3724" spans="1:1">
      <c r="A3724" s="529"/>
    </row>
    <row r="3725" spans="1:1">
      <c r="A3725" s="529"/>
    </row>
    <row r="3726" spans="1:1">
      <c r="A3726" s="529"/>
    </row>
    <row r="3727" spans="1:1">
      <c r="A3727" s="529"/>
    </row>
    <row r="3728" spans="1:1">
      <c r="A3728" s="529"/>
    </row>
    <row r="3729" spans="1:1">
      <c r="A3729" s="529"/>
    </row>
    <row r="3730" spans="1:1">
      <c r="A3730" s="529"/>
    </row>
    <row r="3731" spans="1:1">
      <c r="A3731" s="529"/>
    </row>
    <row r="3732" spans="1:1">
      <c r="A3732" s="529"/>
    </row>
    <row r="3733" spans="1:1">
      <c r="A3733" s="529"/>
    </row>
    <row r="3734" spans="1:1">
      <c r="A3734" s="529"/>
    </row>
    <row r="3735" spans="1:1">
      <c r="A3735" s="529"/>
    </row>
    <row r="3736" spans="1:1">
      <c r="A3736" s="529"/>
    </row>
    <row r="3737" spans="1:1">
      <c r="A3737" s="529"/>
    </row>
    <row r="3738" spans="1:1">
      <c r="A3738" s="529"/>
    </row>
    <row r="3739" spans="1:1">
      <c r="A3739" s="529"/>
    </row>
    <row r="3740" spans="1:1">
      <c r="A3740" s="529"/>
    </row>
    <row r="3741" spans="1:1">
      <c r="A3741" s="529"/>
    </row>
    <row r="3742" spans="1:1">
      <c r="A3742" s="529"/>
    </row>
    <row r="3743" spans="1:1">
      <c r="A3743" s="529"/>
    </row>
    <row r="3744" spans="1:1">
      <c r="A3744" s="529"/>
    </row>
    <row r="3745" spans="1:1">
      <c r="A3745" s="529"/>
    </row>
    <row r="3746" spans="1:1">
      <c r="A3746" s="529"/>
    </row>
    <row r="3747" spans="1:1">
      <c r="A3747" s="529"/>
    </row>
    <row r="3748" spans="1:1">
      <c r="A3748" s="529"/>
    </row>
    <row r="3749" spans="1:1">
      <c r="A3749" s="529"/>
    </row>
    <row r="3750" spans="1:1">
      <c r="A3750" s="529"/>
    </row>
    <row r="3751" spans="1:1">
      <c r="A3751" s="529"/>
    </row>
    <row r="3752" spans="1:1">
      <c r="A3752" s="529"/>
    </row>
    <row r="3753" spans="1:1">
      <c r="A3753" s="529"/>
    </row>
    <row r="3754" spans="1:1">
      <c r="A3754" s="529"/>
    </row>
    <row r="3755" spans="1:1">
      <c r="A3755" s="529"/>
    </row>
    <row r="3756" spans="1:1">
      <c r="A3756" s="529"/>
    </row>
    <row r="3757" spans="1:1">
      <c r="A3757" s="529"/>
    </row>
    <row r="3758" spans="1:1">
      <c r="A3758" s="529"/>
    </row>
    <row r="3759" spans="1:1">
      <c r="A3759" s="529"/>
    </row>
    <row r="3760" spans="1:1">
      <c r="A3760" s="529"/>
    </row>
    <row r="3761" spans="1:1">
      <c r="A3761" s="529"/>
    </row>
    <row r="3762" spans="1:1">
      <c r="A3762" s="529"/>
    </row>
    <row r="3763" spans="1:1">
      <c r="A3763" s="529"/>
    </row>
    <row r="3764" spans="1:1">
      <c r="A3764" s="529"/>
    </row>
    <row r="3765" spans="1:1">
      <c r="A3765" s="529"/>
    </row>
    <row r="3766" spans="1:1">
      <c r="A3766" s="529"/>
    </row>
    <row r="3767" spans="1:1">
      <c r="A3767" s="529"/>
    </row>
    <row r="3768" spans="1:1">
      <c r="A3768" s="529"/>
    </row>
    <row r="3769" spans="1:1">
      <c r="A3769" s="529"/>
    </row>
    <row r="3770" spans="1:1">
      <c r="A3770" s="529"/>
    </row>
    <row r="3771" spans="1:1">
      <c r="A3771" s="529"/>
    </row>
    <row r="3772" spans="1:1">
      <c r="A3772" s="529"/>
    </row>
    <row r="3773" spans="1:1">
      <c r="A3773" s="529"/>
    </row>
    <row r="3774" spans="1:1">
      <c r="A3774" s="529"/>
    </row>
    <row r="3775" spans="1:1">
      <c r="A3775" s="529"/>
    </row>
    <row r="3776" spans="1:1">
      <c r="A3776" s="529"/>
    </row>
    <row r="3777" spans="1:1">
      <c r="A3777" s="529"/>
    </row>
    <row r="3778" spans="1:1">
      <c r="A3778" s="529"/>
    </row>
    <row r="3779" spans="1:1">
      <c r="A3779" s="529"/>
    </row>
    <row r="3780" spans="1:1">
      <c r="A3780" s="529"/>
    </row>
    <row r="3781" spans="1:1">
      <c r="A3781" s="529"/>
    </row>
    <row r="3782" spans="1:1">
      <c r="A3782" s="529"/>
    </row>
    <row r="3783" spans="1:1">
      <c r="A3783" s="529"/>
    </row>
    <row r="3784" spans="1:1">
      <c r="A3784" s="529"/>
    </row>
    <row r="3785" spans="1:1">
      <c r="A3785" s="529"/>
    </row>
    <row r="3786" spans="1:1">
      <c r="A3786" s="529"/>
    </row>
    <row r="3787" spans="1:1">
      <c r="A3787" s="529"/>
    </row>
    <row r="3788" spans="1:1">
      <c r="A3788" s="529"/>
    </row>
    <row r="3789" spans="1:1">
      <c r="A3789" s="529"/>
    </row>
    <row r="3790" spans="1:1">
      <c r="A3790" s="529"/>
    </row>
    <row r="3791" spans="1:1">
      <c r="A3791" s="529"/>
    </row>
    <row r="3792" spans="1:1">
      <c r="A3792" s="529"/>
    </row>
    <row r="3793" spans="1:1">
      <c r="A3793" s="529"/>
    </row>
    <row r="3794" spans="1:1">
      <c r="A3794" s="529"/>
    </row>
    <row r="3795" spans="1:1">
      <c r="A3795" s="529"/>
    </row>
    <row r="3796" spans="1:1">
      <c r="A3796" s="529"/>
    </row>
    <row r="3797" spans="1:1">
      <c r="A3797" s="529"/>
    </row>
    <row r="3798" spans="1:1">
      <c r="A3798" s="529"/>
    </row>
    <row r="3799" spans="1:1">
      <c r="A3799" s="529"/>
    </row>
    <row r="3800" spans="1:1">
      <c r="A3800" s="529"/>
    </row>
    <row r="3801" spans="1:1">
      <c r="A3801" s="529"/>
    </row>
    <row r="3802" spans="1:1">
      <c r="A3802" s="529"/>
    </row>
    <row r="3803" spans="1:1">
      <c r="A3803" s="529"/>
    </row>
    <row r="3804" spans="1:1">
      <c r="A3804" s="529"/>
    </row>
    <row r="3805" spans="1:1">
      <c r="A3805" s="529"/>
    </row>
    <row r="3806" spans="1:1">
      <c r="A3806" s="529"/>
    </row>
    <row r="3807" spans="1:1">
      <c r="A3807" s="529"/>
    </row>
    <row r="3808" spans="1:1">
      <c r="A3808" s="529"/>
    </row>
    <row r="3809" spans="1:1">
      <c r="A3809" s="529"/>
    </row>
    <row r="3810" spans="1:1">
      <c r="A3810" s="529"/>
    </row>
    <row r="3811" spans="1:1">
      <c r="A3811" s="529"/>
    </row>
    <row r="3812" spans="1:1">
      <c r="A3812" s="529"/>
    </row>
    <row r="3813" spans="1:1">
      <c r="A3813" s="529"/>
    </row>
    <row r="3814" spans="1:1">
      <c r="A3814" s="529"/>
    </row>
    <row r="3815" spans="1:1">
      <c r="A3815" s="529"/>
    </row>
    <row r="3816" spans="1:1">
      <c r="A3816" s="529"/>
    </row>
    <row r="3817" spans="1:1">
      <c r="A3817" s="529"/>
    </row>
    <row r="3818" spans="1:1">
      <c r="A3818" s="529"/>
    </row>
    <row r="3819" spans="1:1">
      <c r="A3819" s="529"/>
    </row>
    <row r="3820" spans="1:1">
      <c r="A3820" s="529"/>
    </row>
    <row r="3821" spans="1:1">
      <c r="A3821" s="529"/>
    </row>
    <row r="3822" spans="1:1">
      <c r="A3822" s="529"/>
    </row>
    <row r="3823" spans="1:1">
      <c r="A3823" s="529"/>
    </row>
    <row r="3824" spans="1:1">
      <c r="A3824" s="529"/>
    </row>
    <row r="3825" spans="1:1">
      <c r="A3825" s="529"/>
    </row>
    <row r="3826" spans="1:1">
      <c r="A3826" s="529"/>
    </row>
    <row r="3827" spans="1:1">
      <c r="A3827" s="529"/>
    </row>
    <row r="3828" spans="1:1">
      <c r="A3828" s="529"/>
    </row>
    <row r="3829" spans="1:1">
      <c r="A3829" s="529"/>
    </row>
    <row r="3830" spans="1:1">
      <c r="A3830" s="529"/>
    </row>
    <row r="3831" spans="1:1">
      <c r="A3831" s="529"/>
    </row>
    <row r="3832" spans="1:1">
      <c r="A3832" s="529"/>
    </row>
    <row r="3833" spans="1:1">
      <c r="A3833" s="529"/>
    </row>
    <row r="3834" spans="1:1">
      <c r="A3834" s="529"/>
    </row>
    <row r="3835" spans="1:1">
      <c r="A3835" s="529"/>
    </row>
    <row r="3836" spans="1:1">
      <c r="A3836" s="529"/>
    </row>
    <row r="3837" spans="1:1">
      <c r="A3837" s="529"/>
    </row>
    <row r="3838" spans="1:1">
      <c r="A3838" s="529"/>
    </row>
    <row r="3839" spans="1:1">
      <c r="A3839" s="529"/>
    </row>
    <row r="3840" spans="1:1">
      <c r="A3840" s="529"/>
    </row>
    <row r="3841" spans="1:1">
      <c r="A3841" s="529"/>
    </row>
    <row r="3842" spans="1:1">
      <c r="A3842" s="529"/>
    </row>
    <row r="3843" spans="1:1">
      <c r="A3843" s="529"/>
    </row>
    <row r="3844" spans="1:1">
      <c r="A3844" s="529"/>
    </row>
    <row r="3845" spans="1:1">
      <c r="A3845" s="529"/>
    </row>
    <row r="3846" spans="1:1">
      <c r="A3846" s="529"/>
    </row>
    <row r="3847" spans="1:1">
      <c r="A3847" s="529"/>
    </row>
    <row r="3848" spans="1:1">
      <c r="A3848" s="529"/>
    </row>
    <row r="3849" spans="1:1">
      <c r="A3849" s="529"/>
    </row>
    <row r="3850" spans="1:1">
      <c r="A3850" s="529"/>
    </row>
    <row r="3851" spans="1:1">
      <c r="A3851" s="529"/>
    </row>
    <row r="3852" spans="1:1">
      <c r="A3852" s="529"/>
    </row>
    <row r="3853" spans="1:1">
      <c r="A3853" s="529"/>
    </row>
    <row r="3854" spans="1:1">
      <c r="A3854" s="529"/>
    </row>
    <row r="3855" spans="1:1">
      <c r="A3855" s="529"/>
    </row>
    <row r="3856" spans="1:1">
      <c r="A3856" s="529"/>
    </row>
    <row r="3857" spans="1:1">
      <c r="A3857" s="529"/>
    </row>
    <row r="3858" spans="1:1">
      <c r="A3858" s="529"/>
    </row>
    <row r="3859" spans="1:1">
      <c r="A3859" s="529"/>
    </row>
    <row r="3860" spans="1:1">
      <c r="A3860" s="529"/>
    </row>
    <row r="3861" spans="1:1">
      <c r="A3861" s="529"/>
    </row>
    <row r="3862" spans="1:1">
      <c r="A3862" s="529"/>
    </row>
    <row r="3863" spans="1:1">
      <c r="A3863" s="529"/>
    </row>
    <row r="3864" spans="1:1">
      <c r="A3864" s="529"/>
    </row>
    <row r="3865" spans="1:1">
      <c r="A3865" s="529"/>
    </row>
    <row r="3866" spans="1:1">
      <c r="A3866" s="529"/>
    </row>
    <row r="3867" spans="1:1">
      <c r="A3867" s="529"/>
    </row>
    <row r="3868" spans="1:1">
      <c r="A3868" s="529"/>
    </row>
    <row r="3869" spans="1:1">
      <c r="A3869" s="529"/>
    </row>
    <row r="3870" spans="1:1">
      <c r="A3870" s="529"/>
    </row>
    <row r="3871" spans="1:1">
      <c r="A3871" s="529"/>
    </row>
    <row r="3872" spans="1:1">
      <c r="A3872" s="529"/>
    </row>
    <row r="3873" spans="1:1">
      <c r="A3873" s="529"/>
    </row>
    <row r="3874" spans="1:1">
      <c r="A3874" s="529"/>
    </row>
    <row r="3875" spans="1:1">
      <c r="A3875" s="529"/>
    </row>
    <row r="3876" spans="1:1">
      <c r="A3876" s="529"/>
    </row>
    <row r="3877" spans="1:1">
      <c r="A3877" s="529"/>
    </row>
    <row r="3878" spans="1:1">
      <c r="A3878" s="529"/>
    </row>
    <row r="3879" spans="1:1">
      <c r="A3879" s="529"/>
    </row>
    <row r="3880" spans="1:1">
      <c r="A3880" s="529"/>
    </row>
    <row r="3881" spans="1:1">
      <c r="A3881" s="529"/>
    </row>
    <row r="3882" spans="1:1">
      <c r="A3882" s="529"/>
    </row>
    <row r="3883" spans="1:1">
      <c r="A3883" s="529"/>
    </row>
    <row r="3884" spans="1:1">
      <c r="A3884" s="529"/>
    </row>
    <row r="3885" spans="1:1">
      <c r="A3885" s="529"/>
    </row>
    <row r="3886" spans="1:1">
      <c r="A3886" s="529"/>
    </row>
    <row r="3887" spans="1:1">
      <c r="A3887" s="529"/>
    </row>
    <row r="3888" spans="1:1">
      <c r="A3888" s="529"/>
    </row>
    <row r="3889" spans="1:1">
      <c r="A3889" s="529"/>
    </row>
    <row r="3890" spans="1:1">
      <c r="A3890" s="529"/>
    </row>
    <row r="3891" spans="1:1">
      <c r="A3891" s="529"/>
    </row>
    <row r="3892" spans="1:1">
      <c r="A3892" s="529"/>
    </row>
    <row r="3893" spans="1:1">
      <c r="A3893" s="529"/>
    </row>
    <row r="3894" spans="1:1">
      <c r="A3894" s="529"/>
    </row>
    <row r="3895" spans="1:1">
      <c r="A3895" s="529"/>
    </row>
    <row r="3896" spans="1:1">
      <c r="A3896" s="529"/>
    </row>
    <row r="3897" spans="1:1">
      <c r="A3897" s="529"/>
    </row>
    <row r="3898" spans="1:1">
      <c r="A3898" s="529"/>
    </row>
    <row r="3899" spans="1:1">
      <c r="A3899" s="529"/>
    </row>
    <row r="3900" spans="1:1">
      <c r="A3900" s="529"/>
    </row>
    <row r="3901" spans="1:1">
      <c r="A3901" s="529"/>
    </row>
    <row r="3902" spans="1:1">
      <c r="A3902" s="529"/>
    </row>
    <row r="3903" spans="1:1">
      <c r="A3903" s="529"/>
    </row>
    <row r="3904" spans="1:1">
      <c r="A3904" s="529"/>
    </row>
    <row r="3905" spans="1:1">
      <c r="A3905" s="529"/>
    </row>
    <row r="3906" spans="1:1">
      <c r="A3906" s="529"/>
    </row>
    <row r="3907" spans="1:1">
      <c r="A3907" s="529"/>
    </row>
    <row r="3908" spans="1:1">
      <c r="A3908" s="529"/>
    </row>
    <row r="3909" spans="1:1">
      <c r="A3909" s="529"/>
    </row>
    <row r="3910" spans="1:1">
      <c r="A3910" s="529"/>
    </row>
    <row r="3911" spans="1:1">
      <c r="A3911" s="529"/>
    </row>
    <row r="3912" spans="1:1">
      <c r="A3912" s="529"/>
    </row>
    <row r="3913" spans="1:1">
      <c r="A3913" s="529"/>
    </row>
    <row r="3914" spans="1:1">
      <c r="A3914" s="529"/>
    </row>
    <row r="3915" spans="1:1">
      <c r="A3915" s="529"/>
    </row>
    <row r="3916" spans="1:1">
      <c r="A3916" s="529"/>
    </row>
    <row r="3917" spans="1:1">
      <c r="A3917" s="529"/>
    </row>
    <row r="3918" spans="1:1">
      <c r="A3918" s="529"/>
    </row>
    <row r="3919" spans="1:1">
      <c r="A3919" s="529"/>
    </row>
    <row r="3920" spans="1:1">
      <c r="A3920" s="529"/>
    </row>
    <row r="3921" spans="1:1">
      <c r="A3921" s="529"/>
    </row>
    <row r="3922" spans="1:1">
      <c r="A3922" s="529"/>
    </row>
    <row r="3923" spans="1:1">
      <c r="A3923" s="529"/>
    </row>
    <row r="3924" spans="1:1">
      <c r="A3924" s="529"/>
    </row>
    <row r="3925" spans="1:1">
      <c r="A3925" s="529"/>
    </row>
    <row r="3926" spans="1:1">
      <c r="A3926" s="529"/>
    </row>
    <row r="3927" spans="1:1">
      <c r="A3927" s="529"/>
    </row>
    <row r="3928" spans="1:1">
      <c r="A3928" s="529"/>
    </row>
    <row r="3929" spans="1:1">
      <c r="A3929" s="529"/>
    </row>
    <row r="3930" spans="1:1">
      <c r="A3930" s="529"/>
    </row>
    <row r="3931" spans="1:1">
      <c r="A3931" s="529"/>
    </row>
    <row r="3932" spans="1:1">
      <c r="A3932" s="529"/>
    </row>
    <row r="3933" spans="1:1">
      <c r="A3933" s="529"/>
    </row>
    <row r="3934" spans="1:1">
      <c r="A3934" s="529"/>
    </row>
    <row r="3935" spans="1:1">
      <c r="A3935" s="529"/>
    </row>
    <row r="3936" spans="1:1">
      <c r="A3936" s="529"/>
    </row>
    <row r="3937" spans="1:1">
      <c r="A3937" s="529"/>
    </row>
    <row r="3938" spans="1:1">
      <c r="A3938" s="529"/>
    </row>
    <row r="3939" spans="1:1">
      <c r="A3939" s="529"/>
    </row>
    <row r="3940" spans="1:1">
      <c r="A3940" s="529"/>
    </row>
    <row r="3941" spans="1:1">
      <c r="A3941" s="529"/>
    </row>
    <row r="3942" spans="1:1">
      <c r="A3942" s="529"/>
    </row>
    <row r="3943" spans="1:1">
      <c r="A3943" s="529"/>
    </row>
    <row r="3944" spans="1:1">
      <c r="A3944" s="529"/>
    </row>
    <row r="3945" spans="1:1">
      <c r="A3945" s="529"/>
    </row>
    <row r="3946" spans="1:1">
      <c r="A3946" s="529"/>
    </row>
    <row r="3947" spans="1:1">
      <c r="A3947" s="529"/>
    </row>
    <row r="3948" spans="1:1">
      <c r="A3948" s="529"/>
    </row>
    <row r="3949" spans="1:1">
      <c r="A3949" s="529"/>
    </row>
    <row r="3950" spans="1:1">
      <c r="A3950" s="529"/>
    </row>
    <row r="3951" spans="1:1">
      <c r="A3951" s="529"/>
    </row>
    <row r="3952" spans="1:1">
      <c r="A3952" s="529"/>
    </row>
    <row r="3953" spans="1:1">
      <c r="A3953" s="529"/>
    </row>
    <row r="3954" spans="1:1">
      <c r="A3954" s="529"/>
    </row>
    <row r="3955" spans="1:1">
      <c r="A3955" s="529"/>
    </row>
    <row r="3956" spans="1:1">
      <c r="A3956" s="529"/>
    </row>
    <row r="3957" spans="1:1">
      <c r="A3957" s="529"/>
    </row>
    <row r="3958" spans="1:1">
      <c r="A3958" s="529"/>
    </row>
    <row r="3959" spans="1:1">
      <c r="A3959" s="529"/>
    </row>
    <row r="3960" spans="1:1">
      <c r="A3960" s="529"/>
    </row>
    <row r="3961" spans="1:1">
      <c r="A3961" s="529"/>
    </row>
    <row r="3962" spans="1:1">
      <c r="A3962" s="529"/>
    </row>
    <row r="3963" spans="1:1">
      <c r="A3963" s="529"/>
    </row>
    <row r="3964" spans="1:1">
      <c r="A3964" s="529"/>
    </row>
    <row r="3965" spans="1:1">
      <c r="A3965" s="529"/>
    </row>
    <row r="3966" spans="1:1">
      <c r="A3966" s="529"/>
    </row>
    <row r="3967" spans="1:1">
      <c r="A3967" s="529"/>
    </row>
    <row r="3968" spans="1:1">
      <c r="A3968" s="529"/>
    </row>
    <row r="3969" spans="1:1">
      <c r="A3969" s="529"/>
    </row>
    <row r="3970" spans="1:1">
      <c r="A3970" s="529"/>
    </row>
    <row r="3971" spans="1:1">
      <c r="A3971" s="529"/>
    </row>
    <row r="3972" spans="1:1">
      <c r="A3972" s="529"/>
    </row>
    <row r="3973" spans="1:1">
      <c r="A3973" s="529"/>
    </row>
    <row r="3974" spans="1:1">
      <c r="A3974" s="529"/>
    </row>
    <row r="3975" spans="1:1">
      <c r="A3975" s="529"/>
    </row>
    <row r="3976" spans="1:1">
      <c r="A3976" s="529"/>
    </row>
    <row r="3977" spans="1:1">
      <c r="A3977" s="529"/>
    </row>
    <row r="3978" spans="1:1">
      <c r="A3978" s="529"/>
    </row>
    <row r="3979" spans="1:1">
      <c r="A3979" s="529"/>
    </row>
    <row r="3980" spans="1:1">
      <c r="A3980" s="529"/>
    </row>
    <row r="3981" spans="1:1">
      <c r="A3981" s="529"/>
    </row>
    <row r="3982" spans="1:1">
      <c r="A3982" s="529"/>
    </row>
    <row r="3983" spans="1:1">
      <c r="A3983" s="529"/>
    </row>
    <row r="3984" spans="1:1">
      <c r="A3984" s="529"/>
    </row>
    <row r="3985" spans="1:1">
      <c r="A3985" s="529"/>
    </row>
    <row r="3986" spans="1:1">
      <c r="A3986" s="529"/>
    </row>
    <row r="3987" spans="1:1">
      <c r="A3987" s="529"/>
    </row>
    <row r="3988" spans="1:1">
      <c r="A3988" s="529"/>
    </row>
    <row r="3989" spans="1:1">
      <c r="A3989" s="529"/>
    </row>
    <row r="3990" spans="1:1">
      <c r="A3990" s="529"/>
    </row>
    <row r="3991" spans="1:1">
      <c r="A3991" s="529"/>
    </row>
    <row r="3992" spans="1:1">
      <c r="A3992" s="529"/>
    </row>
    <row r="3993" spans="1:1">
      <c r="A3993" s="529"/>
    </row>
    <row r="3994" spans="1:1">
      <c r="A3994" s="529"/>
    </row>
    <row r="3995" spans="1:1">
      <c r="A3995" s="529"/>
    </row>
    <row r="3996" spans="1:1">
      <c r="A3996" s="529"/>
    </row>
    <row r="3997" spans="1:1">
      <c r="A3997" s="529"/>
    </row>
    <row r="3998" spans="1:1">
      <c r="A3998" s="529"/>
    </row>
    <row r="3999" spans="1:1">
      <c r="A3999" s="529"/>
    </row>
    <row r="4000" spans="1:1">
      <c r="A4000" s="529"/>
    </row>
    <row r="4001" spans="1:1">
      <c r="A4001" s="529"/>
    </row>
    <row r="4002" spans="1:1">
      <c r="A4002" s="529"/>
    </row>
    <row r="4003" spans="1:1">
      <c r="A4003" s="529"/>
    </row>
    <row r="4004" spans="1:1">
      <c r="A4004" s="529"/>
    </row>
    <row r="4005" spans="1:1">
      <c r="A4005" s="529"/>
    </row>
    <row r="4006" spans="1:1">
      <c r="A4006" s="529"/>
    </row>
    <row r="4007" spans="1:1">
      <c r="A4007" s="529"/>
    </row>
    <row r="4008" spans="1:1">
      <c r="A4008" s="529"/>
    </row>
    <row r="4009" spans="1:1">
      <c r="A4009" s="529"/>
    </row>
    <row r="4010" spans="1:1">
      <c r="A4010" s="529"/>
    </row>
    <row r="4011" spans="1:1">
      <c r="A4011" s="529"/>
    </row>
    <row r="4012" spans="1:1">
      <c r="A4012" s="529"/>
    </row>
    <row r="4013" spans="1:1">
      <c r="A4013" s="529"/>
    </row>
    <row r="4014" spans="1:1">
      <c r="A4014" s="529"/>
    </row>
    <row r="4015" spans="1:1">
      <c r="A4015" s="529"/>
    </row>
    <row r="4016" spans="1:1">
      <c r="A4016" s="529"/>
    </row>
    <row r="4017" spans="1:1">
      <c r="A4017" s="529"/>
    </row>
    <row r="4018" spans="1:1">
      <c r="A4018" s="529"/>
    </row>
    <row r="4019" spans="1:1">
      <c r="A4019" s="529"/>
    </row>
    <row r="4020" spans="1:1">
      <c r="A4020" s="529"/>
    </row>
    <row r="4021" spans="1:1">
      <c r="A4021" s="529"/>
    </row>
    <row r="4022" spans="1:1">
      <c r="A4022" s="529"/>
    </row>
    <row r="4023" spans="1:1">
      <c r="A4023" s="529"/>
    </row>
    <row r="4024" spans="1:1">
      <c r="A4024" s="529"/>
    </row>
    <row r="4025" spans="1:1">
      <c r="A4025" s="529"/>
    </row>
    <row r="4026" spans="1:1">
      <c r="A4026" s="529"/>
    </row>
    <row r="4027" spans="1:1">
      <c r="A4027" s="529"/>
    </row>
    <row r="4028" spans="1:1">
      <c r="A4028" s="529"/>
    </row>
    <row r="4029" spans="1:1">
      <c r="A4029" s="529"/>
    </row>
    <row r="4030" spans="1:1">
      <c r="A4030" s="529"/>
    </row>
    <row r="4031" spans="1:1">
      <c r="A4031" s="529"/>
    </row>
    <row r="4032" spans="1:1">
      <c r="A4032" s="529"/>
    </row>
    <row r="4033" spans="1:1">
      <c r="A4033" s="529"/>
    </row>
    <row r="4034" spans="1:1">
      <c r="A4034" s="529"/>
    </row>
    <row r="4035" spans="1:1">
      <c r="A4035" s="529"/>
    </row>
    <row r="4036" spans="1:1">
      <c r="A4036" s="529"/>
    </row>
    <row r="4037" spans="1:1">
      <c r="A4037" s="529"/>
    </row>
    <row r="4038" spans="1:1">
      <c r="A4038" s="529"/>
    </row>
    <row r="4039" spans="1:1">
      <c r="A4039" s="529"/>
    </row>
    <row r="4040" spans="1:1">
      <c r="A4040" s="529"/>
    </row>
    <row r="4041" spans="1:1">
      <c r="A4041" s="529"/>
    </row>
    <row r="4042" spans="1:1">
      <c r="A4042" s="529"/>
    </row>
    <row r="4043" spans="1:1">
      <c r="A4043" s="529"/>
    </row>
    <row r="4044" spans="1:1">
      <c r="A4044" s="529"/>
    </row>
    <row r="4045" spans="1:1">
      <c r="A4045" s="529"/>
    </row>
    <row r="4046" spans="1:1">
      <c r="A4046" s="529"/>
    </row>
    <row r="4047" spans="1:1">
      <c r="A4047" s="529"/>
    </row>
    <row r="4048" spans="1:1">
      <c r="A4048" s="529"/>
    </row>
    <row r="4049" spans="1:1">
      <c r="A4049" s="529"/>
    </row>
    <row r="4050" spans="1:1">
      <c r="A4050" s="529"/>
    </row>
    <row r="4051" spans="1:1">
      <c r="A4051" s="529"/>
    </row>
    <row r="4052" spans="1:1">
      <c r="A4052" s="529"/>
    </row>
    <row r="4053" spans="1:1">
      <c r="A4053" s="529"/>
    </row>
    <row r="4054" spans="1:1">
      <c r="A4054" s="529"/>
    </row>
    <row r="4055" spans="1:1">
      <c r="A4055" s="529"/>
    </row>
    <row r="4056" spans="1:1">
      <c r="A4056" s="529"/>
    </row>
    <row r="4057" spans="1:1">
      <c r="A4057" s="529"/>
    </row>
    <row r="4058" spans="1:1">
      <c r="A4058" s="529"/>
    </row>
    <row r="4059" spans="1:1">
      <c r="A4059" s="529"/>
    </row>
    <row r="4060" spans="1:1">
      <c r="A4060" s="529"/>
    </row>
    <row r="4061" spans="1:1">
      <c r="A4061" s="529"/>
    </row>
    <row r="4062" spans="1:1">
      <c r="A4062" s="529"/>
    </row>
    <row r="4063" spans="1:1">
      <c r="A4063" s="529"/>
    </row>
    <row r="4064" spans="1:1">
      <c r="A4064" s="529"/>
    </row>
    <row r="4065" spans="1:1">
      <c r="A4065" s="529"/>
    </row>
    <row r="4066" spans="1:1">
      <c r="A4066" s="529"/>
    </row>
    <row r="4067" spans="1:1">
      <c r="A4067" s="529"/>
    </row>
    <row r="4068" spans="1:1">
      <c r="A4068" s="529"/>
    </row>
    <row r="4069" spans="1:1">
      <c r="A4069" s="529"/>
    </row>
    <row r="4070" spans="1:1">
      <c r="A4070" s="529"/>
    </row>
    <row r="4071" spans="1:1">
      <c r="A4071" s="529"/>
    </row>
    <row r="4072" spans="1:1">
      <c r="A4072" s="529"/>
    </row>
    <row r="4073" spans="1:1">
      <c r="A4073" s="529"/>
    </row>
    <row r="4074" spans="1:1">
      <c r="A4074" s="529"/>
    </row>
    <row r="4075" spans="1:1">
      <c r="A4075" s="529"/>
    </row>
    <row r="4076" spans="1:1">
      <c r="A4076" s="529"/>
    </row>
    <row r="4077" spans="1:1">
      <c r="A4077" s="529"/>
    </row>
    <row r="4078" spans="1:1">
      <c r="A4078" s="529"/>
    </row>
    <row r="4079" spans="1:1">
      <c r="A4079" s="529"/>
    </row>
    <row r="4080" spans="1:1">
      <c r="A4080" s="529"/>
    </row>
    <row r="4081" spans="1:1">
      <c r="A4081" s="529"/>
    </row>
    <row r="4082" spans="1:1">
      <c r="A4082" s="529"/>
    </row>
    <row r="4083" spans="1:1">
      <c r="A4083" s="529"/>
    </row>
    <row r="4084" spans="1:1">
      <c r="A4084" s="529"/>
    </row>
    <row r="4085" spans="1:1">
      <c r="A4085" s="529"/>
    </row>
    <row r="4086" spans="1:1">
      <c r="A4086" s="529"/>
    </row>
    <row r="4087" spans="1:1">
      <c r="A4087" s="529"/>
    </row>
    <row r="4088" spans="1:1">
      <c r="A4088" s="529"/>
    </row>
    <row r="4089" spans="1:1">
      <c r="A4089" s="529"/>
    </row>
    <row r="4090" spans="1:1">
      <c r="A4090" s="529"/>
    </row>
    <row r="4091" spans="1:1">
      <c r="A4091" s="529"/>
    </row>
    <row r="4092" spans="1:1">
      <c r="A4092" s="529"/>
    </row>
    <row r="4093" spans="1:1">
      <c r="A4093" s="529"/>
    </row>
    <row r="4094" spans="1:1">
      <c r="A4094" s="529"/>
    </row>
    <row r="4095" spans="1:1">
      <c r="A4095" s="529"/>
    </row>
    <row r="4096" spans="1:1">
      <c r="A4096" s="529"/>
    </row>
    <row r="4097" spans="1:1">
      <c r="A4097" s="529"/>
    </row>
    <row r="4098" spans="1:1">
      <c r="A4098" s="529"/>
    </row>
    <row r="4099" spans="1:1">
      <c r="A4099" s="529"/>
    </row>
    <row r="4100" spans="1:1">
      <c r="A4100" s="529"/>
    </row>
    <row r="4101" spans="1:1">
      <c r="A4101" s="529"/>
    </row>
    <row r="4102" spans="1:1">
      <c r="A4102" s="529"/>
    </row>
    <row r="4103" spans="1:1">
      <c r="A4103" s="529"/>
    </row>
    <row r="4104" spans="1:1">
      <c r="A4104" s="529"/>
    </row>
    <row r="4105" spans="1:1">
      <c r="A4105" s="529"/>
    </row>
    <row r="4106" spans="1:1">
      <c r="A4106" s="529"/>
    </row>
    <row r="4107" spans="1:1">
      <c r="A4107" s="529"/>
    </row>
    <row r="4108" spans="1:1">
      <c r="A4108" s="529"/>
    </row>
    <row r="4109" spans="1:1">
      <c r="A4109" s="529"/>
    </row>
    <row r="4110" spans="1:1">
      <c r="A4110" s="529"/>
    </row>
    <row r="4111" spans="1:1">
      <c r="A4111" s="529"/>
    </row>
    <row r="4112" spans="1:1">
      <c r="A4112" s="529"/>
    </row>
    <row r="4113" spans="1:1">
      <c r="A4113" s="529"/>
    </row>
    <row r="4114" spans="1:1">
      <c r="A4114" s="529"/>
    </row>
    <row r="4115" spans="1:1">
      <c r="A4115" s="529"/>
    </row>
    <row r="4116" spans="1:1">
      <c r="A4116" s="529"/>
    </row>
    <row r="4117" spans="1:1">
      <c r="A4117" s="529"/>
    </row>
    <row r="4118" spans="1:1">
      <c r="A4118" s="529"/>
    </row>
    <row r="4119" spans="1:1">
      <c r="A4119" s="529"/>
    </row>
    <row r="4120" spans="1:1">
      <c r="A4120" s="529"/>
    </row>
    <row r="4121" spans="1:1">
      <c r="A4121" s="529"/>
    </row>
    <row r="4122" spans="1:1">
      <c r="A4122" s="529"/>
    </row>
    <row r="4123" spans="1:1">
      <c r="A4123" s="529"/>
    </row>
    <row r="4124" spans="1:1">
      <c r="A4124" s="529"/>
    </row>
    <row r="4125" spans="1:1">
      <c r="A4125" s="529"/>
    </row>
    <row r="4126" spans="1:1">
      <c r="A4126" s="529"/>
    </row>
    <row r="4127" spans="1:1">
      <c r="A4127" s="529"/>
    </row>
    <row r="4128" spans="1:1">
      <c r="A4128" s="529"/>
    </row>
    <row r="4129" spans="1:1">
      <c r="A4129" s="529"/>
    </row>
    <row r="4130" spans="1:1">
      <c r="A4130" s="529"/>
    </row>
    <row r="4131" spans="1:1">
      <c r="A4131" s="529"/>
    </row>
    <row r="4132" spans="1:1">
      <c r="A4132" s="529"/>
    </row>
    <row r="4133" spans="1:1">
      <c r="A4133" s="529"/>
    </row>
    <row r="4134" spans="1:1">
      <c r="A4134" s="529"/>
    </row>
    <row r="4135" spans="1:1">
      <c r="A4135" s="529"/>
    </row>
    <row r="4136" spans="1:1">
      <c r="A4136" s="529"/>
    </row>
    <row r="4137" spans="1:1">
      <c r="A4137" s="529"/>
    </row>
    <row r="4138" spans="1:1">
      <c r="A4138" s="529"/>
    </row>
    <row r="4139" spans="1:1">
      <c r="A4139" s="529"/>
    </row>
    <row r="4140" spans="1:1">
      <c r="A4140" s="529"/>
    </row>
    <row r="4141" spans="1:1">
      <c r="A4141" s="529"/>
    </row>
    <row r="4142" spans="1:1">
      <c r="A4142" s="529"/>
    </row>
    <row r="4143" spans="1:1">
      <c r="A4143" s="529"/>
    </row>
    <row r="4144" spans="1:1">
      <c r="A4144" s="529"/>
    </row>
    <row r="4145" spans="1:1">
      <c r="A4145" s="529"/>
    </row>
    <row r="4146" spans="1:1">
      <c r="A4146" s="529"/>
    </row>
    <row r="4147" spans="1:1">
      <c r="A4147" s="529"/>
    </row>
    <row r="4148" spans="1:1">
      <c r="A4148" s="529"/>
    </row>
    <row r="4149" spans="1:1">
      <c r="A4149" s="529"/>
    </row>
    <row r="4150" spans="1:1">
      <c r="A4150" s="529"/>
    </row>
    <row r="4151" spans="1:1">
      <c r="A4151" s="529"/>
    </row>
    <row r="4152" spans="1:1">
      <c r="A4152" s="529"/>
    </row>
    <row r="4153" spans="1:1">
      <c r="A4153" s="529"/>
    </row>
    <row r="4154" spans="1:1">
      <c r="A4154" s="529"/>
    </row>
    <row r="4155" spans="1:1">
      <c r="A4155" s="529"/>
    </row>
    <row r="4156" spans="1:1">
      <c r="A4156" s="529"/>
    </row>
    <row r="4157" spans="1:1">
      <c r="A4157" s="529"/>
    </row>
    <row r="4158" spans="1:1">
      <c r="A4158" s="529"/>
    </row>
    <row r="4159" spans="1:1">
      <c r="A4159" s="529"/>
    </row>
    <row r="4160" spans="1:1">
      <c r="A4160" s="529"/>
    </row>
    <row r="4161" spans="1:1">
      <c r="A4161" s="529"/>
    </row>
    <row r="4162" spans="1:1">
      <c r="A4162" s="529"/>
    </row>
    <row r="4163" spans="1:1">
      <c r="A4163" s="529"/>
    </row>
    <row r="4164" spans="1:1">
      <c r="A4164" s="529"/>
    </row>
    <row r="4165" spans="1:1">
      <c r="A4165" s="529"/>
    </row>
    <row r="4166" spans="1:1">
      <c r="A4166" s="529"/>
    </row>
    <row r="4167" spans="1:1">
      <c r="A4167" s="529"/>
    </row>
    <row r="4168" spans="1:1">
      <c r="A4168" s="529"/>
    </row>
    <row r="4169" spans="1:1">
      <c r="A4169" s="529"/>
    </row>
    <row r="4170" spans="1:1">
      <c r="A4170" s="529"/>
    </row>
    <row r="4171" spans="1:1">
      <c r="A4171" s="529"/>
    </row>
    <row r="4172" spans="1:1">
      <c r="A4172" s="529"/>
    </row>
    <row r="4173" spans="1:1">
      <c r="A4173" s="529"/>
    </row>
    <row r="4174" spans="1:1">
      <c r="A4174" s="529"/>
    </row>
    <row r="4175" spans="1:1">
      <c r="A4175" s="529"/>
    </row>
    <row r="4176" spans="1:1">
      <c r="A4176" s="529"/>
    </row>
    <row r="4177" spans="1:1">
      <c r="A4177" s="529"/>
    </row>
    <row r="4178" spans="1:1">
      <c r="A4178" s="529"/>
    </row>
    <row r="4179" spans="1:1">
      <c r="A4179" s="529"/>
    </row>
    <row r="4180" spans="1:1">
      <c r="A4180" s="529"/>
    </row>
    <row r="4181" spans="1:1">
      <c r="A4181" s="529"/>
    </row>
    <row r="4182" spans="1:1">
      <c r="A4182" s="529"/>
    </row>
    <row r="4183" spans="1:1">
      <c r="A4183" s="529"/>
    </row>
    <row r="4184" spans="1:1">
      <c r="A4184" s="529"/>
    </row>
    <row r="4185" spans="1:1">
      <c r="A4185" s="529"/>
    </row>
    <row r="4186" spans="1:1">
      <c r="A4186" s="529"/>
    </row>
    <row r="4187" spans="1:1">
      <c r="A4187" s="529"/>
    </row>
    <row r="4188" spans="1:1">
      <c r="A4188" s="529"/>
    </row>
    <row r="4189" spans="1:1">
      <c r="A4189" s="529"/>
    </row>
    <row r="4190" spans="1:1">
      <c r="A4190" s="529"/>
    </row>
    <row r="4191" spans="1:1">
      <c r="A4191" s="529"/>
    </row>
    <row r="4192" spans="1:1">
      <c r="A4192" s="529"/>
    </row>
    <row r="4193" spans="1:1">
      <c r="A4193" s="529"/>
    </row>
    <row r="4194" spans="1:1">
      <c r="A4194" s="529"/>
    </row>
    <row r="4195" spans="1:1">
      <c r="A4195" s="529"/>
    </row>
    <row r="4196" spans="1:1">
      <c r="A4196" s="529"/>
    </row>
    <row r="4197" spans="1:1">
      <c r="A4197" s="529"/>
    </row>
    <row r="4198" spans="1:1">
      <c r="A4198" s="529"/>
    </row>
    <row r="4199" spans="1:1">
      <c r="A4199" s="529"/>
    </row>
    <row r="4200" spans="1:1">
      <c r="A4200" s="529"/>
    </row>
    <row r="4201" spans="1:1">
      <c r="A4201" s="529"/>
    </row>
    <row r="4202" spans="1:1">
      <c r="A4202" s="529"/>
    </row>
    <row r="4203" spans="1:1">
      <c r="A4203" s="529"/>
    </row>
    <row r="4204" spans="1:1">
      <c r="A4204" s="529"/>
    </row>
    <row r="4205" spans="1:1">
      <c r="A4205" s="529"/>
    </row>
    <row r="4206" spans="1:1">
      <c r="A4206" s="529"/>
    </row>
    <row r="4207" spans="1:1">
      <c r="A4207" s="529"/>
    </row>
    <row r="4208" spans="1:1">
      <c r="A4208" s="529"/>
    </row>
    <row r="4209" spans="1:1">
      <c r="A4209" s="529"/>
    </row>
    <row r="4210" spans="1:1">
      <c r="A4210" s="529"/>
    </row>
    <row r="4211" spans="1:1">
      <c r="A4211" s="529"/>
    </row>
    <row r="4212" spans="1:1">
      <c r="A4212" s="529"/>
    </row>
    <row r="4213" spans="1:1">
      <c r="A4213" s="529"/>
    </row>
    <row r="4214" spans="1:1">
      <c r="A4214" s="529"/>
    </row>
    <row r="4215" spans="1:1">
      <c r="A4215" s="529"/>
    </row>
    <row r="4216" spans="1:1">
      <c r="A4216" s="529"/>
    </row>
    <row r="4217" spans="1:1">
      <c r="A4217" s="529"/>
    </row>
    <row r="4218" spans="1:1">
      <c r="A4218" s="529"/>
    </row>
    <row r="4219" spans="1:1">
      <c r="A4219" s="529"/>
    </row>
    <row r="4220" spans="1:1">
      <c r="A4220" s="529"/>
    </row>
    <row r="4221" spans="1:1">
      <c r="A4221" s="529"/>
    </row>
    <row r="4222" spans="1:1">
      <c r="A4222" s="529"/>
    </row>
    <row r="4223" spans="1:1">
      <c r="A4223" s="529"/>
    </row>
    <row r="4224" spans="1:1">
      <c r="A4224" s="529"/>
    </row>
    <row r="4225" spans="1:1">
      <c r="A4225" s="529"/>
    </row>
    <row r="4226" spans="1:1">
      <c r="A4226" s="529"/>
    </row>
    <row r="4227" spans="1:1">
      <c r="A4227" s="529"/>
    </row>
    <row r="4228" spans="1:1">
      <c r="A4228" s="529"/>
    </row>
    <row r="4229" spans="1:1">
      <c r="A4229" s="529"/>
    </row>
    <row r="4230" spans="1:1">
      <c r="A4230" s="529"/>
    </row>
    <row r="4231" spans="1:1">
      <c r="A4231" s="529"/>
    </row>
    <row r="4232" spans="1:1">
      <c r="A4232" s="529"/>
    </row>
    <row r="4233" spans="1:1">
      <c r="A4233" s="529"/>
    </row>
    <row r="4234" spans="1:1">
      <c r="A4234" s="529"/>
    </row>
    <row r="4235" spans="1:1">
      <c r="A4235" s="529"/>
    </row>
    <row r="4236" spans="1:1">
      <c r="A4236" s="529"/>
    </row>
    <row r="4237" spans="1:1">
      <c r="A4237" s="529"/>
    </row>
    <row r="4238" spans="1:1">
      <c r="A4238" s="529"/>
    </row>
    <row r="4239" spans="1:1">
      <c r="A4239" s="529"/>
    </row>
    <row r="4240" spans="1:1">
      <c r="A4240" s="529"/>
    </row>
    <row r="4241" spans="1:1">
      <c r="A4241" s="529"/>
    </row>
    <row r="4242" spans="1:1">
      <c r="A4242" s="529"/>
    </row>
    <row r="4243" spans="1:1">
      <c r="A4243" s="529"/>
    </row>
    <row r="4244" spans="1:1">
      <c r="A4244" s="529"/>
    </row>
    <row r="4245" spans="1:1">
      <c r="A4245" s="529"/>
    </row>
    <row r="4246" spans="1:1">
      <c r="A4246" s="529"/>
    </row>
    <row r="4247" spans="1:1">
      <c r="A4247" s="529"/>
    </row>
    <row r="4248" spans="1:1">
      <c r="A4248" s="529"/>
    </row>
    <row r="4249" spans="1:1">
      <c r="A4249" s="529"/>
    </row>
    <row r="4250" spans="1:1">
      <c r="A4250" s="529"/>
    </row>
    <row r="4251" spans="1:1">
      <c r="A4251" s="529"/>
    </row>
    <row r="4252" spans="1:1">
      <c r="A4252" s="529"/>
    </row>
    <row r="4253" spans="1:1">
      <c r="A4253" s="529"/>
    </row>
    <row r="4254" spans="1:1">
      <c r="A4254" s="529"/>
    </row>
    <row r="4255" spans="1:1">
      <c r="A4255" s="529"/>
    </row>
    <row r="4256" spans="1:1">
      <c r="A4256" s="529"/>
    </row>
    <row r="4257" spans="1:1">
      <c r="A4257" s="529"/>
    </row>
    <row r="4258" spans="1:1">
      <c r="A4258" s="529"/>
    </row>
    <row r="4259" spans="1:1">
      <c r="A4259" s="529"/>
    </row>
    <row r="4260" spans="1:1">
      <c r="A4260" s="529"/>
    </row>
    <row r="4261" spans="1:1">
      <c r="A4261" s="529"/>
    </row>
    <row r="4262" spans="1:1">
      <c r="A4262" s="529"/>
    </row>
    <row r="4263" spans="1:1">
      <c r="A4263" s="529"/>
    </row>
    <row r="4264" spans="1:1">
      <c r="A4264" s="529"/>
    </row>
    <row r="4265" spans="1:1">
      <c r="A4265" s="529"/>
    </row>
    <row r="4266" spans="1:1">
      <c r="A4266" s="529"/>
    </row>
    <row r="4267" spans="1:1">
      <c r="A4267" s="529"/>
    </row>
    <row r="4268" spans="1:1">
      <c r="A4268" s="529"/>
    </row>
    <row r="4269" spans="1:1">
      <c r="A4269" s="529"/>
    </row>
    <row r="4270" spans="1:1">
      <c r="A4270" s="529"/>
    </row>
    <row r="4271" spans="1:1">
      <c r="A4271" s="529"/>
    </row>
    <row r="4272" spans="1:1">
      <c r="A4272" s="529"/>
    </row>
    <row r="4273" spans="1:1">
      <c r="A4273" s="529"/>
    </row>
    <row r="4274" spans="1:1">
      <c r="A4274" s="529"/>
    </row>
    <row r="4275" spans="1:1">
      <c r="A4275" s="529"/>
    </row>
    <row r="4276" spans="1:1">
      <c r="A4276" s="529"/>
    </row>
    <row r="4277" spans="1:1">
      <c r="A4277" s="529"/>
    </row>
    <row r="4278" spans="1:1">
      <c r="A4278" s="529"/>
    </row>
    <row r="4279" spans="1:1">
      <c r="A4279" s="529"/>
    </row>
    <row r="4280" spans="1:1">
      <c r="A4280" s="529"/>
    </row>
    <row r="4281" spans="1:1">
      <c r="A4281" s="529"/>
    </row>
    <row r="4282" spans="1:1">
      <c r="A4282" s="529"/>
    </row>
    <row r="4283" spans="1:1">
      <c r="A4283" s="529"/>
    </row>
    <row r="4284" spans="1:1">
      <c r="A4284" s="529"/>
    </row>
    <row r="4285" spans="1:1">
      <c r="A4285" s="529"/>
    </row>
    <row r="4286" spans="1:1">
      <c r="A4286" s="529"/>
    </row>
    <row r="4287" spans="1:1">
      <c r="A4287" s="529"/>
    </row>
    <row r="4288" spans="1:1">
      <c r="A4288" s="529"/>
    </row>
    <row r="4289" spans="1:1">
      <c r="A4289" s="529"/>
    </row>
    <row r="4290" spans="1:1">
      <c r="A4290" s="529"/>
    </row>
    <row r="4291" spans="1:1">
      <c r="A4291" s="529"/>
    </row>
    <row r="4292" spans="1:1">
      <c r="A4292" s="529"/>
    </row>
    <row r="4293" spans="1:1">
      <c r="A4293" s="529"/>
    </row>
    <row r="4294" spans="1:1">
      <c r="A4294" s="529"/>
    </row>
    <row r="4295" spans="1:1">
      <c r="A4295" s="529"/>
    </row>
    <row r="4296" spans="1:1">
      <c r="A4296" s="529"/>
    </row>
    <row r="4297" spans="1:1">
      <c r="A4297" s="529"/>
    </row>
    <row r="4298" spans="1:1">
      <c r="A4298" s="529"/>
    </row>
    <row r="4299" spans="1:1">
      <c r="A4299" s="529"/>
    </row>
    <row r="4300" spans="1:1">
      <c r="A4300" s="529"/>
    </row>
    <row r="4301" spans="1:1">
      <c r="A4301" s="529"/>
    </row>
    <row r="4302" spans="1:1">
      <c r="A4302" s="529"/>
    </row>
    <row r="4303" spans="1:1">
      <c r="A4303" s="529"/>
    </row>
    <row r="4304" spans="1:1">
      <c r="A4304" s="529"/>
    </row>
    <row r="4305" spans="1:1">
      <c r="A4305" s="529"/>
    </row>
    <row r="4306" spans="1:1">
      <c r="A4306" s="529"/>
    </row>
    <row r="4307" spans="1:1">
      <c r="A4307" s="529"/>
    </row>
    <row r="4308" spans="1:1">
      <c r="A4308" s="529"/>
    </row>
    <row r="4309" spans="1:1">
      <c r="A4309" s="529"/>
    </row>
    <row r="4310" spans="1:1">
      <c r="A4310" s="529"/>
    </row>
    <row r="4311" spans="1:1">
      <c r="A4311" s="529"/>
    </row>
    <row r="4312" spans="1:1">
      <c r="A4312" s="529"/>
    </row>
    <row r="4313" spans="1:1">
      <c r="A4313" s="529"/>
    </row>
    <row r="4314" spans="1:1">
      <c r="A4314" s="529"/>
    </row>
    <row r="4315" spans="1:1">
      <c r="A4315" s="529"/>
    </row>
    <row r="4316" spans="1:1">
      <c r="A4316" s="529"/>
    </row>
    <row r="4317" spans="1:1">
      <c r="A4317" s="529"/>
    </row>
    <row r="4318" spans="1:1">
      <c r="A4318" s="529"/>
    </row>
    <row r="4319" spans="1:1">
      <c r="A4319" s="529"/>
    </row>
    <row r="4320" spans="1:1">
      <c r="A4320" s="529"/>
    </row>
    <row r="4321" spans="1:1">
      <c r="A4321" s="529"/>
    </row>
    <row r="4322" spans="1:1">
      <c r="A4322" s="529"/>
    </row>
    <row r="4323" spans="1:1">
      <c r="A4323" s="529"/>
    </row>
    <row r="4324" spans="1:1">
      <c r="A4324" s="529"/>
    </row>
    <row r="4325" spans="1:1">
      <c r="A4325" s="529"/>
    </row>
    <row r="4326" spans="1:1">
      <c r="A4326" s="529"/>
    </row>
    <row r="4327" spans="1:1">
      <c r="A4327" s="529"/>
    </row>
    <row r="4328" spans="1:1">
      <c r="A4328" s="529"/>
    </row>
    <row r="4329" spans="1:1">
      <c r="A4329" s="529"/>
    </row>
    <row r="4330" spans="1:1">
      <c r="A4330" s="529"/>
    </row>
    <row r="4331" spans="1:1">
      <c r="A4331" s="529"/>
    </row>
    <row r="4332" spans="1:1">
      <c r="A4332" s="529"/>
    </row>
    <row r="4333" spans="1:1">
      <c r="A4333" s="529"/>
    </row>
    <row r="4334" spans="1:1">
      <c r="A4334" s="529"/>
    </row>
    <row r="4335" spans="1:1">
      <c r="A4335" s="529"/>
    </row>
    <row r="4336" spans="1:1">
      <c r="A4336" s="529"/>
    </row>
    <row r="4337" spans="1:1">
      <c r="A4337" s="529"/>
    </row>
    <row r="4338" spans="1:1">
      <c r="A4338" s="529"/>
    </row>
    <row r="4339" spans="1:1">
      <c r="A4339" s="529"/>
    </row>
    <row r="4340" spans="1:1">
      <c r="A4340" s="529"/>
    </row>
    <row r="4341" spans="1:1">
      <c r="A4341" s="529"/>
    </row>
    <row r="4342" spans="1:1">
      <c r="A4342" s="529"/>
    </row>
    <row r="4343" spans="1:1">
      <c r="A4343" s="529"/>
    </row>
    <row r="4344" spans="1:1">
      <c r="A4344" s="529"/>
    </row>
    <row r="4345" spans="1:1">
      <c r="A4345" s="529"/>
    </row>
    <row r="4346" spans="1:1">
      <c r="A4346" s="529"/>
    </row>
    <row r="4347" spans="1:1">
      <c r="A4347" s="529"/>
    </row>
    <row r="4348" spans="1:1">
      <c r="A4348" s="529"/>
    </row>
    <row r="4349" spans="1:1">
      <c r="A4349" s="529"/>
    </row>
    <row r="4350" spans="1:1">
      <c r="A4350" s="529"/>
    </row>
    <row r="4351" spans="1:1">
      <c r="A4351" s="529"/>
    </row>
    <row r="4352" spans="1:1">
      <c r="A4352" s="529"/>
    </row>
    <row r="4353" spans="1:1">
      <c r="A4353" s="529"/>
    </row>
    <row r="4354" spans="1:1">
      <c r="A4354" s="529"/>
    </row>
    <row r="4355" spans="1:1">
      <c r="A4355" s="529"/>
    </row>
    <row r="4356" spans="1:1">
      <c r="A4356" s="529"/>
    </row>
    <row r="4357" spans="1:1">
      <c r="A4357" s="529"/>
    </row>
    <row r="4358" spans="1:1">
      <c r="A4358" s="529"/>
    </row>
    <row r="4359" spans="1:1">
      <c r="A4359" s="529"/>
    </row>
    <row r="4360" spans="1:1">
      <c r="A4360" s="529"/>
    </row>
    <row r="4361" spans="1:1">
      <c r="A4361" s="529"/>
    </row>
    <row r="4362" spans="1:1">
      <c r="A4362" s="529"/>
    </row>
    <row r="4363" spans="1:1">
      <c r="A4363" s="529"/>
    </row>
    <row r="4364" spans="1:1">
      <c r="A4364" s="529"/>
    </row>
    <row r="4365" spans="1:1">
      <c r="A4365" s="529"/>
    </row>
    <row r="4366" spans="1:1">
      <c r="A4366" s="529"/>
    </row>
    <row r="4367" spans="1:1">
      <c r="A4367" s="529"/>
    </row>
    <row r="4368" spans="1:1">
      <c r="A4368" s="529"/>
    </row>
    <row r="4369" spans="1:1">
      <c r="A4369" s="529"/>
    </row>
    <row r="4370" spans="1:1">
      <c r="A4370" s="529"/>
    </row>
    <row r="4371" spans="1:1">
      <c r="A4371" s="529"/>
    </row>
    <row r="4372" spans="1:1">
      <c r="A4372" s="529"/>
    </row>
    <row r="4373" spans="1:1">
      <c r="A4373" s="529"/>
    </row>
    <row r="4374" spans="1:1">
      <c r="A4374" s="529"/>
    </row>
    <row r="4375" spans="1:1">
      <c r="A4375" s="529"/>
    </row>
    <row r="4376" spans="1:1">
      <c r="A4376" s="529"/>
    </row>
    <row r="4377" spans="1:1">
      <c r="A4377" s="529"/>
    </row>
    <row r="4378" spans="1:1">
      <c r="A4378" s="529"/>
    </row>
    <row r="4379" spans="1:1">
      <c r="A4379" s="529"/>
    </row>
    <row r="4380" spans="1:1">
      <c r="A4380" s="529"/>
    </row>
    <row r="4381" spans="1:1">
      <c r="A4381" s="529"/>
    </row>
    <row r="4382" spans="1:1">
      <c r="A4382" s="529"/>
    </row>
    <row r="4383" spans="1:1">
      <c r="A4383" s="529"/>
    </row>
    <row r="4384" spans="1:1">
      <c r="A4384" s="529"/>
    </row>
    <row r="4385" spans="1:1">
      <c r="A4385" s="529"/>
    </row>
    <row r="4386" spans="1:1">
      <c r="A4386" s="529"/>
    </row>
    <row r="4387" spans="1:1">
      <c r="A4387" s="529"/>
    </row>
    <row r="4388" spans="1:1">
      <c r="A4388" s="529"/>
    </row>
    <row r="4389" spans="1:1">
      <c r="A4389" s="529"/>
    </row>
    <row r="4390" spans="1:1">
      <c r="A4390" s="529"/>
    </row>
    <row r="4391" spans="1:1">
      <c r="A4391" s="529"/>
    </row>
    <row r="4392" spans="1:1">
      <c r="A4392" s="529"/>
    </row>
    <row r="4393" spans="1:1">
      <c r="A4393" s="529"/>
    </row>
    <row r="4394" spans="1:1">
      <c r="A4394" s="529"/>
    </row>
    <row r="4395" spans="1:1">
      <c r="A4395" s="529"/>
    </row>
    <row r="4396" spans="1:1">
      <c r="A4396" s="529"/>
    </row>
    <row r="4397" spans="1:1">
      <c r="A4397" s="529"/>
    </row>
    <row r="4398" spans="1:1">
      <c r="A4398" s="529"/>
    </row>
    <row r="4399" spans="1:1">
      <c r="A4399" s="529"/>
    </row>
    <row r="4400" spans="1:1">
      <c r="A4400" s="529"/>
    </row>
    <row r="4401" spans="1:1">
      <c r="A4401" s="529"/>
    </row>
    <row r="4402" spans="1:1">
      <c r="A4402" s="529"/>
    </row>
    <row r="4403" spans="1:1">
      <c r="A4403" s="529"/>
    </row>
    <row r="4404" spans="1:1">
      <c r="A4404" s="529"/>
    </row>
    <row r="4405" spans="1:1">
      <c r="A4405" s="529"/>
    </row>
    <row r="4406" spans="1:1">
      <c r="A4406" s="529"/>
    </row>
    <row r="4407" spans="1:1">
      <c r="A4407" s="529"/>
    </row>
    <row r="4408" spans="1:1">
      <c r="A4408" s="529"/>
    </row>
    <row r="4409" spans="1:1">
      <c r="A4409" s="529"/>
    </row>
    <row r="4410" spans="1:1">
      <c r="A4410" s="529"/>
    </row>
    <row r="4411" spans="1:1">
      <c r="A4411" s="529"/>
    </row>
    <row r="4412" spans="1:1">
      <c r="A4412" s="529"/>
    </row>
    <row r="4413" spans="1:1">
      <c r="A4413" s="529"/>
    </row>
    <row r="4414" spans="1:1">
      <c r="A4414" s="529"/>
    </row>
    <row r="4415" spans="1:1">
      <c r="A4415" s="529"/>
    </row>
    <row r="4416" spans="1:1">
      <c r="A4416" s="529"/>
    </row>
    <row r="4417" spans="1:1">
      <c r="A4417" s="529"/>
    </row>
    <row r="4418" spans="1:1">
      <c r="A4418" s="529"/>
    </row>
    <row r="4419" spans="1:1">
      <c r="A4419" s="529"/>
    </row>
    <row r="4420" spans="1:1">
      <c r="A4420" s="529"/>
    </row>
    <row r="4421" spans="1:1">
      <c r="A4421" s="529"/>
    </row>
    <row r="4422" spans="1:1">
      <c r="A4422" s="529"/>
    </row>
    <row r="4423" spans="1:1">
      <c r="A4423" s="529"/>
    </row>
    <row r="4424" spans="1:1">
      <c r="A4424" s="529"/>
    </row>
    <row r="4425" spans="1:1">
      <c r="A4425" s="529"/>
    </row>
    <row r="4426" spans="1:1">
      <c r="A4426" s="529"/>
    </row>
    <row r="4427" spans="1:1">
      <c r="A4427" s="529"/>
    </row>
    <row r="4428" spans="1:1">
      <c r="A4428" s="529"/>
    </row>
    <row r="4429" spans="1:1">
      <c r="A4429" s="529"/>
    </row>
    <row r="4430" spans="1:1">
      <c r="A4430" s="529"/>
    </row>
    <row r="4431" spans="1:1">
      <c r="A4431" s="529"/>
    </row>
    <row r="4432" spans="1:1">
      <c r="A4432" s="529"/>
    </row>
    <row r="4433" spans="1:1">
      <c r="A4433" s="529"/>
    </row>
    <row r="4434" spans="1:1">
      <c r="A4434" s="529"/>
    </row>
    <row r="4435" spans="1:1">
      <c r="A4435" s="529"/>
    </row>
    <row r="4436" spans="1:1">
      <c r="A4436" s="529"/>
    </row>
    <row r="4437" spans="1:1">
      <c r="A4437" s="529"/>
    </row>
    <row r="4438" spans="1:1">
      <c r="A4438" s="529"/>
    </row>
    <row r="4439" spans="1:1">
      <c r="A4439" s="529"/>
    </row>
    <row r="4440" spans="1:1">
      <c r="A4440" s="529"/>
    </row>
    <row r="4441" spans="1:1">
      <c r="A4441" s="529"/>
    </row>
    <row r="4442" spans="1:1">
      <c r="A4442" s="529"/>
    </row>
    <row r="4443" spans="1:1">
      <c r="A4443" s="529"/>
    </row>
    <row r="4444" spans="1:1">
      <c r="A4444" s="529"/>
    </row>
    <row r="4445" spans="1:1">
      <c r="A4445" s="529"/>
    </row>
    <row r="4446" spans="1:1">
      <c r="A4446" s="529"/>
    </row>
    <row r="4447" spans="1:1">
      <c r="A4447" s="529"/>
    </row>
    <row r="4448" spans="1:1">
      <c r="A4448" s="529"/>
    </row>
    <row r="4449" spans="1:1">
      <c r="A4449" s="529"/>
    </row>
    <row r="4450" spans="1:1">
      <c r="A4450" s="529"/>
    </row>
    <row r="4451" spans="1:1">
      <c r="A4451" s="529"/>
    </row>
    <row r="4452" spans="1:1">
      <c r="A4452" s="529"/>
    </row>
    <row r="4453" spans="1:1">
      <c r="A4453" s="529"/>
    </row>
    <row r="4454" spans="1:1">
      <c r="A4454" s="529"/>
    </row>
    <row r="4455" spans="1:1">
      <c r="A4455" s="529"/>
    </row>
    <row r="4456" spans="1:1">
      <c r="A4456" s="529"/>
    </row>
    <row r="4457" spans="1:1">
      <c r="A4457" s="529"/>
    </row>
    <row r="4458" spans="1:1">
      <c r="A4458" s="529"/>
    </row>
    <row r="4459" spans="1:1">
      <c r="A4459" s="529"/>
    </row>
    <row r="4460" spans="1:1">
      <c r="A4460" s="529"/>
    </row>
    <row r="4461" spans="1:1">
      <c r="A4461" s="529"/>
    </row>
    <row r="4462" spans="1:1">
      <c r="A4462" s="529"/>
    </row>
    <row r="4463" spans="1:1">
      <c r="A4463" s="529"/>
    </row>
    <row r="4464" spans="1:1">
      <c r="A4464" s="529"/>
    </row>
    <row r="4465" spans="1:1">
      <c r="A4465" s="529"/>
    </row>
    <row r="4466" spans="1:1">
      <c r="A4466" s="529"/>
    </row>
    <row r="4467" spans="1:1">
      <c r="A4467" s="529"/>
    </row>
    <row r="4468" spans="1:1">
      <c r="A4468" s="529"/>
    </row>
    <row r="4469" spans="1:1">
      <c r="A4469" s="529"/>
    </row>
    <row r="4470" spans="1:1">
      <c r="A4470" s="529"/>
    </row>
    <row r="4471" spans="1:1">
      <c r="A4471" s="529"/>
    </row>
    <row r="4472" spans="1:1">
      <c r="A4472" s="529"/>
    </row>
    <row r="4473" spans="1:1">
      <c r="A4473" s="529"/>
    </row>
    <row r="4474" spans="1:1">
      <c r="A4474" s="529"/>
    </row>
    <row r="4475" spans="1:1">
      <c r="A4475" s="529"/>
    </row>
    <row r="4476" spans="1:1">
      <c r="A4476" s="529"/>
    </row>
    <row r="4477" spans="1:1">
      <c r="A4477" s="529"/>
    </row>
    <row r="4478" spans="1:1">
      <c r="A4478" s="529"/>
    </row>
    <row r="4479" spans="1:1">
      <c r="A4479" s="529"/>
    </row>
    <row r="4480" spans="1:1">
      <c r="A4480" s="529"/>
    </row>
    <row r="4481" spans="1:1">
      <c r="A4481" s="529"/>
    </row>
    <row r="4482" spans="1:1">
      <c r="A4482" s="529"/>
    </row>
    <row r="4483" spans="1:1">
      <c r="A4483" s="529"/>
    </row>
    <row r="4484" spans="1:1">
      <c r="A4484" s="529"/>
    </row>
    <row r="4485" spans="1:1">
      <c r="A4485" s="529"/>
    </row>
    <row r="4486" spans="1:1">
      <c r="A4486" s="529"/>
    </row>
    <row r="4487" spans="1:1">
      <c r="A4487" s="529"/>
    </row>
    <row r="4488" spans="1:1">
      <c r="A4488" s="529"/>
    </row>
    <row r="4489" spans="1:1">
      <c r="A4489" s="529"/>
    </row>
    <row r="4490" spans="1:1">
      <c r="A4490" s="529"/>
    </row>
    <row r="4491" spans="1:1">
      <c r="A4491" s="529"/>
    </row>
    <row r="4492" spans="1:1">
      <c r="A4492" s="529"/>
    </row>
    <row r="4493" spans="1:1">
      <c r="A4493" s="529"/>
    </row>
    <row r="4494" spans="1:1">
      <c r="A4494" s="529"/>
    </row>
    <row r="4495" spans="1:1">
      <c r="A4495" s="529"/>
    </row>
    <row r="4496" spans="1:1">
      <c r="A4496" s="529"/>
    </row>
    <row r="4497" spans="1:1">
      <c r="A4497" s="529"/>
    </row>
    <row r="4498" spans="1:1">
      <c r="A4498" s="529"/>
    </row>
    <row r="4499" spans="1:1">
      <c r="A4499" s="529"/>
    </row>
    <row r="4500" spans="1:1">
      <c r="A4500" s="529"/>
    </row>
    <row r="4501" spans="1:1">
      <c r="A4501" s="529"/>
    </row>
    <row r="4502" spans="1:1">
      <c r="A4502" s="529"/>
    </row>
    <row r="4503" spans="1:1">
      <c r="A4503" s="529"/>
    </row>
    <row r="4504" spans="1:1">
      <c r="A4504" s="529"/>
    </row>
    <row r="4505" spans="1:1">
      <c r="A4505" s="529"/>
    </row>
    <row r="4506" spans="1:1">
      <c r="A4506" s="529"/>
    </row>
    <row r="4507" spans="1:1">
      <c r="A4507" s="529"/>
    </row>
    <row r="4508" spans="1:1">
      <c r="A4508" s="529"/>
    </row>
    <row r="4509" spans="1:1">
      <c r="A4509" s="529"/>
    </row>
    <row r="4510" spans="1:1">
      <c r="A4510" s="529"/>
    </row>
    <row r="4511" spans="1:1">
      <c r="A4511" s="529"/>
    </row>
    <row r="4512" spans="1:1">
      <c r="A4512" s="529"/>
    </row>
    <row r="4513" spans="1:1">
      <c r="A4513" s="529"/>
    </row>
    <row r="4514" spans="1:1">
      <c r="A4514" s="529"/>
    </row>
    <row r="4515" spans="1:1">
      <c r="A4515" s="529"/>
    </row>
    <row r="4516" spans="1:1">
      <c r="A4516" s="529"/>
    </row>
    <row r="4517" spans="1:1">
      <c r="A4517" s="529"/>
    </row>
    <row r="4518" spans="1:1">
      <c r="A4518" s="529"/>
    </row>
    <row r="4519" spans="1:1">
      <c r="A4519" s="529"/>
    </row>
    <row r="4520" spans="1:1">
      <c r="A4520" s="529"/>
    </row>
    <row r="4521" spans="1:1">
      <c r="A4521" s="529"/>
    </row>
    <row r="4522" spans="1:1">
      <c r="A4522" s="529"/>
    </row>
    <row r="4523" spans="1:1">
      <c r="A4523" s="529"/>
    </row>
    <row r="4524" spans="1:1">
      <c r="A4524" s="529"/>
    </row>
    <row r="4525" spans="1:1">
      <c r="A4525" s="529"/>
    </row>
    <row r="4526" spans="1:1">
      <c r="A4526" s="529"/>
    </row>
    <row r="4527" spans="1:1">
      <c r="A4527" s="529"/>
    </row>
    <row r="4528" spans="1:1">
      <c r="A4528" s="529"/>
    </row>
    <row r="4529" spans="1:1">
      <c r="A4529" s="529"/>
    </row>
    <row r="4530" spans="1:1">
      <c r="A4530" s="529"/>
    </row>
    <row r="4531" spans="1:1">
      <c r="A4531" s="529"/>
    </row>
    <row r="4532" spans="1:1">
      <c r="A4532" s="529"/>
    </row>
    <row r="4533" spans="1:1">
      <c r="A4533" s="529"/>
    </row>
    <row r="4534" spans="1:1">
      <c r="A4534" s="529"/>
    </row>
    <row r="4535" spans="1:1">
      <c r="A4535" s="529"/>
    </row>
    <row r="4536" spans="1:1">
      <c r="A4536" s="529"/>
    </row>
    <row r="4537" spans="1:1">
      <c r="A4537" s="529"/>
    </row>
    <row r="4538" spans="1:1">
      <c r="A4538" s="529"/>
    </row>
    <row r="4539" spans="1:1">
      <c r="A4539" s="529"/>
    </row>
    <row r="4540" spans="1:1">
      <c r="A4540" s="529"/>
    </row>
    <row r="4541" spans="1:1">
      <c r="A4541" s="529"/>
    </row>
    <row r="4542" spans="1:1">
      <c r="A4542" s="529"/>
    </row>
    <row r="4543" spans="1:1">
      <c r="A4543" s="529"/>
    </row>
    <row r="4544" spans="1:1">
      <c r="A4544" s="529"/>
    </row>
    <row r="4545" spans="1:1">
      <c r="A4545" s="529"/>
    </row>
    <row r="4546" spans="1:1">
      <c r="A4546" s="529"/>
    </row>
    <row r="4547" spans="1:1">
      <c r="A4547" s="529"/>
    </row>
    <row r="4548" spans="1:1">
      <c r="A4548" s="529"/>
    </row>
    <row r="4549" spans="1:1">
      <c r="A4549" s="529"/>
    </row>
    <row r="4550" spans="1:1">
      <c r="A4550" s="529"/>
    </row>
    <row r="4551" spans="1:1">
      <c r="A4551" s="529"/>
    </row>
    <row r="4552" spans="1:1">
      <c r="A4552" s="529"/>
    </row>
    <row r="4553" spans="1:1">
      <c r="A4553" s="529"/>
    </row>
    <row r="4554" spans="1:1">
      <c r="A4554" s="529"/>
    </row>
    <row r="4555" spans="1:1">
      <c r="A4555" s="529"/>
    </row>
    <row r="4556" spans="1:1">
      <c r="A4556" s="529"/>
    </row>
    <row r="4557" spans="1:1">
      <c r="A4557" s="529"/>
    </row>
    <row r="4558" spans="1:1">
      <c r="A4558" s="529"/>
    </row>
    <row r="4559" spans="1:1">
      <c r="A4559" s="529"/>
    </row>
    <row r="4560" spans="1:1">
      <c r="A4560" s="529"/>
    </row>
    <row r="4561" spans="1:1">
      <c r="A4561" s="529"/>
    </row>
    <row r="4562" spans="1:1">
      <c r="A4562" s="529"/>
    </row>
    <row r="4563" spans="1:1">
      <c r="A4563" s="529"/>
    </row>
    <row r="4564" spans="1:1">
      <c r="A4564" s="529"/>
    </row>
    <row r="4565" spans="1:1">
      <c r="A4565" s="529"/>
    </row>
    <row r="4566" spans="1:1">
      <c r="A4566" s="529"/>
    </row>
    <row r="4567" spans="1:1">
      <c r="A4567" s="529"/>
    </row>
    <row r="4568" spans="1:1">
      <c r="A4568" s="529"/>
    </row>
    <row r="4569" spans="1:1">
      <c r="A4569" s="529"/>
    </row>
    <row r="4570" spans="1:1">
      <c r="A4570" s="529"/>
    </row>
    <row r="4571" spans="1:1">
      <c r="A4571" s="529"/>
    </row>
    <row r="4572" spans="1:1">
      <c r="A4572" s="529"/>
    </row>
    <row r="4573" spans="1:1">
      <c r="A4573" s="529"/>
    </row>
    <row r="4574" spans="1:1">
      <c r="A4574" s="529"/>
    </row>
    <row r="4575" spans="1:1">
      <c r="A4575" s="529"/>
    </row>
    <row r="4576" spans="1:1">
      <c r="A4576" s="529"/>
    </row>
    <row r="4577" spans="1:1">
      <c r="A4577" s="529"/>
    </row>
    <row r="4578" spans="1:1">
      <c r="A4578" s="529"/>
    </row>
    <row r="4579" spans="1:1">
      <c r="A4579" s="529"/>
    </row>
    <row r="4580" spans="1:1">
      <c r="A4580" s="529"/>
    </row>
    <row r="4581" spans="1:1">
      <c r="A4581" s="529"/>
    </row>
    <row r="4582" spans="1:1">
      <c r="A4582" s="529"/>
    </row>
    <row r="4583" spans="1:1">
      <c r="A4583" s="529"/>
    </row>
    <row r="4584" spans="1:1">
      <c r="A4584" s="529"/>
    </row>
    <row r="4585" spans="1:1">
      <c r="A4585" s="529"/>
    </row>
    <row r="4586" spans="1:1">
      <c r="A4586" s="529"/>
    </row>
    <row r="4587" spans="1:1">
      <c r="A4587" s="529"/>
    </row>
    <row r="4588" spans="1:1">
      <c r="A4588" s="529"/>
    </row>
    <row r="4589" spans="1:1">
      <c r="A4589" s="529"/>
    </row>
    <row r="4590" spans="1:1">
      <c r="A4590" s="529"/>
    </row>
    <row r="4591" spans="1:1">
      <c r="A4591" s="529"/>
    </row>
    <row r="4592" spans="1:1">
      <c r="A4592" s="529"/>
    </row>
    <row r="4593" spans="1:1">
      <c r="A4593" s="529"/>
    </row>
    <row r="4594" spans="1:1">
      <c r="A4594" s="529"/>
    </row>
    <row r="4595" spans="1:1">
      <c r="A4595" s="529"/>
    </row>
    <row r="4596" spans="1:1">
      <c r="A4596" s="529"/>
    </row>
    <row r="4597" spans="1:1">
      <c r="A4597" s="529"/>
    </row>
    <row r="4598" spans="1:1">
      <c r="A4598" s="529"/>
    </row>
    <row r="4599" spans="1:1">
      <c r="A4599" s="529"/>
    </row>
    <row r="4600" spans="1:1">
      <c r="A4600" s="529"/>
    </row>
    <row r="4601" spans="1:1">
      <c r="A4601" s="529"/>
    </row>
    <row r="4602" spans="1:1">
      <c r="A4602" s="529"/>
    </row>
    <row r="4603" spans="1:1">
      <c r="A4603" s="529"/>
    </row>
    <row r="4604" spans="1:1">
      <c r="A4604" s="529"/>
    </row>
    <row r="4605" spans="1:1">
      <c r="A4605" s="529"/>
    </row>
    <row r="4606" spans="1:1">
      <c r="A4606" s="529"/>
    </row>
    <row r="4607" spans="1:1">
      <c r="A4607" s="529"/>
    </row>
    <row r="4608" spans="1:1">
      <c r="A4608" s="529"/>
    </row>
    <row r="4609" spans="1:1">
      <c r="A4609" s="529"/>
    </row>
    <row r="4610" spans="1:1">
      <c r="A4610" s="529"/>
    </row>
    <row r="4611" spans="1:1">
      <c r="A4611" s="529"/>
    </row>
    <row r="4612" spans="1:1">
      <c r="A4612" s="529"/>
    </row>
    <row r="4613" spans="1:1">
      <c r="A4613" s="529"/>
    </row>
    <row r="4614" spans="1:1">
      <c r="A4614" s="529"/>
    </row>
    <row r="4615" spans="1:1">
      <c r="A4615" s="529"/>
    </row>
    <row r="4616" spans="1:1">
      <c r="A4616" s="529"/>
    </row>
    <row r="4617" spans="1:1">
      <c r="A4617" s="529"/>
    </row>
    <row r="4618" spans="1:1">
      <c r="A4618" s="529"/>
    </row>
    <row r="4619" spans="1:1">
      <c r="A4619" s="529"/>
    </row>
    <row r="4620" spans="1:1">
      <c r="A4620" s="529"/>
    </row>
    <row r="4621" spans="1:1">
      <c r="A4621" s="529"/>
    </row>
    <row r="4622" spans="1:1">
      <c r="A4622" s="529"/>
    </row>
    <row r="4623" spans="1:1">
      <c r="A4623" s="529"/>
    </row>
    <row r="4624" spans="1:1">
      <c r="A4624" s="529"/>
    </row>
    <row r="4625" spans="1:1">
      <c r="A4625" s="529"/>
    </row>
    <row r="4626" spans="1:1">
      <c r="A4626" s="529"/>
    </row>
    <row r="4627" spans="1:1">
      <c r="A4627" s="529"/>
    </row>
    <row r="4628" spans="1:1">
      <c r="A4628" s="529"/>
    </row>
    <row r="4629" spans="1:1">
      <c r="A4629" s="529"/>
    </row>
    <row r="4630" spans="1:1">
      <c r="A4630" s="529"/>
    </row>
    <row r="4631" spans="1:1">
      <c r="A4631" s="529"/>
    </row>
    <row r="4632" spans="1:1">
      <c r="A4632" s="529"/>
    </row>
    <row r="4633" spans="1:1">
      <c r="A4633" s="529"/>
    </row>
    <row r="4634" spans="1:1">
      <c r="A4634" s="529"/>
    </row>
    <row r="4635" spans="1:1">
      <c r="A4635" s="529"/>
    </row>
    <row r="4636" spans="1:1">
      <c r="A4636" s="529"/>
    </row>
    <row r="4637" spans="1:1">
      <c r="A4637" s="529"/>
    </row>
    <row r="4638" spans="1:1">
      <c r="A4638" s="529"/>
    </row>
    <row r="4639" spans="1:1">
      <c r="A4639" s="529"/>
    </row>
    <row r="4640" spans="1:1">
      <c r="A4640" s="529"/>
    </row>
    <row r="4641" spans="1:1">
      <c r="A4641" s="529"/>
    </row>
    <row r="4642" spans="1:1">
      <c r="A4642" s="529"/>
    </row>
    <row r="4643" spans="1:1">
      <c r="A4643" s="529"/>
    </row>
    <row r="4644" spans="1:1">
      <c r="A4644" s="529"/>
    </row>
    <row r="4645" spans="1:1">
      <c r="A4645" s="529"/>
    </row>
    <row r="4646" spans="1:1">
      <c r="A4646" s="529"/>
    </row>
    <row r="4647" spans="1:1">
      <c r="A4647" s="529"/>
    </row>
    <row r="4648" spans="1:1">
      <c r="A4648" s="529"/>
    </row>
    <row r="4649" spans="1:1">
      <c r="A4649" s="529"/>
    </row>
    <row r="4650" spans="1:1">
      <c r="A4650" s="529"/>
    </row>
    <row r="4651" spans="1:1">
      <c r="A4651" s="529"/>
    </row>
    <row r="4652" spans="1:1">
      <c r="A4652" s="529"/>
    </row>
    <row r="4653" spans="1:1">
      <c r="A4653" s="529"/>
    </row>
    <row r="4654" spans="1:1">
      <c r="A4654" s="529"/>
    </row>
    <row r="4655" spans="1:1">
      <c r="A4655" s="529"/>
    </row>
    <row r="4656" spans="1:1">
      <c r="A4656" s="529"/>
    </row>
    <row r="4657" spans="1:1">
      <c r="A4657" s="529"/>
    </row>
    <row r="4658" spans="1:1">
      <c r="A4658" s="529"/>
    </row>
    <row r="4659" spans="1:1">
      <c r="A4659" s="529"/>
    </row>
    <row r="4660" spans="1:1">
      <c r="A4660" s="529"/>
    </row>
    <row r="4661" spans="1:1">
      <c r="A4661" s="529"/>
    </row>
    <row r="4662" spans="1:1">
      <c r="A4662" s="529"/>
    </row>
    <row r="4663" spans="1:1">
      <c r="A4663" s="529"/>
    </row>
    <row r="4664" spans="1:1">
      <c r="A4664" s="529"/>
    </row>
    <row r="4665" spans="1:1">
      <c r="A4665" s="529"/>
    </row>
    <row r="4666" spans="1:1">
      <c r="A4666" s="529"/>
    </row>
    <row r="4667" spans="1:1">
      <c r="A4667" s="529"/>
    </row>
    <row r="4668" spans="1:1">
      <c r="A4668" s="529"/>
    </row>
    <row r="4669" spans="1:1">
      <c r="A4669" s="529"/>
    </row>
    <row r="4670" spans="1:1">
      <c r="A4670" s="529"/>
    </row>
    <row r="4671" spans="1:1">
      <c r="A4671" s="529"/>
    </row>
    <row r="4672" spans="1:1">
      <c r="A4672" s="529"/>
    </row>
    <row r="4673" spans="1:1">
      <c r="A4673" s="529"/>
    </row>
    <row r="4674" spans="1:1">
      <c r="A4674" s="529"/>
    </row>
    <row r="4675" spans="1:1">
      <c r="A4675" s="529"/>
    </row>
    <row r="4676" spans="1:1">
      <c r="A4676" s="529"/>
    </row>
    <row r="4677" spans="1:1">
      <c r="A4677" s="529"/>
    </row>
    <row r="4678" spans="1:1">
      <c r="A4678" s="529"/>
    </row>
    <row r="4679" spans="1:1">
      <c r="A4679" s="529"/>
    </row>
    <row r="4680" spans="1:1">
      <c r="A4680" s="529"/>
    </row>
    <row r="4681" spans="1:1">
      <c r="A4681" s="529"/>
    </row>
    <row r="4682" spans="1:1">
      <c r="A4682" s="529"/>
    </row>
    <row r="4683" spans="1:1">
      <c r="A4683" s="529"/>
    </row>
    <row r="4684" spans="1:1">
      <c r="A4684" s="529"/>
    </row>
    <row r="4685" spans="1:1">
      <c r="A4685" s="529"/>
    </row>
    <row r="4686" spans="1:1">
      <c r="A4686" s="529"/>
    </row>
    <row r="4687" spans="1:1">
      <c r="A4687" s="529"/>
    </row>
    <row r="4688" spans="1:1">
      <c r="A4688" s="529"/>
    </row>
    <row r="4689" spans="1:1">
      <c r="A4689" s="529"/>
    </row>
    <row r="4690" spans="1:1">
      <c r="A4690" s="529"/>
    </row>
    <row r="4691" spans="1:1">
      <c r="A4691" s="529"/>
    </row>
    <row r="4692" spans="1:1">
      <c r="A4692" s="529"/>
    </row>
    <row r="4693" spans="1:1">
      <c r="A4693" s="529"/>
    </row>
    <row r="4694" spans="1:1">
      <c r="A4694" s="529"/>
    </row>
    <row r="4695" spans="1:1">
      <c r="A4695" s="529"/>
    </row>
    <row r="4696" spans="1:1">
      <c r="A4696" s="529"/>
    </row>
    <row r="4697" spans="1:1">
      <c r="A4697" s="529"/>
    </row>
    <row r="4698" spans="1:1">
      <c r="A4698" s="529"/>
    </row>
    <row r="4699" spans="1:1">
      <c r="A4699" s="529"/>
    </row>
    <row r="4700" spans="1:1">
      <c r="A4700" s="529"/>
    </row>
    <row r="4701" spans="1:1">
      <c r="A4701" s="529"/>
    </row>
    <row r="4702" spans="1:1">
      <c r="A4702" s="529"/>
    </row>
    <row r="4703" spans="1:1">
      <c r="A4703" s="529"/>
    </row>
    <row r="4704" spans="1:1">
      <c r="A4704" s="529"/>
    </row>
    <row r="4705" spans="1:1">
      <c r="A4705" s="529"/>
    </row>
    <row r="4706" spans="1:1">
      <c r="A4706" s="529"/>
    </row>
    <row r="4707" spans="1:1">
      <c r="A4707" s="529"/>
    </row>
    <row r="4708" spans="1:1">
      <c r="A4708" s="529"/>
    </row>
    <row r="4709" spans="1:1">
      <c r="A4709" s="529"/>
    </row>
    <row r="4710" spans="1:1">
      <c r="A4710" s="529"/>
    </row>
    <row r="4711" spans="1:1">
      <c r="A4711" s="529"/>
    </row>
    <row r="4712" spans="1:1">
      <c r="A4712" s="529"/>
    </row>
    <row r="4713" spans="1:1">
      <c r="A4713" s="529"/>
    </row>
    <row r="4714" spans="1:1">
      <c r="A4714" s="529"/>
    </row>
    <row r="4715" spans="1:1">
      <c r="A4715" s="529"/>
    </row>
    <row r="4716" spans="1:1">
      <c r="A4716" s="529"/>
    </row>
    <row r="4717" spans="1:1">
      <c r="A4717" s="529"/>
    </row>
    <row r="4718" spans="1:1">
      <c r="A4718" s="529"/>
    </row>
    <row r="4719" spans="1:1">
      <c r="A4719" s="529"/>
    </row>
    <row r="4720" spans="1:1">
      <c r="A4720" s="529"/>
    </row>
    <row r="4721" spans="1:1">
      <c r="A4721" s="529"/>
    </row>
    <row r="4722" spans="1:1">
      <c r="A4722" s="529"/>
    </row>
    <row r="4723" spans="1:1">
      <c r="A4723" s="529"/>
    </row>
    <row r="4724" spans="1:1">
      <c r="A4724" s="529"/>
    </row>
    <row r="4725" spans="1:1">
      <c r="A4725" s="529"/>
    </row>
    <row r="4726" spans="1:1">
      <c r="A4726" s="529"/>
    </row>
    <row r="4727" spans="1:1">
      <c r="A4727" s="529"/>
    </row>
    <row r="4728" spans="1:1">
      <c r="A4728" s="529"/>
    </row>
    <row r="4729" spans="1:1">
      <c r="A4729" s="529"/>
    </row>
    <row r="4730" spans="1:1">
      <c r="A4730" s="529"/>
    </row>
    <row r="4731" spans="1:1">
      <c r="A4731" s="529"/>
    </row>
    <row r="4732" spans="1:1">
      <c r="A4732" s="529"/>
    </row>
    <row r="4733" spans="1:1">
      <c r="A4733" s="529"/>
    </row>
    <row r="4734" spans="1:1">
      <c r="A4734" s="529"/>
    </row>
    <row r="4735" spans="1:1">
      <c r="A4735" s="529"/>
    </row>
    <row r="4736" spans="1:1">
      <c r="A4736" s="529"/>
    </row>
    <row r="4737" spans="1:1">
      <c r="A4737" s="529"/>
    </row>
    <row r="4738" spans="1:1">
      <c r="A4738" s="529"/>
    </row>
    <row r="4739" spans="1:1">
      <c r="A4739" s="529"/>
    </row>
    <row r="4740" spans="1:1">
      <c r="A4740" s="529"/>
    </row>
    <row r="4741" spans="1:1">
      <c r="A4741" s="529"/>
    </row>
    <row r="4742" spans="1:1">
      <c r="A4742" s="529"/>
    </row>
    <row r="4743" spans="1:1">
      <c r="A4743" s="529"/>
    </row>
    <row r="4744" spans="1:1">
      <c r="A4744" s="529"/>
    </row>
    <row r="4745" spans="1:1">
      <c r="A4745" s="529"/>
    </row>
    <row r="4746" spans="1:1">
      <c r="A4746" s="529"/>
    </row>
    <row r="4747" spans="1:1">
      <c r="A4747" s="529"/>
    </row>
    <row r="4748" spans="1:1">
      <c r="A4748" s="529"/>
    </row>
    <row r="4749" spans="1:1">
      <c r="A4749" s="529"/>
    </row>
    <row r="4750" spans="1:1">
      <c r="A4750" s="529"/>
    </row>
    <row r="4751" spans="1:1">
      <c r="A4751" s="529"/>
    </row>
    <row r="4752" spans="1:1">
      <c r="A4752" s="529"/>
    </row>
    <row r="4753" spans="1:1">
      <c r="A4753" s="529"/>
    </row>
    <row r="4754" spans="1:1">
      <c r="A4754" s="529"/>
    </row>
    <row r="4755" spans="1:1">
      <c r="A4755" s="529"/>
    </row>
    <row r="4756" spans="1:1">
      <c r="A4756" s="529"/>
    </row>
    <row r="4757" spans="1:1">
      <c r="A4757" s="529"/>
    </row>
    <row r="4758" spans="1:1">
      <c r="A4758" s="529"/>
    </row>
    <row r="4759" spans="1:1">
      <c r="A4759" s="529"/>
    </row>
    <row r="4760" spans="1:1">
      <c r="A4760" s="529"/>
    </row>
    <row r="4761" spans="1:1">
      <c r="A4761" s="529"/>
    </row>
    <row r="4762" spans="1:1">
      <c r="A4762" s="529"/>
    </row>
    <row r="4763" spans="1:1">
      <c r="A4763" s="529"/>
    </row>
    <row r="4764" spans="1:1">
      <c r="A4764" s="529"/>
    </row>
    <row r="4765" spans="1:1">
      <c r="A4765" s="529"/>
    </row>
    <row r="4766" spans="1:1">
      <c r="A4766" s="529"/>
    </row>
    <row r="4767" spans="1:1">
      <c r="A4767" s="529"/>
    </row>
    <row r="4768" spans="1:1">
      <c r="A4768" s="529"/>
    </row>
    <row r="4769" spans="1:1">
      <c r="A4769" s="529"/>
    </row>
    <row r="4770" spans="1:1">
      <c r="A4770" s="529"/>
    </row>
    <row r="4771" spans="1:1">
      <c r="A4771" s="529"/>
    </row>
    <row r="4772" spans="1:1">
      <c r="A4772" s="529"/>
    </row>
    <row r="4773" spans="1:1">
      <c r="A4773" s="529"/>
    </row>
    <row r="4774" spans="1:1">
      <c r="A4774" s="529"/>
    </row>
    <row r="4775" spans="1:1">
      <c r="A4775" s="529"/>
    </row>
    <row r="4776" spans="1:1">
      <c r="A4776" s="529"/>
    </row>
    <row r="4777" spans="1:1">
      <c r="A4777" s="529"/>
    </row>
    <row r="4778" spans="1:1">
      <c r="A4778" s="529"/>
    </row>
    <row r="4779" spans="1:1">
      <c r="A4779" s="529"/>
    </row>
    <row r="4780" spans="1:1">
      <c r="A4780" s="529"/>
    </row>
    <row r="4781" spans="1:1">
      <c r="A4781" s="529"/>
    </row>
    <row r="4782" spans="1:1">
      <c r="A4782" s="529"/>
    </row>
    <row r="4783" spans="1:1">
      <c r="A4783" s="529"/>
    </row>
    <row r="4784" spans="1:1">
      <c r="A4784" s="529"/>
    </row>
    <row r="4785" spans="1:1">
      <c r="A4785" s="529"/>
    </row>
    <row r="4786" spans="1:1">
      <c r="A4786" s="529"/>
    </row>
    <row r="4787" spans="1:1">
      <c r="A4787" s="529"/>
    </row>
    <row r="4788" spans="1:1">
      <c r="A4788" s="529"/>
    </row>
    <row r="4789" spans="1:1">
      <c r="A4789" s="529"/>
    </row>
    <row r="4790" spans="1:1">
      <c r="A4790" s="529"/>
    </row>
    <row r="4791" spans="1:1">
      <c r="A4791" s="529"/>
    </row>
    <row r="4792" spans="1:1">
      <c r="A4792" s="529"/>
    </row>
    <row r="4793" spans="1:1">
      <c r="A4793" s="529"/>
    </row>
    <row r="4794" spans="1:1">
      <c r="A4794" s="529"/>
    </row>
    <row r="4795" spans="1:1">
      <c r="A4795" s="529"/>
    </row>
    <row r="4796" spans="1:1">
      <c r="A4796" s="529"/>
    </row>
    <row r="4797" spans="1:1">
      <c r="A4797" s="529"/>
    </row>
    <row r="4798" spans="1:1">
      <c r="A4798" s="529"/>
    </row>
    <row r="4799" spans="1:1">
      <c r="A4799" s="529"/>
    </row>
    <row r="4800" spans="1:1">
      <c r="A4800" s="529"/>
    </row>
    <row r="4801" spans="1:1">
      <c r="A4801" s="529"/>
    </row>
    <row r="4802" spans="1:1">
      <c r="A4802" s="529"/>
    </row>
    <row r="4803" spans="1:1">
      <c r="A4803" s="529"/>
    </row>
    <row r="4804" spans="1:1">
      <c r="A4804" s="529"/>
    </row>
    <row r="4805" spans="1:1">
      <c r="A4805" s="529"/>
    </row>
    <row r="4806" spans="1:1">
      <c r="A4806" s="529"/>
    </row>
    <row r="4807" spans="1:1">
      <c r="A4807" s="529"/>
    </row>
    <row r="4808" spans="1:1">
      <c r="A4808" s="529"/>
    </row>
    <row r="4809" spans="1:1">
      <c r="A4809" s="529"/>
    </row>
    <row r="4810" spans="1:1">
      <c r="A4810" s="529"/>
    </row>
    <row r="4811" spans="1:1">
      <c r="A4811" s="529"/>
    </row>
    <row r="4812" spans="1:1">
      <c r="A4812" s="529"/>
    </row>
    <row r="4813" spans="1:1">
      <c r="A4813" s="529"/>
    </row>
    <row r="4814" spans="1:1">
      <c r="A4814" s="529"/>
    </row>
    <row r="4815" spans="1:1">
      <c r="A4815" s="529"/>
    </row>
    <row r="4816" spans="1:1">
      <c r="A4816" s="529"/>
    </row>
    <row r="4817" spans="1:1">
      <c r="A4817" s="529"/>
    </row>
    <row r="4818" spans="1:1">
      <c r="A4818" s="529"/>
    </row>
    <row r="4819" spans="1:1">
      <c r="A4819" s="529"/>
    </row>
    <row r="4820" spans="1:1">
      <c r="A4820" s="529"/>
    </row>
    <row r="4821" spans="1:1">
      <c r="A4821" s="529"/>
    </row>
    <row r="4822" spans="1:1">
      <c r="A4822" s="529"/>
    </row>
    <row r="4823" spans="1:1">
      <c r="A4823" s="529"/>
    </row>
    <row r="4824" spans="1:1">
      <c r="A4824" s="529"/>
    </row>
    <row r="4825" spans="1:1">
      <c r="A4825" s="529"/>
    </row>
    <row r="4826" spans="1:1">
      <c r="A4826" s="529"/>
    </row>
    <row r="4827" spans="1:1">
      <c r="A4827" s="529"/>
    </row>
    <row r="4828" spans="1:1">
      <c r="A4828" s="529"/>
    </row>
    <row r="4829" spans="1:1">
      <c r="A4829" s="529"/>
    </row>
    <row r="4830" spans="1:1">
      <c r="A4830" s="529"/>
    </row>
    <row r="4831" spans="1:1">
      <c r="A4831" s="529"/>
    </row>
    <row r="4832" spans="1:1">
      <c r="A4832" s="529"/>
    </row>
    <row r="4833" spans="1:1">
      <c r="A4833" s="529"/>
    </row>
    <row r="4834" spans="1:1">
      <c r="A4834" s="529"/>
    </row>
    <row r="4835" spans="1:1">
      <c r="A4835" s="529"/>
    </row>
    <row r="4836" spans="1:1">
      <c r="A4836" s="529"/>
    </row>
    <row r="4837" spans="1:1">
      <c r="A4837" s="529"/>
    </row>
    <row r="4838" spans="1:1">
      <c r="A4838" s="529"/>
    </row>
    <row r="4839" spans="1:1">
      <c r="A4839" s="529"/>
    </row>
    <row r="4840" spans="1:1">
      <c r="A4840" s="529"/>
    </row>
    <row r="4841" spans="1:1">
      <c r="A4841" s="529"/>
    </row>
    <row r="4842" spans="1:1">
      <c r="A4842" s="529"/>
    </row>
    <row r="4843" spans="1:1">
      <c r="A4843" s="529"/>
    </row>
    <row r="4844" spans="1:1">
      <c r="A4844" s="529"/>
    </row>
    <row r="4845" spans="1:1">
      <c r="A4845" s="529"/>
    </row>
    <row r="4846" spans="1:1">
      <c r="A4846" s="529"/>
    </row>
    <row r="4847" spans="1:1">
      <c r="A4847" s="529"/>
    </row>
    <row r="4848" spans="1:1">
      <c r="A4848" s="529"/>
    </row>
    <row r="4849" spans="1:1">
      <c r="A4849" s="529"/>
    </row>
    <row r="4850" spans="1:1">
      <c r="A4850" s="529"/>
    </row>
    <row r="4851" spans="1:1">
      <c r="A4851" s="529"/>
    </row>
    <row r="4852" spans="1:1">
      <c r="A4852" s="529"/>
    </row>
    <row r="4853" spans="1:1">
      <c r="A4853" s="529"/>
    </row>
    <row r="4854" spans="1:1">
      <c r="A4854" s="529"/>
    </row>
    <row r="4855" spans="1:1">
      <c r="A4855" s="529"/>
    </row>
    <row r="4856" spans="1:1">
      <c r="A4856" s="529"/>
    </row>
    <row r="4857" spans="1:1">
      <c r="A4857" s="529"/>
    </row>
    <row r="4858" spans="1:1">
      <c r="A4858" s="529"/>
    </row>
    <row r="4859" spans="1:1">
      <c r="A4859" s="529"/>
    </row>
    <row r="4860" spans="1:1">
      <c r="A4860" s="529"/>
    </row>
    <row r="4861" spans="1:1">
      <c r="A4861" s="529"/>
    </row>
    <row r="4862" spans="1:1">
      <c r="A4862" s="529"/>
    </row>
    <row r="4863" spans="1:1">
      <c r="A4863" s="529"/>
    </row>
    <row r="4864" spans="1:1">
      <c r="A4864" s="529"/>
    </row>
    <row r="4865" spans="1:1">
      <c r="A4865" s="529"/>
    </row>
    <row r="4866" spans="1:1">
      <c r="A4866" s="529"/>
    </row>
    <row r="4867" spans="1:1">
      <c r="A4867" s="529"/>
    </row>
    <row r="4868" spans="1:1">
      <c r="A4868" s="529"/>
    </row>
    <row r="4869" spans="1:1">
      <c r="A4869" s="529"/>
    </row>
    <row r="4870" spans="1:1">
      <c r="A4870" s="529"/>
    </row>
    <row r="4871" spans="1:1">
      <c r="A4871" s="529"/>
    </row>
    <row r="4872" spans="1:1">
      <c r="A4872" s="529"/>
    </row>
    <row r="4873" spans="1:1">
      <c r="A4873" s="529"/>
    </row>
    <row r="4874" spans="1:1">
      <c r="A4874" s="529"/>
    </row>
    <row r="4875" spans="1:1">
      <c r="A4875" s="529"/>
    </row>
    <row r="4876" spans="1:1">
      <c r="A4876" s="529"/>
    </row>
    <row r="4877" spans="1:1">
      <c r="A4877" s="529"/>
    </row>
    <row r="4878" spans="1:1">
      <c r="A4878" s="529"/>
    </row>
    <row r="4879" spans="1:1">
      <c r="A4879" s="529"/>
    </row>
    <row r="4880" spans="1:1">
      <c r="A4880" s="529"/>
    </row>
    <row r="4881" spans="1:1">
      <c r="A4881" s="529"/>
    </row>
    <row r="4882" spans="1:1">
      <c r="A4882" s="529"/>
    </row>
    <row r="4883" spans="1:1">
      <c r="A4883" s="529"/>
    </row>
    <row r="4884" spans="1:1">
      <c r="A4884" s="529"/>
    </row>
    <row r="4885" spans="1:1">
      <c r="A4885" s="529"/>
    </row>
    <row r="4886" spans="1:1">
      <c r="A4886" s="529"/>
    </row>
    <row r="4887" spans="1:1">
      <c r="A4887" s="529"/>
    </row>
    <row r="4888" spans="1:1">
      <c r="A4888" s="529"/>
    </row>
    <row r="4889" spans="1:1">
      <c r="A4889" s="529"/>
    </row>
    <row r="4890" spans="1:1">
      <c r="A4890" s="529"/>
    </row>
    <row r="4891" spans="1:1">
      <c r="A4891" s="529"/>
    </row>
    <row r="4892" spans="1:1">
      <c r="A4892" s="529"/>
    </row>
    <row r="4893" spans="1:1">
      <c r="A4893" s="529"/>
    </row>
    <row r="4894" spans="1:1">
      <c r="A4894" s="529"/>
    </row>
    <row r="4895" spans="1:1">
      <c r="A4895" s="529"/>
    </row>
    <row r="4896" spans="1:1">
      <c r="A4896" s="529"/>
    </row>
    <row r="4897" spans="1:1">
      <c r="A4897" s="529"/>
    </row>
    <row r="4898" spans="1:1">
      <c r="A4898" s="529"/>
    </row>
    <row r="4899" spans="1:1">
      <c r="A4899" s="529"/>
    </row>
    <row r="4900" spans="1:1">
      <c r="A4900" s="529"/>
    </row>
    <row r="4901" spans="1:1">
      <c r="A4901" s="529"/>
    </row>
    <row r="4902" spans="1:1">
      <c r="A4902" s="529"/>
    </row>
    <row r="4903" spans="1:1">
      <c r="A4903" s="529"/>
    </row>
    <row r="4904" spans="1:1">
      <c r="A4904" s="529"/>
    </row>
    <row r="4905" spans="1:1">
      <c r="A4905" s="529"/>
    </row>
    <row r="4906" spans="1:1">
      <c r="A4906" s="529"/>
    </row>
    <row r="4907" spans="1:1">
      <c r="A4907" s="529"/>
    </row>
    <row r="4908" spans="1:1">
      <c r="A4908" s="529"/>
    </row>
    <row r="4909" spans="1:1">
      <c r="A4909" s="529"/>
    </row>
    <row r="4910" spans="1:1">
      <c r="A4910" s="529"/>
    </row>
    <row r="4911" spans="1:1">
      <c r="A4911" s="529"/>
    </row>
    <row r="4912" spans="1:1">
      <c r="A4912" s="529"/>
    </row>
    <row r="4913" spans="1:1">
      <c r="A4913" s="529"/>
    </row>
    <row r="4914" spans="1:1">
      <c r="A4914" s="529"/>
    </row>
    <row r="4915" spans="1:1">
      <c r="A4915" s="529"/>
    </row>
    <row r="4916" spans="1:1">
      <c r="A4916" s="529"/>
    </row>
    <row r="4917" spans="1:1">
      <c r="A4917" s="529"/>
    </row>
    <row r="4918" spans="1:1">
      <c r="A4918" s="529"/>
    </row>
    <row r="4919" spans="1:1">
      <c r="A4919" s="529"/>
    </row>
    <row r="4920" spans="1:1">
      <c r="A4920" s="529"/>
    </row>
    <row r="4921" spans="1:1">
      <c r="A4921" s="529"/>
    </row>
    <row r="4922" spans="1:1">
      <c r="A4922" s="529"/>
    </row>
    <row r="4923" spans="1:1">
      <c r="A4923" s="529"/>
    </row>
    <row r="4924" spans="1:1">
      <c r="A4924" s="529"/>
    </row>
    <row r="4925" spans="1:1">
      <c r="A4925" s="529"/>
    </row>
    <row r="4926" spans="1:1">
      <c r="A4926" s="529"/>
    </row>
    <row r="4927" spans="1:1">
      <c r="A4927" s="529"/>
    </row>
    <row r="4928" spans="1:1">
      <c r="A4928" s="529"/>
    </row>
    <row r="4929" spans="1:1">
      <c r="A4929" s="529"/>
    </row>
    <row r="4930" spans="1:1">
      <c r="A4930" s="529"/>
    </row>
    <row r="4931" spans="1:1">
      <c r="A4931" s="529"/>
    </row>
    <row r="4932" spans="1:1">
      <c r="A4932" s="529"/>
    </row>
    <row r="4933" spans="1:1">
      <c r="A4933" s="529"/>
    </row>
    <row r="4934" spans="1:1">
      <c r="A4934" s="529"/>
    </row>
    <row r="4935" spans="1:1">
      <c r="A4935" s="529"/>
    </row>
    <row r="4936" spans="1:1">
      <c r="A4936" s="529"/>
    </row>
    <row r="4937" spans="1:1">
      <c r="A4937" s="529"/>
    </row>
    <row r="4938" spans="1:1">
      <c r="A4938" s="529"/>
    </row>
    <row r="4939" spans="1:1">
      <c r="A4939" s="529"/>
    </row>
    <row r="4940" spans="1:1">
      <c r="A4940" s="529"/>
    </row>
    <row r="4941" spans="1:1">
      <c r="A4941" s="529"/>
    </row>
    <row r="4942" spans="1:1">
      <c r="A4942" s="529"/>
    </row>
    <row r="4943" spans="1:1">
      <c r="A4943" s="529"/>
    </row>
    <row r="4944" spans="1:1">
      <c r="A4944" s="529"/>
    </row>
    <row r="4945" spans="1:1">
      <c r="A4945" s="529"/>
    </row>
    <row r="4946" spans="1:1">
      <c r="A4946" s="529"/>
    </row>
    <row r="4947" spans="1:1">
      <c r="A4947" s="529"/>
    </row>
    <row r="4948" spans="1:1">
      <c r="A4948" s="529"/>
    </row>
    <row r="4949" spans="1:1">
      <c r="A4949" s="529"/>
    </row>
    <row r="4950" spans="1:1">
      <c r="A4950" s="529"/>
    </row>
    <row r="4951" spans="1:1">
      <c r="A4951" s="529"/>
    </row>
    <row r="4952" spans="1:1">
      <c r="A4952" s="529"/>
    </row>
    <row r="4953" spans="1:1">
      <c r="A4953" s="529"/>
    </row>
    <row r="4954" spans="1:1">
      <c r="A4954" s="529"/>
    </row>
    <row r="4955" spans="1:1">
      <c r="A4955" s="529"/>
    </row>
    <row r="4956" spans="1:1">
      <c r="A4956" s="529"/>
    </row>
    <row r="4957" spans="1:1">
      <c r="A4957" s="529"/>
    </row>
    <row r="4958" spans="1:1">
      <c r="A4958" s="529"/>
    </row>
    <row r="4959" spans="1:1">
      <c r="A4959" s="529"/>
    </row>
    <row r="4960" spans="1:1">
      <c r="A4960" s="529"/>
    </row>
    <row r="4961" spans="1:1">
      <c r="A4961" s="529"/>
    </row>
    <row r="4962" spans="1:1">
      <c r="A4962" s="529"/>
    </row>
    <row r="4963" spans="1:1">
      <c r="A4963" s="529"/>
    </row>
    <row r="4964" spans="1:1">
      <c r="A4964" s="529"/>
    </row>
    <row r="4965" spans="1:1">
      <c r="A4965" s="529"/>
    </row>
    <row r="4966" spans="1:1">
      <c r="A4966" s="529"/>
    </row>
    <row r="4967" spans="1:1">
      <c r="A4967" s="529"/>
    </row>
    <row r="4968" spans="1:1">
      <c r="A4968" s="529"/>
    </row>
    <row r="4969" spans="1:1">
      <c r="A4969" s="529"/>
    </row>
    <row r="4970" spans="1:1">
      <c r="A4970" s="529"/>
    </row>
    <row r="4971" spans="1:1">
      <c r="A4971" s="529"/>
    </row>
    <row r="4972" spans="1:1">
      <c r="A4972" s="529"/>
    </row>
    <row r="4973" spans="1:1">
      <c r="A4973" s="529"/>
    </row>
    <row r="4974" spans="1:1">
      <c r="A4974" s="529"/>
    </row>
    <row r="4975" spans="1:1">
      <c r="A4975" s="529"/>
    </row>
    <row r="4976" spans="1:1">
      <c r="A4976" s="529"/>
    </row>
    <row r="4977" spans="1:1">
      <c r="A4977" s="529"/>
    </row>
    <row r="4978" spans="1:1">
      <c r="A4978" s="529"/>
    </row>
    <row r="4979" spans="1:1">
      <c r="A4979" s="529"/>
    </row>
    <row r="4980" spans="1:1">
      <c r="A4980" s="529"/>
    </row>
    <row r="4981" spans="1:1">
      <c r="A4981" s="529"/>
    </row>
    <row r="4982" spans="1:1">
      <c r="A4982" s="529"/>
    </row>
    <row r="4983" spans="1:1">
      <c r="A4983" s="529"/>
    </row>
    <row r="4984" spans="1:1">
      <c r="A4984" s="529"/>
    </row>
    <row r="4985" spans="1:1">
      <c r="A4985" s="529"/>
    </row>
    <row r="4986" spans="1:1">
      <c r="A4986" s="529"/>
    </row>
    <row r="4987" spans="1:1">
      <c r="A4987" s="529"/>
    </row>
    <row r="4988" spans="1:1">
      <c r="A4988" s="529"/>
    </row>
    <row r="4989" spans="1:1">
      <c r="A4989" s="529"/>
    </row>
    <row r="4990" spans="1:1">
      <c r="A4990" s="529"/>
    </row>
    <row r="4991" spans="1:1">
      <c r="A4991" s="529"/>
    </row>
    <row r="4992" spans="1:1">
      <c r="A4992" s="529"/>
    </row>
    <row r="4993" spans="1:1">
      <c r="A4993" s="529"/>
    </row>
    <row r="4994" spans="1:1">
      <c r="A4994" s="529"/>
    </row>
    <row r="4995" spans="1:1">
      <c r="A4995" s="529"/>
    </row>
    <row r="4996" spans="1:1">
      <c r="A4996" s="529"/>
    </row>
    <row r="4997" spans="1:1">
      <c r="A4997" s="529"/>
    </row>
    <row r="4998" spans="1:1">
      <c r="A4998" s="529"/>
    </row>
    <row r="4999" spans="1:1">
      <c r="A4999" s="529"/>
    </row>
    <row r="5000" spans="1:1">
      <c r="A5000" s="529"/>
    </row>
    <row r="5001" spans="1:1">
      <c r="A5001" s="529"/>
    </row>
    <row r="5002" spans="1:1">
      <c r="A5002" s="529"/>
    </row>
    <row r="5003" spans="1:1">
      <c r="A5003" s="529"/>
    </row>
    <row r="5004" spans="1:1">
      <c r="A5004" s="529"/>
    </row>
    <row r="5005" spans="1:1">
      <c r="A5005" s="529"/>
    </row>
    <row r="5006" spans="1:1">
      <c r="A5006" s="529"/>
    </row>
    <row r="5007" spans="1:1">
      <c r="A5007" s="529"/>
    </row>
    <row r="5008" spans="1:1">
      <c r="A5008" s="529"/>
    </row>
    <row r="5009" spans="1:1">
      <c r="A5009" s="529"/>
    </row>
    <row r="5010" spans="1:1">
      <c r="A5010" s="529"/>
    </row>
    <row r="5011" spans="1:1">
      <c r="A5011" s="529"/>
    </row>
    <row r="5012" spans="1:1">
      <c r="A5012" s="529"/>
    </row>
    <row r="5013" spans="1:1">
      <c r="A5013" s="529"/>
    </row>
    <row r="5014" spans="1:1">
      <c r="A5014" s="529"/>
    </row>
    <row r="5015" spans="1:1">
      <c r="A5015" s="529"/>
    </row>
    <row r="5016" spans="1:1">
      <c r="A5016" s="529"/>
    </row>
    <row r="5017" spans="1:1">
      <c r="A5017" s="529"/>
    </row>
    <row r="5018" spans="1:1">
      <c r="A5018" s="529"/>
    </row>
    <row r="5019" spans="1:1">
      <c r="A5019" s="529"/>
    </row>
    <row r="5020" spans="1:1">
      <c r="A5020" s="529"/>
    </row>
    <row r="5021" spans="1:1">
      <c r="A5021" s="529"/>
    </row>
    <row r="5022" spans="1:1">
      <c r="A5022" s="529"/>
    </row>
    <row r="5023" spans="1:1">
      <c r="A5023" s="529"/>
    </row>
    <row r="5024" spans="1:1">
      <c r="A5024" s="529"/>
    </row>
    <row r="5025" spans="1:1">
      <c r="A5025" s="529"/>
    </row>
    <row r="5026" spans="1:1">
      <c r="A5026" s="529"/>
    </row>
    <row r="5027" spans="1:1">
      <c r="A5027" s="529"/>
    </row>
    <row r="5028" spans="1:1">
      <c r="A5028" s="529"/>
    </row>
    <row r="5029" spans="1:1">
      <c r="A5029" s="529"/>
    </row>
    <row r="5030" spans="1:1">
      <c r="A5030" s="529"/>
    </row>
    <row r="5031" spans="1:1">
      <c r="A5031" s="529"/>
    </row>
    <row r="5032" spans="1:1">
      <c r="A5032" s="529"/>
    </row>
    <row r="5033" spans="1:1">
      <c r="A5033" s="529"/>
    </row>
    <row r="5034" spans="1:1">
      <c r="A5034" s="529"/>
    </row>
    <row r="5035" spans="1:1">
      <c r="A5035" s="529"/>
    </row>
    <row r="5036" spans="1:1">
      <c r="A5036" s="529"/>
    </row>
    <row r="5037" spans="1:1">
      <c r="A5037" s="529"/>
    </row>
    <row r="5038" spans="1:1">
      <c r="A5038" s="529"/>
    </row>
    <row r="5039" spans="1:1">
      <c r="A5039" s="529"/>
    </row>
    <row r="5040" spans="1:1">
      <c r="A5040" s="529"/>
    </row>
    <row r="5041" spans="1:1">
      <c r="A5041" s="529"/>
    </row>
    <row r="5042" spans="1:1">
      <c r="A5042" s="529"/>
    </row>
    <row r="5043" spans="1:1">
      <c r="A5043" s="529"/>
    </row>
    <row r="5044" spans="1:1">
      <c r="A5044" s="529"/>
    </row>
    <row r="5045" spans="1:1">
      <c r="A5045" s="529"/>
    </row>
    <row r="5046" spans="1:1">
      <c r="A5046" s="529"/>
    </row>
    <row r="5047" spans="1:1">
      <c r="A5047" s="529"/>
    </row>
    <row r="5048" spans="1:1">
      <c r="A5048" s="529"/>
    </row>
    <row r="5049" spans="1:1">
      <c r="A5049" s="529"/>
    </row>
    <row r="5050" spans="1:1">
      <c r="A5050" s="529"/>
    </row>
    <row r="5051" spans="1:1">
      <c r="A5051" s="529"/>
    </row>
    <row r="5052" spans="1:1">
      <c r="A5052" s="529"/>
    </row>
    <row r="5053" spans="1:1">
      <c r="A5053" s="529"/>
    </row>
    <row r="5054" spans="1:1">
      <c r="A5054" s="529"/>
    </row>
    <row r="5055" spans="1:1">
      <c r="A5055" s="529"/>
    </row>
    <row r="5056" spans="1:1">
      <c r="A5056" s="529"/>
    </row>
    <row r="5057" spans="1:1">
      <c r="A5057" s="529"/>
    </row>
    <row r="5058" spans="1:1">
      <c r="A5058" s="529"/>
    </row>
    <row r="5059" spans="1:1">
      <c r="A5059" s="529"/>
    </row>
    <row r="5060" spans="1:1">
      <c r="A5060" s="529"/>
    </row>
    <row r="5061" spans="1:1">
      <c r="A5061" s="529"/>
    </row>
    <row r="5062" spans="1:1">
      <c r="A5062" s="529"/>
    </row>
    <row r="5063" spans="1:1">
      <c r="A5063" s="529"/>
    </row>
    <row r="5064" spans="1:1">
      <c r="A5064" s="529"/>
    </row>
    <row r="5065" spans="1:1">
      <c r="A5065" s="529"/>
    </row>
    <row r="5066" spans="1:1">
      <c r="A5066" s="529"/>
    </row>
    <row r="5067" spans="1:1">
      <c r="A5067" s="529"/>
    </row>
    <row r="5068" spans="1:1">
      <c r="A5068" s="529"/>
    </row>
    <row r="5069" spans="1:1">
      <c r="A5069" s="529"/>
    </row>
    <row r="5070" spans="1:1">
      <c r="A5070" s="529"/>
    </row>
    <row r="5071" spans="1:1">
      <c r="A5071" s="529"/>
    </row>
    <row r="5072" spans="1:1">
      <c r="A5072" s="529"/>
    </row>
    <row r="5073" spans="1:1">
      <c r="A5073" s="529"/>
    </row>
    <row r="5074" spans="1:1">
      <c r="A5074" s="529"/>
    </row>
    <row r="5075" spans="1:1">
      <c r="A5075" s="529"/>
    </row>
    <row r="5076" spans="1:1">
      <c r="A5076" s="529"/>
    </row>
    <row r="5077" spans="1:1">
      <c r="A5077" s="529"/>
    </row>
    <row r="5078" spans="1:1">
      <c r="A5078" s="529"/>
    </row>
    <row r="5079" spans="1:1">
      <c r="A5079" s="529"/>
    </row>
    <row r="5080" spans="1:1">
      <c r="A5080" s="529"/>
    </row>
    <row r="5081" spans="1:1">
      <c r="A5081" s="529"/>
    </row>
    <row r="5082" spans="1:1">
      <c r="A5082" s="529"/>
    </row>
    <row r="5083" spans="1:1">
      <c r="A5083" s="529"/>
    </row>
    <row r="5084" spans="1:1">
      <c r="A5084" s="529"/>
    </row>
    <row r="5085" spans="1:1">
      <c r="A5085" s="529"/>
    </row>
    <row r="5086" spans="1:1">
      <c r="A5086" s="529"/>
    </row>
    <row r="5087" spans="1:1">
      <c r="A5087" s="529"/>
    </row>
    <row r="5088" spans="1:1">
      <c r="A5088" s="529"/>
    </row>
    <row r="5089" spans="1:1">
      <c r="A5089" s="529"/>
    </row>
    <row r="5090" spans="1:1">
      <c r="A5090" s="529"/>
    </row>
    <row r="5091" spans="1:1">
      <c r="A5091" s="529"/>
    </row>
    <row r="5092" spans="1:1">
      <c r="A5092" s="529"/>
    </row>
    <row r="5093" spans="1:1">
      <c r="A5093" s="529"/>
    </row>
    <row r="5094" spans="1:1">
      <c r="A5094" s="529"/>
    </row>
    <row r="5095" spans="1:1">
      <c r="A5095" s="529"/>
    </row>
    <row r="5096" spans="1:1">
      <c r="A5096" s="529"/>
    </row>
    <row r="5097" spans="1:1">
      <c r="A5097" s="529"/>
    </row>
    <row r="5098" spans="1:1">
      <c r="A5098" s="529"/>
    </row>
    <row r="5099" spans="1:1">
      <c r="A5099" s="529"/>
    </row>
    <row r="5100" spans="1:1">
      <c r="A5100" s="529"/>
    </row>
    <row r="5101" spans="1:1">
      <c r="A5101" s="529"/>
    </row>
    <row r="5102" spans="1:1">
      <c r="A5102" s="529"/>
    </row>
    <row r="5103" spans="1:1">
      <c r="A5103" s="529"/>
    </row>
    <row r="5104" spans="1:1">
      <c r="A5104" s="529"/>
    </row>
    <row r="5105" spans="1:1">
      <c r="A5105" s="529"/>
    </row>
    <row r="5106" spans="1:1">
      <c r="A5106" s="529"/>
    </row>
    <row r="5107" spans="1:1">
      <c r="A5107" s="529"/>
    </row>
    <row r="5108" spans="1:1">
      <c r="A5108" s="529"/>
    </row>
    <row r="5109" spans="1:1">
      <c r="A5109" s="529"/>
    </row>
    <row r="5110" spans="1:1">
      <c r="A5110" s="529"/>
    </row>
    <row r="5111" spans="1:1">
      <c r="A5111" s="529"/>
    </row>
    <row r="5112" spans="1:1">
      <c r="A5112" s="529"/>
    </row>
    <row r="5113" spans="1:1">
      <c r="A5113" s="529"/>
    </row>
    <row r="5114" spans="1:1">
      <c r="A5114" s="529"/>
    </row>
    <row r="5115" spans="1:1">
      <c r="A5115" s="529"/>
    </row>
    <row r="5116" spans="1:1">
      <c r="A5116" s="529"/>
    </row>
    <row r="5117" spans="1:1">
      <c r="A5117" s="529"/>
    </row>
    <row r="5118" spans="1:1">
      <c r="A5118" s="529"/>
    </row>
    <row r="5119" spans="1:1">
      <c r="A5119" s="529"/>
    </row>
    <row r="5120" spans="1:1">
      <c r="A5120" s="529"/>
    </row>
    <row r="5121" spans="1:1">
      <c r="A5121" s="529"/>
    </row>
    <row r="5122" spans="1:1">
      <c r="A5122" s="529"/>
    </row>
    <row r="5123" spans="1:1">
      <c r="A5123" s="529"/>
    </row>
    <row r="5124" spans="1:1">
      <c r="A5124" s="529"/>
    </row>
    <row r="5125" spans="1:1">
      <c r="A5125" s="529"/>
    </row>
    <row r="5126" spans="1:1">
      <c r="A5126" s="529"/>
    </row>
    <row r="5127" spans="1:1">
      <c r="A5127" s="529"/>
    </row>
    <row r="5128" spans="1:1">
      <c r="A5128" s="529"/>
    </row>
    <row r="5129" spans="1:1">
      <c r="A5129" s="529"/>
    </row>
    <row r="5130" spans="1:1">
      <c r="A5130" s="529"/>
    </row>
    <row r="5131" spans="1:1">
      <c r="A5131" s="529"/>
    </row>
    <row r="5132" spans="1:1">
      <c r="A5132" s="529"/>
    </row>
    <row r="5133" spans="1:1">
      <c r="A5133" s="529"/>
    </row>
    <row r="5134" spans="1:1">
      <c r="A5134" s="529"/>
    </row>
    <row r="5135" spans="1:1">
      <c r="A5135" s="529"/>
    </row>
    <row r="5136" spans="1:1">
      <c r="A5136" s="529"/>
    </row>
    <row r="5137" spans="1:1">
      <c r="A5137" s="529"/>
    </row>
    <row r="5138" spans="1:1">
      <c r="A5138" s="529"/>
    </row>
    <row r="5139" spans="1:1">
      <c r="A5139" s="529"/>
    </row>
    <row r="5140" spans="1:1">
      <c r="A5140" s="529"/>
    </row>
    <row r="5141" spans="1:1">
      <c r="A5141" s="529"/>
    </row>
    <row r="5142" spans="1:1">
      <c r="A5142" s="529"/>
    </row>
    <row r="5143" spans="1:1">
      <c r="A5143" s="529"/>
    </row>
    <row r="5144" spans="1:1">
      <c r="A5144" s="529"/>
    </row>
    <row r="5145" spans="1:1">
      <c r="A5145" s="529"/>
    </row>
    <row r="5146" spans="1:1">
      <c r="A5146" s="529"/>
    </row>
    <row r="5147" spans="1:1">
      <c r="A5147" s="529"/>
    </row>
    <row r="5148" spans="1:1">
      <c r="A5148" s="529"/>
    </row>
    <row r="5149" spans="1:1">
      <c r="A5149" s="529"/>
    </row>
    <row r="5150" spans="1:1">
      <c r="A5150" s="529"/>
    </row>
    <row r="5151" spans="1:1">
      <c r="A5151" s="529"/>
    </row>
    <row r="5152" spans="1:1">
      <c r="A5152" s="529"/>
    </row>
    <row r="5153" spans="1:1">
      <c r="A5153" s="529"/>
    </row>
    <row r="5154" spans="1:1">
      <c r="A5154" s="529"/>
    </row>
    <row r="5155" spans="1:1">
      <c r="A5155" s="529"/>
    </row>
    <row r="5156" spans="1:1">
      <c r="A5156" s="529"/>
    </row>
    <row r="5157" spans="1:1">
      <c r="A5157" s="529"/>
    </row>
    <row r="5158" spans="1:1">
      <c r="A5158" s="529"/>
    </row>
    <row r="5159" spans="1:1">
      <c r="A5159" s="529"/>
    </row>
    <row r="5160" spans="1:1">
      <c r="A5160" s="529"/>
    </row>
    <row r="5161" spans="1:1">
      <c r="A5161" s="529"/>
    </row>
    <row r="5162" spans="1:1">
      <c r="A5162" s="529"/>
    </row>
    <row r="5163" spans="1:1">
      <c r="A5163" s="529"/>
    </row>
    <row r="5164" spans="1:1">
      <c r="A5164" s="529"/>
    </row>
    <row r="5165" spans="1:1">
      <c r="A5165" s="529"/>
    </row>
    <row r="5166" spans="1:1">
      <c r="A5166" s="529"/>
    </row>
    <row r="5167" spans="1:1">
      <c r="A5167" s="529"/>
    </row>
    <row r="5168" spans="1:1">
      <c r="A5168" s="529"/>
    </row>
    <row r="5169" spans="1:1">
      <c r="A5169" s="529"/>
    </row>
    <row r="5170" spans="1:1">
      <c r="A5170" s="529"/>
    </row>
    <row r="5171" spans="1:1">
      <c r="A5171" s="529"/>
    </row>
    <row r="5172" spans="1:1">
      <c r="A5172" s="529"/>
    </row>
    <row r="5173" spans="1:1">
      <c r="A5173" s="529"/>
    </row>
    <row r="5174" spans="1:1">
      <c r="A5174" s="529"/>
    </row>
    <row r="5175" spans="1:1">
      <c r="A5175" s="529"/>
    </row>
    <row r="5176" spans="1:1">
      <c r="A5176" s="529"/>
    </row>
    <row r="5177" spans="1:1">
      <c r="A5177" s="529"/>
    </row>
    <row r="5178" spans="1:1">
      <c r="A5178" s="529"/>
    </row>
    <row r="5179" spans="1:1">
      <c r="A5179" s="529"/>
    </row>
    <row r="5180" spans="1:1">
      <c r="A5180" s="529"/>
    </row>
    <row r="5181" spans="1:1">
      <c r="A5181" s="529"/>
    </row>
    <row r="5182" spans="1:1">
      <c r="A5182" s="529"/>
    </row>
    <row r="5183" spans="1:1">
      <c r="A5183" s="529"/>
    </row>
    <row r="5184" spans="1:1">
      <c r="A5184" s="529"/>
    </row>
    <row r="5185" spans="1:1">
      <c r="A5185" s="529"/>
    </row>
    <row r="5186" spans="1:1">
      <c r="A5186" s="529"/>
    </row>
    <row r="5187" spans="1:1">
      <c r="A5187" s="529"/>
    </row>
    <row r="5188" spans="1:1">
      <c r="A5188" s="529"/>
    </row>
    <row r="5189" spans="1:1">
      <c r="A5189" s="529"/>
    </row>
    <row r="5190" spans="1:1">
      <c r="A5190" s="529"/>
    </row>
    <row r="5191" spans="1:1">
      <c r="A5191" s="529"/>
    </row>
    <row r="5192" spans="1:1">
      <c r="A5192" s="529"/>
    </row>
    <row r="5193" spans="1:1">
      <c r="A5193" s="529"/>
    </row>
    <row r="5194" spans="1:1">
      <c r="A5194" s="529"/>
    </row>
    <row r="5195" spans="1:1">
      <c r="A5195" s="529"/>
    </row>
    <row r="5196" spans="1:1">
      <c r="A5196" s="529"/>
    </row>
    <row r="5197" spans="1:1">
      <c r="A5197" s="529"/>
    </row>
    <row r="5198" spans="1:1">
      <c r="A5198" s="529"/>
    </row>
    <row r="5199" spans="1:1">
      <c r="A5199" s="529"/>
    </row>
    <row r="5200" spans="1:1">
      <c r="A5200" s="529"/>
    </row>
    <row r="5201" spans="1:1">
      <c r="A5201" s="529"/>
    </row>
    <row r="5202" spans="1:1">
      <c r="A5202" s="529"/>
    </row>
    <row r="5203" spans="1:1">
      <c r="A5203" s="529"/>
    </row>
    <row r="5204" spans="1:1">
      <c r="A5204" s="529"/>
    </row>
    <row r="5205" spans="1:1">
      <c r="A5205" s="529"/>
    </row>
    <row r="5206" spans="1:1">
      <c r="A5206" s="529"/>
    </row>
    <row r="5207" spans="1:1">
      <c r="A5207" s="529"/>
    </row>
    <row r="5208" spans="1:1">
      <c r="A5208" s="529"/>
    </row>
    <row r="5209" spans="1:1">
      <c r="A5209" s="529"/>
    </row>
    <row r="5210" spans="1:1">
      <c r="A5210" s="529"/>
    </row>
    <row r="5211" spans="1:1">
      <c r="A5211" s="529"/>
    </row>
    <row r="5212" spans="1:1">
      <c r="A5212" s="529"/>
    </row>
    <row r="5213" spans="1:1">
      <c r="A5213" s="529"/>
    </row>
    <row r="5214" spans="1:1">
      <c r="A5214" s="529"/>
    </row>
    <row r="5215" spans="1:1">
      <c r="A5215" s="529"/>
    </row>
    <row r="5216" spans="1:1">
      <c r="A5216" s="529"/>
    </row>
    <row r="5217" spans="1:1">
      <c r="A5217" s="529"/>
    </row>
    <row r="5218" spans="1:1">
      <c r="A5218" s="529"/>
    </row>
    <row r="5219" spans="1:1">
      <c r="A5219" s="529"/>
    </row>
    <row r="5220" spans="1:1">
      <c r="A5220" s="529"/>
    </row>
    <row r="5221" spans="1:1">
      <c r="A5221" s="529"/>
    </row>
    <row r="5222" spans="1:1">
      <c r="A5222" s="529"/>
    </row>
    <row r="5223" spans="1:1">
      <c r="A5223" s="529"/>
    </row>
    <row r="5224" spans="1:1">
      <c r="A5224" s="529"/>
    </row>
    <row r="5225" spans="1:1">
      <c r="A5225" s="529"/>
    </row>
    <row r="5226" spans="1:1">
      <c r="A5226" s="529"/>
    </row>
    <row r="5227" spans="1:1">
      <c r="A5227" s="529"/>
    </row>
    <row r="5228" spans="1:1">
      <c r="A5228" s="529"/>
    </row>
    <row r="5229" spans="1:1">
      <c r="A5229" s="529"/>
    </row>
    <row r="5230" spans="1:1">
      <c r="A5230" s="529"/>
    </row>
    <row r="5231" spans="1:1">
      <c r="A5231" s="529"/>
    </row>
    <row r="5232" spans="1:1">
      <c r="A5232" s="529"/>
    </row>
    <row r="5233" spans="1:1">
      <c r="A5233" s="529"/>
    </row>
    <row r="5234" spans="1:1">
      <c r="A5234" s="529"/>
    </row>
    <row r="5235" spans="1:1">
      <c r="A5235" s="529"/>
    </row>
    <row r="5236" spans="1:1">
      <c r="A5236" s="529"/>
    </row>
    <row r="5237" spans="1:1">
      <c r="A5237" s="529"/>
    </row>
    <row r="5238" spans="1:1">
      <c r="A5238" s="529"/>
    </row>
    <row r="5239" spans="1:1">
      <c r="A5239" s="529"/>
    </row>
    <row r="5240" spans="1:1">
      <c r="A5240" s="529"/>
    </row>
    <row r="5241" spans="1:1">
      <c r="A5241" s="529"/>
    </row>
    <row r="5242" spans="1:1">
      <c r="A5242" s="529"/>
    </row>
    <row r="5243" spans="1:1">
      <c r="A5243" s="529"/>
    </row>
    <row r="5244" spans="1:1">
      <c r="A5244" s="529"/>
    </row>
    <row r="5245" spans="1:1">
      <c r="A5245" s="529"/>
    </row>
    <row r="5246" spans="1:1">
      <c r="A5246" s="529"/>
    </row>
    <row r="5247" spans="1:1">
      <c r="A5247" s="529"/>
    </row>
    <row r="5248" spans="1:1">
      <c r="A5248" s="529"/>
    </row>
    <row r="5249" spans="1:1">
      <c r="A5249" s="529"/>
    </row>
    <row r="5250" spans="1:1">
      <c r="A5250" s="529"/>
    </row>
    <row r="5251" spans="1:1">
      <c r="A5251" s="529"/>
    </row>
    <row r="5252" spans="1:1">
      <c r="A5252" s="529"/>
    </row>
    <row r="5253" spans="1:1">
      <c r="A5253" s="529"/>
    </row>
    <row r="5254" spans="1:1">
      <c r="A5254" s="529"/>
    </row>
    <row r="5255" spans="1:1">
      <c r="A5255" s="529"/>
    </row>
    <row r="5256" spans="1:1">
      <c r="A5256" s="529"/>
    </row>
    <row r="5257" spans="1:1">
      <c r="A5257" s="529"/>
    </row>
    <row r="5258" spans="1:1">
      <c r="A5258" s="529"/>
    </row>
    <row r="5259" spans="1:1">
      <c r="A5259" s="529"/>
    </row>
    <row r="5260" spans="1:1">
      <c r="A5260" s="529"/>
    </row>
    <row r="5261" spans="1:1">
      <c r="A5261" s="529"/>
    </row>
    <row r="5262" spans="1:1">
      <c r="A5262" s="529"/>
    </row>
    <row r="5263" spans="1:1">
      <c r="A5263" s="529"/>
    </row>
    <row r="5264" spans="1:1">
      <c r="A5264" s="529"/>
    </row>
    <row r="5265" spans="1:1">
      <c r="A5265" s="529"/>
    </row>
    <row r="5266" spans="1:1">
      <c r="A5266" s="529"/>
    </row>
    <row r="5267" spans="1:1">
      <c r="A5267" s="529"/>
    </row>
    <row r="5268" spans="1:1">
      <c r="A5268" s="529"/>
    </row>
    <row r="5269" spans="1:1">
      <c r="A5269" s="529"/>
    </row>
    <row r="5270" spans="1:1">
      <c r="A5270" s="529"/>
    </row>
    <row r="5271" spans="1:1">
      <c r="A5271" s="529"/>
    </row>
    <row r="5272" spans="1:1">
      <c r="A5272" s="529"/>
    </row>
    <row r="5273" spans="1:1">
      <c r="A5273" s="529"/>
    </row>
    <row r="5274" spans="1:1">
      <c r="A5274" s="529"/>
    </row>
    <row r="5275" spans="1:1">
      <c r="A5275" s="529"/>
    </row>
    <row r="5276" spans="1:1">
      <c r="A5276" s="529"/>
    </row>
    <row r="5277" spans="1:1">
      <c r="A5277" s="529"/>
    </row>
    <row r="5278" spans="1:1">
      <c r="A5278" s="529"/>
    </row>
    <row r="5279" spans="1:1">
      <c r="A5279" s="529"/>
    </row>
    <row r="5280" spans="1:1">
      <c r="A5280" s="529"/>
    </row>
    <row r="5281" spans="1:1">
      <c r="A5281" s="529"/>
    </row>
    <row r="5282" spans="1:1">
      <c r="A5282" s="529"/>
    </row>
    <row r="5283" spans="1:1">
      <c r="A5283" s="529"/>
    </row>
    <row r="5284" spans="1:1">
      <c r="A5284" s="529"/>
    </row>
    <row r="5285" spans="1:1">
      <c r="A5285" s="529"/>
    </row>
    <row r="5286" spans="1:1">
      <c r="A5286" s="529"/>
    </row>
    <row r="5287" spans="1:1">
      <c r="A5287" s="529"/>
    </row>
    <row r="5288" spans="1:1">
      <c r="A5288" s="529"/>
    </row>
    <row r="5289" spans="1:1">
      <c r="A5289" s="529"/>
    </row>
    <row r="5290" spans="1:1">
      <c r="A5290" s="529"/>
    </row>
    <row r="5291" spans="1:1">
      <c r="A5291" s="529"/>
    </row>
    <row r="5292" spans="1:1">
      <c r="A5292" s="529"/>
    </row>
    <row r="5293" spans="1:1">
      <c r="A5293" s="529"/>
    </row>
    <row r="5294" spans="1:1">
      <c r="A5294" s="529"/>
    </row>
    <row r="5295" spans="1:1">
      <c r="A5295" s="529"/>
    </row>
    <row r="5296" spans="1:1">
      <c r="A5296" s="529"/>
    </row>
    <row r="5297" spans="1:1">
      <c r="A5297" s="529"/>
    </row>
    <row r="5298" spans="1:1">
      <c r="A5298" s="529"/>
    </row>
    <row r="5299" spans="1:1">
      <c r="A5299" s="529"/>
    </row>
    <row r="5300" spans="1:1">
      <c r="A5300" s="529"/>
    </row>
    <row r="5301" spans="1:1">
      <c r="A5301" s="529"/>
    </row>
    <row r="5302" spans="1:1">
      <c r="A5302" s="529"/>
    </row>
    <row r="5303" spans="1:1">
      <c r="A5303" s="529"/>
    </row>
    <row r="5304" spans="1:1">
      <c r="A5304" s="529"/>
    </row>
    <row r="5305" spans="1:1">
      <c r="A5305" s="529"/>
    </row>
    <row r="5306" spans="1:1">
      <c r="A5306" s="529"/>
    </row>
    <row r="5307" spans="1:1">
      <c r="A5307" s="529"/>
    </row>
    <row r="5308" spans="1:1">
      <c r="A5308" s="529"/>
    </row>
    <row r="5309" spans="1:1">
      <c r="A5309" s="529"/>
    </row>
    <row r="5310" spans="1:1">
      <c r="A5310" s="529"/>
    </row>
    <row r="5311" spans="1:1">
      <c r="A5311" s="529"/>
    </row>
    <row r="5312" spans="1:1">
      <c r="A5312" s="529"/>
    </row>
    <row r="5313" spans="1:1">
      <c r="A5313" s="529"/>
    </row>
    <row r="5314" spans="1:1">
      <c r="A5314" s="529"/>
    </row>
    <row r="5315" spans="1:1">
      <c r="A5315" s="529"/>
    </row>
    <row r="5316" spans="1:1">
      <c r="A5316" s="529"/>
    </row>
    <row r="5317" spans="1:1">
      <c r="A5317" s="529"/>
    </row>
    <row r="5318" spans="1:1">
      <c r="A5318" s="529"/>
    </row>
    <row r="5319" spans="1:1">
      <c r="A5319" s="529"/>
    </row>
    <row r="5320" spans="1:1">
      <c r="A5320" s="529"/>
    </row>
    <row r="5321" spans="1:1">
      <c r="A5321" s="529"/>
    </row>
    <row r="5322" spans="1:1">
      <c r="A5322" s="529"/>
    </row>
    <row r="5323" spans="1:1">
      <c r="A5323" s="529"/>
    </row>
    <row r="5324" spans="1:1">
      <c r="A5324" s="529"/>
    </row>
    <row r="5325" spans="1:1">
      <c r="A5325" s="529"/>
    </row>
    <row r="5326" spans="1:1">
      <c r="A5326" s="529"/>
    </row>
    <row r="5327" spans="1:1">
      <c r="A5327" s="529"/>
    </row>
    <row r="5328" spans="1:1">
      <c r="A5328" s="529"/>
    </row>
    <row r="5329" spans="1:1">
      <c r="A5329" s="529"/>
    </row>
    <row r="5330" spans="1:1">
      <c r="A5330" s="529"/>
    </row>
    <row r="5331" spans="1:1">
      <c r="A5331" s="529"/>
    </row>
    <row r="5332" spans="1:1">
      <c r="A5332" s="529"/>
    </row>
    <row r="5333" spans="1:1">
      <c r="A5333" s="529"/>
    </row>
    <row r="5334" spans="1:1">
      <c r="A5334" s="529"/>
    </row>
    <row r="5335" spans="1:1">
      <c r="A5335" s="529"/>
    </row>
    <row r="5336" spans="1:1">
      <c r="A5336" s="529"/>
    </row>
    <row r="5337" spans="1:1">
      <c r="A5337" s="529"/>
    </row>
    <row r="5338" spans="1:1">
      <c r="A5338" s="529"/>
    </row>
    <row r="5339" spans="1:1">
      <c r="A5339" s="529"/>
    </row>
    <row r="5340" spans="1:1">
      <c r="A5340" s="529"/>
    </row>
    <row r="5341" spans="1:1">
      <c r="A5341" s="529"/>
    </row>
    <row r="5342" spans="1:1">
      <c r="A5342" s="529"/>
    </row>
    <row r="5343" spans="1:1">
      <c r="A5343" s="529"/>
    </row>
    <row r="5344" spans="1:1">
      <c r="A5344" s="529"/>
    </row>
    <row r="5345" spans="1:1">
      <c r="A5345" s="529"/>
    </row>
    <row r="5346" spans="1:1">
      <c r="A5346" s="529"/>
    </row>
    <row r="5347" spans="1:1">
      <c r="A5347" s="529"/>
    </row>
    <row r="5348" spans="1:1">
      <c r="A5348" s="529"/>
    </row>
    <row r="5349" spans="1:1">
      <c r="A5349" s="529"/>
    </row>
    <row r="5350" spans="1:1">
      <c r="A5350" s="529"/>
    </row>
    <row r="5351" spans="1:1">
      <c r="A5351" s="529"/>
    </row>
    <row r="5352" spans="1:1">
      <c r="A5352" s="529"/>
    </row>
    <row r="5353" spans="1:1">
      <c r="A5353" s="529"/>
    </row>
    <row r="5354" spans="1:1">
      <c r="A5354" s="529"/>
    </row>
    <row r="5355" spans="1:1">
      <c r="A5355" s="529"/>
    </row>
    <row r="5356" spans="1:1">
      <c r="A5356" s="529"/>
    </row>
    <row r="5357" spans="1:1">
      <c r="A5357" s="529"/>
    </row>
    <row r="5358" spans="1:1">
      <c r="A5358" s="529"/>
    </row>
    <row r="5359" spans="1:1">
      <c r="A5359" s="529"/>
    </row>
    <row r="5360" spans="1:1">
      <c r="A5360" s="529"/>
    </row>
    <row r="5361" spans="1:1">
      <c r="A5361" s="529"/>
    </row>
    <row r="5362" spans="1:1">
      <c r="A5362" s="529"/>
    </row>
    <row r="5363" spans="1:1">
      <c r="A5363" s="529"/>
    </row>
    <row r="5364" spans="1:1">
      <c r="A5364" s="529"/>
    </row>
    <row r="5365" spans="1:1">
      <c r="A5365" s="529"/>
    </row>
    <row r="5366" spans="1:1">
      <c r="A5366" s="529"/>
    </row>
    <row r="5367" spans="1:1">
      <c r="A5367" s="529"/>
    </row>
    <row r="5368" spans="1:1">
      <c r="A5368" s="529"/>
    </row>
    <row r="5369" spans="1:1">
      <c r="A5369" s="529"/>
    </row>
    <row r="5370" spans="1:1">
      <c r="A5370" s="529"/>
    </row>
    <row r="5371" spans="1:1">
      <c r="A5371" s="529"/>
    </row>
    <row r="5372" spans="1:1">
      <c r="A5372" s="529"/>
    </row>
    <row r="5373" spans="1:1">
      <c r="A5373" s="529"/>
    </row>
    <row r="5374" spans="1:1">
      <c r="A5374" s="529"/>
    </row>
    <row r="5375" spans="1:1">
      <c r="A5375" s="529"/>
    </row>
    <row r="5376" spans="1:1">
      <c r="A5376" s="529"/>
    </row>
    <row r="5377" spans="1:1">
      <c r="A5377" s="529"/>
    </row>
    <row r="5378" spans="1:1">
      <c r="A5378" s="529"/>
    </row>
    <row r="5379" spans="1:1">
      <c r="A5379" s="529"/>
    </row>
    <row r="5380" spans="1:1">
      <c r="A5380" s="529"/>
    </row>
    <row r="5381" spans="1:1">
      <c r="A5381" s="529"/>
    </row>
    <row r="5382" spans="1:1">
      <c r="A5382" s="529"/>
    </row>
    <row r="5383" spans="1:1">
      <c r="A5383" s="529"/>
    </row>
    <row r="5384" spans="1:1">
      <c r="A5384" s="529"/>
    </row>
    <row r="5385" spans="1:1">
      <c r="A5385" s="529"/>
    </row>
    <row r="5386" spans="1:1">
      <c r="A5386" s="529"/>
    </row>
    <row r="5387" spans="1:1">
      <c r="A5387" s="529"/>
    </row>
    <row r="5388" spans="1:1">
      <c r="A5388" s="529"/>
    </row>
    <row r="5389" spans="1:1">
      <c r="A5389" s="529"/>
    </row>
    <row r="5390" spans="1:1">
      <c r="A5390" s="529"/>
    </row>
    <row r="5391" spans="1:1">
      <c r="A5391" s="529"/>
    </row>
    <row r="5392" spans="1:1">
      <c r="A5392" s="529"/>
    </row>
    <row r="5393" spans="1:1">
      <c r="A5393" s="529"/>
    </row>
    <row r="5394" spans="1:1">
      <c r="A5394" s="529"/>
    </row>
    <row r="5395" spans="1:1">
      <c r="A5395" s="529"/>
    </row>
    <row r="5396" spans="1:1">
      <c r="A5396" s="529"/>
    </row>
    <row r="5397" spans="1:1">
      <c r="A5397" s="529"/>
    </row>
    <row r="5398" spans="1:1">
      <c r="A5398" s="529"/>
    </row>
    <row r="5399" spans="1:1">
      <c r="A5399" s="529"/>
    </row>
    <row r="5400" spans="1:1">
      <c r="A5400" s="529"/>
    </row>
    <row r="5401" spans="1:1">
      <c r="A5401" s="529"/>
    </row>
    <row r="5402" spans="1:1">
      <c r="A5402" s="529"/>
    </row>
    <row r="5403" spans="1:1">
      <c r="A5403" s="529"/>
    </row>
    <row r="5404" spans="1:1">
      <c r="A5404" s="529"/>
    </row>
    <row r="5405" spans="1:1">
      <c r="A5405" s="529"/>
    </row>
    <row r="5406" spans="1:1">
      <c r="A5406" s="529"/>
    </row>
    <row r="5407" spans="1:1">
      <c r="A5407" s="529"/>
    </row>
    <row r="5408" spans="1:1">
      <c r="A5408" s="529"/>
    </row>
    <row r="5409" spans="1:1">
      <c r="A5409" s="529"/>
    </row>
    <row r="5410" spans="1:1">
      <c r="A5410" s="529"/>
    </row>
    <row r="5411" spans="1:1">
      <c r="A5411" s="529"/>
    </row>
    <row r="5412" spans="1:1">
      <c r="A5412" s="529"/>
    </row>
    <row r="5413" spans="1:1">
      <c r="A5413" s="529"/>
    </row>
    <row r="5414" spans="1:1">
      <c r="A5414" s="529"/>
    </row>
    <row r="5415" spans="1:1">
      <c r="A5415" s="529"/>
    </row>
    <row r="5416" spans="1:1">
      <c r="A5416" s="529"/>
    </row>
    <row r="5417" spans="1:1">
      <c r="A5417" s="529"/>
    </row>
    <row r="5418" spans="1:1">
      <c r="A5418" s="529"/>
    </row>
    <row r="5419" spans="1:1">
      <c r="A5419" s="529"/>
    </row>
    <row r="5420" spans="1:1">
      <c r="A5420" s="529"/>
    </row>
    <row r="5421" spans="1:1">
      <c r="A5421" s="529"/>
    </row>
    <row r="5422" spans="1:1">
      <c r="A5422" s="529"/>
    </row>
    <row r="5423" spans="1:1">
      <c r="A5423" s="529"/>
    </row>
    <row r="5424" spans="1:1">
      <c r="A5424" s="529"/>
    </row>
    <row r="5425" spans="1:1">
      <c r="A5425" s="529"/>
    </row>
    <row r="5426" spans="1:1">
      <c r="A5426" s="529"/>
    </row>
    <row r="5427" spans="1:1">
      <c r="A5427" s="529"/>
    </row>
    <row r="5428" spans="1:1">
      <c r="A5428" s="529"/>
    </row>
    <row r="5429" spans="1:1">
      <c r="A5429" s="529"/>
    </row>
    <row r="5430" spans="1:1">
      <c r="A5430" s="529"/>
    </row>
    <row r="5431" spans="1:1">
      <c r="A5431" s="529"/>
    </row>
    <row r="5432" spans="1:1">
      <c r="A5432" s="529"/>
    </row>
    <row r="5433" spans="1:1">
      <c r="A5433" s="529"/>
    </row>
    <row r="5434" spans="1:1">
      <c r="A5434" s="529"/>
    </row>
    <row r="5435" spans="1:1">
      <c r="A5435" s="529"/>
    </row>
    <row r="5436" spans="1:1">
      <c r="A5436" s="529"/>
    </row>
    <row r="5437" spans="1:1">
      <c r="A5437" s="529"/>
    </row>
    <row r="5438" spans="1:1">
      <c r="A5438" s="529"/>
    </row>
    <row r="5439" spans="1:1">
      <c r="A5439" s="529"/>
    </row>
    <row r="5440" spans="1:1">
      <c r="A5440" s="529"/>
    </row>
    <row r="5441" spans="1:1">
      <c r="A5441" s="529"/>
    </row>
    <row r="5442" spans="1:1">
      <c r="A5442" s="529"/>
    </row>
    <row r="5443" spans="1:1">
      <c r="A5443" s="529"/>
    </row>
    <row r="5444" spans="1:1">
      <c r="A5444" s="529"/>
    </row>
    <row r="5445" spans="1:1">
      <c r="A5445" s="529"/>
    </row>
    <row r="5446" spans="1:1">
      <c r="A5446" s="529"/>
    </row>
    <row r="5447" spans="1:1">
      <c r="A5447" s="529"/>
    </row>
    <row r="5448" spans="1:1">
      <c r="A5448" s="529"/>
    </row>
    <row r="5449" spans="1:1">
      <c r="A5449" s="529"/>
    </row>
    <row r="5450" spans="1:1">
      <c r="A5450" s="529"/>
    </row>
    <row r="5451" spans="1:1">
      <c r="A5451" s="529"/>
    </row>
    <row r="5452" spans="1:1">
      <c r="A5452" s="529"/>
    </row>
    <row r="5453" spans="1:1">
      <c r="A5453" s="529"/>
    </row>
    <row r="5454" spans="1:1">
      <c r="A5454" s="529"/>
    </row>
    <row r="5455" spans="1:1">
      <c r="A5455" s="529"/>
    </row>
    <row r="5456" spans="1:1">
      <c r="A5456" s="529"/>
    </row>
    <row r="5457" spans="1:1">
      <c r="A5457" s="529"/>
    </row>
    <row r="5458" spans="1:1">
      <c r="A5458" s="529"/>
    </row>
    <row r="5459" spans="1:1">
      <c r="A5459" s="529"/>
    </row>
    <row r="5460" spans="1:1">
      <c r="A5460" s="529"/>
    </row>
    <row r="5461" spans="1:1">
      <c r="A5461" s="529"/>
    </row>
    <row r="5462" spans="1:1">
      <c r="A5462" s="529"/>
    </row>
    <row r="5463" spans="1:1">
      <c r="A5463" s="529"/>
    </row>
    <row r="5464" spans="1:1">
      <c r="A5464" s="529"/>
    </row>
    <row r="5465" spans="1:1">
      <c r="A5465" s="529"/>
    </row>
    <row r="5466" spans="1:1">
      <c r="A5466" s="529"/>
    </row>
    <row r="5467" spans="1:1">
      <c r="A5467" s="529"/>
    </row>
    <row r="5468" spans="1:1">
      <c r="A5468" s="529"/>
    </row>
    <row r="5469" spans="1:1">
      <c r="A5469" s="529"/>
    </row>
    <row r="5470" spans="1:1">
      <c r="A5470" s="529"/>
    </row>
    <row r="5471" spans="1:1">
      <c r="A5471" s="529"/>
    </row>
    <row r="5472" spans="1:1">
      <c r="A5472" s="529"/>
    </row>
    <row r="5473" spans="1:1">
      <c r="A5473" s="529"/>
    </row>
    <row r="5474" spans="1:1">
      <c r="A5474" s="529"/>
    </row>
    <row r="5475" spans="1:1">
      <c r="A5475" s="529"/>
    </row>
    <row r="5476" spans="1:1">
      <c r="A5476" s="529"/>
    </row>
    <row r="5477" spans="1:1">
      <c r="A5477" s="529"/>
    </row>
    <row r="5478" spans="1:1">
      <c r="A5478" s="529"/>
    </row>
    <row r="5479" spans="1:1">
      <c r="A5479" s="529"/>
    </row>
    <row r="5480" spans="1:1">
      <c r="A5480" s="529"/>
    </row>
    <row r="5481" spans="1:1">
      <c r="A5481" s="529"/>
    </row>
    <row r="5482" spans="1:1">
      <c r="A5482" s="529"/>
    </row>
    <row r="5483" spans="1:1">
      <c r="A5483" s="529"/>
    </row>
    <row r="5484" spans="1:1">
      <c r="A5484" s="529"/>
    </row>
    <row r="5485" spans="1:1">
      <c r="A5485" s="529"/>
    </row>
    <row r="5486" spans="1:1">
      <c r="A5486" s="529"/>
    </row>
    <row r="5487" spans="1:1">
      <c r="A5487" s="529"/>
    </row>
    <row r="5488" spans="1:1">
      <c r="A5488" s="529"/>
    </row>
    <row r="5489" spans="1:1">
      <c r="A5489" s="529"/>
    </row>
    <row r="5490" spans="1:1">
      <c r="A5490" s="529"/>
    </row>
    <row r="5491" spans="1:1">
      <c r="A5491" s="529"/>
    </row>
    <row r="5492" spans="1:1">
      <c r="A5492" s="529"/>
    </row>
    <row r="5493" spans="1:1">
      <c r="A5493" s="529"/>
    </row>
    <row r="5494" spans="1:1">
      <c r="A5494" s="529"/>
    </row>
    <row r="5495" spans="1:1">
      <c r="A5495" s="529"/>
    </row>
    <row r="5496" spans="1:1">
      <c r="A5496" s="529"/>
    </row>
    <row r="5497" spans="1:1">
      <c r="A5497" s="529"/>
    </row>
    <row r="5498" spans="1:1">
      <c r="A5498" s="529"/>
    </row>
    <row r="5499" spans="1:1">
      <c r="A5499" s="529"/>
    </row>
    <row r="5500" spans="1:1">
      <c r="A5500" s="529"/>
    </row>
    <row r="5501" spans="1:1">
      <c r="A5501" s="529"/>
    </row>
    <row r="5502" spans="1:1">
      <c r="A5502" s="529"/>
    </row>
    <row r="5503" spans="1:1">
      <c r="A5503" s="529"/>
    </row>
    <row r="5504" spans="1:1">
      <c r="A5504" s="529"/>
    </row>
    <row r="5505" spans="1:1">
      <c r="A5505" s="529"/>
    </row>
    <row r="5506" spans="1:1">
      <c r="A5506" s="529"/>
    </row>
    <row r="5507" spans="1:1">
      <c r="A5507" s="529"/>
    </row>
    <row r="5508" spans="1:1">
      <c r="A5508" s="529"/>
    </row>
    <row r="5509" spans="1:1">
      <c r="A5509" s="529"/>
    </row>
    <row r="5510" spans="1:1">
      <c r="A5510" s="529"/>
    </row>
    <row r="5511" spans="1:1">
      <c r="A5511" s="529"/>
    </row>
    <row r="5512" spans="1:1">
      <c r="A5512" s="529"/>
    </row>
    <row r="5513" spans="1:1">
      <c r="A5513" s="529"/>
    </row>
    <row r="5514" spans="1:1">
      <c r="A5514" s="529"/>
    </row>
    <row r="5515" spans="1:1">
      <c r="A5515" s="529"/>
    </row>
    <row r="5516" spans="1:1">
      <c r="A5516" s="529"/>
    </row>
    <row r="5517" spans="1:1">
      <c r="A5517" s="529"/>
    </row>
    <row r="5518" spans="1:1">
      <c r="A5518" s="529"/>
    </row>
    <row r="5519" spans="1:1">
      <c r="A5519" s="529"/>
    </row>
    <row r="5520" spans="1:1">
      <c r="A5520" s="529"/>
    </row>
    <row r="5521" spans="1:1">
      <c r="A5521" s="529"/>
    </row>
    <row r="5522" spans="1:1">
      <c r="A5522" s="529"/>
    </row>
    <row r="5523" spans="1:1">
      <c r="A5523" s="529"/>
    </row>
    <row r="5524" spans="1:1">
      <c r="A5524" s="529"/>
    </row>
    <row r="5525" spans="1:1">
      <c r="A5525" s="529"/>
    </row>
    <row r="5526" spans="1:1">
      <c r="A5526" s="529"/>
    </row>
    <row r="5527" spans="1:1">
      <c r="A5527" s="529"/>
    </row>
    <row r="5528" spans="1:1">
      <c r="A5528" s="529"/>
    </row>
    <row r="5529" spans="1:1">
      <c r="A5529" s="529"/>
    </row>
    <row r="5530" spans="1:1">
      <c r="A5530" s="529"/>
    </row>
    <row r="5531" spans="1:1">
      <c r="A5531" s="529"/>
    </row>
    <row r="5532" spans="1:1">
      <c r="A5532" s="529"/>
    </row>
    <row r="5533" spans="1:1">
      <c r="A5533" s="529"/>
    </row>
    <row r="5534" spans="1:1">
      <c r="A5534" s="529"/>
    </row>
    <row r="5535" spans="1:1">
      <c r="A5535" s="529"/>
    </row>
    <row r="5536" spans="1:1">
      <c r="A5536" s="529"/>
    </row>
    <row r="5537" spans="1:1">
      <c r="A5537" s="529"/>
    </row>
    <row r="5538" spans="1:1">
      <c r="A5538" s="529"/>
    </row>
    <row r="5539" spans="1:1">
      <c r="A5539" s="529"/>
    </row>
    <row r="5540" spans="1:1">
      <c r="A5540" s="529"/>
    </row>
    <row r="5541" spans="1:1">
      <c r="A5541" s="529"/>
    </row>
    <row r="5542" spans="1:1">
      <c r="A5542" s="529"/>
    </row>
    <row r="5543" spans="1:1">
      <c r="A5543" s="529"/>
    </row>
    <row r="5544" spans="1:1">
      <c r="A5544" s="529"/>
    </row>
    <row r="5545" spans="1:1">
      <c r="A5545" s="529"/>
    </row>
    <row r="5546" spans="1:1">
      <c r="A5546" s="529"/>
    </row>
    <row r="5547" spans="1:1">
      <c r="A5547" s="529"/>
    </row>
    <row r="5548" spans="1:1">
      <c r="A5548" s="529"/>
    </row>
    <row r="5549" spans="1:1">
      <c r="A5549" s="529"/>
    </row>
    <row r="5550" spans="1:1">
      <c r="A5550" s="529"/>
    </row>
    <row r="5551" spans="1:1">
      <c r="A5551" s="529"/>
    </row>
    <row r="5552" spans="1:1">
      <c r="A5552" s="529"/>
    </row>
    <row r="5553" spans="1:1">
      <c r="A5553" s="529"/>
    </row>
    <row r="5554" spans="1:1">
      <c r="A5554" s="529"/>
    </row>
    <row r="5555" spans="1:1">
      <c r="A5555" s="529"/>
    </row>
    <row r="5556" spans="1:1">
      <c r="A5556" s="529"/>
    </row>
    <row r="5557" spans="1:1">
      <c r="A5557" s="529"/>
    </row>
    <row r="5558" spans="1:1">
      <c r="A5558" s="529"/>
    </row>
    <row r="5559" spans="1:1">
      <c r="A5559" s="529"/>
    </row>
    <row r="5560" spans="1:1">
      <c r="A5560" s="529"/>
    </row>
    <row r="5561" spans="1:1">
      <c r="A5561" s="529"/>
    </row>
    <row r="5562" spans="1:1">
      <c r="A5562" s="529"/>
    </row>
    <row r="5563" spans="1:1">
      <c r="A5563" s="529"/>
    </row>
    <row r="5564" spans="1:1">
      <c r="A5564" s="529"/>
    </row>
    <row r="5565" spans="1:1">
      <c r="A5565" s="529"/>
    </row>
    <row r="5566" spans="1:1">
      <c r="A5566" s="529"/>
    </row>
    <row r="5567" spans="1:1">
      <c r="A5567" s="529"/>
    </row>
    <row r="5568" spans="1:1">
      <c r="A5568" s="529"/>
    </row>
    <row r="5569" spans="1:1">
      <c r="A5569" s="529"/>
    </row>
    <row r="5570" spans="1:1">
      <c r="A5570" s="529"/>
    </row>
    <row r="5571" spans="1:1">
      <c r="A5571" s="529"/>
    </row>
    <row r="5572" spans="1:1">
      <c r="A5572" s="529"/>
    </row>
    <row r="5573" spans="1:1">
      <c r="A5573" s="529"/>
    </row>
    <row r="5574" spans="1:1">
      <c r="A5574" s="529"/>
    </row>
    <row r="5575" spans="1:1">
      <c r="A5575" s="529"/>
    </row>
    <row r="5576" spans="1:1">
      <c r="A5576" s="529"/>
    </row>
    <row r="5577" spans="1:1">
      <c r="A5577" s="529"/>
    </row>
    <row r="5578" spans="1:1">
      <c r="A5578" s="529"/>
    </row>
    <row r="5579" spans="1:1">
      <c r="A5579" s="529"/>
    </row>
    <row r="5580" spans="1:1">
      <c r="A5580" s="529"/>
    </row>
    <row r="5581" spans="1:1">
      <c r="A5581" s="529"/>
    </row>
    <row r="5582" spans="1:1">
      <c r="A5582" s="529"/>
    </row>
    <row r="5583" spans="1:1">
      <c r="A5583" s="529"/>
    </row>
    <row r="5584" spans="1:1">
      <c r="A5584" s="529"/>
    </row>
    <row r="5585" spans="1:1">
      <c r="A5585" s="529"/>
    </row>
    <row r="5586" spans="1:1">
      <c r="A5586" s="529"/>
    </row>
    <row r="5587" spans="1:1">
      <c r="A5587" s="529"/>
    </row>
    <row r="5588" spans="1:1">
      <c r="A5588" s="529"/>
    </row>
    <row r="5589" spans="1:1">
      <c r="A5589" s="529"/>
    </row>
    <row r="5590" spans="1:1">
      <c r="A5590" s="529"/>
    </row>
    <row r="5591" spans="1:1">
      <c r="A5591" s="529"/>
    </row>
    <row r="5592" spans="1:1">
      <c r="A5592" s="529"/>
    </row>
    <row r="5593" spans="1:1">
      <c r="A5593" s="529"/>
    </row>
    <row r="5594" spans="1:1">
      <c r="A5594" s="529"/>
    </row>
    <row r="5595" spans="1:1">
      <c r="A5595" s="529"/>
    </row>
    <row r="5596" spans="1:1">
      <c r="A5596" s="529"/>
    </row>
    <row r="5597" spans="1:1">
      <c r="A5597" s="529"/>
    </row>
    <row r="5598" spans="1:1">
      <c r="A5598" s="529"/>
    </row>
    <row r="5599" spans="1:1">
      <c r="A5599" s="529"/>
    </row>
    <row r="5600" spans="1:1">
      <c r="A5600" s="529"/>
    </row>
    <row r="5601" spans="1:1">
      <c r="A5601" s="529"/>
    </row>
    <row r="5602" spans="1:1">
      <c r="A5602" s="529"/>
    </row>
    <row r="5603" spans="1:1">
      <c r="A5603" s="529"/>
    </row>
    <row r="5604" spans="1:1">
      <c r="A5604" s="529"/>
    </row>
    <row r="5605" spans="1:1">
      <c r="A5605" s="529"/>
    </row>
    <row r="5606" spans="1:1">
      <c r="A5606" s="529"/>
    </row>
    <row r="5607" spans="1:1">
      <c r="A5607" s="529"/>
    </row>
    <row r="5608" spans="1:1">
      <c r="A5608" s="529"/>
    </row>
    <row r="5609" spans="1:1">
      <c r="A5609" s="529"/>
    </row>
    <row r="5610" spans="1:1">
      <c r="A5610" s="529"/>
    </row>
    <row r="5611" spans="1:1">
      <c r="A5611" s="529"/>
    </row>
    <row r="5612" spans="1:1">
      <c r="A5612" s="529"/>
    </row>
    <row r="5613" spans="1:1">
      <c r="A5613" s="529"/>
    </row>
    <row r="5614" spans="1:1">
      <c r="A5614" s="529"/>
    </row>
    <row r="5615" spans="1:1">
      <c r="A5615" s="529"/>
    </row>
    <row r="5616" spans="1:1">
      <c r="A5616" s="529"/>
    </row>
    <row r="5617" spans="1:1">
      <c r="A5617" s="529"/>
    </row>
    <row r="5618" spans="1:1">
      <c r="A5618" s="529"/>
    </row>
    <row r="5619" spans="1:1">
      <c r="A5619" s="529"/>
    </row>
    <row r="5620" spans="1:1">
      <c r="A5620" s="529"/>
    </row>
    <row r="5621" spans="1:1">
      <c r="A5621" s="529"/>
    </row>
    <row r="5622" spans="1:1">
      <c r="A5622" s="529"/>
    </row>
    <row r="5623" spans="1:1">
      <c r="A5623" s="529"/>
    </row>
    <row r="5624" spans="1:1">
      <c r="A5624" s="529"/>
    </row>
    <row r="5625" spans="1:1">
      <c r="A5625" s="529"/>
    </row>
    <row r="5626" spans="1:1">
      <c r="A5626" s="529"/>
    </row>
    <row r="5627" spans="1:1">
      <c r="A5627" s="529"/>
    </row>
    <row r="5628" spans="1:1">
      <c r="A5628" s="529"/>
    </row>
    <row r="5629" spans="1:1">
      <c r="A5629" s="529"/>
    </row>
    <row r="5630" spans="1:1">
      <c r="A5630" s="529"/>
    </row>
    <row r="5631" spans="1:1">
      <c r="A5631" s="529"/>
    </row>
    <row r="5632" spans="1:1">
      <c r="A5632" s="529"/>
    </row>
    <row r="5633" spans="1:1">
      <c r="A5633" s="529"/>
    </row>
    <row r="5634" spans="1:1">
      <c r="A5634" s="529"/>
    </row>
    <row r="5635" spans="1:1">
      <c r="A5635" s="529"/>
    </row>
    <row r="5636" spans="1:1">
      <c r="A5636" s="529"/>
    </row>
    <row r="5637" spans="1:1">
      <c r="A5637" s="529"/>
    </row>
    <row r="5638" spans="1:1">
      <c r="A5638" s="529"/>
    </row>
    <row r="5639" spans="1:1">
      <c r="A5639" s="529"/>
    </row>
    <row r="5640" spans="1:1">
      <c r="A5640" s="529"/>
    </row>
    <row r="5641" spans="1:1">
      <c r="A5641" s="529"/>
    </row>
    <row r="5642" spans="1:1">
      <c r="A5642" s="529"/>
    </row>
    <row r="5643" spans="1:1">
      <c r="A5643" s="529"/>
    </row>
    <row r="5644" spans="1:1">
      <c r="A5644" s="529"/>
    </row>
    <row r="5645" spans="1:1">
      <c r="A5645" s="529"/>
    </row>
    <row r="5646" spans="1:1">
      <c r="A5646" s="529"/>
    </row>
    <row r="5647" spans="1:1">
      <c r="A5647" s="529"/>
    </row>
    <row r="5648" spans="1:1">
      <c r="A5648" s="529"/>
    </row>
    <row r="5649" spans="1:1">
      <c r="A5649" s="529"/>
    </row>
    <row r="5650" spans="1:1">
      <c r="A5650" s="529"/>
    </row>
    <row r="5651" spans="1:1">
      <c r="A5651" s="529"/>
    </row>
    <row r="5652" spans="1:1">
      <c r="A5652" s="529"/>
    </row>
    <row r="5653" spans="1:1">
      <c r="A5653" s="529"/>
    </row>
    <row r="5654" spans="1:1">
      <c r="A5654" s="529"/>
    </row>
    <row r="5655" spans="1:1">
      <c r="A5655" s="529"/>
    </row>
    <row r="5656" spans="1:1">
      <c r="A5656" s="529"/>
    </row>
    <row r="5657" spans="1:1">
      <c r="A5657" s="529"/>
    </row>
    <row r="5658" spans="1:1">
      <c r="A5658" s="529"/>
    </row>
    <row r="5659" spans="1:1">
      <c r="A5659" s="529"/>
    </row>
    <row r="5660" spans="1:1">
      <c r="A5660" s="529"/>
    </row>
    <row r="5661" spans="1:1">
      <c r="A5661" s="529"/>
    </row>
    <row r="5662" spans="1:1">
      <c r="A5662" s="529"/>
    </row>
    <row r="5663" spans="1:1">
      <c r="A5663" s="529"/>
    </row>
    <row r="5664" spans="1:1">
      <c r="A5664" s="529"/>
    </row>
    <row r="5665" spans="1:1">
      <c r="A5665" s="529"/>
    </row>
    <row r="5666" spans="1:1">
      <c r="A5666" s="529"/>
    </row>
    <row r="5667" spans="1:1">
      <c r="A5667" s="529"/>
    </row>
    <row r="5668" spans="1:1">
      <c r="A5668" s="529"/>
    </row>
    <row r="5669" spans="1:1">
      <c r="A5669" s="529"/>
    </row>
    <row r="5670" spans="1:1">
      <c r="A5670" s="529"/>
    </row>
    <row r="5671" spans="1:1">
      <c r="A5671" s="529"/>
    </row>
    <row r="5672" spans="1:1">
      <c r="A5672" s="529"/>
    </row>
    <row r="5673" spans="1:1">
      <c r="A5673" s="529"/>
    </row>
    <row r="5674" spans="1:1">
      <c r="A5674" s="529"/>
    </row>
    <row r="5675" spans="1:1">
      <c r="A5675" s="529"/>
    </row>
    <row r="5676" spans="1:1">
      <c r="A5676" s="529"/>
    </row>
    <row r="5677" spans="1:1">
      <c r="A5677" s="529"/>
    </row>
    <row r="5678" spans="1:1">
      <c r="A5678" s="529"/>
    </row>
    <row r="5679" spans="1:1">
      <c r="A5679" s="529"/>
    </row>
    <row r="5680" spans="1:1">
      <c r="A5680" s="529"/>
    </row>
    <row r="5681" spans="1:1">
      <c r="A5681" s="529"/>
    </row>
    <row r="5682" spans="1:1">
      <c r="A5682" s="529"/>
    </row>
    <row r="5683" spans="1:1">
      <c r="A5683" s="529"/>
    </row>
    <row r="5684" spans="1:1">
      <c r="A5684" s="529"/>
    </row>
    <row r="5685" spans="1:1">
      <c r="A5685" s="529"/>
    </row>
    <row r="5686" spans="1:1">
      <c r="A5686" s="529"/>
    </row>
    <row r="5687" spans="1:1">
      <c r="A5687" s="529"/>
    </row>
    <row r="5688" spans="1:1">
      <c r="A5688" s="529"/>
    </row>
    <row r="5689" spans="1:1">
      <c r="A5689" s="529"/>
    </row>
    <row r="5690" spans="1:1">
      <c r="A5690" s="529"/>
    </row>
    <row r="5691" spans="1:1">
      <c r="A5691" s="529"/>
    </row>
    <row r="5692" spans="1:1">
      <c r="A5692" s="529"/>
    </row>
    <row r="5693" spans="1:1">
      <c r="A5693" s="529"/>
    </row>
    <row r="5694" spans="1:1">
      <c r="A5694" s="529"/>
    </row>
    <row r="5695" spans="1:1">
      <c r="A5695" s="529"/>
    </row>
    <row r="5696" spans="1:1">
      <c r="A5696" s="529"/>
    </row>
    <row r="5697" spans="1:1">
      <c r="A5697" s="529"/>
    </row>
    <row r="5698" spans="1:1">
      <c r="A5698" s="529"/>
    </row>
    <row r="5699" spans="1:1">
      <c r="A5699" s="529"/>
    </row>
    <row r="5700" spans="1:1">
      <c r="A5700" s="529"/>
    </row>
    <row r="5701" spans="1:1">
      <c r="A5701" s="529"/>
    </row>
    <row r="5702" spans="1:1">
      <c r="A5702" s="529"/>
    </row>
    <row r="5703" spans="1:1">
      <c r="A5703" s="529"/>
    </row>
    <row r="5704" spans="1:1">
      <c r="A5704" s="529"/>
    </row>
    <row r="5705" spans="1:1">
      <c r="A5705" s="529"/>
    </row>
    <row r="5706" spans="1:1">
      <c r="A5706" s="529"/>
    </row>
    <row r="5707" spans="1:1">
      <c r="A5707" s="529"/>
    </row>
    <row r="5708" spans="1:1">
      <c r="A5708" s="529"/>
    </row>
    <row r="5709" spans="1:1">
      <c r="A5709" s="529"/>
    </row>
    <row r="5710" spans="1:1">
      <c r="A5710" s="529"/>
    </row>
    <row r="5711" spans="1:1">
      <c r="A5711" s="529"/>
    </row>
    <row r="5712" spans="1:1">
      <c r="A5712" s="529"/>
    </row>
    <row r="5713" spans="1:1">
      <c r="A5713" s="529"/>
    </row>
    <row r="5714" spans="1:1">
      <c r="A5714" s="529"/>
    </row>
    <row r="5715" spans="1:1">
      <c r="A5715" s="529"/>
    </row>
    <row r="5716" spans="1:1">
      <c r="A5716" s="529"/>
    </row>
    <row r="5717" spans="1:1">
      <c r="A5717" s="529"/>
    </row>
    <row r="5718" spans="1:1">
      <c r="A5718" s="529"/>
    </row>
    <row r="5719" spans="1:1">
      <c r="A5719" s="529"/>
    </row>
    <row r="5720" spans="1:1">
      <c r="A5720" s="529"/>
    </row>
    <row r="5721" spans="1:1">
      <c r="A5721" s="529"/>
    </row>
    <row r="5722" spans="1:1">
      <c r="A5722" s="529"/>
    </row>
    <row r="5723" spans="1:1">
      <c r="A5723" s="529"/>
    </row>
    <row r="5724" spans="1:1">
      <c r="A5724" s="529"/>
    </row>
    <row r="5725" spans="1:1">
      <c r="A5725" s="529"/>
    </row>
    <row r="5726" spans="1:1">
      <c r="A5726" s="529"/>
    </row>
    <row r="5727" spans="1:1">
      <c r="A5727" s="529"/>
    </row>
    <row r="5728" spans="1:1">
      <c r="A5728" s="529"/>
    </row>
    <row r="5729" spans="1:1">
      <c r="A5729" s="529"/>
    </row>
    <row r="5730" spans="1:1">
      <c r="A5730" s="529"/>
    </row>
    <row r="5731" spans="1:1">
      <c r="A5731" s="530"/>
    </row>
    <row r="5732" spans="1:1">
      <c r="A5732" s="530"/>
    </row>
    <row r="5733" spans="1:1">
      <c r="A5733" s="530"/>
    </row>
    <row r="5734" spans="1:1">
      <c r="A5734" s="530"/>
    </row>
    <row r="5735" spans="1:1">
      <c r="A5735" s="530"/>
    </row>
    <row r="5736" spans="1:1">
      <c r="A5736" s="530"/>
    </row>
    <row r="5737" spans="1:1">
      <c r="A5737" s="530"/>
    </row>
    <row r="5738" spans="1:1">
      <c r="A5738" s="530"/>
    </row>
    <row r="5739" spans="1:1">
      <c r="A5739" s="530"/>
    </row>
    <row r="5740" spans="1:1">
      <c r="A5740" s="530"/>
    </row>
    <row r="5741" spans="1:1">
      <c r="A5741" s="530"/>
    </row>
    <row r="5742" spans="1:1">
      <c r="A5742" s="530"/>
    </row>
    <row r="5743" spans="1:1">
      <c r="A5743" s="530"/>
    </row>
    <row r="5744" spans="1:1">
      <c r="A5744" s="530"/>
    </row>
    <row r="5745" spans="1:1">
      <c r="A5745" s="530"/>
    </row>
    <row r="5746" spans="1:1">
      <c r="A5746" s="530"/>
    </row>
    <row r="5747" spans="1:1">
      <c r="A5747" s="530"/>
    </row>
    <row r="5748" spans="1:1">
      <c r="A5748" s="530"/>
    </row>
    <row r="5749" spans="1:1">
      <c r="A5749" s="530"/>
    </row>
    <row r="5750" spans="1:1">
      <c r="A5750" s="530"/>
    </row>
    <row r="5751" spans="1:1">
      <c r="A5751" s="530"/>
    </row>
    <row r="5752" spans="1:1">
      <c r="A5752" s="530"/>
    </row>
    <row r="5753" spans="1:1">
      <c r="A5753" s="530"/>
    </row>
    <row r="5754" spans="1:1">
      <c r="A5754" s="530"/>
    </row>
    <row r="5755" spans="1:1">
      <c r="A5755" s="530"/>
    </row>
    <row r="5756" spans="1:1">
      <c r="A5756" s="530"/>
    </row>
    <row r="5757" spans="1:1">
      <c r="A5757" s="530"/>
    </row>
    <row r="5758" spans="1:1">
      <c r="A5758" s="530"/>
    </row>
    <row r="5759" spans="1:1">
      <c r="A5759" s="530"/>
    </row>
    <row r="5760" spans="1:1">
      <c r="A5760" s="531"/>
    </row>
    <row r="5761" spans="1:1">
      <c r="A5761" s="531"/>
    </row>
    <row r="5762" spans="1:1">
      <c r="A5762" s="531"/>
    </row>
    <row r="5763" spans="1:1">
      <c r="A5763" s="531"/>
    </row>
    <row r="5764" spans="1:1">
      <c r="A5764" s="531"/>
    </row>
    <row r="5765" spans="1:1">
      <c r="A5765" s="531"/>
    </row>
    <row r="5766" spans="1:1">
      <c r="A5766" s="531"/>
    </row>
    <row r="5767" spans="1:1">
      <c r="A5767" s="531"/>
    </row>
    <row r="5768" spans="1:1">
      <c r="A5768" s="531"/>
    </row>
    <row r="5769" spans="1:1">
      <c r="A5769" s="531"/>
    </row>
    <row r="5770" spans="1:1">
      <c r="A5770" s="531"/>
    </row>
    <row r="5771" spans="1:1">
      <c r="A5771" s="531"/>
    </row>
    <row r="5772" spans="1:1">
      <c r="A5772" s="531"/>
    </row>
    <row r="5773" spans="1:1">
      <c r="A5773" s="531"/>
    </row>
    <row r="5774" spans="1:1">
      <c r="A5774" s="531"/>
    </row>
    <row r="5775" spans="1:1">
      <c r="A5775" s="531"/>
    </row>
    <row r="5776" spans="1:1">
      <c r="A5776" s="531"/>
    </row>
    <row r="5777" spans="1:1">
      <c r="A5777" s="531"/>
    </row>
    <row r="5778" spans="1:1">
      <c r="A5778" s="531"/>
    </row>
    <row r="5779" spans="1:1">
      <c r="A5779" s="531"/>
    </row>
    <row r="5780" spans="1:1">
      <c r="A5780" s="531"/>
    </row>
    <row r="5781" spans="1:1">
      <c r="A5781" s="531"/>
    </row>
    <row r="5782" spans="1:1">
      <c r="A5782" s="531"/>
    </row>
    <row r="5783" spans="1:1">
      <c r="A5783" s="531"/>
    </row>
    <row r="5784" spans="1:1">
      <c r="A5784" s="531"/>
    </row>
    <row r="5785" spans="1:1">
      <c r="A5785" s="531"/>
    </row>
    <row r="5786" spans="1:1">
      <c r="A5786" s="531"/>
    </row>
    <row r="5787" spans="1:1">
      <c r="A5787" s="531"/>
    </row>
    <row r="5788" spans="1:1">
      <c r="A5788" s="531"/>
    </row>
    <row r="5789" spans="1:1">
      <c r="A5789" s="531"/>
    </row>
    <row r="5790" spans="1:1">
      <c r="A5790" s="531"/>
    </row>
    <row r="5791" spans="1:1">
      <c r="A5791" s="531"/>
    </row>
    <row r="5792" spans="1:1">
      <c r="A5792" s="531"/>
    </row>
    <row r="5793" spans="1:1">
      <c r="A5793" s="531"/>
    </row>
    <row r="5794" spans="1:1">
      <c r="A5794" s="531"/>
    </row>
    <row r="5795" spans="1:1">
      <c r="A5795" s="531"/>
    </row>
    <row r="5796" spans="1:1">
      <c r="A5796" s="531"/>
    </row>
    <row r="5797" spans="1:1">
      <c r="A5797" s="531"/>
    </row>
    <row r="5798" spans="1:1">
      <c r="A5798" s="531"/>
    </row>
    <row r="5799" spans="1:1">
      <c r="A5799" s="531"/>
    </row>
    <row r="5800" spans="1:1">
      <c r="A5800" s="531"/>
    </row>
    <row r="5801" spans="1:1">
      <c r="A5801" s="531"/>
    </row>
    <row r="5802" spans="1:1">
      <c r="A5802" s="531"/>
    </row>
    <row r="5803" spans="1:1">
      <c r="A5803" s="531"/>
    </row>
    <row r="5804" spans="1:1">
      <c r="A5804" s="531"/>
    </row>
    <row r="5805" spans="1:1">
      <c r="A5805" s="531"/>
    </row>
    <row r="5806" spans="1:1">
      <c r="A5806" s="531"/>
    </row>
    <row r="5807" spans="1:1">
      <c r="A5807" s="531"/>
    </row>
    <row r="5808" spans="1:1">
      <c r="A5808" s="531"/>
    </row>
    <row r="5809" spans="1:1">
      <c r="A5809" s="531"/>
    </row>
    <row r="5810" spans="1:1">
      <c r="A5810" s="531"/>
    </row>
    <row r="5811" spans="1:1">
      <c r="A5811" s="531"/>
    </row>
    <row r="5812" spans="1:1">
      <c r="A5812" s="531"/>
    </row>
    <row r="5813" spans="1:1">
      <c r="A5813" s="531"/>
    </row>
    <row r="5814" spans="1:1">
      <c r="A5814" s="531"/>
    </row>
    <row r="5815" spans="1:1">
      <c r="A5815" s="531"/>
    </row>
    <row r="5816" spans="1:1">
      <c r="A5816" s="531"/>
    </row>
    <row r="5817" spans="1:1">
      <c r="A5817" s="531"/>
    </row>
    <row r="5818" spans="1:1">
      <c r="A5818" s="531"/>
    </row>
    <row r="5819" spans="1:1">
      <c r="A5819" s="531"/>
    </row>
    <row r="5820" spans="1:1">
      <c r="A5820" s="531"/>
    </row>
    <row r="5821" spans="1:1">
      <c r="A5821" s="531"/>
    </row>
    <row r="5822" spans="1:1">
      <c r="A5822" s="531"/>
    </row>
    <row r="5823" spans="1:1">
      <c r="A5823" s="531"/>
    </row>
    <row r="5824" spans="1:1">
      <c r="A5824" s="531"/>
    </row>
    <row r="5825" spans="1:1">
      <c r="A5825" s="531"/>
    </row>
    <row r="5826" spans="1:1">
      <c r="A5826" s="531"/>
    </row>
    <row r="5827" spans="1:1">
      <c r="A5827" s="531"/>
    </row>
    <row r="5828" spans="1:1">
      <c r="A5828" s="531"/>
    </row>
    <row r="5829" spans="1:1">
      <c r="A5829" s="531"/>
    </row>
    <row r="5830" spans="1:1">
      <c r="A5830" s="531"/>
    </row>
    <row r="5831" spans="1:1">
      <c r="A5831" s="531"/>
    </row>
    <row r="5832" spans="1:1">
      <c r="A5832" s="531"/>
    </row>
    <row r="5833" spans="1:1">
      <c r="A5833" s="531"/>
    </row>
    <row r="5834" spans="1:1">
      <c r="A5834" s="531"/>
    </row>
    <row r="5835" spans="1:1">
      <c r="A5835" s="531"/>
    </row>
    <row r="5836" spans="1:1">
      <c r="A5836" s="531"/>
    </row>
    <row r="5837" spans="1:1">
      <c r="A5837" s="531"/>
    </row>
    <row r="5838" spans="1:1">
      <c r="A5838" s="531"/>
    </row>
    <row r="5839" spans="1:1">
      <c r="A5839" s="531"/>
    </row>
    <row r="5840" spans="1:1">
      <c r="A5840" s="531"/>
    </row>
    <row r="5841" spans="1:1">
      <c r="A5841" s="531"/>
    </row>
    <row r="5842" spans="1:1">
      <c r="A5842" s="531"/>
    </row>
    <row r="5843" spans="1:1">
      <c r="A5843" s="531"/>
    </row>
    <row r="5844" spans="1:1">
      <c r="A5844" s="531"/>
    </row>
    <row r="5845" spans="1:1">
      <c r="A5845" s="531"/>
    </row>
    <row r="5846" spans="1:1">
      <c r="A5846" s="531"/>
    </row>
    <row r="5847" spans="1:1">
      <c r="A5847" s="531"/>
    </row>
    <row r="5848" spans="1:1">
      <c r="A5848" s="531"/>
    </row>
    <row r="5849" spans="1:1">
      <c r="A5849" s="531"/>
    </row>
    <row r="5850" spans="1:1">
      <c r="A5850" s="531"/>
    </row>
    <row r="5851" spans="1:1">
      <c r="A5851" s="531"/>
    </row>
    <row r="5852" spans="1:1">
      <c r="A5852" s="531"/>
    </row>
    <row r="5853" spans="1:1">
      <c r="A5853" s="531"/>
    </row>
    <row r="5854" spans="1:1">
      <c r="A5854" s="531"/>
    </row>
    <row r="5855" spans="1:1">
      <c r="A5855" s="531"/>
    </row>
    <row r="5856" spans="1:1">
      <c r="A5856" s="531"/>
    </row>
    <row r="5857" spans="1:1">
      <c r="A5857" s="531"/>
    </row>
    <row r="5858" spans="1:1">
      <c r="A5858" s="531"/>
    </row>
    <row r="5859" spans="1:1">
      <c r="A5859" s="531"/>
    </row>
    <row r="5860" spans="1:1">
      <c r="A5860" s="531"/>
    </row>
    <row r="5861" spans="1:1">
      <c r="A5861" s="531"/>
    </row>
    <row r="5862" spans="1:1">
      <c r="A5862" s="531"/>
    </row>
    <row r="5863" spans="1:1">
      <c r="A5863" s="531"/>
    </row>
    <row r="5864" spans="1:1">
      <c r="A5864" s="531"/>
    </row>
    <row r="5865" spans="1:1">
      <c r="A5865" s="531"/>
    </row>
    <row r="5866" spans="1:1">
      <c r="A5866" s="531"/>
    </row>
    <row r="5867" spans="1:1">
      <c r="A5867" s="531"/>
    </row>
    <row r="5868" spans="1:1">
      <c r="A5868" s="531"/>
    </row>
    <row r="5869" spans="1:1">
      <c r="A5869" s="531"/>
    </row>
    <row r="5870" spans="1:1">
      <c r="A5870" s="531"/>
    </row>
    <row r="5871" spans="1:1">
      <c r="A5871" s="531"/>
    </row>
    <row r="5872" spans="1:1">
      <c r="A5872" s="531"/>
    </row>
    <row r="5873" spans="1:1">
      <c r="A5873" s="531"/>
    </row>
    <row r="5874" spans="1:1">
      <c r="A5874" s="531"/>
    </row>
    <row r="5875" spans="1:1">
      <c r="A5875" s="531"/>
    </row>
    <row r="5876" spans="1:1">
      <c r="A5876" s="531"/>
    </row>
    <row r="5877" spans="1:1">
      <c r="A5877" s="531"/>
    </row>
    <row r="5878" spans="1:1">
      <c r="A5878" s="531"/>
    </row>
    <row r="5879" spans="1:1">
      <c r="A5879" s="531"/>
    </row>
    <row r="5880" spans="1:1">
      <c r="A5880" s="531"/>
    </row>
    <row r="5881" spans="1:1">
      <c r="A5881" s="531"/>
    </row>
    <row r="5882" spans="1:1">
      <c r="A5882" s="531"/>
    </row>
    <row r="5883" spans="1:1">
      <c r="A5883" s="531"/>
    </row>
    <row r="5884" spans="1:1">
      <c r="A5884" s="531"/>
    </row>
    <row r="5885" spans="1:1">
      <c r="A5885" s="531"/>
    </row>
    <row r="5886" spans="1:1">
      <c r="A5886" s="531"/>
    </row>
    <row r="5887" spans="1:1">
      <c r="A5887" s="531"/>
    </row>
    <row r="5888" spans="1:1">
      <c r="A5888" s="531"/>
    </row>
    <row r="5889" spans="1:1">
      <c r="A5889" s="531"/>
    </row>
    <row r="5890" spans="1:1">
      <c r="A5890" s="531"/>
    </row>
    <row r="5891" spans="1:1">
      <c r="A5891" s="531"/>
    </row>
    <row r="5892" spans="1:1">
      <c r="A5892" s="531"/>
    </row>
    <row r="5893" spans="1:1">
      <c r="A5893" s="531"/>
    </row>
    <row r="5894" spans="1:1">
      <c r="A5894" s="531"/>
    </row>
    <row r="5895" spans="1:1">
      <c r="A5895" s="531"/>
    </row>
    <row r="5896" spans="1:1">
      <c r="A5896" s="531"/>
    </row>
    <row r="5897" spans="1:1">
      <c r="A5897" s="531"/>
    </row>
    <row r="5898" spans="1:1">
      <c r="A5898" s="531"/>
    </row>
    <row r="5899" spans="1:1">
      <c r="A5899" s="531"/>
    </row>
    <row r="5900" spans="1:1">
      <c r="A5900" s="531"/>
    </row>
    <row r="5901" spans="1:1">
      <c r="A5901" s="531"/>
    </row>
    <row r="5902" spans="1:1">
      <c r="A5902" s="531"/>
    </row>
    <row r="5903" spans="1:1">
      <c r="A5903" s="531"/>
    </row>
    <row r="5904" spans="1:1">
      <c r="A5904" s="531"/>
    </row>
    <row r="5905" spans="1:1">
      <c r="A5905" s="531"/>
    </row>
    <row r="5906" spans="1:1">
      <c r="A5906" s="531"/>
    </row>
    <row r="5907" spans="1:1">
      <c r="A5907" s="531"/>
    </row>
    <row r="5908" spans="1:1">
      <c r="A5908" s="531"/>
    </row>
    <row r="5909" spans="1:1">
      <c r="A5909" s="531"/>
    </row>
    <row r="5910" spans="1:1">
      <c r="A5910" s="531"/>
    </row>
    <row r="5911" spans="1:1">
      <c r="A5911" s="531"/>
    </row>
    <row r="5912" spans="1:1">
      <c r="A5912" s="531"/>
    </row>
    <row r="5913" spans="1:1">
      <c r="A5913" s="531"/>
    </row>
    <row r="5914" spans="1:1">
      <c r="A5914" s="531"/>
    </row>
    <row r="5915" spans="1:1">
      <c r="A5915" s="531"/>
    </row>
    <row r="5916" spans="1:1">
      <c r="A5916" s="531"/>
    </row>
    <row r="5917" spans="1:1">
      <c r="A5917" s="531"/>
    </row>
    <row r="5918" spans="1:1">
      <c r="A5918" s="531"/>
    </row>
    <row r="5919" spans="1:1">
      <c r="A5919" s="531"/>
    </row>
    <row r="5920" spans="1:1">
      <c r="A5920" s="531"/>
    </row>
    <row r="5921" spans="1:1">
      <c r="A5921" s="531"/>
    </row>
    <row r="5922" spans="1:1">
      <c r="A5922" s="531"/>
    </row>
    <row r="5923" spans="1:1">
      <c r="A5923" s="531"/>
    </row>
    <row r="5924" spans="1:1">
      <c r="A5924" s="531"/>
    </row>
    <row r="5925" spans="1:1">
      <c r="A5925" s="531"/>
    </row>
    <row r="5926" spans="1:1">
      <c r="A5926" s="531"/>
    </row>
    <row r="5927" spans="1:1">
      <c r="A5927" s="531"/>
    </row>
    <row r="5928" spans="1:1">
      <c r="A5928" s="531"/>
    </row>
    <row r="5929" spans="1:1">
      <c r="A5929" s="531"/>
    </row>
    <row r="5930" spans="1:1">
      <c r="A5930" s="531"/>
    </row>
    <row r="5931" spans="1:1">
      <c r="A5931" s="531"/>
    </row>
    <row r="5932" spans="1:1">
      <c r="A5932" s="531"/>
    </row>
    <row r="5933" spans="1:1">
      <c r="A5933" s="531"/>
    </row>
    <row r="5934" spans="1:1">
      <c r="A5934" s="531"/>
    </row>
    <row r="5935" spans="1:1">
      <c r="A5935" s="531"/>
    </row>
    <row r="5936" spans="1:1">
      <c r="A5936" s="531"/>
    </row>
    <row r="5937" spans="1:1">
      <c r="A5937" s="531"/>
    </row>
    <row r="5938" spans="1:1">
      <c r="A5938" s="531"/>
    </row>
    <row r="5939" spans="1:1">
      <c r="A5939" s="531"/>
    </row>
    <row r="5940" spans="1:1">
      <c r="A5940" s="531"/>
    </row>
    <row r="5941" spans="1:1">
      <c r="A5941" s="531"/>
    </row>
    <row r="5942" spans="1:1">
      <c r="A5942" s="531"/>
    </row>
    <row r="5943" spans="1:1">
      <c r="A5943" s="531"/>
    </row>
    <row r="5944" spans="1:1">
      <c r="A5944" s="531"/>
    </row>
    <row r="5945" spans="1:1">
      <c r="A5945" s="531"/>
    </row>
    <row r="5946" spans="1:1">
      <c r="A5946" s="531"/>
    </row>
    <row r="5947" spans="1:1">
      <c r="A5947" s="531"/>
    </row>
    <row r="5948" spans="1:1">
      <c r="A5948" s="531"/>
    </row>
    <row r="5949" spans="1:1">
      <c r="A5949" s="531"/>
    </row>
    <row r="5950" spans="1:1">
      <c r="A5950" s="531"/>
    </row>
    <row r="5951" spans="1:1">
      <c r="A5951" s="531"/>
    </row>
    <row r="5952" spans="1:1">
      <c r="A5952" s="531"/>
    </row>
    <row r="5953" spans="1:1">
      <c r="A5953" s="531"/>
    </row>
    <row r="5954" spans="1:1">
      <c r="A5954" s="531"/>
    </row>
    <row r="5955" spans="1:1">
      <c r="A5955" s="531"/>
    </row>
    <row r="5956" spans="1:1">
      <c r="A5956" s="531"/>
    </row>
    <row r="5957" spans="1:1">
      <c r="A5957" s="531"/>
    </row>
    <row r="5958" spans="1:1">
      <c r="A5958" s="531"/>
    </row>
    <row r="5959" spans="1:1">
      <c r="A5959" s="531"/>
    </row>
    <row r="5960" spans="1:1">
      <c r="A5960" s="531"/>
    </row>
    <row r="5961" spans="1:1">
      <c r="A5961" s="531"/>
    </row>
    <row r="5962" spans="1:1">
      <c r="A5962" s="531"/>
    </row>
    <row r="5963" spans="1:1">
      <c r="A5963" s="531"/>
    </row>
    <row r="5964" spans="1:1">
      <c r="A5964" s="531"/>
    </row>
    <row r="5965" spans="1:1">
      <c r="A5965" s="531"/>
    </row>
    <row r="5966" spans="1:1">
      <c r="A5966" s="531"/>
    </row>
    <row r="5967" spans="1:1">
      <c r="A5967" s="531"/>
    </row>
    <row r="5968" spans="1:1">
      <c r="A5968" s="531"/>
    </row>
    <row r="5969" spans="1:1">
      <c r="A5969" s="531"/>
    </row>
    <row r="5970" spans="1:1">
      <c r="A5970" s="531"/>
    </row>
    <row r="5971" spans="1:1">
      <c r="A5971" s="531"/>
    </row>
    <row r="5972" spans="1:1">
      <c r="A5972" s="531"/>
    </row>
    <row r="5973" spans="1:1">
      <c r="A5973" s="531"/>
    </row>
    <row r="5974" spans="1:1">
      <c r="A5974" s="531"/>
    </row>
    <row r="5975" spans="1:1">
      <c r="A5975" s="531"/>
    </row>
    <row r="5976" spans="1:1">
      <c r="A5976" s="531"/>
    </row>
    <row r="5977" spans="1:1">
      <c r="A5977" s="531"/>
    </row>
    <row r="5978" spans="1:1">
      <c r="A5978" s="531"/>
    </row>
    <row r="5979" spans="1:1">
      <c r="A5979" s="531"/>
    </row>
    <row r="5980" spans="1:1">
      <c r="A5980" s="531"/>
    </row>
    <row r="5981" spans="1:1">
      <c r="A5981" s="531"/>
    </row>
    <row r="5982" spans="1:1">
      <c r="A5982" s="531"/>
    </row>
    <row r="5983" spans="1:1">
      <c r="A5983" s="531"/>
    </row>
    <row r="5984" spans="1:1">
      <c r="A5984" s="531"/>
    </row>
    <row r="5985" spans="1:1">
      <c r="A5985" s="531"/>
    </row>
    <row r="5986" spans="1:1">
      <c r="A5986" s="531"/>
    </row>
    <row r="5987" spans="1:1">
      <c r="A5987" s="531"/>
    </row>
    <row r="5988" spans="1:1">
      <c r="A5988" s="531"/>
    </row>
    <row r="5989" spans="1:1">
      <c r="A5989" s="531"/>
    </row>
    <row r="5990" spans="1:1">
      <c r="A5990" s="531"/>
    </row>
    <row r="5991" spans="1:1">
      <c r="A5991" s="531"/>
    </row>
    <row r="5992" spans="1:1">
      <c r="A5992" s="531"/>
    </row>
    <row r="5993" spans="1:1">
      <c r="A5993" s="531"/>
    </row>
    <row r="5994" spans="1:1">
      <c r="A5994" s="531"/>
    </row>
    <row r="5995" spans="1:1">
      <c r="A5995" s="531"/>
    </row>
    <row r="5996" spans="1:1">
      <c r="A5996" s="531"/>
    </row>
    <row r="5997" spans="1:1">
      <c r="A5997" s="531"/>
    </row>
    <row r="5998" spans="1:1">
      <c r="A5998" s="531"/>
    </row>
    <row r="5999" spans="1:1">
      <c r="A5999" s="531"/>
    </row>
    <row r="6000" spans="1:1">
      <c r="A6000" s="531"/>
    </row>
    <row r="6001" spans="1:1">
      <c r="A6001" s="531"/>
    </row>
    <row r="6002" spans="1:1">
      <c r="A6002" s="531"/>
    </row>
    <row r="6003" spans="1:1">
      <c r="A6003" s="531"/>
    </row>
    <row r="6004" spans="1:1">
      <c r="A6004" s="531"/>
    </row>
    <row r="6005" spans="1:1">
      <c r="A6005" s="531"/>
    </row>
    <row r="6006" spans="1:1">
      <c r="A6006" s="531"/>
    </row>
    <row r="6007" spans="1:1">
      <c r="A6007" s="531"/>
    </row>
    <row r="6008" spans="1:1">
      <c r="A6008" s="531"/>
    </row>
    <row r="6009" spans="1:1">
      <c r="A6009" s="531"/>
    </row>
    <row r="6010" spans="1:1">
      <c r="A6010" s="531"/>
    </row>
    <row r="6011" spans="1:1">
      <c r="A6011" s="531"/>
    </row>
    <row r="6012" spans="1:1">
      <c r="A6012" s="531"/>
    </row>
    <row r="6013" spans="1:1">
      <c r="A6013" s="531"/>
    </row>
    <row r="6014" spans="1:1">
      <c r="A6014" s="531"/>
    </row>
    <row r="6015" spans="1:1">
      <c r="A6015" s="531"/>
    </row>
    <row r="6016" spans="1:1">
      <c r="A6016" s="531"/>
    </row>
    <row r="6017" spans="1:1">
      <c r="A6017" s="531"/>
    </row>
    <row r="6018" spans="1:1">
      <c r="A6018" s="531"/>
    </row>
    <row r="6019" spans="1:1">
      <c r="A6019" s="531"/>
    </row>
    <row r="6020" spans="1:1">
      <c r="A6020" s="531"/>
    </row>
    <row r="6021" spans="1:1">
      <c r="A6021" s="531"/>
    </row>
    <row r="6022" spans="1:1">
      <c r="A6022" s="531"/>
    </row>
    <row r="6023" spans="1:1">
      <c r="A6023" s="531"/>
    </row>
    <row r="6024" spans="1:1">
      <c r="A6024" s="531"/>
    </row>
    <row r="6025" spans="1:1">
      <c r="A6025" s="531"/>
    </row>
    <row r="6026" spans="1:1">
      <c r="A6026" s="531"/>
    </row>
    <row r="6027" spans="1:1">
      <c r="A6027" s="531"/>
    </row>
    <row r="6028" spans="1:1">
      <c r="A6028" s="531"/>
    </row>
    <row r="6029" spans="1:1">
      <c r="A6029" s="531"/>
    </row>
    <row r="6030" spans="1:1">
      <c r="A6030" s="531"/>
    </row>
    <row r="6031" spans="1:1">
      <c r="A6031" s="531"/>
    </row>
    <row r="6032" spans="1:1">
      <c r="A6032" s="531"/>
    </row>
    <row r="6033" spans="1:1">
      <c r="A6033" s="531"/>
    </row>
    <row r="6034" spans="1:1">
      <c r="A6034" s="531"/>
    </row>
    <row r="6035" spans="1:1">
      <c r="A6035" s="531"/>
    </row>
    <row r="6036" spans="1:1">
      <c r="A6036" s="531"/>
    </row>
    <row r="6037" spans="1:1">
      <c r="A6037" s="531"/>
    </row>
    <row r="6038" spans="1:1">
      <c r="A6038" s="531"/>
    </row>
    <row r="6039" spans="1:1">
      <c r="A6039" s="531"/>
    </row>
    <row r="6040" spans="1:1">
      <c r="A6040" s="531"/>
    </row>
    <row r="6041" spans="1:1">
      <c r="A6041" s="531"/>
    </row>
    <row r="6042" spans="1:1">
      <c r="A6042" s="531"/>
    </row>
    <row r="6043" spans="1:1">
      <c r="A6043" s="531"/>
    </row>
    <row r="6044" spans="1:1">
      <c r="A6044" s="531"/>
    </row>
    <row r="6045" spans="1:1">
      <c r="A6045" s="531"/>
    </row>
    <row r="6046" spans="1:1">
      <c r="A6046" s="531"/>
    </row>
    <row r="6047" spans="1:1">
      <c r="A6047" s="531"/>
    </row>
    <row r="6048" spans="1:1">
      <c r="A6048" s="531"/>
    </row>
    <row r="6049" spans="1:1">
      <c r="A6049" s="531"/>
    </row>
    <row r="6050" spans="1:1">
      <c r="A6050" s="531"/>
    </row>
    <row r="6051" spans="1:1">
      <c r="A6051" s="531"/>
    </row>
    <row r="6052" spans="1:1">
      <c r="A6052" s="531"/>
    </row>
    <row r="6053" spans="1:1">
      <c r="A6053" s="531"/>
    </row>
    <row r="6054" spans="1:1">
      <c r="A6054" s="531"/>
    </row>
    <row r="6055" spans="1:1">
      <c r="A6055" s="531"/>
    </row>
    <row r="6056" spans="1:1">
      <c r="A6056" s="531"/>
    </row>
    <row r="6057" spans="1:1">
      <c r="A6057" s="531"/>
    </row>
    <row r="6058" spans="1:1">
      <c r="A6058" s="531"/>
    </row>
    <row r="6059" spans="1:1">
      <c r="A6059" s="531"/>
    </row>
    <row r="6060" spans="1:1">
      <c r="A6060" s="531"/>
    </row>
    <row r="6061" spans="1:1">
      <c r="A6061" s="531"/>
    </row>
    <row r="6062" spans="1:1">
      <c r="A6062" s="531"/>
    </row>
    <row r="6063" spans="1:1">
      <c r="A6063" s="531"/>
    </row>
    <row r="6064" spans="1:1">
      <c r="A6064" s="531"/>
    </row>
    <row r="6065" spans="1:1">
      <c r="A6065" s="531"/>
    </row>
    <row r="6066" spans="1:1">
      <c r="A6066" s="531"/>
    </row>
    <row r="6067" spans="1:1">
      <c r="A6067" s="531"/>
    </row>
    <row r="6068" spans="1:1">
      <c r="A6068" s="531"/>
    </row>
    <row r="6069" spans="1:1">
      <c r="A6069" s="531"/>
    </row>
    <row r="6070" spans="1:1">
      <c r="A6070" s="531"/>
    </row>
    <row r="6071" spans="1:1">
      <c r="A6071" s="531"/>
    </row>
    <row r="6072" spans="1:1">
      <c r="A6072" s="531"/>
    </row>
    <row r="6073" spans="1:1">
      <c r="A6073" s="531"/>
    </row>
    <row r="6074" spans="1:1">
      <c r="A6074" s="531"/>
    </row>
    <row r="6075" spans="1:1">
      <c r="A6075" s="531"/>
    </row>
    <row r="6076" spans="1:1">
      <c r="A6076" s="531"/>
    </row>
    <row r="6077" spans="1:1">
      <c r="A6077" s="531"/>
    </row>
    <row r="6078" spans="1:1">
      <c r="A6078" s="531"/>
    </row>
    <row r="6079" spans="1:1">
      <c r="A6079" s="531"/>
    </row>
    <row r="6080" spans="1:1">
      <c r="A6080" s="531"/>
    </row>
    <row r="6081" spans="1:1">
      <c r="A6081" s="531"/>
    </row>
    <row r="6082" spans="1:1">
      <c r="A6082" s="531"/>
    </row>
    <row r="6083" spans="1:1">
      <c r="A6083" s="531"/>
    </row>
    <row r="6084" spans="1:1">
      <c r="A6084" s="531"/>
    </row>
    <row r="6085" spans="1:1">
      <c r="A6085" s="531"/>
    </row>
    <row r="6086" spans="1:1">
      <c r="A6086" s="531"/>
    </row>
    <row r="6087" spans="1:1">
      <c r="A6087" s="531"/>
    </row>
    <row r="6088" spans="1:1">
      <c r="A6088" s="531"/>
    </row>
    <row r="6089" spans="1:1">
      <c r="A6089" s="531"/>
    </row>
    <row r="6090" spans="1:1">
      <c r="A6090" s="531"/>
    </row>
    <row r="6091" spans="1:1">
      <c r="A6091" s="531"/>
    </row>
    <row r="6092" spans="1:1">
      <c r="A6092" s="531"/>
    </row>
    <row r="6093" spans="1:1">
      <c r="A6093" s="531"/>
    </row>
    <row r="6094" spans="1:1">
      <c r="A6094" s="531"/>
    </row>
    <row r="6095" spans="1:1">
      <c r="A6095" s="531"/>
    </row>
    <row r="6096" spans="1:1">
      <c r="A6096" s="531"/>
    </row>
    <row r="6097" spans="1:1">
      <c r="A6097" s="531"/>
    </row>
    <row r="6098" spans="1:1">
      <c r="A6098" s="531"/>
    </row>
    <row r="6099" spans="1:1">
      <c r="A6099" s="531"/>
    </row>
    <row r="6100" spans="1:1">
      <c r="A6100" s="531"/>
    </row>
    <row r="6101" spans="1:1">
      <c r="A6101" s="531"/>
    </row>
    <row r="6102" spans="1:1">
      <c r="A6102" s="531"/>
    </row>
    <row r="6103" spans="1:1">
      <c r="A6103" s="531"/>
    </row>
    <row r="6104" spans="1:1">
      <c r="A6104" s="531"/>
    </row>
    <row r="6105" spans="1:1">
      <c r="A6105" s="531"/>
    </row>
    <row r="6106" spans="1:1">
      <c r="A6106" s="531"/>
    </row>
    <row r="6107" spans="1:1">
      <c r="A6107" s="531"/>
    </row>
    <row r="6108" spans="1:1">
      <c r="A6108" s="531"/>
    </row>
    <row r="6109" spans="1:1">
      <c r="A6109" s="531"/>
    </row>
    <row r="6110" spans="1:1">
      <c r="A6110" s="531"/>
    </row>
    <row r="6111" spans="1:1">
      <c r="A6111" s="531"/>
    </row>
    <row r="6112" spans="1:1">
      <c r="A6112" s="531"/>
    </row>
    <row r="6113" spans="1:1">
      <c r="A6113" s="531"/>
    </row>
    <row r="6114" spans="1:1">
      <c r="A6114" s="531"/>
    </row>
    <row r="6115" spans="1:1">
      <c r="A6115" s="531"/>
    </row>
    <row r="6116" spans="1:1">
      <c r="A6116" s="531"/>
    </row>
    <row r="6117" spans="1:1">
      <c r="A6117" s="531"/>
    </row>
    <row r="6118" spans="1:1">
      <c r="A6118" s="531"/>
    </row>
    <row r="6119" spans="1:1">
      <c r="A6119" s="531"/>
    </row>
    <row r="6120" spans="1:1">
      <c r="A6120" s="531"/>
    </row>
    <row r="6121" spans="1:1">
      <c r="A6121" s="531"/>
    </row>
    <row r="6122" spans="1:1">
      <c r="A6122" s="531"/>
    </row>
    <row r="6123" spans="1:1">
      <c r="A6123" s="531"/>
    </row>
    <row r="6124" spans="1:1">
      <c r="A6124" s="531"/>
    </row>
    <row r="6125" spans="1:1">
      <c r="A6125" s="531"/>
    </row>
    <row r="6126" spans="1:1">
      <c r="A6126" s="531"/>
    </row>
    <row r="6127" spans="1:1">
      <c r="A6127" s="531"/>
    </row>
    <row r="6128" spans="1:1">
      <c r="A6128" s="531"/>
    </row>
    <row r="6129" spans="1:1">
      <c r="A6129" s="531"/>
    </row>
    <row r="6130" spans="1:1">
      <c r="A6130" s="531"/>
    </row>
    <row r="6131" spans="1:1">
      <c r="A6131" s="531"/>
    </row>
    <row r="6132" spans="1:1">
      <c r="A6132" s="531"/>
    </row>
    <row r="6133" spans="1:1">
      <c r="A6133" s="531"/>
    </row>
    <row r="6134" spans="1:1">
      <c r="A6134" s="531"/>
    </row>
    <row r="6135" spans="1:1">
      <c r="A6135" s="531"/>
    </row>
    <row r="6136" spans="1:1">
      <c r="A6136" s="531"/>
    </row>
    <row r="6137" spans="1:1">
      <c r="A6137" s="531"/>
    </row>
    <row r="6138" spans="1:1">
      <c r="A6138" s="531"/>
    </row>
    <row r="6139" spans="1:1">
      <c r="A6139" s="531"/>
    </row>
    <row r="6140" spans="1:1">
      <c r="A6140" s="531"/>
    </row>
    <row r="6141" spans="1:1">
      <c r="A6141" s="531"/>
    </row>
    <row r="6142" spans="1:1">
      <c r="A6142" s="531"/>
    </row>
    <row r="6143" spans="1:1">
      <c r="A6143" s="531"/>
    </row>
    <row r="6144" spans="1:1">
      <c r="A6144" s="531"/>
    </row>
    <row r="6145" spans="1:1">
      <c r="A6145" s="531"/>
    </row>
    <row r="6146" spans="1:1">
      <c r="A6146" s="531"/>
    </row>
    <row r="6147" spans="1:1">
      <c r="A6147" s="531"/>
    </row>
    <row r="6148" spans="1:1">
      <c r="A6148" s="531"/>
    </row>
    <row r="6149" spans="1:1">
      <c r="A6149" s="531"/>
    </row>
    <row r="6150" spans="1:1">
      <c r="A6150" s="531"/>
    </row>
    <row r="6151" spans="1:1">
      <c r="A6151" s="531"/>
    </row>
    <row r="6152" spans="1:1">
      <c r="A6152" s="531"/>
    </row>
    <row r="6153" spans="1:1">
      <c r="A6153" s="531"/>
    </row>
    <row r="6154" spans="1:1">
      <c r="A6154" s="531"/>
    </row>
    <row r="6155" spans="1:1">
      <c r="A6155" s="531"/>
    </row>
    <row r="6156" spans="1:1">
      <c r="A6156" s="531"/>
    </row>
    <row r="6157" spans="1:1">
      <c r="A6157" s="531"/>
    </row>
    <row r="6158" spans="1:1">
      <c r="A6158" s="531"/>
    </row>
    <row r="6159" spans="1:1">
      <c r="A6159" s="531"/>
    </row>
    <row r="6160" spans="1:1">
      <c r="A6160" s="531"/>
    </row>
    <row r="6161" spans="1:1">
      <c r="A6161" s="531"/>
    </row>
    <row r="6162" spans="1:1">
      <c r="A6162" s="531"/>
    </row>
    <row r="6163" spans="1:1">
      <c r="A6163" s="531"/>
    </row>
    <row r="6164" spans="1:1">
      <c r="A6164" s="531"/>
    </row>
    <row r="6165" spans="1:1">
      <c r="A6165" s="531"/>
    </row>
    <row r="6166" spans="1:1">
      <c r="A6166" s="531"/>
    </row>
    <row r="6167" spans="1:1">
      <c r="A6167" s="531"/>
    </row>
    <row r="6168" spans="1:1">
      <c r="A6168" s="531"/>
    </row>
    <row r="6169" spans="1:1">
      <c r="A6169" s="531"/>
    </row>
    <row r="6170" spans="1:1">
      <c r="A6170" s="531"/>
    </row>
    <row r="6171" spans="1:1">
      <c r="A6171" s="531"/>
    </row>
    <row r="6172" spans="1:1">
      <c r="A6172" s="531"/>
    </row>
    <row r="6173" spans="1:1">
      <c r="A6173" s="531"/>
    </row>
    <row r="6174" spans="1:1">
      <c r="A6174" s="531"/>
    </row>
    <row r="6175" spans="1:1">
      <c r="A6175" s="531"/>
    </row>
    <row r="6176" spans="1:1">
      <c r="A6176" s="531"/>
    </row>
    <row r="6177" spans="1:1">
      <c r="A6177" s="531"/>
    </row>
    <row r="6178" spans="1:1">
      <c r="A6178" s="531"/>
    </row>
    <row r="6179" spans="1:1">
      <c r="A6179" s="531"/>
    </row>
    <row r="6180" spans="1:1">
      <c r="A6180" s="531"/>
    </row>
    <row r="6181" spans="1:1">
      <c r="A6181" s="531"/>
    </row>
    <row r="6182" spans="1:1">
      <c r="A6182" s="531"/>
    </row>
    <row r="6183" spans="1:1">
      <c r="A6183" s="531"/>
    </row>
    <row r="6184" spans="1:1">
      <c r="A6184" s="531"/>
    </row>
    <row r="6185" spans="1:1">
      <c r="A6185" s="531"/>
    </row>
    <row r="6186" spans="1:1">
      <c r="A6186" s="531"/>
    </row>
    <row r="6187" spans="1:1">
      <c r="A6187" s="531"/>
    </row>
    <row r="6188" spans="1:1">
      <c r="A6188" s="531"/>
    </row>
    <row r="6189" spans="1:1">
      <c r="A6189" s="531"/>
    </row>
    <row r="6190" spans="1:1">
      <c r="A6190" s="531"/>
    </row>
    <row r="6191" spans="1:1">
      <c r="A6191" s="531"/>
    </row>
    <row r="6192" spans="1:1">
      <c r="A6192" s="531"/>
    </row>
    <row r="6193" spans="1:1">
      <c r="A6193" s="531"/>
    </row>
    <row r="6194" spans="1:1">
      <c r="A6194" s="531"/>
    </row>
    <row r="6195" spans="1:1">
      <c r="A6195" s="531"/>
    </row>
    <row r="6196" spans="1:1">
      <c r="A6196" s="531"/>
    </row>
    <row r="6197" spans="1:1">
      <c r="A6197" s="531"/>
    </row>
    <row r="6198" spans="1:1">
      <c r="A6198" s="531"/>
    </row>
    <row r="6199" spans="1:1">
      <c r="A6199" s="531"/>
    </row>
    <row r="6200" spans="1:1">
      <c r="A6200" s="531"/>
    </row>
    <row r="6201" spans="1:1">
      <c r="A6201" s="531"/>
    </row>
    <row r="6202" spans="1:1">
      <c r="A6202" s="531"/>
    </row>
    <row r="6203" spans="1:1">
      <c r="A6203" s="531"/>
    </row>
    <row r="6204" spans="1:1">
      <c r="A6204" s="531"/>
    </row>
    <row r="6205" spans="1:1">
      <c r="A6205" s="531"/>
    </row>
    <row r="6206" spans="1:1">
      <c r="A6206" s="531"/>
    </row>
    <row r="6207" spans="1:1">
      <c r="A6207" s="531"/>
    </row>
    <row r="6208" spans="1:1">
      <c r="A6208" s="531"/>
    </row>
    <row r="6209" spans="1:1">
      <c r="A6209" s="531"/>
    </row>
    <row r="6210" spans="1:1">
      <c r="A6210" s="531"/>
    </row>
    <row r="6211" spans="1:1">
      <c r="A6211" s="531"/>
    </row>
    <row r="6212" spans="1:1">
      <c r="A6212" s="531"/>
    </row>
    <row r="6213" spans="1:1">
      <c r="A6213" s="531"/>
    </row>
    <row r="6214" spans="1:1">
      <c r="A6214" s="531"/>
    </row>
    <row r="6215" spans="1:1">
      <c r="A6215" s="531"/>
    </row>
    <row r="6216" spans="1:1">
      <c r="A6216" s="531"/>
    </row>
    <row r="6217" spans="1:1">
      <c r="A6217" s="531"/>
    </row>
    <row r="6218" spans="1:1">
      <c r="A6218" s="531"/>
    </row>
    <row r="6219" spans="1:1">
      <c r="A6219" s="531"/>
    </row>
    <row r="6220" spans="1:1">
      <c r="A6220" s="531"/>
    </row>
    <row r="6221" spans="1:1">
      <c r="A6221" s="531"/>
    </row>
    <row r="6222" spans="1:1">
      <c r="A6222" s="531"/>
    </row>
    <row r="6223" spans="1:1">
      <c r="A6223" s="531"/>
    </row>
    <row r="6224" spans="1:1">
      <c r="A6224" s="531"/>
    </row>
    <row r="6225" spans="1:1">
      <c r="A6225" s="531"/>
    </row>
    <row r="6226" spans="1:1">
      <c r="A6226" s="531"/>
    </row>
    <row r="6227" spans="1:1">
      <c r="A6227" s="531"/>
    </row>
    <row r="6228" spans="1:1">
      <c r="A6228" s="531"/>
    </row>
    <row r="6229" spans="1:1">
      <c r="A6229" s="531"/>
    </row>
    <row r="6230" spans="1:1">
      <c r="A6230" s="531"/>
    </row>
    <row r="6231" spans="1:1">
      <c r="A6231" s="531"/>
    </row>
    <row r="6232" spans="1:1">
      <c r="A6232" s="531"/>
    </row>
    <row r="6233" spans="1:1">
      <c r="A6233" s="531"/>
    </row>
    <row r="6234" spans="1:1">
      <c r="A6234" s="531"/>
    </row>
    <row r="6235" spans="1:1">
      <c r="A6235" s="531"/>
    </row>
    <row r="6236" spans="1:1">
      <c r="A6236" s="531"/>
    </row>
    <row r="6237" spans="1:1">
      <c r="A6237" s="531"/>
    </row>
    <row r="6238" spans="1:1">
      <c r="A6238" s="531"/>
    </row>
    <row r="6239" spans="1:1">
      <c r="A6239" s="531"/>
    </row>
    <row r="6240" spans="1:1">
      <c r="A6240" s="531"/>
    </row>
    <row r="6241" spans="1:1">
      <c r="A6241" s="531"/>
    </row>
    <row r="6242" spans="1:1">
      <c r="A6242" s="531"/>
    </row>
    <row r="6243" spans="1:1">
      <c r="A6243" s="531"/>
    </row>
    <row r="6244" spans="1:1">
      <c r="A6244" s="531"/>
    </row>
    <row r="6245" spans="1:1">
      <c r="A6245" s="531"/>
    </row>
    <row r="6246" spans="1:1">
      <c r="A6246" s="531"/>
    </row>
    <row r="6247" spans="1:1">
      <c r="A6247" s="531"/>
    </row>
    <row r="6248" spans="1:1">
      <c r="A6248" s="531"/>
    </row>
    <row r="6249" spans="1:1">
      <c r="A6249" s="531"/>
    </row>
    <row r="6250" spans="1:1">
      <c r="A6250" s="531"/>
    </row>
    <row r="6251" spans="1:1">
      <c r="A6251" s="531"/>
    </row>
    <row r="6252" spans="1:1">
      <c r="A6252" s="531"/>
    </row>
    <row r="6253" spans="1:1">
      <c r="A6253" s="531"/>
    </row>
    <row r="6254" spans="1:1">
      <c r="A6254" s="531"/>
    </row>
    <row r="6255" spans="1:1">
      <c r="A6255" s="531"/>
    </row>
    <row r="6256" spans="1:1">
      <c r="A6256" s="531"/>
    </row>
    <row r="6257" spans="1:1">
      <c r="A6257" s="531"/>
    </row>
    <row r="6258" spans="1:1">
      <c r="A6258" s="531"/>
    </row>
    <row r="6259" spans="1:1">
      <c r="A6259" s="531"/>
    </row>
    <row r="6260" spans="1:1">
      <c r="A6260" s="531"/>
    </row>
    <row r="6261" spans="1:1">
      <c r="A6261" s="531"/>
    </row>
    <row r="6262" spans="1:1">
      <c r="A6262" s="531"/>
    </row>
    <row r="6263" spans="1:1">
      <c r="A6263" s="531"/>
    </row>
    <row r="6264" spans="1:1">
      <c r="A6264" s="531"/>
    </row>
    <row r="6265" spans="1:1">
      <c r="A6265" s="531"/>
    </row>
    <row r="6266" spans="1:1">
      <c r="A6266" s="531"/>
    </row>
    <row r="6267" spans="1:1">
      <c r="A6267" s="531"/>
    </row>
    <row r="6268" spans="1:1">
      <c r="A6268" s="531"/>
    </row>
    <row r="6269" spans="1:1">
      <c r="A6269" s="531"/>
    </row>
    <row r="6270" spans="1:1">
      <c r="A6270" s="531"/>
    </row>
    <row r="6271" spans="1:1">
      <c r="A6271" s="531"/>
    </row>
    <row r="6272" spans="1:1">
      <c r="A6272" s="531"/>
    </row>
    <row r="6273" spans="1:1">
      <c r="A6273" s="531"/>
    </row>
    <row r="6274" spans="1:1">
      <c r="A6274" s="531"/>
    </row>
    <row r="6275" spans="1:1">
      <c r="A6275" s="531"/>
    </row>
    <row r="6276" spans="1:1">
      <c r="A6276" s="531"/>
    </row>
    <row r="6277" spans="1:1">
      <c r="A6277" s="531"/>
    </row>
    <row r="6278" spans="1:1">
      <c r="A6278" s="531"/>
    </row>
    <row r="6279" spans="1:1">
      <c r="A6279" s="531"/>
    </row>
    <row r="6280" spans="1:1">
      <c r="A6280" s="531"/>
    </row>
    <row r="6281" spans="1:1">
      <c r="A6281" s="531"/>
    </row>
    <row r="6282" spans="1:1">
      <c r="A6282" s="531"/>
    </row>
    <row r="6283" spans="1:1">
      <c r="A6283" s="531"/>
    </row>
    <row r="6284" spans="1:1">
      <c r="A6284" s="531"/>
    </row>
    <row r="6285" spans="1:1">
      <c r="A6285" s="531"/>
    </row>
    <row r="6286" spans="1:1">
      <c r="A6286" s="531"/>
    </row>
    <row r="6287" spans="1:1">
      <c r="A6287" s="531"/>
    </row>
    <row r="6288" spans="1:1">
      <c r="A6288" s="531"/>
    </row>
    <row r="6289" spans="1:1">
      <c r="A6289" s="531"/>
    </row>
    <row r="6290" spans="1:1">
      <c r="A6290" s="531"/>
    </row>
    <row r="6291" spans="1:1">
      <c r="A6291" s="531"/>
    </row>
    <row r="6292" spans="1:1">
      <c r="A6292" s="531"/>
    </row>
    <row r="6293" spans="1:1">
      <c r="A6293" s="531"/>
    </row>
    <row r="6294" spans="1:1">
      <c r="A6294" s="531"/>
    </row>
    <row r="6295" spans="1:1">
      <c r="A6295" s="531"/>
    </row>
    <row r="6296" spans="1:1">
      <c r="A6296" s="531"/>
    </row>
    <row r="6297" spans="1:1">
      <c r="A6297" s="531"/>
    </row>
    <row r="6298" spans="1:1">
      <c r="A6298" s="531"/>
    </row>
    <row r="6299" spans="1:1">
      <c r="A6299" s="531"/>
    </row>
    <row r="6300" spans="1:1">
      <c r="A6300" s="531"/>
    </row>
    <row r="6301" spans="1:1">
      <c r="A6301" s="531"/>
    </row>
    <row r="6302" spans="1:1">
      <c r="A6302" s="531"/>
    </row>
    <row r="6303" spans="1:1">
      <c r="A6303" s="531"/>
    </row>
    <row r="6304" spans="1:1">
      <c r="A6304" s="531"/>
    </row>
    <row r="6305" spans="1:1">
      <c r="A6305" s="531"/>
    </row>
    <row r="6306" spans="1:1">
      <c r="A6306" s="531"/>
    </row>
    <row r="6307" spans="1:1">
      <c r="A6307" s="531"/>
    </row>
    <row r="6308" spans="1:1">
      <c r="A6308" s="531"/>
    </row>
    <row r="6309" spans="1:1">
      <c r="A6309" s="531"/>
    </row>
    <row r="6310" spans="1:1">
      <c r="A6310" s="531"/>
    </row>
    <row r="6311" spans="1:1">
      <c r="A6311" s="531"/>
    </row>
    <row r="6312" spans="1:1">
      <c r="A6312" s="531"/>
    </row>
    <row r="6313" spans="1:1">
      <c r="A6313" s="531"/>
    </row>
    <row r="6314" spans="1:1">
      <c r="A6314" s="531"/>
    </row>
    <row r="6315" spans="1:1">
      <c r="A6315" s="531"/>
    </row>
    <row r="6316" spans="1:1">
      <c r="A6316" s="531"/>
    </row>
    <row r="6317" spans="1:1">
      <c r="A6317" s="531"/>
    </row>
    <row r="6318" spans="1:1">
      <c r="A6318" s="531"/>
    </row>
    <row r="6319" spans="1:1">
      <c r="A6319" s="531"/>
    </row>
    <row r="6320" spans="1:1">
      <c r="A6320" s="531"/>
    </row>
    <row r="6321" spans="1:1">
      <c r="A6321" s="531"/>
    </row>
    <row r="6322" spans="1:1">
      <c r="A6322" s="531"/>
    </row>
    <row r="6323" spans="1:1">
      <c r="A6323" s="531"/>
    </row>
    <row r="6324" spans="1:1">
      <c r="A6324" s="531"/>
    </row>
    <row r="6325" spans="1:1">
      <c r="A6325" s="531"/>
    </row>
    <row r="6326" spans="1:1">
      <c r="A6326" s="531"/>
    </row>
    <row r="6327" spans="1:1">
      <c r="A6327" s="531"/>
    </row>
    <row r="6328" spans="1:1">
      <c r="A6328" s="531"/>
    </row>
    <row r="6329" spans="1:1">
      <c r="A6329" s="531"/>
    </row>
    <row r="6330" spans="1:1">
      <c r="A6330" s="531"/>
    </row>
    <row r="6331" spans="1:1">
      <c r="A6331" s="531"/>
    </row>
    <row r="6332" spans="1:1">
      <c r="A6332" s="531"/>
    </row>
    <row r="6333" spans="1:1">
      <c r="A6333" s="531"/>
    </row>
    <row r="6334" spans="1:1">
      <c r="A6334" s="531"/>
    </row>
    <row r="6335" spans="1:1">
      <c r="A6335" s="531"/>
    </row>
    <row r="6336" spans="1:1">
      <c r="A6336" s="531"/>
    </row>
    <row r="6337" spans="1:1">
      <c r="A6337" s="531"/>
    </row>
    <row r="6338" spans="1:1">
      <c r="A6338" s="531"/>
    </row>
    <row r="6339" spans="1:1">
      <c r="A6339" s="531"/>
    </row>
    <row r="6340" spans="1:1">
      <c r="A6340" s="531"/>
    </row>
    <row r="6341" spans="1:1">
      <c r="A6341" s="531"/>
    </row>
    <row r="6342" spans="1:1">
      <c r="A6342" s="531"/>
    </row>
    <row r="6343" spans="1:1">
      <c r="A6343" s="531"/>
    </row>
    <row r="6344" spans="1:1">
      <c r="A6344" s="531"/>
    </row>
    <row r="6345" spans="1:1">
      <c r="A6345" s="531"/>
    </row>
    <row r="6346" spans="1:1">
      <c r="A6346" s="531"/>
    </row>
    <row r="6347" spans="1:1">
      <c r="A6347" s="531"/>
    </row>
    <row r="6348" spans="1:1">
      <c r="A6348" s="531"/>
    </row>
    <row r="6349" spans="1:1">
      <c r="A6349" s="531"/>
    </row>
    <row r="6350" spans="1:1">
      <c r="A6350" s="531"/>
    </row>
    <row r="6351" spans="1:1">
      <c r="A6351" s="531"/>
    </row>
    <row r="6352" spans="1:1">
      <c r="A6352" s="531"/>
    </row>
    <row r="6353" spans="1:1">
      <c r="A6353" s="531"/>
    </row>
    <row r="6354" spans="1:1">
      <c r="A6354" s="531"/>
    </row>
    <row r="6355" spans="1:1">
      <c r="A6355" s="531"/>
    </row>
    <row r="6356" spans="1:1">
      <c r="A6356" s="531"/>
    </row>
    <row r="6357" spans="1:1">
      <c r="A6357" s="531"/>
    </row>
    <row r="6358" spans="1:1">
      <c r="A6358" s="531"/>
    </row>
    <row r="6359" spans="1:1">
      <c r="A6359" s="531"/>
    </row>
    <row r="6360" spans="1:1">
      <c r="A6360" s="531"/>
    </row>
    <row r="6361" spans="1:1">
      <c r="A6361" s="531"/>
    </row>
    <row r="6362" spans="1:1">
      <c r="A6362" s="531"/>
    </row>
    <row r="6363" spans="1:1">
      <c r="A6363" s="531"/>
    </row>
    <row r="6364" spans="1:1">
      <c r="A6364" s="531"/>
    </row>
    <row r="6365" spans="1:1">
      <c r="A6365" s="531"/>
    </row>
    <row r="6366" spans="1:1">
      <c r="A6366" s="531"/>
    </row>
    <row r="6367" spans="1:1">
      <c r="A6367" s="531"/>
    </row>
    <row r="6368" spans="1:1">
      <c r="A6368" s="531"/>
    </row>
    <row r="6369" spans="1:1">
      <c r="A6369" s="531"/>
    </row>
    <row r="6370" spans="1:1">
      <c r="A6370" s="531"/>
    </row>
    <row r="6371" spans="1:1">
      <c r="A6371" s="531"/>
    </row>
    <row r="6372" spans="1:1">
      <c r="A6372" s="531"/>
    </row>
    <row r="6373" spans="1:1">
      <c r="A6373" s="531"/>
    </row>
    <row r="6374" spans="1:1">
      <c r="A6374" s="531"/>
    </row>
    <row r="6375" spans="1:1">
      <c r="A6375" s="531"/>
    </row>
    <row r="6376" spans="1:1">
      <c r="A6376" s="531"/>
    </row>
    <row r="6377" spans="1:1">
      <c r="A6377" s="531"/>
    </row>
    <row r="6378" spans="1:1">
      <c r="A6378" s="531"/>
    </row>
    <row r="6379" spans="1:1">
      <c r="A6379" s="531"/>
    </row>
    <row r="6380" spans="1:1">
      <c r="A6380" s="531"/>
    </row>
    <row r="6381" spans="1:1">
      <c r="A6381" s="531"/>
    </row>
    <row r="6382" spans="1:1">
      <c r="A6382" s="531"/>
    </row>
    <row r="6383" spans="1:1">
      <c r="A6383" s="531"/>
    </row>
    <row r="6384" spans="1:1">
      <c r="A6384" s="531"/>
    </row>
    <row r="6385" spans="1:1">
      <c r="A6385" s="531"/>
    </row>
    <row r="6386" spans="1:1">
      <c r="A6386" s="531"/>
    </row>
    <row r="6387" spans="1:1">
      <c r="A6387" s="531"/>
    </row>
    <row r="6388" spans="1:1">
      <c r="A6388" s="531"/>
    </row>
    <row r="6389" spans="1:1">
      <c r="A6389" s="531"/>
    </row>
    <row r="6390" spans="1:1">
      <c r="A6390" s="531"/>
    </row>
    <row r="6391" spans="1:1">
      <c r="A6391" s="531"/>
    </row>
    <row r="6392" spans="1:1">
      <c r="A6392" s="531"/>
    </row>
    <row r="6393" spans="1:1">
      <c r="A6393" s="531"/>
    </row>
  </sheetData>
  <mergeCells count="1">
    <mergeCell ref="C2:E2"/>
  </mergeCells>
  <hyperlinks>
    <hyperlink ref="A1" location="'Figures'!A1" display="Indice de gráficos" xr:uid="{00000000-0004-0000-2500-000000000000}"/>
  </hyperlinks>
  <pageMargins left="0.7" right="0.7" top="0.75" bottom="0.75" header="0.3" footer="0.3"/>
  <pageSetup paperSize="9" orientation="portrait" verticalDpi="120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42"/>
  <dimension ref="A1:O177"/>
  <sheetViews>
    <sheetView zoomScale="85" zoomScaleNormal="85" workbookViewId="0">
      <selection activeCell="K22" sqref="K22"/>
    </sheetView>
  </sheetViews>
  <sheetFormatPr baseColWidth="10" defaultColWidth="11.42578125" defaultRowHeight="15"/>
  <cols>
    <col min="1" max="16384" width="11.42578125" style="27"/>
  </cols>
  <sheetData>
    <row r="1" spans="1:15" ht="15.75" thickBot="1">
      <c r="A1" s="367" t="s">
        <v>321</v>
      </c>
    </row>
    <row r="2" spans="1:15" ht="15.75" customHeight="1" thickBot="1">
      <c r="B2" s="837" t="s">
        <v>421</v>
      </c>
      <c r="C2" s="840"/>
      <c r="D2" s="840"/>
      <c r="E2" s="840"/>
      <c r="F2" s="587"/>
    </row>
    <row r="3" spans="1:15" ht="43.5" customHeight="1" thickBot="1">
      <c r="A3" s="104"/>
      <c r="B3" s="578" t="s">
        <v>211</v>
      </c>
      <c r="C3" s="579" t="s">
        <v>422</v>
      </c>
      <c r="D3" s="579" t="s">
        <v>423</v>
      </c>
      <c r="E3" s="580" t="s">
        <v>424</v>
      </c>
      <c r="F3" s="588"/>
      <c r="J3" s="589"/>
      <c r="M3" s="590"/>
      <c r="N3" s="590"/>
      <c r="O3" s="104"/>
    </row>
    <row r="4" spans="1:15">
      <c r="A4" s="559">
        <v>39448</v>
      </c>
      <c r="B4" s="591">
        <v>4.3729087342794486</v>
      </c>
      <c r="C4" s="592">
        <v>3.2127155901251285</v>
      </c>
      <c r="D4" s="592">
        <v>6.0601286753652772</v>
      </c>
      <c r="E4" s="593">
        <v>3.27</v>
      </c>
      <c r="H4" s="426"/>
    </row>
    <row r="5" spans="1:15">
      <c r="A5" s="559">
        <v>39479</v>
      </c>
      <c r="B5" s="582">
        <v>4.4505937968407636</v>
      </c>
      <c r="C5" s="583">
        <v>3.3307077754022743</v>
      </c>
      <c r="D5" s="583">
        <v>7.4300387192506605</v>
      </c>
      <c r="E5" s="584">
        <v>3.36</v>
      </c>
      <c r="H5" s="426" t="str">
        <f ca="1">MID(CELL("nombrearchivo",G5),FIND("]",CELL("nombrearchivo",G5))+1,31)</f>
        <v>GR13.</v>
      </c>
      <c r="M5" s="583"/>
      <c r="N5" s="583"/>
      <c r="O5" s="583"/>
    </row>
    <row r="6" spans="1:15">
      <c r="A6" s="559">
        <v>39508</v>
      </c>
      <c r="B6" s="582">
        <v>4.5881006864988478</v>
      </c>
      <c r="C6" s="583">
        <v>3.4656232532140905</v>
      </c>
      <c r="D6" s="583">
        <v>4.1840824198277886</v>
      </c>
      <c r="E6" s="584">
        <v>3.39</v>
      </c>
      <c r="H6" s="490" t="s">
        <v>425</v>
      </c>
      <c r="M6" s="583"/>
      <c r="N6" s="583"/>
      <c r="O6" s="583"/>
    </row>
    <row r="7" spans="1:15">
      <c r="A7" s="559">
        <v>39539</v>
      </c>
      <c r="B7" s="582">
        <v>4.2418772563177072</v>
      </c>
      <c r="C7" s="583">
        <v>3.1625344352617049</v>
      </c>
      <c r="D7" s="583">
        <v>6.9490051756046682</v>
      </c>
      <c r="E7" s="584">
        <v>3.43</v>
      </c>
      <c r="H7" s="104"/>
      <c r="I7" s="77"/>
      <c r="M7" s="583"/>
      <c r="N7" s="583"/>
      <c r="O7" s="583"/>
    </row>
    <row r="8" spans="1:15">
      <c r="A8" s="559">
        <v>39569</v>
      </c>
      <c r="B8" s="582">
        <v>4.668691641354485</v>
      </c>
      <c r="C8" s="583">
        <v>3.3006931455605582</v>
      </c>
      <c r="D8" s="583">
        <v>6.0884790019654531</v>
      </c>
      <c r="E8" s="584">
        <v>3.47</v>
      </c>
      <c r="M8" s="583"/>
      <c r="N8" s="583"/>
      <c r="O8" s="583"/>
    </row>
    <row r="9" spans="1:15">
      <c r="A9" s="559">
        <v>39600</v>
      </c>
      <c r="B9" s="582">
        <v>5.0752301818998404</v>
      </c>
      <c r="C9" s="583">
        <v>3.3849873612484771</v>
      </c>
      <c r="D9" s="583">
        <v>5.5607416196640429</v>
      </c>
      <c r="E9" s="584">
        <v>3.47</v>
      </c>
      <c r="M9" s="583"/>
      <c r="N9" s="583"/>
      <c r="O9" s="583"/>
    </row>
    <row r="10" spans="1:15">
      <c r="A10" s="559">
        <v>39630</v>
      </c>
      <c r="B10" s="582">
        <v>5.3256445047489933</v>
      </c>
      <c r="C10" s="583">
        <v>3.4976682211858616</v>
      </c>
      <c r="D10" s="583">
        <v>4.368956162369102</v>
      </c>
      <c r="E10" s="584">
        <v>3.47</v>
      </c>
      <c r="M10" s="583"/>
      <c r="N10" s="583"/>
      <c r="O10" s="583"/>
    </row>
    <row r="11" spans="1:15">
      <c r="A11" s="559">
        <v>39661</v>
      </c>
      <c r="B11" s="582">
        <v>4.9441246190314843</v>
      </c>
      <c r="C11" s="583">
        <v>3.532277710109625</v>
      </c>
      <c r="D11" s="583">
        <v>4.8511842974426713</v>
      </c>
      <c r="E11" s="584">
        <v>3.49</v>
      </c>
      <c r="M11" s="583"/>
      <c r="N11" s="583"/>
      <c r="O11" s="583"/>
    </row>
    <row r="12" spans="1:15">
      <c r="A12" s="559">
        <v>39692</v>
      </c>
      <c r="B12" s="582">
        <v>4.5807540799099655</v>
      </c>
      <c r="C12" s="583">
        <v>3.4246575342465917</v>
      </c>
      <c r="D12" s="583">
        <v>6.1493985966655629</v>
      </c>
      <c r="E12" s="584">
        <v>3.51</v>
      </c>
      <c r="M12" s="583"/>
      <c r="N12" s="583"/>
      <c r="O12" s="583"/>
    </row>
    <row r="13" spans="1:15">
      <c r="A13" s="559">
        <v>39722</v>
      </c>
      <c r="B13" s="582">
        <v>3.6000000000000085</v>
      </c>
      <c r="C13" s="583">
        <v>2.9174831264968475</v>
      </c>
      <c r="D13" s="583">
        <v>6.10513024342481</v>
      </c>
      <c r="E13" s="584">
        <v>3.52</v>
      </c>
      <c r="M13" s="583"/>
      <c r="N13" s="583"/>
      <c r="O13" s="583"/>
    </row>
    <row r="14" spans="1:15">
      <c r="A14" s="559">
        <v>39753</v>
      </c>
      <c r="B14" s="582">
        <v>2.404853833425264</v>
      </c>
      <c r="C14" s="583">
        <v>2.6754766031195913</v>
      </c>
      <c r="D14" s="583">
        <v>5.4623639204507413</v>
      </c>
      <c r="E14" s="584">
        <v>3.53</v>
      </c>
      <c r="M14" s="583"/>
      <c r="N14" s="583"/>
      <c r="O14" s="583"/>
    </row>
    <row r="15" spans="1:15">
      <c r="A15" s="559">
        <v>39783</v>
      </c>
      <c r="B15" s="582">
        <v>1.4499121265377823</v>
      </c>
      <c r="C15" s="583">
        <v>2.4421871623081728</v>
      </c>
      <c r="D15" s="583">
        <v>4.9757284435097517</v>
      </c>
      <c r="E15" s="584">
        <v>3.6</v>
      </c>
      <c r="M15" s="583"/>
      <c r="N15" s="583"/>
      <c r="O15" s="583"/>
    </row>
    <row r="16" spans="1:15">
      <c r="A16" s="559">
        <v>39814</v>
      </c>
      <c r="B16" s="582">
        <v>0.8069865133760743</v>
      </c>
      <c r="C16" s="583">
        <v>1.9440803844473606</v>
      </c>
      <c r="D16" s="583">
        <v>1.3287706801913544</v>
      </c>
      <c r="E16" s="584">
        <v>2.93</v>
      </c>
      <c r="M16" s="583"/>
      <c r="N16" s="583"/>
      <c r="O16" s="583"/>
    </row>
    <row r="17" spans="1:15">
      <c r="A17" s="559">
        <v>39845</v>
      </c>
      <c r="B17" s="582">
        <v>0.68440225190417436</v>
      </c>
      <c r="C17" s="583">
        <v>1.5681149950996343</v>
      </c>
      <c r="D17" s="583">
        <v>1.2436428538285469</v>
      </c>
      <c r="E17" s="584">
        <v>2.68</v>
      </c>
      <c r="M17" s="583"/>
      <c r="N17" s="583"/>
      <c r="O17" s="583"/>
    </row>
    <row r="18" spans="1:15">
      <c r="A18" s="559">
        <v>39873</v>
      </c>
      <c r="B18" s="582">
        <v>-5.4698610655293578E-2</v>
      </c>
      <c r="C18" s="583">
        <v>1.2533765532144656</v>
      </c>
      <c r="D18" s="583">
        <v>3.1310858330408422</v>
      </c>
      <c r="E18" s="584">
        <v>2.7</v>
      </c>
      <c r="M18" s="583"/>
      <c r="N18" s="583"/>
      <c r="O18" s="583"/>
    </row>
    <row r="19" spans="1:15">
      <c r="A19" s="559">
        <v>39904</v>
      </c>
      <c r="B19" s="582">
        <v>-0.15151515151514161</v>
      </c>
      <c r="C19" s="583">
        <v>1.3458662678914664</v>
      </c>
      <c r="D19" s="583">
        <v>3.0827975868305373</v>
      </c>
      <c r="E19" s="584">
        <v>2.67</v>
      </c>
    </row>
    <row r="20" spans="1:15">
      <c r="A20" s="559">
        <v>39934</v>
      </c>
      <c r="B20" s="582">
        <v>-0.88134135855545992</v>
      </c>
      <c r="C20" s="583">
        <v>0.93726701459154071</v>
      </c>
      <c r="D20" s="583">
        <v>2.4578558064056324</v>
      </c>
      <c r="E20" s="584">
        <v>2.68</v>
      </c>
    </row>
    <row r="21" spans="1:15">
      <c r="A21" s="559">
        <v>39965</v>
      </c>
      <c r="B21" s="582">
        <v>-0.96174396238511406</v>
      </c>
      <c r="C21" s="583">
        <v>0.8610609120867565</v>
      </c>
      <c r="D21" s="583">
        <v>2.7934116610863953</v>
      </c>
      <c r="E21" s="584">
        <v>2.67</v>
      </c>
    </row>
    <row r="22" spans="1:15">
      <c r="A22" s="559">
        <v>39995</v>
      </c>
      <c r="B22" s="582">
        <v>-1.3204508856682793</v>
      </c>
      <c r="C22" s="583">
        <v>0.69735006973500901</v>
      </c>
      <c r="D22" s="583">
        <v>4.1086226464963573</v>
      </c>
      <c r="E22" s="584">
        <v>2.67</v>
      </c>
    </row>
    <row r="23" spans="1:15">
      <c r="A23" s="559">
        <v>40026</v>
      </c>
      <c r="B23" s="582">
        <v>-0.73141873722704531</v>
      </c>
      <c r="C23" s="583">
        <v>0.52406417112298698</v>
      </c>
      <c r="D23" s="583">
        <v>2.9799683439113664</v>
      </c>
      <c r="E23" s="584">
        <v>2.67</v>
      </c>
    </row>
    <row r="24" spans="1:15">
      <c r="A24" s="559">
        <v>40057</v>
      </c>
      <c r="B24" s="582">
        <v>-0.92552733534222398</v>
      </c>
      <c r="C24" s="583">
        <v>0.29908139286476398</v>
      </c>
      <c r="D24" s="583">
        <v>2.6932521163446808</v>
      </c>
      <c r="E24" s="584">
        <v>2.64</v>
      </c>
    </row>
    <row r="25" spans="1:15">
      <c r="A25" s="559">
        <v>40087</v>
      </c>
      <c r="B25" s="582">
        <v>-0.56842556842556746</v>
      </c>
      <c r="C25" s="583">
        <v>0.25386079966152408</v>
      </c>
      <c r="D25" s="583">
        <v>1.9390021756385636</v>
      </c>
      <c r="E25" s="584">
        <v>2.59</v>
      </c>
    </row>
    <row r="26" spans="1:15">
      <c r="A26" s="559">
        <v>40118</v>
      </c>
      <c r="B26" s="582">
        <v>0.40935042550897549</v>
      </c>
      <c r="C26" s="583">
        <v>0.41143580546471981</v>
      </c>
      <c r="D26" s="583">
        <v>2.1298884289338957</v>
      </c>
      <c r="E26" s="584">
        <v>2.6</v>
      </c>
    </row>
    <row r="27" spans="1:15">
      <c r="A27" s="559">
        <v>40148</v>
      </c>
      <c r="B27" s="582">
        <v>0.89865742745777766</v>
      </c>
      <c r="C27" s="583">
        <v>0.46413502109703586</v>
      </c>
      <c r="D27" s="583">
        <v>2.8655401548846982</v>
      </c>
      <c r="E27" s="584">
        <v>2.25</v>
      </c>
    </row>
    <row r="28" spans="1:15">
      <c r="A28" s="559">
        <v>40179</v>
      </c>
      <c r="B28" s="582">
        <v>0.69086522645025639</v>
      </c>
      <c r="C28" s="583">
        <v>-0.36425969573602401</v>
      </c>
      <c r="D28" s="583">
        <v>0.65371471540693449</v>
      </c>
      <c r="E28" s="584">
        <v>1.62</v>
      </c>
    </row>
    <row r="29" spans="1:15">
      <c r="A29" s="559">
        <v>40210</v>
      </c>
      <c r="B29" s="582">
        <v>0.43854840478019241</v>
      </c>
      <c r="C29" s="583">
        <v>-0.48247024766806135</v>
      </c>
      <c r="D29" s="583">
        <v>1.4705224047629741</v>
      </c>
      <c r="E29" s="584">
        <v>1.52</v>
      </c>
    </row>
    <row r="30" spans="1:15">
      <c r="A30" s="559">
        <v>40238</v>
      </c>
      <c r="B30" s="582">
        <v>2.6707530647986033</v>
      </c>
      <c r="C30" s="583">
        <v>1.5473268594600427</v>
      </c>
      <c r="D30" s="583">
        <v>1.4678729425805273</v>
      </c>
      <c r="E30" s="584">
        <v>1.36</v>
      </c>
    </row>
    <row r="31" spans="1:15">
      <c r="A31" s="559">
        <v>40269</v>
      </c>
      <c r="B31" s="582">
        <v>2.3845653587686684</v>
      </c>
      <c r="C31" s="583">
        <v>0.75885328836425003</v>
      </c>
      <c r="D31" s="583">
        <v>0.1962573436424293</v>
      </c>
      <c r="E31" s="584">
        <v>1.27</v>
      </c>
    </row>
    <row r="32" spans="1:15">
      <c r="A32" s="559">
        <v>40299</v>
      </c>
      <c r="B32" s="582">
        <v>2.4615050965083469</v>
      </c>
      <c r="C32" s="583">
        <v>0.91801202912313329</v>
      </c>
      <c r="D32" s="583">
        <v>-0.53157957316594207</v>
      </c>
      <c r="E32" s="584">
        <v>1.31</v>
      </c>
    </row>
    <row r="33" spans="1:5">
      <c r="A33" s="559">
        <v>40330</v>
      </c>
      <c r="B33" s="582">
        <v>2.071644367716857</v>
      </c>
      <c r="C33" s="583">
        <v>1.0118043844856714</v>
      </c>
      <c r="D33" s="583">
        <v>-0.69228809204020081</v>
      </c>
      <c r="E33" s="584">
        <v>1.3</v>
      </c>
    </row>
    <row r="34" spans="1:5">
      <c r="A34" s="559">
        <v>40360</v>
      </c>
      <c r="B34" s="582">
        <v>1.7624020887728591</v>
      </c>
      <c r="C34" s="583">
        <v>0.52205412316214961</v>
      </c>
      <c r="D34" s="583">
        <v>-0.60473069463292006</v>
      </c>
      <c r="E34" s="584">
        <v>1.29</v>
      </c>
    </row>
    <row r="35" spans="1:5">
      <c r="A35" s="559">
        <v>40391</v>
      </c>
      <c r="B35" s="582">
        <v>1.5819698775598567</v>
      </c>
      <c r="C35" s="583">
        <v>0.62772635386743048</v>
      </c>
      <c r="D35" s="583">
        <v>0.65232286602561373</v>
      </c>
      <c r="E35" s="584">
        <v>1.28</v>
      </c>
    </row>
    <row r="36" spans="1:5">
      <c r="A36" s="559">
        <v>40422</v>
      </c>
      <c r="B36" s="582">
        <v>2.7699326526178396</v>
      </c>
      <c r="C36" s="583">
        <v>2.0553780617678257</v>
      </c>
      <c r="D36" s="583">
        <v>-0.57641900245162958</v>
      </c>
      <c r="E36" s="584">
        <v>1.31</v>
      </c>
    </row>
    <row r="37" spans="1:5">
      <c r="A37" s="559">
        <v>40452</v>
      </c>
      <c r="B37" s="582">
        <v>2.5024269226620675</v>
      </c>
      <c r="C37" s="583">
        <v>1.3821481325174005</v>
      </c>
      <c r="D37" s="583">
        <v>2.319112060165196E-2</v>
      </c>
      <c r="E37" s="584">
        <v>1.3</v>
      </c>
    </row>
    <row r="38" spans="1:5">
      <c r="A38" s="559">
        <v>40483</v>
      </c>
      <c r="B38" s="582">
        <v>2.2744340735972628</v>
      </c>
      <c r="C38" s="583">
        <v>1.1451985711283754</v>
      </c>
      <c r="D38" s="583">
        <v>0.28550946475711214</v>
      </c>
      <c r="E38" s="584">
        <v>1.29</v>
      </c>
    </row>
    <row r="39" spans="1:5">
      <c r="A39" s="559">
        <v>40513</v>
      </c>
      <c r="B39" s="582">
        <v>2.8651142826483493</v>
      </c>
      <c r="C39" s="583">
        <v>1.3229735405291905</v>
      </c>
      <c r="D39" s="583">
        <v>2.2863308318954694</v>
      </c>
      <c r="E39" s="584">
        <v>1.48</v>
      </c>
    </row>
    <row r="40" spans="1:5">
      <c r="A40" s="559">
        <v>40544</v>
      </c>
      <c r="B40" s="582">
        <v>3.0276628185580421</v>
      </c>
      <c r="C40" s="583">
        <v>1.4193548387096797</v>
      </c>
      <c r="D40" s="583">
        <v>0.69115868300752936</v>
      </c>
      <c r="E40" s="584">
        <v>2.98</v>
      </c>
    </row>
    <row r="41" spans="1:5">
      <c r="A41" s="559">
        <v>40575</v>
      </c>
      <c r="B41" s="582">
        <v>3.3729942146053986</v>
      </c>
      <c r="C41" s="583">
        <v>1.5621633268692108</v>
      </c>
      <c r="D41" s="583">
        <v>-0.44494162504530266</v>
      </c>
      <c r="E41" s="584">
        <v>3.12</v>
      </c>
    </row>
    <row r="42" spans="1:5">
      <c r="A42" s="559">
        <v>40603</v>
      </c>
      <c r="B42" s="582">
        <v>3.3368869936034145</v>
      </c>
      <c r="C42" s="583">
        <v>1.5973097940311192</v>
      </c>
      <c r="D42" s="583">
        <v>4.368942983725205</v>
      </c>
      <c r="E42" s="584">
        <v>3.06</v>
      </c>
    </row>
    <row r="43" spans="1:5">
      <c r="A43" s="559">
        <v>40634</v>
      </c>
      <c r="B43" s="582">
        <v>3.5147152233749921</v>
      </c>
      <c r="C43" s="583">
        <v>2.0292887029288948</v>
      </c>
      <c r="D43" s="583">
        <v>0.88297258205041373</v>
      </c>
      <c r="E43" s="584">
        <v>3.01</v>
      </c>
    </row>
    <row r="44" spans="1:5">
      <c r="A44" s="559">
        <v>40664</v>
      </c>
      <c r="B44" s="582">
        <v>3.3548523653296627</v>
      </c>
      <c r="C44" s="583">
        <v>1.9657047260560319</v>
      </c>
      <c r="D44" s="583">
        <v>1.2611149641107176</v>
      </c>
      <c r="E44" s="584">
        <v>2.8</v>
      </c>
    </row>
    <row r="45" spans="1:5">
      <c r="A45" s="559">
        <v>40695</v>
      </c>
      <c r="B45" s="582">
        <v>3.0443974630021415</v>
      </c>
      <c r="C45" s="583">
        <v>1.5859766277128529</v>
      </c>
      <c r="D45" s="583">
        <v>1.1952267469167026</v>
      </c>
      <c r="E45" s="584">
        <v>2.71</v>
      </c>
    </row>
    <row r="46" spans="1:5">
      <c r="A46" s="559">
        <v>40725</v>
      </c>
      <c r="B46" s="582">
        <v>2.9933718195424461</v>
      </c>
      <c r="C46" s="583">
        <v>1.3778484366719681</v>
      </c>
      <c r="D46" s="583">
        <v>1.4452905277174182</v>
      </c>
      <c r="E46" s="584">
        <v>2.65</v>
      </c>
    </row>
    <row r="47" spans="1:5">
      <c r="A47" s="559">
        <v>40756</v>
      </c>
      <c r="B47" s="582">
        <v>2.7306666666666644</v>
      </c>
      <c r="C47" s="583">
        <v>1.3322055402833684</v>
      </c>
      <c r="D47" s="583">
        <v>1.6752299823330929</v>
      </c>
      <c r="E47" s="584">
        <v>2.65</v>
      </c>
    </row>
    <row r="48" spans="1:5">
      <c r="A48" s="559">
        <v>40787</v>
      </c>
      <c r="B48" s="582">
        <v>3.0123665574463416</v>
      </c>
      <c r="C48" s="583">
        <v>1.4609203798393082</v>
      </c>
      <c r="D48" s="583">
        <v>1.4752012720192056</v>
      </c>
      <c r="E48" s="584">
        <v>2.63</v>
      </c>
    </row>
    <row r="49" spans="1:5">
      <c r="A49" s="559">
        <v>40817</v>
      </c>
      <c r="B49" s="582">
        <v>2.9885299379143362</v>
      </c>
      <c r="C49" s="583">
        <v>1.6442918097616825</v>
      </c>
      <c r="D49" s="583">
        <v>1.0827854254640101</v>
      </c>
      <c r="E49" s="584">
        <v>2.6</v>
      </c>
    </row>
    <row r="50" spans="1:5">
      <c r="A50" s="559">
        <v>40848</v>
      </c>
      <c r="B50" s="582">
        <v>2.8952061260883397</v>
      </c>
      <c r="C50" s="583">
        <v>1.6100550534953868</v>
      </c>
      <c r="D50" s="583">
        <v>1.5779139256326857</v>
      </c>
      <c r="E50" s="584">
        <v>2.5099999999999998</v>
      </c>
    </row>
    <row r="51" spans="1:5">
      <c r="A51" s="559">
        <v>40878</v>
      </c>
      <c r="B51" s="582">
        <v>2.3471729605675051</v>
      </c>
      <c r="C51" s="583">
        <v>1.4404145077720187</v>
      </c>
      <c r="D51" s="583">
        <v>-0.19935878418372965</v>
      </c>
      <c r="E51" s="584">
        <v>1.98</v>
      </c>
    </row>
    <row r="52" spans="1:5">
      <c r="A52" s="559">
        <v>40909</v>
      </c>
      <c r="B52" s="582">
        <v>1.987315010570839</v>
      </c>
      <c r="C52" s="583">
        <v>1.1874469889737043</v>
      </c>
      <c r="D52" s="583">
        <v>1.2960944926748965</v>
      </c>
      <c r="E52" s="584">
        <v>2.44</v>
      </c>
    </row>
    <row r="53" spans="1:5">
      <c r="A53" s="559">
        <v>40940</v>
      </c>
      <c r="B53" s="582">
        <v>1.9112988384371761</v>
      </c>
      <c r="C53" s="583">
        <v>1.1138220006364747</v>
      </c>
      <c r="D53" s="583">
        <v>-0.46233431349895682</v>
      </c>
      <c r="E53" s="584">
        <v>2.31</v>
      </c>
    </row>
    <row r="54" spans="1:5">
      <c r="A54" s="559">
        <v>40969</v>
      </c>
      <c r="B54" s="582">
        <v>1.7641597028783593</v>
      </c>
      <c r="C54" s="583">
        <v>1.0653702937525793</v>
      </c>
      <c r="D54" s="583">
        <v>-2.709334331855473E-2</v>
      </c>
      <c r="E54" s="584">
        <v>2.16</v>
      </c>
    </row>
    <row r="55" spans="1:5">
      <c r="A55" s="559">
        <v>41000</v>
      </c>
      <c r="B55" s="582">
        <v>1.9738187768459738</v>
      </c>
      <c r="C55" s="583">
        <v>1.0764814435103602</v>
      </c>
      <c r="D55" s="583">
        <v>-3.8958406358332809E-2</v>
      </c>
      <c r="E55" s="584">
        <v>2.14</v>
      </c>
    </row>
    <row r="56" spans="1:5">
      <c r="A56" s="559">
        <v>41030</v>
      </c>
      <c r="B56" s="582">
        <v>1.8840876510342071</v>
      </c>
      <c r="C56" s="583">
        <v>1.1792452830188722</v>
      </c>
      <c r="D56" s="583">
        <v>-1.1582091413885109E-2</v>
      </c>
      <c r="E56" s="584">
        <v>1.78</v>
      </c>
    </row>
    <row r="57" spans="1:5">
      <c r="A57" s="559">
        <v>41061</v>
      </c>
      <c r="B57" s="582">
        <v>1.8260155929421558</v>
      </c>
      <c r="C57" s="583">
        <v>1.3044371405094495</v>
      </c>
      <c r="D57" s="583">
        <v>0.10528740453223406</v>
      </c>
      <c r="E57" s="584">
        <v>1.73</v>
      </c>
    </row>
    <row r="58" spans="1:5">
      <c r="A58" s="559">
        <v>41091</v>
      </c>
      <c r="B58" s="582">
        <v>2.1590201370147497</v>
      </c>
      <c r="C58" s="583">
        <v>1.5159435441714351</v>
      </c>
      <c r="D58" s="583">
        <v>0.2641863633923407</v>
      </c>
      <c r="E58" s="584">
        <v>1.56</v>
      </c>
    </row>
    <row r="59" spans="1:5">
      <c r="A59" s="559">
        <v>41122</v>
      </c>
      <c r="B59" s="582">
        <v>2.7099989616862246</v>
      </c>
      <c r="C59" s="583">
        <v>1.3981636060100158</v>
      </c>
      <c r="D59" s="583">
        <v>-0.51387332732126367</v>
      </c>
      <c r="E59" s="584">
        <v>1.47</v>
      </c>
    </row>
    <row r="60" spans="1:5">
      <c r="A60" s="559">
        <v>41153</v>
      </c>
      <c r="B60" s="582">
        <v>3.4578288528627183</v>
      </c>
      <c r="C60" s="583">
        <v>2.0364085158901588</v>
      </c>
      <c r="D60" s="583">
        <v>-1.1967867454340251</v>
      </c>
      <c r="E60" s="584">
        <v>1.3</v>
      </c>
    </row>
    <row r="61" spans="1:5">
      <c r="A61" s="559">
        <v>41183</v>
      </c>
      <c r="B61" s="582">
        <v>3.494431388576686</v>
      </c>
      <c r="C61" s="583">
        <v>2.4777311354561249</v>
      </c>
      <c r="D61" s="583">
        <v>-0.53010835973347525</v>
      </c>
      <c r="E61" s="584">
        <v>1.24</v>
      </c>
    </row>
    <row r="62" spans="1:5">
      <c r="A62" s="559">
        <v>41214</v>
      </c>
      <c r="B62" s="582">
        <v>3.0176368641043894</v>
      </c>
      <c r="C62" s="583">
        <v>2.4023717031282104</v>
      </c>
      <c r="D62" s="583">
        <v>-0.10257170614255529</v>
      </c>
      <c r="E62" s="584">
        <v>1.29</v>
      </c>
    </row>
    <row r="63" spans="1:5">
      <c r="A63" s="559">
        <v>41244</v>
      </c>
      <c r="B63" s="582">
        <v>3.0068290694118929</v>
      </c>
      <c r="C63" s="583">
        <v>2.2882827663704148</v>
      </c>
      <c r="D63" s="583">
        <v>-2.1810278223756683</v>
      </c>
      <c r="E63" s="584">
        <v>1</v>
      </c>
    </row>
    <row r="64" spans="1:5">
      <c r="A64" s="559">
        <v>41275</v>
      </c>
      <c r="B64" s="582">
        <v>2.8399668325041318</v>
      </c>
      <c r="C64" s="583">
        <v>2.3365465213747001</v>
      </c>
      <c r="D64" s="583">
        <v>-0.36557452096003829</v>
      </c>
      <c r="E64" s="584">
        <v>0.37</v>
      </c>
    </row>
    <row r="65" spans="1:5">
      <c r="A65" s="559">
        <v>41306</v>
      </c>
      <c r="B65" s="582">
        <v>2.9012537560874563</v>
      </c>
      <c r="C65" s="583">
        <v>2.391942929080983</v>
      </c>
      <c r="D65" s="583">
        <v>-0.60895659077586117</v>
      </c>
      <c r="E65" s="584">
        <v>0.6</v>
      </c>
    </row>
    <row r="66" spans="1:5">
      <c r="A66" s="559">
        <v>41334</v>
      </c>
      <c r="B66" s="582">
        <v>2.5547445255474486</v>
      </c>
      <c r="C66" s="583">
        <v>2.4357793470474007</v>
      </c>
      <c r="D66" s="583">
        <v>-0.28838370969673122</v>
      </c>
      <c r="E66" s="584">
        <v>0.55000000000000004</v>
      </c>
    </row>
    <row r="67" spans="1:5">
      <c r="A67" s="559">
        <v>41365</v>
      </c>
      <c r="B67" s="582">
        <v>1.5244208203791061</v>
      </c>
      <c r="C67" s="583">
        <v>1.9981742570240471</v>
      </c>
      <c r="D67" s="583">
        <v>1.0532375012542303</v>
      </c>
      <c r="E67" s="584">
        <v>0.57999999999999996</v>
      </c>
    </row>
    <row r="68" spans="1:5">
      <c r="A68" s="559">
        <v>41395</v>
      </c>
      <c r="B68" s="582">
        <v>1.8391959798995003</v>
      </c>
      <c r="C68" s="583">
        <v>2.0877673051586072</v>
      </c>
      <c r="D68" s="583">
        <v>0.49407796986970709</v>
      </c>
      <c r="E68" s="584">
        <v>0.63</v>
      </c>
    </row>
    <row r="69" spans="1:5">
      <c r="A69" s="559">
        <v>41426</v>
      </c>
      <c r="B69" s="582">
        <v>2.1962522667741098</v>
      </c>
      <c r="C69" s="583">
        <v>2.0683362060225079</v>
      </c>
      <c r="D69" s="583">
        <v>-1.0232616443448848</v>
      </c>
      <c r="E69" s="584">
        <v>0.65</v>
      </c>
    </row>
    <row r="70" spans="1:5">
      <c r="A70" s="559">
        <v>41456</v>
      </c>
      <c r="B70" s="582">
        <v>1.9000203210729438</v>
      </c>
      <c r="C70" s="583">
        <v>1.7198764160659294</v>
      </c>
      <c r="D70" s="583">
        <v>-0.37889419028908833</v>
      </c>
      <c r="E70" s="584">
        <v>0.65</v>
      </c>
    </row>
    <row r="71" spans="1:5">
      <c r="A71" s="559">
        <v>41487</v>
      </c>
      <c r="B71" s="582">
        <v>1.6376870198139954</v>
      </c>
      <c r="C71" s="583">
        <v>1.6772998559374344</v>
      </c>
      <c r="D71" s="583">
        <v>0.32516175108932543</v>
      </c>
      <c r="E71" s="584">
        <v>0.57999999999999996</v>
      </c>
    </row>
    <row r="72" spans="1:5">
      <c r="A72" s="559">
        <v>41518</v>
      </c>
      <c r="B72" s="582">
        <v>0.48596647823066519</v>
      </c>
      <c r="C72" s="583">
        <v>0.85676847092028652</v>
      </c>
      <c r="D72" s="583">
        <v>6.3833123869400765E-2</v>
      </c>
      <c r="E72" s="584">
        <v>0.56000000000000005</v>
      </c>
    </row>
    <row r="73" spans="1:5">
      <c r="A73" s="559">
        <v>41548</v>
      </c>
      <c r="B73" s="582">
        <v>4.9363214532533561E-2</v>
      </c>
      <c r="C73" s="583">
        <v>0.29973024278149296</v>
      </c>
      <c r="D73" s="583">
        <v>0.71707626273709479</v>
      </c>
      <c r="E73" s="584">
        <v>0.55000000000000004</v>
      </c>
    </row>
    <row r="74" spans="1:5">
      <c r="A74" s="559">
        <v>41579</v>
      </c>
      <c r="B74" s="582">
        <v>0.29688273132113352</v>
      </c>
      <c r="C74" s="583">
        <v>0.32943995208145793</v>
      </c>
      <c r="D74" s="583">
        <v>0.48802046008609068</v>
      </c>
      <c r="E74" s="584">
        <v>0.6</v>
      </c>
    </row>
    <row r="75" spans="1:5">
      <c r="A75" s="559">
        <v>41609</v>
      </c>
      <c r="B75" s="582">
        <v>0.30674846625767316</v>
      </c>
      <c r="C75" s="583">
        <v>0.16977928692701028</v>
      </c>
      <c r="D75" s="583">
        <v>-0.47066872100987212</v>
      </c>
      <c r="E75" s="584">
        <v>0.53</v>
      </c>
    </row>
    <row r="76" spans="1:5">
      <c r="A76" s="559">
        <v>41640</v>
      </c>
      <c r="B76" s="582">
        <v>0.27212255593629209</v>
      </c>
      <c r="C76" s="583">
        <v>0.14333981775365601</v>
      </c>
      <c r="D76" s="583">
        <v>-0.44743169829320095</v>
      </c>
      <c r="E76" s="584">
        <v>0.6</v>
      </c>
    </row>
    <row r="77" spans="1:5">
      <c r="A77" s="559">
        <v>41671</v>
      </c>
      <c r="B77" s="582">
        <v>5.0347397039573138E-2</v>
      </c>
      <c r="C77" s="583">
        <v>0.10245901639345334</v>
      </c>
      <c r="D77" s="583">
        <v>-4.2658840190767933E-4</v>
      </c>
      <c r="E77" s="584">
        <v>0.6</v>
      </c>
    </row>
    <row r="78" spans="1:5">
      <c r="A78" s="559">
        <v>41699</v>
      </c>
      <c r="B78" s="582">
        <v>-0.21747726374060505</v>
      </c>
      <c r="C78" s="583">
        <v>-0.16984713757618408</v>
      </c>
      <c r="D78" s="583">
        <v>1.1907320288585765</v>
      </c>
      <c r="E78" s="584">
        <v>0.55000000000000004</v>
      </c>
    </row>
    <row r="79" spans="1:5">
      <c r="A79" s="559">
        <v>41730</v>
      </c>
      <c r="B79" s="582">
        <v>0.3358688135927963</v>
      </c>
      <c r="C79" s="583">
        <v>0.10938743038981613</v>
      </c>
      <c r="D79" s="583">
        <v>0.15667346386321412</v>
      </c>
      <c r="E79" s="584">
        <v>0.56000000000000005</v>
      </c>
    </row>
    <row r="80" spans="1:5">
      <c r="A80" s="559">
        <v>41760</v>
      </c>
      <c r="B80" s="582">
        <v>0.20724365933091349</v>
      </c>
      <c r="C80" s="583">
        <v>-5.9565174228140449E-2</v>
      </c>
      <c r="D80" s="583">
        <v>-0.34169372804150555</v>
      </c>
      <c r="E80" s="584">
        <v>0.54</v>
      </c>
    </row>
    <row r="81" spans="1:5">
      <c r="A81" s="559">
        <v>41791</v>
      </c>
      <c r="B81" s="582">
        <v>4.929022082018264E-2</v>
      </c>
      <c r="C81" s="583">
        <v>-0.10926790503626194</v>
      </c>
      <c r="D81" s="583">
        <v>-0.45090645382632033</v>
      </c>
      <c r="E81" s="584">
        <v>0.5</v>
      </c>
    </row>
    <row r="82" spans="1:5">
      <c r="A82" s="559">
        <v>41821</v>
      </c>
      <c r="B82" s="582">
        <v>-0.35895901884535419</v>
      </c>
      <c r="C82" s="583">
        <v>-0.14174344436568731</v>
      </c>
      <c r="D82" s="583">
        <v>-1.4521133443553822</v>
      </c>
      <c r="E82" s="584">
        <v>0.55000000000000004</v>
      </c>
    </row>
    <row r="83" spans="1:5">
      <c r="A83" s="559">
        <v>41852</v>
      </c>
      <c r="B83" s="582">
        <v>-0.51720708175851371</v>
      </c>
      <c r="C83" s="583">
        <v>-0.13156563100899632</v>
      </c>
      <c r="D83" s="583">
        <v>-0.50835082595600056</v>
      </c>
      <c r="E83" s="584">
        <v>0.55000000000000004</v>
      </c>
    </row>
    <row r="84" spans="1:5">
      <c r="A84" s="559">
        <v>41883</v>
      </c>
      <c r="B84" s="582">
        <v>-0.2763521515988856</v>
      </c>
      <c r="C84" s="583">
        <v>-0.27983210073955433</v>
      </c>
      <c r="D84" s="583">
        <v>-0.18254781119213703</v>
      </c>
      <c r="E84" s="584">
        <v>0.56000000000000005</v>
      </c>
    </row>
    <row r="85" spans="1:5">
      <c r="A85" s="559">
        <v>41913</v>
      </c>
      <c r="B85" s="582">
        <v>-0.21709098085652556</v>
      </c>
      <c r="C85" s="583">
        <v>-0.32871799980077299</v>
      </c>
      <c r="D85" s="583">
        <v>-0.94656623640928217</v>
      </c>
      <c r="E85" s="584">
        <v>0.56999999999999995</v>
      </c>
    </row>
    <row r="86" spans="1:5">
      <c r="A86" s="559">
        <v>41944</v>
      </c>
      <c r="B86" s="582">
        <v>-0.46373951652688561</v>
      </c>
      <c r="C86" s="583">
        <v>-0.25870646766169614</v>
      </c>
      <c r="D86" s="583">
        <v>-0.36737919639520555</v>
      </c>
      <c r="E86" s="584">
        <v>0.56999999999999995</v>
      </c>
    </row>
    <row r="87" spans="1:5">
      <c r="A87" s="559">
        <v>41974</v>
      </c>
      <c r="B87" s="582">
        <v>-1.1344579264082171</v>
      </c>
      <c r="C87" s="583">
        <v>-0.15952143569292332</v>
      </c>
      <c r="D87" s="583">
        <v>-1.2953709883804407</v>
      </c>
      <c r="E87" s="584">
        <v>0.5</v>
      </c>
    </row>
    <row r="88" spans="1:5">
      <c r="A88" s="559">
        <v>42005</v>
      </c>
      <c r="B88" s="582">
        <v>-1.4574329078299257</v>
      </c>
      <c r="C88" s="583">
        <v>-2.0447806972697435E-2</v>
      </c>
      <c r="D88" s="583">
        <v>0.85372125325268655</v>
      </c>
      <c r="E88" s="584">
        <v>0.63</v>
      </c>
    </row>
    <row r="89" spans="1:5">
      <c r="A89" s="559">
        <v>42036</v>
      </c>
      <c r="B89" s="582">
        <v>-1.1876006441223836</v>
      </c>
      <c r="C89" s="583">
        <v>-1.0235414534292886E-2</v>
      </c>
      <c r="D89" s="583">
        <v>0.96249418770824491</v>
      </c>
      <c r="E89" s="584">
        <v>0.67</v>
      </c>
    </row>
    <row r="90" spans="1:5">
      <c r="A90" s="559">
        <v>42064</v>
      </c>
      <c r="B90" s="582">
        <v>-0.78264315434910259</v>
      </c>
      <c r="C90" s="583">
        <v>5.0040032025620462E-2</v>
      </c>
      <c r="D90" s="583">
        <v>0.49765450088652585</v>
      </c>
      <c r="E90" s="584">
        <v>0.69</v>
      </c>
    </row>
    <row r="91" spans="1:5">
      <c r="A91" s="559">
        <v>42095</v>
      </c>
      <c r="B91" s="582">
        <v>-0.72856158314462505</v>
      </c>
      <c r="C91" s="583">
        <v>0.11920135094865714</v>
      </c>
      <c r="D91" s="583">
        <v>-0.26944501839781765</v>
      </c>
      <c r="E91" s="584">
        <v>0.71</v>
      </c>
    </row>
    <row r="92" spans="1:5">
      <c r="A92" s="559">
        <v>42125</v>
      </c>
      <c r="B92" s="582">
        <v>-0.26590506204452424</v>
      </c>
      <c r="C92" s="583">
        <v>0.40727128240787636</v>
      </c>
      <c r="D92" s="583">
        <v>0.36588607264116035</v>
      </c>
      <c r="E92" s="584">
        <v>0.73</v>
      </c>
    </row>
    <row r="93" spans="1:5">
      <c r="A93" s="559">
        <v>42156</v>
      </c>
      <c r="B93" s="582">
        <v>-2.9559562518471694E-2</v>
      </c>
      <c r="C93" s="583">
        <v>0.5270485282418349</v>
      </c>
      <c r="D93" s="583">
        <v>0.35709586429311457</v>
      </c>
      <c r="E93" s="584">
        <v>0.73</v>
      </c>
    </row>
    <row r="94" spans="1:5">
      <c r="A94" s="559">
        <v>42186</v>
      </c>
      <c r="B94" s="582">
        <v>-3.0021014710300165E-2</v>
      </c>
      <c r="C94" s="583">
        <v>0.64888979012471282</v>
      </c>
      <c r="D94" s="583">
        <v>1.0045336610935465</v>
      </c>
      <c r="E94" s="584">
        <v>0.74</v>
      </c>
    </row>
    <row r="95" spans="1:5">
      <c r="A95" s="559">
        <v>42217</v>
      </c>
      <c r="B95" s="582">
        <v>-0.51989602079584074</v>
      </c>
      <c r="C95" s="583">
        <v>0.60802594244020725</v>
      </c>
      <c r="D95" s="583">
        <v>0.98657958225165032</v>
      </c>
      <c r="E95" s="584">
        <v>0.74</v>
      </c>
    </row>
    <row r="96" spans="1:5">
      <c r="A96" s="559">
        <v>42248</v>
      </c>
      <c r="B96" s="582">
        <v>-1.1282660332541496</v>
      </c>
      <c r="C96" s="583">
        <v>0.51112447384244319</v>
      </c>
      <c r="D96" s="583">
        <v>0.28814365166240918</v>
      </c>
      <c r="E96" s="584">
        <v>0.75</v>
      </c>
    </row>
    <row r="97" spans="1:5">
      <c r="A97" s="559">
        <v>42278</v>
      </c>
      <c r="B97" s="582">
        <v>-0.89992088607596088</v>
      </c>
      <c r="C97" s="583">
        <v>0.71956825904457844</v>
      </c>
      <c r="D97" s="583">
        <v>1.1241111627242191</v>
      </c>
      <c r="E97" s="584">
        <v>0.75</v>
      </c>
    </row>
    <row r="98" spans="1:5">
      <c r="A98" s="559">
        <v>42309</v>
      </c>
      <c r="B98" s="582">
        <v>-0.40642347343377594</v>
      </c>
      <c r="C98" s="583">
        <v>0.81803671189146598</v>
      </c>
      <c r="D98" s="583">
        <v>-4.3146174815021254E-2</v>
      </c>
      <c r="E98" s="584">
        <v>0.75</v>
      </c>
    </row>
    <row r="99" spans="1:5">
      <c r="A99" s="559">
        <v>42339</v>
      </c>
      <c r="B99" s="582">
        <v>-0.12971462781878529</v>
      </c>
      <c r="C99" s="583">
        <v>0.76892350709007928</v>
      </c>
      <c r="D99" s="583">
        <v>-0.41999759403621795</v>
      </c>
      <c r="E99" s="584">
        <v>0.69</v>
      </c>
    </row>
    <row r="100" spans="1:5">
      <c r="A100" s="559">
        <v>42370</v>
      </c>
      <c r="B100" s="582">
        <v>-0.41819665442676524</v>
      </c>
      <c r="C100" s="583">
        <v>0.76694958584721462</v>
      </c>
      <c r="D100" s="583">
        <v>-0.2332790359397876</v>
      </c>
      <c r="E100" s="584">
        <v>1.08</v>
      </c>
    </row>
    <row r="101" spans="1:5">
      <c r="A101" s="559">
        <v>42401</v>
      </c>
      <c r="B101" s="582">
        <v>-0.98798125891221389</v>
      </c>
      <c r="C101" s="583">
        <v>0.88033575596273295</v>
      </c>
      <c r="D101" s="583">
        <v>0.91022115934097769</v>
      </c>
      <c r="E101" s="584">
        <v>1.1299999999999999</v>
      </c>
    </row>
    <row r="102" spans="1:5">
      <c r="A102" s="559">
        <v>42430</v>
      </c>
      <c r="B102" s="582">
        <v>-0.98851722416377186</v>
      </c>
      <c r="C102" s="583">
        <v>0.86025807742322513</v>
      </c>
      <c r="D102" s="583">
        <v>0.1276821690696579</v>
      </c>
      <c r="E102" s="584">
        <v>1.1200000000000001</v>
      </c>
    </row>
    <row r="103" spans="1:5">
      <c r="A103" s="559">
        <v>42461</v>
      </c>
      <c r="B103" s="582">
        <v>-1.1702866210453067</v>
      </c>
      <c r="C103" s="583">
        <v>0.59529715249529147</v>
      </c>
      <c r="D103" s="583">
        <v>1.7948401354422714</v>
      </c>
      <c r="E103" s="584">
        <v>1.1100000000000001</v>
      </c>
    </row>
    <row r="104" spans="1:5">
      <c r="A104" s="559">
        <v>42491</v>
      </c>
      <c r="B104" s="582">
        <v>-1.0862051940357418</v>
      </c>
      <c r="C104" s="583">
        <v>0.58369608231103598</v>
      </c>
      <c r="D104" s="583">
        <v>1.1394196195581685</v>
      </c>
      <c r="E104" s="584">
        <v>1.1399999999999999</v>
      </c>
    </row>
    <row r="105" spans="1:5">
      <c r="A105" s="559">
        <v>42522</v>
      </c>
      <c r="B105" s="582">
        <v>-0.85748078060318278</v>
      </c>
      <c r="C105" s="583">
        <v>0.53417746562467983</v>
      </c>
      <c r="D105" s="583">
        <v>-0.11096745736044511</v>
      </c>
      <c r="E105" s="584">
        <v>1.1200000000000001</v>
      </c>
    </row>
    <row r="106" spans="1:5">
      <c r="A106" s="559">
        <v>42552</v>
      </c>
      <c r="B106" s="582">
        <v>-0.65065065065064687</v>
      </c>
      <c r="C106" s="583">
        <v>0.59433867230784188</v>
      </c>
      <c r="D106" s="583">
        <v>-1.4338105563837189E-2</v>
      </c>
      <c r="E106" s="584">
        <v>1.1100000000000001</v>
      </c>
    </row>
    <row r="107" spans="1:5">
      <c r="A107" s="559">
        <v>42583</v>
      </c>
      <c r="B107" s="582">
        <v>-0.29145728643216273</v>
      </c>
      <c r="C107" s="583">
        <v>0.70507655116843182</v>
      </c>
      <c r="D107" s="583">
        <v>4.5872184651415182E-2</v>
      </c>
      <c r="E107" s="584">
        <v>1.0900000000000001</v>
      </c>
    </row>
    <row r="108" spans="1:5">
      <c r="A108" s="559">
        <v>42614</v>
      </c>
      <c r="B108" s="582">
        <v>3.0030030030033572E-2</v>
      </c>
      <c r="C108" s="583">
        <v>0.60823611526572563</v>
      </c>
      <c r="D108" s="583">
        <v>-1.6978752304268596E-2</v>
      </c>
      <c r="E108" s="584">
        <v>1.08</v>
      </c>
    </row>
    <row r="109" spans="1:5">
      <c r="A109" s="559">
        <v>42644</v>
      </c>
      <c r="B109" s="582">
        <v>0.49895220037920751</v>
      </c>
      <c r="C109" s="583">
        <v>0.52589799563405393</v>
      </c>
      <c r="D109" s="583">
        <v>-0.49038282103180109</v>
      </c>
      <c r="E109" s="584">
        <v>1.08</v>
      </c>
    </row>
    <row r="110" spans="1:5">
      <c r="A110" s="559">
        <v>42675</v>
      </c>
      <c r="B110" s="582">
        <v>0.47775455359808916</v>
      </c>
      <c r="C110" s="583">
        <v>0.58381159707106178</v>
      </c>
      <c r="D110" s="583">
        <v>0.12916235941004572</v>
      </c>
      <c r="E110" s="584">
        <v>1.08</v>
      </c>
    </row>
    <row r="111" spans="1:5">
      <c r="A111" s="559">
        <v>42705</v>
      </c>
      <c r="B111" s="582">
        <v>1.4087321410730169</v>
      </c>
      <c r="C111" s="583">
        <v>0.76305618868299518</v>
      </c>
      <c r="D111" s="583">
        <v>-0.82920643496007074</v>
      </c>
      <c r="E111" s="584">
        <v>0.99</v>
      </c>
    </row>
    <row r="112" spans="1:5">
      <c r="A112" s="559">
        <v>42736</v>
      </c>
      <c r="B112" s="582">
        <v>2.9396701833452852</v>
      </c>
      <c r="C112" s="583">
        <v>1.1670387659833352</v>
      </c>
      <c r="D112" s="583">
        <v>-0.123628833913628</v>
      </c>
      <c r="E112" s="584">
        <v>1.19</v>
      </c>
    </row>
    <row r="113" spans="1:5">
      <c r="A113" s="559">
        <v>42767</v>
      </c>
      <c r="B113" s="582">
        <v>3.0346672153070813</v>
      </c>
      <c r="C113" s="583">
        <v>1.1364789446981263</v>
      </c>
      <c r="D113" s="583">
        <v>-1.357465116035641</v>
      </c>
      <c r="E113" s="584">
        <v>1.23</v>
      </c>
    </row>
    <row r="114" spans="1:5">
      <c r="A114" s="559">
        <v>42795</v>
      </c>
      <c r="B114" s="582">
        <v>2.148043565954012</v>
      </c>
      <c r="C114" s="583">
        <v>0.6744024595854512</v>
      </c>
      <c r="D114" s="583">
        <v>-0.14374747266936083</v>
      </c>
      <c r="E114" s="584">
        <v>1.26</v>
      </c>
    </row>
    <row r="115" spans="1:5">
      <c r="A115" s="559">
        <v>42826</v>
      </c>
      <c r="B115" s="582">
        <v>2.568991470145491</v>
      </c>
      <c r="C115" s="583">
        <v>1.1934115790511726</v>
      </c>
      <c r="D115" s="583">
        <v>-0.2681847010341869</v>
      </c>
      <c r="E115" s="584">
        <v>1.27</v>
      </c>
    </row>
    <row r="116" spans="1:5">
      <c r="A116" s="559">
        <v>42856</v>
      </c>
      <c r="B116" s="582">
        <v>1.9866227413397155</v>
      </c>
      <c r="C116" s="583">
        <v>0.9737385659486506</v>
      </c>
      <c r="D116" s="583">
        <v>-0.10649020553049127</v>
      </c>
      <c r="E116" s="584">
        <v>1.27</v>
      </c>
    </row>
    <row r="117" spans="1:5">
      <c r="A117" s="559">
        <v>42887</v>
      </c>
      <c r="B117" s="582">
        <v>1.6204394074957662</v>
      </c>
      <c r="C117" s="583">
        <v>1.2397914001771113</v>
      </c>
      <c r="D117" s="583">
        <v>-0.13490830668342824</v>
      </c>
      <c r="E117" s="584">
        <v>1.3</v>
      </c>
    </row>
    <row r="118" spans="1:5">
      <c r="A118" s="559">
        <v>42917</v>
      </c>
      <c r="B118" s="582">
        <v>1.7430730478589425</v>
      </c>
      <c r="C118" s="583">
        <v>1.6122571600240292</v>
      </c>
      <c r="D118" s="583">
        <v>-2.719043641580754E-2</v>
      </c>
      <c r="E118" s="584">
        <v>1.33</v>
      </c>
    </row>
    <row r="119" spans="1:5">
      <c r="A119" s="559">
        <v>42948</v>
      </c>
      <c r="B119" s="582">
        <v>1.9554480395121487</v>
      </c>
      <c r="C119" s="583">
        <v>1.6403280656131187</v>
      </c>
      <c r="D119" s="583">
        <v>0.31755327359066143</v>
      </c>
      <c r="E119" s="584">
        <v>1.33</v>
      </c>
    </row>
    <row r="120" spans="1:5">
      <c r="A120" s="559">
        <v>42979</v>
      </c>
      <c r="B120" s="582">
        <v>1.8412889022315397</v>
      </c>
      <c r="C120" s="583">
        <v>1.2190287413280458</v>
      </c>
      <c r="D120" s="583">
        <v>8.391574462265794E-2</v>
      </c>
      <c r="E120" s="584">
        <v>1.4</v>
      </c>
    </row>
    <row r="121" spans="1:5">
      <c r="A121" s="559">
        <v>43009</v>
      </c>
      <c r="B121" s="582">
        <v>1.6780855922947211</v>
      </c>
      <c r="C121" s="583">
        <v>1.0462935544368861</v>
      </c>
      <c r="D121" s="583">
        <v>0.34599157990984963</v>
      </c>
      <c r="E121" s="584">
        <v>1.4</v>
      </c>
    </row>
    <row r="122" spans="1:5">
      <c r="A122" s="559">
        <v>43040</v>
      </c>
      <c r="B122" s="582">
        <v>1.7632491332342681</v>
      </c>
      <c r="C122" s="583">
        <v>0.92474176094441418</v>
      </c>
      <c r="D122" s="583">
        <v>0.64940017531040439</v>
      </c>
      <c r="E122" s="584">
        <v>1.43</v>
      </c>
    </row>
    <row r="123" spans="1:5">
      <c r="A123" s="559">
        <v>43070</v>
      </c>
      <c r="B123" s="582">
        <v>1.221674876847274</v>
      </c>
      <c r="C123" s="583">
        <v>0.8752950432729989</v>
      </c>
      <c r="D123" s="583">
        <v>0.16327840026511353</v>
      </c>
      <c r="E123" s="584">
        <v>1.44</v>
      </c>
    </row>
    <row r="124" spans="1:5">
      <c r="A124" s="559">
        <v>43101</v>
      </c>
      <c r="B124" s="582">
        <v>0.71641791044775971</v>
      </c>
      <c r="C124" s="583">
        <v>0.95295415788945093</v>
      </c>
      <c r="D124" s="583">
        <v>0.78194709309447319</v>
      </c>
      <c r="E124" s="584">
        <v>1.49</v>
      </c>
    </row>
    <row r="125" spans="1:5">
      <c r="A125" s="559">
        <v>43132</v>
      </c>
      <c r="B125" s="582">
        <v>1.2080670926517598</v>
      </c>
      <c r="C125" s="583">
        <v>1.2541386575699818</v>
      </c>
      <c r="D125" s="583">
        <v>0.4673462500875587</v>
      </c>
      <c r="E125" s="584">
        <v>1.51</v>
      </c>
    </row>
    <row r="126" spans="1:5">
      <c r="A126" s="559">
        <v>43160</v>
      </c>
      <c r="B126" s="582">
        <v>1.2834435778457731</v>
      </c>
      <c r="C126" s="583">
        <v>1.2117032804649597</v>
      </c>
      <c r="D126" s="583">
        <v>8.0546973449699522E-2</v>
      </c>
      <c r="E126" s="584">
        <v>1.53</v>
      </c>
    </row>
    <row r="127" spans="1:5">
      <c r="A127" s="559">
        <v>43191</v>
      </c>
      <c r="B127" s="582">
        <v>1.1251345269543123</v>
      </c>
      <c r="C127" s="583">
        <v>0.86744639376219368</v>
      </c>
      <c r="D127" s="583">
        <v>0.69911402268331813</v>
      </c>
      <c r="E127" s="584">
        <v>1.56</v>
      </c>
    </row>
    <row r="128" spans="1:5">
      <c r="A128" s="559">
        <v>43221</v>
      </c>
      <c r="B128" s="582">
        <v>2.1143304620203622</v>
      </c>
      <c r="C128" s="583">
        <v>1.2273524254821808</v>
      </c>
      <c r="D128" s="583">
        <v>0.68075034986203775</v>
      </c>
      <c r="E128" s="584">
        <v>1.59</v>
      </c>
    </row>
    <row r="129" spans="1:5">
      <c r="A129" s="559">
        <v>43252</v>
      </c>
      <c r="B129" s="582">
        <v>2.2891801995695573</v>
      </c>
      <c r="C129" s="583">
        <v>1.0496646904460931</v>
      </c>
      <c r="D129" s="583">
        <v>0.44235193352707824</v>
      </c>
      <c r="E129" s="584">
        <v>1.6</v>
      </c>
    </row>
    <row r="130" spans="1:5">
      <c r="A130" s="559">
        <v>43282</v>
      </c>
      <c r="B130" s="582">
        <v>2.3073876015052406</v>
      </c>
      <c r="C130" s="583">
        <v>1.0446437370651438</v>
      </c>
      <c r="D130" s="583">
        <v>0.63328101786952118</v>
      </c>
      <c r="E130" s="584">
        <v>1.65</v>
      </c>
    </row>
    <row r="131" spans="1:5">
      <c r="A131" s="559">
        <v>43313</v>
      </c>
      <c r="B131" s="582">
        <v>2.2343054869006238</v>
      </c>
      <c r="C131" s="583">
        <v>0.90533359574887129</v>
      </c>
      <c r="D131" s="583">
        <v>1.0973967937912192</v>
      </c>
      <c r="E131" s="584">
        <v>1.65</v>
      </c>
    </row>
    <row r="132" spans="1:5">
      <c r="A132" s="559">
        <v>43344</v>
      </c>
      <c r="B132" s="582">
        <v>2.2501719563722276</v>
      </c>
      <c r="C132" s="583">
        <v>0.89102124742974809</v>
      </c>
      <c r="D132" s="583">
        <v>1.0058140880079094</v>
      </c>
      <c r="E132" s="584">
        <v>1.67</v>
      </c>
    </row>
    <row r="133" spans="1:5">
      <c r="A133" s="559">
        <v>43374</v>
      </c>
      <c r="B133" s="582">
        <v>2.3144531249999858</v>
      </c>
      <c r="C133" s="583">
        <v>1.1331444759206732</v>
      </c>
      <c r="D133" s="583">
        <v>1.2153100312287251</v>
      </c>
      <c r="E133" s="584">
        <v>1.69</v>
      </c>
    </row>
    <row r="134" spans="1:5">
      <c r="A134" s="559">
        <v>43405</v>
      </c>
      <c r="B134" s="582">
        <v>1.7424316168597187</v>
      </c>
      <c r="C134" s="583">
        <v>0.98450141339310449</v>
      </c>
      <c r="D134" s="583">
        <v>0.73372752472116076</v>
      </c>
      <c r="E134" s="584">
        <v>1.7</v>
      </c>
    </row>
    <row r="135" spans="1:5">
      <c r="A135" s="559">
        <v>43435</v>
      </c>
      <c r="B135" s="582">
        <v>1.2263967296087372</v>
      </c>
      <c r="C135" s="583">
        <v>0.97494394072342061</v>
      </c>
      <c r="D135" s="583">
        <v>0.75191093700308897</v>
      </c>
      <c r="E135" s="584">
        <v>1.72</v>
      </c>
    </row>
    <row r="136" spans="1:5">
      <c r="A136" s="559">
        <v>43466</v>
      </c>
      <c r="B136" s="582">
        <v>1.027464927879862</v>
      </c>
      <c r="C136" s="583">
        <v>0.88434022257550282</v>
      </c>
      <c r="D136" s="583">
        <v>0.99602566230822731</v>
      </c>
      <c r="E136" s="584">
        <v>1.98</v>
      </c>
    </row>
    <row r="137" spans="1:5">
      <c r="A137" s="559">
        <v>43497</v>
      </c>
      <c r="B137" s="582">
        <v>1.0851336687382798</v>
      </c>
      <c r="C137" s="583">
        <v>0.70352754657152161</v>
      </c>
      <c r="D137" s="583">
        <v>0.68392155868627924</v>
      </c>
      <c r="E137" s="584">
        <v>1.97</v>
      </c>
    </row>
    <row r="138" spans="1:5">
      <c r="A138" s="559">
        <v>43525</v>
      </c>
      <c r="B138" s="582">
        <v>1.276927575787127</v>
      </c>
      <c r="C138" s="583">
        <v>0.69106482382714773</v>
      </c>
      <c r="D138" s="583">
        <v>0.75007231857797763</v>
      </c>
      <c r="E138" s="584">
        <v>1.96</v>
      </c>
    </row>
    <row r="139" spans="1:5">
      <c r="A139" s="559">
        <v>43556</v>
      </c>
      <c r="B139" s="582">
        <v>1.6447368421052602</v>
      </c>
      <c r="C139" s="583">
        <v>1.1595323219634821</v>
      </c>
      <c r="D139" s="583">
        <v>1.0811546645841332</v>
      </c>
      <c r="E139" s="584">
        <v>1.96</v>
      </c>
    </row>
    <row r="140" spans="1:5">
      <c r="A140" s="559">
        <v>43586</v>
      </c>
      <c r="B140" s="582">
        <v>0.94900306748466789</v>
      </c>
      <c r="C140" s="583">
        <v>0.9526558891454755</v>
      </c>
      <c r="D140" s="583">
        <v>1.3332316624818219</v>
      </c>
      <c r="E140" s="584">
        <v>1.96</v>
      </c>
    </row>
    <row r="141" spans="1:5">
      <c r="A141" s="559">
        <v>43617</v>
      </c>
      <c r="B141" s="582">
        <v>0.59296097934200986</v>
      </c>
      <c r="C141" s="583">
        <v>1.0676156583629961</v>
      </c>
      <c r="D141" s="583">
        <v>0.57082641140230805</v>
      </c>
      <c r="E141" s="584">
        <v>1.96</v>
      </c>
    </row>
    <row r="142" spans="1:5">
      <c r="A142" s="559">
        <v>43647</v>
      </c>
      <c r="B142" s="582">
        <v>0.64853353983158968</v>
      </c>
      <c r="C142" s="583">
        <v>1.0143372671413147</v>
      </c>
      <c r="D142" s="583">
        <v>0.49453265137253766</v>
      </c>
      <c r="E142" s="584">
        <v>1.94</v>
      </c>
    </row>
    <row r="143" spans="1:5">
      <c r="A143" s="559">
        <v>43678</v>
      </c>
      <c r="B143" s="582">
        <v>0.44483125423073488</v>
      </c>
      <c r="C143" s="583">
        <v>1.082504388531305</v>
      </c>
      <c r="D143" s="583">
        <v>1.0702655520864965</v>
      </c>
      <c r="E143" s="584">
        <v>1.93</v>
      </c>
    </row>
    <row r="144" spans="1:5">
      <c r="A144" s="559">
        <v>43709</v>
      </c>
      <c r="B144" s="582">
        <v>0.21141649048625766</v>
      </c>
      <c r="C144" s="583">
        <v>1.1257763975155228</v>
      </c>
      <c r="D144" s="583">
        <v>1.0259044976176739</v>
      </c>
      <c r="E144" s="584">
        <v>1.93</v>
      </c>
    </row>
    <row r="145" spans="1:5">
      <c r="A145" s="559">
        <v>43739</v>
      </c>
      <c r="B145" s="582">
        <v>0.19089433998283312</v>
      </c>
      <c r="C145" s="583">
        <v>1.0335168550178651</v>
      </c>
      <c r="D145" s="583">
        <v>1.1157168360490743</v>
      </c>
      <c r="E145" s="584">
        <v>1.91</v>
      </c>
    </row>
    <row r="146" spans="1:5">
      <c r="A146" s="559">
        <v>43770</v>
      </c>
      <c r="B146" s="582">
        <v>0.46880979716800653</v>
      </c>
      <c r="C146" s="583">
        <v>1.090733590733592</v>
      </c>
      <c r="D146" s="583">
        <v>0.88603054608569209</v>
      </c>
      <c r="E146" s="584">
        <v>1.89</v>
      </c>
    </row>
    <row r="147" spans="1:5">
      <c r="A147" s="559">
        <v>43800</v>
      </c>
      <c r="B147" s="582">
        <v>0.84615384615385381</v>
      </c>
      <c r="C147" s="583">
        <v>1.0910495317176867</v>
      </c>
      <c r="D147" s="583">
        <v>0.75859530162749422</v>
      </c>
      <c r="E147" s="584">
        <v>2.2400000000000002</v>
      </c>
    </row>
    <row r="148" spans="1:5">
      <c r="A148" s="559">
        <v>43831</v>
      </c>
      <c r="B148" s="582">
        <v>1.13436338744377</v>
      </c>
      <c r="C148" s="583">
        <v>1.073574313010937</v>
      </c>
      <c r="D148" s="583">
        <v>1.0414215931150608</v>
      </c>
      <c r="E148" s="584">
        <v>1.98</v>
      </c>
    </row>
    <row r="149" spans="1:5">
      <c r="A149" s="559">
        <v>43862</v>
      </c>
      <c r="B149" s="582">
        <v>0.86854689177320665</v>
      </c>
      <c r="C149" s="583">
        <v>1.2988290858998397</v>
      </c>
      <c r="D149" s="583">
        <v>0.90828884382530362</v>
      </c>
      <c r="E149" s="584">
        <v>1.97</v>
      </c>
    </row>
    <row r="150" spans="1:5">
      <c r="A150" s="559">
        <v>43891</v>
      </c>
      <c r="B150" s="582">
        <v>7.6997112608268026E-2</v>
      </c>
      <c r="C150" s="583">
        <v>1.1599806669888864</v>
      </c>
      <c r="D150" s="583">
        <v>-1.605057551846869</v>
      </c>
      <c r="E150" s="584">
        <v>1.96</v>
      </c>
    </row>
    <row r="151" spans="1:5">
      <c r="A151" s="559">
        <v>43922</v>
      </c>
      <c r="B151" s="582">
        <v>-0.67580430230344746</v>
      </c>
      <c r="C151" s="583">
        <v>1.0984812302989866</v>
      </c>
      <c r="D151" s="583">
        <v>-1.555022712222069</v>
      </c>
      <c r="E151" s="584">
        <v>1.96</v>
      </c>
    </row>
    <row r="152" spans="1:5">
      <c r="A152" s="559">
        <v>43952</v>
      </c>
      <c r="B152" s="582">
        <v>-0.85461969423606376</v>
      </c>
      <c r="C152" s="583">
        <v>1.0771137165189231</v>
      </c>
      <c r="D152" s="583">
        <v>-1.4838202000786822</v>
      </c>
      <c r="E152" s="584">
        <v>1.96</v>
      </c>
    </row>
    <row r="153" spans="1:5">
      <c r="A153" s="559">
        <v>43983</v>
      </c>
      <c r="B153" s="582">
        <v>-0.29473283894276392</v>
      </c>
      <c r="C153" s="583">
        <v>0.98020555767035944</v>
      </c>
      <c r="D153" s="583">
        <v>0.46185874015964146</v>
      </c>
      <c r="E153" s="584">
        <v>1.96</v>
      </c>
    </row>
    <row r="154" spans="1:5">
      <c r="A154" s="559">
        <v>44013</v>
      </c>
      <c r="B154" s="582">
        <v>-0.72129255626082056</v>
      </c>
      <c r="C154" s="583">
        <v>0.38621222361688012</v>
      </c>
      <c r="D154" s="583">
        <v>0.27041041411659705</v>
      </c>
      <c r="E154" s="584">
        <v>1.94</v>
      </c>
    </row>
    <row r="155" spans="1:5">
      <c r="A155" s="559">
        <v>44044</v>
      </c>
      <c r="B155" s="582">
        <v>-0.61615480889572893</v>
      </c>
      <c r="C155" s="583">
        <v>0.26049204052098673</v>
      </c>
      <c r="D155" s="583">
        <v>0.92739604993057867</v>
      </c>
      <c r="E155" s="584">
        <v>1.93</v>
      </c>
    </row>
    <row r="156" spans="1:5">
      <c r="A156" s="559">
        <v>44075</v>
      </c>
      <c r="B156" s="582">
        <v>-0.56578442654392802</v>
      </c>
      <c r="C156" s="583">
        <v>0.16314779270634006</v>
      </c>
      <c r="D156" s="583">
        <v>1.106399886844244</v>
      </c>
      <c r="E156" s="584">
        <v>1.93</v>
      </c>
    </row>
    <row r="157" spans="1:5">
      <c r="A157" s="559">
        <v>44105</v>
      </c>
      <c r="B157" s="582">
        <v>-0.91454701343239719</v>
      </c>
      <c r="C157" s="583">
        <v>9.560229445506252E-2</v>
      </c>
      <c r="D157" s="583">
        <v>1.2288519262062039</v>
      </c>
      <c r="E157" s="584">
        <v>1.91</v>
      </c>
    </row>
    <row r="158" spans="1:5">
      <c r="A158" s="559">
        <v>44136</v>
      </c>
      <c r="B158" s="582">
        <v>-0.84753832968289089</v>
      </c>
      <c r="C158" s="583">
        <v>0.14322543683758227</v>
      </c>
      <c r="D158" s="583">
        <v>1.2561543349427922</v>
      </c>
      <c r="E158" s="584">
        <v>1.89</v>
      </c>
    </row>
    <row r="159" spans="1:5">
      <c r="A159" s="559">
        <v>44166</v>
      </c>
      <c r="B159" s="582">
        <v>-0.57208237986269239</v>
      </c>
      <c r="C159" s="583">
        <v>6.6857688634186729E-2</v>
      </c>
      <c r="D159" s="583">
        <v>1.4189310357400302</v>
      </c>
      <c r="E159" s="584">
        <v>1.81</v>
      </c>
    </row>
    <row r="160" spans="1:5">
      <c r="A160" s="559">
        <v>44197</v>
      </c>
      <c r="B160" s="582">
        <v>0.43511893250823164</v>
      </c>
      <c r="C160" s="583">
        <v>0.57493665952054585</v>
      </c>
      <c r="D160" s="583">
        <v>1.1967631257462301</v>
      </c>
      <c r="E160" s="584">
        <v>1.44</v>
      </c>
    </row>
    <row r="161" spans="1:5">
      <c r="A161" s="559">
        <v>44228</v>
      </c>
      <c r="B161" s="582">
        <v>-8.7074303405572095E-2</v>
      </c>
      <c r="C161" s="583">
        <v>0.21369596891693732</v>
      </c>
      <c r="D161" s="583">
        <v>1.1123020670999182</v>
      </c>
      <c r="E161" s="584">
        <v>1.45</v>
      </c>
    </row>
    <row r="162" spans="1:5">
      <c r="A162" s="559">
        <v>44256</v>
      </c>
      <c r="B162" s="582">
        <v>1.192537026351232</v>
      </c>
      <c r="C162" s="583">
        <v>0.11466794075489872</v>
      </c>
      <c r="D162" s="583">
        <v>2.4691479582200628</v>
      </c>
      <c r="E162" s="584">
        <v>1.58</v>
      </c>
    </row>
    <row r="163" spans="1:5">
      <c r="A163" s="559">
        <v>44287</v>
      </c>
      <c r="B163" s="582">
        <v>1.954959271681858</v>
      </c>
      <c r="C163" s="583">
        <v>-0.21730914588057715</v>
      </c>
      <c r="D163" s="583">
        <v>2.3993614594272685</v>
      </c>
      <c r="E163" s="584">
        <v>1.55</v>
      </c>
    </row>
    <row r="164" spans="1:5">
      <c r="A164" s="559">
        <v>44317</v>
      </c>
      <c r="B164" s="582">
        <v>2.4327171726846046</v>
      </c>
      <c r="C164" s="583">
        <v>-4.7152018106388027E-2</v>
      </c>
      <c r="D164" s="583">
        <v>1.7122947608712451</v>
      </c>
      <c r="E164" s="584">
        <v>1.56</v>
      </c>
    </row>
    <row r="165" spans="1:5">
      <c r="A165" s="559">
        <v>44348</v>
      </c>
      <c r="B165" s="582">
        <v>2.4697244207113442</v>
      </c>
      <c r="C165" s="583">
        <v>9.4241824521787976E-3</v>
      </c>
      <c r="D165" s="583">
        <v>-0.13002964264148886</v>
      </c>
      <c r="E165" s="584">
        <v>1.56</v>
      </c>
    </row>
    <row r="166" spans="1:5">
      <c r="A166" s="559">
        <v>44378</v>
      </c>
      <c r="B166" s="582">
        <v>2.8576964060835053</v>
      </c>
      <c r="C166" s="583">
        <v>0.63479849956718226</v>
      </c>
      <c r="D166" s="583">
        <v>-0.11417360082226935</v>
      </c>
      <c r="E166" s="584">
        <v>1.54</v>
      </c>
    </row>
    <row r="167" spans="1:5">
      <c r="A167" s="559">
        <v>44409</v>
      </c>
      <c r="B167" s="582">
        <v>3.312990409764609</v>
      </c>
      <c r="C167" s="583">
        <v>0.79869130100075836</v>
      </c>
      <c r="D167" s="583">
        <v>0.67226153255444387</v>
      </c>
      <c r="E167" s="584">
        <v>1.5</v>
      </c>
    </row>
    <row r="168" spans="1:5">
      <c r="A168" s="559">
        <v>44440</v>
      </c>
      <c r="B168" s="582">
        <v>4.0312469862088847</v>
      </c>
      <c r="C168" s="583">
        <v>1.1210117849956873</v>
      </c>
      <c r="D168" s="583">
        <v>0.53075381993241422</v>
      </c>
      <c r="E168" s="584">
        <v>1.46</v>
      </c>
    </row>
    <row r="169" spans="1:5">
      <c r="A169" s="559">
        <v>44470</v>
      </c>
      <c r="B169" s="582">
        <v>5.37448322276704</v>
      </c>
      <c r="C169" s="583">
        <v>1.5281757402101164</v>
      </c>
      <c r="D169" s="583">
        <v>7.5784179465472334E-3</v>
      </c>
      <c r="E169" s="584">
        <v>1.55</v>
      </c>
    </row>
    <row r="170" spans="1:5">
      <c r="A170" s="559">
        <v>44501</v>
      </c>
      <c r="B170" s="582">
        <v>5.5224740683826496</v>
      </c>
      <c r="C170" s="583">
        <v>1.8306636155606384</v>
      </c>
      <c r="D170" s="583">
        <v>1.2312857795403858</v>
      </c>
      <c r="E170" s="584">
        <v>1.49</v>
      </c>
    </row>
    <row r="171" spans="1:5">
      <c r="A171" s="559">
        <v>44531</v>
      </c>
      <c r="B171" s="582">
        <v>6.5688530878404379</v>
      </c>
      <c r="C171" s="583">
        <v>2.2334637777989883</v>
      </c>
      <c r="D171" s="583">
        <v>0.87514893966695695</v>
      </c>
      <c r="E171" s="584">
        <v>1.47</v>
      </c>
    </row>
    <row r="172" spans="1:5">
      <c r="A172" s="559">
        <v>44562</v>
      </c>
      <c r="B172" s="582">
        <v>6.1519206700683498</v>
      </c>
      <c r="C172" s="583">
        <v>2.5675806607886784</v>
      </c>
      <c r="D172" s="583">
        <v>2.4128145510631072</v>
      </c>
      <c r="E172" s="584">
        <v>2.0099999999999998</v>
      </c>
    </row>
    <row r="173" spans="1:5">
      <c r="A173" s="559">
        <v>44593</v>
      </c>
      <c r="B173" s="582">
        <v>7.6304831993802651</v>
      </c>
      <c r="C173" s="583">
        <v>3.1986042454201709</v>
      </c>
      <c r="D173" s="583">
        <v>3.5169415717813735</v>
      </c>
      <c r="E173" s="584">
        <v>2.2599999999999998</v>
      </c>
    </row>
    <row r="174" spans="1:5">
      <c r="A174" s="559">
        <v>44621</v>
      </c>
      <c r="B174" s="582">
        <v>9.7795095989355616</v>
      </c>
      <c r="C174" s="583">
        <v>3.6365371766727179</v>
      </c>
      <c r="D174" s="583">
        <v>4.568770025821749</v>
      </c>
      <c r="E174" s="584">
        <v>2.36</v>
      </c>
    </row>
    <row r="175" spans="1:5">
      <c r="A175" s="559">
        <v>44652</v>
      </c>
      <c r="B175" s="582">
        <v>8.2902528433123308</v>
      </c>
      <c r="C175" s="583">
        <v>4.5355553451377943</v>
      </c>
      <c r="D175" s="583">
        <v>5.2005737566596792</v>
      </c>
      <c r="E175" s="584">
        <v>2.4</v>
      </c>
    </row>
    <row r="176" spans="1:5">
      <c r="A176" s="559">
        <v>44682</v>
      </c>
      <c r="B176" s="582">
        <v>8.4899485741000404</v>
      </c>
      <c r="C176" s="583">
        <v>4.7362958769695354</v>
      </c>
      <c r="D176" s="583">
        <v>3.6181920197227271</v>
      </c>
      <c r="E176" s="584">
        <v>2.42</v>
      </c>
    </row>
    <row r="177" spans="1:5">
      <c r="A177" s="559">
        <v>44713</v>
      </c>
      <c r="B177" s="582">
        <v>10.013028103480366</v>
      </c>
      <c r="C177" s="583">
        <v>5.3995476818695636</v>
      </c>
      <c r="D177" s="583"/>
      <c r="E177" s="584">
        <v>2.4500000000000002</v>
      </c>
    </row>
  </sheetData>
  <mergeCells count="1">
    <mergeCell ref="B2:E2"/>
  </mergeCells>
  <hyperlinks>
    <hyperlink ref="A1" location="'Figures'!A1" display="Indice de gráficos" xr:uid="{00000000-0004-0000-2600-000000000000}"/>
  </hyperlinks>
  <pageMargins left="0.7" right="0.7" top="0.75" bottom="0.75" header="0.3" footer="0.3"/>
  <pageSetup paperSize="9" orientation="portrait" horizontalDpi="1200" verticalDpi="120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3"/>
  <dimension ref="A1:V42"/>
  <sheetViews>
    <sheetView showGridLines="0" zoomScaleNormal="100" workbookViewId="0"/>
  </sheetViews>
  <sheetFormatPr baseColWidth="10" defaultColWidth="11.5703125" defaultRowHeight="15"/>
  <cols>
    <col min="2" max="2" width="14.42578125" bestFit="1" customWidth="1"/>
    <col min="3" max="6" width="14.42578125" customWidth="1"/>
    <col min="7" max="7" width="16.7109375" bestFit="1" customWidth="1"/>
    <col min="10" max="10" width="12.28515625" customWidth="1"/>
    <col min="14" max="14" width="12.28515625" customWidth="1"/>
  </cols>
  <sheetData>
    <row r="1" spans="1:22">
      <c r="A1" s="367" t="s">
        <v>321</v>
      </c>
    </row>
    <row r="3" spans="1:22" ht="15" customHeight="1">
      <c r="B3" s="190" t="s">
        <v>426</v>
      </c>
      <c r="C3" s="190"/>
      <c r="D3" s="190"/>
      <c r="E3" s="190"/>
      <c r="F3" s="190"/>
      <c r="H3" s="841"/>
      <c r="I3" s="841"/>
      <c r="J3" s="842"/>
      <c r="K3" s="842"/>
      <c r="L3" s="843"/>
      <c r="M3" s="843"/>
      <c r="N3" s="843"/>
      <c r="O3" s="843"/>
    </row>
    <row r="4" spans="1:22">
      <c r="B4" s="70"/>
      <c r="C4" s="70"/>
      <c r="D4" s="70"/>
      <c r="E4" s="71"/>
      <c r="F4" s="71"/>
    </row>
    <row r="5" spans="1:22" ht="30.6" customHeight="1">
      <c r="H5" s="72">
        <v>2020</v>
      </c>
      <c r="I5" s="73" t="s">
        <v>427</v>
      </c>
      <c r="J5" s="73" t="s">
        <v>428</v>
      </c>
      <c r="K5" s="72">
        <v>2021</v>
      </c>
      <c r="L5" s="73" t="s">
        <v>427</v>
      </c>
      <c r="M5" s="73" t="s">
        <v>429</v>
      </c>
      <c r="N5" s="73" t="s">
        <v>430</v>
      </c>
      <c r="O5" s="73" t="s">
        <v>431</v>
      </c>
      <c r="P5" s="72">
        <v>2022</v>
      </c>
    </row>
    <row r="6" spans="1:22">
      <c r="H6" s="74">
        <v>10.267855551237668</v>
      </c>
      <c r="I6" s="74">
        <v>9.2776088082946604</v>
      </c>
      <c r="J6" s="74">
        <v>6.87258674442747</v>
      </c>
      <c r="K6" s="74">
        <v>6.87258674442747</v>
      </c>
      <c r="L6" s="74">
        <v>4.6008234571185902</v>
      </c>
      <c r="M6" s="74">
        <v>4.3948799824125491</v>
      </c>
      <c r="N6" s="74">
        <v>3.481549209587385</v>
      </c>
      <c r="O6" s="74">
        <v>3.481549209587385</v>
      </c>
      <c r="P6" s="74">
        <v>4.4939491053853624</v>
      </c>
      <c r="Q6" s="28"/>
      <c r="R6" s="28"/>
    </row>
    <row r="7" spans="1:22" ht="15.75" thickBot="1">
      <c r="H7" s="75"/>
      <c r="I7" s="76">
        <v>0.99024674294300685</v>
      </c>
      <c r="J7" s="76">
        <v>2.4050220638671904</v>
      </c>
      <c r="K7" s="76"/>
      <c r="L7" s="76">
        <v>2.2717632873088793</v>
      </c>
      <c r="M7" s="76">
        <v>0.20594347470604085</v>
      </c>
      <c r="N7" s="76">
        <v>0.91333077282516406</v>
      </c>
      <c r="O7" s="76">
        <v>1.0123998957979774</v>
      </c>
      <c r="P7" s="76"/>
      <c r="Q7" s="28"/>
      <c r="R7" s="28"/>
    </row>
    <row r="10" spans="1:22">
      <c r="H10" t="s">
        <v>12</v>
      </c>
      <c r="M10" s="5"/>
    </row>
    <row r="15" spans="1:22">
      <c r="V15" s="5"/>
    </row>
    <row r="20" spans="8:19">
      <c r="H20" s="28"/>
      <c r="I20" s="28"/>
      <c r="J20" s="28"/>
      <c r="K20" s="28"/>
      <c r="L20" s="28"/>
      <c r="M20" s="28"/>
      <c r="N20" s="28"/>
      <c r="O20" s="28"/>
      <c r="P20" s="28"/>
      <c r="Q20" s="28"/>
      <c r="S20" s="28"/>
    </row>
    <row r="21" spans="8:19">
      <c r="H21" s="28"/>
      <c r="I21" s="28"/>
      <c r="J21" s="28"/>
      <c r="K21" s="28"/>
      <c r="L21" s="5"/>
      <c r="M21" s="28"/>
      <c r="N21" s="28"/>
      <c r="O21" s="28"/>
      <c r="P21" s="28"/>
      <c r="Q21" s="28"/>
      <c r="S21" s="28"/>
    </row>
    <row r="41" spans="8:21">
      <c r="H41" s="28"/>
      <c r="I41" s="28"/>
      <c r="J41" s="28"/>
      <c r="K41" s="28"/>
      <c r="L41" s="28"/>
      <c r="M41" s="28"/>
      <c r="N41" s="28"/>
      <c r="O41" s="28"/>
      <c r="P41" s="28"/>
      <c r="Q41" s="28"/>
      <c r="R41" s="28"/>
      <c r="S41" s="28"/>
      <c r="T41" s="28"/>
      <c r="U41" s="28"/>
    </row>
    <row r="42" spans="8:21">
      <c r="H42" s="28"/>
      <c r="I42" s="28"/>
      <c r="J42" s="28"/>
      <c r="K42" s="28"/>
      <c r="L42" s="28"/>
      <c r="M42" s="28"/>
      <c r="N42" s="28"/>
      <c r="O42" s="28"/>
      <c r="P42" s="28"/>
      <c r="Q42" s="28"/>
      <c r="R42" s="28"/>
      <c r="S42" s="28"/>
      <c r="T42" s="28"/>
      <c r="U42" s="28"/>
    </row>
  </sheetData>
  <mergeCells count="1">
    <mergeCell ref="H3:O3"/>
  </mergeCells>
  <hyperlinks>
    <hyperlink ref="A1" location="'Figures'!A1" display="Indice de gráficos" xr:uid="{00000000-0004-0000-2700-000000000000}"/>
  </hyperlink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4">
    <pageSetUpPr fitToPage="1"/>
  </sheetPr>
  <dimension ref="A1:Y67"/>
  <sheetViews>
    <sheetView showGridLines="0" zoomScaleNormal="100" workbookViewId="0"/>
  </sheetViews>
  <sheetFormatPr baseColWidth="10" defaultColWidth="11.42578125" defaultRowHeight="15"/>
  <cols>
    <col min="1" max="1" width="11.42578125" style="27"/>
    <col min="2" max="2" width="15.7109375" style="27" customWidth="1"/>
    <col min="3" max="3" width="13.140625" style="27" customWidth="1"/>
    <col min="4" max="4" width="11.42578125" style="27"/>
    <col min="5" max="5" width="12.28515625" style="27" customWidth="1"/>
    <col min="6" max="6" width="10.28515625" style="27" bestFit="1" customWidth="1"/>
    <col min="7" max="16384" width="11.42578125" style="27"/>
  </cols>
  <sheetData>
    <row r="1" spans="1:17" ht="19.5">
      <c r="A1" s="367" t="s">
        <v>321</v>
      </c>
      <c r="B1" s="26"/>
      <c r="M1" s="810"/>
      <c r="N1" s="810"/>
      <c r="O1" s="810"/>
      <c r="P1" s="810"/>
      <c r="Q1" s="810"/>
    </row>
    <row r="3" spans="1:17" ht="16.5">
      <c r="B3" s="190" t="s">
        <v>432</v>
      </c>
      <c r="C3" s="190" t="s">
        <v>433</v>
      </c>
    </row>
    <row r="5" spans="1:17" ht="14.65" customHeight="1"/>
    <row r="6" spans="1:17" ht="15" customHeight="1">
      <c r="B6" s="32"/>
      <c r="C6" s="33"/>
      <c r="D6" s="33"/>
      <c r="E6" s="33"/>
      <c r="F6" s="33"/>
      <c r="G6" s="811" t="s">
        <v>322</v>
      </c>
      <c r="H6" s="811"/>
      <c r="I6" s="811"/>
      <c r="J6" s="811"/>
    </row>
    <row r="7" spans="1:17" ht="34.5" customHeight="1">
      <c r="B7" s="32"/>
      <c r="C7" s="36" t="s">
        <v>323</v>
      </c>
      <c r="D7" s="36" t="s">
        <v>324</v>
      </c>
      <c r="E7" s="36" t="s">
        <v>325</v>
      </c>
      <c r="F7" s="36" t="s">
        <v>326</v>
      </c>
      <c r="G7" s="36" t="s">
        <v>327</v>
      </c>
      <c r="H7" s="36" t="s">
        <v>328</v>
      </c>
      <c r="I7" s="36" t="s">
        <v>329</v>
      </c>
      <c r="J7" s="36" t="s">
        <v>330</v>
      </c>
    </row>
    <row r="8" spans="1:17" ht="15" customHeight="1">
      <c r="B8" s="37">
        <v>2020.12</v>
      </c>
      <c r="C8" s="38">
        <v>-10.880539918071074</v>
      </c>
      <c r="D8" s="38"/>
      <c r="E8" s="38"/>
      <c r="F8" s="38">
        <v>-10.880539918071074</v>
      </c>
      <c r="G8" s="38"/>
      <c r="H8" s="38"/>
      <c r="I8" s="38"/>
      <c r="J8" s="38"/>
    </row>
    <row r="9" spans="1:17" ht="16.5">
      <c r="B9" s="37">
        <v>2021.01</v>
      </c>
      <c r="C9" s="38">
        <v>-11.197306805461762</v>
      </c>
      <c r="D9" s="38"/>
      <c r="E9" s="38"/>
      <c r="F9" s="38">
        <v>-11.197306805461762</v>
      </c>
      <c r="G9" s="38"/>
      <c r="H9" s="38"/>
      <c r="I9" s="38"/>
      <c r="J9" s="38"/>
    </row>
    <row r="10" spans="1:17" ht="16.5">
      <c r="B10" s="37">
        <v>2021.02</v>
      </c>
      <c r="C10" s="38">
        <v>-11.694175016466495</v>
      </c>
      <c r="D10" s="38"/>
      <c r="E10" s="38"/>
      <c r="F10" s="38">
        <v>-11.694175016466495</v>
      </c>
      <c r="G10" s="38"/>
      <c r="H10" s="38"/>
      <c r="I10" s="38"/>
      <c r="J10" s="38"/>
    </row>
    <row r="11" spans="1:17" ht="16.5">
      <c r="B11" s="37">
        <v>2021.03</v>
      </c>
      <c r="C11" s="38">
        <v>-11.972479330306424</v>
      </c>
      <c r="D11" s="38"/>
      <c r="E11" s="38"/>
      <c r="F11" s="38">
        <v>-11.972479330306424</v>
      </c>
      <c r="G11" s="38"/>
      <c r="H11" s="38"/>
      <c r="I11" s="38"/>
      <c r="J11" s="38"/>
    </row>
    <row r="12" spans="1:17" ht="16.5">
      <c r="B12" s="37">
        <v>2021.04</v>
      </c>
      <c r="C12" s="38">
        <v>-10.825041276899604</v>
      </c>
      <c r="D12" s="38"/>
      <c r="E12" s="38"/>
      <c r="F12" s="38">
        <v>-10.825041276899604</v>
      </c>
      <c r="G12" s="38"/>
      <c r="H12" s="38"/>
      <c r="I12" s="38"/>
      <c r="J12" s="38"/>
    </row>
    <row r="13" spans="1:17" ht="16.5">
      <c r="B13" s="37">
        <v>2021.05</v>
      </c>
      <c r="C13" s="38">
        <v>-10.112731729745612</v>
      </c>
      <c r="D13" s="38"/>
      <c r="E13" s="38"/>
      <c r="F13" s="38">
        <v>-10.112731729745612</v>
      </c>
      <c r="G13" s="38"/>
      <c r="H13" s="38"/>
      <c r="I13" s="38"/>
      <c r="J13" s="38"/>
    </row>
    <row r="14" spans="1:17" ht="16.5">
      <c r="B14" s="37">
        <v>2021.06</v>
      </c>
      <c r="C14" s="38">
        <v>-9.343564306077468</v>
      </c>
      <c r="D14" s="38"/>
      <c r="E14" s="38"/>
      <c r="F14" s="38">
        <v>-9.343564306077468</v>
      </c>
      <c r="G14" s="38"/>
      <c r="H14" s="38"/>
      <c r="I14" s="38"/>
      <c r="J14" s="38"/>
    </row>
    <row r="15" spans="1:17" ht="16.5">
      <c r="B15" s="37">
        <v>2021.07</v>
      </c>
      <c r="C15" s="38">
        <v>-9.1558043089617112</v>
      </c>
      <c r="D15" s="38"/>
      <c r="E15" s="38"/>
      <c r="F15" s="38">
        <v>-9.1558043089617112</v>
      </c>
      <c r="G15" s="38"/>
      <c r="H15" s="38"/>
      <c r="I15" s="38"/>
      <c r="J15" s="38"/>
    </row>
    <row r="16" spans="1:17" ht="16.5">
      <c r="B16" s="37">
        <v>2021.08</v>
      </c>
      <c r="C16" s="38">
        <v>-8.8719150261258513</v>
      </c>
      <c r="D16" s="38"/>
      <c r="E16" s="38"/>
      <c r="F16" s="38">
        <v>-8.8719150261258513</v>
      </c>
      <c r="G16" s="38"/>
      <c r="H16" s="38"/>
      <c r="I16" s="38"/>
      <c r="J16" s="38"/>
    </row>
    <row r="17" spans="2:15" ht="16.5">
      <c r="B17" s="37">
        <v>2021.09</v>
      </c>
      <c r="C17" s="38">
        <v>-8.6529335524100173</v>
      </c>
      <c r="D17" s="38"/>
      <c r="E17" s="38"/>
      <c r="F17" s="38">
        <v>-8.6529335524100173</v>
      </c>
      <c r="G17" s="38"/>
      <c r="H17" s="38"/>
      <c r="I17" s="38"/>
      <c r="J17" s="38"/>
    </row>
    <row r="18" spans="2:15" ht="16.5">
      <c r="B18" s="37" t="s">
        <v>331</v>
      </c>
      <c r="C18" s="38">
        <v>-8.0115609981162148</v>
      </c>
      <c r="D18" s="38"/>
      <c r="E18" s="38"/>
      <c r="F18" s="38">
        <v>-8.0115609981162148</v>
      </c>
      <c r="G18" s="38"/>
      <c r="H18" s="38"/>
      <c r="I18" s="38"/>
      <c r="J18" s="38"/>
    </row>
    <row r="19" spans="2:15" ht="15" customHeight="1">
      <c r="B19" s="37">
        <v>2021.11</v>
      </c>
      <c r="C19" s="38">
        <v>-7.8937810564857864</v>
      </c>
      <c r="D19" s="38"/>
      <c r="E19" s="38"/>
      <c r="F19" s="38">
        <v>-7.8937810564857864</v>
      </c>
      <c r="G19" s="38"/>
      <c r="H19" s="38"/>
      <c r="I19" s="38"/>
      <c r="J19" s="38"/>
    </row>
    <row r="20" spans="2:15" ht="15" customHeight="1">
      <c r="B20" s="37">
        <v>2021.12</v>
      </c>
      <c r="C20" s="38">
        <v>-6.9058630129711087</v>
      </c>
      <c r="D20" s="38"/>
      <c r="E20" s="38"/>
      <c r="F20" s="38">
        <v>-6.9058630129711087</v>
      </c>
      <c r="G20" s="38"/>
      <c r="H20" s="38"/>
      <c r="I20" s="38"/>
      <c r="J20" s="38"/>
    </row>
    <row r="21" spans="2:15" ht="15" customHeight="1">
      <c r="B21" s="37">
        <v>2022.01</v>
      </c>
      <c r="C21" s="38">
        <v>-6.6342948938170787</v>
      </c>
      <c r="D21" s="38"/>
      <c r="E21" s="38"/>
      <c r="F21" s="38">
        <v>-6.6342948938170787</v>
      </c>
      <c r="G21" s="38"/>
      <c r="H21" s="38"/>
      <c r="I21" s="38"/>
      <c r="J21" s="38"/>
      <c r="M21" s="26"/>
    </row>
    <row r="22" spans="2:15" ht="18.75">
      <c r="B22" s="37">
        <v>2022.02</v>
      </c>
      <c r="C22" s="38">
        <v>-6.1650359959398306</v>
      </c>
      <c r="D22" s="38"/>
      <c r="E22" s="38"/>
      <c r="F22" s="38">
        <v>-6.1650359959398306</v>
      </c>
      <c r="G22" s="38"/>
      <c r="H22" s="38"/>
      <c r="I22" s="38"/>
      <c r="J22" s="38"/>
      <c r="O22" s="30"/>
    </row>
    <row r="23" spans="2:15" ht="15" customHeight="1">
      <c r="B23" s="37">
        <v>2022.03</v>
      </c>
      <c r="C23" s="38">
        <v>-5.3933008248053778</v>
      </c>
      <c r="D23" s="38"/>
      <c r="E23" s="38"/>
      <c r="F23" s="38">
        <v>-5.3933008248053778</v>
      </c>
      <c r="G23" s="38"/>
      <c r="H23" s="38"/>
      <c r="I23" s="38"/>
      <c r="J23" s="38"/>
    </row>
    <row r="24" spans="2:15" ht="15" customHeight="1">
      <c r="B24" s="37">
        <v>2022.04</v>
      </c>
      <c r="C24" s="38">
        <v>-5.0941811688498895</v>
      </c>
      <c r="D24" s="38">
        <v>-5.0941811688498895</v>
      </c>
      <c r="E24" s="38"/>
      <c r="F24" s="38">
        <v>-5.0941811688498895</v>
      </c>
      <c r="G24" s="38"/>
      <c r="H24" s="38"/>
      <c r="I24" s="38"/>
      <c r="J24" s="38"/>
    </row>
    <row r="25" spans="2:15" ht="15" customHeight="1">
      <c r="B25" s="37">
        <v>2022.05</v>
      </c>
      <c r="C25" s="38"/>
      <c r="D25" s="38">
        <v>-5.0191521609168239</v>
      </c>
      <c r="E25" s="38"/>
      <c r="F25" s="38">
        <v>-5.5317907702677118</v>
      </c>
      <c r="G25" s="38">
        <v>0.35568016031152894</v>
      </c>
      <c r="H25" s="38">
        <v>0.15695844903935807</v>
      </c>
      <c r="I25" s="38">
        <v>0.14511919053038724</v>
      </c>
      <c r="J25" s="38">
        <v>0.37486269505479441</v>
      </c>
      <c r="M25" s="27" t="s">
        <v>8</v>
      </c>
    </row>
    <row r="26" spans="2:15" ht="16.5">
      <c r="B26" s="37">
        <v>2022.06</v>
      </c>
      <c r="C26" s="38"/>
      <c r="D26" s="38">
        <v>-4.9441231529837584</v>
      </c>
      <c r="E26" s="38"/>
      <c r="F26" s="38">
        <v>-5.5435452243241201</v>
      </c>
      <c r="G26" s="38">
        <v>0.41832546223184863</v>
      </c>
      <c r="H26" s="38">
        <v>0.18109660910851488</v>
      </c>
      <c r="I26" s="38">
        <v>0.17096416932136549</v>
      </c>
      <c r="J26" s="38">
        <v>0.4304406470706752</v>
      </c>
    </row>
    <row r="27" spans="2:15" ht="16.5">
      <c r="B27" s="37">
        <v>2022.07</v>
      </c>
      <c r="C27" s="38"/>
      <c r="D27" s="38">
        <v>-4.8690941450506919</v>
      </c>
      <c r="E27" s="38"/>
      <c r="F27" s="38">
        <v>-5.5552996783805568</v>
      </c>
      <c r="G27" s="38">
        <v>0.48097076415217543</v>
      </c>
      <c r="H27" s="38">
        <v>0.20523476917768591</v>
      </c>
      <c r="I27" s="38">
        <v>0.19680914811237216</v>
      </c>
      <c r="J27" s="38">
        <v>0.48601859908655598</v>
      </c>
    </row>
    <row r="28" spans="2:15" ht="16.5">
      <c r="B28" s="37">
        <v>2022.08</v>
      </c>
      <c r="C28" s="38"/>
      <c r="D28" s="38">
        <v>-4.7940651371176264</v>
      </c>
      <c r="E28" s="38"/>
      <c r="F28" s="38">
        <v>-5.5670541324369722</v>
      </c>
      <c r="G28" s="38">
        <v>0.54361606607250224</v>
      </c>
      <c r="H28" s="38">
        <v>0.22937292924684272</v>
      </c>
      <c r="I28" s="38">
        <v>0.22265412690336461</v>
      </c>
      <c r="J28" s="38">
        <v>0.54159655110244387</v>
      </c>
    </row>
    <row r="29" spans="2:15" ht="16.5">
      <c r="B29" s="37">
        <v>2022.09</v>
      </c>
      <c r="C29" s="38"/>
      <c r="D29" s="38">
        <v>-4.7190361291845608</v>
      </c>
      <c r="E29" s="38"/>
      <c r="F29" s="38">
        <v>-5.5735910641342201</v>
      </c>
      <c r="G29" s="38">
        <v>0.60224480408872694</v>
      </c>
      <c r="H29" s="38">
        <v>0.25231013086093412</v>
      </c>
      <c r="I29" s="38">
        <v>0.24765184098743021</v>
      </c>
      <c r="J29" s="38">
        <v>0.59583628008607548</v>
      </c>
    </row>
    <row r="30" spans="2:15" ht="16.5">
      <c r="B30" s="37" t="s">
        <v>332</v>
      </c>
      <c r="C30" s="38"/>
      <c r="D30" s="38">
        <v>-4.6440071212514944</v>
      </c>
      <c r="E30" s="38"/>
      <c r="F30" s="38">
        <v>-5.5696929511130762</v>
      </c>
      <c r="G30" s="38">
        <v>0.65284041429672612</v>
      </c>
      <c r="H30" s="38">
        <v>0.2728454155648592</v>
      </c>
      <c r="I30" s="38">
        <v>0.27095502565776997</v>
      </c>
      <c r="J30" s="38">
        <v>0.64739956300508794</v>
      </c>
    </row>
    <row r="31" spans="2:15" ht="16.5">
      <c r="B31" s="37">
        <v>2022.11</v>
      </c>
      <c r="C31" s="38"/>
      <c r="D31" s="38">
        <v>-4.568978113318428</v>
      </c>
      <c r="E31" s="38"/>
      <c r="F31" s="38">
        <v>-5.5501422710143942</v>
      </c>
      <c r="G31" s="38">
        <v>0.69138633279248296</v>
      </c>
      <c r="H31" s="38">
        <v>0.28977782490348147</v>
      </c>
      <c r="I31" s="38">
        <v>0.2917164162074215</v>
      </c>
      <c r="J31" s="38">
        <v>0.69494817682729604</v>
      </c>
    </row>
    <row r="32" spans="2:15" ht="16.5">
      <c r="B32" s="37">
        <v>2022.12</v>
      </c>
      <c r="C32" s="38"/>
      <c r="D32" s="38">
        <v>-4.4939491053853624</v>
      </c>
      <c r="E32" s="38">
        <v>-4.9549460070426221</v>
      </c>
      <c r="F32" s="38">
        <v>-5.5194418097928946</v>
      </c>
      <c r="G32" s="38">
        <v>0.72132506758254067</v>
      </c>
      <c r="H32" s="38">
        <v>0.30416763682499237</v>
      </c>
      <c r="I32" s="38">
        <v>0.30930316532246849</v>
      </c>
      <c r="J32" s="38">
        <v>0.73833926247646531</v>
      </c>
    </row>
    <row r="33" spans="3:25">
      <c r="C33" s="38"/>
      <c r="D33" s="38"/>
      <c r="E33" s="38"/>
    </row>
    <row r="35" spans="3:25" ht="14.65" customHeight="1"/>
    <row r="46" spans="3:25">
      <c r="Y46" s="39"/>
    </row>
    <row r="51" spans="13:19">
      <c r="M51" s="812" t="s">
        <v>333</v>
      </c>
      <c r="N51" s="813"/>
      <c r="O51" s="814"/>
    </row>
    <row r="52" spans="13:19">
      <c r="M52" s="41" t="s">
        <v>334</v>
      </c>
      <c r="N52" s="31"/>
      <c r="O52" s="42">
        <v>1</v>
      </c>
      <c r="R52" s="1"/>
      <c r="S52" s="1"/>
    </row>
    <row r="53" spans="13:19">
      <c r="M53" s="43" t="s">
        <v>335</v>
      </c>
      <c r="N53" s="44"/>
      <c r="O53" s="45">
        <v>1</v>
      </c>
      <c r="R53" s="1"/>
      <c r="S53" s="1"/>
    </row>
    <row r="54" spans="13:19">
      <c r="M54" s="27" t="s">
        <v>336</v>
      </c>
      <c r="R54" s="1"/>
      <c r="S54" s="1"/>
    </row>
    <row r="55" spans="13:19">
      <c r="M55" s="27" t="s">
        <v>337</v>
      </c>
      <c r="R55" s="1"/>
      <c r="S55" s="1"/>
    </row>
    <row r="56" spans="13:19">
      <c r="R56" s="1"/>
      <c r="S56" s="1"/>
    </row>
    <row r="57" spans="13:19">
      <c r="R57" s="1"/>
      <c r="S57" s="1"/>
    </row>
    <row r="58" spans="13:19">
      <c r="R58" s="1"/>
      <c r="S58" s="1"/>
    </row>
    <row r="64" spans="13:19">
      <c r="M64" s="46" t="s">
        <v>338</v>
      </c>
    </row>
    <row r="65" spans="13:19" ht="30">
      <c r="M65" s="47" t="s">
        <v>339</v>
      </c>
      <c r="N65" s="48" t="s">
        <v>325</v>
      </c>
      <c r="O65" s="48" t="s">
        <v>323</v>
      </c>
      <c r="P65" s="48" t="s">
        <v>322</v>
      </c>
      <c r="Q65" s="48" t="s">
        <v>322</v>
      </c>
      <c r="R65" s="48" t="s">
        <v>322</v>
      </c>
      <c r="S65" s="48" t="s">
        <v>322</v>
      </c>
    </row>
    <row r="66" spans="13:19" ht="30">
      <c r="N66" s="49" t="s">
        <v>340</v>
      </c>
      <c r="O66" s="49" t="s">
        <v>323</v>
      </c>
      <c r="P66" s="49" t="s">
        <v>322</v>
      </c>
      <c r="Q66" s="49" t="s">
        <v>322</v>
      </c>
      <c r="R66" s="49" t="s">
        <v>322</v>
      </c>
      <c r="S66" s="49" t="s">
        <v>322</v>
      </c>
    </row>
    <row r="67" spans="13:19" ht="30">
      <c r="N67" s="49"/>
      <c r="O67" s="49" t="s">
        <v>323</v>
      </c>
      <c r="P67" s="49" t="s">
        <v>341</v>
      </c>
      <c r="Q67" s="49" t="s">
        <v>322</v>
      </c>
      <c r="R67" s="49" t="s">
        <v>322</v>
      </c>
      <c r="S67" s="49" t="s">
        <v>342</v>
      </c>
    </row>
  </sheetData>
  <mergeCells count="3">
    <mergeCell ref="G6:J6"/>
    <mergeCell ref="M51:O51"/>
    <mergeCell ref="M1:Q1"/>
  </mergeCells>
  <conditionalFormatting sqref="AC23:DE23 AB20 AC18:DF22">
    <cfRule type="cellIs" dxfId="53" priority="6" operator="greaterThan">
      <formula>#REF!</formula>
    </cfRule>
  </conditionalFormatting>
  <conditionalFormatting sqref="V18:AA23">
    <cfRule type="cellIs" dxfId="52" priority="5" operator="greaterThan">
      <formula>#REF!</formula>
    </cfRule>
  </conditionalFormatting>
  <conditionalFormatting sqref="T18:U23">
    <cfRule type="cellIs" dxfId="51" priority="4" operator="greaterThan">
      <formula>#REF!</formula>
    </cfRule>
  </conditionalFormatting>
  <conditionalFormatting sqref="M54:O54">
    <cfRule type="cellIs" dxfId="50" priority="3" operator="greaterThan">
      <formula>#REF!</formula>
    </cfRule>
  </conditionalFormatting>
  <dataValidations count="1">
    <dataValidation type="list" allowBlank="1" showInputMessage="1" showErrorMessage="1" sqref="M65" xr:uid="{00000000-0002-0000-2800-000000000000}">
      <formula1>"Inglés,Español"</formula1>
    </dataValidation>
  </dataValidations>
  <hyperlinks>
    <hyperlink ref="A1" location="'Figures'!A1" display="Indice de gráficos" xr:uid="{00000000-0004-0000-2800-000000000000}"/>
  </hyperlinks>
  <pageMargins left="0.31496062992125984" right="0.27559055118110237" top="0.74803149606299213" bottom="0.74803149606299213" header="0.31496062992125984" footer="0.31496062992125984"/>
  <pageSetup paperSize="9" scale="11"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5">
    <pageSetUpPr fitToPage="1"/>
  </sheetPr>
  <dimension ref="A1:U45"/>
  <sheetViews>
    <sheetView showGridLines="0" topLeftCell="J1" zoomScale="89" zoomScaleNormal="89" workbookViewId="0"/>
  </sheetViews>
  <sheetFormatPr baseColWidth="10" defaultColWidth="11.42578125" defaultRowHeight="15"/>
  <cols>
    <col min="1" max="1" width="11.42578125" style="27"/>
    <col min="2" max="2" width="17" style="27" customWidth="1"/>
    <col min="3" max="3" width="13.140625" style="27" customWidth="1"/>
    <col min="4" max="4" width="11.42578125" style="27"/>
    <col min="5" max="5" width="12.28515625" style="27" customWidth="1"/>
    <col min="6" max="6" width="10.28515625" style="27" bestFit="1" customWidth="1"/>
    <col min="7" max="16384" width="11.42578125" style="27"/>
  </cols>
  <sheetData>
    <row r="1" spans="1:10">
      <c r="A1" s="367" t="s">
        <v>321</v>
      </c>
    </row>
    <row r="3" spans="1:10" ht="16.5">
      <c r="B3" s="190" t="s">
        <v>434</v>
      </c>
      <c r="C3" s="190" t="s">
        <v>435</v>
      </c>
    </row>
    <row r="4" spans="1:10" ht="14.65" customHeight="1"/>
    <row r="5" spans="1:10" ht="15" customHeight="1">
      <c r="B5" s="32"/>
      <c r="C5" s="33"/>
      <c r="D5" s="33"/>
      <c r="E5" s="33"/>
      <c r="F5" s="33"/>
      <c r="G5" s="811" t="s">
        <v>322</v>
      </c>
      <c r="H5" s="811"/>
      <c r="I5" s="811"/>
      <c r="J5" s="811"/>
    </row>
    <row r="6" spans="1:10" ht="34.5" customHeight="1">
      <c r="B6" s="32"/>
      <c r="C6" s="36" t="s">
        <v>323</v>
      </c>
      <c r="D6" s="36" t="s">
        <v>324</v>
      </c>
      <c r="E6" s="36" t="s">
        <v>325</v>
      </c>
      <c r="F6" s="36" t="s">
        <v>326</v>
      </c>
      <c r="G6" s="36" t="s">
        <v>327</v>
      </c>
      <c r="H6" s="36" t="s">
        <v>328</v>
      </c>
      <c r="I6" s="36" t="s">
        <v>329</v>
      </c>
      <c r="J6" s="36" t="s">
        <v>330</v>
      </c>
    </row>
    <row r="7" spans="1:10" ht="15" customHeight="1">
      <c r="B7" s="37">
        <v>2020.12</v>
      </c>
      <c r="C7" s="38">
        <v>41.826804807352943</v>
      </c>
      <c r="D7" s="38"/>
      <c r="E7" s="38"/>
      <c r="F7" s="38">
        <v>41.826804807352943</v>
      </c>
      <c r="G7" s="38"/>
      <c r="H7" s="38"/>
      <c r="I7" s="38"/>
      <c r="J7" s="38"/>
    </row>
    <row r="8" spans="1:10" ht="16.5">
      <c r="B8" s="37">
        <v>2021.01</v>
      </c>
      <c r="C8" s="38">
        <v>41.947061010827817</v>
      </c>
      <c r="D8" s="38"/>
      <c r="E8" s="38"/>
      <c r="F8" s="38">
        <v>41.947061010827817</v>
      </c>
      <c r="G8" s="38"/>
      <c r="H8" s="38"/>
      <c r="I8" s="38"/>
      <c r="J8" s="38"/>
    </row>
    <row r="9" spans="1:10" ht="16.5">
      <c r="B9" s="37">
        <v>2021.02</v>
      </c>
      <c r="C9" s="38">
        <v>42.116018826554445</v>
      </c>
      <c r="D9" s="38"/>
      <c r="E9" s="38"/>
      <c r="F9" s="38">
        <v>42.116018826554445</v>
      </c>
      <c r="G9" s="38"/>
      <c r="H9" s="38"/>
      <c r="I9" s="38"/>
      <c r="J9" s="38"/>
    </row>
    <row r="10" spans="1:10" ht="16.5">
      <c r="B10" s="37">
        <v>2021.03</v>
      </c>
      <c r="C10" s="38">
        <v>42.163659961647134</v>
      </c>
      <c r="D10" s="38"/>
      <c r="E10" s="38"/>
      <c r="F10" s="38">
        <v>42.163659961647134</v>
      </c>
      <c r="G10" s="38"/>
      <c r="H10" s="38"/>
      <c r="I10" s="38"/>
      <c r="J10" s="38"/>
    </row>
    <row r="11" spans="1:10" ht="16.5">
      <c r="B11" s="37">
        <v>2021.04</v>
      </c>
      <c r="C11" s="38">
        <v>42.328767452662461</v>
      </c>
      <c r="D11" s="38"/>
      <c r="E11" s="38"/>
      <c r="F11" s="38">
        <v>42.328767452662461</v>
      </c>
      <c r="G11" s="38"/>
      <c r="H11" s="38"/>
      <c r="I11" s="38"/>
      <c r="J11" s="38"/>
    </row>
    <row r="12" spans="1:10" ht="16.5">
      <c r="B12" s="37">
        <v>2021.05</v>
      </c>
      <c r="C12" s="38">
        <v>42.050093382861263</v>
      </c>
      <c r="D12" s="38"/>
      <c r="E12" s="38"/>
      <c r="F12" s="38">
        <v>42.050093382861263</v>
      </c>
      <c r="G12" s="38"/>
      <c r="H12" s="38"/>
      <c r="I12" s="38"/>
      <c r="J12" s="38"/>
    </row>
    <row r="13" spans="1:10" ht="16.5">
      <c r="B13" s="37">
        <v>2021.06</v>
      </c>
      <c r="C13" s="38">
        <v>42.05095314080004</v>
      </c>
      <c r="D13" s="38"/>
      <c r="E13" s="38"/>
      <c r="F13" s="38">
        <v>42.05095314080004</v>
      </c>
      <c r="G13" s="38"/>
      <c r="H13" s="38"/>
      <c r="I13" s="38"/>
      <c r="J13" s="38"/>
    </row>
    <row r="14" spans="1:10" ht="16.5">
      <c r="B14" s="37">
        <v>2021.07</v>
      </c>
      <c r="C14" s="38">
        <v>41.882105686334341</v>
      </c>
      <c r="D14" s="38"/>
      <c r="E14" s="38"/>
      <c r="F14" s="38">
        <v>41.882105686334341</v>
      </c>
      <c r="G14" s="38"/>
      <c r="H14" s="38"/>
      <c r="I14" s="38"/>
      <c r="J14" s="38"/>
    </row>
    <row r="15" spans="1:10" ht="16.5">
      <c r="B15" s="37">
        <v>2021.08</v>
      </c>
      <c r="C15" s="38">
        <v>41.966340645625714</v>
      </c>
      <c r="D15" s="38"/>
      <c r="E15" s="38"/>
      <c r="F15" s="38">
        <v>41.966340645625714</v>
      </c>
      <c r="G15" s="38"/>
      <c r="H15" s="38"/>
      <c r="I15" s="38"/>
      <c r="J15" s="38"/>
    </row>
    <row r="16" spans="1:10" ht="16.5">
      <c r="B16" s="37">
        <v>2021.09</v>
      </c>
      <c r="C16" s="38">
        <v>42.402903786556742</v>
      </c>
      <c r="D16" s="38"/>
      <c r="E16" s="38"/>
      <c r="F16" s="38">
        <v>42.402903786556742</v>
      </c>
      <c r="G16" s="38"/>
      <c r="H16" s="38"/>
      <c r="I16" s="38"/>
      <c r="J16" s="38"/>
    </row>
    <row r="17" spans="2:15" ht="16.5">
      <c r="B17" s="37" t="s">
        <v>331</v>
      </c>
      <c r="C17" s="38">
        <v>42.83083186967923</v>
      </c>
      <c r="D17" s="38"/>
      <c r="E17" s="38"/>
      <c r="F17" s="38">
        <v>42.83083186967923</v>
      </c>
      <c r="G17" s="38"/>
      <c r="H17" s="38"/>
      <c r="I17" s="38"/>
      <c r="J17" s="38"/>
    </row>
    <row r="18" spans="2:15" ht="15" customHeight="1">
      <c r="B18" s="37">
        <v>2021.11</v>
      </c>
      <c r="C18" s="38">
        <v>42.741952112555893</v>
      </c>
      <c r="D18" s="38"/>
      <c r="E18" s="38"/>
      <c r="F18" s="38">
        <v>42.741952112555893</v>
      </c>
      <c r="G18" s="38"/>
      <c r="H18" s="38"/>
      <c r="I18" s="38"/>
      <c r="J18" s="38"/>
    </row>
    <row r="19" spans="2:15" ht="15" customHeight="1">
      <c r="B19" s="37">
        <v>2021.12</v>
      </c>
      <c r="C19" s="38">
        <v>43.223466324997133</v>
      </c>
      <c r="D19" s="38"/>
      <c r="E19" s="38"/>
      <c r="F19" s="38">
        <v>43.223466324997133</v>
      </c>
      <c r="G19" s="38"/>
      <c r="H19" s="38"/>
      <c r="I19" s="38"/>
      <c r="J19" s="38"/>
    </row>
    <row r="20" spans="2:15" ht="15" customHeight="1">
      <c r="B20" s="37">
        <v>2022.01</v>
      </c>
      <c r="C20" s="38">
        <v>43.162669365471665</v>
      </c>
      <c r="D20" s="38"/>
      <c r="E20" s="38"/>
      <c r="F20" s="38">
        <v>43.162669365471665</v>
      </c>
      <c r="G20" s="38"/>
      <c r="H20" s="38"/>
      <c r="I20" s="38"/>
      <c r="J20" s="38"/>
      <c r="M20" s="26"/>
    </row>
    <row r="21" spans="2:15" ht="18.75">
      <c r="B21" s="37">
        <v>2022.02</v>
      </c>
      <c r="C21" s="38">
        <v>43.031091406413658</v>
      </c>
      <c r="D21" s="38"/>
      <c r="E21" s="38"/>
      <c r="F21" s="38">
        <v>43.031091406413658</v>
      </c>
      <c r="G21" s="38"/>
      <c r="H21" s="38"/>
      <c r="I21" s="38"/>
      <c r="J21" s="38"/>
      <c r="O21" s="30"/>
    </row>
    <row r="22" spans="2:15" ht="15" customHeight="1">
      <c r="B22" s="37">
        <v>2022.03</v>
      </c>
      <c r="C22" s="38">
        <v>43.156690348983531</v>
      </c>
      <c r="D22" s="38"/>
      <c r="E22" s="38"/>
      <c r="F22" s="38">
        <v>43.156690348983531</v>
      </c>
      <c r="G22" s="38"/>
      <c r="H22" s="38"/>
      <c r="I22" s="38"/>
      <c r="J22" s="38"/>
    </row>
    <row r="23" spans="2:15" ht="15" customHeight="1">
      <c r="B23" s="37">
        <v>2022.04</v>
      </c>
      <c r="C23" s="38">
        <v>43.059782294953344</v>
      </c>
      <c r="D23" s="38">
        <v>43.059782294953344</v>
      </c>
      <c r="E23" s="38"/>
      <c r="F23" s="38">
        <v>43.059782294953344</v>
      </c>
      <c r="G23" s="38"/>
      <c r="H23" s="38"/>
      <c r="I23" s="38"/>
      <c r="J23" s="38"/>
    </row>
    <row r="24" spans="2:15" ht="15" customHeight="1">
      <c r="B24" s="37">
        <v>2022.05</v>
      </c>
      <c r="C24" s="38"/>
      <c r="D24" s="38">
        <v>43.215859660439442</v>
      </c>
      <c r="E24" s="38"/>
      <c r="F24" s="38">
        <v>42.703221051088555</v>
      </c>
      <c r="G24" s="38">
        <v>0.35568016031152894</v>
      </c>
      <c r="H24" s="38">
        <v>0.15695844903935807</v>
      </c>
      <c r="I24" s="38">
        <v>0.14511919053038724</v>
      </c>
      <c r="J24" s="38">
        <v>0.37486269505479441</v>
      </c>
    </row>
    <row r="25" spans="2:15" ht="16.5">
      <c r="B25" s="37">
        <v>2022.06</v>
      </c>
      <c r="C25" s="38"/>
      <c r="D25" s="38">
        <v>43.37193702592554</v>
      </c>
      <c r="E25" s="38"/>
      <c r="F25" s="38">
        <v>42.772514954585176</v>
      </c>
      <c r="G25" s="38">
        <v>0.41832546223184863</v>
      </c>
      <c r="H25" s="38">
        <v>0.18109660910851488</v>
      </c>
      <c r="I25" s="38">
        <v>0.17096416932136549</v>
      </c>
      <c r="J25" s="38">
        <v>0.4304406470706752</v>
      </c>
      <c r="N25" s="27" t="s">
        <v>12</v>
      </c>
    </row>
    <row r="26" spans="2:15" ht="16.5">
      <c r="B26" s="37">
        <v>2022.07</v>
      </c>
      <c r="C26" s="38"/>
      <c r="D26" s="38">
        <v>43.528014391411638</v>
      </c>
      <c r="E26" s="38"/>
      <c r="F26" s="38">
        <v>42.841808858081777</v>
      </c>
      <c r="G26" s="38">
        <v>0.48097076415217543</v>
      </c>
      <c r="H26" s="38">
        <v>0.20523476917768591</v>
      </c>
      <c r="I26" s="38">
        <v>0.19680914811237216</v>
      </c>
      <c r="J26" s="38">
        <v>0.48601859908655598</v>
      </c>
    </row>
    <row r="27" spans="2:15" ht="16.5">
      <c r="B27" s="37">
        <v>2022.08</v>
      </c>
      <c r="C27" s="38"/>
      <c r="D27" s="38">
        <v>43.684091756897736</v>
      </c>
      <c r="E27" s="38"/>
      <c r="F27" s="38">
        <v>42.911102761578391</v>
      </c>
      <c r="G27" s="38">
        <v>0.54361606607250224</v>
      </c>
      <c r="H27" s="38">
        <v>0.22937292924684272</v>
      </c>
      <c r="I27" s="38">
        <v>0.22265412690336461</v>
      </c>
      <c r="J27" s="38">
        <v>0.54159655110244387</v>
      </c>
    </row>
    <row r="28" spans="2:15" ht="16.5">
      <c r="B28" s="37">
        <v>2022.09</v>
      </c>
      <c r="C28" s="38"/>
      <c r="D28" s="38">
        <v>43.840169122383834</v>
      </c>
      <c r="E28" s="38"/>
      <c r="F28" s="38">
        <v>42.985614187434173</v>
      </c>
      <c r="G28" s="38">
        <v>0.60224480408872694</v>
      </c>
      <c r="H28" s="38">
        <v>0.25231013086093412</v>
      </c>
      <c r="I28" s="38">
        <v>0.24765184098743021</v>
      </c>
      <c r="J28" s="38">
        <v>0.59583628008607548</v>
      </c>
    </row>
    <row r="29" spans="2:15" ht="16.5">
      <c r="B29" s="37" t="s">
        <v>332</v>
      </c>
      <c r="C29" s="38"/>
      <c r="D29" s="38">
        <v>43.996246487869932</v>
      </c>
      <c r="E29" s="38"/>
      <c r="F29" s="38">
        <v>43.070560658008347</v>
      </c>
      <c r="G29" s="38">
        <v>0.65284041429672612</v>
      </c>
      <c r="H29" s="38">
        <v>0.2728454155648592</v>
      </c>
      <c r="I29" s="38">
        <v>0.27095502565776997</v>
      </c>
      <c r="J29" s="38">
        <v>0.64739956300508794</v>
      </c>
    </row>
    <row r="30" spans="2:15" ht="16.5">
      <c r="B30" s="37">
        <v>2022.11</v>
      </c>
      <c r="C30" s="38"/>
      <c r="D30" s="38">
        <v>44.152323853356037</v>
      </c>
      <c r="E30" s="38"/>
      <c r="F30" s="38">
        <v>43.171159695660073</v>
      </c>
      <c r="G30" s="38">
        <v>0.69138633279248296</v>
      </c>
      <c r="H30" s="38">
        <v>0.28977782490348147</v>
      </c>
      <c r="I30" s="38">
        <v>0.2917164162074215</v>
      </c>
      <c r="J30" s="38">
        <v>0.69494817682729604</v>
      </c>
    </row>
    <row r="31" spans="2:15" ht="16.5">
      <c r="B31" s="37">
        <v>2022.12</v>
      </c>
      <c r="C31" s="38"/>
      <c r="D31" s="38">
        <v>44.308401218842135</v>
      </c>
      <c r="E31" s="38">
        <v>43.989857657092017</v>
      </c>
      <c r="F31" s="38">
        <v>43.282908514434602</v>
      </c>
      <c r="G31" s="38">
        <v>0.72132506758254067</v>
      </c>
      <c r="H31" s="38">
        <v>0.30416763682499237</v>
      </c>
      <c r="I31" s="38">
        <v>0.30930316532246849</v>
      </c>
      <c r="J31" s="38">
        <v>0.73833926247646531</v>
      </c>
    </row>
    <row r="32" spans="2:15">
      <c r="C32" s="38"/>
      <c r="D32" s="38"/>
      <c r="E32" s="38"/>
    </row>
    <row r="34" spans="21:21" ht="14.65" customHeight="1"/>
    <row r="45" spans="21:21">
      <c r="U45" s="39"/>
    </row>
  </sheetData>
  <mergeCells count="1">
    <mergeCell ref="G5:J5"/>
  </mergeCells>
  <conditionalFormatting sqref="Y22:DA22 X19 Y17:DB21">
    <cfRule type="cellIs" dxfId="49" priority="5" operator="greaterThan">
      <formula>#REF!</formula>
    </cfRule>
  </conditionalFormatting>
  <conditionalFormatting sqref="R17:W22">
    <cfRule type="cellIs" dxfId="48" priority="4" operator="greaterThan">
      <formula>#REF!</formula>
    </cfRule>
  </conditionalFormatting>
  <hyperlinks>
    <hyperlink ref="A1" location="'Figures'!A1" display="Indice de gráficos" xr:uid="{00000000-0004-0000-2900-000000000000}"/>
  </hyperlinks>
  <pageMargins left="0.31496062992125984" right="0.27559055118110237" top="0.74803149606299213" bottom="0.74803149606299213" header="0.31496062992125984" footer="0.31496062992125984"/>
  <pageSetup paperSize="9" scale="11"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6">
    <pageSetUpPr fitToPage="1"/>
  </sheetPr>
  <dimension ref="A1:X46"/>
  <sheetViews>
    <sheetView showGridLines="0" topLeftCell="H1" zoomScale="82" zoomScaleNormal="82" workbookViewId="0">
      <selection activeCell="A2" sqref="A2"/>
    </sheetView>
  </sheetViews>
  <sheetFormatPr baseColWidth="10" defaultColWidth="11.42578125" defaultRowHeight="15"/>
  <cols>
    <col min="1" max="1" width="11.42578125" style="27"/>
    <col min="2" max="2" width="19.5703125" style="27" customWidth="1"/>
    <col min="3" max="3" width="13.140625" style="27" customWidth="1"/>
    <col min="4" max="4" width="11.42578125" style="27"/>
    <col min="5" max="5" width="12.28515625" style="27" customWidth="1"/>
    <col min="6" max="6" width="10.28515625" style="27" bestFit="1" customWidth="1"/>
    <col min="7" max="16384" width="11.42578125" style="27"/>
  </cols>
  <sheetData>
    <row r="1" spans="1:17" ht="19.5">
      <c r="B1" s="26"/>
      <c r="M1" s="844"/>
      <c r="N1" s="844"/>
      <c r="O1" s="844"/>
      <c r="P1" s="844"/>
      <c r="Q1" s="844"/>
    </row>
    <row r="2" spans="1:17">
      <c r="A2" s="367" t="s">
        <v>321</v>
      </c>
    </row>
    <row r="4" spans="1:17" ht="16.5">
      <c r="B4" s="190" t="s">
        <v>436</v>
      </c>
      <c r="C4" s="190" t="s">
        <v>437</v>
      </c>
    </row>
    <row r="5" spans="1:17" ht="14.65" customHeight="1"/>
    <row r="6" spans="1:17" ht="15" customHeight="1">
      <c r="B6" s="32"/>
      <c r="C6" s="33"/>
      <c r="D6" s="33"/>
      <c r="E6" s="33"/>
      <c r="F6" s="33"/>
      <c r="G6" s="811" t="s">
        <v>322</v>
      </c>
      <c r="H6" s="811"/>
      <c r="I6" s="811"/>
      <c r="J6" s="811"/>
    </row>
    <row r="7" spans="1:17" ht="34.5" customHeight="1">
      <c r="B7" s="32"/>
      <c r="C7" s="36" t="s">
        <v>323</v>
      </c>
      <c r="D7" s="36" t="s">
        <v>324</v>
      </c>
      <c r="E7" s="36" t="s">
        <v>325</v>
      </c>
      <c r="F7" s="36" t="s">
        <v>326</v>
      </c>
      <c r="G7" s="36" t="s">
        <v>327</v>
      </c>
      <c r="H7" s="36" t="s">
        <v>328</v>
      </c>
      <c r="I7" s="36" t="s">
        <v>329</v>
      </c>
      <c r="J7" s="36" t="s">
        <v>330</v>
      </c>
    </row>
    <row r="8" spans="1:17" ht="15" customHeight="1">
      <c r="B8" s="37">
        <v>2020.12</v>
      </c>
      <c r="C8" s="38">
        <v>52.707344725424022</v>
      </c>
      <c r="D8" s="38"/>
      <c r="E8" s="38"/>
      <c r="F8" s="38">
        <v>52.707344725424022</v>
      </c>
      <c r="G8" s="38"/>
      <c r="H8" s="38"/>
      <c r="I8" s="38"/>
      <c r="J8" s="38"/>
    </row>
    <row r="9" spans="1:17" ht="16.5">
      <c r="B9" s="37">
        <v>2021.01</v>
      </c>
      <c r="C9" s="38">
        <v>53.144367816289574</v>
      </c>
      <c r="D9" s="38"/>
      <c r="E9" s="38"/>
      <c r="F9" s="38">
        <v>53.144367816289574</v>
      </c>
      <c r="G9" s="38"/>
      <c r="H9" s="38"/>
      <c r="I9" s="38"/>
      <c r="J9" s="38"/>
    </row>
    <row r="10" spans="1:17" ht="16.5">
      <c r="B10" s="37">
        <v>2021.02</v>
      </c>
      <c r="C10" s="38">
        <v>53.81019384302094</v>
      </c>
      <c r="D10" s="38"/>
      <c r="E10" s="38"/>
      <c r="F10" s="38">
        <v>53.81019384302094</v>
      </c>
      <c r="G10" s="38"/>
      <c r="H10" s="38"/>
      <c r="I10" s="38"/>
      <c r="J10" s="38"/>
    </row>
    <row r="11" spans="1:17" ht="16.5">
      <c r="B11" s="37">
        <v>2021.03</v>
      </c>
      <c r="C11" s="38">
        <v>54.136139291953555</v>
      </c>
      <c r="D11" s="38"/>
      <c r="E11" s="38"/>
      <c r="F11" s="38">
        <v>54.136139291953555</v>
      </c>
      <c r="G11" s="38"/>
      <c r="H11" s="38"/>
      <c r="I11" s="38"/>
      <c r="J11" s="38"/>
    </row>
    <row r="12" spans="1:17" ht="16.5">
      <c r="B12" s="37">
        <v>2021.04</v>
      </c>
      <c r="C12" s="38">
        <v>53.153808729562058</v>
      </c>
      <c r="D12" s="38"/>
      <c r="E12" s="38"/>
      <c r="F12" s="38">
        <v>53.153808729562058</v>
      </c>
      <c r="G12" s="38"/>
      <c r="H12" s="38"/>
      <c r="I12" s="38"/>
      <c r="J12" s="38"/>
    </row>
    <row r="13" spans="1:17" ht="16.5">
      <c r="B13" s="37">
        <v>2021.05</v>
      </c>
      <c r="C13" s="38">
        <v>52.162825112606861</v>
      </c>
      <c r="D13" s="38"/>
      <c r="E13" s="38"/>
      <c r="F13" s="38">
        <v>52.162825112606861</v>
      </c>
      <c r="G13" s="38"/>
      <c r="H13" s="38"/>
      <c r="I13" s="38"/>
      <c r="J13" s="38"/>
    </row>
    <row r="14" spans="1:17" ht="16.5">
      <c r="B14" s="37">
        <v>2021.06</v>
      </c>
      <c r="C14" s="38">
        <v>51.394517446877487</v>
      </c>
      <c r="D14" s="38"/>
      <c r="E14" s="38"/>
      <c r="F14" s="38">
        <v>51.394517446877487</v>
      </c>
      <c r="G14" s="38"/>
      <c r="H14" s="38"/>
      <c r="I14" s="38"/>
      <c r="J14" s="38"/>
    </row>
    <row r="15" spans="1:17" ht="16.5">
      <c r="B15" s="37">
        <v>2021.07</v>
      </c>
      <c r="C15" s="38">
        <v>51.03790999529604</v>
      </c>
      <c r="D15" s="38"/>
      <c r="E15" s="38"/>
      <c r="F15" s="38">
        <v>51.03790999529604</v>
      </c>
      <c r="G15" s="38"/>
      <c r="H15" s="38"/>
      <c r="I15" s="38"/>
      <c r="J15" s="38"/>
    </row>
    <row r="16" spans="1:17" ht="16.5">
      <c r="B16" s="37">
        <v>2021.08</v>
      </c>
      <c r="C16" s="38">
        <v>50.838255671751554</v>
      </c>
      <c r="D16" s="38"/>
      <c r="E16" s="38"/>
      <c r="F16" s="38">
        <v>50.838255671751554</v>
      </c>
      <c r="G16" s="38"/>
      <c r="H16" s="38"/>
      <c r="I16" s="38"/>
      <c r="J16" s="38"/>
    </row>
    <row r="17" spans="2:15" ht="16.5">
      <c r="B17" s="37">
        <v>2021.09</v>
      </c>
      <c r="C17" s="38">
        <v>51.055837338966761</v>
      </c>
      <c r="D17" s="38"/>
      <c r="E17" s="38"/>
      <c r="F17" s="38">
        <v>51.055837338966761</v>
      </c>
      <c r="G17" s="38"/>
      <c r="H17" s="38"/>
      <c r="I17" s="38"/>
      <c r="J17" s="38"/>
    </row>
    <row r="18" spans="2:15" ht="16.5">
      <c r="B18" s="37" t="s">
        <v>331</v>
      </c>
      <c r="C18" s="38">
        <v>50.842392867795446</v>
      </c>
      <c r="D18" s="38"/>
      <c r="E18" s="38"/>
      <c r="F18" s="38">
        <v>50.842392867795446</v>
      </c>
      <c r="G18" s="38"/>
      <c r="H18" s="38"/>
      <c r="I18" s="38"/>
      <c r="J18" s="38"/>
    </row>
    <row r="19" spans="2:15" ht="15" customHeight="1">
      <c r="B19" s="37">
        <v>2021.11</v>
      </c>
      <c r="C19" s="38">
        <v>50.635733169041671</v>
      </c>
      <c r="D19" s="38"/>
      <c r="E19" s="38"/>
      <c r="F19" s="38">
        <v>50.635733169041671</v>
      </c>
      <c r="G19" s="38"/>
      <c r="H19" s="38"/>
      <c r="I19" s="38"/>
      <c r="J19" s="38"/>
    </row>
    <row r="20" spans="2:15" ht="15" customHeight="1">
      <c r="B20" s="37">
        <v>2021.12</v>
      </c>
      <c r="C20" s="38">
        <v>50.129329337968244</v>
      </c>
      <c r="D20" s="38"/>
      <c r="E20" s="38"/>
      <c r="F20" s="38">
        <v>50.129329337968244</v>
      </c>
      <c r="G20" s="38"/>
      <c r="H20" s="38"/>
      <c r="I20" s="38"/>
      <c r="J20" s="38"/>
    </row>
    <row r="21" spans="2:15" ht="15" customHeight="1">
      <c r="B21" s="37">
        <v>2022.01</v>
      </c>
      <c r="C21" s="38">
        <v>49.796964259288742</v>
      </c>
      <c r="D21" s="38"/>
      <c r="E21" s="38"/>
      <c r="F21" s="38">
        <v>49.796964259288742</v>
      </c>
      <c r="G21" s="38"/>
      <c r="H21" s="38"/>
      <c r="I21" s="38"/>
      <c r="J21" s="38"/>
      <c r="M21" s="26"/>
    </row>
    <row r="22" spans="2:15" ht="18.75">
      <c r="B22" s="37">
        <v>2022.02</v>
      </c>
      <c r="C22" s="38">
        <v>49.196127402353483</v>
      </c>
      <c r="D22" s="38"/>
      <c r="E22" s="38"/>
      <c r="F22" s="38">
        <v>49.196127402353483</v>
      </c>
      <c r="G22" s="38"/>
      <c r="H22" s="38"/>
      <c r="I22" s="38"/>
      <c r="J22" s="38"/>
      <c r="O22" s="30"/>
    </row>
    <row r="23" spans="2:15" ht="15" customHeight="1">
      <c r="B23" s="37">
        <v>2022.03</v>
      </c>
      <c r="C23" s="38">
        <v>48.549991173788918</v>
      </c>
      <c r="D23" s="38"/>
      <c r="E23" s="38"/>
      <c r="F23" s="38">
        <v>48.549991173788918</v>
      </c>
      <c r="G23" s="38"/>
      <c r="H23" s="38"/>
      <c r="I23" s="38"/>
      <c r="J23" s="38"/>
      <c r="N23" s="27" t="s">
        <v>12</v>
      </c>
    </row>
    <row r="24" spans="2:15" ht="15" customHeight="1">
      <c r="B24" s="37">
        <v>2022.04</v>
      </c>
      <c r="C24" s="38">
        <v>48.153963463803244</v>
      </c>
      <c r="D24" s="38">
        <v>48.153963463803244</v>
      </c>
      <c r="E24" s="38"/>
      <c r="F24" s="38">
        <v>48.153963463803244</v>
      </c>
      <c r="G24" s="38"/>
      <c r="H24" s="38"/>
      <c r="I24" s="38"/>
      <c r="J24" s="38"/>
    </row>
    <row r="25" spans="2:15" ht="15" customHeight="1">
      <c r="B25" s="37">
        <v>2022.05</v>
      </c>
      <c r="C25" s="38"/>
      <c r="D25" s="38">
        <v>48.235011821356274</v>
      </c>
      <c r="E25" s="38"/>
      <c r="F25" s="38">
        <v>47.772829862284588</v>
      </c>
      <c r="G25" s="38">
        <v>0.33142205932097113</v>
      </c>
      <c r="H25" s="38">
        <v>0.13075989975071423</v>
      </c>
      <c r="I25" s="38">
        <v>0.12809393726272589</v>
      </c>
      <c r="J25" s="38">
        <v>0.3498153958514294</v>
      </c>
    </row>
    <row r="26" spans="2:15" ht="16.5">
      <c r="B26" s="37">
        <v>2022.06</v>
      </c>
      <c r="C26" s="38"/>
      <c r="D26" s="38">
        <v>48.316060178909304</v>
      </c>
      <c r="E26" s="38"/>
      <c r="F26" s="38">
        <v>47.816581440330495</v>
      </c>
      <c r="G26" s="38">
        <v>0.35421511312742382</v>
      </c>
      <c r="H26" s="38">
        <v>0.14526362545138483</v>
      </c>
      <c r="I26" s="38">
        <v>0.14314421398776034</v>
      </c>
      <c r="J26" s="38">
        <v>0.36764076140452318</v>
      </c>
    </row>
    <row r="27" spans="2:15" ht="16.5">
      <c r="B27" s="37">
        <v>2022.07</v>
      </c>
      <c r="C27" s="38"/>
      <c r="D27" s="38">
        <v>48.397108536462333</v>
      </c>
      <c r="E27" s="38"/>
      <c r="F27" s="38">
        <v>47.86033301837638</v>
      </c>
      <c r="G27" s="38">
        <v>0.37700816693384809</v>
      </c>
      <c r="H27" s="38">
        <v>0.15976735115210516</v>
      </c>
      <c r="I27" s="38">
        <v>0.1581944907128161</v>
      </c>
      <c r="J27" s="38">
        <v>0.38546612695756011</v>
      </c>
    </row>
    <row r="28" spans="2:15" ht="16.5">
      <c r="B28" s="37">
        <v>2022.08</v>
      </c>
      <c r="C28" s="38"/>
      <c r="D28" s="38">
        <v>48.478156894015363</v>
      </c>
      <c r="E28" s="38"/>
      <c r="F28" s="38">
        <v>47.904084596422287</v>
      </c>
      <c r="G28" s="38">
        <v>0.39980122074030788</v>
      </c>
      <c r="H28" s="38">
        <v>0.17427107685276866</v>
      </c>
      <c r="I28" s="38">
        <v>0.17324476743786477</v>
      </c>
      <c r="J28" s="38">
        <v>0.40329149251065388</v>
      </c>
    </row>
    <row r="29" spans="2:15" ht="16.5">
      <c r="B29" s="37">
        <v>2022.09</v>
      </c>
      <c r="C29" s="38"/>
      <c r="D29" s="38">
        <v>48.5592052515684</v>
      </c>
      <c r="E29" s="38"/>
      <c r="F29" s="38">
        <v>47.94841994157543</v>
      </c>
      <c r="G29" s="38">
        <v>0.42287045485159069</v>
      </c>
      <c r="H29" s="38">
        <v>0.18791485514137918</v>
      </c>
      <c r="I29" s="38">
        <v>0.18729092262177716</v>
      </c>
      <c r="J29" s="38">
        <v>0.42313439566814282</v>
      </c>
    </row>
    <row r="30" spans="2:15" ht="16.5">
      <c r="B30" s="37" t="s">
        <v>332</v>
      </c>
      <c r="C30" s="38"/>
      <c r="D30" s="38">
        <v>48.64025360912143</v>
      </c>
      <c r="E30" s="38"/>
      <c r="F30" s="38">
        <v>47.993922820943112</v>
      </c>
      <c r="G30" s="38">
        <v>0.44649204957253374</v>
      </c>
      <c r="H30" s="38">
        <v>0.19983873860578427</v>
      </c>
      <c r="I30" s="38">
        <v>0.19932883472347385</v>
      </c>
      <c r="J30" s="38">
        <v>0.4470123740344647</v>
      </c>
    </row>
    <row r="31" spans="2:15" ht="16.5">
      <c r="B31" s="37">
        <v>2022.11</v>
      </c>
      <c r="C31" s="38"/>
      <c r="D31" s="38">
        <v>48.72130196667446</v>
      </c>
      <c r="E31" s="38"/>
      <c r="F31" s="38">
        <v>48.041177001632576</v>
      </c>
      <c r="G31" s="38">
        <v>0.47094218520796716</v>
      </c>
      <c r="H31" s="38">
        <v>0.20918277983391675</v>
      </c>
      <c r="I31" s="38">
        <v>0.20835438220181146</v>
      </c>
      <c r="J31" s="38">
        <v>0.4769429652140218</v>
      </c>
    </row>
    <row r="32" spans="2:15" ht="16.5">
      <c r="B32" s="37">
        <v>2022.12</v>
      </c>
      <c r="C32" s="38"/>
      <c r="D32" s="38">
        <v>48.802350324227497</v>
      </c>
      <c r="E32" s="38">
        <v>48.944803664134639</v>
      </c>
      <c r="F32" s="38">
        <v>48.090156322628197</v>
      </c>
      <c r="G32" s="38">
        <v>0.49482067722551193</v>
      </c>
      <c r="H32" s="38">
        <v>0.21737332437378853</v>
      </c>
      <c r="I32" s="38">
        <v>0.21591066932268888</v>
      </c>
      <c r="J32" s="38">
        <v>0.50759593568977834</v>
      </c>
    </row>
    <row r="33" spans="3:24">
      <c r="C33" s="38"/>
      <c r="D33" s="38"/>
      <c r="E33" s="38"/>
    </row>
    <row r="35" spans="3:24" ht="14.65" customHeight="1"/>
    <row r="46" spans="3:24">
      <c r="X46" s="39"/>
    </row>
  </sheetData>
  <mergeCells count="2">
    <mergeCell ref="G6:J6"/>
    <mergeCell ref="M1:Q1"/>
  </mergeCells>
  <conditionalFormatting sqref="AB23:DD23 AA20 AB18:DE22">
    <cfRule type="cellIs" dxfId="47" priority="5" operator="greaterThan">
      <formula>#REF!</formula>
    </cfRule>
  </conditionalFormatting>
  <conditionalFormatting sqref="U18:Z23">
    <cfRule type="cellIs" dxfId="46" priority="4" operator="greaterThan">
      <formula>#REF!</formula>
    </cfRule>
  </conditionalFormatting>
  <conditionalFormatting sqref="S18:T23">
    <cfRule type="cellIs" dxfId="45" priority="3" operator="greaterThan">
      <formula>#REF!</formula>
    </cfRule>
  </conditionalFormatting>
  <hyperlinks>
    <hyperlink ref="A2" location="'Figures'!A1" display="Indice de gráficos" xr:uid="{00000000-0004-0000-2A00-000000000000}"/>
  </hyperlinks>
  <pageMargins left="0.31496062992125984" right="0.27559055118110237" top="0.74803149606299213" bottom="0.74803149606299213" header="0.31496062992125984" footer="0.31496062992125984"/>
  <pageSetup paperSize="9" scale="11"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47">
    <pageSetUpPr fitToPage="1"/>
  </sheetPr>
  <dimension ref="A1:S83"/>
  <sheetViews>
    <sheetView showGridLines="0" zoomScaleNormal="100" workbookViewId="0"/>
  </sheetViews>
  <sheetFormatPr baseColWidth="10" defaultColWidth="11.5703125" defaultRowHeight="15"/>
  <cols>
    <col min="3" max="5" width="11.7109375" bestFit="1" customWidth="1"/>
    <col min="6" max="6" width="11.7109375" customWidth="1"/>
    <col min="7" max="7" width="19.28515625" style="174" customWidth="1"/>
    <col min="8" max="8" width="9.85546875" style="174" customWidth="1"/>
    <col min="9" max="9" width="9.85546875" style="176" customWidth="1"/>
    <col min="10" max="10" width="11.42578125" style="176"/>
    <col min="11" max="11" width="12" bestFit="1" customWidth="1"/>
  </cols>
  <sheetData>
    <row r="1" spans="1:10">
      <c r="A1" s="367" t="s">
        <v>321</v>
      </c>
      <c r="G1" s="175"/>
      <c r="H1" s="176"/>
      <c r="J1"/>
    </row>
    <row r="2" spans="1:10">
      <c r="G2" s="176"/>
      <c r="H2" s="176"/>
      <c r="J2"/>
    </row>
    <row r="3" spans="1:10" ht="16.5">
      <c r="B3" s="190" t="s">
        <v>438</v>
      </c>
      <c r="G3"/>
      <c r="H3"/>
      <c r="I3"/>
      <c r="J3"/>
    </row>
    <row r="5" spans="1:10" ht="40.5">
      <c r="G5" s="191"/>
      <c r="H5" s="192" t="s">
        <v>439</v>
      </c>
      <c r="I5" s="192" t="s">
        <v>440</v>
      </c>
      <c r="J5"/>
    </row>
    <row r="6" spans="1:10">
      <c r="G6" s="193" t="s">
        <v>441</v>
      </c>
      <c r="H6" s="194">
        <v>9.3324694635292573</v>
      </c>
      <c r="I6" s="194">
        <v>7.4546081214864834</v>
      </c>
      <c r="J6"/>
    </row>
    <row r="7" spans="1:10">
      <c r="G7" s="195" t="s">
        <v>307</v>
      </c>
      <c r="H7" s="74">
        <v>5.8605406220914338</v>
      </c>
      <c r="I7" s="74">
        <v>3.3436862002004535</v>
      </c>
      <c r="J7"/>
    </row>
    <row r="8" spans="1:10">
      <c r="G8" s="195" t="s">
        <v>442</v>
      </c>
      <c r="H8" s="74">
        <v>0.45105905807040508</v>
      </c>
      <c r="I8" s="74">
        <v>0.37716984988224972</v>
      </c>
      <c r="J8"/>
    </row>
    <row r="9" spans="1:10">
      <c r="G9" s="195" t="s">
        <v>312</v>
      </c>
      <c r="H9" s="74">
        <v>2.9751860586006127</v>
      </c>
      <c r="I9" s="74">
        <v>3.3073540860025452</v>
      </c>
      <c r="J9"/>
    </row>
    <row r="10" spans="1:10">
      <c r="G10" s="195" t="s">
        <v>443</v>
      </c>
      <c r="H10" s="74">
        <v>0.20224668904496079</v>
      </c>
      <c r="I10" s="74">
        <v>0.41449209671552451</v>
      </c>
      <c r="J10"/>
    </row>
    <row r="11" spans="1:10" ht="15.75" thickBot="1">
      <c r="G11" s="196" t="s">
        <v>444</v>
      </c>
      <c r="H11" s="76">
        <v>-0.1565629642781759</v>
      </c>
      <c r="I11" s="76">
        <v>1.1905888685715653E-2</v>
      </c>
      <c r="J11"/>
    </row>
    <row r="12" spans="1:10">
      <c r="G12" s="176"/>
      <c r="H12" s="176"/>
      <c r="J12"/>
    </row>
    <row r="13" spans="1:10">
      <c r="G13" s="176"/>
      <c r="H13" s="176"/>
      <c r="J13"/>
    </row>
    <row r="14" spans="1:10">
      <c r="G14" s="176"/>
      <c r="H14" s="176"/>
      <c r="J14"/>
    </row>
    <row r="15" spans="1:10">
      <c r="G15" s="176"/>
      <c r="H15" s="176"/>
      <c r="J15"/>
    </row>
    <row r="16" spans="1:10">
      <c r="G16" s="176"/>
      <c r="H16" s="176"/>
      <c r="J16"/>
    </row>
    <row r="17" spans="2:10">
      <c r="B17" s="197" t="s">
        <v>12</v>
      </c>
      <c r="G17" s="176"/>
      <c r="H17" s="176"/>
      <c r="J17"/>
    </row>
    <row r="18" spans="2:10">
      <c r="G18" s="176"/>
      <c r="H18" s="176"/>
    </row>
    <row r="19" spans="2:10">
      <c r="G19" s="176"/>
      <c r="H19" s="176"/>
    </row>
    <row r="20" spans="2:10">
      <c r="G20" s="176"/>
      <c r="H20" s="176"/>
    </row>
    <row r="21" spans="2:10">
      <c r="G21" s="176"/>
      <c r="H21" s="176"/>
    </row>
    <row r="22" spans="2:10">
      <c r="G22" s="176"/>
      <c r="H22" s="176"/>
    </row>
    <row r="23" spans="2:10">
      <c r="G23" s="176"/>
      <c r="H23" s="176"/>
    </row>
    <row r="24" spans="2:10">
      <c r="G24" s="176"/>
      <c r="H24" s="176"/>
    </row>
    <row r="25" spans="2:10">
      <c r="G25" s="176"/>
      <c r="H25" s="176"/>
    </row>
    <row r="26" spans="2:10">
      <c r="G26" s="176"/>
      <c r="H26" s="176"/>
    </row>
    <row r="27" spans="2:10">
      <c r="G27" s="176"/>
      <c r="H27" s="176"/>
    </row>
    <row r="28" spans="2:10">
      <c r="G28" s="176"/>
      <c r="H28" s="176"/>
    </row>
    <row r="29" spans="2:10">
      <c r="G29" s="176"/>
      <c r="H29" s="176"/>
    </row>
    <row r="30" spans="2:10">
      <c r="G30" s="176"/>
      <c r="H30" s="176"/>
    </row>
    <row r="31" spans="2:10">
      <c r="G31" s="176"/>
      <c r="H31" s="176"/>
    </row>
    <row r="32" spans="2:10">
      <c r="G32" s="176"/>
      <c r="H32" s="176"/>
    </row>
    <row r="33" spans="7:10">
      <c r="G33" s="176"/>
      <c r="H33" s="176"/>
    </row>
    <row r="34" spans="7:10">
      <c r="G34" s="180"/>
      <c r="H34" s="179"/>
    </row>
    <row r="35" spans="7:10">
      <c r="G35" s="180"/>
      <c r="H35" s="179"/>
    </row>
    <row r="36" spans="7:10">
      <c r="G36" s="180"/>
      <c r="H36" s="176"/>
      <c r="J36"/>
    </row>
    <row r="37" spans="7:10">
      <c r="G37" s="180"/>
      <c r="H37" s="176"/>
      <c r="J37"/>
    </row>
    <row r="38" spans="7:10">
      <c r="G38" s="180"/>
      <c r="H38" s="176"/>
      <c r="J38"/>
    </row>
    <row r="39" spans="7:10">
      <c r="G39" s="180"/>
      <c r="H39" s="176"/>
      <c r="J39"/>
    </row>
    <row r="40" spans="7:10">
      <c r="G40" s="180"/>
      <c r="H40" s="176"/>
      <c r="J40"/>
    </row>
    <row r="41" spans="7:10">
      <c r="G41" s="180"/>
      <c r="H41" s="176"/>
      <c r="J41"/>
    </row>
    <row r="42" spans="7:10">
      <c r="G42" s="180"/>
      <c r="H42" s="181"/>
    </row>
    <row r="43" spans="7:10">
      <c r="G43" s="180"/>
      <c r="H43" s="179"/>
    </row>
    <row r="44" spans="7:10">
      <c r="G44" s="180"/>
      <c r="H44" s="176"/>
      <c r="J44"/>
    </row>
    <row r="45" spans="7:10">
      <c r="G45" s="180"/>
      <c r="H45" s="176"/>
      <c r="J45"/>
    </row>
    <row r="46" spans="7:10">
      <c r="G46" s="180"/>
      <c r="H46" s="176"/>
      <c r="J46"/>
    </row>
    <row r="47" spans="7:10">
      <c r="G47" s="180"/>
      <c r="H47" s="176"/>
      <c r="J47"/>
    </row>
    <row r="48" spans="7:10">
      <c r="G48" s="180"/>
      <c r="H48" s="176"/>
      <c r="J48"/>
    </row>
    <row r="49" spans="7:10">
      <c r="G49" s="180"/>
      <c r="H49" s="176"/>
      <c r="J49"/>
    </row>
    <row r="50" spans="7:10">
      <c r="G50"/>
      <c r="H50"/>
      <c r="I50"/>
      <c r="J50"/>
    </row>
    <row r="51" spans="7:10">
      <c r="G51"/>
      <c r="H51"/>
      <c r="I51"/>
      <c r="J51"/>
    </row>
    <row r="52" spans="7:10">
      <c r="G52"/>
      <c r="H52"/>
      <c r="I52"/>
      <c r="J52"/>
    </row>
    <row r="53" spans="7:10">
      <c r="G53"/>
      <c r="H53"/>
      <c r="I53"/>
      <c r="J53"/>
    </row>
    <row r="54" spans="7:10">
      <c r="G54"/>
      <c r="H54"/>
      <c r="I54"/>
      <c r="J54"/>
    </row>
    <row r="55" spans="7:10">
      <c r="G55"/>
      <c r="H55"/>
      <c r="I55"/>
      <c r="J55"/>
    </row>
    <row r="56" spans="7:10" ht="102.6" customHeight="1">
      <c r="G56"/>
      <c r="H56"/>
      <c r="I56"/>
      <c r="J56"/>
    </row>
    <row r="57" spans="7:10">
      <c r="G57"/>
      <c r="H57"/>
      <c r="I57"/>
      <c r="J57"/>
    </row>
    <row r="58" spans="7:10">
      <c r="G58"/>
      <c r="H58"/>
      <c r="I58"/>
      <c r="J58"/>
    </row>
    <row r="59" spans="7:10">
      <c r="G59"/>
      <c r="H59"/>
      <c r="I59"/>
      <c r="J59"/>
    </row>
    <row r="60" spans="7:10">
      <c r="G60"/>
      <c r="H60"/>
      <c r="I60"/>
      <c r="J60"/>
    </row>
    <row r="61" spans="7:10">
      <c r="G61"/>
      <c r="H61"/>
      <c r="I61"/>
      <c r="J61"/>
    </row>
    <row r="62" spans="7:10">
      <c r="G62"/>
      <c r="H62"/>
      <c r="I62"/>
      <c r="J62"/>
    </row>
    <row r="63" spans="7:10">
      <c r="G63"/>
      <c r="H63"/>
      <c r="I63"/>
      <c r="J63"/>
    </row>
    <row r="64" spans="7:10">
      <c r="G64"/>
      <c r="H64"/>
      <c r="I64"/>
      <c r="J64"/>
    </row>
    <row r="65" customFormat="1"/>
    <row r="66" customFormat="1"/>
    <row r="67" customFormat="1"/>
    <row r="68" customFormat="1"/>
    <row r="69" customFormat="1"/>
    <row r="70" customFormat="1"/>
    <row r="71" customFormat="1"/>
    <row r="72" customFormat="1"/>
    <row r="73" customFormat="1"/>
    <row r="74" customFormat="1"/>
    <row r="75" customFormat="1"/>
    <row r="76" customFormat="1"/>
    <row r="77" customFormat="1"/>
    <row r="78" customFormat="1"/>
    <row r="79" customFormat="1"/>
    <row r="80" customFormat="1"/>
    <row r="81" spans="1:19">
      <c r="G81"/>
      <c r="H81"/>
      <c r="I81"/>
      <c r="J81"/>
    </row>
    <row r="82" spans="1:19" s="174" customFormat="1">
      <c r="A82"/>
      <c r="B82"/>
      <c r="C82"/>
      <c r="D82"/>
      <c r="E82"/>
      <c r="F82"/>
      <c r="G82"/>
      <c r="H82"/>
      <c r="I82"/>
      <c r="J82"/>
      <c r="K82"/>
      <c r="L82"/>
      <c r="M82"/>
      <c r="N82"/>
      <c r="O82"/>
      <c r="P82"/>
      <c r="Q82"/>
      <c r="R82"/>
      <c r="S82"/>
    </row>
    <row r="83" spans="1:19" s="174" customFormat="1">
      <c r="A83"/>
      <c r="B83"/>
      <c r="C83"/>
      <c r="D83"/>
      <c r="E83"/>
      <c r="F83"/>
      <c r="I83" s="176"/>
      <c r="J83" s="176"/>
      <c r="K83"/>
      <c r="L83"/>
      <c r="M83"/>
      <c r="N83"/>
      <c r="O83"/>
      <c r="P83"/>
      <c r="Q83"/>
      <c r="R83"/>
      <c r="S83"/>
    </row>
  </sheetData>
  <hyperlinks>
    <hyperlink ref="A1" location="'Figures'!A1" display="Indice de gráficos" xr:uid="{00000000-0004-0000-2B00-000000000000}"/>
  </hyperlinks>
  <pageMargins left="0.70866141732283472" right="0.70866141732283472" top="0.74803149606299213" bottom="0.74803149606299213" header="0.31496062992125984" footer="0.31496062992125984"/>
  <pageSetup paperSize="9" scale="45" orientation="portrait" verticalDpi="30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48">
    <pageSetUpPr fitToPage="1"/>
  </sheetPr>
  <dimension ref="A1:AE47"/>
  <sheetViews>
    <sheetView showGridLines="0" topLeftCell="A4" zoomScale="89" zoomScaleNormal="89" workbookViewId="0"/>
  </sheetViews>
  <sheetFormatPr baseColWidth="10" defaultColWidth="11.42578125" defaultRowHeight="15"/>
  <cols>
    <col min="1" max="1" width="11.42578125" style="27"/>
    <col min="2" max="2" width="13.28515625" style="27" customWidth="1"/>
    <col min="3" max="3" width="13.140625" style="27" customWidth="1"/>
    <col min="4" max="4" width="11.42578125" style="27"/>
    <col min="5" max="5" width="12.28515625" style="27" customWidth="1"/>
    <col min="6" max="6" width="10.28515625" style="27" bestFit="1" customWidth="1"/>
    <col min="7" max="20" width="11.42578125" style="27"/>
    <col min="21" max="21" width="9.85546875" style="27" customWidth="1"/>
    <col min="22" max="16384" width="11.42578125" style="27"/>
  </cols>
  <sheetData>
    <row r="1" spans="1:25" ht="18.75">
      <c r="A1" s="367" t="s">
        <v>321</v>
      </c>
      <c r="Y1" s="30"/>
    </row>
    <row r="2" spans="1:25" ht="18.75">
      <c r="Y2" s="30"/>
    </row>
    <row r="3" spans="1:25" ht="16.5">
      <c r="B3" s="190" t="s">
        <v>445</v>
      </c>
      <c r="C3" s="190" t="s">
        <v>446</v>
      </c>
    </row>
    <row r="5" spans="1:25" ht="14.65" customHeight="1"/>
    <row r="6" spans="1:25" ht="15" customHeight="1">
      <c r="B6" s="32"/>
      <c r="C6" s="33"/>
      <c r="D6" s="33"/>
      <c r="E6" s="33"/>
      <c r="F6" s="33"/>
      <c r="G6" s="811" t="s">
        <v>322</v>
      </c>
      <c r="H6" s="811"/>
      <c r="I6" s="811"/>
      <c r="J6" s="811"/>
      <c r="T6" s="35"/>
      <c r="U6" s="35"/>
    </row>
    <row r="7" spans="1:25" ht="34.5" customHeight="1">
      <c r="B7" s="32"/>
      <c r="C7" s="36" t="s">
        <v>323</v>
      </c>
      <c r="D7" s="36" t="s">
        <v>324</v>
      </c>
      <c r="E7" s="36" t="s">
        <v>447</v>
      </c>
      <c r="F7" s="36" t="s">
        <v>326</v>
      </c>
      <c r="G7" s="36" t="s">
        <v>327</v>
      </c>
      <c r="H7" s="36" t="s">
        <v>328</v>
      </c>
      <c r="I7" s="36" t="s">
        <v>329</v>
      </c>
      <c r="J7" s="36" t="s">
        <v>330</v>
      </c>
      <c r="T7" s="35"/>
      <c r="U7" s="35"/>
    </row>
    <row r="8" spans="1:25" ht="15" customHeight="1">
      <c r="B8" s="37">
        <v>2020.12</v>
      </c>
      <c r="C8" s="38">
        <v>7.8409715067008472</v>
      </c>
      <c r="D8" s="38"/>
      <c r="E8" s="38"/>
      <c r="F8" s="38">
        <v>7.8409715067008472</v>
      </c>
      <c r="G8" s="38"/>
      <c r="H8" s="38"/>
      <c r="I8" s="38"/>
      <c r="J8" s="38"/>
      <c r="T8" s="35"/>
      <c r="U8" s="35"/>
    </row>
    <row r="9" spans="1:25" ht="16.5">
      <c r="B9" s="37">
        <v>2021.01</v>
      </c>
      <c r="C9" s="38">
        <v>7.9313406580474881</v>
      </c>
      <c r="D9" s="38"/>
      <c r="E9" s="38"/>
      <c r="F9" s="38">
        <v>7.9313406580474881</v>
      </c>
      <c r="G9" s="38"/>
      <c r="H9" s="38"/>
      <c r="I9" s="38"/>
      <c r="J9" s="38"/>
      <c r="T9" s="35"/>
      <c r="U9" s="35"/>
    </row>
    <row r="10" spans="1:25" ht="16.5">
      <c r="B10" s="37">
        <v>2021.02</v>
      </c>
      <c r="C10" s="38">
        <v>7.9661998903656457</v>
      </c>
      <c r="D10" s="38"/>
      <c r="E10" s="38"/>
      <c r="F10" s="38">
        <v>7.9661998903656457</v>
      </c>
      <c r="G10" s="38"/>
      <c r="H10" s="38"/>
      <c r="I10" s="38"/>
      <c r="J10" s="38"/>
      <c r="T10" s="35"/>
      <c r="U10" s="35"/>
    </row>
    <row r="11" spans="1:25" ht="16.5">
      <c r="B11" s="37">
        <v>2021.03</v>
      </c>
      <c r="C11" s="38">
        <v>7.9545355662440684</v>
      </c>
      <c r="D11" s="38"/>
      <c r="E11" s="38"/>
      <c r="F11" s="38">
        <v>7.9545355662440684</v>
      </c>
      <c r="G11" s="38"/>
      <c r="H11" s="38"/>
      <c r="I11" s="38"/>
      <c r="J11" s="38"/>
      <c r="T11" s="35"/>
      <c r="U11" s="35"/>
    </row>
    <row r="12" spans="1:25" ht="16.5">
      <c r="B12" s="37">
        <v>2021.04</v>
      </c>
      <c r="C12" s="38">
        <v>8.0020520642864668</v>
      </c>
      <c r="D12" s="38"/>
      <c r="E12" s="38"/>
      <c r="F12" s="38">
        <v>8.0020520642864668</v>
      </c>
      <c r="G12" s="38"/>
      <c r="H12" s="38"/>
      <c r="I12" s="38"/>
      <c r="J12" s="38"/>
      <c r="T12" s="35"/>
      <c r="U12" s="35"/>
    </row>
    <row r="13" spans="1:25" ht="16.5">
      <c r="B13" s="37">
        <v>2021.05</v>
      </c>
      <c r="C13" s="38">
        <v>7.9276005469381117</v>
      </c>
      <c r="D13" s="38"/>
      <c r="E13" s="38"/>
      <c r="F13" s="38">
        <v>7.9276005469381117</v>
      </c>
      <c r="G13" s="38"/>
      <c r="H13" s="38"/>
      <c r="I13" s="38"/>
      <c r="J13" s="38"/>
      <c r="T13" s="35"/>
      <c r="U13" s="35"/>
    </row>
    <row r="14" spans="1:25" ht="16.5">
      <c r="B14" s="37">
        <v>2021.06</v>
      </c>
      <c r="C14" s="38">
        <v>7.8905505742637789</v>
      </c>
      <c r="D14" s="38"/>
      <c r="E14" s="38"/>
      <c r="F14" s="38">
        <v>7.8905505742637789</v>
      </c>
      <c r="G14" s="38"/>
      <c r="H14" s="38"/>
      <c r="I14" s="38"/>
      <c r="J14" s="38"/>
      <c r="T14" s="35"/>
      <c r="U14" s="35"/>
    </row>
    <row r="15" spans="1:25" ht="16.5">
      <c r="B15" s="37">
        <v>2021.07</v>
      </c>
      <c r="C15" s="38">
        <v>7.96287423856496</v>
      </c>
      <c r="D15" s="38"/>
      <c r="E15" s="38"/>
      <c r="F15" s="38">
        <v>7.96287423856496</v>
      </c>
      <c r="G15" s="38"/>
      <c r="H15" s="38"/>
      <c r="I15" s="38"/>
      <c r="J15" s="38"/>
      <c r="T15" s="35"/>
      <c r="U15" s="35"/>
    </row>
    <row r="16" spans="1:25" ht="16.5">
      <c r="B16" s="37">
        <v>2021.08</v>
      </c>
      <c r="C16" s="38">
        <v>7.9407255675469415</v>
      </c>
      <c r="D16" s="38"/>
      <c r="E16" s="38"/>
      <c r="F16" s="38">
        <v>7.9407255675469415</v>
      </c>
      <c r="G16" s="38"/>
      <c r="H16" s="38"/>
      <c r="I16" s="38"/>
      <c r="J16" s="38"/>
      <c r="T16" s="35"/>
      <c r="U16" s="35"/>
    </row>
    <row r="17" spans="2:21" ht="16.5">
      <c r="B17" s="37">
        <v>2021.09</v>
      </c>
      <c r="C17" s="38">
        <v>7.955043781317932</v>
      </c>
      <c r="D17" s="38"/>
      <c r="E17" s="38"/>
      <c r="F17" s="38">
        <v>7.955043781317932</v>
      </c>
      <c r="G17" s="38"/>
      <c r="H17" s="38"/>
      <c r="I17" s="38"/>
      <c r="J17" s="38"/>
      <c r="T17" s="35"/>
      <c r="U17" s="35"/>
    </row>
    <row r="18" spans="2:21" ht="16.5">
      <c r="B18" s="37" t="s">
        <v>331</v>
      </c>
      <c r="C18" s="38">
        <v>7.9785541811495486</v>
      </c>
      <c r="D18" s="38"/>
      <c r="E18" s="38"/>
      <c r="F18" s="38">
        <v>7.9785541811495486</v>
      </c>
      <c r="G18" s="38"/>
      <c r="H18" s="38"/>
      <c r="I18" s="38"/>
      <c r="J18" s="38"/>
      <c r="T18" s="35"/>
      <c r="U18" s="35"/>
    </row>
    <row r="19" spans="2:21" ht="15" customHeight="1">
      <c r="B19" s="37">
        <v>2021.11</v>
      </c>
      <c r="C19" s="38">
        <v>7.8742496111928491</v>
      </c>
      <c r="D19" s="38"/>
      <c r="E19" s="38"/>
      <c r="F19" s="38">
        <v>7.8742496111928491</v>
      </c>
      <c r="G19" s="38"/>
      <c r="H19" s="38"/>
      <c r="I19" s="38"/>
      <c r="J19" s="38"/>
      <c r="T19" s="35"/>
      <c r="U19" s="35"/>
    </row>
    <row r="20" spans="2:21" ht="15" customHeight="1">
      <c r="B20" s="37">
        <v>2021.12</v>
      </c>
      <c r="C20" s="38">
        <v>7.8457196843650534</v>
      </c>
      <c r="D20" s="38"/>
      <c r="E20" s="38"/>
      <c r="F20" s="38">
        <v>7.8457196843650534</v>
      </c>
      <c r="G20" s="38"/>
      <c r="H20" s="38"/>
      <c r="I20" s="38"/>
      <c r="J20" s="38"/>
      <c r="T20" s="35"/>
      <c r="U20" s="35"/>
    </row>
    <row r="21" spans="2:21" ht="15" customHeight="1">
      <c r="B21" s="37">
        <v>2022.01</v>
      </c>
      <c r="C21" s="38">
        <v>7.8516344776882159</v>
      </c>
      <c r="D21" s="38"/>
      <c r="E21" s="38"/>
      <c r="F21" s="38">
        <v>7.8516344776882159</v>
      </c>
      <c r="G21" s="38"/>
      <c r="H21" s="38"/>
      <c r="I21" s="38"/>
      <c r="J21" s="38"/>
      <c r="M21" s="26" t="s">
        <v>12</v>
      </c>
      <c r="T21" s="35"/>
      <c r="U21" s="35"/>
    </row>
    <row r="22" spans="2:21" ht="18.75">
      <c r="B22" s="37">
        <v>2022.02</v>
      </c>
      <c r="C22" s="38">
        <v>7.8632011608909789</v>
      </c>
      <c r="D22" s="38"/>
      <c r="E22" s="38"/>
      <c r="F22" s="38">
        <v>7.8632011608909789</v>
      </c>
      <c r="G22" s="38"/>
      <c r="H22" s="38"/>
      <c r="I22" s="38"/>
      <c r="J22" s="38"/>
      <c r="O22" s="30"/>
      <c r="T22" s="35"/>
      <c r="U22" s="35"/>
    </row>
    <row r="23" spans="2:21" ht="15" customHeight="1">
      <c r="B23" s="37">
        <v>2022.03</v>
      </c>
      <c r="C23" s="38">
        <v>7.8555784893089493</v>
      </c>
      <c r="D23" s="38"/>
      <c r="E23" s="38"/>
      <c r="F23" s="38">
        <v>7.8555784893089493</v>
      </c>
      <c r="G23" s="38"/>
      <c r="H23" s="38"/>
      <c r="I23" s="38"/>
      <c r="J23" s="38"/>
      <c r="T23" s="35"/>
      <c r="U23" s="35"/>
    </row>
    <row r="24" spans="2:21" ht="15" customHeight="1">
      <c r="B24" s="37">
        <v>2022.04</v>
      </c>
      <c r="C24" s="38">
        <v>7.9457447147774154</v>
      </c>
      <c r="D24" s="38">
        <v>7.9457447147774154</v>
      </c>
      <c r="E24" s="38"/>
      <c r="F24" s="38">
        <v>7.9457447147774154</v>
      </c>
      <c r="G24" s="38"/>
      <c r="H24" s="38"/>
      <c r="I24" s="38"/>
      <c r="J24" s="38"/>
      <c r="T24" s="35"/>
      <c r="U24" s="35"/>
    </row>
    <row r="25" spans="2:21" ht="15" customHeight="1">
      <c r="B25" s="37">
        <v>2022.05</v>
      </c>
      <c r="C25" s="38"/>
      <c r="D25" s="38">
        <v>7.9496093470985798</v>
      </c>
      <c r="E25" s="38"/>
      <c r="F25" s="38">
        <v>7.9496093470985798</v>
      </c>
      <c r="G25" s="38">
        <v>0</v>
      </c>
      <c r="H25" s="38">
        <v>0</v>
      </c>
      <c r="I25" s="38">
        <v>0</v>
      </c>
      <c r="J25" s="38">
        <v>0</v>
      </c>
      <c r="T25" s="35"/>
      <c r="U25" s="35"/>
    </row>
    <row r="26" spans="2:21" ht="16.5">
      <c r="B26" s="37">
        <v>2022.06</v>
      </c>
      <c r="C26" s="38"/>
      <c r="D26" s="38">
        <v>7.9976964130413011</v>
      </c>
      <c r="E26" s="38"/>
      <c r="F26" s="38">
        <v>7.8442665847783219</v>
      </c>
      <c r="G26" s="38">
        <v>0.10684542392559404</v>
      </c>
      <c r="H26" s="38">
        <v>4.6584404337385088E-2</v>
      </c>
      <c r="I26" s="38">
        <v>4.8750568977268927E-2</v>
      </c>
      <c r="J26" s="38">
        <v>0.10460850699625368</v>
      </c>
      <c r="T26" s="35"/>
      <c r="U26" s="35"/>
    </row>
    <row r="27" spans="2:21" ht="16.5">
      <c r="B27" s="37">
        <v>2022.07</v>
      </c>
      <c r="C27" s="38"/>
      <c r="D27" s="38">
        <v>8.0457834789840224</v>
      </c>
      <c r="E27" s="38"/>
      <c r="F27" s="38">
        <v>7.8806200397676527</v>
      </c>
      <c r="G27" s="38">
        <v>0.11491482813293086</v>
      </c>
      <c r="H27" s="38">
        <v>5.024861108343881E-2</v>
      </c>
      <c r="I27" s="38">
        <v>5.144910216276255E-2</v>
      </c>
      <c r="J27" s="38">
        <v>0.11484759317256277</v>
      </c>
      <c r="T27" s="35"/>
      <c r="U27" s="35"/>
    </row>
    <row r="28" spans="2:21" ht="16.5">
      <c r="B28" s="37">
        <v>2022.08</v>
      </c>
      <c r="C28" s="38"/>
      <c r="D28" s="38">
        <v>8.0938705449267445</v>
      </c>
      <c r="E28" s="38"/>
      <c r="F28" s="38">
        <v>7.9169734947569852</v>
      </c>
      <c r="G28" s="38">
        <v>0.12298423234026679</v>
      </c>
      <c r="H28" s="38">
        <v>5.3912817829492532E-2</v>
      </c>
      <c r="I28" s="38">
        <v>5.4147635348249068E-2</v>
      </c>
      <c r="J28" s="38">
        <v>0.12508667934887363</v>
      </c>
      <c r="T28" s="35"/>
      <c r="U28" s="35"/>
    </row>
    <row r="29" spans="2:21" ht="16.5">
      <c r="B29" s="37">
        <v>2022.09</v>
      </c>
      <c r="C29" s="38"/>
      <c r="D29" s="38">
        <v>8.1419576108694649</v>
      </c>
      <c r="E29" s="38"/>
      <c r="F29" s="38">
        <v>7.9533269497463177</v>
      </c>
      <c r="G29" s="38">
        <v>0.13105363654760271</v>
      </c>
      <c r="H29" s="38">
        <v>5.7577024575544478E-2</v>
      </c>
      <c r="I29" s="38">
        <v>5.6846168533740027E-2</v>
      </c>
      <c r="J29" s="38">
        <v>0.13532576552518183</v>
      </c>
      <c r="T29" s="35"/>
      <c r="U29" s="35"/>
    </row>
    <row r="30" spans="2:21" ht="16.5">
      <c r="B30" s="37" t="s">
        <v>332</v>
      </c>
      <c r="C30" s="38"/>
      <c r="D30" s="38">
        <v>8.1900446768121871</v>
      </c>
      <c r="E30" s="38"/>
      <c r="F30" s="38">
        <v>7.9903610494476958</v>
      </c>
      <c r="G30" s="38">
        <v>0.13865251316026139</v>
      </c>
      <c r="H30" s="38">
        <v>6.1031114204229908E-2</v>
      </c>
      <c r="I30" s="38">
        <v>5.9533903901852092E-2</v>
      </c>
      <c r="J30" s="38">
        <v>0.14484558471878284</v>
      </c>
      <c r="T30" s="35"/>
      <c r="U30" s="35"/>
    </row>
    <row r="31" spans="2:21" ht="16.5">
      <c r="B31" s="37">
        <v>2022.11</v>
      </c>
      <c r="C31" s="38"/>
      <c r="D31" s="38">
        <v>8.2381317427549092</v>
      </c>
      <c r="E31" s="38"/>
      <c r="F31" s="38">
        <v>8.0287564385731613</v>
      </c>
      <c r="G31" s="38">
        <v>0.14531033458356735</v>
      </c>
      <c r="H31" s="38">
        <v>6.4064969598179644E-2</v>
      </c>
      <c r="I31" s="38">
        <v>6.2200043635209923E-2</v>
      </c>
      <c r="J31" s="38">
        <v>0.15292686994695792</v>
      </c>
      <c r="T31" s="35"/>
      <c r="U31" s="35"/>
    </row>
    <row r="32" spans="2:21" ht="16.5">
      <c r="B32" s="37">
        <v>2022.12</v>
      </c>
      <c r="C32" s="38"/>
      <c r="D32" s="38">
        <v>8.2862188086976296</v>
      </c>
      <c r="E32" s="38">
        <v>7.6582714079336549</v>
      </c>
      <c r="F32" s="38">
        <v>8.069193761834768</v>
      </c>
      <c r="G32" s="38">
        <v>0.15055657322283711</v>
      </c>
      <c r="H32" s="38">
        <v>6.6468473640023618E-2</v>
      </c>
      <c r="I32" s="38">
        <v>6.4833789916438178E-2</v>
      </c>
      <c r="J32" s="38">
        <v>0.158850354227007</v>
      </c>
      <c r="T32" s="35"/>
      <c r="U32" s="35"/>
    </row>
    <row r="33" spans="3:31">
      <c r="C33" s="38"/>
      <c r="D33" s="38"/>
      <c r="E33" s="38"/>
      <c r="T33" s="35"/>
      <c r="U33" s="35"/>
    </row>
    <row r="34" spans="3:31">
      <c r="T34" s="35"/>
      <c r="U34" s="35"/>
    </row>
    <row r="35" spans="3:31" ht="14.65" customHeight="1">
      <c r="T35" s="35"/>
      <c r="U35" s="35"/>
    </row>
    <row r="36" spans="3:31">
      <c r="T36" s="35"/>
      <c r="U36" s="35"/>
    </row>
    <row r="37" spans="3:31">
      <c r="T37" s="40"/>
      <c r="U37" s="35"/>
    </row>
    <row r="38" spans="3:31">
      <c r="T38" s="40"/>
      <c r="U38" s="35"/>
    </row>
    <row r="39" spans="3:31">
      <c r="T39" s="40"/>
      <c r="U39" s="35"/>
    </row>
    <row r="40" spans="3:31">
      <c r="T40" s="40"/>
      <c r="U40" s="35"/>
    </row>
    <row r="41" spans="3:31">
      <c r="T41" s="40"/>
      <c r="U41" s="35"/>
    </row>
    <row r="42" spans="3:31">
      <c r="T42" s="40"/>
      <c r="U42" s="35"/>
    </row>
    <row r="43" spans="3:31">
      <c r="T43" s="40"/>
      <c r="U43" s="35"/>
    </row>
    <row r="44" spans="3:31">
      <c r="T44" s="40"/>
      <c r="U44" s="35"/>
    </row>
    <row r="45" spans="3:31">
      <c r="T45" s="40"/>
      <c r="U45" s="35"/>
    </row>
    <row r="46" spans="3:31">
      <c r="T46" s="40"/>
      <c r="U46" s="35"/>
      <c r="AE46" s="39"/>
    </row>
    <row r="47" spans="3:31">
      <c r="T47" s="40"/>
      <c r="U47" s="35"/>
    </row>
  </sheetData>
  <mergeCells count="1">
    <mergeCell ref="G6:J6"/>
  </mergeCells>
  <conditionalFormatting sqref="AI23:DK23 AH20 AI18:DL22">
    <cfRule type="cellIs" dxfId="44" priority="4" operator="greaterThan">
      <formula>#REF!</formula>
    </cfRule>
  </conditionalFormatting>
  <conditionalFormatting sqref="AB18:AG23 W22:X22">
    <cfRule type="cellIs" dxfId="43" priority="3" operator="greaterThan">
      <formula>#REF!</formula>
    </cfRule>
  </conditionalFormatting>
  <conditionalFormatting sqref="Y22 Z18:AA23">
    <cfRule type="cellIs" dxfId="42" priority="2" operator="greaterThan">
      <formula>#REF!</formula>
    </cfRule>
  </conditionalFormatting>
  <hyperlinks>
    <hyperlink ref="A1" location="'Figures'!A1" display="Indice de gráficos" xr:uid="{00000000-0004-0000-2C00-000000000000}"/>
  </hyperlinks>
  <pageMargins left="0.31496062992125984" right="0.27559055118110237" top="0.74803149606299213" bottom="0.74803149606299213" header="0.31496062992125984" footer="0.31496062992125984"/>
  <pageSetup paperSize="9" scale="11"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49">
    <pageSetUpPr fitToPage="1"/>
  </sheetPr>
  <dimension ref="A1:AU68"/>
  <sheetViews>
    <sheetView showGridLines="0" zoomScaleNormal="100" workbookViewId="0"/>
  </sheetViews>
  <sheetFormatPr baseColWidth="10" defaultColWidth="11.5703125" defaultRowHeight="15"/>
  <cols>
    <col min="1" max="1" width="11.5703125" style="174" customWidth="1"/>
    <col min="2" max="2" width="16" style="174" customWidth="1"/>
    <col min="3" max="6" width="11.5703125" style="174" customWidth="1"/>
    <col min="7" max="7" width="19.28515625" style="174" customWidth="1"/>
    <col min="8" max="8" width="9.85546875" style="174" customWidth="1"/>
    <col min="9" max="9" width="9.85546875" style="176" customWidth="1"/>
    <col min="10" max="11" width="11.42578125" style="176"/>
    <col min="12" max="12" width="8.42578125" bestFit="1" customWidth="1"/>
    <col min="15" max="17" width="11.7109375" bestFit="1" customWidth="1"/>
    <col min="18" max="18" width="12" bestFit="1" customWidth="1"/>
  </cols>
  <sheetData>
    <row r="1" spans="1:39">
      <c r="A1" s="367" t="s">
        <v>321</v>
      </c>
      <c r="B1"/>
      <c r="C1"/>
      <c r="D1"/>
      <c r="E1"/>
      <c r="F1"/>
      <c r="G1"/>
      <c r="H1"/>
      <c r="I1"/>
      <c r="J1"/>
      <c r="K1"/>
      <c r="L1" s="175"/>
      <c r="M1" s="176"/>
      <c r="N1" s="176"/>
    </row>
    <row r="2" spans="1:39">
      <c r="A2"/>
      <c r="B2"/>
      <c r="C2"/>
      <c r="D2"/>
      <c r="E2"/>
      <c r="F2"/>
      <c r="G2"/>
      <c r="H2"/>
      <c r="I2"/>
      <c r="J2"/>
      <c r="K2"/>
      <c r="L2" s="176"/>
      <c r="M2" s="176"/>
      <c r="N2" s="176"/>
    </row>
    <row r="3" spans="1:39" ht="16.5">
      <c r="A3"/>
      <c r="B3" s="190" t="s">
        <v>448</v>
      </c>
      <c r="C3" s="190" t="s">
        <v>449</v>
      </c>
      <c r="D3"/>
      <c r="E3"/>
      <c r="F3"/>
      <c r="H3"/>
      <c r="I3"/>
      <c r="J3"/>
      <c r="K3"/>
      <c r="L3" s="174"/>
      <c r="M3" s="174"/>
      <c r="N3" s="176"/>
      <c r="O3" s="176"/>
    </row>
    <row r="4" spans="1:39">
      <c r="G4" s="176"/>
      <c r="H4" s="176"/>
      <c r="J4"/>
      <c r="K4"/>
    </row>
    <row r="5" spans="1:39" ht="40.5">
      <c r="A5" s="177"/>
      <c r="B5" s="177"/>
      <c r="C5" s="177"/>
      <c r="D5" s="177"/>
      <c r="E5" s="177"/>
      <c r="F5" s="177"/>
      <c r="G5" s="191"/>
      <c r="H5" s="192" t="s">
        <v>450</v>
      </c>
      <c r="I5" s="192" t="s">
        <v>440</v>
      </c>
      <c r="J5"/>
      <c r="K5"/>
      <c r="L5" s="180"/>
      <c r="M5" s="180"/>
      <c r="N5" s="180"/>
      <c r="O5" s="180"/>
      <c r="P5" s="180"/>
      <c r="Q5" s="180"/>
      <c r="R5" s="180"/>
      <c r="S5" s="180"/>
      <c r="T5" s="180"/>
      <c r="U5" s="180"/>
      <c r="V5" s="180"/>
      <c r="W5" s="180"/>
      <c r="X5" s="180"/>
      <c r="Y5" s="180"/>
      <c r="Z5" s="180"/>
      <c r="AA5" s="180"/>
      <c r="AB5" s="180"/>
      <c r="AC5" s="180"/>
      <c r="AD5" s="180"/>
      <c r="AE5" s="180"/>
      <c r="AF5" s="180"/>
      <c r="AG5" s="180"/>
      <c r="AH5" s="180"/>
      <c r="AI5" s="180"/>
      <c r="AJ5" s="180"/>
      <c r="AK5" s="180"/>
      <c r="AL5" s="180"/>
      <c r="AM5" s="180"/>
    </row>
    <row r="6" spans="1:39" ht="15.75" thickBot="1">
      <c r="A6" s="178"/>
      <c r="B6" s="178"/>
      <c r="C6" s="178"/>
      <c r="D6" s="178"/>
      <c r="E6" s="178"/>
      <c r="F6" s="178"/>
      <c r="G6" s="196" t="s">
        <v>451</v>
      </c>
      <c r="H6" s="76">
        <v>14.576808057245971</v>
      </c>
      <c r="I6" s="76">
        <v>8.8405690890577038</v>
      </c>
      <c r="J6"/>
      <c r="K6"/>
      <c r="L6" s="180"/>
      <c r="M6" s="180"/>
      <c r="N6" s="180"/>
      <c r="O6" s="180"/>
      <c r="P6" s="180"/>
      <c r="Q6" s="180"/>
      <c r="R6" s="180"/>
      <c r="S6" s="180"/>
      <c r="T6" s="180"/>
      <c r="U6" s="180"/>
      <c r="V6" s="180"/>
      <c r="W6" s="180"/>
      <c r="X6" s="180"/>
      <c r="Y6" s="180"/>
      <c r="Z6" s="180"/>
      <c r="AA6" s="180"/>
      <c r="AB6" s="180"/>
      <c r="AC6" s="180"/>
      <c r="AD6" s="180"/>
      <c r="AE6" s="180"/>
      <c r="AF6" s="180"/>
      <c r="AG6" s="180"/>
      <c r="AH6" s="180"/>
      <c r="AI6" s="180"/>
      <c r="AJ6" s="180"/>
      <c r="AK6" s="180"/>
      <c r="AL6" s="180"/>
      <c r="AM6" s="180"/>
    </row>
    <row r="7" spans="1:39">
      <c r="A7" s="178"/>
      <c r="B7" s="178"/>
      <c r="C7" s="178"/>
      <c r="D7" s="178"/>
      <c r="E7" s="178"/>
      <c r="F7" s="178"/>
      <c r="G7" s="180"/>
      <c r="H7" s="180"/>
      <c r="I7" s="180"/>
      <c r="J7"/>
      <c r="K7"/>
      <c r="L7" s="180"/>
      <c r="M7" s="180"/>
      <c r="N7" s="180"/>
      <c r="O7" s="180"/>
      <c r="P7" s="180"/>
      <c r="Q7" s="180"/>
      <c r="R7" s="180"/>
      <c r="S7" s="180"/>
      <c r="T7" s="180"/>
      <c r="U7" s="180"/>
      <c r="V7" s="180"/>
      <c r="W7" s="180"/>
      <c r="X7" s="180"/>
      <c r="Y7" s="180"/>
      <c r="Z7" s="180"/>
      <c r="AA7" s="180"/>
      <c r="AB7" s="180"/>
      <c r="AC7" s="180"/>
      <c r="AD7" s="180"/>
      <c r="AE7" s="180"/>
      <c r="AF7" s="180"/>
      <c r="AG7" s="180"/>
      <c r="AH7" s="180"/>
      <c r="AI7" s="180"/>
      <c r="AJ7" s="180"/>
      <c r="AK7" s="180"/>
      <c r="AL7" s="180"/>
      <c r="AM7" s="180"/>
    </row>
    <row r="8" spans="1:39">
      <c r="A8" s="178"/>
      <c r="B8" s="178"/>
      <c r="C8" s="178"/>
      <c r="D8" s="178"/>
      <c r="E8" s="178"/>
      <c r="F8" s="178"/>
      <c r="G8" s="180"/>
      <c r="H8" s="180"/>
      <c r="I8" s="180"/>
      <c r="J8"/>
      <c r="K8"/>
      <c r="L8" s="180"/>
      <c r="M8" s="180"/>
      <c r="N8" s="180"/>
      <c r="O8" s="180"/>
    </row>
    <row r="9" spans="1:39">
      <c r="A9" s="178"/>
      <c r="B9" s="178"/>
      <c r="C9" s="178"/>
      <c r="D9" s="178"/>
      <c r="E9" s="178"/>
      <c r="F9" s="178"/>
      <c r="G9" s="180"/>
      <c r="H9" s="180"/>
      <c r="I9" s="180"/>
      <c r="J9"/>
      <c r="K9"/>
      <c r="L9" s="180"/>
      <c r="M9" s="180"/>
      <c r="N9" s="180"/>
      <c r="O9" s="180"/>
    </row>
    <row r="10" spans="1:39">
      <c r="A10" s="178"/>
      <c r="B10" s="178"/>
      <c r="C10" s="178"/>
      <c r="D10" s="178"/>
      <c r="E10" s="178"/>
      <c r="F10" s="178"/>
      <c r="G10" s="180"/>
      <c r="H10" s="180"/>
      <c r="I10" s="180"/>
      <c r="J10"/>
      <c r="K10"/>
      <c r="L10" s="180"/>
      <c r="M10" s="180"/>
      <c r="N10" s="180"/>
      <c r="O10" s="180"/>
    </row>
    <row r="11" spans="1:39">
      <c r="A11" s="178"/>
      <c r="B11" s="178"/>
      <c r="C11" s="178"/>
      <c r="D11" s="178"/>
      <c r="E11" s="178"/>
      <c r="F11" s="178"/>
      <c r="G11" s="176"/>
      <c r="H11" s="176"/>
      <c r="J11"/>
      <c r="K11"/>
      <c r="L11" s="180"/>
      <c r="M11" s="180"/>
      <c r="N11" s="180"/>
      <c r="O11" s="180"/>
    </row>
    <row r="12" spans="1:39">
      <c r="A12" s="178"/>
      <c r="B12" s="178"/>
      <c r="C12" s="178"/>
      <c r="D12" s="178"/>
      <c r="E12" s="178"/>
      <c r="F12" s="178"/>
      <c r="G12" s="176"/>
      <c r="H12" s="176"/>
      <c r="J12"/>
      <c r="K12"/>
      <c r="L12" s="180"/>
      <c r="M12" s="180"/>
      <c r="N12" s="180"/>
      <c r="O12" s="180"/>
    </row>
    <row r="13" spans="1:39">
      <c r="A13" s="178"/>
      <c r="B13" s="178"/>
      <c r="C13" s="178"/>
      <c r="D13" s="178"/>
      <c r="E13" s="178"/>
      <c r="F13" s="178"/>
      <c r="G13" s="176"/>
      <c r="H13" s="176"/>
      <c r="J13"/>
      <c r="K13"/>
    </row>
    <row r="14" spans="1:39">
      <c r="A14" s="179"/>
      <c r="B14" s="197" t="s">
        <v>179</v>
      </c>
      <c r="C14" s="179"/>
      <c r="D14" s="179"/>
      <c r="E14" s="179"/>
      <c r="F14" s="179"/>
      <c r="G14" s="176"/>
      <c r="H14" s="176"/>
      <c r="J14"/>
      <c r="K14"/>
    </row>
    <row r="15" spans="1:39">
      <c r="G15" s="176"/>
      <c r="H15" s="176"/>
      <c r="J15"/>
      <c r="K15"/>
    </row>
    <row r="16" spans="1:39">
      <c r="A16"/>
      <c r="B16"/>
      <c r="C16"/>
      <c r="D16"/>
      <c r="E16"/>
      <c r="F16"/>
      <c r="G16" s="180"/>
      <c r="H16" s="177"/>
      <c r="J16"/>
      <c r="K16"/>
    </row>
    <row r="17" spans="1:21">
      <c r="A17" s="180"/>
      <c r="B17" s="180"/>
      <c r="C17" s="180"/>
      <c r="D17" s="180"/>
      <c r="E17" s="180"/>
      <c r="F17" s="180"/>
      <c r="G17" s="180"/>
      <c r="H17" s="181"/>
      <c r="L17" s="176"/>
    </row>
    <row r="18" spans="1:21">
      <c r="A18" s="180"/>
      <c r="B18" s="180"/>
      <c r="C18" s="180"/>
      <c r="D18" s="180"/>
      <c r="E18" s="180"/>
      <c r="F18" s="180"/>
      <c r="G18" s="180"/>
      <c r="H18" s="179"/>
      <c r="L18" s="176"/>
    </row>
    <row r="19" spans="1:21">
      <c r="A19" s="180"/>
      <c r="B19" s="180"/>
      <c r="C19" s="180"/>
      <c r="D19" s="180"/>
      <c r="E19" s="180"/>
      <c r="F19" s="180"/>
      <c r="G19" s="180"/>
      <c r="H19" s="179"/>
      <c r="L19" s="176"/>
    </row>
    <row r="20" spans="1:21">
      <c r="A20" s="180"/>
      <c r="B20" s="180"/>
      <c r="C20" s="180"/>
      <c r="D20" s="180"/>
      <c r="E20" s="180"/>
      <c r="F20" s="180"/>
      <c r="G20" s="180"/>
      <c r="H20" s="176"/>
      <c r="L20" s="176"/>
    </row>
    <row r="21" spans="1:21">
      <c r="A21" s="180"/>
      <c r="B21" s="180"/>
      <c r="C21" s="180"/>
      <c r="D21" s="180"/>
      <c r="E21" s="180"/>
      <c r="F21" s="180"/>
      <c r="G21" s="180"/>
      <c r="H21" s="176"/>
      <c r="J21"/>
      <c r="K21"/>
      <c r="L21" s="176"/>
    </row>
    <row r="22" spans="1:21">
      <c r="A22" s="180"/>
      <c r="B22" s="180"/>
      <c r="C22" s="180"/>
      <c r="D22" s="180"/>
      <c r="E22" s="180"/>
      <c r="F22" s="180"/>
      <c r="G22" s="180"/>
      <c r="H22" s="176"/>
      <c r="J22"/>
      <c r="K22"/>
      <c r="L22" s="176"/>
    </row>
    <row r="23" spans="1:21">
      <c r="A23" s="180"/>
      <c r="B23" s="180"/>
      <c r="C23" s="180"/>
      <c r="D23" s="180"/>
      <c r="E23" s="180"/>
      <c r="F23" s="180"/>
      <c r="G23" s="180"/>
      <c r="H23" s="176"/>
      <c r="J23"/>
      <c r="K23"/>
      <c r="L23" s="176"/>
    </row>
    <row r="24" spans="1:21">
      <c r="A24" s="180"/>
      <c r="B24" s="180"/>
      <c r="C24" s="180"/>
      <c r="D24" s="180"/>
      <c r="E24" s="180"/>
      <c r="F24" s="180"/>
      <c r="G24" s="180"/>
      <c r="H24" s="176"/>
      <c r="J24"/>
      <c r="K24"/>
    </row>
    <row r="25" spans="1:21">
      <c r="A25" s="180"/>
      <c r="B25" s="180"/>
      <c r="C25" s="180"/>
      <c r="D25" s="180"/>
      <c r="E25" s="180"/>
      <c r="F25" s="180"/>
      <c r="G25" s="180"/>
      <c r="H25" s="176"/>
      <c r="J25"/>
      <c r="K25"/>
    </row>
    <row r="26" spans="1:21">
      <c r="A26" s="180"/>
      <c r="B26" s="180"/>
      <c r="C26" s="180"/>
      <c r="D26" s="180"/>
      <c r="E26" s="180"/>
      <c r="F26" s="180"/>
      <c r="G26" s="180"/>
      <c r="H26" s="181"/>
      <c r="J26"/>
      <c r="K26"/>
    </row>
    <row r="27" spans="1:21">
      <c r="A27" s="180"/>
      <c r="B27" s="180"/>
      <c r="C27" s="180"/>
      <c r="D27" s="180"/>
      <c r="E27" s="180"/>
      <c r="F27" s="180"/>
      <c r="G27" s="180"/>
      <c r="H27" s="179"/>
      <c r="L27" s="176"/>
    </row>
    <row r="28" spans="1:21">
      <c r="A28" s="180"/>
      <c r="B28" s="180"/>
      <c r="C28" s="180"/>
      <c r="D28" s="180"/>
      <c r="E28" s="180"/>
      <c r="F28" s="180"/>
      <c r="G28" s="180"/>
      <c r="H28" s="176"/>
      <c r="L28" s="176"/>
    </row>
    <row r="29" spans="1:21">
      <c r="A29" s="180"/>
      <c r="B29" s="180"/>
      <c r="C29" s="180"/>
      <c r="D29" s="180"/>
      <c r="E29" s="180"/>
      <c r="F29" s="180"/>
      <c r="G29" s="180"/>
      <c r="H29" s="176"/>
      <c r="J29"/>
      <c r="K29"/>
    </row>
    <row r="30" spans="1:21">
      <c r="A30" s="180"/>
      <c r="B30" s="180"/>
      <c r="C30" s="180"/>
      <c r="D30" s="180"/>
      <c r="E30" s="180"/>
      <c r="F30" s="180"/>
      <c r="G30" s="180"/>
      <c r="H30" s="176"/>
      <c r="J30"/>
      <c r="K30"/>
    </row>
    <row r="31" spans="1:21">
      <c r="A31" s="180"/>
      <c r="B31" s="180"/>
      <c r="C31" s="180"/>
      <c r="D31" s="180"/>
      <c r="E31" s="180"/>
      <c r="F31" s="180"/>
      <c r="G31" s="180"/>
      <c r="H31" s="176"/>
      <c r="J31"/>
      <c r="K31"/>
    </row>
    <row r="32" spans="1:21">
      <c r="A32" s="180"/>
      <c r="B32" s="180"/>
      <c r="C32" s="180"/>
      <c r="D32" s="180"/>
      <c r="E32" s="180"/>
      <c r="F32" s="180"/>
      <c r="G32" s="180"/>
      <c r="H32" s="180"/>
      <c r="I32" s="180"/>
      <c r="J32" s="180"/>
      <c r="K32" s="180"/>
      <c r="L32" s="180"/>
      <c r="M32" s="180"/>
      <c r="N32" s="180"/>
      <c r="O32" s="180"/>
      <c r="P32" s="180"/>
      <c r="Q32" s="180"/>
      <c r="R32" s="180"/>
      <c r="S32" s="180"/>
      <c r="T32" s="180"/>
      <c r="U32" s="180"/>
    </row>
    <row r="33" spans="1:21">
      <c r="A33" s="180"/>
      <c r="B33" s="180"/>
      <c r="C33" s="180"/>
      <c r="D33" s="180"/>
      <c r="E33" s="180"/>
      <c r="F33" s="180"/>
      <c r="G33" s="180"/>
      <c r="H33" s="180"/>
      <c r="I33" s="180"/>
      <c r="J33" s="180"/>
      <c r="K33" s="180"/>
      <c r="L33" s="180"/>
      <c r="M33" s="180"/>
      <c r="N33" s="180"/>
      <c r="O33" s="180"/>
      <c r="P33" s="180"/>
      <c r="Q33" s="180"/>
      <c r="R33" s="180"/>
      <c r="S33" s="180"/>
      <c r="T33" s="180"/>
      <c r="U33" s="180"/>
    </row>
    <row r="34" spans="1:21">
      <c r="A34" s="180"/>
      <c r="B34" s="180"/>
      <c r="C34" s="180"/>
      <c r="D34" s="180"/>
      <c r="E34" s="180"/>
      <c r="F34" s="180"/>
      <c r="G34" s="180"/>
      <c r="H34" s="180"/>
      <c r="I34" s="180"/>
      <c r="J34" s="180"/>
      <c r="K34" s="180"/>
      <c r="L34" s="180"/>
      <c r="M34" s="180"/>
      <c r="N34" s="180"/>
      <c r="O34" s="180"/>
      <c r="P34" s="180"/>
      <c r="Q34" s="180"/>
      <c r="R34" s="180"/>
      <c r="S34" s="180"/>
      <c r="T34" s="180"/>
      <c r="U34" s="180"/>
    </row>
    <row r="35" spans="1:21">
      <c r="A35" s="180"/>
      <c r="B35" s="180"/>
      <c r="C35" s="180"/>
      <c r="D35" s="180"/>
      <c r="E35" s="180"/>
      <c r="F35" s="180"/>
      <c r="G35" s="180"/>
      <c r="H35" s="180"/>
      <c r="I35" s="180"/>
      <c r="J35" s="180"/>
      <c r="K35" s="180"/>
      <c r="L35" s="180"/>
      <c r="M35" s="180"/>
      <c r="N35" s="180"/>
      <c r="O35" s="180"/>
      <c r="P35" s="180"/>
      <c r="Q35" s="180"/>
      <c r="R35" s="180"/>
      <c r="S35" s="180"/>
      <c r="T35" s="180"/>
      <c r="U35" s="180"/>
    </row>
    <row r="36" spans="1:21">
      <c r="A36" s="180"/>
      <c r="B36" s="180"/>
      <c r="C36" s="180"/>
      <c r="D36" s="180"/>
      <c r="E36" s="180"/>
      <c r="F36" s="180"/>
      <c r="G36" s="180"/>
      <c r="H36" s="180"/>
      <c r="I36" s="180"/>
      <c r="J36" s="180"/>
      <c r="K36" s="180"/>
      <c r="L36" s="180"/>
      <c r="M36" s="180"/>
      <c r="N36" s="180"/>
      <c r="O36" s="180"/>
      <c r="P36" s="180"/>
      <c r="Q36" s="180"/>
      <c r="R36" s="180"/>
      <c r="S36" s="180"/>
      <c r="T36" s="180"/>
      <c r="U36" s="180"/>
    </row>
    <row r="37" spans="1:21">
      <c r="A37" s="180"/>
      <c r="B37" s="180"/>
      <c r="C37" s="180"/>
      <c r="D37" s="180"/>
      <c r="E37" s="180"/>
      <c r="F37" s="180"/>
      <c r="G37" s="180"/>
      <c r="H37" s="180"/>
      <c r="I37" s="180"/>
      <c r="J37" s="180"/>
      <c r="K37" s="180"/>
      <c r="L37" s="180"/>
      <c r="M37" s="180"/>
      <c r="N37" s="180"/>
      <c r="O37" s="180"/>
      <c r="P37" s="180"/>
      <c r="Q37" s="180"/>
      <c r="R37" s="180"/>
      <c r="S37" s="180"/>
      <c r="T37" s="180"/>
      <c r="U37" s="180"/>
    </row>
    <row r="38" spans="1:21">
      <c r="A38" s="180"/>
      <c r="B38" s="180"/>
      <c r="C38" s="180"/>
      <c r="D38" s="180"/>
      <c r="E38" s="180"/>
      <c r="F38" s="180"/>
      <c r="G38" s="180"/>
      <c r="H38" s="180"/>
      <c r="I38" s="180"/>
      <c r="J38" s="180"/>
      <c r="K38" s="180"/>
      <c r="L38" s="180"/>
      <c r="M38" s="180"/>
      <c r="N38" s="180"/>
      <c r="O38" s="180"/>
      <c r="P38" s="180"/>
      <c r="Q38" s="180"/>
      <c r="R38" s="180"/>
      <c r="S38" s="180"/>
      <c r="T38" s="180"/>
      <c r="U38" s="180"/>
    </row>
    <row r="39" spans="1:21">
      <c r="A39" s="180"/>
      <c r="B39" s="180"/>
      <c r="C39" s="180"/>
      <c r="D39" s="180"/>
      <c r="E39" s="180"/>
      <c r="F39" s="180"/>
      <c r="G39" s="180"/>
      <c r="H39" s="180"/>
      <c r="I39" s="180"/>
      <c r="J39" s="180"/>
      <c r="K39" s="180"/>
      <c r="L39" s="180"/>
      <c r="M39" s="180"/>
      <c r="N39" s="180"/>
      <c r="O39" s="180"/>
      <c r="P39" s="180"/>
      <c r="Q39" s="180"/>
      <c r="R39" s="180"/>
      <c r="S39" s="180"/>
      <c r="T39" s="180"/>
      <c r="U39" s="180"/>
    </row>
    <row r="40" spans="1:21">
      <c r="A40" s="180"/>
      <c r="B40" s="180"/>
      <c r="C40" s="180"/>
      <c r="D40" s="180"/>
      <c r="E40" s="180"/>
      <c r="F40" s="180"/>
      <c r="G40" s="180"/>
      <c r="H40" s="180"/>
      <c r="I40" s="180"/>
      <c r="J40" s="180"/>
      <c r="K40" s="180"/>
      <c r="L40" s="180"/>
      <c r="M40" s="180"/>
      <c r="N40" s="180"/>
      <c r="O40" s="180"/>
      <c r="P40" s="180"/>
      <c r="Q40" s="180"/>
      <c r="R40" s="180"/>
      <c r="S40" s="180"/>
      <c r="T40" s="180"/>
      <c r="U40" s="180"/>
    </row>
    <row r="41" spans="1:21" ht="102.6" customHeight="1">
      <c r="A41" s="180"/>
      <c r="B41" s="180"/>
      <c r="C41" s="180"/>
      <c r="D41" s="180"/>
      <c r="E41" s="180"/>
      <c r="F41" s="180"/>
      <c r="G41" s="180"/>
      <c r="H41" s="180"/>
      <c r="I41" s="180"/>
      <c r="J41" s="180"/>
      <c r="K41" s="180"/>
      <c r="L41" s="180"/>
      <c r="M41" s="180"/>
      <c r="N41" s="180"/>
      <c r="O41" s="180"/>
      <c r="P41" s="180"/>
      <c r="Q41" s="180"/>
      <c r="R41" s="180"/>
      <c r="S41" s="180"/>
      <c r="T41" s="180"/>
      <c r="U41" s="180"/>
    </row>
    <row r="42" spans="1:21">
      <c r="A42" s="182"/>
      <c r="B42" s="182"/>
      <c r="C42" s="182"/>
      <c r="D42" s="182"/>
      <c r="E42" s="182"/>
      <c r="F42" s="180"/>
      <c r="G42" s="180"/>
      <c r="H42" s="180"/>
      <c r="I42" s="180"/>
      <c r="J42" s="180"/>
      <c r="K42" s="180"/>
      <c r="L42" s="180"/>
      <c r="M42" s="180"/>
      <c r="N42" s="180"/>
      <c r="O42" s="180"/>
      <c r="P42" s="180"/>
      <c r="Q42" s="180"/>
      <c r="R42" s="180"/>
      <c r="S42" s="180"/>
      <c r="T42" s="180"/>
      <c r="U42" s="180"/>
    </row>
    <row r="43" spans="1:21">
      <c r="A43" s="182"/>
      <c r="B43" s="182"/>
      <c r="C43" s="182"/>
      <c r="D43" s="182"/>
      <c r="E43" s="182"/>
      <c r="F43" s="180"/>
      <c r="G43" s="180"/>
      <c r="H43" s="180"/>
      <c r="I43" s="180"/>
      <c r="J43" s="180"/>
      <c r="K43" s="180"/>
      <c r="L43" s="180"/>
      <c r="M43" s="180"/>
      <c r="N43" s="180"/>
      <c r="O43" s="180"/>
      <c r="P43" s="180"/>
      <c r="Q43" s="180"/>
      <c r="R43" s="180"/>
      <c r="S43" s="180"/>
      <c r="T43" s="180"/>
      <c r="U43" s="180"/>
    </row>
    <row r="44" spans="1:21">
      <c r="A44" s="182"/>
      <c r="B44" s="182"/>
      <c r="C44" s="182"/>
      <c r="D44" s="182"/>
      <c r="E44" s="182"/>
      <c r="F44" s="180"/>
      <c r="G44" s="180"/>
      <c r="H44" s="180"/>
      <c r="I44" s="180"/>
      <c r="J44" s="180"/>
      <c r="K44" s="180"/>
      <c r="L44" s="180"/>
      <c r="M44" s="180"/>
      <c r="N44" s="180"/>
      <c r="O44" s="180"/>
      <c r="P44" s="180"/>
      <c r="Q44" s="180"/>
      <c r="R44" s="180"/>
      <c r="S44" s="180"/>
      <c r="T44" s="180"/>
      <c r="U44" s="180"/>
    </row>
    <row r="45" spans="1:21">
      <c r="A45" s="183"/>
      <c r="B45" s="183"/>
      <c r="C45" s="183"/>
      <c r="D45" s="183"/>
      <c r="E45" s="183"/>
      <c r="F45" s="180"/>
      <c r="G45" s="180"/>
      <c r="H45" s="180"/>
      <c r="I45" s="180"/>
      <c r="J45" s="180"/>
      <c r="K45" s="180"/>
      <c r="L45" s="180"/>
      <c r="M45" s="180"/>
      <c r="N45" s="180"/>
      <c r="O45" s="180"/>
      <c r="P45" s="180"/>
      <c r="Q45" s="180"/>
      <c r="R45" s="180"/>
      <c r="S45" s="180"/>
      <c r="T45" s="180"/>
      <c r="U45" s="180"/>
    </row>
    <row r="46" spans="1:21">
      <c r="A46" s="180"/>
      <c r="B46" s="180"/>
      <c r="C46" s="180"/>
      <c r="D46" s="180"/>
      <c r="E46" s="180"/>
      <c r="F46" s="180"/>
      <c r="G46" s="180"/>
      <c r="H46" s="180"/>
      <c r="I46" s="180"/>
      <c r="J46" s="180"/>
      <c r="K46" s="180"/>
      <c r="L46" s="180"/>
      <c r="M46" s="180"/>
      <c r="N46" s="180"/>
      <c r="O46" s="180"/>
      <c r="P46" s="180"/>
      <c r="Q46" s="180"/>
      <c r="R46" s="180"/>
      <c r="S46" s="180"/>
      <c r="T46" s="180"/>
      <c r="U46" s="180"/>
    </row>
    <row r="47" spans="1:21">
      <c r="A47" s="180"/>
      <c r="B47" s="180"/>
      <c r="C47" s="180"/>
      <c r="D47" s="180"/>
      <c r="E47" s="180"/>
      <c r="F47" s="180"/>
      <c r="G47" s="180"/>
      <c r="H47" s="180"/>
      <c r="I47" s="180"/>
      <c r="J47" s="180"/>
      <c r="K47" s="180"/>
      <c r="L47" s="180"/>
      <c r="M47" s="180"/>
      <c r="N47" s="180"/>
      <c r="O47" s="180"/>
      <c r="P47" s="180"/>
      <c r="Q47" s="180"/>
      <c r="R47" s="180"/>
      <c r="S47" s="180"/>
      <c r="T47" s="180"/>
      <c r="U47" s="180"/>
    </row>
    <row r="48" spans="1:21">
      <c r="A48" s="184"/>
      <c r="B48" s="184"/>
      <c r="C48" s="184"/>
      <c r="D48" s="184"/>
      <c r="E48" s="184"/>
      <c r="F48" s="180"/>
      <c r="G48" s="180"/>
      <c r="H48" s="180"/>
      <c r="I48" s="180"/>
      <c r="J48" s="180"/>
      <c r="K48" s="180"/>
      <c r="L48" s="180"/>
      <c r="M48" s="180"/>
      <c r="N48" s="180"/>
      <c r="O48" s="180"/>
      <c r="P48" s="180"/>
      <c r="Q48" s="180"/>
      <c r="R48" s="180"/>
      <c r="S48" s="180"/>
      <c r="T48" s="180"/>
      <c r="U48" s="180"/>
    </row>
    <row r="49" spans="1:21">
      <c r="A49" s="184"/>
      <c r="B49" s="184"/>
      <c r="C49" s="184"/>
      <c r="D49" s="184"/>
      <c r="E49" s="184"/>
      <c r="F49" s="180"/>
      <c r="G49" s="180"/>
      <c r="H49" s="180"/>
      <c r="I49" s="180"/>
      <c r="J49" s="180"/>
      <c r="K49" s="180"/>
      <c r="L49" s="180"/>
      <c r="M49" s="180"/>
      <c r="N49" s="180"/>
      <c r="O49" s="180"/>
      <c r="P49" s="180"/>
      <c r="Q49" s="180"/>
      <c r="R49" s="180"/>
      <c r="S49" s="180"/>
      <c r="T49" s="180"/>
      <c r="U49" s="180"/>
    </row>
    <row r="50" spans="1:21">
      <c r="A50" s="185"/>
      <c r="B50" s="185"/>
      <c r="C50" s="185"/>
      <c r="D50" s="185"/>
      <c r="E50" s="185"/>
      <c r="F50" s="180"/>
      <c r="G50" s="180"/>
      <c r="H50" s="180"/>
      <c r="I50" s="180"/>
      <c r="J50" s="180"/>
      <c r="K50" s="180"/>
      <c r="L50" s="180"/>
      <c r="M50" s="180"/>
      <c r="N50" s="180"/>
      <c r="O50" s="180"/>
      <c r="P50" s="180"/>
      <c r="Q50" s="180"/>
      <c r="R50" s="180"/>
      <c r="S50" s="180"/>
      <c r="T50" s="180"/>
      <c r="U50" s="180"/>
    </row>
    <row r="51" spans="1:21">
      <c r="A51" s="180"/>
      <c r="B51" s="180"/>
      <c r="C51" s="180"/>
      <c r="D51" s="180"/>
      <c r="E51" s="180"/>
      <c r="F51" s="180"/>
      <c r="G51" s="180"/>
      <c r="H51" s="180"/>
      <c r="I51" s="180"/>
      <c r="J51" s="180"/>
      <c r="K51" s="180"/>
      <c r="L51" s="180"/>
      <c r="M51" s="180"/>
      <c r="N51" s="180"/>
      <c r="O51" s="180"/>
      <c r="P51" s="180"/>
      <c r="Q51" s="180"/>
      <c r="R51" s="180"/>
      <c r="S51" s="180"/>
      <c r="T51" s="180"/>
      <c r="U51" s="180"/>
    </row>
    <row r="52" spans="1:21">
      <c r="A52" s="180"/>
      <c r="B52" s="180"/>
      <c r="C52" s="180"/>
      <c r="D52" s="180"/>
      <c r="E52" s="180"/>
      <c r="F52" s="180"/>
      <c r="G52" s="180"/>
      <c r="H52" s="180"/>
      <c r="I52" s="180"/>
      <c r="J52" s="180"/>
      <c r="K52" s="180"/>
      <c r="L52" s="180"/>
      <c r="M52" s="180"/>
      <c r="N52" s="180"/>
      <c r="O52" s="180"/>
      <c r="P52" s="180"/>
      <c r="Q52" s="180"/>
      <c r="R52" s="180"/>
      <c r="S52" s="180"/>
      <c r="T52" s="180"/>
      <c r="U52" s="180"/>
    </row>
    <row r="53" spans="1:21">
      <c r="A53" s="186"/>
      <c r="B53" s="186"/>
      <c r="C53" s="186"/>
      <c r="D53" s="186"/>
      <c r="E53" s="186"/>
      <c r="F53" s="180"/>
      <c r="G53" s="180"/>
      <c r="H53" s="180"/>
      <c r="I53" s="180"/>
      <c r="J53" s="180"/>
      <c r="K53" s="180"/>
      <c r="L53" s="180"/>
      <c r="M53" s="180"/>
      <c r="N53" s="180"/>
      <c r="O53" s="180"/>
      <c r="P53" s="180"/>
      <c r="Q53" s="180"/>
      <c r="R53" s="180"/>
      <c r="S53" s="180"/>
      <c r="T53" s="180"/>
      <c r="U53" s="180"/>
    </row>
    <row r="54" spans="1:21">
      <c r="A54" s="186"/>
      <c r="B54" s="186"/>
      <c r="C54" s="186"/>
      <c r="D54" s="186"/>
      <c r="E54" s="186"/>
      <c r="F54" s="180"/>
      <c r="G54" s="180"/>
      <c r="H54" s="180"/>
      <c r="I54" s="180"/>
      <c r="J54" s="180"/>
      <c r="K54" s="180"/>
      <c r="L54" s="180"/>
      <c r="M54" s="180"/>
      <c r="N54" s="180"/>
      <c r="O54" s="180"/>
      <c r="P54" s="180"/>
      <c r="Q54" s="180"/>
      <c r="R54" s="180"/>
      <c r="S54" s="180"/>
      <c r="T54" s="180"/>
      <c r="U54" s="180"/>
    </row>
    <row r="55" spans="1:21">
      <c r="A55" s="185"/>
      <c r="B55" s="185"/>
      <c r="C55" s="185"/>
      <c r="D55" s="185"/>
      <c r="E55" s="185"/>
      <c r="F55" s="180"/>
      <c r="G55" s="180"/>
      <c r="H55" s="180"/>
      <c r="I55" s="180"/>
      <c r="J55" s="180"/>
      <c r="K55" s="180"/>
      <c r="L55" s="180"/>
      <c r="M55" s="180"/>
      <c r="N55" s="180"/>
      <c r="O55" s="180"/>
      <c r="P55" s="180"/>
      <c r="Q55" s="180"/>
      <c r="R55" s="180"/>
      <c r="S55" s="180"/>
      <c r="T55" s="180"/>
      <c r="U55" s="180"/>
    </row>
    <row r="56" spans="1:21">
      <c r="A56" s="180"/>
      <c r="B56" s="180"/>
      <c r="C56" s="180"/>
      <c r="D56" s="180"/>
      <c r="E56" s="180"/>
      <c r="F56" s="180"/>
      <c r="G56" s="180"/>
      <c r="H56" s="180"/>
      <c r="I56" s="180"/>
      <c r="J56" s="180"/>
      <c r="K56" s="180"/>
      <c r="L56" s="180"/>
      <c r="M56" s="180"/>
      <c r="N56" s="180"/>
      <c r="O56" s="180"/>
      <c r="P56" s="180"/>
      <c r="Q56" s="180"/>
      <c r="R56" s="180"/>
      <c r="S56" s="180"/>
      <c r="T56" s="180"/>
      <c r="U56" s="180"/>
    </row>
    <row r="57" spans="1:21">
      <c r="A57" s="180"/>
      <c r="B57" s="180"/>
      <c r="C57" s="180"/>
      <c r="D57" s="180"/>
      <c r="E57" s="180"/>
      <c r="F57" s="180"/>
      <c r="G57" s="180"/>
    </row>
    <row r="58" spans="1:21">
      <c r="A58" s="180"/>
      <c r="B58" s="180"/>
      <c r="C58" s="180"/>
      <c r="D58" s="180"/>
      <c r="E58" s="180"/>
      <c r="F58" s="180"/>
    </row>
    <row r="67" spans="9:47" s="174" customFormat="1">
      <c r="I67" s="176"/>
      <c r="J67" s="176"/>
      <c r="K67" s="176"/>
      <c r="L67"/>
      <c r="M67"/>
      <c r="N67"/>
      <c r="O67"/>
      <c r="P67"/>
      <c r="Q67"/>
      <c r="R67"/>
      <c r="S67"/>
      <c r="T67"/>
      <c r="U67"/>
      <c r="V67"/>
      <c r="W67"/>
      <c r="X67"/>
      <c r="Y67"/>
      <c r="Z67"/>
      <c r="AA67"/>
      <c r="AB67"/>
      <c r="AC67"/>
      <c r="AD67"/>
      <c r="AE67"/>
      <c r="AF67"/>
      <c r="AG67"/>
      <c r="AH67"/>
      <c r="AI67"/>
      <c r="AJ67"/>
      <c r="AK67"/>
      <c r="AL67"/>
      <c r="AM67"/>
      <c r="AN67"/>
      <c r="AO67"/>
      <c r="AP67"/>
      <c r="AQ67"/>
      <c r="AR67"/>
      <c r="AS67"/>
      <c r="AT67"/>
      <c r="AU67"/>
    </row>
    <row r="68" spans="9:47" s="174" customFormat="1">
      <c r="I68" s="176"/>
      <c r="J68" s="176"/>
      <c r="K68" s="176"/>
      <c r="L68"/>
      <c r="M68"/>
      <c r="N68"/>
      <c r="O68"/>
      <c r="P68"/>
      <c r="Q68"/>
      <c r="R68"/>
      <c r="S68"/>
      <c r="T68"/>
      <c r="U68"/>
      <c r="V68"/>
      <c r="W68"/>
      <c r="X68"/>
      <c r="Y68"/>
      <c r="Z68"/>
      <c r="AA68"/>
      <c r="AB68"/>
      <c r="AC68"/>
      <c r="AD68"/>
      <c r="AE68"/>
      <c r="AF68"/>
      <c r="AG68"/>
      <c r="AH68"/>
      <c r="AI68"/>
      <c r="AJ68"/>
      <c r="AK68"/>
      <c r="AL68"/>
      <c r="AM68"/>
      <c r="AN68"/>
      <c r="AO68"/>
      <c r="AP68"/>
      <c r="AQ68"/>
      <c r="AR68"/>
      <c r="AS68"/>
      <c r="AT68"/>
      <c r="AU68"/>
    </row>
  </sheetData>
  <hyperlinks>
    <hyperlink ref="A1" location="'Figures'!A1" display="Indice de gráficos" xr:uid="{00000000-0004-0000-2D00-000000000000}"/>
  </hyperlinks>
  <pageMargins left="0.70866141732283472" right="0.70866141732283472" top="0.74803149606299213" bottom="0.74803149606299213" header="0.31496062992125984" footer="0.31496062992125984"/>
  <pageSetup paperSize="9" scale="45" orientation="portrait"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3"/>
  <dimension ref="A1:N30"/>
  <sheetViews>
    <sheetView showGridLines="0" zoomScale="130" zoomScaleNormal="130" workbookViewId="0">
      <selection activeCell="D2" sqref="D2"/>
    </sheetView>
  </sheetViews>
  <sheetFormatPr baseColWidth="10" defaultColWidth="11.42578125" defaultRowHeight="15"/>
  <cols>
    <col min="1" max="1" width="11.42578125" style="424"/>
    <col min="2" max="2" width="10.42578125" style="424" customWidth="1"/>
    <col min="3" max="3" width="1" style="424" customWidth="1"/>
    <col min="4" max="4" width="55.140625" style="424" bestFit="1" customWidth="1"/>
    <col min="5" max="6" width="7.5703125" style="424" customWidth="1"/>
    <col min="7" max="7" width="1.140625" style="424" customWidth="1"/>
    <col min="8" max="8" width="13.5703125" style="424" customWidth="1"/>
    <col min="9" max="9" width="0.85546875" style="424" customWidth="1"/>
    <col min="10" max="10" width="12.140625" style="424" bestFit="1" customWidth="1"/>
    <col min="11" max="16384" width="11.42578125" style="424"/>
  </cols>
  <sheetData>
    <row r="1" spans="1:14" ht="15.75">
      <c r="A1" s="367" t="s">
        <v>188</v>
      </c>
      <c r="C1" s="425"/>
      <c r="D1" s="425"/>
      <c r="E1" s="425"/>
      <c r="F1" s="425"/>
      <c r="G1" s="425"/>
      <c r="H1" s="425"/>
    </row>
    <row r="2" spans="1:14">
      <c r="B2" s="426" t="str">
        <f ca="1">MID(CELL("nombrearchivo",A2),FIND("]",CELL("nombrearchivo",A2))+1,31)</f>
        <v>C1.</v>
      </c>
      <c r="C2" s="425"/>
      <c r="D2" s="426" t="s">
        <v>198</v>
      </c>
      <c r="F2" s="425"/>
      <c r="G2" s="425"/>
      <c r="H2" s="425"/>
    </row>
    <row r="3" spans="1:14" ht="6.75" customHeight="1" thickBot="1">
      <c r="B3" s="425"/>
      <c r="C3" s="425"/>
      <c r="D3" s="425"/>
      <c r="F3" s="427"/>
      <c r="G3" s="425"/>
      <c r="H3" s="425"/>
    </row>
    <row r="4" spans="1:14" ht="6.75" customHeight="1">
      <c r="D4" s="786" t="s">
        <v>199</v>
      </c>
      <c r="E4" s="789">
        <v>2021</v>
      </c>
      <c r="F4" s="792">
        <v>2022</v>
      </c>
      <c r="H4" s="795" t="s">
        <v>200</v>
      </c>
    </row>
    <row r="5" spans="1:14" ht="28.5" customHeight="1">
      <c r="D5" s="787"/>
      <c r="E5" s="790"/>
      <c r="F5" s="793"/>
      <c r="H5" s="796"/>
    </row>
    <row r="6" spans="1:14" ht="6.75" customHeight="1" thickBot="1">
      <c r="D6" s="788"/>
      <c r="E6" s="791"/>
      <c r="F6" s="794"/>
      <c r="H6" s="797"/>
    </row>
    <row r="7" spans="1:14" ht="17.25" customHeight="1">
      <c r="D7" s="428" t="s">
        <v>862</v>
      </c>
      <c r="E7" s="429">
        <v>4.6341777515035432</v>
      </c>
      <c r="F7" s="430">
        <v>3.56352517377716</v>
      </c>
      <c r="G7" s="424" t="s">
        <v>201</v>
      </c>
      <c r="H7" s="430">
        <v>-0.5320985514746468</v>
      </c>
    </row>
    <row r="8" spans="1:14" ht="17.25" customHeight="1">
      <c r="D8" s="431" t="s">
        <v>887</v>
      </c>
      <c r="E8" s="432">
        <v>3.0724448419226613</v>
      </c>
      <c r="F8" s="433">
        <v>1.03</v>
      </c>
      <c r="H8" s="433">
        <v>-0.29000000000000004</v>
      </c>
    </row>
    <row r="9" spans="1:14" ht="17.25" customHeight="1">
      <c r="D9" s="431" t="s">
        <v>202</v>
      </c>
      <c r="E9" s="432">
        <v>4.3414531820863855</v>
      </c>
      <c r="F9" s="433">
        <v>6.9669629957732182</v>
      </c>
      <c r="H9" s="433">
        <v>0.33944594851091914</v>
      </c>
    </row>
    <row r="10" spans="1:14" ht="17.25" customHeight="1">
      <c r="D10" s="434" t="s">
        <v>203</v>
      </c>
      <c r="E10" s="435">
        <v>15.66830421705343</v>
      </c>
      <c r="F10" s="436">
        <v>10.965897403204504</v>
      </c>
      <c r="H10" s="436">
        <v>3.4419793998747163</v>
      </c>
    </row>
    <row r="11" spans="1:14" ht="17.25" customHeight="1" thickBot="1">
      <c r="D11" s="434" t="s">
        <v>888</v>
      </c>
      <c r="E11" s="435">
        <v>-0.73325049895486272</v>
      </c>
      <c r="F11" s="436">
        <v>4.9379694355851989</v>
      </c>
      <c r="H11" s="436">
        <v>-1.2347284867072483</v>
      </c>
    </row>
    <row r="12" spans="1:14" ht="17.25" customHeight="1" thickBot="1">
      <c r="D12" s="437" t="s">
        <v>204</v>
      </c>
      <c r="E12" s="438">
        <v>4.6792714762589043</v>
      </c>
      <c r="F12" s="439">
        <v>3.6003134402887236</v>
      </c>
      <c r="H12" s="439">
        <v>-0.28965493966685241</v>
      </c>
    </row>
    <row r="13" spans="1:14" ht="17.25" customHeight="1">
      <c r="D13" s="431" t="s">
        <v>205</v>
      </c>
      <c r="E13" s="432">
        <v>14.735901015851738</v>
      </c>
      <c r="F13" s="433">
        <v>8.4703798669204069</v>
      </c>
      <c r="H13" s="433">
        <v>0.91362631125428884</v>
      </c>
    </row>
    <row r="14" spans="1:14" ht="17.25" customHeight="1" thickBot="1">
      <c r="D14" s="431" t="s">
        <v>206</v>
      </c>
      <c r="E14" s="432">
        <v>13.936219201802903</v>
      </c>
      <c r="F14" s="433">
        <v>7.1033499324991478</v>
      </c>
      <c r="H14" s="433">
        <v>0.37865600539970234</v>
      </c>
    </row>
    <row r="15" spans="1:14" ht="17.25" customHeight="1" thickBot="1">
      <c r="D15" s="437" t="s">
        <v>207</v>
      </c>
      <c r="E15" s="438">
        <v>0.45017334751505</v>
      </c>
      <c r="F15" s="439">
        <v>0.58467057704448688</v>
      </c>
      <c r="H15" s="439">
        <v>0.19253317014427473</v>
      </c>
    </row>
    <row r="16" spans="1:14" ht="17.25" customHeight="1" thickBot="1">
      <c r="D16" s="440" t="s">
        <v>208</v>
      </c>
      <c r="E16" s="441">
        <v>5.1294448237739543</v>
      </c>
      <c r="F16" s="442">
        <v>4.1849840173332105</v>
      </c>
      <c r="H16" s="442">
        <v>-9.7121769522577672E-2</v>
      </c>
      <c r="J16" s="443"/>
      <c r="K16" s="443"/>
      <c r="L16" s="443"/>
      <c r="M16" s="443"/>
      <c r="N16" s="443"/>
    </row>
    <row r="17" spans="2:8" ht="3" customHeight="1" thickBot="1">
      <c r="D17" s="444"/>
      <c r="E17" s="444"/>
      <c r="F17" s="444"/>
      <c r="H17" s="444"/>
    </row>
    <row r="18" spans="2:8" ht="18" thickBot="1">
      <c r="D18" s="437" t="s">
        <v>209</v>
      </c>
      <c r="E18" s="445">
        <v>7.4080973449749843</v>
      </c>
      <c r="F18" s="446">
        <v>8.5006612344473496</v>
      </c>
      <c r="H18" s="446">
        <v>0.34393892770232526</v>
      </c>
    </row>
    <row r="19" spans="2:8" ht="18" thickBot="1">
      <c r="D19" s="440" t="s">
        <v>210</v>
      </c>
      <c r="E19" s="447">
        <v>2.1674731803451364</v>
      </c>
      <c r="F19" s="448">
        <v>4.1423217153790048</v>
      </c>
      <c r="H19" s="448">
        <v>0.42680744698799788</v>
      </c>
    </row>
    <row r="20" spans="2:8" ht="18" thickBot="1">
      <c r="D20" s="440" t="s">
        <v>211</v>
      </c>
      <c r="E20" s="447">
        <v>3.0875321376436782</v>
      </c>
      <c r="F20" s="448">
        <v>7.786856799615216</v>
      </c>
      <c r="H20" s="448">
        <v>1.2663196056859505</v>
      </c>
    </row>
    <row r="21" spans="2:8" ht="3" customHeight="1" thickBot="1">
      <c r="D21" s="444"/>
      <c r="E21" s="444"/>
      <c r="F21" s="449"/>
      <c r="H21" s="449"/>
    </row>
    <row r="22" spans="2:8" ht="18" thickBot="1">
      <c r="D22" s="450" t="s">
        <v>212</v>
      </c>
      <c r="E22" s="451">
        <v>6.6376008955399968</v>
      </c>
      <c r="F22" s="448">
        <v>2.9666558656398445</v>
      </c>
      <c r="H22" s="448">
        <v>3.3309781820189954E-2</v>
      </c>
    </row>
    <row r="23" spans="2:8" ht="18" thickBot="1">
      <c r="D23" s="450" t="s">
        <v>213</v>
      </c>
      <c r="E23" s="451">
        <v>0.72164564617123172</v>
      </c>
      <c r="F23" s="448">
        <v>2.1100929773967714</v>
      </c>
      <c r="H23" s="448">
        <v>0.24409105639568995</v>
      </c>
    </row>
    <row r="24" spans="2:8" ht="18" thickBot="1">
      <c r="D24" s="450" t="s">
        <v>214</v>
      </c>
      <c r="E24" s="451">
        <v>-1.5081562602462961</v>
      </c>
      <c r="F24" s="448">
        <v>1.2183281516933659</v>
      </c>
      <c r="H24" s="448">
        <v>-9.4512413452346067E-2</v>
      </c>
    </row>
    <row r="25" spans="2:8" ht="30.75" thickBot="1">
      <c r="D25" s="765" t="s">
        <v>889</v>
      </c>
      <c r="E25" s="451">
        <v>14.780628082148231</v>
      </c>
      <c r="F25" s="448">
        <v>13.17141018373183</v>
      </c>
      <c r="H25" s="448">
        <v>-3.1122260440231031E-2</v>
      </c>
    </row>
    <row r="26" spans="2:8" ht="3.75" customHeight="1" thickBot="1">
      <c r="D26" s="27"/>
      <c r="E26" s="27"/>
      <c r="F26" s="27"/>
      <c r="H26" s="27">
        <v>0</v>
      </c>
    </row>
    <row r="27" spans="2:8" ht="17.25" customHeight="1" thickBot="1">
      <c r="D27" s="452" t="s">
        <v>215</v>
      </c>
      <c r="E27" s="451">
        <v>11.368902736700043</v>
      </c>
      <c r="F27" s="439">
        <v>7.0576484644701383</v>
      </c>
      <c r="H27" s="439">
        <v>-1.6313419009294519</v>
      </c>
    </row>
    <row r="28" spans="2:8" ht="3.75" customHeight="1">
      <c r="D28" s="27"/>
      <c r="E28" s="27"/>
      <c r="F28" s="27"/>
    </row>
    <row r="29" spans="2:8">
      <c r="D29" s="425" t="s">
        <v>216</v>
      </c>
      <c r="E29" s="425"/>
      <c r="F29" s="425"/>
    </row>
    <row r="30" spans="2:8">
      <c r="B30" s="424" t="s">
        <v>217</v>
      </c>
      <c r="D30" s="424" t="s">
        <v>218</v>
      </c>
    </row>
  </sheetData>
  <mergeCells count="4">
    <mergeCell ref="D4:D6"/>
    <mergeCell ref="E4:E6"/>
    <mergeCell ref="F4:F6"/>
    <mergeCell ref="H4:H6"/>
  </mergeCells>
  <hyperlinks>
    <hyperlink ref="A1" location="'Tables'!A1" display="Índice de cuadros" xr:uid="{00000000-0004-0000-0A00-000000000000}"/>
  </hyperlinks>
  <pageMargins left="0.7" right="0.7" top="0.75" bottom="0.75" header="0.3" footer="0.3"/>
  <pageSetup paperSize="9"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iconSet" priority="1" id="{225F2843-B0EA-4D83-8C4D-C80DFEBC0D45}">
            <x14:iconSet iconSet="3Triangles">
              <x14:cfvo type="percent">
                <xm:f>0</xm:f>
              </x14:cfvo>
              <x14:cfvo type="num">
                <xm:f>-4.4999999999999998E-2</xm:f>
              </x14:cfvo>
              <x14:cfvo type="num">
                <xm:f>0</xm:f>
              </x14:cfvo>
            </x14:iconSet>
          </x14:cfRule>
          <xm:sqref>H7:H27</xm:sqref>
        </x14:conditionalFormatting>
      </x14:conditionalFormatting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50"/>
  <dimension ref="A1:O83"/>
  <sheetViews>
    <sheetView showGridLines="0" zoomScaleNormal="100" workbookViewId="0"/>
  </sheetViews>
  <sheetFormatPr baseColWidth="10" defaultColWidth="11.5703125" defaultRowHeight="15"/>
  <cols>
    <col min="1" max="1" width="11.42578125" style="27"/>
    <col min="2" max="2" width="15.5703125" style="27" customWidth="1"/>
    <col min="3" max="8" width="11.42578125" style="27"/>
    <col min="9" max="9" width="41.28515625" style="27" bestFit="1" customWidth="1"/>
    <col min="10" max="11" width="11.42578125" style="27"/>
  </cols>
  <sheetData>
    <row r="1" spans="1:15" s="27" customFormat="1">
      <c r="A1" s="367" t="s">
        <v>321</v>
      </c>
      <c r="H1" s="187"/>
    </row>
    <row r="2" spans="1:15" s="27" customFormat="1">
      <c r="H2" s="187"/>
    </row>
    <row r="3" spans="1:15" ht="16.5">
      <c r="A3"/>
      <c r="B3" s="190" t="s">
        <v>452</v>
      </c>
      <c r="C3" s="190" t="s">
        <v>453</v>
      </c>
      <c r="D3"/>
      <c r="E3"/>
      <c r="F3"/>
      <c r="G3" s="174"/>
      <c r="H3"/>
      <c r="I3"/>
      <c r="J3"/>
      <c r="K3"/>
      <c r="L3" s="174"/>
      <c r="M3" s="174"/>
      <c r="N3" s="176"/>
      <c r="O3" s="176"/>
    </row>
    <row r="4" spans="1:15" s="187" customFormat="1"/>
    <row r="5" spans="1:15" s="189" customFormat="1" ht="40.5">
      <c r="I5" s="191"/>
      <c r="J5" s="192" t="s">
        <v>440</v>
      </c>
      <c r="K5" s="192" t="s">
        <v>450</v>
      </c>
    </row>
    <row r="6" spans="1:15" s="189" customFormat="1">
      <c r="I6" s="198" t="s">
        <v>454</v>
      </c>
      <c r="J6" s="194">
        <v>8.8405690144403692</v>
      </c>
      <c r="K6" s="194">
        <v>14.576808057301417</v>
      </c>
    </row>
    <row r="7" spans="1:15" s="189" customFormat="1" ht="15" customHeight="1">
      <c r="B7" s="27"/>
      <c r="C7" s="27"/>
      <c r="D7" s="27"/>
      <c r="E7" s="27"/>
      <c r="F7" s="27"/>
      <c r="G7" s="27"/>
      <c r="I7" s="199" t="s">
        <v>455</v>
      </c>
      <c r="J7" s="74">
        <v>0.65968717035256308</v>
      </c>
      <c r="K7" s="74">
        <v>3.6544641715849813</v>
      </c>
    </row>
    <row r="8" spans="1:15" s="189" customFormat="1" ht="15" customHeight="1">
      <c r="B8" s="27"/>
      <c r="C8" s="27"/>
      <c r="D8" s="27"/>
      <c r="E8" s="27"/>
      <c r="F8" s="27"/>
      <c r="G8" s="27"/>
      <c r="I8" s="199" t="s">
        <v>456</v>
      </c>
      <c r="J8" s="74">
        <v>7.0921034851167102</v>
      </c>
      <c r="K8" s="74">
        <v>9.6626765511863475</v>
      </c>
    </row>
    <row r="9" spans="1:15" s="189" customFormat="1" ht="15" customHeight="1">
      <c r="B9" s="27"/>
      <c r="C9" s="27"/>
      <c r="D9" s="27"/>
      <c r="E9" s="27"/>
      <c r="F9" s="27"/>
      <c r="G9" s="27"/>
      <c r="I9" s="199" t="s">
        <v>457</v>
      </c>
      <c r="J9" s="74">
        <v>-2.6759184083825038E-3</v>
      </c>
      <c r="K9" s="74">
        <v>0.54306236139057018</v>
      </c>
    </row>
    <row r="10" spans="1:15" s="189" customFormat="1" ht="15" customHeight="1">
      <c r="B10" s="27"/>
      <c r="C10" s="27"/>
      <c r="D10" s="27"/>
      <c r="E10" s="27"/>
      <c r="F10" s="27"/>
      <c r="G10" s="27"/>
      <c r="I10" s="199" t="s">
        <v>458</v>
      </c>
      <c r="J10" s="74">
        <v>0.52936786139668901</v>
      </c>
      <c r="K10" s="74">
        <v>0.74721362615040998</v>
      </c>
    </row>
    <row r="11" spans="1:15" s="189" customFormat="1" ht="15" customHeight="1" thickBot="1">
      <c r="B11" s="27"/>
      <c r="C11" s="27"/>
      <c r="D11" s="27"/>
      <c r="E11" s="27"/>
      <c r="F11" s="27"/>
      <c r="G11" s="27"/>
      <c r="I11" s="200" t="s">
        <v>459</v>
      </c>
      <c r="J11" s="76">
        <v>0.56208641598276876</v>
      </c>
      <c r="K11" s="76">
        <v>-3.0608653010891582E-2</v>
      </c>
    </row>
    <row r="12" spans="1:15" s="27" customFormat="1"/>
    <row r="13" spans="1:15" s="27" customFormat="1"/>
    <row r="14" spans="1:15" s="27" customFormat="1"/>
    <row r="15" spans="1:15" s="27" customFormat="1">
      <c r="B15" s="197" t="s">
        <v>460</v>
      </c>
    </row>
    <row r="16" spans="1:15" s="27" customFormat="1"/>
    <row r="17" spans="2:9" s="27" customFormat="1"/>
    <row r="18" spans="2:9" s="27" customFormat="1">
      <c r="B18" s="187"/>
    </row>
    <row r="19" spans="2:9" s="27" customFormat="1"/>
    <row r="20" spans="2:9" s="27" customFormat="1"/>
    <row r="21" spans="2:9" s="27" customFormat="1"/>
    <row r="22" spans="2:9" s="27" customFormat="1"/>
    <row r="23" spans="2:9" s="189" customFormat="1">
      <c r="H23" s="27"/>
      <c r="I23" s="27"/>
    </row>
    <row r="24" spans="2:9" s="189" customFormat="1"/>
    <row r="25" spans="2:9" s="27" customFormat="1"/>
    <row r="26" spans="2:9" s="27" customFormat="1"/>
    <row r="27" spans="2:9" s="27" customFormat="1">
      <c r="G27" s="188"/>
    </row>
    <row r="28" spans="2:9" s="27" customFormat="1">
      <c r="G28" s="188"/>
    </row>
    <row r="29" spans="2:9" s="27" customFormat="1">
      <c r="G29" s="188"/>
    </row>
    <row r="30" spans="2:9" s="27" customFormat="1">
      <c r="G30" s="188"/>
    </row>
    <row r="31" spans="2:9" s="27" customFormat="1"/>
    <row r="32" spans="2:9" s="27" customFormat="1"/>
    <row r="33" s="27" customFormat="1"/>
    <row r="34" s="27" customFormat="1"/>
    <row r="35" s="27" customFormat="1"/>
    <row r="36" s="27" customFormat="1"/>
    <row r="37" s="27" customFormat="1"/>
    <row r="38" s="27" customFormat="1"/>
    <row r="39" s="27" customFormat="1"/>
    <row r="40" s="27" customFormat="1"/>
    <row r="41" s="27" customFormat="1"/>
    <row r="42" s="27" customFormat="1"/>
    <row r="43" s="27" customFormat="1"/>
    <row r="44" s="27" customFormat="1"/>
    <row r="45" s="27" customFormat="1"/>
    <row r="46" s="27" customFormat="1"/>
    <row r="47" s="27" customFormat="1"/>
    <row r="48" s="27" customFormat="1"/>
    <row r="49" s="27" customFormat="1"/>
    <row r="50" s="27" customFormat="1"/>
    <row r="51" s="27" customFormat="1"/>
    <row r="52" s="27" customFormat="1"/>
    <row r="53" s="27" customFormat="1"/>
    <row r="54" s="27" customFormat="1"/>
    <row r="55" s="27" customFormat="1"/>
    <row r="56" s="27" customFormat="1"/>
    <row r="57" s="27" customFormat="1"/>
    <row r="58" s="27" customFormat="1"/>
    <row r="59" s="27" customFormat="1"/>
    <row r="60" s="27" customFormat="1"/>
    <row r="61" s="27" customFormat="1"/>
    <row r="62" s="27" customFormat="1"/>
    <row r="63" s="27" customFormat="1"/>
    <row r="64" s="27" customFormat="1"/>
    <row r="65" s="27" customFormat="1"/>
    <row r="66" s="27" customFormat="1"/>
    <row r="67" s="27" customFormat="1"/>
    <row r="68" s="27" customFormat="1"/>
    <row r="69" s="27" customFormat="1"/>
    <row r="70" s="27" customFormat="1"/>
    <row r="71" s="27" customFormat="1"/>
    <row r="72" s="27" customFormat="1"/>
    <row r="73" s="27" customFormat="1"/>
    <row r="74" s="27" customFormat="1"/>
    <row r="75" s="27" customFormat="1"/>
    <row r="76" s="27" customFormat="1"/>
    <row r="77" s="27" customFormat="1"/>
    <row r="78" s="27" customFormat="1"/>
    <row r="79" s="27" customFormat="1"/>
    <row r="80" s="27" customFormat="1"/>
    <row r="81" s="27" customFormat="1"/>
    <row r="82" s="27" customFormat="1"/>
    <row r="83" s="27" customFormat="1"/>
  </sheetData>
  <hyperlinks>
    <hyperlink ref="A1" location="'Figures'!A1" display="Indice de gráficos" xr:uid="{00000000-0004-0000-2E00-000000000000}"/>
  </hyperlinks>
  <pageMargins left="0.7" right="0.7" top="0.75" bottom="0.75" header="0.3" footer="0.3"/>
  <pageSetup paperSize="9" orientation="portrait" horizontalDpi="360" verticalDpi="36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51">
    <pageSetUpPr fitToPage="1"/>
  </sheetPr>
  <dimension ref="A1:Y46"/>
  <sheetViews>
    <sheetView showGridLines="0" zoomScale="85" zoomScaleNormal="85" workbookViewId="0">
      <selection activeCell="C3" sqref="C3"/>
    </sheetView>
  </sheetViews>
  <sheetFormatPr baseColWidth="10" defaultColWidth="11.42578125" defaultRowHeight="15"/>
  <cols>
    <col min="1" max="1" width="11.42578125" style="27"/>
    <col min="2" max="2" width="13.28515625" style="27" customWidth="1"/>
    <col min="3" max="3" width="13.140625" style="27" customWidth="1"/>
    <col min="4" max="4" width="11.42578125" style="27"/>
    <col min="5" max="5" width="12.28515625" style="27" customWidth="1"/>
    <col min="6" max="6" width="10.28515625" style="27" bestFit="1" customWidth="1"/>
    <col min="7" max="16384" width="11.42578125" style="27"/>
  </cols>
  <sheetData>
    <row r="1" spans="1:17" ht="19.5">
      <c r="A1" s="367" t="s">
        <v>321</v>
      </c>
      <c r="B1" s="26"/>
      <c r="M1" s="844"/>
      <c r="N1" s="844"/>
      <c r="O1" s="844"/>
      <c r="P1" s="844"/>
      <c r="Q1" s="844"/>
    </row>
    <row r="3" spans="1:17" ht="16.5">
      <c r="B3" s="190" t="s">
        <v>461</v>
      </c>
      <c r="C3" s="190" t="s">
        <v>894</v>
      </c>
    </row>
    <row r="5" spans="1:17" ht="14.65" customHeight="1"/>
    <row r="6" spans="1:17" ht="15" customHeight="1">
      <c r="B6" s="32"/>
      <c r="C6" s="33"/>
      <c r="D6" s="33"/>
      <c r="E6" s="33"/>
      <c r="F6" s="33"/>
      <c r="G6" s="811" t="s">
        <v>322</v>
      </c>
      <c r="H6" s="811"/>
      <c r="I6" s="811"/>
      <c r="J6" s="811"/>
    </row>
    <row r="7" spans="1:17" ht="34.5" customHeight="1">
      <c r="B7" s="32"/>
      <c r="C7" s="36" t="s">
        <v>323</v>
      </c>
      <c r="D7" s="36" t="s">
        <v>324</v>
      </c>
      <c r="E7" s="36" t="s">
        <v>447</v>
      </c>
      <c r="F7" s="36" t="s">
        <v>326</v>
      </c>
      <c r="G7" s="36" t="s">
        <v>327</v>
      </c>
      <c r="H7" s="36" t="s">
        <v>328</v>
      </c>
      <c r="I7" s="36" t="s">
        <v>329</v>
      </c>
      <c r="J7" s="36" t="s">
        <v>330</v>
      </c>
    </row>
    <row r="8" spans="1:17" ht="15" customHeight="1">
      <c r="B8" s="37">
        <v>2020.12</v>
      </c>
      <c r="C8" s="38">
        <v>1.413409355870326</v>
      </c>
      <c r="D8" s="38"/>
      <c r="E8" s="38"/>
      <c r="F8" s="38">
        <v>1.413409355870326</v>
      </c>
      <c r="G8" s="38"/>
      <c r="H8" s="38"/>
      <c r="I8" s="38"/>
      <c r="J8" s="38"/>
    </row>
    <row r="9" spans="1:17" ht="16.5">
      <c r="B9" s="37">
        <v>2021.01</v>
      </c>
      <c r="C9" s="38">
        <v>1.3643287366670573</v>
      </c>
      <c r="D9" s="38"/>
      <c r="E9" s="38"/>
      <c r="F9" s="38">
        <v>1.3643287366670573</v>
      </c>
      <c r="G9" s="38"/>
      <c r="H9" s="38"/>
      <c r="I9" s="38"/>
      <c r="J9" s="38"/>
    </row>
    <row r="10" spans="1:17" ht="16.5">
      <c r="B10" s="37">
        <v>2021.02</v>
      </c>
      <c r="C10" s="38">
        <v>1.3960587967790137</v>
      </c>
      <c r="D10" s="38"/>
      <c r="E10" s="38"/>
      <c r="F10" s="38">
        <v>1.3960587967790137</v>
      </c>
      <c r="G10" s="38"/>
      <c r="H10" s="38"/>
      <c r="I10" s="38"/>
      <c r="J10" s="38"/>
    </row>
    <row r="11" spans="1:17" ht="16.5">
      <c r="B11" s="37">
        <v>2021.03</v>
      </c>
      <c r="C11" s="38">
        <v>1.3951025962302797</v>
      </c>
      <c r="D11" s="38"/>
      <c r="E11" s="38"/>
      <c r="F11" s="38">
        <v>1.3951025962302797</v>
      </c>
      <c r="G11" s="38"/>
      <c r="H11" s="38"/>
      <c r="I11" s="38"/>
      <c r="J11" s="38"/>
    </row>
    <row r="12" spans="1:17" ht="16.5">
      <c r="B12" s="37">
        <v>2021.04</v>
      </c>
      <c r="C12" s="38">
        <v>1.8553014476520993</v>
      </c>
      <c r="D12" s="38"/>
      <c r="E12" s="38"/>
      <c r="F12" s="38">
        <v>1.8553014476520993</v>
      </c>
      <c r="G12" s="38"/>
      <c r="H12" s="38"/>
      <c r="I12" s="38"/>
      <c r="J12" s="38"/>
    </row>
    <row r="13" spans="1:17" ht="16.5">
      <c r="B13" s="37">
        <v>2021.05</v>
      </c>
      <c r="C13" s="38">
        <v>1.8369405557191238</v>
      </c>
      <c r="D13" s="38"/>
      <c r="E13" s="38"/>
      <c r="F13" s="38">
        <v>1.8369405557191238</v>
      </c>
      <c r="G13" s="38"/>
      <c r="H13" s="38"/>
      <c r="I13" s="38"/>
      <c r="J13" s="38"/>
    </row>
    <row r="14" spans="1:17" ht="16.5">
      <c r="B14" s="37">
        <v>2021.06</v>
      </c>
      <c r="C14" s="38">
        <v>1.8395507958141637</v>
      </c>
      <c r="D14" s="38"/>
      <c r="E14" s="38"/>
      <c r="F14" s="38">
        <v>1.8395507958141637</v>
      </c>
      <c r="G14" s="38"/>
      <c r="H14" s="38"/>
      <c r="I14" s="38"/>
      <c r="J14" s="38"/>
    </row>
    <row r="15" spans="1:17" ht="16.5">
      <c r="B15" s="37">
        <v>2021.07</v>
      </c>
      <c r="C15" s="38">
        <v>1.8283873685369032</v>
      </c>
      <c r="D15" s="38"/>
      <c r="E15" s="38"/>
      <c r="F15" s="38">
        <v>1.8283873685369032</v>
      </c>
      <c r="G15" s="38"/>
      <c r="H15" s="38"/>
      <c r="I15" s="38"/>
      <c r="J15" s="38"/>
    </row>
    <row r="16" spans="1:17" ht="16.5">
      <c r="B16" s="37">
        <v>2021.08</v>
      </c>
      <c r="C16" s="38">
        <v>1.781952374450007</v>
      </c>
      <c r="D16" s="38"/>
      <c r="E16" s="38"/>
      <c r="F16" s="38">
        <v>1.781952374450007</v>
      </c>
      <c r="G16" s="38"/>
      <c r="H16" s="38"/>
      <c r="I16" s="38"/>
      <c r="J16" s="38"/>
    </row>
    <row r="17" spans="2:15" ht="16.5">
      <c r="B17" s="37">
        <v>2021.09</v>
      </c>
      <c r="C17" s="38">
        <v>1.7318781232884644</v>
      </c>
      <c r="D17" s="38"/>
      <c r="E17" s="38"/>
      <c r="F17" s="38">
        <v>1.7318781232884644</v>
      </c>
      <c r="G17" s="38"/>
      <c r="H17" s="38"/>
      <c r="I17" s="38"/>
      <c r="J17" s="38"/>
    </row>
    <row r="18" spans="2:15" ht="16.5">
      <c r="B18" s="37" t="s">
        <v>331</v>
      </c>
      <c r="C18" s="38">
        <v>2.1540129636105756</v>
      </c>
      <c r="D18" s="38"/>
      <c r="E18" s="38"/>
      <c r="F18" s="38">
        <v>2.1540129636105756</v>
      </c>
      <c r="G18" s="38"/>
      <c r="H18" s="38"/>
      <c r="I18" s="38"/>
      <c r="J18" s="38"/>
    </row>
    <row r="19" spans="2:15" ht="15" customHeight="1">
      <c r="B19" s="37">
        <v>2021.11</v>
      </c>
      <c r="C19" s="38">
        <v>2.1467018743415411</v>
      </c>
      <c r="D19" s="38"/>
      <c r="E19" s="38"/>
      <c r="F19" s="38">
        <v>2.1467018743415411</v>
      </c>
      <c r="G19" s="38"/>
      <c r="H19" s="38"/>
      <c r="I19" s="38"/>
      <c r="J19" s="38"/>
    </row>
    <row r="20" spans="2:15" ht="15" customHeight="1">
      <c r="B20" s="37">
        <v>2021.12</v>
      </c>
      <c r="C20" s="38">
        <v>2.2095721966403423</v>
      </c>
      <c r="D20" s="38"/>
      <c r="E20" s="38"/>
      <c r="F20" s="38">
        <v>2.2095721966403423</v>
      </c>
      <c r="G20" s="38"/>
      <c r="H20" s="38"/>
      <c r="I20" s="38"/>
      <c r="J20" s="38"/>
    </row>
    <row r="21" spans="2:15" ht="15" customHeight="1">
      <c r="B21" s="37">
        <v>2022.01</v>
      </c>
      <c r="C21" s="38">
        <v>2.3159623330114467</v>
      </c>
      <c r="D21" s="38"/>
      <c r="E21" s="38"/>
      <c r="F21" s="38">
        <v>2.3159623330114467</v>
      </c>
      <c r="G21" s="38"/>
      <c r="H21" s="38"/>
      <c r="I21" s="38"/>
      <c r="J21" s="38"/>
      <c r="M21" s="26"/>
    </row>
    <row r="22" spans="2:15" ht="18.75">
      <c r="B22" s="37">
        <v>2022.02</v>
      </c>
      <c r="C22" s="38">
        <v>2.3258936632924891</v>
      </c>
      <c r="D22" s="38"/>
      <c r="E22" s="38"/>
      <c r="F22" s="38">
        <v>2.3258936632924891</v>
      </c>
      <c r="G22" s="38"/>
      <c r="H22" s="38"/>
      <c r="I22" s="38"/>
      <c r="J22" s="38"/>
      <c r="M22" s="27" t="s">
        <v>12</v>
      </c>
      <c r="O22" s="30"/>
    </row>
    <row r="23" spans="2:15" ht="15" customHeight="1">
      <c r="B23" s="37">
        <v>2022.03</v>
      </c>
      <c r="C23" s="38">
        <v>2.310199618124666</v>
      </c>
      <c r="D23" s="38"/>
      <c r="E23" s="38"/>
      <c r="F23" s="38">
        <v>2.310199618124666</v>
      </c>
      <c r="G23" s="38"/>
      <c r="H23" s="38"/>
      <c r="I23" s="38"/>
      <c r="J23" s="38"/>
    </row>
    <row r="24" spans="2:15" ht="15" customHeight="1">
      <c r="B24" s="37">
        <v>2022.04</v>
      </c>
      <c r="C24" s="38">
        <v>2.2917645109317135</v>
      </c>
      <c r="D24" s="38">
        <v>2.2917645109317135</v>
      </c>
      <c r="E24" s="38"/>
      <c r="F24" s="38">
        <v>2.2917645109317135</v>
      </c>
      <c r="G24" s="38"/>
      <c r="H24" s="38"/>
      <c r="I24" s="38"/>
      <c r="J24" s="38"/>
    </row>
    <row r="25" spans="2:15" ht="15" customHeight="1">
      <c r="B25" s="37">
        <v>2022.05</v>
      </c>
      <c r="C25" s="38"/>
      <c r="D25" s="38">
        <v>2.2842428239409003</v>
      </c>
      <c r="E25" s="38"/>
      <c r="F25" s="38">
        <v>2.2842428239409003</v>
      </c>
      <c r="G25" s="38">
        <v>0</v>
      </c>
      <c r="H25" s="38">
        <v>0</v>
      </c>
      <c r="I25" s="38">
        <v>0</v>
      </c>
      <c r="J25" s="38">
        <v>0</v>
      </c>
    </row>
    <row r="26" spans="2:15" ht="16.5">
      <c r="B26" s="37">
        <v>2022.06</v>
      </c>
      <c r="C26" s="38"/>
      <c r="D26" s="38">
        <v>2.2943060814121807</v>
      </c>
      <c r="E26" s="38"/>
      <c r="F26" s="38">
        <v>2.1800263761013188</v>
      </c>
      <c r="G26" s="38">
        <v>8.3942620002175117E-2</v>
      </c>
      <c r="H26" s="38">
        <v>3.0337085308686618E-2</v>
      </c>
      <c r="I26" s="38">
        <v>3.8940828768116331E-2</v>
      </c>
      <c r="J26" s="38">
        <v>7.8235562156705463E-2</v>
      </c>
    </row>
    <row r="27" spans="2:15" ht="16.5">
      <c r="B27" s="37">
        <v>2022.07</v>
      </c>
      <c r="C27" s="38"/>
      <c r="D27" s="38">
        <v>2.3043693388834612</v>
      </c>
      <c r="E27" s="38"/>
      <c r="F27" s="38">
        <v>2.1655536134517757</v>
      </c>
      <c r="G27" s="38">
        <v>9.9018101816442217E-2</v>
      </c>
      <c r="H27" s="38">
        <v>3.9797623615243305E-2</v>
      </c>
      <c r="I27" s="38">
        <v>4.5733886825617409E-2</v>
      </c>
      <c r="J27" s="38">
        <v>0.10042734848720536</v>
      </c>
    </row>
    <row r="28" spans="2:15" ht="16.5">
      <c r="B28" s="37">
        <v>2022.08</v>
      </c>
      <c r="C28" s="38"/>
      <c r="D28" s="38">
        <v>2.3144325963547412</v>
      </c>
      <c r="E28" s="38"/>
      <c r="F28" s="38">
        <v>2.1510808508022325</v>
      </c>
      <c r="G28" s="38">
        <v>0.11409358363070865</v>
      </c>
      <c r="H28" s="38">
        <v>4.9258161921800214E-2</v>
      </c>
      <c r="I28" s="38">
        <v>5.2526944883119153E-2</v>
      </c>
      <c r="J28" s="38">
        <v>0.12261913481770659</v>
      </c>
    </row>
    <row r="29" spans="2:15" ht="16.5">
      <c r="B29" s="37">
        <v>2022.09</v>
      </c>
      <c r="C29" s="38"/>
      <c r="D29" s="38">
        <v>2.3244958538260212</v>
      </c>
      <c r="E29" s="38"/>
      <c r="F29" s="38">
        <v>2.1366080881526894</v>
      </c>
      <c r="G29" s="38">
        <v>0.12916906544497508</v>
      </c>
      <c r="H29" s="38">
        <v>5.8718700228356457E-2</v>
      </c>
      <c r="I29" s="38">
        <v>5.9320002940620675E-2</v>
      </c>
      <c r="J29" s="38">
        <v>0.14481092114820671</v>
      </c>
    </row>
    <row r="30" spans="2:15" ht="16.5">
      <c r="B30" s="37" t="s">
        <v>332</v>
      </c>
      <c r="C30" s="38"/>
      <c r="D30" s="38">
        <v>2.3345591112973016</v>
      </c>
      <c r="E30" s="38"/>
      <c r="F30" s="38">
        <v>2.1238611300560937</v>
      </c>
      <c r="G30" s="38">
        <v>0.14343316923802862</v>
      </c>
      <c r="H30" s="38">
        <v>6.7264812003179353E-2</v>
      </c>
      <c r="I30" s="38">
        <v>6.5893158753660863E-2</v>
      </c>
      <c r="J30" s="38">
        <v>0.16479202161625706</v>
      </c>
    </row>
    <row r="31" spans="2:15" ht="16.5">
      <c r="B31" s="37">
        <v>2022.11</v>
      </c>
      <c r="C31" s="38"/>
      <c r="D31" s="38">
        <v>2.3446223687685821</v>
      </c>
      <c r="E31" s="38"/>
      <c r="F31" s="38">
        <v>2.1145657810653908</v>
      </c>
      <c r="G31" s="38">
        <v>0.15607451698865593</v>
      </c>
      <c r="H31" s="38">
        <v>7.3982070714535553E-2</v>
      </c>
      <c r="I31" s="38">
        <v>7.202651007777483E-2</v>
      </c>
      <c r="J31" s="38">
        <v>0.1803517503594092</v>
      </c>
    </row>
    <row r="32" spans="2:15" ht="16.5">
      <c r="B32" s="37">
        <v>2022.12</v>
      </c>
      <c r="C32" s="38"/>
      <c r="D32" s="38">
        <v>2.3546856262398621</v>
      </c>
      <c r="E32" s="38">
        <v>1.8720439944472502</v>
      </c>
      <c r="F32" s="38">
        <v>2.1104478457335265</v>
      </c>
      <c r="G32" s="38">
        <v>0.16628173067564478</v>
      </c>
      <c r="H32" s="38">
        <v>7.7956049830691043E-2</v>
      </c>
      <c r="I32" s="38">
        <v>7.750015466849991E-2</v>
      </c>
      <c r="J32" s="38">
        <v>0.18927942151521338</v>
      </c>
    </row>
    <row r="33" spans="3:25">
      <c r="C33" s="38"/>
      <c r="D33" s="38"/>
      <c r="E33" s="38"/>
    </row>
    <row r="35" spans="3:25" ht="14.65" customHeight="1"/>
    <row r="46" spans="3:25">
      <c r="Y46" s="39"/>
    </row>
  </sheetData>
  <mergeCells count="2">
    <mergeCell ref="G6:J6"/>
    <mergeCell ref="M1:Q1"/>
  </mergeCells>
  <conditionalFormatting sqref="AC23:DE23 AB20 AC18:DF22">
    <cfRule type="cellIs" dxfId="41" priority="4" operator="greaterThan">
      <formula>#REF!</formula>
    </cfRule>
  </conditionalFormatting>
  <conditionalFormatting sqref="V18:AA23">
    <cfRule type="cellIs" dxfId="40" priority="3" operator="greaterThan">
      <formula>#REF!</formula>
    </cfRule>
  </conditionalFormatting>
  <conditionalFormatting sqref="T18:U23">
    <cfRule type="cellIs" dxfId="39" priority="2" operator="greaterThan">
      <formula>#REF!</formula>
    </cfRule>
  </conditionalFormatting>
  <hyperlinks>
    <hyperlink ref="A1" location="'Figures'!A1" display="Indice de gráficos" xr:uid="{00000000-0004-0000-2F00-000000000000}"/>
  </hyperlinks>
  <pageMargins left="0.31496062992125984" right="0.27559055118110237" top="0.74803149606299213" bottom="0.74803149606299213" header="0.31496062992125984" footer="0.31496062992125984"/>
  <pageSetup paperSize="9" scale="11"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52">
    <pageSetUpPr fitToPage="1"/>
  </sheetPr>
  <dimension ref="A1:AU68"/>
  <sheetViews>
    <sheetView showGridLines="0" zoomScaleNormal="100" workbookViewId="0">
      <selection activeCell="G20" sqref="G20"/>
    </sheetView>
  </sheetViews>
  <sheetFormatPr baseColWidth="10" defaultColWidth="11.5703125" defaultRowHeight="15"/>
  <cols>
    <col min="1" max="6" width="11.5703125" style="174" customWidth="1"/>
    <col min="7" max="7" width="19.28515625" style="174" customWidth="1"/>
    <col min="8" max="8" width="9.85546875" style="174" customWidth="1"/>
    <col min="9" max="9" width="9.85546875" style="176" customWidth="1"/>
    <col min="10" max="11" width="11.42578125" style="176"/>
    <col min="12" max="12" width="8.42578125" bestFit="1" customWidth="1"/>
    <col min="15" max="17" width="11.7109375" bestFit="1" customWidth="1"/>
    <col min="18" max="18" width="12" bestFit="1" customWidth="1"/>
  </cols>
  <sheetData>
    <row r="1" spans="1:15">
      <c r="A1" s="367" t="s">
        <v>321</v>
      </c>
      <c r="B1"/>
      <c r="C1"/>
      <c r="D1"/>
      <c r="E1"/>
      <c r="F1"/>
      <c r="G1"/>
      <c r="H1"/>
      <c r="I1"/>
      <c r="J1"/>
      <c r="K1"/>
      <c r="L1" s="175"/>
      <c r="M1" s="176"/>
      <c r="N1" s="176"/>
    </row>
    <row r="2" spans="1:15">
      <c r="A2"/>
      <c r="B2"/>
      <c r="C2"/>
      <c r="D2"/>
      <c r="E2"/>
      <c r="F2"/>
      <c r="G2"/>
      <c r="H2"/>
      <c r="I2"/>
      <c r="J2"/>
      <c r="K2"/>
      <c r="L2" s="176"/>
      <c r="M2" s="176"/>
      <c r="N2" s="176"/>
    </row>
    <row r="3" spans="1:15" ht="16.5">
      <c r="A3"/>
      <c r="B3" s="190" t="s">
        <v>895</v>
      </c>
      <c r="C3"/>
      <c r="D3"/>
      <c r="E3"/>
      <c r="F3"/>
      <c r="H3"/>
      <c r="I3"/>
      <c r="J3"/>
      <c r="K3"/>
      <c r="L3" s="174"/>
      <c r="M3" s="174"/>
      <c r="N3" s="176"/>
      <c r="O3" s="176"/>
    </row>
    <row r="4" spans="1:15">
      <c r="G4" s="176"/>
      <c r="H4" s="176"/>
      <c r="J4"/>
      <c r="K4"/>
    </row>
    <row r="5" spans="1:15" ht="40.5">
      <c r="A5" s="177"/>
      <c r="B5" s="177"/>
      <c r="C5" s="177"/>
      <c r="D5" s="177"/>
      <c r="E5" s="177"/>
      <c r="F5" s="177"/>
      <c r="G5" s="191"/>
      <c r="H5" s="192" t="s">
        <v>450</v>
      </c>
      <c r="I5" s="192" t="s">
        <v>440</v>
      </c>
      <c r="J5"/>
      <c r="K5"/>
    </row>
    <row r="6" spans="1:15" ht="15.75" thickBot="1">
      <c r="A6" s="178"/>
      <c r="B6" s="178"/>
      <c r="C6" s="178"/>
      <c r="D6" s="178"/>
      <c r="E6" s="178"/>
      <c r="F6" s="178"/>
      <c r="G6" s="196" t="s">
        <v>462</v>
      </c>
      <c r="H6" s="76">
        <v>15.610636365235253</v>
      </c>
      <c r="I6" s="76">
        <v>16.093685221055832</v>
      </c>
      <c r="J6"/>
      <c r="K6"/>
    </row>
    <row r="7" spans="1:15">
      <c r="A7" s="178"/>
      <c r="B7" s="178"/>
      <c r="C7" s="178"/>
      <c r="D7" s="178"/>
      <c r="E7" s="178"/>
      <c r="F7" s="178"/>
      <c r="G7" s="176"/>
      <c r="H7" s="176"/>
      <c r="J7"/>
      <c r="K7"/>
    </row>
    <row r="8" spans="1:15">
      <c r="A8" s="178"/>
      <c r="B8" s="178"/>
      <c r="C8" s="178"/>
      <c r="D8" s="178"/>
      <c r="E8" s="178"/>
      <c r="F8" s="178"/>
      <c r="G8" s="176"/>
      <c r="H8" s="176"/>
      <c r="J8"/>
      <c r="K8"/>
    </row>
    <row r="9" spans="1:15">
      <c r="A9" s="178"/>
      <c r="B9" s="178"/>
      <c r="C9" s="178"/>
      <c r="D9" s="178"/>
      <c r="E9" s="178"/>
      <c r="F9" s="178"/>
      <c r="G9" s="176"/>
      <c r="H9" s="176"/>
      <c r="J9"/>
      <c r="K9"/>
    </row>
    <row r="10" spans="1:15">
      <c r="A10" s="178"/>
      <c r="B10" s="178"/>
      <c r="C10" s="178"/>
      <c r="D10" s="178"/>
      <c r="E10" s="178"/>
      <c r="F10" s="178"/>
      <c r="G10" s="176"/>
      <c r="H10" s="176"/>
      <c r="J10"/>
      <c r="K10"/>
    </row>
    <row r="11" spans="1:15">
      <c r="A11" s="178"/>
      <c r="B11" s="178"/>
      <c r="C11" s="178"/>
      <c r="D11" s="178"/>
      <c r="E11" s="178"/>
      <c r="F11" s="178"/>
      <c r="G11" s="176"/>
      <c r="H11" s="176"/>
      <c r="J11"/>
      <c r="K11"/>
    </row>
    <row r="12" spans="1:15">
      <c r="A12" s="178"/>
      <c r="B12" s="178"/>
      <c r="C12" s="178"/>
      <c r="D12" s="178"/>
      <c r="E12" s="178"/>
      <c r="F12" s="178"/>
      <c r="G12" s="180"/>
      <c r="H12" s="177"/>
      <c r="J12"/>
      <c r="K12"/>
    </row>
    <row r="13" spans="1:15">
      <c r="A13" s="178"/>
      <c r="B13" s="178"/>
      <c r="C13" s="178"/>
      <c r="D13" s="178"/>
      <c r="E13" s="178"/>
      <c r="F13" s="178"/>
      <c r="G13" s="180"/>
      <c r="H13" s="181"/>
      <c r="J13"/>
      <c r="K13"/>
    </row>
    <row r="14" spans="1:15">
      <c r="A14" s="179"/>
      <c r="B14" s="197" t="s">
        <v>179</v>
      </c>
      <c r="C14" s="179"/>
      <c r="D14" s="179"/>
      <c r="E14" s="179"/>
      <c r="F14" s="179"/>
      <c r="G14" s="180"/>
      <c r="H14" s="179"/>
      <c r="J14"/>
      <c r="K14"/>
    </row>
    <row r="15" spans="1:15">
      <c r="G15" s="180"/>
      <c r="H15" s="179"/>
      <c r="J15"/>
      <c r="K15"/>
    </row>
    <row r="16" spans="1:15">
      <c r="A16"/>
      <c r="B16"/>
      <c r="C16"/>
      <c r="D16"/>
      <c r="E16"/>
      <c r="F16"/>
      <c r="G16" s="180"/>
      <c r="H16" s="176"/>
      <c r="J16"/>
      <c r="K16"/>
    </row>
    <row r="17" spans="1:12">
      <c r="A17" s="180"/>
      <c r="B17" s="180"/>
      <c r="C17" s="180"/>
      <c r="D17" s="180"/>
      <c r="E17" s="180"/>
      <c r="F17" s="180"/>
      <c r="G17" s="180"/>
      <c r="H17" s="176"/>
      <c r="L17" s="176"/>
    </row>
    <row r="18" spans="1:12">
      <c r="A18" s="180"/>
      <c r="B18" s="180"/>
      <c r="C18" s="180"/>
      <c r="D18" s="180"/>
      <c r="E18" s="180"/>
      <c r="F18" s="180"/>
      <c r="G18" s="180"/>
      <c r="H18" s="176"/>
      <c r="L18" s="176"/>
    </row>
    <row r="19" spans="1:12">
      <c r="A19" s="180"/>
      <c r="B19" s="180"/>
      <c r="C19" s="180"/>
      <c r="D19" s="180"/>
      <c r="E19" s="180"/>
      <c r="F19" s="180"/>
      <c r="G19" s="180"/>
      <c r="H19" s="176"/>
      <c r="L19" s="176"/>
    </row>
    <row r="20" spans="1:12">
      <c r="A20" s="180"/>
      <c r="B20" s="180"/>
      <c r="C20" s="180"/>
      <c r="D20" s="180"/>
      <c r="E20" s="180"/>
      <c r="F20" s="180"/>
      <c r="G20" s="180"/>
      <c r="H20" s="176"/>
      <c r="L20" s="176"/>
    </row>
    <row r="21" spans="1:12">
      <c r="A21" s="180"/>
      <c r="B21" s="180"/>
      <c r="C21" s="180"/>
      <c r="D21" s="180"/>
      <c r="E21" s="180"/>
      <c r="F21" s="180"/>
      <c r="G21" s="180"/>
      <c r="H21" s="176"/>
      <c r="J21"/>
      <c r="K21"/>
      <c r="L21" s="176"/>
    </row>
    <row r="22" spans="1:12">
      <c r="A22" s="180"/>
      <c r="B22" s="180"/>
      <c r="C22" s="180"/>
      <c r="D22" s="180"/>
      <c r="E22" s="180"/>
      <c r="F22" s="180"/>
      <c r="G22" s="180"/>
      <c r="H22" s="181"/>
      <c r="J22"/>
      <c r="K22"/>
      <c r="L22" s="176"/>
    </row>
    <row r="23" spans="1:12">
      <c r="A23" s="180"/>
      <c r="B23" s="180"/>
      <c r="C23" s="180"/>
      <c r="D23" s="180"/>
      <c r="E23" s="180"/>
      <c r="F23" s="180"/>
      <c r="G23" s="180"/>
      <c r="H23" s="179"/>
      <c r="J23"/>
      <c r="K23"/>
      <c r="L23" s="176"/>
    </row>
    <row r="24" spans="1:12">
      <c r="A24" s="180"/>
      <c r="B24" s="180"/>
      <c r="C24" s="180"/>
      <c r="D24" s="180"/>
      <c r="E24" s="180"/>
      <c r="F24" s="180"/>
      <c r="G24" s="180"/>
      <c r="H24" s="176"/>
      <c r="J24"/>
      <c r="K24"/>
    </row>
    <row r="25" spans="1:12">
      <c r="A25" s="180"/>
      <c r="B25" s="180"/>
      <c r="C25" s="180"/>
      <c r="D25" s="180"/>
      <c r="E25" s="180"/>
      <c r="F25" s="180"/>
      <c r="G25" s="180"/>
      <c r="H25" s="176"/>
      <c r="J25"/>
      <c r="K25"/>
    </row>
    <row r="26" spans="1:12">
      <c r="A26" s="180"/>
      <c r="B26" s="180"/>
      <c r="C26" s="180"/>
      <c r="D26" s="180"/>
      <c r="E26" s="180"/>
      <c r="F26" s="180"/>
      <c r="G26" s="180"/>
      <c r="H26" s="176"/>
      <c r="J26"/>
      <c r="K26"/>
    </row>
    <row r="27" spans="1:12">
      <c r="A27" s="180"/>
      <c r="B27" s="180"/>
      <c r="C27" s="180"/>
      <c r="D27" s="180"/>
      <c r="E27" s="180"/>
      <c r="F27" s="180"/>
      <c r="G27" s="180"/>
      <c r="H27" s="176"/>
      <c r="L27" s="176"/>
    </row>
    <row r="28" spans="1:12">
      <c r="A28" s="180"/>
      <c r="B28" s="180"/>
      <c r="C28" s="180"/>
      <c r="D28" s="180"/>
      <c r="E28" s="180"/>
      <c r="F28" s="180"/>
      <c r="G28" s="180"/>
      <c r="H28" s="176"/>
      <c r="L28" s="176"/>
    </row>
    <row r="29" spans="1:12">
      <c r="A29" s="180"/>
      <c r="B29" s="180"/>
      <c r="C29" s="180"/>
      <c r="D29" s="180"/>
      <c r="E29" s="180"/>
      <c r="F29" s="180"/>
      <c r="G29" s="180"/>
      <c r="H29" s="176"/>
      <c r="J29"/>
      <c r="K29"/>
    </row>
    <row r="30" spans="1:12">
      <c r="A30" s="180"/>
      <c r="B30" s="180"/>
      <c r="C30" s="180"/>
      <c r="D30" s="180"/>
      <c r="E30" s="180"/>
      <c r="F30" s="180"/>
      <c r="G30" s="180"/>
      <c r="H30" s="176"/>
      <c r="J30"/>
      <c r="K30"/>
    </row>
    <row r="31" spans="1:12">
      <c r="A31" s="180"/>
      <c r="B31" s="180"/>
      <c r="C31" s="180"/>
      <c r="D31" s="180"/>
      <c r="E31" s="180"/>
      <c r="F31" s="180"/>
      <c r="G31" s="180"/>
      <c r="H31" s="176"/>
      <c r="J31"/>
      <c r="K31"/>
    </row>
    <row r="32" spans="1:12">
      <c r="A32" s="180"/>
      <c r="B32" s="180"/>
      <c r="C32" s="180"/>
      <c r="D32" s="180"/>
      <c r="E32" s="180"/>
      <c r="F32"/>
      <c r="G32"/>
      <c r="H32"/>
      <c r="I32"/>
      <c r="J32"/>
      <c r="K32"/>
    </row>
    <row r="33" spans="1:11">
      <c r="A33" s="180"/>
      <c r="B33" s="180"/>
      <c r="C33" s="180"/>
      <c r="D33" s="180"/>
      <c r="E33" s="180"/>
      <c r="F33"/>
      <c r="G33"/>
      <c r="H33"/>
      <c r="I33"/>
      <c r="J33"/>
      <c r="K33"/>
    </row>
    <row r="34" spans="1:11">
      <c r="A34" s="180"/>
      <c r="B34" s="180"/>
      <c r="C34" s="180"/>
      <c r="D34" s="180"/>
      <c r="E34" s="180"/>
      <c r="F34"/>
      <c r="G34"/>
      <c r="H34"/>
      <c r="I34"/>
      <c r="J34"/>
      <c r="K34"/>
    </row>
    <row r="35" spans="1:11">
      <c r="A35" s="180"/>
      <c r="B35" s="180"/>
      <c r="C35" s="180"/>
      <c r="D35" s="180"/>
      <c r="E35" s="180"/>
      <c r="F35"/>
      <c r="G35"/>
      <c r="H35"/>
      <c r="I35"/>
      <c r="J35"/>
      <c r="K35"/>
    </row>
    <row r="36" spans="1:11">
      <c r="A36" s="180"/>
      <c r="B36" s="180"/>
      <c r="C36" s="180"/>
      <c r="D36" s="180"/>
      <c r="E36" s="180"/>
      <c r="F36"/>
      <c r="G36"/>
      <c r="H36"/>
      <c r="I36"/>
      <c r="J36"/>
      <c r="K36"/>
    </row>
    <row r="37" spans="1:11">
      <c r="A37" s="180"/>
      <c r="B37" s="180"/>
      <c r="C37" s="180"/>
      <c r="D37" s="180"/>
      <c r="E37" s="180"/>
      <c r="F37"/>
      <c r="G37"/>
      <c r="H37"/>
      <c r="I37"/>
      <c r="J37"/>
      <c r="K37"/>
    </row>
    <row r="38" spans="1:11">
      <c r="A38" s="180"/>
      <c r="B38" s="180"/>
      <c r="C38" s="180"/>
      <c r="D38" s="180"/>
      <c r="E38" s="180"/>
      <c r="F38"/>
      <c r="G38"/>
      <c r="H38"/>
      <c r="I38"/>
      <c r="J38"/>
      <c r="K38"/>
    </row>
    <row r="39" spans="1:11">
      <c r="A39" s="180"/>
      <c r="B39" s="180"/>
      <c r="C39" s="180"/>
      <c r="D39" s="180"/>
      <c r="E39" s="180"/>
      <c r="F39"/>
      <c r="G39"/>
      <c r="H39"/>
      <c r="I39"/>
      <c r="J39"/>
      <c r="K39"/>
    </row>
    <row r="40" spans="1:11">
      <c r="A40" s="180"/>
      <c r="B40" s="180"/>
      <c r="C40" s="180"/>
      <c r="D40" s="180"/>
      <c r="E40" s="180"/>
      <c r="F40"/>
      <c r="G40"/>
      <c r="H40"/>
      <c r="I40"/>
      <c r="J40"/>
      <c r="K40"/>
    </row>
    <row r="41" spans="1:11" ht="102.6" customHeight="1">
      <c r="A41" s="180"/>
      <c r="B41" s="180"/>
      <c r="C41" s="180"/>
      <c r="D41" s="180"/>
      <c r="E41" s="180"/>
      <c r="F41"/>
      <c r="G41"/>
      <c r="H41"/>
      <c r="I41"/>
      <c r="J41"/>
      <c r="K41"/>
    </row>
    <row r="42" spans="1:11">
      <c r="A42" s="182"/>
      <c r="B42" s="182"/>
      <c r="C42" s="182"/>
      <c r="D42" s="182"/>
      <c r="E42" s="182"/>
      <c r="F42"/>
      <c r="G42"/>
      <c r="H42"/>
      <c r="I42"/>
      <c r="J42"/>
      <c r="K42"/>
    </row>
    <row r="43" spans="1:11">
      <c r="A43" s="182"/>
      <c r="B43" s="182"/>
      <c r="C43" s="182"/>
      <c r="D43" s="182"/>
      <c r="E43" s="182"/>
      <c r="F43"/>
      <c r="G43"/>
      <c r="H43"/>
      <c r="I43"/>
      <c r="J43"/>
      <c r="K43"/>
    </row>
    <row r="44" spans="1:11">
      <c r="A44" s="182"/>
      <c r="B44" s="182"/>
      <c r="C44" s="182"/>
      <c r="D44" s="182"/>
      <c r="E44" s="182"/>
      <c r="F44"/>
      <c r="G44"/>
      <c r="H44"/>
      <c r="I44"/>
      <c r="J44"/>
      <c r="K44"/>
    </row>
    <row r="45" spans="1:11">
      <c r="A45" s="183"/>
      <c r="B45" s="183"/>
      <c r="C45" s="183"/>
      <c r="D45" s="183"/>
      <c r="E45" s="183"/>
      <c r="F45"/>
      <c r="G45"/>
      <c r="H45"/>
      <c r="I45"/>
      <c r="J45"/>
      <c r="K45"/>
    </row>
    <row r="46" spans="1:11">
      <c r="A46" s="180"/>
      <c r="B46" s="180"/>
      <c r="C46" s="180"/>
      <c r="D46" s="180"/>
      <c r="E46" s="180"/>
      <c r="F46"/>
      <c r="G46"/>
      <c r="H46"/>
      <c r="I46"/>
      <c r="J46"/>
      <c r="K46"/>
    </row>
    <row r="47" spans="1:11">
      <c r="A47" s="180"/>
      <c r="B47" s="180"/>
      <c r="C47" s="180"/>
      <c r="D47" s="180"/>
      <c r="E47" s="180"/>
      <c r="F47"/>
      <c r="G47"/>
      <c r="H47"/>
      <c r="I47"/>
      <c r="J47"/>
      <c r="K47"/>
    </row>
    <row r="48" spans="1:11">
      <c r="A48" s="184"/>
      <c r="B48" s="184"/>
      <c r="C48" s="184"/>
      <c r="D48" s="184"/>
      <c r="E48" s="184"/>
      <c r="F48"/>
      <c r="G48"/>
      <c r="H48"/>
      <c r="I48"/>
      <c r="J48"/>
      <c r="K48"/>
    </row>
    <row r="49" spans="1:11">
      <c r="A49" s="184"/>
      <c r="B49" s="184"/>
      <c r="C49" s="184"/>
      <c r="D49" s="184"/>
      <c r="E49" s="184"/>
      <c r="F49"/>
      <c r="G49"/>
      <c r="H49"/>
      <c r="I49"/>
      <c r="J49"/>
      <c r="K49"/>
    </row>
    <row r="50" spans="1:11">
      <c r="A50" s="185"/>
      <c r="B50" s="185"/>
      <c r="C50" s="185"/>
      <c r="D50" s="185"/>
      <c r="E50" s="185"/>
      <c r="F50"/>
      <c r="G50"/>
      <c r="H50"/>
      <c r="I50"/>
      <c r="J50"/>
      <c r="K50"/>
    </row>
    <row r="51" spans="1:11">
      <c r="A51" s="180"/>
      <c r="B51" s="180"/>
      <c r="C51" s="180"/>
      <c r="D51" s="180"/>
      <c r="E51" s="180"/>
      <c r="F51"/>
      <c r="G51"/>
      <c r="H51"/>
      <c r="I51"/>
      <c r="J51"/>
      <c r="K51"/>
    </row>
    <row r="52" spans="1:11">
      <c r="A52" s="180"/>
      <c r="B52" s="180"/>
      <c r="C52" s="180"/>
      <c r="D52" s="180"/>
      <c r="E52" s="180"/>
      <c r="F52"/>
      <c r="G52"/>
      <c r="H52"/>
      <c r="I52"/>
      <c r="J52"/>
      <c r="K52"/>
    </row>
    <row r="53" spans="1:11">
      <c r="A53" s="186"/>
      <c r="B53" s="186"/>
      <c r="C53" s="186"/>
      <c r="D53" s="186"/>
      <c r="E53" s="186"/>
      <c r="F53"/>
      <c r="G53"/>
      <c r="H53"/>
      <c r="I53"/>
      <c r="J53"/>
      <c r="K53"/>
    </row>
    <row r="54" spans="1:11">
      <c r="A54" s="186"/>
      <c r="B54" s="186"/>
      <c r="C54" s="186"/>
      <c r="D54" s="186"/>
      <c r="E54" s="186"/>
      <c r="F54"/>
      <c r="G54"/>
      <c r="H54"/>
      <c r="I54"/>
      <c r="J54"/>
      <c r="K54"/>
    </row>
    <row r="55" spans="1:11">
      <c r="A55" s="185"/>
      <c r="B55" s="185"/>
      <c r="C55" s="185"/>
      <c r="D55" s="185"/>
      <c r="E55" s="185"/>
      <c r="F55"/>
      <c r="G55"/>
      <c r="H55"/>
      <c r="I55"/>
      <c r="J55"/>
      <c r="K55"/>
    </row>
    <row r="56" spans="1:11">
      <c r="A56" s="180"/>
      <c r="B56" s="180"/>
      <c r="C56" s="180"/>
      <c r="D56" s="180"/>
      <c r="E56" s="180"/>
      <c r="F56"/>
      <c r="G56"/>
      <c r="H56"/>
      <c r="I56"/>
      <c r="J56"/>
      <c r="K56"/>
    </row>
    <row r="57" spans="1:11">
      <c r="A57" s="180"/>
      <c r="B57" s="180"/>
      <c r="C57" s="180"/>
      <c r="D57" s="180"/>
      <c r="E57" s="180"/>
      <c r="F57"/>
      <c r="G57"/>
      <c r="H57"/>
      <c r="I57"/>
      <c r="J57"/>
      <c r="K57"/>
    </row>
    <row r="58" spans="1:11">
      <c r="A58" s="180"/>
      <c r="B58" s="180"/>
      <c r="C58" s="180"/>
      <c r="D58" s="180"/>
      <c r="E58" s="180"/>
      <c r="F58"/>
      <c r="G58"/>
      <c r="H58"/>
      <c r="I58"/>
      <c r="J58"/>
      <c r="K58"/>
    </row>
    <row r="67" spans="9:47" s="174" customFormat="1">
      <c r="I67" s="176"/>
      <c r="J67" s="176"/>
      <c r="K67" s="176"/>
      <c r="L67"/>
      <c r="M67"/>
      <c r="N67"/>
      <c r="O67"/>
      <c r="P67"/>
      <c r="Q67"/>
      <c r="R67"/>
      <c r="S67"/>
      <c r="T67"/>
      <c r="U67"/>
      <c r="V67"/>
      <c r="W67"/>
      <c r="X67"/>
      <c r="Y67"/>
      <c r="Z67"/>
      <c r="AA67"/>
      <c r="AB67"/>
      <c r="AC67"/>
      <c r="AD67"/>
      <c r="AE67"/>
      <c r="AF67"/>
      <c r="AG67"/>
      <c r="AH67"/>
      <c r="AI67"/>
      <c r="AJ67"/>
      <c r="AK67"/>
      <c r="AL67"/>
      <c r="AM67"/>
      <c r="AN67"/>
      <c r="AO67"/>
      <c r="AP67"/>
      <c r="AQ67"/>
      <c r="AR67"/>
      <c r="AS67"/>
      <c r="AT67"/>
      <c r="AU67"/>
    </row>
    <row r="68" spans="9:47" s="174" customFormat="1">
      <c r="I68" s="176"/>
      <c r="J68" s="176"/>
      <c r="K68" s="176"/>
      <c r="L68"/>
      <c r="M68"/>
      <c r="N68"/>
      <c r="O68"/>
      <c r="P68"/>
      <c r="Q68"/>
      <c r="R68"/>
      <c r="S68"/>
      <c r="T68"/>
      <c r="U68"/>
      <c r="V68"/>
      <c r="W68"/>
      <c r="X68"/>
      <c r="Y68"/>
      <c r="Z68"/>
      <c r="AA68"/>
      <c r="AB68"/>
      <c r="AC68"/>
      <c r="AD68"/>
      <c r="AE68"/>
      <c r="AF68"/>
      <c r="AG68"/>
      <c r="AH68"/>
      <c r="AI68"/>
      <c r="AJ68"/>
      <c r="AK68"/>
      <c r="AL68"/>
      <c r="AM68"/>
      <c r="AN68"/>
      <c r="AO68"/>
      <c r="AP68"/>
      <c r="AQ68"/>
      <c r="AR68"/>
      <c r="AS68"/>
      <c r="AT68"/>
      <c r="AU68"/>
    </row>
  </sheetData>
  <hyperlinks>
    <hyperlink ref="A1" location="'Figures'!A1" display="Indice de gráficos" xr:uid="{00000000-0004-0000-3000-000000000000}"/>
  </hyperlinks>
  <pageMargins left="0.70866141732283472" right="0.70866141732283472" top="0.74803149606299213" bottom="0.74803149606299213" header="0.31496062992125984" footer="0.31496062992125984"/>
  <pageSetup paperSize="9" scale="45" orientation="portrait" verticalDpi="30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53">
    <pageSetUpPr fitToPage="1"/>
  </sheetPr>
  <dimension ref="A1:W49"/>
  <sheetViews>
    <sheetView showGridLines="0" zoomScaleNormal="100" workbookViewId="0">
      <selection activeCell="J13" sqref="J13"/>
    </sheetView>
  </sheetViews>
  <sheetFormatPr baseColWidth="10" defaultColWidth="11.42578125" defaultRowHeight="15"/>
  <cols>
    <col min="1" max="1" width="11.42578125" style="27"/>
    <col min="2" max="2" width="13.85546875" style="27" customWidth="1"/>
    <col min="3" max="3" width="13.140625" style="27" customWidth="1"/>
    <col min="4" max="4" width="11.42578125" style="27"/>
    <col min="5" max="5" width="12.28515625" style="27" customWidth="1"/>
    <col min="6" max="6" width="10.28515625" style="27" bestFit="1" customWidth="1"/>
    <col min="7" max="16384" width="11.42578125" style="27"/>
  </cols>
  <sheetData>
    <row r="1" spans="1:17" ht="19.5">
      <c r="A1" s="367" t="s">
        <v>321</v>
      </c>
      <c r="B1" s="26"/>
      <c r="M1" s="844"/>
      <c r="N1" s="844"/>
      <c r="O1" s="844"/>
      <c r="P1" s="844"/>
      <c r="Q1" s="844"/>
    </row>
    <row r="3" spans="1:17" ht="16.5">
      <c r="B3" s="190" t="s">
        <v>463</v>
      </c>
      <c r="C3" s="190" t="s">
        <v>892</v>
      </c>
    </row>
    <row r="5" spans="1:17" ht="14.65" customHeight="1"/>
    <row r="6" spans="1:17" ht="15" customHeight="1">
      <c r="B6" s="32"/>
      <c r="C6" s="33"/>
      <c r="D6" s="33"/>
      <c r="E6" s="33"/>
      <c r="F6" s="33"/>
      <c r="G6" s="811" t="s">
        <v>322</v>
      </c>
      <c r="H6" s="811"/>
      <c r="I6" s="811"/>
      <c r="J6" s="811"/>
    </row>
    <row r="7" spans="1:17" ht="34.5" customHeight="1">
      <c r="B7" s="32"/>
      <c r="C7" s="36" t="s">
        <v>323</v>
      </c>
      <c r="D7" s="36" t="s">
        <v>324</v>
      </c>
      <c r="E7" s="36" t="s">
        <v>447</v>
      </c>
      <c r="F7" s="36" t="s">
        <v>326</v>
      </c>
      <c r="G7" s="36" t="s">
        <v>327</v>
      </c>
      <c r="H7" s="36" t="s">
        <v>328</v>
      </c>
      <c r="I7" s="36" t="s">
        <v>329</v>
      </c>
      <c r="J7" s="36" t="s">
        <v>330</v>
      </c>
    </row>
    <row r="8" spans="1:17" ht="15" customHeight="1">
      <c r="B8" s="37">
        <v>2020.12</v>
      </c>
      <c r="C8" s="38">
        <v>5.6452557516034636</v>
      </c>
      <c r="D8" s="38"/>
      <c r="E8" s="38"/>
      <c r="F8" s="38">
        <v>5.6452557516034636</v>
      </c>
      <c r="G8" s="38"/>
      <c r="H8" s="38"/>
      <c r="I8" s="38"/>
      <c r="J8" s="38"/>
    </row>
    <row r="9" spans="1:17" ht="16.5">
      <c r="B9" s="37">
        <v>2021.01</v>
      </c>
      <c r="C9" s="38">
        <v>5.7158706192045541</v>
      </c>
      <c r="D9" s="38"/>
      <c r="E9" s="38"/>
      <c r="F9" s="38">
        <v>5.7158706192045541</v>
      </c>
      <c r="G9" s="38"/>
      <c r="H9" s="38"/>
      <c r="I9" s="38"/>
      <c r="J9" s="38"/>
    </row>
    <row r="10" spans="1:17" ht="16.5">
      <c r="B10" s="37">
        <v>2021.02</v>
      </c>
      <c r="C10" s="38">
        <v>5.6624521562455179</v>
      </c>
      <c r="D10" s="38"/>
      <c r="E10" s="38"/>
      <c r="F10" s="38">
        <v>5.6624521562455179</v>
      </c>
      <c r="G10" s="38"/>
      <c r="H10" s="38"/>
      <c r="I10" s="38"/>
      <c r="J10" s="38"/>
    </row>
    <row r="11" spans="1:17" ht="16.5">
      <c r="B11" s="37">
        <v>2021.03</v>
      </c>
      <c r="C11" s="38">
        <v>5.5982535512352438</v>
      </c>
      <c r="D11" s="38"/>
      <c r="E11" s="38"/>
      <c r="F11" s="38">
        <v>5.5982535512352438</v>
      </c>
      <c r="G11" s="38"/>
      <c r="H11" s="38"/>
      <c r="I11" s="38"/>
      <c r="J11" s="38"/>
    </row>
    <row r="12" spans="1:17" ht="16.5">
      <c r="B12" s="37">
        <v>2021.04</v>
      </c>
      <c r="C12" s="38">
        <v>5.6566169084519498</v>
      </c>
      <c r="D12" s="38"/>
      <c r="E12" s="38"/>
      <c r="F12" s="38">
        <v>5.6566169084519498</v>
      </c>
      <c r="G12" s="38"/>
      <c r="H12" s="38"/>
      <c r="I12" s="38"/>
      <c r="J12" s="38"/>
    </row>
    <row r="13" spans="1:17" ht="16.5">
      <c r="B13" s="37">
        <v>2021.05</v>
      </c>
      <c r="C13" s="38">
        <v>5.6857072422352575</v>
      </c>
      <c r="D13" s="38"/>
      <c r="E13" s="38"/>
      <c r="F13" s="38">
        <v>5.6857072422352575</v>
      </c>
      <c r="G13" s="38"/>
      <c r="H13" s="38"/>
      <c r="I13" s="38"/>
      <c r="J13" s="38"/>
    </row>
    <row r="14" spans="1:17" ht="16.5">
      <c r="B14" s="37">
        <v>2021.06</v>
      </c>
      <c r="C14" s="38">
        <v>5.6736153316316225</v>
      </c>
      <c r="D14" s="38"/>
      <c r="E14" s="38"/>
      <c r="F14" s="38">
        <v>5.6736153316316225</v>
      </c>
      <c r="G14" s="38"/>
      <c r="H14" s="38"/>
      <c r="I14" s="38"/>
      <c r="J14" s="38"/>
    </row>
    <row r="15" spans="1:17" ht="16.5">
      <c r="B15" s="37">
        <v>2021.07</v>
      </c>
      <c r="C15" s="38">
        <v>5.953635324794682</v>
      </c>
      <c r="D15" s="38"/>
      <c r="E15" s="38"/>
      <c r="F15" s="38">
        <v>5.953635324794682</v>
      </c>
      <c r="G15" s="38"/>
      <c r="H15" s="38"/>
      <c r="I15" s="38"/>
      <c r="J15" s="38"/>
    </row>
    <row r="16" spans="1:17" ht="16.5">
      <c r="B16" s="37">
        <v>2021.08</v>
      </c>
      <c r="C16" s="38">
        <v>5.9392055630346317</v>
      </c>
      <c r="D16" s="38"/>
      <c r="E16" s="38"/>
      <c r="F16" s="38">
        <v>5.9392055630346317</v>
      </c>
      <c r="G16" s="38"/>
      <c r="H16" s="38"/>
      <c r="I16" s="38"/>
      <c r="J16" s="38"/>
    </row>
    <row r="17" spans="2:15" ht="16.5">
      <c r="B17" s="37">
        <v>2021.09</v>
      </c>
      <c r="C17" s="38">
        <v>5.9424847173604691</v>
      </c>
      <c r="D17" s="38"/>
      <c r="E17" s="38"/>
      <c r="F17" s="38">
        <v>5.9424847173604691</v>
      </c>
      <c r="G17" s="38"/>
      <c r="H17" s="38"/>
      <c r="I17" s="38"/>
      <c r="J17" s="38"/>
    </row>
    <row r="18" spans="2:15" ht="16.5">
      <c r="B18" s="37" t="s">
        <v>331</v>
      </c>
      <c r="C18" s="38">
        <v>6.0173707300722903</v>
      </c>
      <c r="D18" s="38"/>
      <c r="E18" s="38"/>
      <c r="F18" s="38">
        <v>6.0173707300722903</v>
      </c>
      <c r="G18" s="38"/>
      <c r="H18" s="38"/>
      <c r="I18" s="38"/>
      <c r="J18" s="38"/>
    </row>
    <row r="19" spans="2:15" ht="15" customHeight="1">
      <c r="B19" s="37">
        <v>2021.11</v>
      </c>
      <c r="C19" s="38">
        <v>6.0169966022610932</v>
      </c>
      <c r="D19" s="38"/>
      <c r="E19" s="38"/>
      <c r="F19" s="38">
        <v>6.0169966022610932</v>
      </c>
      <c r="G19" s="38"/>
      <c r="H19" s="38"/>
      <c r="I19" s="38"/>
      <c r="J19" s="38"/>
    </row>
    <row r="20" spans="2:15" ht="15" customHeight="1">
      <c r="B20" s="37">
        <v>2021.12</v>
      </c>
      <c r="C20" s="38">
        <v>6.0161462097832255</v>
      </c>
      <c r="D20" s="38"/>
      <c r="E20" s="38"/>
      <c r="F20" s="38">
        <v>6.0161462097832255</v>
      </c>
      <c r="G20" s="38"/>
      <c r="H20" s="38"/>
      <c r="I20" s="38"/>
      <c r="J20" s="38"/>
    </row>
    <row r="21" spans="2:15" ht="15" customHeight="1">
      <c r="B21" s="37">
        <v>2022.01</v>
      </c>
      <c r="C21" s="38">
        <v>6.1006751839944844</v>
      </c>
      <c r="D21" s="38"/>
      <c r="E21" s="38"/>
      <c r="F21" s="38">
        <v>6.1006751839944844</v>
      </c>
      <c r="G21" s="38"/>
      <c r="H21" s="38"/>
      <c r="I21" s="38"/>
      <c r="J21" s="38"/>
      <c r="M21" s="26"/>
    </row>
    <row r="22" spans="2:15" ht="18.75">
      <c r="B22" s="37">
        <v>2022.02</v>
      </c>
      <c r="C22" s="38">
        <v>6.1886152926806615</v>
      </c>
      <c r="D22" s="38"/>
      <c r="E22" s="38"/>
      <c r="F22" s="38">
        <v>6.1886152926806615</v>
      </c>
      <c r="G22" s="38"/>
      <c r="H22" s="38"/>
      <c r="I22" s="38"/>
      <c r="J22" s="38"/>
      <c r="L22" s="27" t="s">
        <v>12</v>
      </c>
      <c r="O22" s="30"/>
    </row>
    <row r="23" spans="2:15" ht="15" customHeight="1">
      <c r="B23" s="37">
        <v>2022.03</v>
      </c>
      <c r="C23" s="38">
        <v>6.2052703006903878</v>
      </c>
      <c r="D23" s="38"/>
      <c r="E23" s="38"/>
      <c r="F23" s="38">
        <v>6.2052703006903878</v>
      </c>
      <c r="G23" s="38"/>
      <c r="H23" s="38"/>
      <c r="I23" s="38"/>
      <c r="J23" s="38"/>
    </row>
    <row r="24" spans="2:15" ht="15" customHeight="1">
      <c r="B24" s="37">
        <v>2022.04</v>
      </c>
      <c r="C24" s="38">
        <v>6.2667078630798567</v>
      </c>
      <c r="D24" s="38">
        <v>6.2667078630798567</v>
      </c>
      <c r="E24" s="38"/>
      <c r="F24" s="38">
        <v>6.2667078630798567</v>
      </c>
      <c r="G24" s="38"/>
      <c r="H24" s="38"/>
      <c r="I24" s="38"/>
      <c r="J24" s="38"/>
    </row>
    <row r="25" spans="2:15" ht="15" customHeight="1">
      <c r="B25" s="37">
        <v>2022.05</v>
      </c>
      <c r="C25" s="38"/>
      <c r="D25" s="38">
        <v>6.2995831524184513</v>
      </c>
      <c r="E25" s="38"/>
      <c r="F25" s="38">
        <v>6.2995831524184513</v>
      </c>
      <c r="G25" s="38">
        <v>0</v>
      </c>
      <c r="H25" s="38">
        <v>0</v>
      </c>
      <c r="I25" s="38">
        <v>0</v>
      </c>
      <c r="J25" s="38">
        <v>0</v>
      </c>
    </row>
    <row r="26" spans="2:15" ht="16.5">
      <c r="B26" s="37">
        <v>2022.06</v>
      </c>
      <c r="C26" s="38"/>
      <c r="D26" s="38">
        <v>6.2876580008620113</v>
      </c>
      <c r="E26" s="38"/>
      <c r="F26" s="38">
        <v>6.158639448168211</v>
      </c>
      <c r="G26" s="38">
        <v>9.4133518865647581E-2</v>
      </c>
      <c r="H26" s="38">
        <v>3.4885033828152778E-2</v>
      </c>
      <c r="I26" s="38">
        <v>3.6813252467100988E-2</v>
      </c>
      <c r="J26" s="38">
        <v>8.1276753863988027E-2</v>
      </c>
    </row>
    <row r="27" spans="2:15" ht="16.5">
      <c r="B27" s="37">
        <v>2022.07</v>
      </c>
      <c r="C27" s="38"/>
      <c r="D27" s="38">
        <v>6.2757328493055713</v>
      </c>
      <c r="E27" s="38"/>
      <c r="F27" s="38">
        <v>6.1412021724304147</v>
      </c>
      <c r="G27" s="38">
        <v>9.6164467779408902E-2</v>
      </c>
      <c r="H27" s="38">
        <v>3.8366209095747728E-2</v>
      </c>
      <c r="I27" s="38">
        <v>3.9210280740850756E-2</v>
      </c>
      <c r="J27" s="38">
        <v>8.9433764200156141E-2</v>
      </c>
    </row>
    <row r="28" spans="2:15" ht="16.5">
      <c r="B28" s="37">
        <v>2022.08</v>
      </c>
      <c r="C28" s="38"/>
      <c r="D28" s="38">
        <v>6.2638076977491313</v>
      </c>
      <c r="E28" s="38"/>
      <c r="F28" s="38">
        <v>6.1237648966926184</v>
      </c>
      <c r="G28" s="38">
        <v>9.8195416693170223E-2</v>
      </c>
      <c r="H28" s="38">
        <v>4.1847384363342677E-2</v>
      </c>
      <c r="I28" s="38">
        <v>4.1607309014596972E-2</v>
      </c>
      <c r="J28" s="38">
        <v>9.7590774536327807E-2</v>
      </c>
    </row>
    <row r="29" spans="2:15" ht="16.5">
      <c r="B29" s="37">
        <v>2022.09</v>
      </c>
      <c r="C29" s="38"/>
      <c r="D29" s="38">
        <v>6.2518825461926912</v>
      </c>
      <c r="E29" s="38"/>
      <c r="F29" s="38">
        <v>6.1063276209548141</v>
      </c>
      <c r="G29" s="38">
        <v>0.1002263656069351</v>
      </c>
      <c r="H29" s="38">
        <v>4.5328559630942067E-2</v>
      </c>
      <c r="I29" s="38">
        <v>4.4004337288342299E-2</v>
      </c>
      <c r="J29" s="38">
        <v>0.10574778487249592</v>
      </c>
    </row>
    <row r="30" spans="2:15" ht="16.5">
      <c r="B30" s="37" t="s">
        <v>332</v>
      </c>
      <c r="C30" s="38"/>
      <c r="D30" s="38">
        <v>6.2399573946362512</v>
      </c>
      <c r="E30" s="38"/>
      <c r="F30" s="38">
        <v>6.0890246530945626</v>
      </c>
      <c r="G30" s="38">
        <v>0.10259272568914302</v>
      </c>
      <c r="H30" s="38">
        <v>4.8340015852545548E-2</v>
      </c>
      <c r="I30" s="38">
        <v>4.6181942773923623E-2</v>
      </c>
      <c r="J30" s="38">
        <v>0.11296108327349064</v>
      </c>
    </row>
    <row r="31" spans="2:15" ht="16.5">
      <c r="B31" s="37">
        <v>2022.11</v>
      </c>
      <c r="C31" s="38"/>
      <c r="D31" s="38">
        <v>6.2280322430798112</v>
      </c>
      <c r="E31" s="38"/>
      <c r="F31" s="38">
        <v>6.0719903009894045</v>
      </c>
      <c r="G31" s="38">
        <v>0.1056299081082388</v>
      </c>
      <c r="H31" s="38">
        <v>5.041203398216787E-2</v>
      </c>
      <c r="I31" s="38">
        <v>4.7920702683169836E-2</v>
      </c>
      <c r="J31" s="38">
        <v>0.11828695780414566</v>
      </c>
    </row>
    <row r="32" spans="2:15" ht="16.5">
      <c r="B32" s="37">
        <v>2022.12</v>
      </c>
      <c r="C32" s="38"/>
      <c r="D32" s="38">
        <v>6.2161070915233703</v>
      </c>
      <c r="E32" s="38">
        <v>5.7859214864537698</v>
      </c>
      <c r="F32" s="38">
        <v>6.0553588725168881</v>
      </c>
      <c r="G32" s="38">
        <v>0.10967332403266283</v>
      </c>
      <c r="H32" s="38">
        <v>5.107489497381934E-2</v>
      </c>
      <c r="I32" s="38">
        <v>4.9001194227919598E-2</v>
      </c>
      <c r="J32" s="38">
        <v>0.12078169652928139</v>
      </c>
    </row>
    <row r="33" spans="3:23">
      <c r="C33" s="38"/>
      <c r="D33" s="38"/>
      <c r="E33" s="38"/>
    </row>
    <row r="35" spans="3:23" ht="14.65" customHeight="1"/>
    <row r="46" spans="3:23">
      <c r="W46" s="39"/>
    </row>
    <row r="48" spans="3:23">
      <c r="R48" s="1"/>
      <c r="S48" s="1"/>
    </row>
    <row r="49" spans="18:19">
      <c r="R49" s="1"/>
      <c r="S49" s="1"/>
    </row>
  </sheetData>
  <mergeCells count="2">
    <mergeCell ref="G6:J6"/>
    <mergeCell ref="M1:Q1"/>
  </mergeCells>
  <conditionalFormatting sqref="AA23:DC23 Z20 AA18:DD22">
    <cfRule type="cellIs" dxfId="38" priority="4" operator="greaterThan">
      <formula>#REF!</formula>
    </cfRule>
  </conditionalFormatting>
  <conditionalFormatting sqref="T18:Y23">
    <cfRule type="cellIs" dxfId="37" priority="3" operator="greaterThan">
      <formula>#REF!</formula>
    </cfRule>
  </conditionalFormatting>
  <hyperlinks>
    <hyperlink ref="A1" location="'Figures'!A1" display="Indice de gráficos" xr:uid="{00000000-0004-0000-3100-000000000000}"/>
  </hyperlinks>
  <pageMargins left="0.31496062992125984" right="0.27559055118110237" top="0.74803149606299213" bottom="0.74803149606299213" header="0.31496062992125984" footer="0.31496062992125984"/>
  <pageSetup paperSize="9" scale="11"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54">
    <pageSetUpPr fitToPage="1"/>
  </sheetPr>
  <dimension ref="A1:AU68"/>
  <sheetViews>
    <sheetView showGridLines="0" zoomScaleNormal="100" workbookViewId="0">
      <selection activeCell="F15" sqref="F15"/>
    </sheetView>
  </sheetViews>
  <sheetFormatPr baseColWidth="10" defaultColWidth="11.5703125" defaultRowHeight="15"/>
  <cols>
    <col min="1" max="6" width="11.5703125" style="174" customWidth="1"/>
    <col min="7" max="7" width="19.28515625" style="174" customWidth="1"/>
    <col min="8" max="8" width="9.85546875" style="174" customWidth="1"/>
    <col min="9" max="9" width="9.85546875" style="176" customWidth="1"/>
    <col min="10" max="11" width="11.42578125" style="176"/>
    <col min="12" max="12" width="8.42578125" bestFit="1" customWidth="1"/>
    <col min="15" max="17" width="11.7109375" bestFit="1" customWidth="1"/>
    <col min="18" max="18" width="12" bestFit="1" customWidth="1"/>
  </cols>
  <sheetData>
    <row r="1" spans="1:15">
      <c r="A1" s="367" t="s">
        <v>321</v>
      </c>
      <c r="B1"/>
      <c r="C1"/>
      <c r="D1"/>
      <c r="E1"/>
      <c r="F1"/>
      <c r="G1"/>
      <c r="H1"/>
      <c r="I1"/>
      <c r="J1"/>
      <c r="K1"/>
      <c r="L1" s="175"/>
      <c r="M1" s="176"/>
      <c r="N1" s="176"/>
    </row>
    <row r="2" spans="1:15">
      <c r="A2"/>
      <c r="B2"/>
      <c r="C2"/>
      <c r="D2"/>
      <c r="E2"/>
      <c r="F2"/>
      <c r="G2"/>
      <c r="H2"/>
      <c r="I2"/>
      <c r="J2"/>
      <c r="K2"/>
      <c r="L2" s="176"/>
      <c r="M2" s="176"/>
      <c r="N2" s="176"/>
    </row>
    <row r="3" spans="1:15" ht="16.5">
      <c r="A3"/>
      <c r="B3" s="190" t="s">
        <v>893</v>
      </c>
      <c r="C3"/>
      <c r="D3"/>
      <c r="E3"/>
      <c r="F3"/>
      <c r="H3"/>
      <c r="I3"/>
      <c r="J3"/>
      <c r="K3"/>
      <c r="L3" s="174"/>
      <c r="M3" s="174"/>
      <c r="N3" s="176"/>
      <c r="O3" s="176"/>
    </row>
    <row r="4" spans="1:15">
      <c r="G4" s="176"/>
      <c r="H4" s="176"/>
      <c r="J4"/>
      <c r="K4"/>
    </row>
    <row r="5" spans="1:15" ht="40.5">
      <c r="A5" s="177"/>
      <c r="B5" s="177"/>
      <c r="C5" s="177"/>
      <c r="D5" s="177"/>
      <c r="E5" s="177"/>
      <c r="F5" s="177"/>
      <c r="G5" s="191"/>
      <c r="H5" s="192" t="s">
        <v>450</v>
      </c>
      <c r="I5" s="192" t="s">
        <v>440</v>
      </c>
      <c r="J5"/>
      <c r="K5"/>
    </row>
    <row r="6" spans="1:15" ht="15.75" thickBot="1">
      <c r="A6" s="178"/>
      <c r="B6" s="178"/>
      <c r="C6" s="178"/>
      <c r="D6" s="178"/>
      <c r="E6" s="178"/>
      <c r="F6" s="178"/>
      <c r="G6" s="196" t="s">
        <v>464</v>
      </c>
      <c r="H6" s="76">
        <v>12.091623925827166</v>
      </c>
      <c r="I6" s="76">
        <v>12.842667998619572</v>
      </c>
      <c r="J6"/>
      <c r="K6"/>
    </row>
    <row r="7" spans="1:15">
      <c r="A7" s="178"/>
      <c r="B7" s="178"/>
      <c r="C7" s="178"/>
      <c r="D7" s="178"/>
      <c r="E7" s="178"/>
      <c r="F7" s="178"/>
      <c r="G7" s="176"/>
      <c r="H7" s="176"/>
      <c r="J7"/>
      <c r="K7"/>
    </row>
    <row r="8" spans="1:15">
      <c r="A8" s="178"/>
      <c r="B8" s="178"/>
      <c r="C8" s="178"/>
      <c r="D8" s="178"/>
      <c r="E8" s="178"/>
      <c r="F8" s="178"/>
      <c r="G8" s="176"/>
      <c r="H8" s="176"/>
      <c r="J8"/>
      <c r="K8"/>
    </row>
    <row r="9" spans="1:15">
      <c r="A9" s="178"/>
      <c r="B9" s="178"/>
      <c r="C9" s="178"/>
      <c r="D9" s="178"/>
      <c r="E9" s="178"/>
      <c r="F9" s="178"/>
      <c r="G9" s="176"/>
      <c r="H9" s="176"/>
      <c r="J9"/>
      <c r="K9"/>
    </row>
    <row r="10" spans="1:15">
      <c r="A10" s="178"/>
      <c r="B10" s="178"/>
      <c r="C10" s="178"/>
      <c r="D10" s="178"/>
      <c r="E10" s="178"/>
      <c r="F10" s="178"/>
      <c r="G10" s="176"/>
      <c r="H10" s="176"/>
      <c r="J10"/>
      <c r="K10"/>
    </row>
    <row r="11" spans="1:15">
      <c r="A11" s="178"/>
      <c r="B11" s="178"/>
      <c r="C11" s="178"/>
      <c r="D11" s="178"/>
      <c r="E11" s="178"/>
      <c r="F11" s="178"/>
      <c r="G11" s="176"/>
      <c r="H11" s="176"/>
      <c r="J11"/>
      <c r="K11"/>
    </row>
    <row r="12" spans="1:15">
      <c r="A12" s="178"/>
      <c r="B12" s="178"/>
      <c r="C12" s="178"/>
      <c r="D12" s="178"/>
      <c r="E12" s="178"/>
      <c r="F12" s="178"/>
      <c r="G12" s="180"/>
      <c r="H12" s="177"/>
      <c r="J12"/>
      <c r="K12"/>
    </row>
    <row r="13" spans="1:15">
      <c r="A13" s="178"/>
      <c r="B13" s="178"/>
      <c r="C13" s="178"/>
      <c r="D13" s="178"/>
      <c r="E13" s="178"/>
      <c r="F13" s="178"/>
      <c r="G13" s="180"/>
      <c r="H13" s="181"/>
      <c r="J13"/>
      <c r="K13"/>
    </row>
    <row r="14" spans="1:15">
      <c r="A14" s="179"/>
      <c r="B14" s="197" t="s">
        <v>179</v>
      </c>
      <c r="C14" s="179"/>
      <c r="D14" s="179"/>
      <c r="E14" s="179"/>
      <c r="F14" s="179"/>
      <c r="G14" s="180"/>
      <c r="H14" s="179"/>
      <c r="J14"/>
      <c r="K14"/>
    </row>
    <row r="15" spans="1:15">
      <c r="G15" s="180"/>
      <c r="H15" s="179"/>
      <c r="J15"/>
      <c r="K15"/>
    </row>
    <row r="16" spans="1:15">
      <c r="A16"/>
      <c r="B16"/>
      <c r="C16"/>
      <c r="D16"/>
      <c r="E16"/>
      <c r="F16"/>
      <c r="G16" s="180"/>
      <c r="H16" s="176"/>
      <c r="J16"/>
      <c r="K16"/>
    </row>
    <row r="17" spans="1:21">
      <c r="A17" s="180"/>
      <c r="B17" s="180"/>
      <c r="C17" s="180"/>
      <c r="D17" s="180"/>
      <c r="E17" s="180"/>
      <c r="F17" s="180"/>
      <c r="G17" s="180"/>
      <c r="H17" s="176"/>
      <c r="L17" s="176"/>
    </row>
    <row r="18" spans="1:21">
      <c r="A18" s="180"/>
      <c r="B18" s="180"/>
      <c r="C18" s="180"/>
      <c r="D18" s="180"/>
      <c r="E18" s="180"/>
      <c r="F18" s="180"/>
      <c r="G18" s="180"/>
      <c r="H18" s="176"/>
      <c r="L18" s="176"/>
    </row>
    <row r="19" spans="1:21">
      <c r="A19" s="180"/>
      <c r="B19" s="180"/>
      <c r="C19" s="180"/>
      <c r="D19" s="180"/>
      <c r="E19" s="180"/>
      <c r="F19" s="180"/>
      <c r="G19" s="180"/>
      <c r="H19" s="176"/>
      <c r="L19" s="176"/>
    </row>
    <row r="20" spans="1:21">
      <c r="A20" s="180"/>
      <c r="B20" s="180"/>
      <c r="C20" s="180"/>
      <c r="D20" s="180"/>
      <c r="E20" s="180"/>
      <c r="F20" s="180"/>
      <c r="G20" s="180"/>
      <c r="H20" s="176"/>
      <c r="L20" s="176"/>
    </row>
    <row r="21" spans="1:21">
      <c r="A21" s="180"/>
      <c r="B21" s="180"/>
      <c r="C21" s="180"/>
      <c r="D21" s="180"/>
      <c r="E21" s="180"/>
      <c r="F21" s="180"/>
      <c r="G21" s="180"/>
      <c r="H21" s="176"/>
      <c r="J21"/>
      <c r="K21"/>
      <c r="L21" s="176"/>
    </row>
    <row r="22" spans="1:21">
      <c r="A22" s="180"/>
      <c r="B22" s="180"/>
      <c r="C22" s="180"/>
      <c r="D22" s="180"/>
      <c r="E22" s="180"/>
      <c r="F22" s="180"/>
      <c r="G22" s="180"/>
      <c r="H22" s="181"/>
      <c r="J22"/>
      <c r="K22"/>
      <c r="L22" s="176"/>
    </row>
    <row r="23" spans="1:21">
      <c r="A23" s="180"/>
      <c r="B23" s="180"/>
      <c r="C23" s="180"/>
      <c r="D23" s="180"/>
      <c r="E23" s="180"/>
      <c r="F23" s="180"/>
      <c r="G23" s="180"/>
      <c r="H23" s="179"/>
      <c r="J23"/>
      <c r="K23"/>
      <c r="L23" s="176"/>
    </row>
    <row r="24" spans="1:21">
      <c r="A24" s="180"/>
      <c r="B24" s="180"/>
      <c r="C24" s="180"/>
      <c r="D24" s="180"/>
      <c r="E24" s="180"/>
      <c r="F24" s="180"/>
      <c r="G24" s="180"/>
      <c r="H24" s="176"/>
      <c r="J24"/>
      <c r="K24"/>
    </row>
    <row r="25" spans="1:21">
      <c r="A25" s="180"/>
      <c r="B25" s="180"/>
      <c r="C25" s="180"/>
      <c r="D25" s="180"/>
      <c r="E25" s="180"/>
      <c r="F25" s="180"/>
      <c r="G25" s="180"/>
      <c r="H25" s="176"/>
      <c r="J25"/>
      <c r="K25"/>
    </row>
    <row r="26" spans="1:21">
      <c r="A26" s="180"/>
      <c r="B26" s="180"/>
      <c r="C26" s="180"/>
      <c r="D26" s="180"/>
      <c r="E26" s="180"/>
      <c r="F26" s="180"/>
      <c r="G26" s="180"/>
      <c r="H26" s="176"/>
      <c r="J26"/>
      <c r="K26"/>
    </row>
    <row r="27" spans="1:21">
      <c r="A27" s="180"/>
      <c r="B27" s="180"/>
      <c r="C27" s="180"/>
      <c r="D27" s="180"/>
      <c r="E27" s="180"/>
      <c r="F27" s="180"/>
      <c r="G27" s="180"/>
      <c r="H27" s="176"/>
      <c r="L27" s="176"/>
    </row>
    <row r="28" spans="1:21">
      <c r="A28" s="180"/>
      <c r="B28" s="180"/>
      <c r="C28" s="180"/>
      <c r="D28" s="180"/>
      <c r="E28" s="180"/>
      <c r="F28" s="180"/>
      <c r="G28" s="180"/>
      <c r="H28" s="176"/>
      <c r="L28" s="176"/>
    </row>
    <row r="29" spans="1:21">
      <c r="A29" s="180"/>
      <c r="B29" s="180"/>
      <c r="C29" s="180"/>
      <c r="D29" s="180"/>
      <c r="E29" s="180"/>
      <c r="F29" s="180"/>
      <c r="G29" s="180"/>
      <c r="H29" s="176"/>
      <c r="J29"/>
      <c r="K29"/>
    </row>
    <row r="30" spans="1:21">
      <c r="A30" s="180"/>
      <c r="B30" s="180"/>
      <c r="C30" s="180"/>
      <c r="D30" s="180"/>
      <c r="E30" s="180"/>
      <c r="F30" s="180"/>
      <c r="G30" s="180"/>
      <c r="H30" s="180"/>
      <c r="I30" s="180"/>
      <c r="J30" s="180"/>
      <c r="K30" s="180"/>
      <c r="L30" s="180"/>
      <c r="M30" s="180"/>
      <c r="N30" s="180"/>
      <c r="O30" s="180"/>
      <c r="P30" s="180"/>
      <c r="Q30" s="180"/>
      <c r="R30" s="180"/>
      <c r="S30" s="180"/>
      <c r="T30" s="180"/>
      <c r="U30" s="180"/>
    </row>
    <row r="31" spans="1:21">
      <c r="A31" s="180"/>
      <c r="B31" s="180"/>
      <c r="C31" s="180"/>
      <c r="D31" s="180"/>
      <c r="E31" s="180"/>
      <c r="F31" s="180"/>
      <c r="G31" s="180"/>
      <c r="H31" s="180"/>
      <c r="I31" s="180"/>
      <c r="J31" s="180"/>
      <c r="K31" s="180"/>
      <c r="L31" s="180"/>
      <c r="M31" s="180"/>
      <c r="N31" s="180"/>
      <c r="O31" s="180"/>
      <c r="P31" s="180"/>
      <c r="Q31" s="180"/>
      <c r="R31" s="180"/>
      <c r="S31" s="180"/>
      <c r="T31" s="180"/>
      <c r="U31" s="180"/>
    </row>
    <row r="32" spans="1:21">
      <c r="A32" s="180"/>
      <c r="B32" s="180"/>
      <c r="C32" s="180"/>
      <c r="D32" s="180"/>
      <c r="E32" s="180"/>
      <c r="F32" s="180"/>
      <c r="G32" s="180"/>
      <c r="H32" s="180"/>
      <c r="I32" s="180"/>
      <c r="J32" s="180"/>
      <c r="K32" s="180"/>
      <c r="L32" s="180"/>
      <c r="M32" s="180"/>
      <c r="N32" s="180"/>
      <c r="O32" s="180"/>
      <c r="P32" s="180"/>
      <c r="Q32" s="180"/>
      <c r="R32" s="180"/>
      <c r="S32" s="180"/>
      <c r="T32" s="180"/>
      <c r="U32" s="180"/>
    </row>
    <row r="33" spans="1:21">
      <c r="A33" s="180"/>
      <c r="B33" s="180"/>
      <c r="C33" s="180"/>
      <c r="D33" s="180"/>
      <c r="E33" s="180"/>
      <c r="F33" s="180"/>
      <c r="G33" s="180"/>
      <c r="H33" s="180"/>
      <c r="I33" s="180"/>
      <c r="J33" s="180"/>
      <c r="K33" s="180"/>
      <c r="L33" s="180"/>
      <c r="M33" s="180"/>
      <c r="N33" s="180"/>
      <c r="O33" s="180"/>
      <c r="P33" s="180"/>
      <c r="Q33" s="180"/>
      <c r="R33" s="180"/>
      <c r="S33" s="180"/>
      <c r="T33" s="180"/>
      <c r="U33" s="180"/>
    </row>
    <row r="34" spans="1:21">
      <c r="A34" s="180"/>
      <c r="B34" s="180"/>
      <c r="C34" s="180"/>
      <c r="D34" s="180"/>
      <c r="E34" s="180"/>
      <c r="F34" s="180"/>
      <c r="G34" s="180"/>
      <c r="H34" s="180"/>
      <c r="I34" s="180"/>
      <c r="J34" s="180"/>
      <c r="K34" s="180"/>
      <c r="L34" s="180"/>
      <c r="M34" s="180"/>
      <c r="N34" s="180"/>
      <c r="O34" s="180"/>
      <c r="P34" s="180"/>
      <c r="Q34" s="180"/>
      <c r="R34" s="180"/>
      <c r="S34" s="180"/>
      <c r="T34" s="180"/>
      <c r="U34" s="180"/>
    </row>
    <row r="35" spans="1:21">
      <c r="A35" s="180"/>
      <c r="B35" s="180"/>
      <c r="C35" s="180"/>
      <c r="D35" s="180"/>
      <c r="E35" s="180"/>
      <c r="F35" s="180"/>
      <c r="G35" s="180"/>
      <c r="H35" s="180"/>
      <c r="I35" s="180"/>
      <c r="J35" s="180"/>
      <c r="K35" s="180"/>
      <c r="L35" s="180"/>
      <c r="M35" s="180"/>
      <c r="N35" s="180"/>
      <c r="O35" s="180"/>
      <c r="P35" s="180"/>
      <c r="Q35" s="180"/>
      <c r="R35" s="180"/>
      <c r="S35" s="180"/>
      <c r="T35" s="180"/>
      <c r="U35" s="180"/>
    </row>
    <row r="36" spans="1:21">
      <c r="A36" s="180"/>
      <c r="B36" s="180"/>
      <c r="C36" s="180"/>
      <c r="D36" s="180"/>
      <c r="E36" s="180"/>
      <c r="F36" s="180"/>
      <c r="G36" s="180"/>
      <c r="H36" s="180"/>
      <c r="I36" s="180"/>
      <c r="J36" s="180"/>
      <c r="K36" s="180"/>
      <c r="L36" s="180"/>
      <c r="M36" s="180"/>
      <c r="N36" s="180"/>
      <c r="O36" s="180"/>
      <c r="P36" s="180"/>
      <c r="Q36" s="180"/>
      <c r="R36" s="180"/>
      <c r="S36" s="180"/>
      <c r="T36" s="180"/>
      <c r="U36" s="180"/>
    </row>
    <row r="37" spans="1:21">
      <c r="A37" s="180"/>
      <c r="B37" s="180"/>
      <c r="C37" s="180"/>
      <c r="D37" s="180"/>
      <c r="E37" s="180"/>
      <c r="F37" s="180"/>
      <c r="G37" s="180"/>
      <c r="H37" s="180"/>
      <c r="I37" s="180"/>
      <c r="J37" s="180"/>
      <c r="K37" s="180"/>
      <c r="L37" s="180"/>
      <c r="M37" s="180"/>
      <c r="N37" s="180"/>
      <c r="O37" s="180"/>
      <c r="P37" s="180"/>
      <c r="Q37" s="180"/>
      <c r="R37" s="180"/>
      <c r="S37" s="180"/>
      <c r="T37" s="180"/>
      <c r="U37" s="180"/>
    </row>
    <row r="38" spans="1:21">
      <c r="A38" s="180"/>
      <c r="B38" s="180"/>
      <c r="C38" s="180"/>
      <c r="D38" s="180"/>
      <c r="E38" s="180"/>
      <c r="F38" s="180"/>
      <c r="G38" s="180"/>
      <c r="H38" s="180"/>
      <c r="I38" s="180"/>
      <c r="J38" s="180"/>
      <c r="K38" s="180"/>
      <c r="L38" s="180"/>
      <c r="M38" s="180"/>
      <c r="N38" s="180"/>
      <c r="O38" s="180"/>
      <c r="P38" s="180"/>
      <c r="Q38" s="180"/>
      <c r="R38" s="180"/>
      <c r="S38" s="180"/>
      <c r="T38" s="180"/>
      <c r="U38" s="180"/>
    </row>
    <row r="39" spans="1:21">
      <c r="A39" s="180"/>
      <c r="B39" s="180"/>
      <c r="C39" s="180"/>
      <c r="D39" s="180"/>
      <c r="E39" s="180"/>
      <c r="F39" s="180"/>
      <c r="G39" s="180"/>
      <c r="H39" s="180"/>
      <c r="I39" s="180"/>
      <c r="J39" s="180"/>
      <c r="K39" s="180"/>
      <c r="L39" s="180"/>
      <c r="M39" s="180"/>
      <c r="N39" s="180"/>
      <c r="O39" s="180"/>
      <c r="P39" s="180"/>
      <c r="Q39" s="180"/>
      <c r="R39" s="180"/>
      <c r="S39" s="180"/>
      <c r="T39" s="180"/>
      <c r="U39" s="180"/>
    </row>
    <row r="40" spans="1:21">
      <c r="A40" s="180"/>
      <c r="B40" s="180"/>
      <c r="C40" s="180"/>
      <c r="D40" s="180"/>
      <c r="E40" s="180"/>
      <c r="F40" s="180"/>
      <c r="G40" s="180"/>
      <c r="H40" s="180"/>
      <c r="I40" s="180"/>
      <c r="J40" s="180"/>
      <c r="K40" s="180"/>
      <c r="L40" s="180"/>
      <c r="M40" s="180"/>
      <c r="N40" s="180"/>
      <c r="O40" s="180"/>
      <c r="P40" s="180"/>
      <c r="Q40" s="180"/>
      <c r="R40" s="180"/>
      <c r="S40" s="180"/>
      <c r="T40" s="180"/>
      <c r="U40" s="180"/>
    </row>
    <row r="41" spans="1:21" ht="102.6" customHeight="1">
      <c r="A41" s="180"/>
      <c r="B41" s="180"/>
      <c r="C41" s="180"/>
      <c r="D41" s="180"/>
      <c r="E41" s="180"/>
      <c r="F41" s="180"/>
      <c r="G41" s="180"/>
      <c r="H41" s="180"/>
      <c r="I41" s="180"/>
      <c r="J41" s="180"/>
      <c r="K41" s="180"/>
      <c r="L41" s="180"/>
      <c r="M41" s="180"/>
      <c r="N41" s="180"/>
      <c r="O41" s="180"/>
      <c r="P41" s="180"/>
      <c r="Q41" s="180"/>
      <c r="R41" s="180"/>
      <c r="S41" s="180"/>
      <c r="T41" s="180"/>
      <c r="U41" s="180"/>
    </row>
    <row r="42" spans="1:21">
      <c r="A42" s="182"/>
      <c r="B42" s="182"/>
      <c r="C42" s="182"/>
      <c r="D42" s="182"/>
      <c r="E42" s="180"/>
      <c r="F42" s="180"/>
      <c r="G42" s="180"/>
      <c r="H42" s="180"/>
      <c r="I42" s="180"/>
      <c r="J42" s="180"/>
      <c r="K42" s="180"/>
      <c r="L42" s="180"/>
      <c r="M42" s="180"/>
      <c r="N42" s="180"/>
      <c r="O42" s="180"/>
      <c r="P42" s="180"/>
      <c r="Q42" s="180"/>
      <c r="R42" s="180"/>
      <c r="S42" s="180"/>
      <c r="T42" s="180"/>
      <c r="U42" s="180"/>
    </row>
    <row r="43" spans="1:21">
      <c r="A43" s="182"/>
      <c r="B43" s="182"/>
      <c r="C43" s="182"/>
      <c r="D43" s="182"/>
      <c r="E43" s="180"/>
      <c r="F43" s="180"/>
      <c r="G43" s="180"/>
      <c r="H43" s="180"/>
      <c r="I43" s="180"/>
      <c r="J43" s="180"/>
      <c r="K43" s="180"/>
      <c r="L43" s="180"/>
      <c r="M43" s="180"/>
      <c r="N43" s="180"/>
      <c r="O43" s="180"/>
      <c r="P43" s="180"/>
      <c r="Q43" s="180"/>
      <c r="R43" s="180"/>
      <c r="S43" s="180"/>
      <c r="T43" s="180"/>
      <c r="U43" s="180"/>
    </row>
    <row r="44" spans="1:21">
      <c r="A44" s="182"/>
      <c r="B44" s="182"/>
      <c r="C44" s="182"/>
      <c r="D44" s="182"/>
      <c r="E44" s="180"/>
      <c r="F44" s="180"/>
      <c r="G44" s="180"/>
      <c r="H44" s="180"/>
      <c r="I44" s="180"/>
      <c r="J44" s="180"/>
      <c r="K44" s="180"/>
      <c r="L44" s="180"/>
      <c r="M44" s="180"/>
      <c r="N44" s="180"/>
      <c r="O44" s="180"/>
      <c r="P44" s="180"/>
      <c r="Q44" s="180"/>
      <c r="R44" s="180"/>
      <c r="S44" s="180"/>
      <c r="T44" s="180"/>
      <c r="U44" s="180"/>
    </row>
    <row r="45" spans="1:21">
      <c r="A45" s="183"/>
      <c r="B45" s="183"/>
      <c r="C45" s="183"/>
      <c r="D45" s="183"/>
      <c r="E45" s="180"/>
      <c r="F45" s="180"/>
      <c r="G45" s="180"/>
      <c r="H45" s="180"/>
      <c r="I45" s="180"/>
      <c r="J45" s="180"/>
      <c r="K45" s="180"/>
      <c r="L45" s="180"/>
      <c r="M45" s="180"/>
      <c r="N45" s="180"/>
      <c r="O45" s="180"/>
      <c r="P45" s="180"/>
      <c r="Q45" s="180"/>
      <c r="R45" s="180"/>
      <c r="S45" s="180"/>
      <c r="T45" s="180"/>
      <c r="U45" s="180"/>
    </row>
    <row r="46" spans="1:21">
      <c r="A46" s="180"/>
      <c r="B46" s="180"/>
      <c r="C46" s="180"/>
      <c r="D46" s="180"/>
      <c r="E46" s="180"/>
      <c r="F46" s="180"/>
      <c r="G46" s="180"/>
      <c r="H46" s="180"/>
      <c r="I46" s="180"/>
      <c r="J46" s="180"/>
      <c r="K46" s="180"/>
      <c r="L46" s="180"/>
      <c r="M46" s="180"/>
      <c r="N46" s="180"/>
      <c r="O46" s="180"/>
      <c r="P46" s="180"/>
      <c r="Q46" s="180"/>
      <c r="R46" s="180"/>
      <c r="S46" s="180"/>
      <c r="T46" s="180"/>
      <c r="U46" s="180"/>
    </row>
    <row r="47" spans="1:21">
      <c r="A47" s="180"/>
      <c r="B47" s="180"/>
      <c r="C47" s="180"/>
      <c r="D47" s="180"/>
      <c r="E47" s="180"/>
      <c r="F47" s="180"/>
      <c r="G47" s="180"/>
      <c r="H47" s="180"/>
      <c r="I47" s="180"/>
      <c r="J47" s="180"/>
      <c r="K47" s="180"/>
      <c r="L47" s="180"/>
      <c r="M47" s="180"/>
      <c r="N47" s="180"/>
      <c r="O47" s="180"/>
      <c r="P47" s="180"/>
      <c r="Q47" s="180"/>
      <c r="R47" s="180"/>
      <c r="S47" s="180"/>
      <c r="T47" s="180"/>
      <c r="U47" s="180"/>
    </row>
    <row r="48" spans="1:21">
      <c r="A48" s="184"/>
      <c r="B48" s="184"/>
      <c r="C48" s="184"/>
      <c r="D48" s="184"/>
      <c r="E48" s="180"/>
      <c r="F48" s="180"/>
      <c r="G48" s="180"/>
      <c r="H48" s="180"/>
      <c r="I48" s="180"/>
      <c r="J48" s="180"/>
      <c r="K48" s="180"/>
      <c r="L48" s="180"/>
      <c r="M48" s="180"/>
      <c r="N48" s="180"/>
      <c r="O48" s="180"/>
      <c r="P48" s="180"/>
      <c r="Q48" s="180"/>
      <c r="R48" s="180"/>
      <c r="S48" s="180"/>
      <c r="T48" s="180"/>
      <c r="U48" s="180"/>
    </row>
    <row r="49" spans="1:21">
      <c r="A49" s="184"/>
      <c r="B49" s="184"/>
      <c r="C49" s="184"/>
      <c r="D49" s="184"/>
      <c r="E49" s="180"/>
      <c r="F49" s="180"/>
      <c r="G49" s="180"/>
      <c r="H49" s="180"/>
      <c r="I49" s="180"/>
      <c r="J49" s="180"/>
      <c r="K49" s="180"/>
      <c r="L49" s="180"/>
      <c r="M49" s="180"/>
      <c r="N49" s="180"/>
      <c r="O49" s="180"/>
      <c r="P49" s="180"/>
      <c r="Q49" s="180"/>
      <c r="R49" s="180"/>
      <c r="S49" s="180"/>
      <c r="T49" s="180"/>
      <c r="U49" s="180"/>
    </row>
    <row r="50" spans="1:21">
      <c r="A50" s="185"/>
      <c r="B50" s="185"/>
      <c r="C50" s="185"/>
      <c r="D50" s="185"/>
      <c r="E50" s="180"/>
      <c r="F50" s="180"/>
      <c r="G50" s="180"/>
      <c r="H50" s="180"/>
      <c r="I50" s="180"/>
      <c r="J50" s="180"/>
      <c r="K50" s="180"/>
      <c r="L50" s="180"/>
      <c r="M50" s="180"/>
      <c r="N50" s="180"/>
      <c r="O50" s="180"/>
      <c r="P50" s="180"/>
      <c r="Q50" s="180"/>
      <c r="R50" s="180"/>
      <c r="S50" s="180"/>
      <c r="T50" s="180"/>
      <c r="U50" s="180"/>
    </row>
    <row r="51" spans="1:21">
      <c r="A51" s="180"/>
      <c r="B51" s="180"/>
      <c r="C51" s="180"/>
      <c r="D51" s="180"/>
      <c r="E51" s="180"/>
      <c r="F51" s="180"/>
      <c r="G51" s="180"/>
      <c r="H51" s="180"/>
      <c r="I51" s="180"/>
      <c r="J51" s="180"/>
      <c r="K51" s="180"/>
      <c r="L51" s="180"/>
      <c r="M51" s="180"/>
      <c r="N51" s="180"/>
      <c r="O51" s="180"/>
      <c r="P51" s="180"/>
      <c r="Q51" s="180"/>
      <c r="R51" s="180"/>
      <c r="S51" s="180"/>
      <c r="T51" s="180"/>
      <c r="U51" s="180"/>
    </row>
    <row r="52" spans="1:21">
      <c r="A52" s="180"/>
      <c r="B52" s="180"/>
      <c r="C52" s="180"/>
      <c r="D52" s="180"/>
      <c r="E52" s="180"/>
      <c r="F52" s="180"/>
      <c r="G52" s="180"/>
      <c r="H52" s="180"/>
      <c r="I52" s="180"/>
      <c r="J52" s="180"/>
      <c r="K52" s="180"/>
      <c r="L52" s="180"/>
      <c r="M52" s="180"/>
      <c r="N52" s="180"/>
      <c r="O52" s="180"/>
      <c r="P52" s="180"/>
      <c r="Q52" s="180"/>
      <c r="R52" s="180"/>
      <c r="S52" s="180"/>
      <c r="T52" s="180"/>
      <c r="U52" s="180"/>
    </row>
    <row r="53" spans="1:21">
      <c r="A53" s="186"/>
      <c r="B53" s="186"/>
      <c r="C53" s="186"/>
      <c r="D53" s="186"/>
      <c r="E53" s="180"/>
      <c r="F53" s="180"/>
      <c r="G53" s="180"/>
      <c r="H53" s="180"/>
      <c r="I53" s="180"/>
      <c r="J53" s="180"/>
      <c r="K53" s="180"/>
      <c r="L53" s="180"/>
      <c r="M53" s="180"/>
      <c r="N53" s="180"/>
      <c r="O53" s="180"/>
      <c r="P53" s="180"/>
      <c r="Q53" s="180"/>
      <c r="R53" s="180"/>
      <c r="S53" s="180"/>
      <c r="T53" s="180"/>
      <c r="U53" s="180"/>
    </row>
    <row r="54" spans="1:21">
      <c r="A54" s="186"/>
      <c r="B54" s="186"/>
      <c r="C54" s="186"/>
      <c r="D54" s="186"/>
      <c r="E54" s="180"/>
      <c r="F54" s="180"/>
      <c r="G54" s="180"/>
      <c r="H54" s="180"/>
      <c r="I54" s="180"/>
      <c r="J54" s="180"/>
      <c r="K54" s="180"/>
      <c r="L54" s="180"/>
      <c r="M54" s="180"/>
      <c r="N54" s="180"/>
      <c r="O54" s="180"/>
      <c r="P54" s="180"/>
      <c r="Q54" s="180"/>
      <c r="R54" s="180"/>
      <c r="S54" s="180"/>
      <c r="T54" s="180"/>
      <c r="U54" s="180"/>
    </row>
    <row r="55" spans="1:21">
      <c r="A55" s="185"/>
      <c r="B55" s="185"/>
      <c r="C55" s="185"/>
      <c r="D55" s="185"/>
      <c r="E55" s="180"/>
      <c r="F55" s="180"/>
      <c r="G55" s="180"/>
      <c r="H55" s="180"/>
      <c r="I55" s="180"/>
      <c r="J55" s="180"/>
      <c r="K55" s="180"/>
      <c r="L55" s="180"/>
      <c r="M55" s="180"/>
      <c r="N55" s="180"/>
      <c r="O55" s="180"/>
      <c r="P55" s="180"/>
      <c r="Q55" s="180"/>
      <c r="R55" s="180"/>
      <c r="S55" s="180"/>
      <c r="T55" s="180"/>
      <c r="U55" s="180"/>
    </row>
    <row r="56" spans="1:21">
      <c r="A56" s="180"/>
      <c r="B56" s="180"/>
      <c r="C56" s="180"/>
      <c r="D56" s="180"/>
      <c r="E56" s="180"/>
      <c r="F56" s="180"/>
      <c r="G56" s="180"/>
      <c r="H56" s="180"/>
      <c r="I56" s="180"/>
      <c r="J56" s="180"/>
      <c r="K56" s="180"/>
      <c r="L56" s="180"/>
      <c r="M56" s="180"/>
      <c r="N56" s="180"/>
      <c r="O56" s="180"/>
      <c r="P56" s="180"/>
      <c r="Q56" s="180"/>
      <c r="R56" s="180"/>
      <c r="S56" s="180"/>
      <c r="T56" s="180"/>
      <c r="U56" s="180"/>
    </row>
    <row r="57" spans="1:21">
      <c r="A57" s="180"/>
      <c r="B57" s="180"/>
      <c r="C57" s="180"/>
      <c r="D57" s="180"/>
      <c r="E57" s="180"/>
      <c r="F57" s="180"/>
      <c r="G57" s="180"/>
      <c r="H57" s="180"/>
      <c r="I57" s="180"/>
      <c r="J57" s="180"/>
      <c r="K57" s="180"/>
      <c r="L57" s="180"/>
      <c r="M57" s="180"/>
      <c r="N57" s="180"/>
      <c r="O57" s="180"/>
      <c r="P57" s="180"/>
      <c r="Q57" s="180"/>
      <c r="R57" s="180"/>
      <c r="S57" s="180"/>
      <c r="T57" s="180"/>
      <c r="U57" s="180"/>
    </row>
    <row r="58" spans="1:21">
      <c r="A58" s="180"/>
      <c r="B58" s="180"/>
      <c r="C58" s="180"/>
      <c r="D58" s="180"/>
      <c r="E58" s="180"/>
      <c r="F58" s="180"/>
      <c r="G58" s="180"/>
      <c r="H58" s="180"/>
      <c r="I58" s="180"/>
      <c r="J58" s="180"/>
      <c r="K58" s="180"/>
      <c r="L58" s="180"/>
      <c r="M58" s="180"/>
      <c r="N58" s="180"/>
      <c r="O58" s="180"/>
      <c r="P58" s="180"/>
      <c r="Q58" s="180"/>
      <c r="R58" s="180"/>
      <c r="S58" s="180"/>
      <c r="T58" s="180"/>
      <c r="U58" s="180"/>
    </row>
    <row r="59" spans="1:21">
      <c r="E59" s="180"/>
      <c r="F59" s="180"/>
      <c r="G59" s="180"/>
      <c r="H59" s="180"/>
      <c r="I59" s="180"/>
      <c r="J59" s="180"/>
      <c r="K59" s="180"/>
      <c r="L59" s="180"/>
      <c r="M59" s="180"/>
      <c r="N59" s="180"/>
      <c r="O59" s="180"/>
      <c r="P59" s="180"/>
      <c r="Q59" s="180"/>
      <c r="R59" s="180"/>
      <c r="S59" s="180"/>
      <c r="T59" s="180"/>
      <c r="U59" s="180"/>
    </row>
    <row r="67" spans="9:47" s="174" customFormat="1">
      <c r="I67" s="176"/>
      <c r="J67" s="176"/>
      <c r="K67" s="176"/>
      <c r="L67"/>
      <c r="M67"/>
      <c r="N67"/>
      <c r="O67"/>
      <c r="P67"/>
      <c r="Q67"/>
      <c r="R67"/>
      <c r="S67"/>
      <c r="T67"/>
      <c r="U67"/>
      <c r="V67"/>
      <c r="W67"/>
      <c r="X67"/>
      <c r="Y67"/>
      <c r="Z67"/>
      <c r="AA67"/>
      <c r="AB67"/>
      <c r="AC67"/>
      <c r="AD67"/>
      <c r="AE67"/>
      <c r="AF67"/>
      <c r="AG67"/>
      <c r="AH67"/>
      <c r="AI67"/>
      <c r="AJ67"/>
      <c r="AK67"/>
      <c r="AL67"/>
      <c r="AM67"/>
      <c r="AN67"/>
      <c r="AO67"/>
      <c r="AP67"/>
      <c r="AQ67"/>
      <c r="AR67"/>
      <c r="AS67"/>
      <c r="AT67"/>
      <c r="AU67"/>
    </row>
    <row r="68" spans="9:47" s="174" customFormat="1">
      <c r="I68" s="176"/>
      <c r="J68" s="176"/>
      <c r="K68" s="176"/>
      <c r="L68"/>
      <c r="M68"/>
      <c r="N68"/>
      <c r="O68"/>
      <c r="P68"/>
      <c r="Q68"/>
      <c r="R68"/>
      <c r="S68"/>
      <c r="T68"/>
      <c r="U68"/>
      <c r="V68"/>
      <c r="W68"/>
      <c r="X68"/>
      <c r="Y68"/>
      <c r="Z68"/>
      <c r="AA68"/>
      <c r="AB68"/>
      <c r="AC68"/>
      <c r="AD68"/>
      <c r="AE68"/>
      <c r="AF68"/>
      <c r="AG68"/>
      <c r="AH68"/>
      <c r="AI68"/>
      <c r="AJ68"/>
      <c r="AK68"/>
      <c r="AL68"/>
      <c r="AM68"/>
      <c r="AN68"/>
      <c r="AO68"/>
      <c r="AP68"/>
      <c r="AQ68"/>
      <c r="AR68"/>
      <c r="AS68"/>
      <c r="AT68"/>
      <c r="AU68"/>
    </row>
  </sheetData>
  <hyperlinks>
    <hyperlink ref="A1" location="'Figures'!A1" display="Indice de gráficos" xr:uid="{00000000-0004-0000-3200-000000000000}"/>
  </hyperlinks>
  <pageMargins left="0.70866141732283472" right="0.70866141732283472" top="0.74803149606299213" bottom="0.74803149606299213" header="0.31496062992125984" footer="0.31496062992125984"/>
  <pageSetup paperSize="9" scale="45" orientation="portrait" verticalDpi="30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55">
    <pageSetUpPr fitToPage="1"/>
  </sheetPr>
  <dimension ref="A1:X38"/>
  <sheetViews>
    <sheetView showGridLines="0" zoomScale="87" zoomScaleNormal="87" workbookViewId="0">
      <selection activeCell="C3" sqref="C3"/>
    </sheetView>
  </sheetViews>
  <sheetFormatPr baseColWidth="10" defaultColWidth="11.42578125" defaultRowHeight="15"/>
  <cols>
    <col min="1" max="1" width="11.42578125" style="27"/>
    <col min="2" max="2" width="14.140625" style="27" customWidth="1"/>
    <col min="3" max="3" width="13.140625" style="27" customWidth="1"/>
    <col min="4" max="4" width="11.42578125" style="27"/>
    <col min="5" max="5" width="12.28515625" style="27" customWidth="1"/>
    <col min="6" max="6" width="10.28515625" style="27" bestFit="1" customWidth="1"/>
    <col min="7" max="19" width="11.42578125" style="27"/>
    <col min="20" max="20" width="9.85546875" style="27" customWidth="1"/>
    <col min="21" max="16384" width="11.42578125" style="27"/>
  </cols>
  <sheetData>
    <row r="1" spans="1:24" ht="18.75">
      <c r="A1" s="367" t="s">
        <v>321</v>
      </c>
      <c r="X1" s="30"/>
    </row>
    <row r="3" spans="1:24" ht="16.5">
      <c r="B3" s="190" t="s">
        <v>465</v>
      </c>
      <c r="C3" s="190" t="s">
        <v>896</v>
      </c>
    </row>
    <row r="4" spans="1:24" ht="14.65" customHeight="1"/>
    <row r="5" spans="1:24" ht="15" customHeight="1">
      <c r="B5" s="32"/>
      <c r="C5" s="33"/>
      <c r="D5" s="33"/>
      <c r="E5" s="33"/>
      <c r="F5" s="33"/>
      <c r="G5" s="811" t="s">
        <v>322</v>
      </c>
      <c r="H5" s="811"/>
      <c r="I5" s="811"/>
      <c r="J5" s="811"/>
      <c r="T5" s="35"/>
    </row>
    <row r="6" spans="1:24" ht="34.5" customHeight="1">
      <c r="B6" s="32"/>
      <c r="C6" s="36" t="s">
        <v>323</v>
      </c>
      <c r="D6" s="36" t="s">
        <v>324</v>
      </c>
      <c r="E6" s="36" t="s">
        <v>447</v>
      </c>
      <c r="F6" s="36" t="s">
        <v>326</v>
      </c>
      <c r="G6" s="36" t="s">
        <v>327</v>
      </c>
      <c r="H6" s="36" t="s">
        <v>328</v>
      </c>
      <c r="I6" s="36" t="s">
        <v>329</v>
      </c>
      <c r="J6" s="36" t="s">
        <v>330</v>
      </c>
      <c r="T6" s="35"/>
    </row>
    <row r="7" spans="1:24" ht="15" customHeight="1">
      <c r="B7" s="37">
        <v>2020.12</v>
      </c>
      <c r="C7" s="38">
        <v>1.6747398275142884</v>
      </c>
      <c r="D7" s="38"/>
      <c r="E7" s="38"/>
      <c r="F7" s="38">
        <v>1.6747398275142884</v>
      </c>
      <c r="G7" s="38"/>
      <c r="H7" s="38"/>
      <c r="I7" s="38"/>
      <c r="J7" s="38"/>
      <c r="T7" s="35"/>
    </row>
    <row r="8" spans="1:24" ht="16.5">
      <c r="B8" s="37">
        <v>2021.01</v>
      </c>
      <c r="C8" s="38">
        <v>1.6728328089704116</v>
      </c>
      <c r="D8" s="38"/>
      <c r="E8" s="38"/>
      <c r="F8" s="38">
        <v>1.6728328089704116</v>
      </c>
      <c r="G8" s="38"/>
      <c r="H8" s="38"/>
      <c r="I8" s="38"/>
      <c r="J8" s="38"/>
      <c r="T8" s="35"/>
    </row>
    <row r="9" spans="1:24" ht="16.5">
      <c r="B9" s="37">
        <v>2021.02</v>
      </c>
      <c r="C9" s="38">
        <v>1.6380864863437379</v>
      </c>
      <c r="D9" s="38"/>
      <c r="E9" s="38"/>
      <c r="F9" s="38">
        <v>1.6380864863437379</v>
      </c>
      <c r="G9" s="38"/>
      <c r="H9" s="38"/>
      <c r="I9" s="38"/>
      <c r="J9" s="38"/>
      <c r="T9" s="35"/>
    </row>
    <row r="10" spans="1:24" ht="16.5">
      <c r="B10" s="37">
        <v>2021.03</v>
      </c>
      <c r="C10" s="38">
        <v>1.6178171186828891</v>
      </c>
      <c r="D10" s="38"/>
      <c r="E10" s="38"/>
      <c r="F10" s="38">
        <v>1.6178171186828891</v>
      </c>
      <c r="G10" s="38"/>
      <c r="H10" s="38"/>
      <c r="I10" s="38"/>
      <c r="J10" s="38"/>
      <c r="T10" s="35"/>
    </row>
    <row r="11" spans="1:24" ht="16.5">
      <c r="B11" s="37">
        <v>2021.04</v>
      </c>
      <c r="C11" s="38">
        <v>1.6154205434991631</v>
      </c>
      <c r="D11" s="38"/>
      <c r="E11" s="38"/>
      <c r="F11" s="38">
        <v>1.6154205434991631</v>
      </c>
      <c r="G11" s="38"/>
      <c r="H11" s="38"/>
      <c r="I11" s="38"/>
      <c r="J11" s="38"/>
      <c r="T11" s="35"/>
    </row>
    <row r="12" spans="1:24" ht="16.5">
      <c r="B12" s="37">
        <v>2021.05</v>
      </c>
      <c r="C12" s="38">
        <v>1.6339317083454388</v>
      </c>
      <c r="D12" s="38"/>
      <c r="E12" s="38"/>
      <c r="F12" s="38">
        <v>1.6339317083454388</v>
      </c>
      <c r="G12" s="38"/>
      <c r="H12" s="38"/>
      <c r="I12" s="38"/>
      <c r="J12" s="38"/>
      <c r="T12" s="35"/>
    </row>
    <row r="13" spans="1:24" ht="16.5">
      <c r="B13" s="37">
        <v>2021.06</v>
      </c>
      <c r="C13" s="38">
        <v>1.6519292555993204</v>
      </c>
      <c r="D13" s="38"/>
      <c r="E13" s="38"/>
      <c r="F13" s="38">
        <v>1.6519292555993204</v>
      </c>
      <c r="G13" s="38"/>
      <c r="H13" s="38"/>
      <c r="I13" s="38"/>
      <c r="J13" s="38"/>
      <c r="T13" s="35"/>
    </row>
    <row r="14" spans="1:24" ht="16.5">
      <c r="B14" s="37">
        <v>2021.07</v>
      </c>
      <c r="C14" s="38">
        <v>1.6553989823623334</v>
      </c>
      <c r="D14" s="38"/>
      <c r="E14" s="38"/>
      <c r="F14" s="38">
        <v>1.6553989823623334</v>
      </c>
      <c r="G14" s="38"/>
      <c r="H14" s="38"/>
      <c r="I14" s="38"/>
      <c r="J14" s="38"/>
      <c r="T14" s="35"/>
    </row>
    <row r="15" spans="1:24" ht="16.5">
      <c r="B15" s="37">
        <v>2021.08</v>
      </c>
      <c r="C15" s="38">
        <v>1.6496908975604088</v>
      </c>
      <c r="D15" s="38"/>
      <c r="E15" s="38"/>
      <c r="F15" s="38">
        <v>1.6496908975604088</v>
      </c>
      <c r="G15" s="38"/>
      <c r="H15" s="38"/>
      <c r="I15" s="38"/>
      <c r="J15" s="38"/>
      <c r="T15" s="35"/>
    </row>
    <row r="16" spans="1:24" ht="16.5">
      <c r="B16" s="37">
        <v>2021.09</v>
      </c>
      <c r="C16" s="38">
        <v>1.671914386602305</v>
      </c>
      <c r="D16" s="38"/>
      <c r="E16" s="38"/>
      <c r="F16" s="38">
        <v>1.671914386602305</v>
      </c>
      <c r="G16" s="38"/>
      <c r="H16" s="38"/>
      <c r="I16" s="38"/>
      <c r="J16" s="38"/>
      <c r="T16" s="35"/>
    </row>
    <row r="17" spans="2:20" ht="16.5">
      <c r="B17" s="37" t="s">
        <v>331</v>
      </c>
      <c r="C17" s="38">
        <v>1.6712263342390465</v>
      </c>
      <c r="D17" s="38"/>
      <c r="E17" s="38"/>
      <c r="F17" s="38">
        <v>1.6712263342390465</v>
      </c>
      <c r="G17" s="38"/>
      <c r="H17" s="38"/>
      <c r="I17" s="38"/>
      <c r="J17" s="38"/>
      <c r="T17" s="35"/>
    </row>
    <row r="18" spans="2:20" ht="15" customHeight="1">
      <c r="B18" s="37">
        <v>2021.11</v>
      </c>
      <c r="C18" s="38">
        <v>1.6448624332208479</v>
      </c>
      <c r="D18" s="38"/>
      <c r="E18" s="38"/>
      <c r="F18" s="38">
        <v>1.6448624332208479</v>
      </c>
      <c r="G18" s="38"/>
      <c r="H18" s="38"/>
      <c r="I18" s="38"/>
      <c r="J18" s="38"/>
      <c r="T18" s="35"/>
    </row>
    <row r="19" spans="2:20" ht="15" customHeight="1">
      <c r="B19" s="37">
        <v>2021.12</v>
      </c>
      <c r="C19" s="38">
        <v>1.6371422075028446</v>
      </c>
      <c r="D19" s="38"/>
      <c r="E19" s="38"/>
      <c r="F19" s="38">
        <v>1.6371422075028446</v>
      </c>
      <c r="G19" s="38"/>
      <c r="H19" s="38"/>
      <c r="I19" s="38"/>
      <c r="J19" s="38"/>
      <c r="T19" s="35"/>
    </row>
    <row r="20" spans="2:20" ht="15" customHeight="1">
      <c r="B20" s="37">
        <v>2022.01</v>
      </c>
      <c r="C20" s="38">
        <v>1.6321657379705399</v>
      </c>
      <c r="D20" s="38"/>
      <c r="E20" s="38"/>
      <c r="F20" s="38">
        <v>1.6321657379705399</v>
      </c>
      <c r="G20" s="38"/>
      <c r="H20" s="38"/>
      <c r="I20" s="38"/>
      <c r="J20" s="38"/>
      <c r="M20" s="26"/>
      <c r="T20" s="35"/>
    </row>
    <row r="21" spans="2:20" ht="18.75">
      <c r="B21" s="37">
        <v>2022.02</v>
      </c>
      <c r="C21" s="38">
        <v>1.6309936733600574</v>
      </c>
      <c r="D21" s="38"/>
      <c r="E21" s="38"/>
      <c r="F21" s="38">
        <v>1.6309936733600574</v>
      </c>
      <c r="G21" s="38"/>
      <c r="H21" s="38"/>
      <c r="I21" s="38"/>
      <c r="J21" s="38"/>
      <c r="O21" s="30"/>
      <c r="T21" s="35"/>
    </row>
    <row r="22" spans="2:20" ht="15" customHeight="1">
      <c r="B22" s="37">
        <v>2022.03</v>
      </c>
      <c r="C22" s="38">
        <v>1.6232213565157683</v>
      </c>
      <c r="D22" s="38"/>
      <c r="E22" s="38"/>
      <c r="F22" s="38">
        <v>1.6232213565157683</v>
      </c>
      <c r="G22" s="38"/>
      <c r="H22" s="38"/>
      <c r="I22" s="38"/>
      <c r="J22" s="38"/>
      <c r="T22" s="35"/>
    </row>
    <row r="23" spans="2:20" ht="15" customHeight="1">
      <c r="B23" s="37">
        <v>2022.04</v>
      </c>
      <c r="C23" s="38">
        <v>1.6192384185492508</v>
      </c>
      <c r="D23" s="38"/>
      <c r="E23" s="38"/>
      <c r="F23" s="38">
        <v>1.6192384185492508</v>
      </c>
      <c r="G23" s="38"/>
      <c r="H23" s="38"/>
      <c r="I23" s="38"/>
      <c r="J23" s="38"/>
      <c r="T23" s="35"/>
    </row>
    <row r="24" spans="2:20" ht="15" customHeight="1">
      <c r="B24" s="37">
        <v>2022.05</v>
      </c>
      <c r="C24" s="38">
        <v>1.61902388553543</v>
      </c>
      <c r="D24" s="38">
        <v>1.61902388553543</v>
      </c>
      <c r="E24" s="38"/>
      <c r="F24" s="38">
        <v>1.61902388553543</v>
      </c>
      <c r="G24" s="38"/>
      <c r="H24" s="38"/>
      <c r="I24" s="38"/>
      <c r="J24" s="38"/>
      <c r="M24" s="27" t="s">
        <v>12</v>
      </c>
      <c r="T24" s="35"/>
    </row>
    <row r="25" spans="2:20" ht="16.5">
      <c r="B25" s="37">
        <v>2022.06</v>
      </c>
      <c r="C25" s="38"/>
      <c r="D25" s="38">
        <v>1.6083218878694183</v>
      </c>
      <c r="E25" s="38"/>
      <c r="F25" s="38">
        <v>1.5707000020396242</v>
      </c>
      <c r="G25" s="38">
        <v>2.6809737886781537E-2</v>
      </c>
      <c r="H25" s="38">
        <v>1.0812147943012551E-2</v>
      </c>
      <c r="I25" s="38">
        <v>1.2629424364279718E-2</v>
      </c>
      <c r="J25" s="38">
        <v>2.9388509485252179E-2</v>
      </c>
      <c r="T25" s="35"/>
    </row>
    <row r="26" spans="2:20" ht="16.5">
      <c r="B26" s="37">
        <v>2022.07</v>
      </c>
      <c r="C26" s="38"/>
      <c r="D26" s="38">
        <v>1.5976198902034067</v>
      </c>
      <c r="E26" s="38"/>
      <c r="F26" s="38">
        <v>1.5595966660837917</v>
      </c>
      <c r="G26" s="38">
        <v>2.6891004196011092E-2</v>
      </c>
      <c r="H26" s="38">
        <v>1.1132219923603914E-2</v>
      </c>
      <c r="I26" s="38">
        <v>1.247859657774697E-2</v>
      </c>
      <c r="J26" s="38">
        <v>2.9103368576169242E-2</v>
      </c>
      <c r="T26" s="35"/>
    </row>
    <row r="27" spans="2:20" ht="16.5">
      <c r="B27" s="37">
        <v>2022.08</v>
      </c>
      <c r="C27" s="38"/>
      <c r="D27" s="38">
        <v>1.586917892537395</v>
      </c>
      <c r="E27" s="38"/>
      <c r="F27" s="38">
        <v>1.5484933301279606</v>
      </c>
      <c r="G27" s="38">
        <v>2.6972270505238649E-2</v>
      </c>
      <c r="H27" s="38">
        <v>1.1452291904195722E-2</v>
      </c>
      <c r="I27" s="38">
        <v>1.2327768791215554E-2</v>
      </c>
      <c r="J27" s="38">
        <v>2.8818227667084972E-2</v>
      </c>
      <c r="T27" s="35"/>
    </row>
    <row r="28" spans="2:20" ht="16.5">
      <c r="B28" s="37">
        <v>2022.09</v>
      </c>
      <c r="C28" s="38"/>
      <c r="D28" s="38">
        <v>1.5762158948713836</v>
      </c>
      <c r="E28" s="38"/>
      <c r="F28" s="38">
        <v>1.5373899941721307</v>
      </c>
      <c r="G28" s="38">
        <v>2.7053536814466206E-2</v>
      </c>
      <c r="H28" s="38">
        <v>1.1772363884786641E-2</v>
      </c>
      <c r="I28" s="38">
        <v>1.2176941004683917E-2</v>
      </c>
      <c r="J28" s="38">
        <v>2.8533086758001369E-2</v>
      </c>
      <c r="T28" s="35"/>
    </row>
    <row r="29" spans="2:20" ht="16.5">
      <c r="B29" s="37" t="s">
        <v>332</v>
      </c>
      <c r="C29" s="38"/>
      <c r="D29" s="38">
        <v>1.5655138972053719</v>
      </c>
      <c r="E29" s="38"/>
      <c r="F29" s="38">
        <v>1.5262684301976455</v>
      </c>
      <c r="G29" s="38">
        <v>2.7183753937391586E-2</v>
      </c>
      <c r="H29" s="38">
        <v>1.2061713070334878E-2</v>
      </c>
      <c r="I29" s="38">
        <v>1.2088357112310044E-2</v>
      </c>
      <c r="J29" s="38">
        <v>2.8365062448025391E-2</v>
      </c>
      <c r="T29" s="35"/>
    </row>
    <row r="30" spans="2:20" ht="16.5">
      <c r="B30" s="37">
        <v>2022.11</v>
      </c>
      <c r="C30" s="38"/>
      <c r="D30" s="38">
        <v>1.5548118995393603</v>
      </c>
      <c r="E30" s="38"/>
      <c r="F30" s="38">
        <v>1.5151104101858506</v>
      </c>
      <c r="G30" s="38">
        <v>2.7411872687710614E-2</v>
      </c>
      <c r="H30" s="38">
        <v>1.2289616665799086E-2</v>
      </c>
      <c r="I30" s="38">
        <v>1.2124261008249704E-2</v>
      </c>
      <c r="J30" s="38">
        <v>2.8431271336265329E-2</v>
      </c>
      <c r="T30" s="35"/>
    </row>
    <row r="31" spans="2:20" ht="16.5">
      <c r="B31" s="37">
        <v>2022.12</v>
      </c>
      <c r="C31" s="38"/>
      <c r="D31" s="38">
        <v>1.5441099018733488</v>
      </c>
      <c r="E31" s="38">
        <v>1.6705910434575841</v>
      </c>
      <c r="F31" s="38">
        <v>1.5038977061180931</v>
      </c>
      <c r="G31" s="38">
        <v>2.7786843879120005E-2</v>
      </c>
      <c r="H31" s="38">
        <v>1.2425351876135693E-2</v>
      </c>
      <c r="I31" s="38">
        <v>1.2346896586660661E-2</v>
      </c>
      <c r="J31" s="38">
        <v>2.8848830021828809E-2</v>
      </c>
      <c r="T31" s="35"/>
    </row>
    <row r="32" spans="2:20">
      <c r="C32" s="38"/>
      <c r="D32" s="38"/>
      <c r="E32" s="38"/>
      <c r="T32" s="35"/>
    </row>
    <row r="33" spans="20:20">
      <c r="T33" s="35"/>
    </row>
    <row r="34" spans="20:20" ht="14.65" customHeight="1">
      <c r="T34" s="35"/>
    </row>
    <row r="35" spans="20:20">
      <c r="T35" s="35"/>
    </row>
    <row r="36" spans="20:20">
      <c r="T36" s="35"/>
    </row>
    <row r="37" spans="20:20">
      <c r="T37" s="35"/>
    </row>
    <row r="38" spans="20:20">
      <c r="T38" s="35"/>
    </row>
  </sheetData>
  <mergeCells count="1">
    <mergeCell ref="G5:J5"/>
  </mergeCells>
  <conditionalFormatting sqref="AH22:DJ22 AG19 AH17:DK21">
    <cfRule type="cellIs" dxfId="36" priority="4" operator="greaterThan">
      <formula>#REF!</formula>
    </cfRule>
  </conditionalFormatting>
  <conditionalFormatting sqref="AA17:AF22 V21:W21">
    <cfRule type="cellIs" dxfId="35" priority="3" operator="greaterThan">
      <formula>#REF!</formula>
    </cfRule>
  </conditionalFormatting>
  <conditionalFormatting sqref="X21 Y17:Z22">
    <cfRule type="cellIs" dxfId="34" priority="2" operator="greaterThan">
      <formula>#REF!</formula>
    </cfRule>
  </conditionalFormatting>
  <hyperlinks>
    <hyperlink ref="A1" location="'Figures'!A1" display="Indice de gráficos" xr:uid="{00000000-0004-0000-3300-000000000000}"/>
  </hyperlinks>
  <pageMargins left="0.31496062992125984" right="0.27559055118110237" top="0.74803149606299213" bottom="0.74803149606299213" header="0.31496062992125984" footer="0.31496062992125984"/>
  <pageSetup paperSize="9" scale="11"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56">
    <pageSetUpPr fitToPage="1"/>
  </sheetPr>
  <dimension ref="A1:AU68"/>
  <sheetViews>
    <sheetView showGridLines="0" zoomScaleNormal="100" workbookViewId="0">
      <selection activeCell="F18" sqref="F18"/>
    </sheetView>
  </sheetViews>
  <sheetFormatPr baseColWidth="10" defaultColWidth="11.5703125" defaultRowHeight="15"/>
  <cols>
    <col min="1" max="6" width="11.5703125" style="174" customWidth="1"/>
    <col min="7" max="7" width="19.28515625" style="174" customWidth="1"/>
    <col min="8" max="8" width="9.85546875" style="174" customWidth="1"/>
    <col min="9" max="9" width="9.85546875" style="176" customWidth="1"/>
    <col min="10" max="11" width="11.42578125" style="176"/>
    <col min="12" max="12" width="8.42578125" bestFit="1" customWidth="1"/>
    <col min="15" max="17" width="11.7109375" bestFit="1" customWidth="1"/>
    <col min="18" max="18" width="12" bestFit="1" customWidth="1"/>
  </cols>
  <sheetData>
    <row r="1" spans="1:15">
      <c r="A1" s="367" t="s">
        <v>321</v>
      </c>
      <c r="B1"/>
      <c r="C1"/>
      <c r="D1"/>
      <c r="E1"/>
      <c r="F1"/>
      <c r="G1"/>
      <c r="H1"/>
      <c r="I1"/>
      <c r="J1"/>
      <c r="K1"/>
      <c r="L1" s="175"/>
      <c r="M1" s="176"/>
      <c r="N1" s="176"/>
    </row>
    <row r="2" spans="1:15">
      <c r="A2"/>
      <c r="B2"/>
      <c r="C2"/>
      <c r="D2"/>
      <c r="E2"/>
      <c r="F2"/>
      <c r="G2"/>
      <c r="H2"/>
      <c r="I2"/>
      <c r="J2"/>
      <c r="K2"/>
      <c r="L2" s="176"/>
      <c r="M2" s="176"/>
      <c r="N2" s="176"/>
    </row>
    <row r="3" spans="1:15" ht="16.5">
      <c r="A3"/>
      <c r="B3" s="190" t="s">
        <v>466</v>
      </c>
      <c r="C3"/>
      <c r="D3"/>
      <c r="E3"/>
      <c r="F3"/>
      <c r="H3"/>
      <c r="I3"/>
      <c r="J3"/>
      <c r="K3"/>
      <c r="L3" s="174"/>
      <c r="M3" s="174"/>
      <c r="N3" s="176"/>
      <c r="O3" s="176"/>
    </row>
    <row r="4" spans="1:15">
      <c r="G4" s="176"/>
      <c r="H4" s="176"/>
      <c r="J4"/>
      <c r="K4"/>
    </row>
    <row r="5" spans="1:15" ht="40.5">
      <c r="A5" s="177"/>
      <c r="B5" s="177"/>
      <c r="C5" s="177"/>
      <c r="D5" s="177"/>
      <c r="E5" s="177"/>
      <c r="F5" s="177"/>
      <c r="G5" s="191"/>
      <c r="H5" s="192" t="s">
        <v>450</v>
      </c>
      <c r="I5" s="192" t="s">
        <v>440</v>
      </c>
      <c r="J5"/>
      <c r="K5"/>
    </row>
    <row r="6" spans="1:15" ht="15.75" thickBot="1">
      <c r="A6" s="178"/>
      <c r="B6" s="178"/>
      <c r="C6" s="178"/>
      <c r="D6" s="178"/>
      <c r="E6" s="178"/>
      <c r="F6" s="178"/>
      <c r="G6" s="196" t="s">
        <v>467</v>
      </c>
      <c r="H6" s="76">
        <v>2.3210193713220528</v>
      </c>
      <c r="I6" s="76">
        <v>4.8321933157576824</v>
      </c>
      <c r="J6"/>
      <c r="K6"/>
    </row>
    <row r="7" spans="1:15">
      <c r="A7" s="178"/>
      <c r="B7" s="178"/>
      <c r="C7" s="178"/>
      <c r="D7" s="178"/>
      <c r="E7" s="178"/>
      <c r="F7" s="178"/>
      <c r="G7" s="176"/>
      <c r="H7" s="176"/>
      <c r="J7"/>
      <c r="K7"/>
    </row>
    <row r="8" spans="1:15">
      <c r="A8" s="178"/>
      <c r="B8" s="178"/>
      <c r="C8" s="178"/>
      <c r="D8" s="178"/>
      <c r="E8" s="178"/>
      <c r="F8" s="178"/>
      <c r="G8" s="176"/>
      <c r="H8" s="176"/>
      <c r="J8"/>
      <c r="K8"/>
    </row>
    <row r="9" spans="1:15">
      <c r="A9" s="178"/>
      <c r="B9" s="178"/>
      <c r="C9" s="178"/>
      <c r="D9" s="178"/>
      <c r="E9" s="178"/>
      <c r="F9" s="178"/>
      <c r="G9" s="176"/>
      <c r="H9" s="176"/>
      <c r="J9"/>
      <c r="K9"/>
    </row>
    <row r="10" spans="1:15">
      <c r="A10" s="178"/>
      <c r="B10" s="178"/>
      <c r="C10" s="178"/>
      <c r="D10" s="178"/>
      <c r="E10" s="178"/>
      <c r="F10" s="178"/>
      <c r="G10" s="176"/>
      <c r="H10" s="176"/>
      <c r="J10"/>
      <c r="K10"/>
    </row>
    <row r="11" spans="1:15">
      <c r="A11" s="178"/>
      <c r="B11" s="178"/>
      <c r="C11" s="178"/>
      <c r="D11" s="178"/>
      <c r="E11" s="178"/>
      <c r="F11" s="178"/>
      <c r="G11" s="176"/>
      <c r="H11" s="176"/>
      <c r="J11"/>
      <c r="K11"/>
    </row>
    <row r="12" spans="1:15">
      <c r="A12" s="178"/>
      <c r="B12" s="178"/>
      <c r="C12" s="178"/>
      <c r="D12" s="178"/>
      <c r="E12" s="178"/>
      <c r="F12" s="178"/>
      <c r="G12" s="180"/>
      <c r="H12" s="177"/>
      <c r="J12"/>
      <c r="K12"/>
    </row>
    <row r="13" spans="1:15">
      <c r="A13" s="178"/>
      <c r="B13" s="178"/>
      <c r="C13" s="178"/>
      <c r="D13" s="178"/>
      <c r="E13" s="178"/>
      <c r="F13" s="178"/>
      <c r="G13" s="180"/>
      <c r="H13" s="181"/>
      <c r="J13"/>
      <c r="K13"/>
    </row>
    <row r="14" spans="1:15">
      <c r="A14" s="179"/>
      <c r="B14" s="197" t="s">
        <v>179</v>
      </c>
      <c r="C14" s="179"/>
      <c r="D14" s="179"/>
      <c r="E14" s="179"/>
      <c r="F14" s="179"/>
      <c r="G14" s="180"/>
      <c r="H14" s="179"/>
      <c r="J14"/>
      <c r="K14"/>
    </row>
    <row r="15" spans="1:15">
      <c r="G15" s="180"/>
      <c r="H15" s="179"/>
      <c r="J15"/>
      <c r="K15"/>
    </row>
    <row r="16" spans="1:15">
      <c r="A16"/>
      <c r="B16"/>
      <c r="C16"/>
      <c r="D16"/>
      <c r="E16"/>
      <c r="F16"/>
      <c r="G16" s="180"/>
      <c r="H16" s="176"/>
      <c r="J16"/>
      <c r="K16"/>
    </row>
    <row r="17" spans="1:12">
      <c r="A17" s="180"/>
      <c r="B17" s="180"/>
      <c r="C17" s="180"/>
      <c r="D17" s="180"/>
      <c r="E17" s="180"/>
      <c r="F17" s="180"/>
      <c r="G17" s="180"/>
      <c r="H17" s="176"/>
      <c r="L17" s="176"/>
    </row>
    <row r="18" spans="1:12">
      <c r="A18" s="180"/>
      <c r="B18" s="180"/>
      <c r="C18" s="180"/>
      <c r="D18" s="180"/>
      <c r="E18" s="180"/>
      <c r="F18" s="180"/>
      <c r="G18" s="180"/>
      <c r="H18" s="176"/>
      <c r="L18" s="176"/>
    </row>
    <row r="19" spans="1:12">
      <c r="A19" s="180"/>
      <c r="B19" s="180"/>
      <c r="C19" s="180"/>
      <c r="D19" s="180"/>
      <c r="E19" s="180"/>
      <c r="F19" s="180"/>
      <c r="G19" s="180"/>
      <c r="H19" s="176"/>
      <c r="L19" s="176"/>
    </row>
    <row r="20" spans="1:12">
      <c r="A20" s="180"/>
      <c r="B20" s="180"/>
      <c r="C20" s="180"/>
      <c r="D20" s="180"/>
      <c r="E20" s="180"/>
      <c r="F20" s="180"/>
      <c r="G20" s="180"/>
      <c r="H20" s="176"/>
      <c r="L20" s="176"/>
    </row>
    <row r="21" spans="1:12">
      <c r="A21" s="180"/>
      <c r="B21" s="180"/>
      <c r="C21" s="180"/>
      <c r="D21" s="180"/>
      <c r="E21" s="180"/>
      <c r="F21" s="180"/>
      <c r="G21" s="180"/>
      <c r="H21" s="176"/>
      <c r="J21"/>
      <c r="K21"/>
      <c r="L21" s="176"/>
    </row>
    <row r="22" spans="1:12">
      <c r="A22" s="180"/>
      <c r="B22" s="180"/>
      <c r="C22" s="180"/>
      <c r="D22" s="180"/>
      <c r="E22" s="180"/>
      <c r="F22" s="180"/>
      <c r="G22" s="180"/>
      <c r="H22" s="181"/>
      <c r="J22"/>
      <c r="K22"/>
      <c r="L22" s="176"/>
    </row>
    <row r="23" spans="1:12">
      <c r="A23" s="180"/>
      <c r="B23" s="180"/>
      <c r="C23" s="180"/>
      <c r="D23" s="180"/>
      <c r="E23" s="180"/>
      <c r="F23" s="180"/>
      <c r="G23" s="180"/>
      <c r="H23" s="179"/>
      <c r="J23"/>
      <c r="K23"/>
      <c r="L23" s="176"/>
    </row>
    <row r="24" spans="1:12">
      <c r="A24" s="180"/>
      <c r="B24" s="180"/>
      <c r="C24" s="180"/>
      <c r="D24" s="180"/>
      <c r="E24" s="180"/>
      <c r="F24" s="180"/>
      <c r="G24" s="180"/>
      <c r="H24" s="176"/>
      <c r="J24"/>
      <c r="K24"/>
    </row>
    <row r="25" spans="1:12">
      <c r="A25" s="180"/>
      <c r="B25" s="180"/>
      <c r="C25" s="180"/>
      <c r="D25" s="180"/>
      <c r="E25" s="180"/>
      <c r="F25" s="180"/>
      <c r="G25" s="180"/>
      <c r="H25" s="176"/>
      <c r="J25"/>
      <c r="K25"/>
    </row>
    <row r="26" spans="1:12">
      <c r="A26" s="180"/>
      <c r="B26" s="180"/>
      <c r="C26" s="180"/>
      <c r="D26" s="180"/>
      <c r="E26" s="180"/>
      <c r="F26" s="180"/>
      <c r="G26" s="180"/>
      <c r="H26" s="176"/>
      <c r="J26"/>
      <c r="K26"/>
    </row>
    <row r="27" spans="1:12">
      <c r="A27" s="180"/>
      <c r="B27" s="180"/>
      <c r="C27" s="180"/>
      <c r="D27" s="180"/>
      <c r="E27" s="180"/>
      <c r="F27" s="180"/>
      <c r="G27" s="180"/>
      <c r="H27" s="176"/>
      <c r="L27" s="176"/>
    </row>
    <row r="28" spans="1:12">
      <c r="A28" s="180"/>
      <c r="B28" s="180"/>
      <c r="C28" s="180"/>
      <c r="D28" s="180"/>
      <c r="E28" s="180"/>
      <c r="F28" s="180"/>
      <c r="G28" s="180"/>
      <c r="H28" s="176"/>
      <c r="L28" s="176"/>
    </row>
    <row r="29" spans="1:12">
      <c r="A29" s="180"/>
      <c r="B29" s="180"/>
      <c r="C29" s="180"/>
      <c r="D29" s="180"/>
      <c r="E29" s="180"/>
      <c r="F29" s="180"/>
      <c r="G29" s="180"/>
      <c r="H29" s="176"/>
      <c r="J29"/>
      <c r="K29"/>
    </row>
    <row r="30" spans="1:12">
      <c r="A30" s="180"/>
      <c r="B30" s="180"/>
      <c r="C30" s="180"/>
      <c r="D30" s="180"/>
      <c r="E30" s="180"/>
      <c r="F30" s="180"/>
      <c r="G30" s="180"/>
      <c r="H30" s="176"/>
      <c r="J30"/>
      <c r="K30"/>
    </row>
    <row r="31" spans="1:12">
      <c r="A31" s="180"/>
      <c r="B31" s="180"/>
      <c r="C31" s="180"/>
      <c r="D31" s="180"/>
      <c r="E31" s="180"/>
      <c r="F31" s="180"/>
      <c r="G31" s="180"/>
      <c r="H31" s="176"/>
      <c r="J31"/>
      <c r="K31"/>
    </row>
    <row r="32" spans="1:12">
      <c r="A32" s="180"/>
      <c r="B32" s="180"/>
      <c r="C32" s="180"/>
      <c r="D32" s="180"/>
      <c r="E32" s="180"/>
      <c r="F32"/>
      <c r="G32"/>
      <c r="H32"/>
      <c r="I32"/>
      <c r="J32"/>
      <c r="K32"/>
    </row>
    <row r="33" spans="1:11">
      <c r="A33" s="180"/>
      <c r="B33" s="180"/>
      <c r="C33" s="180"/>
      <c r="D33" s="180"/>
      <c r="E33" s="180"/>
      <c r="F33"/>
      <c r="G33"/>
      <c r="H33"/>
      <c r="I33"/>
      <c r="J33"/>
      <c r="K33"/>
    </row>
    <row r="34" spans="1:11">
      <c r="A34" s="180"/>
      <c r="B34" s="180"/>
      <c r="C34" s="180"/>
      <c r="D34" s="180"/>
      <c r="E34" s="180"/>
      <c r="F34"/>
      <c r="G34"/>
      <c r="H34"/>
      <c r="I34"/>
      <c r="J34"/>
      <c r="K34"/>
    </row>
    <row r="35" spans="1:11">
      <c r="A35" s="180"/>
      <c r="B35" s="180"/>
      <c r="C35" s="180"/>
      <c r="D35" s="180"/>
      <c r="E35" s="180"/>
      <c r="F35"/>
      <c r="G35"/>
      <c r="H35"/>
      <c r="I35"/>
      <c r="J35"/>
      <c r="K35"/>
    </row>
    <row r="36" spans="1:11">
      <c r="A36" s="180"/>
      <c r="B36" s="180"/>
      <c r="C36" s="180"/>
      <c r="D36" s="180"/>
      <c r="E36" s="180"/>
      <c r="F36"/>
      <c r="G36"/>
      <c r="H36"/>
      <c r="I36"/>
      <c r="J36"/>
      <c r="K36"/>
    </row>
    <row r="37" spans="1:11">
      <c r="A37" s="180"/>
      <c r="B37" s="180"/>
      <c r="C37" s="180"/>
      <c r="D37" s="180"/>
      <c r="E37" s="180"/>
      <c r="F37"/>
      <c r="G37"/>
      <c r="H37"/>
      <c r="I37"/>
      <c r="J37"/>
      <c r="K37"/>
    </row>
    <row r="38" spans="1:11">
      <c r="A38" s="180"/>
      <c r="B38" s="180"/>
      <c r="C38" s="180"/>
      <c r="D38" s="180"/>
      <c r="E38" s="180"/>
      <c r="F38"/>
      <c r="G38"/>
      <c r="H38"/>
      <c r="I38"/>
      <c r="J38"/>
      <c r="K38"/>
    </row>
    <row r="39" spans="1:11">
      <c r="A39" s="180"/>
      <c r="B39" s="180"/>
      <c r="C39" s="180"/>
      <c r="D39" s="180"/>
      <c r="E39" s="180"/>
      <c r="F39"/>
      <c r="G39"/>
      <c r="H39"/>
      <c r="I39"/>
      <c r="J39"/>
      <c r="K39"/>
    </row>
    <row r="40" spans="1:11">
      <c r="A40" s="180"/>
      <c r="B40" s="180"/>
      <c r="C40" s="180"/>
      <c r="D40" s="180"/>
      <c r="E40" s="180"/>
      <c r="F40"/>
      <c r="G40"/>
      <c r="H40"/>
      <c r="I40"/>
      <c r="J40"/>
      <c r="K40"/>
    </row>
    <row r="41" spans="1:11" ht="102.6" customHeight="1">
      <c r="A41" s="180"/>
      <c r="B41" s="180"/>
      <c r="C41" s="180"/>
      <c r="D41" s="180"/>
      <c r="E41" s="180"/>
      <c r="F41"/>
      <c r="G41"/>
      <c r="H41"/>
      <c r="I41"/>
      <c r="J41"/>
      <c r="K41"/>
    </row>
    <row r="42" spans="1:11">
      <c r="A42" s="182"/>
      <c r="B42" s="182"/>
      <c r="C42" s="182"/>
      <c r="D42" s="182"/>
      <c r="E42" s="182"/>
      <c r="F42"/>
      <c r="G42"/>
      <c r="H42"/>
      <c r="I42"/>
      <c r="J42"/>
      <c r="K42"/>
    </row>
    <row r="43" spans="1:11">
      <c r="A43" s="182"/>
      <c r="B43" s="182"/>
      <c r="C43" s="182"/>
      <c r="D43" s="182"/>
      <c r="E43" s="182"/>
      <c r="F43"/>
      <c r="G43"/>
      <c r="H43"/>
      <c r="I43"/>
      <c r="J43"/>
      <c r="K43"/>
    </row>
    <row r="44" spans="1:11">
      <c r="A44" s="182"/>
      <c r="B44" s="182"/>
      <c r="C44" s="182"/>
      <c r="D44" s="182"/>
      <c r="E44" s="182"/>
      <c r="F44"/>
      <c r="G44"/>
      <c r="H44"/>
      <c r="I44"/>
      <c r="J44"/>
      <c r="K44"/>
    </row>
    <row r="45" spans="1:11">
      <c r="A45" s="183"/>
      <c r="B45" s="183"/>
      <c r="C45" s="183"/>
      <c r="D45" s="183"/>
      <c r="E45" s="183"/>
      <c r="F45"/>
      <c r="G45"/>
      <c r="H45"/>
      <c r="I45"/>
      <c r="J45"/>
      <c r="K45"/>
    </row>
    <row r="46" spans="1:11">
      <c r="A46" s="180"/>
      <c r="B46" s="180"/>
      <c r="C46" s="180"/>
      <c r="D46" s="180"/>
      <c r="E46" s="180"/>
      <c r="F46"/>
      <c r="G46"/>
      <c r="H46"/>
      <c r="I46"/>
      <c r="J46"/>
      <c r="K46"/>
    </row>
    <row r="47" spans="1:11">
      <c r="A47" s="180"/>
      <c r="B47" s="180"/>
      <c r="C47" s="180"/>
      <c r="D47" s="180"/>
      <c r="E47" s="180"/>
      <c r="F47"/>
      <c r="G47"/>
      <c r="H47"/>
      <c r="I47"/>
      <c r="J47"/>
      <c r="K47"/>
    </row>
    <row r="48" spans="1:11">
      <c r="A48" s="184"/>
      <c r="B48" s="184"/>
      <c r="C48" s="184"/>
      <c r="D48" s="184"/>
      <c r="E48" s="184"/>
      <c r="F48"/>
      <c r="G48"/>
      <c r="H48"/>
      <c r="I48"/>
      <c r="J48"/>
      <c r="K48"/>
    </row>
    <row r="49" spans="1:11">
      <c r="A49" s="184"/>
      <c r="B49" s="184"/>
      <c r="C49" s="184"/>
      <c r="D49" s="184"/>
      <c r="E49" s="184"/>
      <c r="F49"/>
      <c r="G49"/>
      <c r="H49"/>
      <c r="I49"/>
      <c r="J49"/>
      <c r="K49"/>
    </row>
    <row r="50" spans="1:11">
      <c r="A50" s="185"/>
      <c r="B50" s="185"/>
      <c r="C50" s="185"/>
      <c r="D50" s="185"/>
      <c r="E50" s="185"/>
      <c r="F50"/>
      <c r="G50"/>
      <c r="H50"/>
      <c r="I50"/>
      <c r="J50"/>
      <c r="K50"/>
    </row>
    <row r="51" spans="1:11">
      <c r="A51" s="180"/>
      <c r="B51" s="180"/>
      <c r="C51" s="180"/>
      <c r="D51" s="180"/>
      <c r="E51" s="180"/>
      <c r="F51"/>
      <c r="G51"/>
      <c r="H51"/>
      <c r="I51"/>
      <c r="J51"/>
      <c r="K51"/>
    </row>
    <row r="52" spans="1:11">
      <c r="A52" s="180"/>
      <c r="B52" s="180"/>
      <c r="C52" s="180"/>
      <c r="D52" s="180"/>
      <c r="E52" s="180"/>
      <c r="F52"/>
      <c r="G52"/>
      <c r="H52"/>
      <c r="I52"/>
      <c r="J52"/>
      <c r="K52"/>
    </row>
    <row r="53" spans="1:11">
      <c r="A53" s="186"/>
      <c r="B53" s="186"/>
      <c r="C53" s="186"/>
      <c r="D53" s="186"/>
      <c r="E53" s="186"/>
      <c r="F53"/>
      <c r="G53"/>
      <c r="H53"/>
      <c r="I53"/>
      <c r="J53"/>
      <c r="K53"/>
    </row>
    <row r="54" spans="1:11">
      <c r="A54" s="186"/>
      <c r="B54" s="186"/>
      <c r="C54" s="186"/>
      <c r="D54" s="186"/>
      <c r="E54" s="186"/>
      <c r="F54"/>
      <c r="G54"/>
      <c r="H54"/>
      <c r="I54"/>
      <c r="J54"/>
      <c r="K54"/>
    </row>
    <row r="55" spans="1:11">
      <c r="A55" s="185"/>
      <c r="B55" s="185"/>
      <c r="C55" s="185"/>
      <c r="D55" s="185"/>
      <c r="E55" s="185"/>
      <c r="F55"/>
      <c r="G55"/>
      <c r="H55"/>
      <c r="I55"/>
      <c r="J55"/>
      <c r="K55"/>
    </row>
    <row r="56" spans="1:11">
      <c r="A56" s="180"/>
      <c r="B56" s="180"/>
      <c r="C56" s="180"/>
      <c r="D56" s="180"/>
      <c r="E56" s="180"/>
      <c r="F56"/>
      <c r="G56"/>
      <c r="H56"/>
      <c r="I56"/>
      <c r="J56"/>
      <c r="K56"/>
    </row>
    <row r="57" spans="1:11">
      <c r="A57" s="180"/>
      <c r="B57" s="180"/>
      <c r="C57" s="180"/>
      <c r="D57" s="180"/>
      <c r="E57" s="180"/>
      <c r="F57"/>
      <c r="G57"/>
      <c r="H57"/>
      <c r="I57"/>
      <c r="J57"/>
      <c r="K57"/>
    </row>
    <row r="58" spans="1:11">
      <c r="A58" s="180"/>
      <c r="B58" s="180"/>
      <c r="C58" s="180"/>
      <c r="D58" s="180"/>
      <c r="E58" s="180"/>
      <c r="F58"/>
      <c r="G58"/>
      <c r="H58"/>
      <c r="I58"/>
      <c r="J58"/>
      <c r="K58"/>
    </row>
    <row r="59" spans="1:11">
      <c r="F59"/>
      <c r="G59"/>
      <c r="H59"/>
      <c r="I59"/>
      <c r="J59"/>
      <c r="K59"/>
    </row>
    <row r="60" spans="1:11">
      <c r="F60"/>
      <c r="G60"/>
      <c r="H60"/>
      <c r="I60"/>
      <c r="J60"/>
      <c r="K60"/>
    </row>
    <row r="61" spans="1:11">
      <c r="F61"/>
      <c r="G61"/>
      <c r="H61"/>
      <c r="I61"/>
      <c r="J61"/>
      <c r="K61"/>
    </row>
    <row r="67" spans="9:47" s="174" customFormat="1">
      <c r="I67" s="176"/>
      <c r="J67" s="176"/>
      <c r="K67" s="176"/>
      <c r="L67"/>
      <c r="M67"/>
      <c r="N67"/>
      <c r="O67"/>
      <c r="P67"/>
      <c r="Q67"/>
      <c r="R67"/>
      <c r="S67"/>
      <c r="T67"/>
      <c r="U67"/>
      <c r="V67"/>
      <c r="W67"/>
      <c r="X67"/>
      <c r="Y67"/>
      <c r="Z67"/>
      <c r="AA67"/>
      <c r="AB67"/>
      <c r="AC67"/>
      <c r="AD67"/>
      <c r="AE67"/>
      <c r="AF67"/>
      <c r="AG67"/>
      <c r="AH67"/>
      <c r="AI67"/>
      <c r="AJ67"/>
      <c r="AK67"/>
      <c r="AL67"/>
      <c r="AM67"/>
      <c r="AN67"/>
      <c r="AO67"/>
      <c r="AP67"/>
      <c r="AQ67"/>
      <c r="AR67"/>
      <c r="AS67"/>
      <c r="AT67"/>
      <c r="AU67"/>
    </row>
    <row r="68" spans="9:47" s="174" customFormat="1">
      <c r="I68" s="176"/>
      <c r="J68" s="176"/>
      <c r="K68" s="176"/>
      <c r="L68"/>
      <c r="M68"/>
      <c r="N68"/>
      <c r="O68"/>
      <c r="P68"/>
      <c r="Q68"/>
      <c r="R68"/>
      <c r="S68"/>
      <c r="T68"/>
      <c r="U68"/>
      <c r="V68"/>
      <c r="W68"/>
      <c r="X68"/>
      <c r="Y68"/>
      <c r="Z68"/>
      <c r="AA68"/>
      <c r="AB68"/>
      <c r="AC68"/>
      <c r="AD68"/>
      <c r="AE68"/>
      <c r="AF68"/>
      <c r="AG68"/>
      <c r="AH68"/>
      <c r="AI68"/>
      <c r="AJ68"/>
      <c r="AK68"/>
      <c r="AL68"/>
      <c r="AM68"/>
      <c r="AN68"/>
      <c r="AO68"/>
      <c r="AP68"/>
      <c r="AQ68"/>
      <c r="AR68"/>
      <c r="AS68"/>
      <c r="AT68"/>
      <c r="AU68"/>
    </row>
  </sheetData>
  <hyperlinks>
    <hyperlink ref="A1" location="'Figures'!A1" display="Indice de gráficos" xr:uid="{00000000-0004-0000-3400-000000000000}"/>
  </hyperlinks>
  <pageMargins left="0.70866141732283472" right="0.70866141732283472" top="0.74803149606299213" bottom="0.74803149606299213" header="0.31496062992125984" footer="0.31496062992125984"/>
  <pageSetup paperSize="9" scale="45" orientation="portrait" verticalDpi="30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57"/>
  <dimension ref="A1:AJ48"/>
  <sheetViews>
    <sheetView topLeftCell="E1" workbookViewId="0"/>
  </sheetViews>
  <sheetFormatPr baseColWidth="10" defaultColWidth="11.42578125" defaultRowHeight="15"/>
  <cols>
    <col min="1" max="1" width="11.42578125" style="27"/>
    <col min="5" max="5" width="13.28515625" customWidth="1"/>
    <col min="7" max="36" width="11.42578125" style="27"/>
  </cols>
  <sheetData>
    <row r="1" spans="1:6" s="27" customFormat="1">
      <c r="A1" s="367" t="s">
        <v>321</v>
      </c>
    </row>
    <row r="2" spans="1:6" s="27" customFormat="1"/>
    <row r="3" spans="1:6" s="27" customFormat="1" ht="16.5">
      <c r="B3" s="190" t="s">
        <v>468</v>
      </c>
    </row>
    <row r="4" spans="1:6" s="27" customFormat="1"/>
    <row r="5" spans="1:6" s="27" customFormat="1"/>
    <row r="6" spans="1:6" ht="27">
      <c r="B6" s="361" t="s">
        <v>469</v>
      </c>
      <c r="C6" s="361" t="s">
        <v>470</v>
      </c>
      <c r="D6" s="361" t="s">
        <v>471</v>
      </c>
      <c r="E6" s="361" t="s">
        <v>472</v>
      </c>
      <c r="F6" s="361" t="s">
        <v>304</v>
      </c>
    </row>
    <row r="7" spans="1:6">
      <c r="B7" s="360">
        <v>2021</v>
      </c>
      <c r="C7" s="359">
        <v>4.4855578388843256E-2</v>
      </c>
      <c r="D7" s="359">
        <v>4.9154426165246366E-2</v>
      </c>
      <c r="E7" s="359">
        <v>6.31569213697869E-2</v>
      </c>
      <c r="F7" s="359">
        <v>-3.0853083184302708E-2</v>
      </c>
    </row>
    <row r="8" spans="1:6">
      <c r="B8" s="360">
        <v>2022</v>
      </c>
      <c r="C8" s="359">
        <v>2.8045444430517586E-2</v>
      </c>
      <c r="D8" s="359">
        <v>2.9487363123647806E-2</v>
      </c>
      <c r="E8" s="359">
        <v>3.8932470877082181E-2</v>
      </c>
      <c r="F8" s="359">
        <v>-1.8600336677083201E-2</v>
      </c>
    </row>
    <row r="9" spans="1:6" s="27" customFormat="1"/>
    <row r="10" spans="1:6" s="27" customFormat="1"/>
    <row r="11" spans="1:6" s="27" customFormat="1"/>
    <row r="12" spans="1:6" s="27" customFormat="1">
      <c r="B12" s="27" t="s">
        <v>12</v>
      </c>
    </row>
    <row r="13" spans="1:6" s="27" customFormat="1"/>
    <row r="14" spans="1:6" s="27" customFormat="1"/>
    <row r="15" spans="1:6" s="27" customFormat="1">
      <c r="B15" s="362"/>
      <c r="C15" s="362"/>
      <c r="D15" s="362"/>
      <c r="E15" s="362"/>
      <c r="F15" s="362"/>
    </row>
    <row r="16" spans="1:6" s="27" customFormat="1">
      <c r="B16" s="363"/>
      <c r="C16" s="364"/>
      <c r="D16" s="364"/>
      <c r="E16" s="364"/>
      <c r="F16" s="364"/>
    </row>
    <row r="17" spans="2:6" s="27" customFormat="1">
      <c r="B17" s="363"/>
      <c r="C17" s="364"/>
      <c r="D17" s="364"/>
      <c r="E17" s="364"/>
      <c r="F17" s="364"/>
    </row>
    <row r="18" spans="2:6" s="27" customFormat="1">
      <c r="B18" s="363"/>
      <c r="C18" s="364"/>
      <c r="D18" s="364"/>
      <c r="E18" s="364"/>
      <c r="F18" s="364"/>
    </row>
    <row r="19" spans="2:6" s="27" customFormat="1">
      <c r="B19" s="363"/>
      <c r="C19" s="364"/>
      <c r="D19" s="364"/>
      <c r="E19" s="364"/>
      <c r="F19" s="364"/>
    </row>
    <row r="20" spans="2:6" s="27" customFormat="1"/>
    <row r="21" spans="2:6" s="27" customFormat="1"/>
    <row r="22" spans="2:6" s="27" customFormat="1"/>
    <row r="23" spans="2:6" s="27" customFormat="1"/>
    <row r="24" spans="2:6" s="27" customFormat="1"/>
    <row r="25" spans="2:6" s="27" customFormat="1"/>
    <row r="26" spans="2:6" s="27" customFormat="1"/>
    <row r="27" spans="2:6" s="27" customFormat="1"/>
    <row r="28" spans="2:6" s="27" customFormat="1"/>
    <row r="29" spans="2:6" s="27" customFormat="1"/>
    <row r="30" spans="2:6" s="27" customFormat="1"/>
    <row r="31" spans="2:6" s="27" customFormat="1"/>
    <row r="32" spans="2:6" s="27" customFormat="1"/>
    <row r="33" s="27" customFormat="1"/>
    <row r="34" s="27" customFormat="1"/>
    <row r="35" s="27" customFormat="1"/>
    <row r="36" s="27" customFormat="1"/>
    <row r="37" s="27" customFormat="1"/>
    <row r="38" s="27" customFormat="1"/>
    <row r="39" s="27" customFormat="1"/>
    <row r="40" s="27" customFormat="1"/>
    <row r="41" s="27" customFormat="1"/>
    <row r="42" s="27" customFormat="1"/>
    <row r="43" s="27" customFormat="1"/>
    <row r="44" s="27" customFormat="1"/>
    <row r="45" s="27" customFormat="1"/>
    <row r="46" s="27" customFormat="1"/>
    <row r="47" s="27" customFormat="1"/>
    <row r="48" s="27" customFormat="1"/>
  </sheetData>
  <conditionalFormatting sqref="C15:F15">
    <cfRule type="dataBar" priority="11">
      <dataBar>
        <cfvo type="formula" val="&quot;&lt;100&quot;"/>
        <cfvo type="formula" val="&quot;&gt;100&quot;"/>
        <color rgb="FFF0CACF"/>
      </dataBar>
      <extLst>
        <ext xmlns:x14="http://schemas.microsoft.com/office/spreadsheetml/2009/9/main" uri="{B025F937-C7B1-47D3-B67F-A62EFF666E3E}">
          <x14:id>{CF05EDFD-EC65-438D-8977-E6820C240B28}</x14:id>
        </ext>
      </extLst>
    </cfRule>
    <cfRule type="dataBar" priority="12">
      <dataBar>
        <cfvo type="min"/>
        <cfvo type="max"/>
        <color rgb="FF638EC6"/>
      </dataBar>
      <extLst>
        <ext xmlns:x14="http://schemas.microsoft.com/office/spreadsheetml/2009/9/main" uri="{B025F937-C7B1-47D3-B67F-A62EFF666E3E}">
          <x14:id>{65DFA14D-8064-4C31-B42B-14E63064F98A}</x14:id>
        </ext>
      </extLst>
    </cfRule>
  </conditionalFormatting>
  <conditionalFormatting sqref="C15">
    <cfRule type="dataBar" priority="9">
      <dataBar>
        <cfvo type="formula" val="&quot;&lt;100&quot;"/>
        <cfvo type="formula" val="&quot;&gt;100&quot;"/>
        <color rgb="FFF0CACF"/>
      </dataBar>
      <extLst>
        <ext xmlns:x14="http://schemas.microsoft.com/office/spreadsheetml/2009/9/main" uri="{B025F937-C7B1-47D3-B67F-A62EFF666E3E}">
          <x14:id>{5CF4E8A7-B12A-4B5C-BC92-4A34A1E8D1D4}</x14:id>
        </ext>
      </extLst>
    </cfRule>
    <cfRule type="dataBar" priority="10">
      <dataBar>
        <cfvo type="min"/>
        <cfvo type="max"/>
        <color rgb="FF638EC6"/>
      </dataBar>
      <extLst>
        <ext xmlns:x14="http://schemas.microsoft.com/office/spreadsheetml/2009/9/main" uri="{B025F937-C7B1-47D3-B67F-A62EFF666E3E}">
          <x14:id>{F901CA74-7CF2-4585-B8F8-9D54D6C35300}</x14:id>
        </ext>
      </extLst>
    </cfRule>
  </conditionalFormatting>
  <conditionalFormatting sqref="B15">
    <cfRule type="dataBar" priority="7">
      <dataBar>
        <cfvo type="formula" val="&quot;&lt;100&quot;"/>
        <cfvo type="formula" val="&quot;&gt;100&quot;"/>
        <color rgb="FFF0CACF"/>
      </dataBar>
      <extLst>
        <ext xmlns:x14="http://schemas.microsoft.com/office/spreadsheetml/2009/9/main" uri="{B025F937-C7B1-47D3-B67F-A62EFF666E3E}">
          <x14:id>{7AA101FF-66BA-40CD-ABAE-4F4B55548553}</x14:id>
        </ext>
      </extLst>
    </cfRule>
    <cfRule type="dataBar" priority="8">
      <dataBar>
        <cfvo type="min"/>
        <cfvo type="max"/>
        <color rgb="FF638EC6"/>
      </dataBar>
      <extLst>
        <ext xmlns:x14="http://schemas.microsoft.com/office/spreadsheetml/2009/9/main" uri="{B025F937-C7B1-47D3-B67F-A62EFF666E3E}">
          <x14:id>{B5C50E19-9989-4CE5-8544-ED1BD006DF66}</x14:id>
        </ext>
      </extLst>
    </cfRule>
  </conditionalFormatting>
  <conditionalFormatting sqref="C6:F6">
    <cfRule type="dataBar" priority="5">
      <dataBar>
        <cfvo type="formula" val="&quot;&lt;100&quot;"/>
        <cfvo type="formula" val="&quot;&gt;100&quot;"/>
        <color rgb="FFF0CACF"/>
      </dataBar>
      <extLst>
        <ext xmlns:x14="http://schemas.microsoft.com/office/spreadsheetml/2009/9/main" uri="{B025F937-C7B1-47D3-B67F-A62EFF666E3E}">
          <x14:id>{A227CCF6-9EE8-4A3E-94F3-EEEBF3BF256D}</x14:id>
        </ext>
      </extLst>
    </cfRule>
    <cfRule type="dataBar" priority="6">
      <dataBar>
        <cfvo type="min"/>
        <cfvo type="max"/>
        <color rgb="FF638EC6"/>
      </dataBar>
      <extLst>
        <ext xmlns:x14="http://schemas.microsoft.com/office/spreadsheetml/2009/9/main" uri="{B025F937-C7B1-47D3-B67F-A62EFF666E3E}">
          <x14:id>{991EF578-CA75-4B34-8B33-6913C70AA478}</x14:id>
        </ext>
      </extLst>
    </cfRule>
  </conditionalFormatting>
  <conditionalFormatting sqref="C6">
    <cfRule type="dataBar" priority="3">
      <dataBar>
        <cfvo type="formula" val="&quot;&lt;100&quot;"/>
        <cfvo type="formula" val="&quot;&gt;100&quot;"/>
        <color rgb="FFF0CACF"/>
      </dataBar>
      <extLst>
        <ext xmlns:x14="http://schemas.microsoft.com/office/spreadsheetml/2009/9/main" uri="{B025F937-C7B1-47D3-B67F-A62EFF666E3E}">
          <x14:id>{CAC1F33A-67C6-4E18-B41C-5700D5B66FE5}</x14:id>
        </ext>
      </extLst>
    </cfRule>
    <cfRule type="dataBar" priority="4">
      <dataBar>
        <cfvo type="min"/>
        <cfvo type="max"/>
        <color rgb="FF638EC6"/>
      </dataBar>
      <extLst>
        <ext xmlns:x14="http://schemas.microsoft.com/office/spreadsheetml/2009/9/main" uri="{B025F937-C7B1-47D3-B67F-A62EFF666E3E}">
          <x14:id>{26A930EF-0C75-4914-A2BD-F22F81F50DA0}</x14:id>
        </ext>
      </extLst>
    </cfRule>
  </conditionalFormatting>
  <conditionalFormatting sqref="B6">
    <cfRule type="dataBar" priority="1">
      <dataBar>
        <cfvo type="formula" val="&quot;&lt;100&quot;"/>
        <cfvo type="formula" val="&quot;&gt;100&quot;"/>
        <color rgb="FFF0CACF"/>
      </dataBar>
      <extLst>
        <ext xmlns:x14="http://schemas.microsoft.com/office/spreadsheetml/2009/9/main" uri="{B025F937-C7B1-47D3-B67F-A62EFF666E3E}">
          <x14:id>{09A1C6F3-74BF-48EE-8FDD-7BF29C828790}</x14:id>
        </ext>
      </extLst>
    </cfRule>
    <cfRule type="dataBar" priority="2">
      <dataBar>
        <cfvo type="min"/>
        <cfvo type="max"/>
        <color rgb="FF638EC6"/>
      </dataBar>
      <extLst>
        <ext xmlns:x14="http://schemas.microsoft.com/office/spreadsheetml/2009/9/main" uri="{B025F937-C7B1-47D3-B67F-A62EFF666E3E}">
          <x14:id>{28990699-79A5-4AAC-9704-3A6B83ED26B4}</x14:id>
        </ext>
      </extLst>
    </cfRule>
  </conditionalFormatting>
  <hyperlinks>
    <hyperlink ref="A1" location="'Figures'!A1" display="Indice de gráficos" xr:uid="{00000000-0004-0000-3500-000000000000}"/>
  </hyperlinks>
  <pageMargins left="0.7" right="0.7" top="0.75" bottom="0.75" header="0.3" footer="0.3"/>
  <pageSetup paperSize="9"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dataBar" id="{CF05EDFD-EC65-438D-8977-E6820C240B28}">
            <x14:dataBar minLength="0" maxLength="100" gradient="0">
              <x14:cfvo type="formula">
                <xm:f>"&lt;100"</xm:f>
              </x14:cfvo>
              <x14:cfvo type="formula">
                <xm:f>"&gt;100"</xm:f>
              </x14:cfvo>
              <x14:negativeFillColor rgb="FFFF0000"/>
              <x14:axisColor rgb="FF000000"/>
            </x14:dataBar>
          </x14:cfRule>
          <x14:cfRule type="dataBar" id="{65DFA14D-8064-4C31-B42B-14E63064F98A}">
            <x14:dataBar minLength="0" maxLength="100" gradient="0">
              <x14:cfvo type="autoMin"/>
              <x14:cfvo type="autoMax"/>
              <x14:negativeFillColor rgb="FFFF0000"/>
              <x14:axisColor rgb="FF000000"/>
            </x14:dataBar>
          </x14:cfRule>
          <xm:sqref>C15:F15</xm:sqref>
        </x14:conditionalFormatting>
        <x14:conditionalFormatting xmlns:xm="http://schemas.microsoft.com/office/excel/2006/main">
          <x14:cfRule type="dataBar" id="{5CF4E8A7-B12A-4B5C-BC92-4A34A1E8D1D4}">
            <x14:dataBar minLength="0" maxLength="100" gradient="0">
              <x14:cfvo type="formula">
                <xm:f>"&lt;100"</xm:f>
              </x14:cfvo>
              <x14:cfvo type="formula">
                <xm:f>"&gt;100"</xm:f>
              </x14:cfvo>
              <x14:negativeFillColor rgb="FFFF0000"/>
              <x14:axisColor rgb="FF000000"/>
            </x14:dataBar>
          </x14:cfRule>
          <x14:cfRule type="dataBar" id="{F901CA74-7CF2-4585-B8F8-9D54D6C35300}">
            <x14:dataBar minLength="0" maxLength="100" gradient="0">
              <x14:cfvo type="autoMin"/>
              <x14:cfvo type="autoMax"/>
              <x14:negativeFillColor rgb="FFFF0000"/>
              <x14:axisColor rgb="FF000000"/>
            </x14:dataBar>
          </x14:cfRule>
          <xm:sqref>C15</xm:sqref>
        </x14:conditionalFormatting>
        <x14:conditionalFormatting xmlns:xm="http://schemas.microsoft.com/office/excel/2006/main">
          <x14:cfRule type="dataBar" id="{7AA101FF-66BA-40CD-ABAE-4F4B55548553}">
            <x14:dataBar minLength="0" maxLength="100" gradient="0">
              <x14:cfvo type="formula">
                <xm:f>"&lt;100"</xm:f>
              </x14:cfvo>
              <x14:cfvo type="formula">
                <xm:f>"&gt;100"</xm:f>
              </x14:cfvo>
              <x14:negativeFillColor rgb="FFFF0000"/>
              <x14:axisColor rgb="FF000000"/>
            </x14:dataBar>
          </x14:cfRule>
          <x14:cfRule type="dataBar" id="{B5C50E19-9989-4CE5-8544-ED1BD006DF66}">
            <x14:dataBar minLength="0" maxLength="100" gradient="0">
              <x14:cfvo type="autoMin"/>
              <x14:cfvo type="autoMax"/>
              <x14:negativeFillColor rgb="FFFF0000"/>
              <x14:axisColor rgb="FF000000"/>
            </x14:dataBar>
          </x14:cfRule>
          <xm:sqref>B15</xm:sqref>
        </x14:conditionalFormatting>
        <x14:conditionalFormatting xmlns:xm="http://schemas.microsoft.com/office/excel/2006/main">
          <x14:cfRule type="dataBar" id="{A227CCF6-9EE8-4A3E-94F3-EEEBF3BF256D}">
            <x14:dataBar minLength="0" maxLength="100" gradient="0">
              <x14:cfvo type="formula">
                <xm:f>"&lt;100"</xm:f>
              </x14:cfvo>
              <x14:cfvo type="formula">
                <xm:f>"&gt;100"</xm:f>
              </x14:cfvo>
              <x14:negativeFillColor rgb="FFFF0000"/>
              <x14:axisColor rgb="FF000000"/>
            </x14:dataBar>
          </x14:cfRule>
          <x14:cfRule type="dataBar" id="{991EF578-CA75-4B34-8B33-6913C70AA478}">
            <x14:dataBar minLength="0" maxLength="100" gradient="0">
              <x14:cfvo type="autoMin"/>
              <x14:cfvo type="autoMax"/>
              <x14:negativeFillColor rgb="FFFF0000"/>
              <x14:axisColor rgb="FF000000"/>
            </x14:dataBar>
          </x14:cfRule>
          <xm:sqref>C6:F6</xm:sqref>
        </x14:conditionalFormatting>
        <x14:conditionalFormatting xmlns:xm="http://schemas.microsoft.com/office/excel/2006/main">
          <x14:cfRule type="dataBar" id="{CAC1F33A-67C6-4E18-B41C-5700D5B66FE5}">
            <x14:dataBar minLength="0" maxLength="100" gradient="0">
              <x14:cfvo type="formula">
                <xm:f>"&lt;100"</xm:f>
              </x14:cfvo>
              <x14:cfvo type="formula">
                <xm:f>"&gt;100"</xm:f>
              </x14:cfvo>
              <x14:negativeFillColor rgb="FFFF0000"/>
              <x14:axisColor rgb="FF000000"/>
            </x14:dataBar>
          </x14:cfRule>
          <x14:cfRule type="dataBar" id="{26A930EF-0C75-4914-A2BD-F22F81F50DA0}">
            <x14:dataBar minLength="0" maxLength="100" gradient="0">
              <x14:cfvo type="autoMin"/>
              <x14:cfvo type="autoMax"/>
              <x14:negativeFillColor rgb="FFFF0000"/>
              <x14:axisColor rgb="FF000000"/>
            </x14:dataBar>
          </x14:cfRule>
          <xm:sqref>C6</xm:sqref>
        </x14:conditionalFormatting>
        <x14:conditionalFormatting xmlns:xm="http://schemas.microsoft.com/office/excel/2006/main">
          <x14:cfRule type="dataBar" id="{09A1C6F3-74BF-48EE-8FDD-7BF29C828790}">
            <x14:dataBar minLength="0" maxLength="100" gradient="0">
              <x14:cfvo type="formula">
                <xm:f>"&lt;100"</xm:f>
              </x14:cfvo>
              <x14:cfvo type="formula">
                <xm:f>"&gt;100"</xm:f>
              </x14:cfvo>
              <x14:negativeFillColor rgb="FFFF0000"/>
              <x14:axisColor rgb="FF000000"/>
            </x14:dataBar>
          </x14:cfRule>
          <x14:cfRule type="dataBar" id="{28990699-79A5-4AAC-9704-3A6B83ED26B4}">
            <x14:dataBar minLength="0" maxLength="100" gradient="0">
              <x14:cfvo type="autoMin"/>
              <x14:cfvo type="autoMax"/>
              <x14:negativeFillColor rgb="FFFF0000"/>
              <x14:axisColor rgb="FF000000"/>
            </x14:dataBar>
          </x14:cfRule>
          <xm:sqref>B6</xm:sqref>
        </x14:conditionalFormatting>
      </x14:conditionalFormatting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58"/>
  <dimension ref="A1:BN75"/>
  <sheetViews>
    <sheetView topLeftCell="G1" workbookViewId="0">
      <selection activeCell="D6" sqref="D6"/>
    </sheetView>
  </sheetViews>
  <sheetFormatPr baseColWidth="10" defaultColWidth="11.42578125" defaultRowHeight="15"/>
  <cols>
    <col min="1" max="1" width="11.42578125" style="27"/>
    <col min="3" max="4" width="14.28515625" customWidth="1"/>
    <col min="5" max="5" width="13.85546875" customWidth="1"/>
    <col min="6" max="6" width="13.28515625" customWidth="1"/>
    <col min="8" max="66" width="11.42578125" style="27"/>
  </cols>
  <sheetData>
    <row r="1" spans="1:7" s="27" customFormat="1">
      <c r="A1" s="367" t="s">
        <v>321</v>
      </c>
    </row>
    <row r="2" spans="1:7" s="27" customFormat="1"/>
    <row r="3" spans="1:7" s="27" customFormat="1" ht="16.5">
      <c r="B3" s="190" t="s">
        <v>473</v>
      </c>
    </row>
    <row r="4" spans="1:7" s="27" customFormat="1"/>
    <row r="5" spans="1:7" ht="27">
      <c r="B5" s="361" t="s">
        <v>469</v>
      </c>
      <c r="C5" s="361" t="s">
        <v>474</v>
      </c>
      <c r="D5" s="361" t="s">
        <v>864</v>
      </c>
      <c r="E5" s="361" t="s">
        <v>475</v>
      </c>
      <c r="F5" s="361" t="s">
        <v>304</v>
      </c>
      <c r="G5" s="361" t="s">
        <v>476</v>
      </c>
    </row>
    <row r="6" spans="1:7">
      <c r="B6" s="360">
        <v>2021</v>
      </c>
      <c r="C6" s="359">
        <v>6.9999999999999993E-3</v>
      </c>
      <c r="D6" s="359">
        <v>9.0000000000000011E-3</v>
      </c>
      <c r="E6" s="359">
        <v>1.4999999999999999E-2</v>
      </c>
      <c r="F6" s="359">
        <v>1.6495665519111163E-2</v>
      </c>
      <c r="G6" s="359">
        <v>4.7495665519111163E-2</v>
      </c>
    </row>
    <row r="7" spans="1:7">
      <c r="B7" s="360">
        <v>2022</v>
      </c>
      <c r="C7" s="359">
        <v>0.01</v>
      </c>
      <c r="D7" s="359">
        <v>2.5000000000000001E-2</v>
      </c>
      <c r="E7" s="359">
        <v>1.34E-2</v>
      </c>
      <c r="F7" s="359">
        <v>1.6253236585888015E-3</v>
      </c>
      <c r="G7" s="359">
        <v>5.0025323658588805E-2</v>
      </c>
    </row>
    <row r="8" spans="1:7" s="27" customFormat="1"/>
    <row r="9" spans="1:7" s="27" customFormat="1">
      <c r="B9" s="27" t="s">
        <v>134</v>
      </c>
    </row>
    <row r="10" spans="1:7" s="27" customFormat="1"/>
    <row r="11" spans="1:7" s="27" customFormat="1"/>
    <row r="12" spans="1:7" s="27" customFormat="1"/>
    <row r="13" spans="1:7" s="27" customFormat="1"/>
    <row r="14" spans="1:7" s="27" customFormat="1">
      <c r="B14" s="362"/>
      <c r="C14" s="362"/>
      <c r="D14" s="362"/>
      <c r="E14" s="362"/>
      <c r="F14" s="362"/>
      <c r="G14" s="362"/>
    </row>
    <row r="15" spans="1:7" s="27" customFormat="1">
      <c r="B15" s="363"/>
      <c r="C15" s="364"/>
      <c r="D15" s="364"/>
      <c r="E15" s="364"/>
      <c r="F15" s="364"/>
      <c r="G15" s="364"/>
    </row>
    <row r="16" spans="1:7" s="27" customFormat="1">
      <c r="B16" s="363"/>
      <c r="C16" s="364"/>
      <c r="D16" s="364"/>
      <c r="E16" s="364"/>
      <c r="F16" s="364"/>
      <c r="G16" s="364"/>
    </row>
    <row r="17" spans="2:7" s="27" customFormat="1">
      <c r="B17" s="363"/>
      <c r="C17" s="364"/>
      <c r="D17" s="364"/>
      <c r="E17" s="364"/>
      <c r="F17" s="364"/>
      <c r="G17" s="364"/>
    </row>
    <row r="18" spans="2:7" s="27" customFormat="1">
      <c r="B18" s="363"/>
      <c r="C18" s="364"/>
      <c r="D18" s="364"/>
      <c r="E18" s="364"/>
      <c r="F18" s="364"/>
      <c r="G18" s="364"/>
    </row>
    <row r="19" spans="2:7" s="27" customFormat="1"/>
    <row r="20" spans="2:7" s="27" customFormat="1"/>
    <row r="21" spans="2:7" s="27" customFormat="1"/>
    <row r="22" spans="2:7" s="27" customFormat="1"/>
    <row r="23" spans="2:7" s="27" customFormat="1"/>
    <row r="24" spans="2:7" s="27" customFormat="1"/>
    <row r="25" spans="2:7" s="27" customFormat="1"/>
    <row r="26" spans="2:7" s="27" customFormat="1"/>
    <row r="27" spans="2:7" s="27" customFormat="1"/>
    <row r="28" spans="2:7" s="27" customFormat="1"/>
    <row r="29" spans="2:7" s="27" customFormat="1"/>
    <row r="30" spans="2:7" s="27" customFormat="1"/>
    <row r="31" spans="2:7" s="27" customFormat="1"/>
    <row r="32" spans="2:7" s="27" customFormat="1"/>
    <row r="33" s="27" customFormat="1"/>
    <row r="34" s="27" customFormat="1"/>
    <row r="35" s="27" customFormat="1"/>
    <row r="36" s="27" customFormat="1"/>
    <row r="37" s="27" customFormat="1"/>
    <row r="38" s="27" customFormat="1"/>
    <row r="39" s="27" customFormat="1"/>
    <row r="40" s="27" customFormat="1"/>
    <row r="41" s="27" customFormat="1"/>
    <row r="42" s="27" customFormat="1"/>
    <row r="43" s="27" customFormat="1"/>
    <row r="44" s="27" customFormat="1"/>
    <row r="45" s="27" customFormat="1"/>
    <row r="46" s="27" customFormat="1"/>
    <row r="47" s="27" customFormat="1"/>
    <row r="48" s="27" customFormat="1"/>
    <row r="49" s="27" customFormat="1"/>
    <row r="50" s="27" customFormat="1"/>
    <row r="51" s="27" customFormat="1"/>
    <row r="52" s="27" customFormat="1"/>
    <row r="53" s="27" customFormat="1"/>
    <row r="54" s="27" customFormat="1"/>
    <row r="55" s="27" customFormat="1"/>
    <row r="56" s="27" customFormat="1"/>
    <row r="57" s="27" customFormat="1"/>
    <row r="58" s="27" customFormat="1"/>
    <row r="59" s="27" customFormat="1"/>
    <row r="60" s="27" customFormat="1"/>
    <row r="61" s="27" customFormat="1"/>
    <row r="62" s="27" customFormat="1"/>
    <row r="63" s="27" customFormat="1"/>
    <row r="64" s="27" customFormat="1"/>
    <row r="65" s="27" customFormat="1"/>
    <row r="66" s="27" customFormat="1"/>
    <row r="67" s="27" customFormat="1"/>
    <row r="68" s="27" customFormat="1"/>
    <row r="69" s="27" customFormat="1"/>
    <row r="70" s="27" customFormat="1"/>
    <row r="71" s="27" customFormat="1"/>
    <row r="72" s="27" customFormat="1"/>
    <row r="73" s="27" customFormat="1"/>
    <row r="74" s="27" customFormat="1"/>
    <row r="75" s="27" customFormat="1"/>
  </sheetData>
  <conditionalFormatting sqref="C14:G14">
    <cfRule type="dataBar" priority="11">
      <dataBar>
        <cfvo type="formula" val="&quot;&lt;100&quot;"/>
        <cfvo type="formula" val="&quot;&gt;100&quot;"/>
        <color rgb="FFF0CACF"/>
      </dataBar>
      <extLst>
        <ext xmlns:x14="http://schemas.microsoft.com/office/spreadsheetml/2009/9/main" uri="{B025F937-C7B1-47D3-B67F-A62EFF666E3E}">
          <x14:id>{61FFADD8-972E-41F8-9C2D-B1FFF2CEB814}</x14:id>
        </ext>
      </extLst>
    </cfRule>
    <cfRule type="dataBar" priority="12">
      <dataBar>
        <cfvo type="min"/>
        <cfvo type="max"/>
        <color rgb="FF638EC6"/>
      </dataBar>
      <extLst>
        <ext xmlns:x14="http://schemas.microsoft.com/office/spreadsheetml/2009/9/main" uri="{B025F937-C7B1-47D3-B67F-A62EFF666E3E}">
          <x14:id>{2B112DE5-ECE6-44D5-9D32-C12B71F31D97}</x14:id>
        </ext>
      </extLst>
    </cfRule>
  </conditionalFormatting>
  <conditionalFormatting sqref="C14:D14">
    <cfRule type="dataBar" priority="9">
      <dataBar>
        <cfvo type="formula" val="&quot;&lt;100&quot;"/>
        <cfvo type="formula" val="&quot;&gt;100&quot;"/>
        <color rgb="FFF0CACF"/>
      </dataBar>
      <extLst>
        <ext xmlns:x14="http://schemas.microsoft.com/office/spreadsheetml/2009/9/main" uri="{B025F937-C7B1-47D3-B67F-A62EFF666E3E}">
          <x14:id>{397F08C2-6A44-458F-BAA6-DC03CA871290}</x14:id>
        </ext>
      </extLst>
    </cfRule>
    <cfRule type="dataBar" priority="10">
      <dataBar>
        <cfvo type="min"/>
        <cfvo type="max"/>
        <color rgb="FF638EC6"/>
      </dataBar>
      <extLst>
        <ext xmlns:x14="http://schemas.microsoft.com/office/spreadsheetml/2009/9/main" uri="{B025F937-C7B1-47D3-B67F-A62EFF666E3E}">
          <x14:id>{7559A0CE-0593-4AB4-B890-4036409E0EAD}</x14:id>
        </ext>
      </extLst>
    </cfRule>
  </conditionalFormatting>
  <conditionalFormatting sqref="B14">
    <cfRule type="dataBar" priority="7">
      <dataBar>
        <cfvo type="formula" val="&quot;&lt;100&quot;"/>
        <cfvo type="formula" val="&quot;&gt;100&quot;"/>
        <color rgb="FFF0CACF"/>
      </dataBar>
      <extLst>
        <ext xmlns:x14="http://schemas.microsoft.com/office/spreadsheetml/2009/9/main" uri="{B025F937-C7B1-47D3-B67F-A62EFF666E3E}">
          <x14:id>{F81EE3C8-8C62-48DA-8BDC-DB59D70CB35F}</x14:id>
        </ext>
      </extLst>
    </cfRule>
    <cfRule type="dataBar" priority="8">
      <dataBar>
        <cfvo type="min"/>
        <cfvo type="max"/>
        <color rgb="FF638EC6"/>
      </dataBar>
      <extLst>
        <ext xmlns:x14="http://schemas.microsoft.com/office/spreadsheetml/2009/9/main" uri="{B025F937-C7B1-47D3-B67F-A62EFF666E3E}">
          <x14:id>{30117193-7E40-45F4-A388-1C80CD170808}</x14:id>
        </ext>
      </extLst>
    </cfRule>
  </conditionalFormatting>
  <conditionalFormatting sqref="C5:G5">
    <cfRule type="dataBar" priority="5">
      <dataBar>
        <cfvo type="formula" val="&quot;&lt;100&quot;"/>
        <cfvo type="formula" val="&quot;&gt;100&quot;"/>
        <color rgb="FFF0CACF"/>
      </dataBar>
      <extLst>
        <ext xmlns:x14="http://schemas.microsoft.com/office/spreadsheetml/2009/9/main" uri="{B025F937-C7B1-47D3-B67F-A62EFF666E3E}">
          <x14:id>{89356F4E-DD7E-4F6E-B1EE-C628219754F5}</x14:id>
        </ext>
      </extLst>
    </cfRule>
    <cfRule type="dataBar" priority="6">
      <dataBar>
        <cfvo type="min"/>
        <cfvo type="max"/>
        <color rgb="FF638EC6"/>
      </dataBar>
      <extLst>
        <ext xmlns:x14="http://schemas.microsoft.com/office/spreadsheetml/2009/9/main" uri="{B025F937-C7B1-47D3-B67F-A62EFF666E3E}">
          <x14:id>{2401F9DB-4B9A-4155-9599-B58341194490}</x14:id>
        </ext>
      </extLst>
    </cfRule>
  </conditionalFormatting>
  <conditionalFormatting sqref="C5:D5">
    <cfRule type="dataBar" priority="3">
      <dataBar>
        <cfvo type="formula" val="&quot;&lt;100&quot;"/>
        <cfvo type="formula" val="&quot;&gt;100&quot;"/>
        <color rgb="FFF0CACF"/>
      </dataBar>
      <extLst>
        <ext xmlns:x14="http://schemas.microsoft.com/office/spreadsheetml/2009/9/main" uri="{B025F937-C7B1-47D3-B67F-A62EFF666E3E}">
          <x14:id>{8FB75888-967C-4720-BCB8-ED4E3455F57E}</x14:id>
        </ext>
      </extLst>
    </cfRule>
    <cfRule type="dataBar" priority="4">
      <dataBar>
        <cfvo type="min"/>
        <cfvo type="max"/>
        <color rgb="FF638EC6"/>
      </dataBar>
      <extLst>
        <ext xmlns:x14="http://schemas.microsoft.com/office/spreadsheetml/2009/9/main" uri="{B025F937-C7B1-47D3-B67F-A62EFF666E3E}">
          <x14:id>{073026EB-2439-416B-8AF1-F99FFF78CC50}</x14:id>
        </ext>
      </extLst>
    </cfRule>
  </conditionalFormatting>
  <conditionalFormatting sqref="B5">
    <cfRule type="dataBar" priority="1">
      <dataBar>
        <cfvo type="formula" val="&quot;&lt;100&quot;"/>
        <cfvo type="formula" val="&quot;&gt;100&quot;"/>
        <color rgb="FFF0CACF"/>
      </dataBar>
      <extLst>
        <ext xmlns:x14="http://schemas.microsoft.com/office/spreadsheetml/2009/9/main" uri="{B025F937-C7B1-47D3-B67F-A62EFF666E3E}">
          <x14:id>{52D0E08C-D571-4B28-9414-DE916E615AF3}</x14:id>
        </ext>
      </extLst>
    </cfRule>
    <cfRule type="dataBar" priority="2">
      <dataBar>
        <cfvo type="min"/>
        <cfvo type="max"/>
        <color rgb="FF638EC6"/>
      </dataBar>
      <extLst>
        <ext xmlns:x14="http://schemas.microsoft.com/office/spreadsheetml/2009/9/main" uri="{B025F937-C7B1-47D3-B67F-A62EFF666E3E}">
          <x14:id>{4478378B-6FCE-4795-9F25-BA5C52212AFA}</x14:id>
        </ext>
      </extLst>
    </cfRule>
  </conditionalFormatting>
  <hyperlinks>
    <hyperlink ref="A1" location="'Figures'!A1" display="Indice de gráficos" xr:uid="{00000000-0004-0000-3600-000000000000}"/>
  </hyperlinks>
  <pageMargins left="0.7" right="0.7" top="0.75" bottom="0.75" header="0.3" footer="0.3"/>
  <pageSetup paperSize="9"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dataBar" id="{61FFADD8-972E-41F8-9C2D-B1FFF2CEB814}">
            <x14:dataBar minLength="0" maxLength="100" gradient="0">
              <x14:cfvo type="formula">
                <xm:f>"&lt;100"</xm:f>
              </x14:cfvo>
              <x14:cfvo type="formula">
                <xm:f>"&gt;100"</xm:f>
              </x14:cfvo>
              <x14:negativeFillColor rgb="FFFF0000"/>
              <x14:axisColor rgb="FF000000"/>
            </x14:dataBar>
          </x14:cfRule>
          <x14:cfRule type="dataBar" id="{2B112DE5-ECE6-44D5-9D32-C12B71F31D97}">
            <x14:dataBar minLength="0" maxLength="100" gradient="0">
              <x14:cfvo type="autoMin"/>
              <x14:cfvo type="autoMax"/>
              <x14:negativeFillColor rgb="FFFF0000"/>
              <x14:axisColor rgb="FF000000"/>
            </x14:dataBar>
          </x14:cfRule>
          <xm:sqref>C14:G14</xm:sqref>
        </x14:conditionalFormatting>
        <x14:conditionalFormatting xmlns:xm="http://schemas.microsoft.com/office/excel/2006/main">
          <x14:cfRule type="dataBar" id="{397F08C2-6A44-458F-BAA6-DC03CA871290}">
            <x14:dataBar minLength="0" maxLength="100" gradient="0">
              <x14:cfvo type="formula">
                <xm:f>"&lt;100"</xm:f>
              </x14:cfvo>
              <x14:cfvo type="formula">
                <xm:f>"&gt;100"</xm:f>
              </x14:cfvo>
              <x14:negativeFillColor rgb="FFFF0000"/>
              <x14:axisColor rgb="FF000000"/>
            </x14:dataBar>
          </x14:cfRule>
          <x14:cfRule type="dataBar" id="{7559A0CE-0593-4AB4-B890-4036409E0EAD}">
            <x14:dataBar minLength="0" maxLength="100" gradient="0">
              <x14:cfvo type="autoMin"/>
              <x14:cfvo type="autoMax"/>
              <x14:negativeFillColor rgb="FFFF0000"/>
              <x14:axisColor rgb="FF000000"/>
            </x14:dataBar>
          </x14:cfRule>
          <xm:sqref>C14:D14</xm:sqref>
        </x14:conditionalFormatting>
        <x14:conditionalFormatting xmlns:xm="http://schemas.microsoft.com/office/excel/2006/main">
          <x14:cfRule type="dataBar" id="{F81EE3C8-8C62-48DA-8BDC-DB59D70CB35F}">
            <x14:dataBar minLength="0" maxLength="100" gradient="0">
              <x14:cfvo type="formula">
                <xm:f>"&lt;100"</xm:f>
              </x14:cfvo>
              <x14:cfvo type="formula">
                <xm:f>"&gt;100"</xm:f>
              </x14:cfvo>
              <x14:negativeFillColor rgb="FFFF0000"/>
              <x14:axisColor rgb="FF000000"/>
            </x14:dataBar>
          </x14:cfRule>
          <x14:cfRule type="dataBar" id="{30117193-7E40-45F4-A388-1C80CD170808}">
            <x14:dataBar minLength="0" maxLength="100" gradient="0">
              <x14:cfvo type="autoMin"/>
              <x14:cfvo type="autoMax"/>
              <x14:negativeFillColor rgb="FFFF0000"/>
              <x14:axisColor rgb="FF000000"/>
            </x14:dataBar>
          </x14:cfRule>
          <xm:sqref>B14</xm:sqref>
        </x14:conditionalFormatting>
        <x14:conditionalFormatting xmlns:xm="http://schemas.microsoft.com/office/excel/2006/main">
          <x14:cfRule type="dataBar" id="{89356F4E-DD7E-4F6E-B1EE-C628219754F5}">
            <x14:dataBar minLength="0" maxLength="100" gradient="0">
              <x14:cfvo type="formula">
                <xm:f>"&lt;100"</xm:f>
              </x14:cfvo>
              <x14:cfvo type="formula">
                <xm:f>"&gt;100"</xm:f>
              </x14:cfvo>
              <x14:negativeFillColor rgb="FFFF0000"/>
              <x14:axisColor rgb="FF000000"/>
            </x14:dataBar>
          </x14:cfRule>
          <x14:cfRule type="dataBar" id="{2401F9DB-4B9A-4155-9599-B58341194490}">
            <x14:dataBar minLength="0" maxLength="100" gradient="0">
              <x14:cfvo type="autoMin"/>
              <x14:cfvo type="autoMax"/>
              <x14:negativeFillColor rgb="FFFF0000"/>
              <x14:axisColor rgb="FF000000"/>
            </x14:dataBar>
          </x14:cfRule>
          <xm:sqref>C5:G5</xm:sqref>
        </x14:conditionalFormatting>
        <x14:conditionalFormatting xmlns:xm="http://schemas.microsoft.com/office/excel/2006/main">
          <x14:cfRule type="dataBar" id="{8FB75888-967C-4720-BCB8-ED4E3455F57E}">
            <x14:dataBar minLength="0" maxLength="100" gradient="0">
              <x14:cfvo type="formula">
                <xm:f>"&lt;100"</xm:f>
              </x14:cfvo>
              <x14:cfvo type="formula">
                <xm:f>"&gt;100"</xm:f>
              </x14:cfvo>
              <x14:negativeFillColor rgb="FFFF0000"/>
              <x14:axisColor rgb="FF000000"/>
            </x14:dataBar>
          </x14:cfRule>
          <x14:cfRule type="dataBar" id="{073026EB-2439-416B-8AF1-F99FFF78CC50}">
            <x14:dataBar minLength="0" maxLength="100" gradient="0">
              <x14:cfvo type="autoMin"/>
              <x14:cfvo type="autoMax"/>
              <x14:negativeFillColor rgb="FFFF0000"/>
              <x14:axisColor rgb="FF000000"/>
            </x14:dataBar>
          </x14:cfRule>
          <xm:sqref>C5:D5</xm:sqref>
        </x14:conditionalFormatting>
        <x14:conditionalFormatting xmlns:xm="http://schemas.microsoft.com/office/excel/2006/main">
          <x14:cfRule type="dataBar" id="{52D0E08C-D571-4B28-9414-DE916E615AF3}">
            <x14:dataBar minLength="0" maxLength="100" gradient="0">
              <x14:cfvo type="formula">
                <xm:f>"&lt;100"</xm:f>
              </x14:cfvo>
              <x14:cfvo type="formula">
                <xm:f>"&gt;100"</xm:f>
              </x14:cfvo>
              <x14:negativeFillColor rgb="FFFF0000"/>
              <x14:axisColor rgb="FF000000"/>
            </x14:dataBar>
          </x14:cfRule>
          <x14:cfRule type="dataBar" id="{4478378B-6FCE-4795-9F25-BA5C52212AFA}">
            <x14:dataBar minLength="0" maxLength="100" gradient="0">
              <x14:cfvo type="autoMin"/>
              <x14:cfvo type="autoMax"/>
              <x14:negativeFillColor rgb="FFFF0000"/>
              <x14:axisColor rgb="FF000000"/>
            </x14:dataBar>
          </x14:cfRule>
          <xm:sqref>B5</xm:sqref>
        </x14:conditionalFormatting>
      </x14:conditionalFormatting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59"/>
  <dimension ref="A1:BF75"/>
  <sheetViews>
    <sheetView topLeftCell="F1" workbookViewId="0">
      <selection activeCell="D6" sqref="D6"/>
    </sheetView>
  </sheetViews>
  <sheetFormatPr baseColWidth="10" defaultColWidth="11.42578125" defaultRowHeight="15"/>
  <cols>
    <col min="1" max="1" width="11.42578125" style="27"/>
    <col min="3" max="3" width="14.28515625" customWidth="1"/>
    <col min="4" max="4" width="13.85546875" customWidth="1"/>
    <col min="5" max="5" width="13.28515625" customWidth="1"/>
    <col min="7" max="58" width="11.42578125" style="27"/>
  </cols>
  <sheetData>
    <row r="1" spans="1:6" s="27" customFormat="1">
      <c r="A1" s="367" t="s">
        <v>321</v>
      </c>
    </row>
    <row r="2" spans="1:6" s="27" customFormat="1"/>
    <row r="3" spans="1:6" s="27" customFormat="1"/>
    <row r="4" spans="1:6" s="27" customFormat="1" ht="16.5">
      <c r="B4" s="190" t="s">
        <v>477</v>
      </c>
    </row>
    <row r="5" spans="1:6" s="27" customFormat="1"/>
    <row r="6" spans="1:6" ht="27">
      <c r="B6" s="361" t="s">
        <v>469</v>
      </c>
      <c r="C6" s="361" t="s">
        <v>865</v>
      </c>
      <c r="D6" s="361" t="s">
        <v>866</v>
      </c>
      <c r="E6" s="361" t="s">
        <v>304</v>
      </c>
      <c r="F6" s="361" t="s">
        <v>478</v>
      </c>
    </row>
    <row r="7" spans="1:6">
      <c r="B7" s="360">
        <v>2021</v>
      </c>
      <c r="C7" s="359">
        <v>1.0523609267255096E-2</v>
      </c>
      <c r="D7" s="359">
        <v>5.9675745998341995E-3</v>
      </c>
      <c r="E7" s="359">
        <v>5.8845121670599559E-3</v>
      </c>
      <c r="F7" s="359">
        <v>2.2375696034149253E-2</v>
      </c>
    </row>
    <row r="8" spans="1:6">
      <c r="B8" s="360">
        <v>2022</v>
      </c>
      <c r="C8" s="359">
        <v>1.3807216269074767E-2</v>
      </c>
      <c r="D8" s="359">
        <v>5.4192793295182555E-3</v>
      </c>
      <c r="E8" s="359">
        <v>-3.8202748789806997E-3</v>
      </c>
      <c r="F8" s="359">
        <v>1.5406220719612323E-2</v>
      </c>
    </row>
    <row r="9" spans="1:6" s="27" customFormat="1"/>
    <row r="10" spans="1:6" s="27" customFormat="1">
      <c r="B10" s="27" t="s">
        <v>136</v>
      </c>
    </row>
    <row r="11" spans="1:6" s="27" customFormat="1"/>
    <row r="12" spans="1:6" s="27" customFormat="1"/>
    <row r="13" spans="1:6" s="27" customFormat="1"/>
    <row r="14" spans="1:6" s="27" customFormat="1"/>
    <row r="15" spans="1:6" s="27" customFormat="1">
      <c r="B15" s="362"/>
      <c r="C15" s="362"/>
      <c r="D15" s="362"/>
      <c r="E15" s="362"/>
      <c r="F15" s="362"/>
    </row>
    <row r="16" spans="1:6" s="27" customFormat="1">
      <c r="B16" s="363"/>
      <c r="C16" s="364"/>
      <c r="D16" s="364"/>
      <c r="E16" s="364"/>
      <c r="F16" s="364"/>
    </row>
    <row r="17" spans="2:6" s="27" customFormat="1">
      <c r="B17" s="363"/>
      <c r="C17" s="364"/>
      <c r="D17" s="364"/>
      <c r="E17" s="364"/>
      <c r="F17" s="364"/>
    </row>
    <row r="18" spans="2:6" s="27" customFormat="1">
      <c r="B18" s="363"/>
      <c r="C18" s="364"/>
      <c r="D18" s="364"/>
      <c r="E18" s="364"/>
      <c r="F18" s="364"/>
    </row>
    <row r="19" spans="2:6" s="27" customFormat="1">
      <c r="B19" s="363"/>
      <c r="C19" s="364"/>
      <c r="D19" s="364"/>
      <c r="E19" s="364"/>
      <c r="F19" s="364"/>
    </row>
    <row r="20" spans="2:6" s="27" customFormat="1"/>
    <row r="21" spans="2:6" s="27" customFormat="1"/>
    <row r="22" spans="2:6" s="27" customFormat="1"/>
    <row r="23" spans="2:6" s="27" customFormat="1"/>
    <row r="24" spans="2:6" s="27" customFormat="1"/>
    <row r="25" spans="2:6" s="27" customFormat="1"/>
    <row r="26" spans="2:6" s="27" customFormat="1"/>
    <row r="27" spans="2:6" s="27" customFormat="1"/>
    <row r="28" spans="2:6" s="27" customFormat="1"/>
    <row r="29" spans="2:6" s="27" customFormat="1"/>
    <row r="30" spans="2:6" s="27" customFormat="1"/>
    <row r="31" spans="2:6" s="27" customFormat="1"/>
    <row r="32" spans="2:6" s="27" customFormat="1"/>
    <row r="33" s="27" customFormat="1"/>
    <row r="34" s="27" customFormat="1"/>
    <row r="35" s="27" customFormat="1"/>
    <row r="36" s="27" customFormat="1"/>
    <row r="37" s="27" customFormat="1"/>
    <row r="38" s="27" customFormat="1"/>
    <row r="39" s="27" customFormat="1"/>
    <row r="40" s="27" customFormat="1"/>
    <row r="41" s="27" customFormat="1"/>
    <row r="42" s="27" customFormat="1"/>
    <row r="43" s="27" customFormat="1"/>
    <row r="44" s="27" customFormat="1"/>
    <row r="45" s="27" customFormat="1"/>
    <row r="46" s="27" customFormat="1"/>
    <row r="47" s="27" customFormat="1"/>
    <row r="48" s="27" customFormat="1"/>
    <row r="49" s="27" customFormat="1"/>
    <row r="50" s="27" customFormat="1"/>
    <row r="51" s="27" customFormat="1"/>
    <row r="52" s="27" customFormat="1"/>
    <row r="53" s="27" customFormat="1"/>
    <row r="54" s="27" customFormat="1"/>
    <row r="55" s="27" customFormat="1"/>
    <row r="56" s="27" customFormat="1"/>
    <row r="57" s="27" customFormat="1"/>
    <row r="58" s="27" customFormat="1"/>
    <row r="59" s="27" customFormat="1"/>
    <row r="60" s="27" customFormat="1"/>
    <row r="61" s="27" customFormat="1"/>
    <row r="62" s="27" customFormat="1"/>
    <row r="63" s="27" customFormat="1"/>
    <row r="64" s="27" customFormat="1"/>
    <row r="65" s="27" customFormat="1"/>
    <row r="66" s="27" customFormat="1"/>
    <row r="67" s="27" customFormat="1"/>
    <row r="68" s="27" customFormat="1"/>
    <row r="69" s="27" customFormat="1"/>
    <row r="70" s="27" customFormat="1"/>
    <row r="71" s="27" customFormat="1"/>
    <row r="72" s="27" customFormat="1"/>
    <row r="73" s="27" customFormat="1"/>
    <row r="74" s="27" customFormat="1"/>
    <row r="75" s="27" customFormat="1"/>
  </sheetData>
  <conditionalFormatting sqref="C15:F15">
    <cfRule type="dataBar" priority="11">
      <dataBar>
        <cfvo type="formula" val="&quot;&lt;100&quot;"/>
        <cfvo type="formula" val="&quot;&gt;100&quot;"/>
        <color rgb="FFF0CACF"/>
      </dataBar>
      <extLst>
        <ext xmlns:x14="http://schemas.microsoft.com/office/spreadsheetml/2009/9/main" uri="{B025F937-C7B1-47D3-B67F-A62EFF666E3E}">
          <x14:id>{74F98138-DB6C-4DE3-B7C9-FB223F90959E}</x14:id>
        </ext>
      </extLst>
    </cfRule>
    <cfRule type="dataBar" priority="12">
      <dataBar>
        <cfvo type="min"/>
        <cfvo type="max"/>
        <color rgb="FF638EC6"/>
      </dataBar>
      <extLst>
        <ext xmlns:x14="http://schemas.microsoft.com/office/spreadsheetml/2009/9/main" uri="{B025F937-C7B1-47D3-B67F-A62EFF666E3E}">
          <x14:id>{67D519C4-5352-451E-A04E-E54BFC181965}</x14:id>
        </ext>
      </extLst>
    </cfRule>
  </conditionalFormatting>
  <conditionalFormatting sqref="C15">
    <cfRule type="dataBar" priority="9">
      <dataBar>
        <cfvo type="formula" val="&quot;&lt;100&quot;"/>
        <cfvo type="formula" val="&quot;&gt;100&quot;"/>
        <color rgb="FFF0CACF"/>
      </dataBar>
      <extLst>
        <ext xmlns:x14="http://schemas.microsoft.com/office/spreadsheetml/2009/9/main" uri="{B025F937-C7B1-47D3-B67F-A62EFF666E3E}">
          <x14:id>{31309B6C-C82E-40F2-9147-E1FB525268F3}</x14:id>
        </ext>
      </extLst>
    </cfRule>
    <cfRule type="dataBar" priority="10">
      <dataBar>
        <cfvo type="min"/>
        <cfvo type="max"/>
        <color rgb="FF638EC6"/>
      </dataBar>
      <extLst>
        <ext xmlns:x14="http://schemas.microsoft.com/office/spreadsheetml/2009/9/main" uri="{B025F937-C7B1-47D3-B67F-A62EFF666E3E}">
          <x14:id>{DB59672A-BA8F-4947-86CB-7912D3CF4E68}</x14:id>
        </ext>
      </extLst>
    </cfRule>
  </conditionalFormatting>
  <conditionalFormatting sqref="B15">
    <cfRule type="dataBar" priority="7">
      <dataBar>
        <cfvo type="formula" val="&quot;&lt;100&quot;"/>
        <cfvo type="formula" val="&quot;&gt;100&quot;"/>
        <color rgb="FFF0CACF"/>
      </dataBar>
      <extLst>
        <ext xmlns:x14="http://schemas.microsoft.com/office/spreadsheetml/2009/9/main" uri="{B025F937-C7B1-47D3-B67F-A62EFF666E3E}">
          <x14:id>{52CDC584-59AA-4935-BDA8-547F2A113A03}</x14:id>
        </ext>
      </extLst>
    </cfRule>
    <cfRule type="dataBar" priority="8">
      <dataBar>
        <cfvo type="min"/>
        <cfvo type="max"/>
        <color rgb="FF638EC6"/>
      </dataBar>
      <extLst>
        <ext xmlns:x14="http://schemas.microsoft.com/office/spreadsheetml/2009/9/main" uri="{B025F937-C7B1-47D3-B67F-A62EFF666E3E}">
          <x14:id>{3EFDD81C-6D6D-4F8A-8CC8-28E8F41037BA}</x14:id>
        </ext>
      </extLst>
    </cfRule>
  </conditionalFormatting>
  <conditionalFormatting sqref="C6:F6">
    <cfRule type="dataBar" priority="5">
      <dataBar>
        <cfvo type="formula" val="&quot;&lt;100&quot;"/>
        <cfvo type="formula" val="&quot;&gt;100&quot;"/>
        <color rgb="FFF0CACF"/>
      </dataBar>
      <extLst>
        <ext xmlns:x14="http://schemas.microsoft.com/office/spreadsheetml/2009/9/main" uri="{B025F937-C7B1-47D3-B67F-A62EFF666E3E}">
          <x14:id>{B0854298-45F1-4826-A2DE-A6DB8C02A5F9}</x14:id>
        </ext>
      </extLst>
    </cfRule>
    <cfRule type="dataBar" priority="6">
      <dataBar>
        <cfvo type="min"/>
        <cfvo type="max"/>
        <color rgb="FF638EC6"/>
      </dataBar>
      <extLst>
        <ext xmlns:x14="http://schemas.microsoft.com/office/spreadsheetml/2009/9/main" uri="{B025F937-C7B1-47D3-B67F-A62EFF666E3E}">
          <x14:id>{FCA9385C-90F0-47DA-BF18-2D1DD8A63A64}</x14:id>
        </ext>
      </extLst>
    </cfRule>
  </conditionalFormatting>
  <conditionalFormatting sqref="C6">
    <cfRule type="dataBar" priority="3">
      <dataBar>
        <cfvo type="formula" val="&quot;&lt;100&quot;"/>
        <cfvo type="formula" val="&quot;&gt;100&quot;"/>
        <color rgb="FFF0CACF"/>
      </dataBar>
      <extLst>
        <ext xmlns:x14="http://schemas.microsoft.com/office/spreadsheetml/2009/9/main" uri="{B025F937-C7B1-47D3-B67F-A62EFF666E3E}">
          <x14:id>{81C1F256-0DA7-4D4D-AC43-224B187A557F}</x14:id>
        </ext>
      </extLst>
    </cfRule>
    <cfRule type="dataBar" priority="4">
      <dataBar>
        <cfvo type="min"/>
        <cfvo type="max"/>
        <color rgb="FF638EC6"/>
      </dataBar>
      <extLst>
        <ext xmlns:x14="http://schemas.microsoft.com/office/spreadsheetml/2009/9/main" uri="{B025F937-C7B1-47D3-B67F-A62EFF666E3E}">
          <x14:id>{1977328C-8D93-4730-A65A-BC9EDD29752B}</x14:id>
        </ext>
      </extLst>
    </cfRule>
  </conditionalFormatting>
  <conditionalFormatting sqref="B6">
    <cfRule type="dataBar" priority="1">
      <dataBar>
        <cfvo type="formula" val="&quot;&lt;100&quot;"/>
        <cfvo type="formula" val="&quot;&gt;100&quot;"/>
        <color rgb="FFF0CACF"/>
      </dataBar>
      <extLst>
        <ext xmlns:x14="http://schemas.microsoft.com/office/spreadsheetml/2009/9/main" uri="{B025F937-C7B1-47D3-B67F-A62EFF666E3E}">
          <x14:id>{29240CE1-7DF7-4575-944A-236A1CC5B599}</x14:id>
        </ext>
      </extLst>
    </cfRule>
    <cfRule type="dataBar" priority="2">
      <dataBar>
        <cfvo type="min"/>
        <cfvo type="max"/>
        <color rgb="FF638EC6"/>
      </dataBar>
      <extLst>
        <ext xmlns:x14="http://schemas.microsoft.com/office/spreadsheetml/2009/9/main" uri="{B025F937-C7B1-47D3-B67F-A62EFF666E3E}">
          <x14:id>{4559C8A6-DE1B-4F4A-AF52-1D15927708B3}</x14:id>
        </ext>
      </extLst>
    </cfRule>
  </conditionalFormatting>
  <hyperlinks>
    <hyperlink ref="A1" location="'Figures'!A1" display="Indice de gráficos" xr:uid="{00000000-0004-0000-3700-000000000000}"/>
  </hyperlinks>
  <pageMargins left="0.7" right="0.7" top="0.75" bottom="0.75" header="0.3" footer="0.3"/>
  <pageSetup paperSize="9"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dataBar" id="{74F98138-DB6C-4DE3-B7C9-FB223F90959E}">
            <x14:dataBar minLength="0" maxLength="100" gradient="0">
              <x14:cfvo type="formula">
                <xm:f>"&lt;100"</xm:f>
              </x14:cfvo>
              <x14:cfvo type="formula">
                <xm:f>"&gt;100"</xm:f>
              </x14:cfvo>
              <x14:negativeFillColor rgb="FFFF0000"/>
              <x14:axisColor rgb="FF000000"/>
            </x14:dataBar>
          </x14:cfRule>
          <x14:cfRule type="dataBar" id="{67D519C4-5352-451E-A04E-E54BFC181965}">
            <x14:dataBar minLength="0" maxLength="100" gradient="0">
              <x14:cfvo type="autoMin"/>
              <x14:cfvo type="autoMax"/>
              <x14:negativeFillColor rgb="FFFF0000"/>
              <x14:axisColor rgb="FF000000"/>
            </x14:dataBar>
          </x14:cfRule>
          <xm:sqref>C15:F15</xm:sqref>
        </x14:conditionalFormatting>
        <x14:conditionalFormatting xmlns:xm="http://schemas.microsoft.com/office/excel/2006/main">
          <x14:cfRule type="dataBar" id="{31309B6C-C82E-40F2-9147-E1FB525268F3}">
            <x14:dataBar minLength="0" maxLength="100" gradient="0">
              <x14:cfvo type="formula">
                <xm:f>"&lt;100"</xm:f>
              </x14:cfvo>
              <x14:cfvo type="formula">
                <xm:f>"&gt;100"</xm:f>
              </x14:cfvo>
              <x14:negativeFillColor rgb="FFFF0000"/>
              <x14:axisColor rgb="FF000000"/>
            </x14:dataBar>
          </x14:cfRule>
          <x14:cfRule type="dataBar" id="{DB59672A-BA8F-4947-86CB-7912D3CF4E68}">
            <x14:dataBar minLength="0" maxLength="100" gradient="0">
              <x14:cfvo type="autoMin"/>
              <x14:cfvo type="autoMax"/>
              <x14:negativeFillColor rgb="FFFF0000"/>
              <x14:axisColor rgb="FF000000"/>
            </x14:dataBar>
          </x14:cfRule>
          <xm:sqref>C15</xm:sqref>
        </x14:conditionalFormatting>
        <x14:conditionalFormatting xmlns:xm="http://schemas.microsoft.com/office/excel/2006/main">
          <x14:cfRule type="dataBar" id="{52CDC584-59AA-4935-BDA8-547F2A113A03}">
            <x14:dataBar minLength="0" maxLength="100" gradient="0">
              <x14:cfvo type="formula">
                <xm:f>"&lt;100"</xm:f>
              </x14:cfvo>
              <x14:cfvo type="formula">
                <xm:f>"&gt;100"</xm:f>
              </x14:cfvo>
              <x14:negativeFillColor rgb="FFFF0000"/>
              <x14:axisColor rgb="FF000000"/>
            </x14:dataBar>
          </x14:cfRule>
          <x14:cfRule type="dataBar" id="{3EFDD81C-6D6D-4F8A-8CC8-28E8F41037BA}">
            <x14:dataBar minLength="0" maxLength="100" gradient="0">
              <x14:cfvo type="autoMin"/>
              <x14:cfvo type="autoMax"/>
              <x14:negativeFillColor rgb="FFFF0000"/>
              <x14:axisColor rgb="FF000000"/>
            </x14:dataBar>
          </x14:cfRule>
          <xm:sqref>B15</xm:sqref>
        </x14:conditionalFormatting>
        <x14:conditionalFormatting xmlns:xm="http://schemas.microsoft.com/office/excel/2006/main">
          <x14:cfRule type="dataBar" id="{B0854298-45F1-4826-A2DE-A6DB8C02A5F9}">
            <x14:dataBar minLength="0" maxLength="100" gradient="0">
              <x14:cfvo type="formula">
                <xm:f>"&lt;100"</xm:f>
              </x14:cfvo>
              <x14:cfvo type="formula">
                <xm:f>"&gt;100"</xm:f>
              </x14:cfvo>
              <x14:negativeFillColor rgb="FFFF0000"/>
              <x14:axisColor rgb="FF000000"/>
            </x14:dataBar>
          </x14:cfRule>
          <x14:cfRule type="dataBar" id="{FCA9385C-90F0-47DA-BF18-2D1DD8A63A64}">
            <x14:dataBar minLength="0" maxLength="100" gradient="0">
              <x14:cfvo type="autoMin"/>
              <x14:cfvo type="autoMax"/>
              <x14:negativeFillColor rgb="FFFF0000"/>
              <x14:axisColor rgb="FF000000"/>
            </x14:dataBar>
          </x14:cfRule>
          <xm:sqref>C6:F6</xm:sqref>
        </x14:conditionalFormatting>
        <x14:conditionalFormatting xmlns:xm="http://schemas.microsoft.com/office/excel/2006/main">
          <x14:cfRule type="dataBar" id="{81C1F256-0DA7-4D4D-AC43-224B187A557F}">
            <x14:dataBar minLength="0" maxLength="100" gradient="0">
              <x14:cfvo type="formula">
                <xm:f>"&lt;100"</xm:f>
              </x14:cfvo>
              <x14:cfvo type="formula">
                <xm:f>"&gt;100"</xm:f>
              </x14:cfvo>
              <x14:negativeFillColor rgb="FFFF0000"/>
              <x14:axisColor rgb="FF000000"/>
            </x14:dataBar>
          </x14:cfRule>
          <x14:cfRule type="dataBar" id="{1977328C-8D93-4730-A65A-BC9EDD29752B}">
            <x14:dataBar minLength="0" maxLength="100" gradient="0">
              <x14:cfvo type="autoMin"/>
              <x14:cfvo type="autoMax"/>
              <x14:negativeFillColor rgb="FFFF0000"/>
              <x14:axisColor rgb="FF000000"/>
            </x14:dataBar>
          </x14:cfRule>
          <xm:sqref>C6</xm:sqref>
        </x14:conditionalFormatting>
        <x14:conditionalFormatting xmlns:xm="http://schemas.microsoft.com/office/excel/2006/main">
          <x14:cfRule type="dataBar" id="{29240CE1-7DF7-4575-944A-236A1CC5B599}">
            <x14:dataBar minLength="0" maxLength="100" gradient="0">
              <x14:cfvo type="formula">
                <xm:f>"&lt;100"</xm:f>
              </x14:cfvo>
              <x14:cfvo type="formula">
                <xm:f>"&gt;100"</xm:f>
              </x14:cfvo>
              <x14:negativeFillColor rgb="FFFF0000"/>
              <x14:axisColor rgb="FF000000"/>
            </x14:dataBar>
          </x14:cfRule>
          <x14:cfRule type="dataBar" id="{4559C8A6-DE1B-4F4A-AF52-1D15927708B3}">
            <x14:dataBar minLength="0" maxLength="100" gradient="0">
              <x14:cfvo type="autoMin"/>
              <x14:cfvo type="autoMax"/>
              <x14:negativeFillColor rgb="FFFF0000"/>
              <x14:axisColor rgb="FF000000"/>
            </x14:dataBar>
          </x14:cfRule>
          <xm:sqref>B6</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4"/>
  <dimension ref="B1:E11"/>
  <sheetViews>
    <sheetView workbookViewId="0"/>
  </sheetViews>
  <sheetFormatPr baseColWidth="10" defaultColWidth="11.42578125" defaultRowHeight="15"/>
  <cols>
    <col min="1" max="2" width="11.42578125" style="27"/>
    <col min="3" max="3" width="39.140625" style="27" customWidth="1"/>
    <col min="4" max="16384" width="11.42578125" style="27"/>
  </cols>
  <sheetData>
    <row r="1" spans="2:5">
      <c r="B1" s="367" t="s">
        <v>188</v>
      </c>
    </row>
    <row r="3" spans="2:5" ht="16.5">
      <c r="C3" s="327" t="s">
        <v>219</v>
      </c>
    </row>
    <row r="5" spans="2:5" ht="42.75">
      <c r="C5" s="201"/>
      <c r="D5" s="328" t="s">
        <v>191</v>
      </c>
      <c r="E5" s="328" t="s">
        <v>192</v>
      </c>
    </row>
    <row r="6" spans="2:5">
      <c r="C6" s="330" t="s">
        <v>220</v>
      </c>
      <c r="D6" s="331">
        <v>42.239435318699627</v>
      </c>
      <c r="E6" s="332">
        <v>42.350999999999999</v>
      </c>
    </row>
    <row r="7" spans="2:5">
      <c r="C7" s="333" t="s">
        <v>221</v>
      </c>
      <c r="D7" s="329">
        <v>46.404731188494281</v>
      </c>
      <c r="E7" s="334">
        <v>46.850999999999999</v>
      </c>
    </row>
    <row r="8" spans="2:5">
      <c r="C8" s="335" t="s">
        <v>881</v>
      </c>
      <c r="D8" s="336">
        <v>-4.1652631802137057</v>
      </c>
      <c r="E8" s="337">
        <v>-4.5001604088745655</v>
      </c>
    </row>
    <row r="11" spans="2:5">
      <c r="C11" s="27" t="s">
        <v>12</v>
      </c>
    </row>
  </sheetData>
  <hyperlinks>
    <hyperlink ref="B1" location="'Tables'!A1" display="Índice de cuadros" xr:uid="{00000000-0004-0000-0B00-000000000000}"/>
  </hyperlinks>
  <pageMargins left="0.7" right="0.7" top="0.75" bottom="0.75" header="0.3" footer="0.3"/>
  <pageSetup paperSize="9" orientation="portrait" verticalDpi="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60">
    <pageSetUpPr fitToPage="1"/>
  </sheetPr>
  <dimension ref="A2:T46"/>
  <sheetViews>
    <sheetView showGridLines="0" topLeftCell="G1" zoomScale="78" zoomScaleNormal="78" workbookViewId="0">
      <selection activeCell="G16" sqref="G16"/>
    </sheetView>
  </sheetViews>
  <sheetFormatPr baseColWidth="10" defaultColWidth="11.42578125" defaultRowHeight="15"/>
  <cols>
    <col min="1" max="1" width="11.42578125" style="27"/>
    <col min="2" max="2" width="13.28515625" style="27" customWidth="1"/>
    <col min="3" max="3" width="13.140625" style="27" customWidth="1"/>
    <col min="4" max="5" width="11.42578125" style="27"/>
    <col min="6" max="6" width="12.28515625" style="27" customWidth="1"/>
    <col min="7" max="7" width="10.28515625" style="27" bestFit="1" customWidth="1"/>
    <col min="8" max="16384" width="11.42578125" style="27"/>
  </cols>
  <sheetData>
    <row r="2" spans="1:11">
      <c r="A2" s="367" t="s">
        <v>321</v>
      </c>
    </row>
    <row r="4" spans="1:11" ht="16.5">
      <c r="B4" s="190" t="s">
        <v>479</v>
      </c>
      <c r="C4" s="190" t="s">
        <v>480</v>
      </c>
    </row>
    <row r="5" spans="1:11" ht="14.65" customHeight="1"/>
    <row r="6" spans="1:11" ht="15" customHeight="1">
      <c r="B6" s="32"/>
      <c r="C6" s="33"/>
      <c r="D6" s="33"/>
      <c r="E6" s="33"/>
      <c r="F6" s="33"/>
      <c r="G6" s="33"/>
      <c r="H6" s="811" t="s">
        <v>322</v>
      </c>
      <c r="I6" s="811"/>
      <c r="J6" s="811"/>
      <c r="K6" s="811"/>
    </row>
    <row r="7" spans="1:11" ht="34.5" customHeight="1">
      <c r="B7" s="32"/>
      <c r="C7" s="36" t="s">
        <v>323</v>
      </c>
      <c r="D7" s="36" t="s">
        <v>324</v>
      </c>
      <c r="E7" s="36" t="s">
        <v>325</v>
      </c>
      <c r="F7" s="36" t="s">
        <v>189</v>
      </c>
      <c r="G7" s="36" t="s">
        <v>326</v>
      </c>
      <c r="H7" s="36" t="s">
        <v>327</v>
      </c>
      <c r="I7" s="36" t="s">
        <v>328</v>
      </c>
      <c r="J7" s="36" t="s">
        <v>329</v>
      </c>
      <c r="K7" s="36" t="s">
        <v>330</v>
      </c>
    </row>
    <row r="8" spans="1:11" ht="15" customHeight="1">
      <c r="B8" s="37">
        <v>2020.12</v>
      </c>
      <c r="C8" s="38">
        <v>-7.6965242595913574</v>
      </c>
      <c r="D8" s="38"/>
      <c r="E8" s="38"/>
      <c r="F8" s="38"/>
      <c r="G8" s="38">
        <v>-7.6965242595913574</v>
      </c>
      <c r="H8" s="38"/>
      <c r="I8" s="38"/>
      <c r="J8" s="38"/>
      <c r="K8" s="38"/>
    </row>
    <row r="9" spans="1:11" ht="16.5">
      <c r="B9" s="37">
        <v>2021.01</v>
      </c>
      <c r="C9" s="38">
        <v>-7.7904624480735345</v>
      </c>
      <c r="D9" s="38"/>
      <c r="E9" s="38"/>
      <c r="F9" s="38"/>
      <c r="G9" s="38">
        <v>-7.7904624480735345</v>
      </c>
      <c r="H9" s="38"/>
      <c r="I9" s="38"/>
      <c r="J9" s="38"/>
      <c r="K9" s="38"/>
    </row>
    <row r="10" spans="1:11" ht="16.5">
      <c r="B10" s="37">
        <v>2021.02</v>
      </c>
      <c r="C10" s="38">
        <v>-8.2125286385722021</v>
      </c>
      <c r="D10" s="38"/>
      <c r="E10" s="38"/>
      <c r="F10" s="38"/>
      <c r="G10" s="38">
        <v>-8.2125286385722021</v>
      </c>
      <c r="H10" s="38"/>
      <c r="I10" s="38"/>
      <c r="J10" s="38"/>
      <c r="K10" s="38"/>
    </row>
    <row r="11" spans="1:11" ht="16.5">
      <c r="B11" s="37">
        <v>2021.03</v>
      </c>
      <c r="C11" s="38">
        <v>-8.6361370464680807</v>
      </c>
      <c r="D11" s="38"/>
      <c r="E11" s="38"/>
      <c r="F11" s="38"/>
      <c r="G11" s="38">
        <v>-8.6361370464680807</v>
      </c>
      <c r="H11" s="38"/>
      <c r="I11" s="38"/>
      <c r="J11" s="38"/>
      <c r="K11" s="38"/>
    </row>
    <row r="12" spans="1:11" ht="16.5">
      <c r="B12" s="37">
        <v>2021.04</v>
      </c>
      <c r="C12" s="38">
        <v>-7.7796127403756827</v>
      </c>
      <c r="D12" s="38"/>
      <c r="E12" s="38"/>
      <c r="F12" s="38"/>
      <c r="G12" s="38">
        <v>-7.7796127403756827</v>
      </c>
      <c r="H12" s="38"/>
      <c r="I12" s="38"/>
      <c r="J12" s="38"/>
      <c r="K12" s="38"/>
    </row>
    <row r="13" spans="1:11" ht="16.5">
      <c r="B13" s="37">
        <v>2021.05</v>
      </c>
      <c r="C13" s="38">
        <v>-7.8184287497085574</v>
      </c>
      <c r="D13" s="38"/>
      <c r="E13" s="38"/>
      <c r="F13" s="38"/>
      <c r="G13" s="38">
        <v>-7.8184287497085574</v>
      </c>
      <c r="H13" s="38"/>
      <c r="I13" s="38"/>
      <c r="J13" s="38"/>
      <c r="K13" s="38"/>
    </row>
    <row r="14" spans="1:11" ht="16.5">
      <c r="B14" s="37">
        <v>2021.06</v>
      </c>
      <c r="C14" s="38">
        <v>-6.5852188822998512</v>
      </c>
      <c r="D14" s="38"/>
      <c r="E14" s="38"/>
      <c r="F14" s="38"/>
      <c r="G14" s="38">
        <v>-6.5852188822998512</v>
      </c>
      <c r="H14" s="38"/>
      <c r="I14" s="38"/>
      <c r="J14" s="38"/>
      <c r="K14" s="38"/>
    </row>
    <row r="15" spans="1:11" ht="16.5">
      <c r="B15" s="37">
        <v>2021.07</v>
      </c>
      <c r="C15" s="38">
        <v>-6.7185301095363066</v>
      </c>
      <c r="D15" s="38"/>
      <c r="E15" s="38"/>
      <c r="F15" s="38"/>
      <c r="G15" s="38">
        <v>-6.7185301095363066</v>
      </c>
      <c r="H15" s="38"/>
      <c r="I15" s="38"/>
      <c r="J15" s="38"/>
      <c r="K15" s="38"/>
    </row>
    <row r="16" spans="1:11" ht="16.5">
      <c r="B16" s="37">
        <v>2021.08</v>
      </c>
      <c r="C16" s="38">
        <v>-6.8154104763874859</v>
      </c>
      <c r="D16" s="38"/>
      <c r="E16" s="38"/>
      <c r="F16" s="38"/>
      <c r="G16" s="38">
        <v>-6.8154104763874859</v>
      </c>
      <c r="H16" s="38"/>
      <c r="I16" s="38"/>
      <c r="J16" s="38"/>
      <c r="K16" s="38"/>
    </row>
    <row r="17" spans="2:16" ht="16.5">
      <c r="B17" s="37">
        <v>2021.09</v>
      </c>
      <c r="C17" s="38">
        <v>-7.2847248444521577</v>
      </c>
      <c r="D17" s="38"/>
      <c r="E17" s="38"/>
      <c r="F17" s="38"/>
      <c r="G17" s="38">
        <v>-7.2847248444521577</v>
      </c>
      <c r="H17" s="38"/>
      <c r="I17" s="38"/>
      <c r="J17" s="38"/>
      <c r="K17" s="38"/>
    </row>
    <row r="18" spans="2:16" ht="16.5">
      <c r="B18" s="37" t="s">
        <v>331</v>
      </c>
      <c r="C18" s="38">
        <v>-7.2192072643156857</v>
      </c>
      <c r="D18" s="38"/>
      <c r="E18" s="38"/>
      <c r="F18" s="38"/>
      <c r="G18" s="38">
        <v>-7.2192072643156857</v>
      </c>
      <c r="H18" s="38"/>
      <c r="I18" s="38"/>
      <c r="J18" s="38"/>
      <c r="K18" s="38"/>
    </row>
    <row r="19" spans="2:16" ht="15" customHeight="1">
      <c r="B19" s="37">
        <v>2021.11</v>
      </c>
      <c r="C19" s="38">
        <v>-6.977288861227418</v>
      </c>
      <c r="D19" s="38"/>
      <c r="E19" s="38"/>
      <c r="F19" s="38"/>
      <c r="G19" s="38">
        <v>-6.977288861227418</v>
      </c>
      <c r="H19" s="38"/>
      <c r="I19" s="38"/>
      <c r="J19" s="38"/>
      <c r="K19" s="38"/>
    </row>
    <row r="20" spans="2:16" ht="15" customHeight="1">
      <c r="B20" s="37">
        <v>2021.12</v>
      </c>
      <c r="C20" s="38">
        <v>-6.0935403377250843</v>
      </c>
      <c r="D20" s="38"/>
      <c r="E20" s="38"/>
      <c r="F20" s="38"/>
      <c r="G20" s="38">
        <v>-6.0935403377250843</v>
      </c>
      <c r="H20" s="38"/>
      <c r="I20" s="38"/>
      <c r="J20" s="38"/>
      <c r="K20" s="38"/>
    </row>
    <row r="21" spans="2:16" ht="15" customHeight="1">
      <c r="B21" s="37">
        <v>2022.01</v>
      </c>
      <c r="C21" s="38">
        <v>-5.8524923466789058</v>
      </c>
      <c r="D21" s="38"/>
      <c r="E21" s="38"/>
      <c r="F21" s="38"/>
      <c r="G21" s="38">
        <v>-5.8524923466789058</v>
      </c>
      <c r="H21" s="38"/>
      <c r="I21" s="38"/>
      <c r="J21" s="38"/>
      <c r="K21" s="38"/>
      <c r="N21" s="26"/>
    </row>
    <row r="22" spans="2:16" ht="18.75">
      <c r="B22" s="37">
        <v>2022.02</v>
      </c>
      <c r="C22" s="38">
        <v>-5.4394735435774919</v>
      </c>
      <c r="D22" s="38"/>
      <c r="E22" s="38"/>
      <c r="F22" s="38"/>
      <c r="G22" s="38">
        <v>-5.4394735435774919</v>
      </c>
      <c r="H22" s="38"/>
      <c r="I22" s="38"/>
      <c r="J22" s="38"/>
      <c r="K22" s="38"/>
      <c r="P22" s="30"/>
    </row>
    <row r="23" spans="2:16" ht="15" customHeight="1">
      <c r="B23" s="37">
        <v>2022.03</v>
      </c>
      <c r="C23" s="38">
        <v>-5.009401129431124</v>
      </c>
      <c r="D23" s="38"/>
      <c r="E23" s="38"/>
      <c r="F23" s="38"/>
      <c r="G23" s="38">
        <v>-5.009401129431124</v>
      </c>
      <c r="H23" s="38"/>
      <c r="I23" s="38"/>
      <c r="J23" s="38"/>
      <c r="K23" s="38"/>
    </row>
    <row r="24" spans="2:16" ht="15" customHeight="1">
      <c r="B24" s="37">
        <v>2022.04</v>
      </c>
      <c r="C24" s="38">
        <v>-4.5692031929104999</v>
      </c>
      <c r="D24" s="38">
        <v>-4.5692031929104999</v>
      </c>
      <c r="E24" s="38"/>
      <c r="F24" s="38">
        <v>-4.5692031929104999</v>
      </c>
      <c r="G24" s="38">
        <v>-4.5692031929104999</v>
      </c>
      <c r="H24" s="38"/>
      <c r="I24" s="38"/>
      <c r="J24" s="38"/>
      <c r="K24" s="38"/>
      <c r="N24" s="27" t="s">
        <v>481</v>
      </c>
    </row>
    <row r="25" spans="2:16" ht="15" customHeight="1">
      <c r="B25" s="37">
        <v>2022.05</v>
      </c>
      <c r="C25" s="38"/>
      <c r="D25" s="38">
        <v>-4.3047300138528959</v>
      </c>
      <c r="E25" s="38"/>
      <c r="F25" s="38">
        <v>-4.3047300138528959</v>
      </c>
      <c r="G25" s="38">
        <v>-4.3047300138528959</v>
      </c>
      <c r="H25" s="38">
        <v>0</v>
      </c>
      <c r="I25" s="38">
        <v>0</v>
      </c>
      <c r="J25" s="38">
        <v>0</v>
      </c>
      <c r="K25" s="38">
        <v>0</v>
      </c>
    </row>
    <row r="26" spans="2:16" ht="16.5">
      <c r="B26" s="37">
        <v>2022.06</v>
      </c>
      <c r="C26" s="38"/>
      <c r="D26" s="38">
        <v>-4.1555071020658039</v>
      </c>
      <c r="E26" s="38"/>
      <c r="F26" s="38"/>
      <c r="G26" s="38">
        <v>-4.5981357270752241</v>
      </c>
      <c r="H26" s="38">
        <v>0.31206259984725371</v>
      </c>
      <c r="I26" s="38">
        <v>0.13056602516216742</v>
      </c>
      <c r="J26" s="38">
        <v>0.13359261638766995</v>
      </c>
      <c r="K26" s="38">
        <v>0.319226727846738</v>
      </c>
    </row>
    <row r="27" spans="2:16" ht="16.5">
      <c r="B27" s="37">
        <v>2022.07</v>
      </c>
      <c r="C27" s="38"/>
      <c r="D27" s="38">
        <v>-4.0062841902787119</v>
      </c>
      <c r="E27" s="38"/>
      <c r="F27" s="38"/>
      <c r="G27" s="38">
        <v>-4.5329184912092746</v>
      </c>
      <c r="H27" s="38">
        <v>0.3693228212297015</v>
      </c>
      <c r="I27" s="38">
        <v>0.15731147970086035</v>
      </c>
      <c r="J27" s="38">
        <v>0.16121951321733263</v>
      </c>
      <c r="K27" s="38">
        <v>0.38831421830340851</v>
      </c>
    </row>
    <row r="28" spans="2:16" ht="16.5">
      <c r="B28" s="37">
        <v>2022.08</v>
      </c>
      <c r="C28" s="38"/>
      <c r="D28" s="38">
        <v>-3.8570612784916203</v>
      </c>
      <c r="E28" s="38"/>
      <c r="F28" s="38"/>
      <c r="G28" s="38">
        <v>-4.4677012553433251</v>
      </c>
      <c r="H28" s="38">
        <v>0.42658304261215108</v>
      </c>
      <c r="I28" s="38">
        <v>0.18405693423955327</v>
      </c>
      <c r="J28" s="38">
        <v>0.1888464100470042</v>
      </c>
      <c r="K28" s="38">
        <v>0.45740170876007902</v>
      </c>
    </row>
    <row r="29" spans="2:16" ht="16.5">
      <c r="B29" s="37">
        <v>2022.09</v>
      </c>
      <c r="C29" s="38"/>
      <c r="D29" s="38">
        <v>-3.7078383667045287</v>
      </c>
      <c r="E29" s="38"/>
      <c r="F29" s="38"/>
      <c r="G29" s="38">
        <v>-4.3981749757719548</v>
      </c>
      <c r="H29" s="38">
        <v>0.48017226828819126</v>
      </c>
      <c r="I29" s="38">
        <v>0.21016434077923485</v>
      </c>
      <c r="J29" s="38">
        <v>0.2145514905292103</v>
      </c>
      <c r="K29" s="38">
        <v>0.52111305309653488</v>
      </c>
    </row>
    <row r="30" spans="2:16" ht="16.5">
      <c r="B30" s="37" t="s">
        <v>332</v>
      </c>
      <c r="C30" s="38"/>
      <c r="D30" s="38">
        <v>-3.5586154549174371</v>
      </c>
      <c r="E30" s="38"/>
      <c r="F30" s="38"/>
      <c r="G30" s="38">
        <v>-4.3200306087897289</v>
      </c>
      <c r="H30" s="38">
        <v>0.526419502551426</v>
      </c>
      <c r="I30" s="38">
        <v>0.23499565132086619</v>
      </c>
      <c r="J30" s="38">
        <v>0.23641293831652632</v>
      </c>
      <c r="K30" s="38">
        <v>0.57407210519255791</v>
      </c>
    </row>
    <row r="31" spans="2:16" ht="16.5">
      <c r="B31" s="37">
        <v>2022.11</v>
      </c>
      <c r="C31" s="38"/>
      <c r="D31" s="38">
        <v>-3.4093925431303456</v>
      </c>
      <c r="E31" s="38"/>
      <c r="F31" s="38"/>
      <c r="G31" s="38">
        <v>-4.2289591106912319</v>
      </c>
      <c r="H31" s="38">
        <v>0.56165374969545123</v>
      </c>
      <c r="I31" s="38">
        <v>0.25791281786543419</v>
      </c>
      <c r="J31" s="38">
        <v>0.25250893706148148</v>
      </c>
      <c r="K31" s="38">
        <v>0.61090271892793169</v>
      </c>
    </row>
    <row r="32" spans="2:16" ht="16.5">
      <c r="B32" s="37">
        <v>2022.12</v>
      </c>
      <c r="C32" s="38"/>
      <c r="D32" s="38">
        <v>-3.2601696313432535</v>
      </c>
      <c r="E32" s="38">
        <v>-3.83</v>
      </c>
      <c r="F32" s="38"/>
      <c r="G32" s="38">
        <v>-4.126602817182512</v>
      </c>
      <c r="H32" s="38">
        <v>0.58959933494778305</v>
      </c>
      <c r="I32" s="38">
        <v>0.27683385089147539</v>
      </c>
      <c r="J32" s="38">
        <v>0.26446585655246668</v>
      </c>
      <c r="K32" s="38">
        <v>0.63656792025269304</v>
      </c>
    </row>
    <row r="33" spans="3:20">
      <c r="C33" s="38"/>
      <c r="D33" s="38"/>
      <c r="E33" s="38"/>
      <c r="F33" s="38"/>
    </row>
    <row r="35" spans="3:20" ht="14.65" customHeight="1"/>
    <row r="46" spans="3:20">
      <c r="T46" s="39"/>
    </row>
  </sheetData>
  <mergeCells count="1">
    <mergeCell ref="H6:K6"/>
  </mergeCells>
  <conditionalFormatting sqref="X23:CZ23 W20 X18:DA22">
    <cfRule type="cellIs" dxfId="33" priority="5" operator="greaterThan">
      <formula>#REF!</formula>
    </cfRule>
  </conditionalFormatting>
  <conditionalFormatting sqref="T18:V23">
    <cfRule type="cellIs" dxfId="32" priority="4" operator="greaterThan">
      <formula>#REF!</formula>
    </cfRule>
  </conditionalFormatting>
  <hyperlinks>
    <hyperlink ref="A2" location="'Figures'!A1" display="Indice de gráficos" xr:uid="{00000000-0004-0000-3800-000000000000}"/>
  </hyperlinks>
  <pageMargins left="0.31496062992125984" right="0.27559055118110237" top="0.74803149606299213" bottom="0.74803149606299213" header="0.31496062992125984" footer="0.31496062992125984"/>
  <pageSetup paperSize="9" scale="11"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61">
    <pageSetUpPr fitToPage="1"/>
  </sheetPr>
  <dimension ref="A1:Y45"/>
  <sheetViews>
    <sheetView showGridLines="0" topLeftCell="F1" zoomScale="84" zoomScaleNormal="84" workbookViewId="0"/>
  </sheetViews>
  <sheetFormatPr baseColWidth="10" defaultColWidth="11.42578125" defaultRowHeight="15"/>
  <cols>
    <col min="1" max="1" width="11.42578125" style="27"/>
    <col min="2" max="2" width="13.28515625" style="27" customWidth="1"/>
    <col min="3" max="3" width="13.140625" style="27" customWidth="1"/>
    <col min="4" max="4" width="11.42578125" style="27"/>
    <col min="5" max="5" width="12.28515625" style="27" customWidth="1"/>
    <col min="6" max="6" width="10.28515625" style="27" bestFit="1" customWidth="1"/>
    <col min="7" max="16384" width="11.42578125" style="27"/>
  </cols>
  <sheetData>
    <row r="1" spans="1:10">
      <c r="A1" s="367" t="s">
        <v>321</v>
      </c>
    </row>
    <row r="3" spans="1:10" ht="16.5">
      <c r="B3" s="190" t="s">
        <v>482</v>
      </c>
      <c r="C3" s="190" t="s">
        <v>483</v>
      </c>
    </row>
    <row r="4" spans="1:10" ht="14.65" customHeight="1"/>
    <row r="5" spans="1:10" ht="15" customHeight="1">
      <c r="B5" s="32"/>
      <c r="C5" s="33"/>
      <c r="D5" s="33"/>
      <c r="E5" s="33"/>
      <c r="F5" s="33"/>
      <c r="G5" s="811" t="s">
        <v>322</v>
      </c>
      <c r="H5" s="811"/>
      <c r="I5" s="811"/>
      <c r="J5" s="811"/>
    </row>
    <row r="6" spans="1:10" ht="34.5" customHeight="1">
      <c r="B6" s="32"/>
      <c r="C6" s="36" t="s">
        <v>323</v>
      </c>
      <c r="D6" s="36" t="s">
        <v>324</v>
      </c>
      <c r="E6" s="36" t="s">
        <v>189</v>
      </c>
      <c r="F6" s="36" t="s">
        <v>326</v>
      </c>
      <c r="G6" s="36" t="s">
        <v>327</v>
      </c>
      <c r="H6" s="36" t="s">
        <v>328</v>
      </c>
      <c r="I6" s="36" t="s">
        <v>329</v>
      </c>
      <c r="J6" s="36" t="s">
        <v>330</v>
      </c>
    </row>
    <row r="7" spans="1:10" ht="15" customHeight="1">
      <c r="B7" s="37">
        <v>2020.12</v>
      </c>
      <c r="C7" s="38">
        <v>17.393765129934728</v>
      </c>
      <c r="D7" s="38"/>
      <c r="E7" s="38"/>
      <c r="F7" s="38">
        <v>17.393765129934728</v>
      </c>
      <c r="G7" s="38"/>
      <c r="H7" s="38"/>
      <c r="I7" s="38"/>
      <c r="J7" s="38"/>
    </row>
    <row r="8" spans="1:10" ht="16.5">
      <c r="B8" s="37">
        <v>2021.01</v>
      </c>
      <c r="C8" s="38">
        <v>17.289299013970012</v>
      </c>
      <c r="D8" s="38"/>
      <c r="E8" s="38"/>
      <c r="F8" s="38">
        <v>17.289299013970012</v>
      </c>
      <c r="G8" s="38"/>
      <c r="H8" s="38"/>
      <c r="I8" s="38"/>
      <c r="J8" s="38"/>
    </row>
    <row r="9" spans="1:10" ht="16.5">
      <c r="B9" s="37">
        <v>2021.02</v>
      </c>
      <c r="C9" s="38">
        <v>17.312238448364393</v>
      </c>
      <c r="D9" s="38"/>
      <c r="E9" s="38"/>
      <c r="F9" s="38">
        <v>17.312238448364393</v>
      </c>
      <c r="G9" s="38"/>
      <c r="H9" s="38"/>
      <c r="I9" s="38"/>
      <c r="J9" s="38"/>
    </row>
    <row r="10" spans="1:10" ht="16.5" customHeight="1">
      <c r="B10" s="37">
        <v>2021.03</v>
      </c>
      <c r="C10" s="38">
        <v>17.406913400608083</v>
      </c>
      <c r="D10" s="38"/>
      <c r="E10" s="38"/>
      <c r="F10" s="38">
        <v>17.406913400608083</v>
      </c>
      <c r="G10" s="38"/>
      <c r="H10" s="38"/>
      <c r="I10" s="38"/>
      <c r="J10" s="38"/>
    </row>
    <row r="11" spans="1:10" ht="16.5">
      <c r="B11" s="37">
        <v>2021.04</v>
      </c>
      <c r="C11" s="38">
        <v>17.748930637679649</v>
      </c>
      <c r="D11" s="38"/>
      <c r="E11" s="38"/>
      <c r="F11" s="38">
        <v>17.748930637679649</v>
      </c>
      <c r="G11" s="38"/>
      <c r="H11" s="38"/>
      <c r="I11" s="38"/>
      <c r="J11" s="38"/>
    </row>
    <row r="12" spans="1:10" ht="16.5">
      <c r="B12" s="37">
        <v>2021.05</v>
      </c>
      <c r="C12" s="38">
        <v>17.716411856183054</v>
      </c>
      <c r="D12" s="38"/>
      <c r="E12" s="38"/>
      <c r="F12" s="38">
        <v>17.716411856183054</v>
      </c>
      <c r="G12" s="38"/>
      <c r="H12" s="38"/>
      <c r="I12" s="38"/>
      <c r="J12" s="38"/>
    </row>
    <row r="13" spans="1:10" ht="16.5">
      <c r="B13" s="37">
        <v>2021.06</v>
      </c>
      <c r="C13" s="38">
        <v>17.947822728655954</v>
      </c>
      <c r="D13" s="38"/>
      <c r="E13" s="38"/>
      <c r="F13" s="38">
        <v>17.947822728655954</v>
      </c>
      <c r="G13" s="38"/>
      <c r="H13" s="38"/>
      <c r="I13" s="38"/>
      <c r="J13" s="38"/>
    </row>
    <row r="14" spans="1:10" ht="16.5">
      <c r="B14" s="37">
        <v>2021.07</v>
      </c>
      <c r="C14" s="38">
        <v>18.100001819851663</v>
      </c>
      <c r="D14" s="38"/>
      <c r="E14" s="38"/>
      <c r="F14" s="38">
        <v>18.100001819851663</v>
      </c>
      <c r="G14" s="38"/>
      <c r="H14" s="38"/>
      <c r="I14" s="38"/>
      <c r="J14" s="38"/>
    </row>
    <row r="15" spans="1:10" ht="16.5">
      <c r="B15" s="37">
        <v>2021.08</v>
      </c>
      <c r="C15" s="38">
        <v>18.059596145458233</v>
      </c>
      <c r="D15" s="38"/>
      <c r="E15" s="38"/>
      <c r="F15" s="38">
        <v>18.059596145458233</v>
      </c>
      <c r="G15" s="38"/>
      <c r="H15" s="38"/>
      <c r="I15" s="38"/>
      <c r="J15" s="38"/>
    </row>
    <row r="16" spans="1:10" ht="16.5">
      <c r="B16" s="37">
        <v>2021.09</v>
      </c>
      <c r="C16" s="38">
        <v>18.476090365728794</v>
      </c>
      <c r="D16" s="38"/>
      <c r="E16" s="38"/>
      <c r="F16" s="38">
        <v>18.476090365728794</v>
      </c>
      <c r="G16" s="38"/>
      <c r="H16" s="38"/>
      <c r="I16" s="38"/>
      <c r="J16" s="38"/>
    </row>
    <row r="17" spans="2:15" ht="16.5">
      <c r="B17" s="37" t="s">
        <v>331</v>
      </c>
      <c r="C17" s="38">
        <v>18.95372417986691</v>
      </c>
      <c r="D17" s="38"/>
      <c r="E17" s="38"/>
      <c r="F17" s="38">
        <v>18.95372417986691</v>
      </c>
      <c r="G17" s="38"/>
      <c r="H17" s="38"/>
      <c r="I17" s="38"/>
      <c r="J17" s="38"/>
    </row>
    <row r="18" spans="2:15" ht="15" customHeight="1">
      <c r="B18" s="37">
        <v>2021.11</v>
      </c>
      <c r="C18" s="38">
        <v>18.95614614094632</v>
      </c>
      <c r="D18" s="38"/>
      <c r="E18" s="38"/>
      <c r="F18" s="38">
        <v>18.95614614094632</v>
      </c>
      <c r="G18" s="38"/>
      <c r="H18" s="38"/>
      <c r="I18" s="38"/>
      <c r="J18" s="38"/>
    </row>
    <row r="19" spans="2:15" ht="15" customHeight="1">
      <c r="B19" s="37">
        <v>2021.12</v>
      </c>
      <c r="C19" s="38">
        <v>19.409524647259111</v>
      </c>
      <c r="D19" s="38"/>
      <c r="E19" s="38"/>
      <c r="F19" s="38">
        <v>19.409524647259111</v>
      </c>
      <c r="G19" s="38"/>
      <c r="H19" s="38"/>
      <c r="I19" s="38"/>
      <c r="J19" s="38"/>
    </row>
    <row r="20" spans="2:15" ht="15" customHeight="1">
      <c r="B20" s="37">
        <v>2022.01</v>
      </c>
      <c r="C20" s="38">
        <v>19.442229570348914</v>
      </c>
      <c r="D20" s="38"/>
      <c r="E20" s="38"/>
      <c r="F20" s="38">
        <v>19.442229570348914</v>
      </c>
      <c r="G20" s="38"/>
      <c r="H20" s="38"/>
      <c r="I20" s="38"/>
      <c r="J20" s="38"/>
      <c r="M20" s="26"/>
    </row>
    <row r="21" spans="2:15" ht="18.75">
      <c r="B21" s="37">
        <v>2022.02</v>
      </c>
      <c r="C21" s="38">
        <v>19.423087806884386</v>
      </c>
      <c r="D21" s="38"/>
      <c r="E21" s="38"/>
      <c r="F21" s="38">
        <v>19.423087806884386</v>
      </c>
      <c r="G21" s="38"/>
      <c r="H21" s="38"/>
      <c r="I21" s="38"/>
      <c r="J21" s="38"/>
      <c r="O21" s="30"/>
    </row>
    <row r="22" spans="2:15" ht="15" customHeight="1">
      <c r="B22" s="37">
        <v>2022.03</v>
      </c>
      <c r="C22" s="38">
        <v>19.64949415283759</v>
      </c>
      <c r="D22" s="38"/>
      <c r="E22" s="38"/>
      <c r="F22" s="38">
        <v>19.64949415283759</v>
      </c>
      <c r="G22" s="38"/>
      <c r="H22" s="38"/>
      <c r="I22" s="38"/>
      <c r="J22" s="38"/>
    </row>
    <row r="23" spans="2:15" ht="15" customHeight="1">
      <c r="B23" s="37">
        <v>2022.04</v>
      </c>
      <c r="C23" s="38">
        <v>19.678002968842389</v>
      </c>
      <c r="D23" s="38">
        <v>19.678002968842389</v>
      </c>
      <c r="E23" s="38">
        <v>19.678002968842389</v>
      </c>
      <c r="F23" s="38">
        <v>19.678002968842389</v>
      </c>
      <c r="G23" s="38"/>
      <c r="H23" s="38"/>
      <c r="I23" s="38"/>
      <c r="J23" s="38"/>
    </row>
    <row r="24" spans="2:15" ht="15" customHeight="1">
      <c r="B24" s="37">
        <v>2022.05</v>
      </c>
      <c r="C24" s="38"/>
      <c r="D24" s="38">
        <v>19.696935510663586</v>
      </c>
      <c r="E24" s="38">
        <v>19.696935510663586</v>
      </c>
      <c r="F24" s="38">
        <v>19.696935510663586</v>
      </c>
      <c r="G24" s="38">
        <v>0</v>
      </c>
      <c r="H24" s="38">
        <v>0</v>
      </c>
      <c r="I24" s="38">
        <v>0</v>
      </c>
      <c r="J24" s="38">
        <v>0</v>
      </c>
    </row>
    <row r="25" spans="2:15" ht="16.5">
      <c r="B25" s="37">
        <v>2022.06</v>
      </c>
      <c r="C25" s="38"/>
      <c r="D25" s="38">
        <v>20.023159082414388</v>
      </c>
      <c r="E25" s="38"/>
      <c r="F25" s="38">
        <v>19.585300239167371</v>
      </c>
      <c r="G25" s="38">
        <v>0.3110457052054727</v>
      </c>
      <c r="H25" s="38">
        <v>0.1268131380415447</v>
      </c>
      <c r="I25" s="38">
        <v>0.13588605738810244</v>
      </c>
      <c r="J25" s="38">
        <v>0.30513249284259913</v>
      </c>
      <c r="M25" s="27" t="s">
        <v>12</v>
      </c>
    </row>
    <row r="26" spans="2:15" ht="16.5">
      <c r="B26" s="37">
        <v>2022.07</v>
      </c>
      <c r="C26" s="38"/>
      <c r="D26" s="38">
        <v>20.34938265416519</v>
      </c>
      <c r="E26" s="38"/>
      <c r="F26" s="38">
        <v>19.837582717796746</v>
      </c>
      <c r="G26" s="38">
        <v>0.36153497311882532</v>
      </c>
      <c r="H26" s="38">
        <v>0.15026496324961869</v>
      </c>
      <c r="I26" s="38">
        <v>0.16188929413356234</v>
      </c>
      <c r="J26" s="38">
        <v>0.36765490020800229</v>
      </c>
    </row>
    <row r="27" spans="2:15" ht="16.5">
      <c r="B27" s="37">
        <v>2022.08</v>
      </c>
      <c r="C27" s="38"/>
      <c r="D27" s="38">
        <v>20.675606225915992</v>
      </c>
      <c r="E27" s="38"/>
      <c r="F27" s="38">
        <v>20.089865196426132</v>
      </c>
      <c r="G27" s="38">
        <v>0.41202424103215662</v>
      </c>
      <c r="H27" s="38">
        <v>0.17371678845770333</v>
      </c>
      <c r="I27" s="38">
        <v>0.18789253087901869</v>
      </c>
      <c r="J27" s="38">
        <v>0.43017730757340544</v>
      </c>
    </row>
    <row r="28" spans="2:15" ht="16.5">
      <c r="B28" s="37">
        <v>2022.09</v>
      </c>
      <c r="C28" s="38"/>
      <c r="D28" s="38">
        <v>21.001829797666794</v>
      </c>
      <c r="E28" s="38"/>
      <c r="F28" s="38">
        <v>20.346046378930563</v>
      </c>
      <c r="G28" s="38">
        <v>0.45939662790617319</v>
      </c>
      <c r="H28" s="38">
        <v>0.19638679083005783</v>
      </c>
      <c r="I28" s="38">
        <v>0.21074551070075032</v>
      </c>
      <c r="J28" s="38">
        <v>0.48835508715560039</v>
      </c>
    </row>
    <row r="29" spans="2:15" ht="16.5">
      <c r="B29" s="37" t="s">
        <v>332</v>
      </c>
      <c r="C29" s="38"/>
      <c r="D29" s="38">
        <v>21.328053369417596</v>
      </c>
      <c r="E29" s="38"/>
      <c r="F29" s="38">
        <v>20.610024969185073</v>
      </c>
      <c r="G29" s="38">
        <v>0.50053525270149635</v>
      </c>
      <c r="H29" s="38">
        <v>0.21749314753102666</v>
      </c>
      <c r="I29" s="38">
        <v>0.22729797667500051</v>
      </c>
      <c r="J29" s="38">
        <v>0.53784361117132917</v>
      </c>
    </row>
    <row r="30" spans="2:15" ht="16.5">
      <c r="B30" s="37">
        <v>2022.11</v>
      </c>
      <c r="C30" s="38"/>
      <c r="D30" s="38">
        <v>21.654276941168398</v>
      </c>
      <c r="E30" s="38"/>
      <c r="F30" s="38">
        <v>20.885699671064728</v>
      </c>
      <c r="G30" s="38">
        <v>0.53232323437876516</v>
      </c>
      <c r="H30" s="38">
        <v>0.23625403572490455</v>
      </c>
      <c r="I30" s="38">
        <v>0.234399671878041</v>
      </c>
      <c r="J30" s="38">
        <v>0.57429825183740491</v>
      </c>
    </row>
    <row r="31" spans="2:15" ht="16.5">
      <c r="B31" s="37">
        <v>2022.12</v>
      </c>
      <c r="C31" s="38"/>
      <c r="D31" s="38">
        <v>21.980500512919203</v>
      </c>
      <c r="E31" s="38"/>
      <c r="F31" s="38">
        <v>21.172910695435981</v>
      </c>
      <c r="G31" s="38">
        <v>0.55636386807363536</v>
      </c>
      <c r="H31" s="38">
        <v>0.2512259494095872</v>
      </c>
      <c r="I31" s="38">
        <v>0.23740108289090145</v>
      </c>
      <c r="J31" s="38">
        <v>0.60069493883888114</v>
      </c>
    </row>
    <row r="32" spans="2:15">
      <c r="C32" s="38"/>
      <c r="D32" s="38"/>
      <c r="E32" s="38"/>
    </row>
    <row r="34" spans="25:25" ht="14.65" customHeight="1"/>
    <row r="45" spans="25:25">
      <c r="Y45" s="39"/>
    </row>
  </sheetData>
  <mergeCells count="1">
    <mergeCell ref="G5:J5"/>
  </mergeCells>
  <conditionalFormatting sqref="AC22:DE22 AB19 AC17:DF21">
    <cfRule type="cellIs" dxfId="31" priority="7" operator="greaterThan">
      <formula>#REF!</formula>
    </cfRule>
  </conditionalFormatting>
  <conditionalFormatting sqref="V17:AA22">
    <cfRule type="cellIs" dxfId="30" priority="6" operator="greaterThan">
      <formula>#REF!</formula>
    </cfRule>
  </conditionalFormatting>
  <conditionalFormatting sqref="T17:U22">
    <cfRule type="cellIs" dxfId="29" priority="5" operator="greaterThan">
      <formula>#REF!</formula>
    </cfRule>
  </conditionalFormatting>
  <hyperlinks>
    <hyperlink ref="A1" location="'Figures'!A1" display="Indice de gráficos" xr:uid="{00000000-0004-0000-3900-000000000000}"/>
  </hyperlinks>
  <pageMargins left="0.31496062992125984" right="0.27559055118110237" top="0.74803149606299213" bottom="0.74803149606299213" header="0.31496062992125984" footer="0.31496062992125984"/>
  <pageSetup paperSize="9" scale="11"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62">
    <pageSetUpPr fitToPage="1"/>
  </sheetPr>
  <dimension ref="A1:Z79"/>
  <sheetViews>
    <sheetView showGridLines="0" topLeftCell="J10" zoomScaleNormal="100" workbookViewId="0"/>
  </sheetViews>
  <sheetFormatPr baseColWidth="10" defaultColWidth="11.42578125" defaultRowHeight="15"/>
  <cols>
    <col min="1" max="1" width="11.42578125" style="27"/>
    <col min="2" max="2" width="16.7109375" style="27" customWidth="1"/>
    <col min="3" max="3" width="13.140625" style="27" customWidth="1"/>
    <col min="4" max="4" width="11.42578125" style="27"/>
    <col min="5" max="5" width="12.28515625" style="27" customWidth="1"/>
    <col min="6" max="6" width="10.28515625" style="27" bestFit="1" customWidth="1"/>
    <col min="7" max="16384" width="11.42578125" style="27"/>
  </cols>
  <sheetData>
    <row r="1" spans="1:20" ht="18.75">
      <c r="A1" s="367" t="s">
        <v>321</v>
      </c>
      <c r="T1" s="30"/>
    </row>
    <row r="3" spans="1:20" ht="16.5">
      <c r="B3" s="190" t="s">
        <v>484</v>
      </c>
      <c r="C3" s="190" t="s">
        <v>485</v>
      </c>
    </row>
    <row r="4" spans="1:20" ht="14.65" customHeight="1"/>
    <row r="5" spans="1:20" ht="15" customHeight="1">
      <c r="B5" s="32"/>
      <c r="C5" s="33"/>
      <c r="D5" s="33"/>
      <c r="E5" s="33"/>
      <c r="F5" s="33"/>
      <c r="G5" s="811" t="s">
        <v>322</v>
      </c>
      <c r="H5" s="811"/>
      <c r="I5" s="811"/>
      <c r="J5" s="811"/>
    </row>
    <row r="6" spans="1:20" ht="34.5" customHeight="1">
      <c r="B6" s="32"/>
      <c r="C6" s="36" t="s">
        <v>323</v>
      </c>
      <c r="D6" s="36" t="s">
        <v>324</v>
      </c>
      <c r="E6" s="36" t="s">
        <v>189</v>
      </c>
      <c r="F6" s="36" t="s">
        <v>326</v>
      </c>
      <c r="G6" s="36" t="s">
        <v>327</v>
      </c>
      <c r="H6" s="36" t="s">
        <v>328</v>
      </c>
      <c r="I6" s="36" t="s">
        <v>329</v>
      </c>
      <c r="J6" s="36" t="s">
        <v>330</v>
      </c>
    </row>
    <row r="7" spans="1:20" ht="15" customHeight="1">
      <c r="B7" s="37">
        <v>2020.12</v>
      </c>
      <c r="C7" s="38">
        <v>25.090289389526081</v>
      </c>
      <c r="D7" s="38"/>
      <c r="E7" s="38"/>
      <c r="F7" s="38">
        <v>25.090289389526081</v>
      </c>
      <c r="G7" s="38"/>
      <c r="H7" s="38"/>
      <c r="I7" s="38"/>
      <c r="J7" s="38"/>
    </row>
    <row r="8" spans="1:20" ht="16.5">
      <c r="B8" s="37">
        <v>2021.01</v>
      </c>
      <c r="C8" s="38">
        <v>25.07976146204355</v>
      </c>
      <c r="D8" s="38"/>
      <c r="E8" s="38"/>
      <c r="F8" s="38">
        <v>25.07976146204355</v>
      </c>
      <c r="G8" s="38"/>
      <c r="H8" s="38"/>
      <c r="I8" s="38"/>
      <c r="J8" s="38"/>
    </row>
    <row r="9" spans="1:20" ht="16.5">
      <c r="B9" s="37">
        <v>2021.02</v>
      </c>
      <c r="C9" s="38">
        <v>25.524767086936599</v>
      </c>
      <c r="D9" s="38"/>
      <c r="E9" s="38"/>
      <c r="F9" s="38">
        <v>25.524767086936599</v>
      </c>
      <c r="G9" s="38"/>
      <c r="H9" s="38"/>
      <c r="I9" s="38"/>
      <c r="J9" s="38"/>
    </row>
    <row r="10" spans="1:20" ht="16.5">
      <c r="B10" s="37">
        <v>2021.03</v>
      </c>
      <c r="C10" s="38">
        <v>26.043050447076165</v>
      </c>
      <c r="D10" s="38"/>
      <c r="E10" s="38"/>
      <c r="F10" s="38">
        <v>26.043050447076165</v>
      </c>
      <c r="G10" s="38"/>
      <c r="H10" s="38"/>
      <c r="I10" s="38"/>
      <c r="J10" s="38"/>
    </row>
    <row r="11" spans="1:20" ht="16.5">
      <c r="B11" s="37">
        <v>2021.04</v>
      </c>
      <c r="C11" s="38">
        <v>25.528543378055328</v>
      </c>
      <c r="D11" s="38"/>
      <c r="E11" s="38"/>
      <c r="F11" s="38">
        <v>25.528543378055328</v>
      </c>
      <c r="G11" s="38"/>
      <c r="H11" s="38"/>
      <c r="I11" s="38"/>
      <c r="J11" s="38"/>
    </row>
    <row r="12" spans="1:20" ht="16.5">
      <c r="B12" s="37">
        <v>2021.05</v>
      </c>
      <c r="C12" s="38">
        <v>25.534840605891613</v>
      </c>
      <c r="D12" s="38"/>
      <c r="E12" s="38"/>
      <c r="F12" s="38">
        <v>25.534840605891613</v>
      </c>
      <c r="G12" s="38"/>
      <c r="H12" s="38"/>
      <c r="I12" s="38"/>
      <c r="J12" s="38"/>
    </row>
    <row r="13" spans="1:20" ht="16.5">
      <c r="B13" s="37">
        <v>2021.06</v>
      </c>
      <c r="C13" s="38">
        <v>24.533041610955806</v>
      </c>
      <c r="D13" s="38"/>
      <c r="E13" s="38"/>
      <c r="F13" s="38">
        <v>24.533041610955806</v>
      </c>
      <c r="G13" s="38"/>
      <c r="H13" s="38"/>
      <c r="I13" s="38"/>
      <c r="J13" s="38"/>
    </row>
    <row r="14" spans="1:20" ht="16.5">
      <c r="B14" s="37">
        <v>2021.07</v>
      </c>
      <c r="C14" s="38">
        <v>24.818531929387969</v>
      </c>
      <c r="D14" s="38"/>
      <c r="E14" s="38"/>
      <c r="F14" s="38">
        <v>24.818531929387969</v>
      </c>
      <c r="G14" s="38"/>
      <c r="H14" s="38"/>
      <c r="I14" s="38"/>
      <c r="J14" s="38"/>
    </row>
    <row r="15" spans="1:20" ht="16.5">
      <c r="B15" s="37">
        <v>2021.08</v>
      </c>
      <c r="C15" s="38">
        <v>24.875006621845721</v>
      </c>
      <c r="D15" s="38"/>
      <c r="E15" s="38"/>
      <c r="F15" s="38">
        <v>24.875006621845721</v>
      </c>
      <c r="G15" s="38"/>
      <c r="H15" s="38"/>
      <c r="I15" s="38"/>
      <c r="J15" s="38"/>
    </row>
    <row r="16" spans="1:20" ht="16.5">
      <c r="B16" s="37">
        <v>2021.09</v>
      </c>
      <c r="C16" s="38">
        <v>25.760815210180954</v>
      </c>
      <c r="D16" s="38"/>
      <c r="E16" s="38"/>
      <c r="F16" s="38">
        <v>25.760815210180954</v>
      </c>
      <c r="G16" s="38"/>
      <c r="H16" s="38"/>
      <c r="I16" s="38"/>
      <c r="J16" s="38"/>
    </row>
    <row r="17" spans="2:15" ht="16.5">
      <c r="B17" s="37" t="s">
        <v>331</v>
      </c>
      <c r="C17" s="38">
        <v>26.172931444182595</v>
      </c>
      <c r="D17" s="38"/>
      <c r="E17" s="38"/>
      <c r="F17" s="38">
        <v>26.172931444182595</v>
      </c>
      <c r="G17" s="38"/>
      <c r="H17" s="38"/>
      <c r="I17" s="38"/>
      <c r="J17" s="38"/>
    </row>
    <row r="18" spans="2:15" ht="15" customHeight="1">
      <c r="B18" s="37">
        <v>2021.11</v>
      </c>
      <c r="C18" s="38">
        <v>25.933435002173738</v>
      </c>
      <c r="D18" s="38"/>
      <c r="E18" s="38"/>
      <c r="F18" s="38">
        <v>25.933435002173738</v>
      </c>
      <c r="G18" s="38"/>
      <c r="H18" s="38"/>
      <c r="I18" s="38"/>
      <c r="J18" s="38"/>
    </row>
    <row r="19" spans="2:15" ht="15" customHeight="1">
      <c r="B19" s="37">
        <v>2021.12</v>
      </c>
      <c r="C19" s="38">
        <v>25.503064984984196</v>
      </c>
      <c r="D19" s="38"/>
      <c r="E19" s="38"/>
      <c r="F19" s="38">
        <v>25.503064984984196</v>
      </c>
      <c r="G19" s="38"/>
      <c r="H19" s="38"/>
      <c r="I19" s="38"/>
      <c r="J19" s="38"/>
    </row>
    <row r="20" spans="2:15" ht="15" customHeight="1">
      <c r="B20" s="37">
        <v>2022.01</v>
      </c>
      <c r="C20" s="38">
        <v>25.294721917027818</v>
      </c>
      <c r="D20" s="38"/>
      <c r="E20" s="38"/>
      <c r="F20" s="38">
        <v>25.294721917027818</v>
      </c>
      <c r="G20" s="38"/>
      <c r="H20" s="38"/>
      <c r="I20" s="38"/>
      <c r="J20" s="38"/>
      <c r="M20" s="26"/>
    </row>
    <row r="21" spans="2:15" ht="18.75">
      <c r="B21" s="37">
        <v>2022.02</v>
      </c>
      <c r="C21" s="38">
        <v>24.862561350461878</v>
      </c>
      <c r="D21" s="38"/>
      <c r="E21" s="38"/>
      <c r="F21" s="38">
        <v>24.862561350461878</v>
      </c>
      <c r="G21" s="38"/>
      <c r="H21" s="38"/>
      <c r="I21" s="38"/>
      <c r="J21" s="38"/>
      <c r="O21" s="30"/>
    </row>
    <row r="22" spans="2:15" ht="15" customHeight="1">
      <c r="B22" s="37">
        <v>2022.03</v>
      </c>
      <c r="C22" s="38">
        <v>24.658895282268713</v>
      </c>
      <c r="D22" s="38"/>
      <c r="E22" s="38"/>
      <c r="F22" s="38">
        <v>24.658895282268713</v>
      </c>
      <c r="G22" s="38"/>
      <c r="H22" s="38"/>
      <c r="I22" s="38"/>
      <c r="J22" s="38"/>
      <c r="M22" s="27" t="s">
        <v>12</v>
      </c>
    </row>
    <row r="23" spans="2:15" ht="15" customHeight="1">
      <c r="B23" s="37">
        <v>2022.04</v>
      </c>
      <c r="C23" s="38">
        <v>24.247206161752889</v>
      </c>
      <c r="D23" s="38">
        <v>24.247206161752889</v>
      </c>
      <c r="E23" s="38">
        <v>24.247206161752889</v>
      </c>
      <c r="F23" s="38">
        <v>24.247206161752889</v>
      </c>
      <c r="G23" s="38"/>
      <c r="H23" s="38"/>
      <c r="I23" s="38"/>
      <c r="J23" s="38"/>
    </row>
    <row r="24" spans="2:15" ht="15" customHeight="1">
      <c r="B24" s="37">
        <v>2022.05</v>
      </c>
      <c r="C24" s="38"/>
      <c r="D24" s="38">
        <v>24.001665524516479</v>
      </c>
      <c r="E24" s="38">
        <v>24.001665524516479</v>
      </c>
      <c r="F24" s="38">
        <v>24.001665524516479</v>
      </c>
      <c r="G24" s="38">
        <v>0</v>
      </c>
      <c r="H24" s="38">
        <v>0</v>
      </c>
      <c r="I24" s="38">
        <v>0</v>
      </c>
      <c r="J24" s="38">
        <v>0</v>
      </c>
    </row>
    <row r="25" spans="2:15" ht="16.5">
      <c r="B25" s="37">
        <v>2022.06</v>
      </c>
      <c r="C25" s="38"/>
      <c r="D25" s="38">
        <v>24.178666184480189</v>
      </c>
      <c r="E25" s="38"/>
      <c r="F25" s="38">
        <v>23.885645498578373</v>
      </c>
      <c r="G25" s="38">
        <v>0.20126386021171852</v>
      </c>
      <c r="H25" s="38">
        <v>9.1756825690099214E-2</v>
      </c>
      <c r="I25" s="38">
        <v>9.5350641523516078E-2</v>
      </c>
      <c r="J25" s="38">
        <v>0.20575818979520619</v>
      </c>
    </row>
    <row r="26" spans="2:15" ht="16.5">
      <c r="B26" s="37">
        <v>2022.07</v>
      </c>
      <c r="C26" s="38"/>
      <c r="D26" s="38">
        <v>24.355666844443899</v>
      </c>
      <c r="E26" s="38"/>
      <c r="F26" s="38">
        <v>24.021677590778779</v>
      </c>
      <c r="G26" s="38">
        <v>0.23245107880283269</v>
      </c>
      <c r="H26" s="38">
        <v>0.10153817486228646</v>
      </c>
      <c r="I26" s="38">
        <v>0.10730938096503237</v>
      </c>
      <c r="J26" s="38">
        <v>0.23286975394612738</v>
      </c>
    </row>
    <row r="27" spans="2:15" ht="16.5">
      <c r="B27" s="37">
        <v>2022.08</v>
      </c>
      <c r="C27" s="38"/>
      <c r="D27" s="38">
        <v>24.532667504407609</v>
      </c>
      <c r="E27" s="38"/>
      <c r="F27" s="38">
        <v>24.157709682979196</v>
      </c>
      <c r="G27" s="38">
        <v>0.26363829739392697</v>
      </c>
      <c r="H27" s="38">
        <v>0.11131952403448366</v>
      </c>
      <c r="I27" s="38">
        <v>0.11926812040652876</v>
      </c>
      <c r="J27" s="38">
        <v>0.25998131809706848</v>
      </c>
    </row>
    <row r="28" spans="2:15" ht="16.5">
      <c r="B28" s="37">
        <v>2022.09</v>
      </c>
      <c r="C28" s="38"/>
      <c r="D28" s="38">
        <v>24.709668164371323</v>
      </c>
      <c r="E28" s="38"/>
      <c r="F28" s="38">
        <v>24.294041282111476</v>
      </c>
      <c r="G28" s="38">
        <v>0.29431530305685172</v>
      </c>
      <c r="H28" s="38">
        <v>0.12131157920299386</v>
      </c>
      <c r="I28" s="38">
        <v>0.13073150784321541</v>
      </c>
      <c r="J28" s="38">
        <v>0.28762400614821998</v>
      </c>
    </row>
    <row r="29" spans="2:15" ht="16.5">
      <c r="B29" s="37" t="s">
        <v>332</v>
      </c>
      <c r="C29" s="38"/>
      <c r="D29" s="38">
        <v>24.886668824335032</v>
      </c>
      <c r="E29" s="38"/>
      <c r="F29" s="38">
        <v>24.430971895107469</v>
      </c>
      <c r="G29" s="38">
        <v>0.32397188286343237</v>
      </c>
      <c r="H29" s="38">
        <v>0.13172504636413007</v>
      </c>
      <c r="I29" s="38">
        <v>0.14120419127022288</v>
      </c>
      <c r="J29" s="38">
        <v>0.31632894199982714</v>
      </c>
    </row>
    <row r="30" spans="2:15" ht="16.5">
      <c r="B30" s="37">
        <v>2022.11</v>
      </c>
      <c r="C30" s="38"/>
      <c r="D30" s="38">
        <v>25.063669484298742</v>
      </c>
      <c r="E30" s="38"/>
      <c r="F30" s="38">
        <v>24.568801028899102</v>
      </c>
      <c r="G30" s="38">
        <v>0.35209782388545463</v>
      </c>
      <c r="H30" s="38">
        <v>0.14277063151418545</v>
      </c>
      <c r="I30" s="38">
        <v>0.15019081868273643</v>
      </c>
      <c r="J30" s="38">
        <v>0.34662724955212026</v>
      </c>
    </row>
    <row r="31" spans="2:15" ht="16.5">
      <c r="B31" s="37">
        <v>2022.12</v>
      </c>
      <c r="C31" s="38"/>
      <c r="D31" s="38">
        <v>25.240670144262456</v>
      </c>
      <c r="E31" s="38"/>
      <c r="F31" s="38">
        <v>24.708991456282483</v>
      </c>
      <c r="G31" s="38">
        <v>0.37757461692206817</v>
      </c>
      <c r="H31" s="38">
        <v>0.15410407105790469</v>
      </c>
      <c r="I31" s="38">
        <v>0.15859361697707469</v>
      </c>
      <c r="J31" s="38">
        <v>0.37571927608789363</v>
      </c>
    </row>
    <row r="32" spans="2:15">
      <c r="C32" s="38"/>
      <c r="D32" s="38"/>
      <c r="E32" s="38"/>
    </row>
    <row r="34" spans="26:26" ht="14.65" customHeight="1"/>
    <row r="45" spans="26:26">
      <c r="Z45" s="39"/>
    </row>
    <row r="50" spans="13:18">
      <c r="M50" s="812" t="s">
        <v>333</v>
      </c>
      <c r="N50" s="813"/>
      <c r="O50" s="814"/>
    </row>
    <row r="51" spans="13:18">
      <c r="M51" s="41" t="s">
        <v>334</v>
      </c>
      <c r="N51" s="31"/>
      <c r="O51" s="42">
        <v>2.8</v>
      </c>
      <c r="R51" s="1"/>
    </row>
    <row r="52" spans="13:18">
      <c r="M52" s="43" t="s">
        <v>335</v>
      </c>
      <c r="N52" s="44"/>
      <c r="O52" s="45">
        <v>2.8</v>
      </c>
      <c r="R52" s="1"/>
    </row>
    <row r="53" spans="13:18">
      <c r="M53" s="27" t="s">
        <v>336</v>
      </c>
      <c r="R53" s="1"/>
    </row>
    <row r="54" spans="13:18">
      <c r="M54" s="27" t="s">
        <v>337</v>
      </c>
      <c r="R54" s="1"/>
    </row>
    <row r="55" spans="13:18">
      <c r="R55" s="1"/>
    </row>
    <row r="56" spans="13:18">
      <c r="R56" s="1"/>
    </row>
    <row r="57" spans="13:18">
      <c r="R57" s="1"/>
    </row>
    <row r="63" spans="13:18">
      <c r="M63" s="46" t="s">
        <v>338</v>
      </c>
    </row>
    <row r="64" spans="13:18" ht="30">
      <c r="M64" s="47" t="s">
        <v>339</v>
      </c>
      <c r="N64" s="48" t="s">
        <v>325</v>
      </c>
      <c r="O64" s="48" t="s">
        <v>323</v>
      </c>
      <c r="P64" s="48" t="s">
        <v>322</v>
      </c>
      <c r="Q64" s="48" t="s">
        <v>322</v>
      </c>
      <c r="R64" s="48" t="s">
        <v>322</v>
      </c>
    </row>
    <row r="65" spans="14:20" ht="30">
      <c r="N65" s="49" t="s">
        <v>340</v>
      </c>
      <c r="O65" s="49" t="s">
        <v>323</v>
      </c>
      <c r="P65" s="49" t="s">
        <v>322</v>
      </c>
      <c r="Q65" s="49" t="s">
        <v>322</v>
      </c>
      <c r="R65" s="49" t="s">
        <v>322</v>
      </c>
    </row>
    <row r="66" spans="14:20" ht="30">
      <c r="N66" s="49"/>
      <c r="O66" s="49" t="s">
        <v>323</v>
      </c>
      <c r="P66" s="49" t="s">
        <v>341</v>
      </c>
      <c r="Q66" s="49" t="s">
        <v>322</v>
      </c>
      <c r="R66" s="49" t="s">
        <v>322</v>
      </c>
    </row>
    <row r="79" spans="14:20">
      <c r="S79" s="51">
        <v>45129</v>
      </c>
      <c r="T79" s="51">
        <v>41921</v>
      </c>
    </row>
  </sheetData>
  <mergeCells count="2">
    <mergeCell ref="G5:J5"/>
    <mergeCell ref="M50:O50"/>
  </mergeCells>
  <conditionalFormatting sqref="AD22:DF22 AC19 AD17:DG21">
    <cfRule type="cellIs" dxfId="28" priority="6" operator="greaterThan">
      <formula>#REF!</formula>
    </cfRule>
  </conditionalFormatting>
  <conditionalFormatting sqref="W17:AB22 S21">
    <cfRule type="cellIs" dxfId="27" priority="5" operator="greaterThan">
      <formula>#REF!</formula>
    </cfRule>
  </conditionalFormatting>
  <conditionalFormatting sqref="T21 U17:V22">
    <cfRule type="cellIs" dxfId="26" priority="4" operator="greaterThan">
      <formula>#REF!</formula>
    </cfRule>
  </conditionalFormatting>
  <conditionalFormatting sqref="M53:O53">
    <cfRule type="cellIs" dxfId="25" priority="3" operator="greaterThan">
      <formula>#REF!</formula>
    </cfRule>
  </conditionalFormatting>
  <dataValidations count="1">
    <dataValidation type="list" allowBlank="1" showInputMessage="1" showErrorMessage="1" sqref="M64" xr:uid="{00000000-0002-0000-3A00-000000000000}">
      <formula1>"Inglés,Español"</formula1>
    </dataValidation>
  </dataValidations>
  <hyperlinks>
    <hyperlink ref="A1" location="'Figures'!A1" display="Indice de gráficos" xr:uid="{00000000-0004-0000-3A00-000000000000}"/>
  </hyperlinks>
  <pageMargins left="0.31496062992125984" right="0.27559055118110237" top="0.74803149606299213" bottom="0.74803149606299213" header="0.31496062992125984" footer="0.31496062992125984"/>
  <pageSetup paperSize="9" scale="11"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63">
    <pageSetUpPr fitToPage="1"/>
  </sheetPr>
  <dimension ref="A1:O34"/>
  <sheetViews>
    <sheetView showGridLines="0" topLeftCell="I1" zoomScaleNormal="100" workbookViewId="0">
      <selection activeCell="A6" sqref="A6"/>
    </sheetView>
  </sheetViews>
  <sheetFormatPr baseColWidth="10" defaultColWidth="11.42578125" defaultRowHeight="15"/>
  <cols>
    <col min="1" max="1" width="11.42578125" style="27"/>
    <col min="2" max="2" width="14.85546875" style="27" customWidth="1"/>
    <col min="3" max="3" width="13.140625" style="27" customWidth="1"/>
    <col min="4" max="4" width="11.42578125" style="27"/>
    <col min="5" max="5" width="12.28515625" style="27" customWidth="1"/>
    <col min="6" max="6" width="10.28515625" style="27" bestFit="1" customWidth="1"/>
    <col min="7" max="16384" width="11.42578125" style="27"/>
  </cols>
  <sheetData>
    <row r="1" spans="1:10">
      <c r="A1" s="367" t="s">
        <v>321</v>
      </c>
    </row>
    <row r="3" spans="1:10" ht="16.5">
      <c r="B3" s="190" t="s">
        <v>486</v>
      </c>
      <c r="C3" s="190" t="s">
        <v>487</v>
      </c>
    </row>
    <row r="4" spans="1:10" ht="14.65" customHeight="1"/>
    <row r="5" spans="1:10" ht="15" customHeight="1">
      <c r="B5" s="32"/>
      <c r="C5" s="33"/>
      <c r="D5" s="33"/>
      <c r="E5" s="33"/>
      <c r="F5" s="33"/>
      <c r="G5" s="811" t="s">
        <v>322</v>
      </c>
      <c r="H5" s="811"/>
      <c r="I5" s="811"/>
      <c r="J5" s="811"/>
    </row>
    <row r="6" spans="1:10" ht="34.5" customHeight="1">
      <c r="B6" s="32"/>
      <c r="C6" s="36" t="s">
        <v>323</v>
      </c>
      <c r="D6" s="36" t="s">
        <v>324</v>
      </c>
      <c r="E6" s="36" t="s">
        <v>189</v>
      </c>
      <c r="F6" s="36" t="s">
        <v>326</v>
      </c>
      <c r="G6" s="36" t="s">
        <v>327</v>
      </c>
      <c r="H6" s="36" t="s">
        <v>328</v>
      </c>
      <c r="I6" s="36" t="s">
        <v>329</v>
      </c>
      <c r="J6" s="36" t="s">
        <v>330</v>
      </c>
    </row>
    <row r="7" spans="1:10" ht="15" customHeight="1">
      <c r="B7" s="37">
        <v>2020.12</v>
      </c>
      <c r="C7" s="38">
        <v>-2.6154509834680408</v>
      </c>
      <c r="D7" s="38"/>
      <c r="E7" s="38"/>
      <c r="F7" s="38">
        <v>-2.6154509834680408</v>
      </c>
      <c r="G7" s="38"/>
      <c r="H7" s="38"/>
      <c r="I7" s="38"/>
      <c r="J7" s="38"/>
    </row>
    <row r="8" spans="1:10" ht="16.5">
      <c r="B8" s="37">
        <v>2021.01</v>
      </c>
      <c r="C8" s="38">
        <v>-2.7820323157674709</v>
      </c>
      <c r="D8" s="38"/>
      <c r="E8" s="38"/>
      <c r="F8" s="38">
        <v>-2.7820323157674709</v>
      </c>
      <c r="G8" s="38"/>
      <c r="H8" s="38"/>
      <c r="I8" s="38"/>
      <c r="J8" s="38"/>
    </row>
    <row r="9" spans="1:10" ht="16.5">
      <c r="B9" s="37">
        <v>2021.02</v>
      </c>
      <c r="C9" s="38">
        <v>-2.8244951573534349</v>
      </c>
      <c r="D9" s="38"/>
      <c r="E9" s="38"/>
      <c r="F9" s="38">
        <v>-2.8244951573534349</v>
      </c>
      <c r="G9" s="38"/>
      <c r="H9" s="38"/>
      <c r="I9" s="38"/>
      <c r="J9" s="38"/>
    </row>
    <row r="10" spans="1:10" ht="16.5">
      <c r="B10" s="37">
        <v>2021.03</v>
      </c>
      <c r="C10" s="38">
        <v>-2.6282059918533798</v>
      </c>
      <c r="D10" s="38"/>
      <c r="E10" s="38"/>
      <c r="F10" s="38">
        <v>-2.6282059918533798</v>
      </c>
      <c r="G10" s="38"/>
      <c r="H10" s="38"/>
      <c r="I10" s="38"/>
      <c r="J10" s="38"/>
    </row>
    <row r="11" spans="1:10" ht="16.5">
      <c r="B11" s="37">
        <v>2021.04</v>
      </c>
      <c r="C11" s="38">
        <v>-2.1073427061488812</v>
      </c>
      <c r="D11" s="38"/>
      <c r="E11" s="38"/>
      <c r="F11" s="38">
        <v>-2.1073427061488812</v>
      </c>
      <c r="G11" s="38"/>
      <c r="H11" s="38"/>
      <c r="I11" s="38"/>
      <c r="J11" s="38"/>
    </row>
    <row r="12" spans="1:10" ht="16.5">
      <c r="B12" s="37">
        <v>2021.05</v>
      </c>
      <c r="C12" s="38">
        <v>-1.5730365784916336</v>
      </c>
      <c r="D12" s="38"/>
      <c r="E12" s="38"/>
      <c r="F12" s="38">
        <v>-1.5730365784916336</v>
      </c>
      <c r="G12" s="38"/>
      <c r="H12" s="38"/>
      <c r="I12" s="38"/>
      <c r="J12" s="38"/>
    </row>
    <row r="13" spans="1:10" ht="16.5">
      <c r="B13" s="37">
        <v>2021.06</v>
      </c>
      <c r="C13" s="38">
        <v>-1.9986948354622007</v>
      </c>
      <c r="D13" s="38"/>
      <c r="E13" s="38"/>
      <c r="F13" s="38">
        <v>-1.9986948354622007</v>
      </c>
      <c r="G13" s="38"/>
      <c r="H13" s="38"/>
      <c r="I13" s="38"/>
      <c r="J13" s="38"/>
    </row>
    <row r="14" spans="1:10" ht="16.5">
      <c r="B14" s="37">
        <v>2021.07</v>
      </c>
      <c r="C14" s="38">
        <v>-1.5414131017889834</v>
      </c>
      <c r="D14" s="38"/>
      <c r="E14" s="38"/>
      <c r="F14" s="38">
        <v>-1.5414131017889834</v>
      </c>
      <c r="G14" s="38"/>
      <c r="H14" s="38"/>
      <c r="I14" s="38"/>
      <c r="J14" s="38"/>
    </row>
    <row r="15" spans="1:10" ht="16.5">
      <c r="B15" s="37">
        <v>2021.08</v>
      </c>
      <c r="C15" s="38">
        <v>-1.3684240349499757</v>
      </c>
      <c r="D15" s="38"/>
      <c r="E15" s="38"/>
      <c r="F15" s="38">
        <v>-1.3684240349499757</v>
      </c>
      <c r="G15" s="38"/>
      <c r="H15" s="38"/>
      <c r="I15" s="38"/>
      <c r="J15" s="38"/>
    </row>
    <row r="16" spans="1:10" ht="16.5">
      <c r="B16" s="37">
        <v>2021.09</v>
      </c>
      <c r="C16" s="38">
        <v>-1.254077921901205</v>
      </c>
      <c r="D16" s="38"/>
      <c r="E16" s="38"/>
      <c r="F16" s="38">
        <v>-1.254077921901205</v>
      </c>
      <c r="G16" s="38"/>
      <c r="H16" s="38"/>
      <c r="I16" s="38"/>
      <c r="J16" s="38"/>
    </row>
    <row r="17" spans="2:15" ht="16.5">
      <c r="B17" s="37" t="s">
        <v>331</v>
      </c>
      <c r="C17" s="38">
        <v>-1.1419422623599556</v>
      </c>
      <c r="D17" s="38"/>
      <c r="E17" s="38"/>
      <c r="F17" s="38">
        <v>-1.1419422623599556</v>
      </c>
      <c r="G17" s="38"/>
      <c r="H17" s="38"/>
      <c r="I17" s="38"/>
      <c r="J17" s="38"/>
    </row>
    <row r="18" spans="2:15" ht="15" customHeight="1">
      <c r="B18" s="37">
        <v>2021.11</v>
      </c>
      <c r="C18" s="38">
        <v>-0.80063954188273145</v>
      </c>
      <c r="D18" s="38"/>
      <c r="E18" s="38"/>
      <c r="F18" s="38">
        <v>-0.80063954188273145</v>
      </c>
      <c r="G18" s="38"/>
      <c r="H18" s="38"/>
      <c r="I18" s="38"/>
      <c r="J18" s="38"/>
    </row>
    <row r="19" spans="2:15" ht="15" customHeight="1">
      <c r="B19" s="37">
        <v>2021.12</v>
      </c>
      <c r="C19" s="38">
        <v>-1.0227681042401937</v>
      </c>
      <c r="D19" s="38"/>
      <c r="E19" s="38"/>
      <c r="F19" s="38">
        <v>-1.0227681042401937</v>
      </c>
      <c r="G19" s="38"/>
      <c r="H19" s="38"/>
      <c r="I19" s="38"/>
      <c r="J19" s="38"/>
    </row>
    <row r="20" spans="2:15" ht="15" customHeight="1">
      <c r="B20" s="37">
        <v>2022.01</v>
      </c>
      <c r="C20" s="38">
        <v>-1.0494345537491891</v>
      </c>
      <c r="D20" s="38"/>
      <c r="E20" s="38"/>
      <c r="F20" s="38">
        <v>-1.0494345537491891</v>
      </c>
      <c r="G20" s="38"/>
      <c r="H20" s="38"/>
      <c r="I20" s="38"/>
      <c r="J20" s="38"/>
      <c r="M20" s="26"/>
    </row>
    <row r="21" spans="2:15" ht="18.75">
      <c r="B21" s="37">
        <v>2022.02</v>
      </c>
      <c r="C21" s="38">
        <v>-0.98659078934009992</v>
      </c>
      <c r="D21" s="38"/>
      <c r="E21" s="38"/>
      <c r="F21" s="38">
        <v>-0.98659078934009992</v>
      </c>
      <c r="G21" s="38"/>
      <c r="H21" s="38"/>
      <c r="I21" s="38"/>
      <c r="J21" s="38"/>
      <c r="O21" s="30"/>
    </row>
    <row r="22" spans="2:15" ht="15" customHeight="1">
      <c r="B22" s="37">
        <v>2022.03</v>
      </c>
      <c r="C22" s="38">
        <v>-0.921569802373846</v>
      </c>
      <c r="D22" s="38"/>
      <c r="E22" s="38"/>
      <c r="F22" s="38">
        <v>-0.921569802373846</v>
      </c>
      <c r="G22" s="38"/>
      <c r="H22" s="38"/>
      <c r="I22" s="38"/>
      <c r="J22" s="38"/>
    </row>
    <row r="23" spans="2:15" ht="15" customHeight="1">
      <c r="B23" s="37">
        <v>2022.04</v>
      </c>
      <c r="C23" s="38">
        <v>-0.92660646721806506</v>
      </c>
      <c r="D23" s="38">
        <v>-0.92660646721806506</v>
      </c>
      <c r="E23" s="38">
        <v>-0.92660646721806506</v>
      </c>
      <c r="F23" s="38">
        <v>-0.92660646721806506</v>
      </c>
      <c r="G23" s="38"/>
      <c r="H23" s="38"/>
      <c r="I23" s="38"/>
      <c r="J23" s="38"/>
    </row>
    <row r="24" spans="2:15" ht="15" customHeight="1">
      <c r="B24" s="37">
        <v>2022.05</v>
      </c>
      <c r="C24" s="38"/>
      <c r="D24" s="38">
        <v>-0.80146497703476594</v>
      </c>
      <c r="E24" s="38">
        <v>-0.80146497703476594</v>
      </c>
      <c r="F24" s="38">
        <v>-0.80146497703476594</v>
      </c>
      <c r="G24" s="38"/>
      <c r="H24" s="38"/>
      <c r="I24" s="38"/>
      <c r="J24" s="38"/>
    </row>
    <row r="25" spans="2:15" ht="16.5">
      <c r="B25" s="37">
        <v>2022.06</v>
      </c>
      <c r="C25" s="38"/>
      <c r="D25" s="38">
        <v>-0.76426928930438465</v>
      </c>
      <c r="E25" s="38"/>
      <c r="F25" s="38">
        <v>-0.91148403728737537</v>
      </c>
      <c r="G25" s="38">
        <v>0.10241358421687663</v>
      </c>
      <c r="H25" s="38">
        <v>4.4801163766114094E-2</v>
      </c>
      <c r="I25" s="38">
        <v>4.4355306063213473E-2</v>
      </c>
      <c r="J25" s="38">
        <v>9.6719709870543569E-2</v>
      </c>
    </row>
    <row r="26" spans="2:15" ht="16.5">
      <c r="B26" s="37">
        <v>2022.07</v>
      </c>
      <c r="C26" s="38"/>
      <c r="D26" s="38">
        <v>-0.72707360157400336</v>
      </c>
      <c r="E26" s="38"/>
      <c r="F26" s="38">
        <v>-0.8867360015296295</v>
      </c>
      <c r="G26" s="38">
        <v>0.11140299162429079</v>
      </c>
      <c r="H26" s="38">
        <v>4.8259408331335352E-2</v>
      </c>
      <c r="I26" s="38">
        <v>4.829537139079898E-2</v>
      </c>
      <c r="J26" s="38">
        <v>0.10588215919560573</v>
      </c>
    </row>
    <row r="27" spans="2:15" ht="16.5">
      <c r="B27" s="37">
        <v>2022.08</v>
      </c>
      <c r="C27" s="38"/>
      <c r="D27" s="38">
        <v>-0.68987791384362207</v>
      </c>
      <c r="E27" s="38"/>
      <c r="F27" s="38">
        <v>-0.86198796577188386</v>
      </c>
      <c r="G27" s="38">
        <v>0.12039239903170429</v>
      </c>
      <c r="H27" s="38">
        <v>5.1717652896557553E-2</v>
      </c>
      <c r="I27" s="38">
        <v>5.2235436718383765E-2</v>
      </c>
      <c r="J27" s="38">
        <v>0.11504460852066789</v>
      </c>
    </row>
    <row r="28" spans="2:15" ht="16.5">
      <c r="B28" s="37">
        <v>2022.09</v>
      </c>
      <c r="C28" s="38"/>
      <c r="D28" s="38">
        <v>-0.65268222611324078</v>
      </c>
      <c r="E28" s="38"/>
      <c r="F28" s="38">
        <v>-0.83723993001413866</v>
      </c>
      <c r="G28" s="38">
        <v>0.12938180643911878</v>
      </c>
      <c r="H28" s="38">
        <v>5.5175897461779089E-2</v>
      </c>
      <c r="I28" s="38">
        <v>5.6175502045968828E-2</v>
      </c>
      <c r="J28" s="38">
        <v>0.12420705784573005</v>
      </c>
    </row>
    <row r="29" spans="2:15" ht="16.5">
      <c r="B29" s="37" t="s">
        <v>332</v>
      </c>
      <c r="C29" s="38"/>
      <c r="D29" s="38">
        <v>-0.61548653838285949</v>
      </c>
      <c r="E29" s="38"/>
      <c r="F29" s="38">
        <v>-0.81255639011191028</v>
      </c>
      <c r="G29" s="38">
        <v>0.13841031732183315</v>
      </c>
      <c r="H29" s="38">
        <v>5.8659534407217634E-2</v>
      </c>
      <c r="I29" s="38">
        <v>6.0121427998116414E-2</v>
      </c>
      <c r="J29" s="38">
        <v>0.13357877882375319</v>
      </c>
    </row>
    <row r="30" spans="2:15" ht="16.5">
      <c r="B30" s="37">
        <v>2022.11</v>
      </c>
      <c r="C30" s="38"/>
      <c r="D30" s="38">
        <v>-0.57829085065247821</v>
      </c>
      <c r="E30" s="38"/>
      <c r="F30" s="38">
        <v>-0.78800184192071587</v>
      </c>
      <c r="G30" s="38">
        <v>0.14751703515514814</v>
      </c>
      <c r="H30" s="38">
        <v>6.2193956113089546E-2</v>
      </c>
      <c r="I30" s="38">
        <v>6.4079075199389129E-2</v>
      </c>
      <c r="J30" s="38">
        <v>0.14336904310769802</v>
      </c>
    </row>
    <row r="31" spans="2:15" ht="16.5">
      <c r="B31" s="37">
        <v>2022.12</v>
      </c>
      <c r="C31" s="38"/>
      <c r="D31" s="38">
        <v>-0.54109516292209681</v>
      </c>
      <c r="E31" s="38"/>
      <c r="F31" s="38">
        <v>-0.76364078129607227</v>
      </c>
      <c r="G31" s="38">
        <v>0.15674106341436406</v>
      </c>
      <c r="H31" s="38">
        <v>6.5804554959611489E-2</v>
      </c>
      <c r="I31" s="38">
        <v>6.8054304274349581E-2</v>
      </c>
      <c r="J31" s="38">
        <v>0.15378712235052555</v>
      </c>
    </row>
    <row r="32" spans="2:15">
      <c r="C32" s="38"/>
      <c r="D32" s="38"/>
      <c r="E32" s="38"/>
    </row>
    <row r="34" ht="14.65" customHeight="1"/>
  </sheetData>
  <mergeCells count="1">
    <mergeCell ref="G5:J5"/>
  </mergeCells>
  <conditionalFormatting sqref="T22:CR22 T17:CS21">
    <cfRule type="cellIs" dxfId="24" priority="4" operator="greaterThan">
      <formula>#REF!</formula>
    </cfRule>
  </conditionalFormatting>
  <hyperlinks>
    <hyperlink ref="A1" location="'Figures'!A1" display="Indice de gráficos" xr:uid="{00000000-0004-0000-3B00-000000000000}"/>
  </hyperlinks>
  <pageMargins left="0.31496062992125984" right="0.27559055118110237" top="0.74803149606299213" bottom="0.74803149606299213" header="0.31496062992125984" footer="0.31496062992125984"/>
  <pageSetup paperSize="9" scale="11"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64">
    <pageSetUpPr fitToPage="1"/>
  </sheetPr>
  <dimension ref="A1:Y45"/>
  <sheetViews>
    <sheetView showGridLines="0" topLeftCell="K1" zoomScaleNormal="100" workbookViewId="0"/>
  </sheetViews>
  <sheetFormatPr baseColWidth="10" defaultColWidth="11.42578125" defaultRowHeight="15"/>
  <cols>
    <col min="1" max="1" width="11.42578125" style="27"/>
    <col min="2" max="2" width="15" style="27" customWidth="1"/>
    <col min="3" max="3" width="13.140625" style="27" customWidth="1"/>
    <col min="4" max="4" width="11.42578125" style="27"/>
    <col min="5" max="5" width="12.28515625" style="27" customWidth="1"/>
    <col min="6" max="6" width="10.28515625" style="27" bestFit="1" customWidth="1"/>
    <col min="7" max="16384" width="11.42578125" style="27"/>
  </cols>
  <sheetData>
    <row r="1" spans="1:10">
      <c r="A1" s="367" t="s">
        <v>321</v>
      </c>
    </row>
    <row r="3" spans="1:10" ht="16.5">
      <c r="B3" s="190" t="s">
        <v>488</v>
      </c>
      <c r="C3" s="190" t="s">
        <v>489</v>
      </c>
    </row>
    <row r="4" spans="1:10" ht="14.65" customHeight="1"/>
    <row r="5" spans="1:10" ht="15" customHeight="1">
      <c r="B5" s="32"/>
      <c r="C5" s="33"/>
      <c r="D5" s="33"/>
      <c r="E5" s="33"/>
      <c r="F5" s="33"/>
      <c r="G5" s="811" t="s">
        <v>322</v>
      </c>
      <c r="H5" s="811"/>
      <c r="I5" s="811"/>
      <c r="J5" s="811"/>
    </row>
    <row r="6" spans="1:10" ht="34.5" customHeight="1">
      <c r="B6" s="32"/>
      <c r="C6" s="36" t="s">
        <v>323</v>
      </c>
      <c r="D6" s="36" t="s">
        <v>324</v>
      </c>
      <c r="E6" s="36" t="s">
        <v>189</v>
      </c>
      <c r="F6" s="36" t="s">
        <v>326</v>
      </c>
      <c r="G6" s="36" t="s">
        <v>327</v>
      </c>
      <c r="H6" s="36" t="s">
        <v>328</v>
      </c>
      <c r="I6" s="36" t="s">
        <v>329</v>
      </c>
      <c r="J6" s="36" t="s">
        <v>330</v>
      </c>
    </row>
    <row r="7" spans="1:10" ht="15" customHeight="1">
      <c r="B7" s="37">
        <v>2020.12</v>
      </c>
      <c r="C7" s="38">
        <v>17.026101031420357</v>
      </c>
      <c r="D7" s="38"/>
      <c r="E7" s="38"/>
      <c r="F7" s="38">
        <v>17.026101031420357</v>
      </c>
      <c r="G7" s="38"/>
      <c r="H7" s="38"/>
      <c r="I7" s="38"/>
      <c r="J7" s="38"/>
    </row>
    <row r="8" spans="1:10" ht="16.5">
      <c r="B8" s="37">
        <v>2021.01</v>
      </c>
      <c r="C8" s="38">
        <v>17.191546837934432</v>
      </c>
      <c r="D8" s="38"/>
      <c r="E8" s="38"/>
      <c r="F8" s="38">
        <v>17.191546837934432</v>
      </c>
      <c r="G8" s="38"/>
      <c r="H8" s="38"/>
      <c r="I8" s="38"/>
      <c r="J8" s="38"/>
    </row>
    <row r="9" spans="1:10" ht="16.5">
      <c r="B9" s="37">
        <v>2021.02</v>
      </c>
      <c r="C9" s="38">
        <v>17.4620386603391</v>
      </c>
      <c r="D9" s="38"/>
      <c r="E9" s="38"/>
      <c r="F9" s="38">
        <v>17.4620386603391</v>
      </c>
      <c r="G9" s="38"/>
      <c r="H9" s="38"/>
      <c r="I9" s="38"/>
      <c r="J9" s="38"/>
    </row>
    <row r="10" spans="1:10" ht="16.5">
      <c r="B10" s="37">
        <v>2021.03</v>
      </c>
      <c r="C10" s="38">
        <v>17.617450116540702</v>
      </c>
      <c r="D10" s="38"/>
      <c r="E10" s="38"/>
      <c r="F10" s="38">
        <v>17.617450116540702</v>
      </c>
      <c r="G10" s="38"/>
      <c r="H10" s="38"/>
      <c r="I10" s="38"/>
      <c r="J10" s="38"/>
    </row>
    <row r="11" spans="1:10" ht="16.5">
      <c r="B11" s="37">
        <v>2021.04</v>
      </c>
      <c r="C11" s="38">
        <v>17.443710305534854</v>
      </c>
      <c r="D11" s="38"/>
      <c r="E11" s="38"/>
      <c r="F11" s="38">
        <v>17.443710305534854</v>
      </c>
      <c r="G11" s="38"/>
      <c r="H11" s="38"/>
      <c r="I11" s="38"/>
      <c r="J11" s="38"/>
    </row>
    <row r="12" spans="1:10" ht="16.5">
      <c r="B12" s="37">
        <v>2021.05</v>
      </c>
      <c r="C12" s="38">
        <v>17.338620904581976</v>
      </c>
      <c r="D12" s="38"/>
      <c r="E12" s="38"/>
      <c r="F12" s="38">
        <v>17.338620904581976</v>
      </c>
      <c r="G12" s="38"/>
      <c r="H12" s="38"/>
      <c r="I12" s="38"/>
      <c r="J12" s="38"/>
    </row>
    <row r="13" spans="1:10" ht="16.5">
      <c r="B13" s="37">
        <v>2021.06</v>
      </c>
      <c r="C13" s="38">
        <v>16.456969656217598</v>
      </c>
      <c r="D13" s="38"/>
      <c r="E13" s="38"/>
      <c r="F13" s="38">
        <v>16.456969656217598</v>
      </c>
      <c r="G13" s="38"/>
      <c r="H13" s="38"/>
      <c r="I13" s="38"/>
      <c r="J13" s="38"/>
    </row>
    <row r="14" spans="1:10" ht="16.5">
      <c r="B14" s="37">
        <v>2021.07</v>
      </c>
      <c r="C14" s="38">
        <v>16.828562915926288</v>
      </c>
      <c r="D14" s="38"/>
      <c r="E14" s="38"/>
      <c r="F14" s="38">
        <v>16.828562915926288</v>
      </c>
      <c r="G14" s="38"/>
      <c r="H14" s="38"/>
      <c r="I14" s="38"/>
      <c r="J14" s="38"/>
    </row>
    <row r="15" spans="1:10" ht="16.5">
      <c r="B15" s="37">
        <v>2021.08</v>
      </c>
      <c r="C15" s="38">
        <v>16.913809819861246</v>
      </c>
      <c r="D15" s="38"/>
      <c r="E15" s="38"/>
      <c r="F15" s="38">
        <v>16.913809819861246</v>
      </c>
      <c r="G15" s="38"/>
      <c r="H15" s="38"/>
      <c r="I15" s="38"/>
      <c r="J15" s="38"/>
    </row>
    <row r="16" spans="1:10" ht="16.5">
      <c r="B16" s="37">
        <v>2021.09</v>
      </c>
      <c r="C16" s="38">
        <v>17.027513853878581</v>
      </c>
      <c r="D16" s="38"/>
      <c r="E16" s="38"/>
      <c r="F16" s="38">
        <v>17.027513853878581</v>
      </c>
      <c r="G16" s="38"/>
      <c r="H16" s="38"/>
      <c r="I16" s="38"/>
      <c r="J16" s="38"/>
    </row>
    <row r="17" spans="2:15" ht="16.5">
      <c r="B17" s="37" t="s">
        <v>331</v>
      </c>
      <c r="C17" s="38">
        <v>17.054035054556163</v>
      </c>
      <c r="D17" s="38"/>
      <c r="E17" s="38"/>
      <c r="F17" s="38">
        <v>17.054035054556163</v>
      </c>
      <c r="G17" s="38"/>
      <c r="H17" s="38"/>
      <c r="I17" s="38"/>
      <c r="J17" s="38"/>
    </row>
    <row r="18" spans="2:15" ht="15" customHeight="1">
      <c r="B18" s="37">
        <v>2021.11</v>
      </c>
      <c r="C18" s="38">
        <v>17.139716117526387</v>
      </c>
      <c r="D18" s="38"/>
      <c r="E18" s="38"/>
      <c r="F18" s="38">
        <v>17.139716117526387</v>
      </c>
      <c r="G18" s="38"/>
      <c r="H18" s="38"/>
      <c r="I18" s="38"/>
      <c r="J18" s="38"/>
    </row>
    <row r="19" spans="2:15" ht="15" customHeight="1">
      <c r="B19" s="37">
        <v>2021.12</v>
      </c>
      <c r="C19" s="38">
        <v>16.932641695911339</v>
      </c>
      <c r="D19" s="38"/>
      <c r="E19" s="38"/>
      <c r="F19" s="38">
        <v>16.932641695911339</v>
      </c>
      <c r="G19" s="38"/>
      <c r="H19" s="38"/>
      <c r="I19" s="38"/>
      <c r="J19" s="38"/>
    </row>
    <row r="20" spans="2:15" ht="15" customHeight="1">
      <c r="B20" s="37">
        <v>2022.01</v>
      </c>
      <c r="C20" s="38">
        <v>16.73845233106897</v>
      </c>
      <c r="D20" s="38"/>
      <c r="E20" s="38"/>
      <c r="F20" s="38">
        <v>16.73845233106897</v>
      </c>
      <c r="G20" s="38"/>
      <c r="H20" s="38"/>
      <c r="I20" s="38"/>
      <c r="J20" s="38"/>
      <c r="M20" s="26"/>
    </row>
    <row r="21" spans="2:15" ht="18.75">
      <c r="B21" s="37">
        <v>2022.02</v>
      </c>
      <c r="C21" s="38">
        <v>16.617924321456353</v>
      </c>
      <c r="D21" s="38"/>
      <c r="E21" s="38"/>
      <c r="F21" s="38">
        <v>16.617924321456353</v>
      </c>
      <c r="G21" s="38"/>
      <c r="H21" s="38"/>
      <c r="I21" s="38"/>
      <c r="J21" s="38"/>
      <c r="O21" s="30"/>
    </row>
    <row r="22" spans="2:15" ht="15" customHeight="1">
      <c r="B22" s="37">
        <v>2022.03</v>
      </c>
      <c r="C22" s="38">
        <v>16.494650020486528</v>
      </c>
      <c r="D22" s="38"/>
      <c r="E22" s="38"/>
      <c r="F22" s="38">
        <v>16.494650020486528</v>
      </c>
      <c r="G22" s="38"/>
      <c r="H22" s="38"/>
      <c r="I22" s="38"/>
      <c r="J22" s="38"/>
    </row>
    <row r="23" spans="2:15" ht="15" customHeight="1">
      <c r="B23" s="37">
        <v>2022.04</v>
      </c>
      <c r="C23" s="38">
        <v>16.286066098505191</v>
      </c>
      <c r="D23" s="38">
        <v>16.286066098505191</v>
      </c>
      <c r="E23" s="38">
        <v>16.286066098505191</v>
      </c>
      <c r="F23" s="38">
        <v>16.286066098505191</v>
      </c>
      <c r="G23" s="38"/>
      <c r="H23" s="38"/>
      <c r="I23" s="38"/>
      <c r="J23" s="38"/>
      <c r="L23" s="27" t="s">
        <v>12</v>
      </c>
    </row>
    <row r="24" spans="2:15" ht="15" customHeight="1">
      <c r="B24" s="37">
        <v>2022.05</v>
      </c>
      <c r="C24" s="38"/>
      <c r="D24" s="38">
        <v>16.262452830260358</v>
      </c>
      <c r="E24" s="38">
        <v>16.262452830260358</v>
      </c>
      <c r="F24" s="38">
        <v>16.262452830260358</v>
      </c>
      <c r="G24" s="38"/>
      <c r="H24" s="38"/>
      <c r="I24" s="38"/>
      <c r="J24" s="38"/>
    </row>
    <row r="25" spans="2:15" ht="16.5">
      <c r="B25" s="37">
        <v>2022.06</v>
      </c>
      <c r="C25" s="38"/>
      <c r="D25" s="38">
        <v>16.221209936975953</v>
      </c>
      <c r="E25" s="38"/>
      <c r="F25" s="38">
        <v>16.059206928325462</v>
      </c>
      <c r="G25" s="38">
        <v>0.11718267846631747</v>
      </c>
      <c r="H25" s="38">
        <v>4.4820330184172974E-2</v>
      </c>
      <c r="I25" s="38">
        <v>4.9201597009123077E-2</v>
      </c>
      <c r="J25" s="38">
        <v>0.11114981494064224</v>
      </c>
    </row>
    <row r="26" spans="2:15" ht="16.5">
      <c r="B26" s="37">
        <v>2022.07</v>
      </c>
      <c r="C26" s="38"/>
      <c r="D26" s="38">
        <v>16.179967043691548</v>
      </c>
      <c r="E26" s="38"/>
      <c r="F26" s="38">
        <v>16.003994453736034</v>
      </c>
      <c r="G26" s="38">
        <v>0.12580843845264766</v>
      </c>
      <c r="H26" s="38">
        <v>5.0164151502865906E-2</v>
      </c>
      <c r="I26" s="38">
        <v>5.3953734763247496E-2</v>
      </c>
      <c r="J26" s="38">
        <v>0.12259041273960136</v>
      </c>
    </row>
    <row r="27" spans="2:15" ht="16.5">
      <c r="B27" s="37">
        <v>2022.08</v>
      </c>
      <c r="C27" s="38"/>
      <c r="D27" s="38">
        <v>16.138724150407139</v>
      </c>
      <c r="E27" s="38"/>
      <c r="F27" s="38">
        <v>15.948781979146631</v>
      </c>
      <c r="G27" s="38">
        <v>0.1344341984389601</v>
      </c>
      <c r="H27" s="38">
        <v>5.5507972821548179E-2</v>
      </c>
      <c r="I27" s="38">
        <v>5.8705872517379021E-2</v>
      </c>
      <c r="J27" s="38">
        <v>0.13403101053857824</v>
      </c>
    </row>
    <row r="28" spans="2:15" ht="16.5">
      <c r="B28" s="37">
        <v>2022.09</v>
      </c>
      <c r="C28" s="38"/>
      <c r="D28" s="38">
        <v>16.09748125712273</v>
      </c>
      <c r="E28" s="38"/>
      <c r="F28" s="38">
        <v>15.893569504557231</v>
      </c>
      <c r="G28" s="38">
        <v>0.14305995842527253</v>
      </c>
      <c r="H28" s="38">
        <v>6.08517941402269E-2</v>
      </c>
      <c r="I28" s="38">
        <v>6.3458010271521204E-2</v>
      </c>
      <c r="J28" s="38">
        <v>0.14547160833754447</v>
      </c>
    </row>
    <row r="29" spans="2:15" ht="16.5">
      <c r="B29" s="37" t="s">
        <v>332</v>
      </c>
      <c r="C29" s="38"/>
      <c r="D29" s="38">
        <v>16.056238363838325</v>
      </c>
      <c r="E29" s="38"/>
      <c r="F29" s="38">
        <v>15.837485606268679</v>
      </c>
      <c r="G29" s="38">
        <v>0.15244893580985419</v>
      </c>
      <c r="H29" s="38">
        <v>6.6303821759792214E-2</v>
      </c>
      <c r="I29" s="38">
        <v>6.8278835840050789E-2</v>
      </c>
      <c r="J29" s="38">
        <v>0.15692350342147066</v>
      </c>
    </row>
    <row r="30" spans="2:15" ht="16.5">
      <c r="B30" s="37">
        <v>2022.11</v>
      </c>
      <c r="C30" s="38"/>
      <c r="D30" s="38">
        <v>16.01499547055392</v>
      </c>
      <c r="E30" s="38"/>
      <c r="F30" s="38">
        <v>15.77965886058189</v>
      </c>
      <c r="G30" s="38">
        <v>0.16336434799094235</v>
      </c>
      <c r="H30" s="38">
        <v>7.1972261981088081E-2</v>
      </c>
      <c r="I30" s="38">
        <v>7.3237037037380048E-2</v>
      </c>
      <c r="J30" s="38">
        <v>0.16839799307532743</v>
      </c>
    </row>
    <row r="31" spans="2:15" ht="16.5">
      <c r="B31" s="37">
        <v>2022.12</v>
      </c>
      <c r="C31" s="38"/>
      <c r="D31" s="38">
        <v>15.973752577269511</v>
      </c>
      <c r="E31" s="38"/>
      <c r="F31" s="38">
        <v>15.719217843797711</v>
      </c>
      <c r="G31" s="38">
        <v>0.17656941236679558</v>
      </c>
      <c r="H31" s="38">
        <v>7.7965321105004648E-2</v>
      </c>
      <c r="I31" s="38">
        <v>7.8401301677892832E-2</v>
      </c>
      <c r="J31" s="38">
        <v>0.17990637458407122</v>
      </c>
    </row>
    <row r="32" spans="2:15">
      <c r="C32" s="38"/>
      <c r="D32" s="38"/>
      <c r="E32" s="38"/>
    </row>
    <row r="34" spans="25:25" ht="14.65" customHeight="1"/>
    <row r="45" spans="25:25">
      <c r="Y45" s="39"/>
    </row>
  </sheetData>
  <mergeCells count="1">
    <mergeCell ref="G5:J5"/>
  </mergeCells>
  <conditionalFormatting sqref="AC22:DE22 AB19 AC17:DF21">
    <cfRule type="cellIs" dxfId="23" priority="4" operator="greaterThan">
      <formula>#REF!</formula>
    </cfRule>
  </conditionalFormatting>
  <conditionalFormatting sqref="V17:AA22">
    <cfRule type="cellIs" dxfId="22" priority="3" operator="greaterThan">
      <formula>#REF!</formula>
    </cfRule>
  </conditionalFormatting>
  <conditionalFormatting sqref="T17:U22">
    <cfRule type="cellIs" dxfId="21" priority="2" operator="greaterThan">
      <formula>#REF!</formula>
    </cfRule>
  </conditionalFormatting>
  <hyperlinks>
    <hyperlink ref="A1" location="'Figures'!A1" display="Indice de gráficos" xr:uid="{00000000-0004-0000-3C00-000000000000}"/>
  </hyperlinks>
  <pageMargins left="0.31496062992125984" right="0.27559055118110237" top="0.74803149606299213" bottom="0.74803149606299213" header="0.31496062992125984" footer="0.31496062992125984"/>
  <pageSetup paperSize="9" scale="11"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65">
    <pageSetUpPr fitToPage="1"/>
  </sheetPr>
  <dimension ref="A1:Y66"/>
  <sheetViews>
    <sheetView showGridLines="0" topLeftCell="H1" zoomScaleNormal="100" workbookViewId="0">
      <selection activeCell="B3" sqref="A1:B3"/>
    </sheetView>
  </sheetViews>
  <sheetFormatPr baseColWidth="10" defaultColWidth="11.42578125" defaultRowHeight="15"/>
  <cols>
    <col min="1" max="1" width="11.42578125" style="27"/>
    <col min="2" max="2" width="15.42578125" style="27" customWidth="1"/>
    <col min="3" max="3" width="13.140625" style="27" customWidth="1"/>
    <col min="4" max="4" width="11.42578125" style="27"/>
    <col min="5" max="5" width="12.28515625" style="27" customWidth="1"/>
    <col min="6" max="6" width="10.28515625" style="27" bestFit="1" customWidth="1"/>
    <col min="7" max="16384" width="11.42578125" style="27"/>
  </cols>
  <sheetData>
    <row r="1" spans="1:10">
      <c r="A1" s="367" t="s">
        <v>321</v>
      </c>
    </row>
    <row r="3" spans="1:10" ht="16.5">
      <c r="B3" s="190" t="s">
        <v>490</v>
      </c>
      <c r="C3" s="190" t="s">
        <v>489</v>
      </c>
    </row>
    <row r="4" spans="1:10" ht="14.65" customHeight="1"/>
    <row r="5" spans="1:10" ht="15" customHeight="1">
      <c r="B5" s="32"/>
      <c r="C5" s="33"/>
      <c r="D5" s="33"/>
      <c r="E5" s="33"/>
      <c r="F5" s="33"/>
      <c r="G5" s="811" t="s">
        <v>322</v>
      </c>
      <c r="H5" s="811"/>
      <c r="I5" s="811"/>
      <c r="J5" s="811"/>
    </row>
    <row r="6" spans="1:10" ht="34.5" customHeight="1">
      <c r="B6" s="32"/>
      <c r="C6" s="36" t="s">
        <v>323</v>
      </c>
      <c r="D6" s="36" t="s">
        <v>324</v>
      </c>
      <c r="E6" s="36" t="s">
        <v>189</v>
      </c>
      <c r="F6" s="36" t="s">
        <v>326</v>
      </c>
      <c r="G6" s="36" t="s">
        <v>327</v>
      </c>
      <c r="H6" s="36" t="s">
        <v>328</v>
      </c>
      <c r="I6" s="36" t="s">
        <v>329</v>
      </c>
      <c r="J6" s="36" t="s">
        <v>330</v>
      </c>
    </row>
    <row r="7" spans="1:10" ht="15" customHeight="1">
      <c r="B7" s="37">
        <v>2020.12</v>
      </c>
      <c r="C7" s="38">
        <v>19.641552014888401</v>
      </c>
      <c r="D7" s="38"/>
      <c r="E7" s="38"/>
      <c r="F7" s="38">
        <v>19.641552014888401</v>
      </c>
      <c r="G7" s="38"/>
      <c r="H7" s="38"/>
      <c r="I7" s="38"/>
      <c r="J7" s="38"/>
    </row>
    <row r="8" spans="1:10" ht="16.5">
      <c r="B8" s="37">
        <v>2021.01</v>
      </c>
      <c r="C8" s="38">
        <v>19.973579153701905</v>
      </c>
      <c r="D8" s="38"/>
      <c r="E8" s="38"/>
      <c r="F8" s="38">
        <v>19.973579153701905</v>
      </c>
      <c r="G8" s="38"/>
      <c r="H8" s="38"/>
      <c r="I8" s="38"/>
      <c r="J8" s="38"/>
    </row>
    <row r="9" spans="1:10" ht="16.5">
      <c r="B9" s="37">
        <v>2021.02</v>
      </c>
      <c r="C9" s="38">
        <v>20.286533817692533</v>
      </c>
      <c r="D9" s="38"/>
      <c r="E9" s="38"/>
      <c r="F9" s="38">
        <v>20.286533817692533</v>
      </c>
      <c r="G9" s="38"/>
      <c r="H9" s="38"/>
      <c r="I9" s="38"/>
      <c r="J9" s="38"/>
    </row>
    <row r="10" spans="1:10" ht="16.5">
      <c r="B10" s="37">
        <v>2021.03</v>
      </c>
      <c r="C10" s="38">
        <v>20.245656108394083</v>
      </c>
      <c r="D10" s="38"/>
      <c r="E10" s="38"/>
      <c r="F10" s="38">
        <v>20.245656108394083</v>
      </c>
      <c r="G10" s="38"/>
      <c r="H10" s="38"/>
      <c r="I10" s="38"/>
      <c r="J10" s="38"/>
    </row>
    <row r="11" spans="1:10" ht="16.5">
      <c r="B11" s="37">
        <v>2021.04</v>
      </c>
      <c r="C11" s="38">
        <v>19.551053011683734</v>
      </c>
      <c r="D11" s="38"/>
      <c r="E11" s="38"/>
      <c r="F11" s="38">
        <v>19.551053011683734</v>
      </c>
      <c r="G11" s="38"/>
      <c r="H11" s="38"/>
      <c r="I11" s="38"/>
      <c r="J11" s="38"/>
    </row>
    <row r="12" spans="1:10" ht="16.5">
      <c r="B12" s="37">
        <v>2021.05</v>
      </c>
      <c r="C12" s="38">
        <v>18.911657483073611</v>
      </c>
      <c r="D12" s="38"/>
      <c r="E12" s="38"/>
      <c r="F12" s="38">
        <v>18.911657483073611</v>
      </c>
      <c r="G12" s="38"/>
      <c r="H12" s="38"/>
      <c r="I12" s="38"/>
      <c r="J12" s="38"/>
    </row>
    <row r="13" spans="1:10" ht="16.5">
      <c r="B13" s="37">
        <v>2021.06</v>
      </c>
      <c r="C13" s="38">
        <v>18.455664491679798</v>
      </c>
      <c r="D13" s="38"/>
      <c r="E13" s="38"/>
      <c r="F13" s="38">
        <v>18.455664491679798</v>
      </c>
      <c r="G13" s="38"/>
      <c r="H13" s="38"/>
      <c r="I13" s="38"/>
      <c r="J13" s="38"/>
    </row>
    <row r="14" spans="1:10" ht="16.5">
      <c r="B14" s="37">
        <v>2021.07</v>
      </c>
      <c r="C14" s="38">
        <v>18.36997601771527</v>
      </c>
      <c r="D14" s="38"/>
      <c r="E14" s="38"/>
      <c r="F14" s="38">
        <v>18.36997601771527</v>
      </c>
      <c r="G14" s="38"/>
      <c r="H14" s="38"/>
      <c r="I14" s="38"/>
      <c r="J14" s="38"/>
    </row>
    <row r="15" spans="1:10" ht="16.5">
      <c r="B15" s="37">
        <v>2021.08</v>
      </c>
      <c r="C15" s="38">
        <v>18.282233854811221</v>
      </c>
      <c r="D15" s="38"/>
      <c r="E15" s="38"/>
      <c r="F15" s="38">
        <v>18.282233854811221</v>
      </c>
      <c r="G15" s="38"/>
      <c r="H15" s="38"/>
      <c r="I15" s="38"/>
      <c r="J15" s="38"/>
    </row>
    <row r="16" spans="1:10" ht="16.5">
      <c r="B16" s="37">
        <v>2021.09</v>
      </c>
      <c r="C16" s="38">
        <v>18.281591775779788</v>
      </c>
      <c r="D16" s="38"/>
      <c r="E16" s="38"/>
      <c r="F16" s="38">
        <v>18.281591775779788</v>
      </c>
      <c r="G16" s="38"/>
      <c r="H16" s="38"/>
      <c r="I16" s="38"/>
      <c r="J16" s="38"/>
    </row>
    <row r="17" spans="2:15" ht="16.5">
      <c r="B17" s="37" t="s">
        <v>331</v>
      </c>
      <c r="C17" s="38">
        <v>18.195977316916117</v>
      </c>
      <c r="D17" s="38"/>
      <c r="E17" s="38"/>
      <c r="F17" s="38">
        <v>18.195977316916117</v>
      </c>
      <c r="G17" s="38"/>
      <c r="H17" s="38"/>
      <c r="I17" s="38"/>
      <c r="J17" s="38"/>
    </row>
    <row r="18" spans="2:15" ht="15" customHeight="1">
      <c r="B18" s="37">
        <v>2021.11</v>
      </c>
      <c r="C18" s="38">
        <v>17.940355659409118</v>
      </c>
      <c r="D18" s="38"/>
      <c r="E18" s="38"/>
      <c r="F18" s="38">
        <v>17.940355659409118</v>
      </c>
      <c r="G18" s="38"/>
      <c r="H18" s="38"/>
      <c r="I18" s="38"/>
      <c r="J18" s="38"/>
    </row>
    <row r="19" spans="2:15" ht="15" customHeight="1">
      <c r="B19" s="37">
        <v>2021.12</v>
      </c>
      <c r="C19" s="38">
        <v>17.955409800151536</v>
      </c>
      <c r="D19" s="38"/>
      <c r="E19" s="38"/>
      <c r="F19" s="38">
        <v>17.955409800151536</v>
      </c>
      <c r="G19" s="38"/>
      <c r="H19" s="38"/>
      <c r="I19" s="38"/>
      <c r="J19" s="38"/>
    </row>
    <row r="20" spans="2:15" ht="15" customHeight="1">
      <c r="B20" s="37">
        <v>2022.01</v>
      </c>
      <c r="C20" s="38">
        <v>17.78788688481816</v>
      </c>
      <c r="D20" s="38"/>
      <c r="E20" s="38"/>
      <c r="F20" s="38">
        <v>17.78788688481816</v>
      </c>
      <c r="G20" s="38"/>
      <c r="H20" s="38"/>
      <c r="I20" s="38"/>
      <c r="J20" s="38"/>
      <c r="M20" s="26"/>
    </row>
    <row r="21" spans="2:15" ht="18.75">
      <c r="B21" s="37">
        <v>2022.02</v>
      </c>
      <c r="C21" s="38">
        <v>17.604515110796452</v>
      </c>
      <c r="D21" s="38"/>
      <c r="E21" s="38"/>
      <c r="F21" s="38">
        <v>17.604515110796452</v>
      </c>
      <c r="G21" s="38"/>
      <c r="H21" s="38"/>
      <c r="I21" s="38"/>
      <c r="J21" s="38"/>
      <c r="O21" s="30"/>
    </row>
    <row r="22" spans="2:15" ht="15" customHeight="1">
      <c r="B22" s="37">
        <v>2022.03</v>
      </c>
      <c r="C22" s="38">
        <v>17.416219822860377</v>
      </c>
      <c r="D22" s="38"/>
      <c r="E22" s="38"/>
      <c r="F22" s="38">
        <v>17.416219822860377</v>
      </c>
      <c r="G22" s="38"/>
      <c r="H22" s="38"/>
      <c r="I22" s="38"/>
      <c r="J22" s="38"/>
    </row>
    <row r="23" spans="2:15" ht="15" customHeight="1">
      <c r="B23" s="37">
        <v>2022.04</v>
      </c>
      <c r="C23" s="38">
        <v>17.212672565723256</v>
      </c>
      <c r="D23" s="38">
        <v>17.212672565723256</v>
      </c>
      <c r="E23" s="38">
        <v>17.212672565723256</v>
      </c>
      <c r="F23" s="38">
        <v>17.212672565723256</v>
      </c>
      <c r="G23" s="38"/>
      <c r="H23" s="38"/>
      <c r="I23" s="38"/>
      <c r="J23" s="38"/>
    </row>
    <row r="24" spans="2:15" ht="15" customHeight="1">
      <c r="B24" s="37">
        <v>2022.05</v>
      </c>
      <c r="C24" s="38"/>
      <c r="D24" s="38">
        <v>17.063917807295123</v>
      </c>
      <c r="E24" s="38">
        <v>17.063917807295123</v>
      </c>
      <c r="F24" s="38">
        <v>17.063917807295123</v>
      </c>
      <c r="G24" s="38"/>
      <c r="H24" s="38"/>
      <c r="I24" s="38"/>
      <c r="J24" s="38"/>
    </row>
    <row r="25" spans="2:15" ht="16.5">
      <c r="B25" s="37">
        <v>2022.06</v>
      </c>
      <c r="C25" s="38"/>
      <c r="D25" s="38">
        <v>16.985479226280336</v>
      </c>
      <c r="E25" s="38"/>
      <c r="F25" s="38">
        <v>16.879559198865536</v>
      </c>
      <c r="G25" s="38">
        <v>6.9956301634718443E-2</v>
      </c>
      <c r="H25" s="38">
        <v>3.5963725780083777E-2</v>
      </c>
      <c r="I25" s="38">
        <v>3.1191865461751789E-2</v>
      </c>
      <c r="J25" s="38">
        <v>6.9916895236826093E-2</v>
      </c>
    </row>
    <row r="26" spans="2:15" ht="16.5">
      <c r="B26" s="37">
        <v>2022.07</v>
      </c>
      <c r="C26" s="38"/>
      <c r="D26" s="38">
        <v>16.90704064526555</v>
      </c>
      <c r="E26" s="38"/>
      <c r="F26" s="38">
        <v>16.787286970807802</v>
      </c>
      <c r="G26" s="38">
        <v>8.1260936812846296E-2</v>
      </c>
      <c r="H26" s="38">
        <v>3.8492737644901354E-2</v>
      </c>
      <c r="I26" s="38">
        <v>3.6141484884037567E-2</v>
      </c>
      <c r="J26" s="38">
        <v>8.1397248215893114E-2</v>
      </c>
      <c r="M26" s="27" t="s">
        <v>12</v>
      </c>
    </row>
    <row r="27" spans="2:15" ht="16.5">
      <c r="B27" s="37">
        <v>2022.08</v>
      </c>
      <c r="C27" s="38"/>
      <c r="D27" s="38">
        <v>16.828602064250763</v>
      </c>
      <c r="E27" s="38"/>
      <c r="F27" s="38">
        <v>16.695014742750075</v>
      </c>
      <c r="G27" s="38">
        <v>9.2565571990977702E-2</v>
      </c>
      <c r="H27" s="38">
        <v>4.1021749509708272E-2</v>
      </c>
      <c r="I27" s="38">
        <v>4.1091104306326898E-2</v>
      </c>
      <c r="J27" s="38">
        <v>9.2877601194958359E-2</v>
      </c>
    </row>
    <row r="28" spans="2:15" ht="16.5">
      <c r="B28" s="37">
        <v>2022.09</v>
      </c>
      <c r="C28" s="38"/>
      <c r="D28" s="38">
        <v>16.750163483235973</v>
      </c>
      <c r="E28" s="38"/>
      <c r="F28" s="38">
        <v>16.602742514692338</v>
      </c>
      <c r="G28" s="38">
        <v>0.10387020716910556</v>
      </c>
      <c r="H28" s="38">
        <v>4.3550761374527625E-2</v>
      </c>
      <c r="I28" s="38">
        <v>4.6040723728609123E-2</v>
      </c>
      <c r="J28" s="38">
        <v>0.10435795417402183</v>
      </c>
    </row>
    <row r="29" spans="2:15" ht="16.5">
      <c r="B29" s="37" t="s">
        <v>332</v>
      </c>
      <c r="C29" s="38"/>
      <c r="D29" s="38">
        <v>16.671724902221186</v>
      </c>
      <c r="E29" s="38"/>
      <c r="F29" s="38">
        <v>16.510855485028564</v>
      </c>
      <c r="G29" s="38">
        <v>0.11452290514789887</v>
      </c>
      <c r="H29" s="38">
        <v>4.6346512044721067E-2</v>
      </c>
      <c r="I29" s="38">
        <v>5.0725060226518792E-2</v>
      </c>
      <c r="J29" s="38">
        <v>0.11543985997062123</v>
      </c>
    </row>
    <row r="30" spans="2:15" ht="16.5">
      <c r="B30" s="37">
        <v>2022.11</v>
      </c>
      <c r="C30" s="38"/>
      <c r="D30" s="38">
        <v>16.593286321206399</v>
      </c>
      <c r="E30" s="38"/>
      <c r="F30" s="38">
        <v>16.419738852152712</v>
      </c>
      <c r="G30" s="38">
        <v>0.12387172872799646</v>
      </c>
      <c r="H30" s="38">
        <v>4.9675740325687556E-2</v>
      </c>
      <c r="I30" s="38">
        <v>5.4878830875663809E-2</v>
      </c>
      <c r="J30" s="38">
        <v>0.12572487140229072</v>
      </c>
    </row>
    <row r="31" spans="2:15" ht="16.5">
      <c r="B31" s="37">
        <v>2022.12</v>
      </c>
      <c r="C31" s="38"/>
      <c r="D31" s="38">
        <v>16.514847740191609</v>
      </c>
      <c r="E31" s="38"/>
      <c r="F31" s="38">
        <v>16.329777814458744</v>
      </c>
      <c r="G31" s="38">
        <v>0.13126474071006555</v>
      </c>
      <c r="H31" s="38">
        <v>5.380518502279763E-2</v>
      </c>
      <c r="I31" s="38">
        <v>5.8236752751678722E-2</v>
      </c>
      <c r="J31" s="38">
        <v>0.13481454128656267</v>
      </c>
    </row>
    <row r="32" spans="2:15">
      <c r="C32" s="38"/>
      <c r="D32" s="38"/>
      <c r="E32" s="38"/>
    </row>
    <row r="34" spans="25:25" ht="14.65" customHeight="1"/>
    <row r="45" spans="25:25">
      <c r="Y45" s="39"/>
    </row>
    <row r="50" spans="13:19">
      <c r="M50" s="812" t="s">
        <v>333</v>
      </c>
      <c r="N50" s="813"/>
      <c r="O50" s="814"/>
    </row>
    <row r="51" spans="13:19">
      <c r="M51" s="41" t="s">
        <v>334</v>
      </c>
      <c r="N51" s="31"/>
      <c r="O51" s="42">
        <v>1</v>
      </c>
      <c r="R51" s="1"/>
      <c r="S51" s="1"/>
    </row>
    <row r="52" spans="13:19">
      <c r="M52" s="43" t="s">
        <v>335</v>
      </c>
      <c r="N52" s="44"/>
      <c r="O52" s="45">
        <v>1</v>
      </c>
      <c r="R52" s="1"/>
      <c r="S52" s="1"/>
    </row>
    <row r="53" spans="13:19">
      <c r="M53" s="27" t="s">
        <v>336</v>
      </c>
      <c r="R53" s="1"/>
      <c r="S53" s="1"/>
    </row>
    <row r="54" spans="13:19">
      <c r="M54" s="27" t="s">
        <v>337</v>
      </c>
      <c r="R54" s="1"/>
      <c r="S54" s="1"/>
    </row>
    <row r="55" spans="13:19">
      <c r="R55" s="1"/>
      <c r="S55" s="1"/>
    </row>
    <row r="56" spans="13:19">
      <c r="R56" s="1"/>
      <c r="S56" s="1"/>
    </row>
    <row r="57" spans="13:19">
      <c r="R57" s="1"/>
      <c r="S57" s="1"/>
    </row>
    <row r="63" spans="13:19">
      <c r="M63" s="46" t="s">
        <v>338</v>
      </c>
    </row>
    <row r="64" spans="13:19" ht="30">
      <c r="M64" s="47" t="s">
        <v>339</v>
      </c>
      <c r="N64" s="48" t="s">
        <v>325</v>
      </c>
      <c r="O64" s="48" t="s">
        <v>323</v>
      </c>
      <c r="P64" s="48" t="s">
        <v>322</v>
      </c>
      <c r="Q64" s="48" t="s">
        <v>322</v>
      </c>
      <c r="R64" s="48" t="s">
        <v>322</v>
      </c>
      <c r="S64" s="48" t="s">
        <v>322</v>
      </c>
    </row>
    <row r="65" spans="14:19" ht="30">
      <c r="N65" s="49" t="s">
        <v>340</v>
      </c>
      <c r="O65" s="49" t="s">
        <v>323</v>
      </c>
      <c r="P65" s="49" t="s">
        <v>322</v>
      </c>
      <c r="Q65" s="49" t="s">
        <v>322</v>
      </c>
      <c r="R65" s="49" t="s">
        <v>322</v>
      </c>
      <c r="S65" s="49" t="s">
        <v>322</v>
      </c>
    </row>
    <row r="66" spans="14:19" ht="30">
      <c r="N66" s="49"/>
      <c r="O66" s="49" t="s">
        <v>323</v>
      </c>
      <c r="P66" s="49" t="s">
        <v>341</v>
      </c>
      <c r="Q66" s="49" t="s">
        <v>322</v>
      </c>
      <c r="R66" s="49" t="s">
        <v>322</v>
      </c>
      <c r="S66" s="49" t="s">
        <v>342</v>
      </c>
    </row>
  </sheetData>
  <mergeCells count="2">
    <mergeCell ref="G5:J5"/>
    <mergeCell ref="M50:O50"/>
  </mergeCells>
  <conditionalFormatting sqref="AC22:DE22 AB19 AC17:DF21">
    <cfRule type="cellIs" dxfId="20" priority="4" operator="greaterThan">
      <formula>#REF!</formula>
    </cfRule>
  </conditionalFormatting>
  <conditionalFormatting sqref="V17:AA22">
    <cfRule type="cellIs" dxfId="19" priority="3" operator="greaterThan">
      <formula>#REF!</formula>
    </cfRule>
  </conditionalFormatting>
  <conditionalFormatting sqref="T17:U22">
    <cfRule type="cellIs" dxfId="18" priority="2" operator="greaterThan">
      <formula>#REF!</formula>
    </cfRule>
  </conditionalFormatting>
  <conditionalFormatting sqref="M53:O53">
    <cfRule type="cellIs" dxfId="17" priority="1" operator="greaterThan">
      <formula>#REF!</formula>
    </cfRule>
  </conditionalFormatting>
  <dataValidations count="1">
    <dataValidation type="list" allowBlank="1" showInputMessage="1" showErrorMessage="1" sqref="M64" xr:uid="{00000000-0002-0000-3D00-000000000000}">
      <formula1>"Inglés,Español"</formula1>
    </dataValidation>
  </dataValidations>
  <hyperlinks>
    <hyperlink ref="A1" location="'Figures'!A1" display="Indice de gráficos" xr:uid="{00000000-0004-0000-3D00-000000000000}"/>
  </hyperlinks>
  <pageMargins left="0.31496062992125984" right="0.27559055118110237" top="0.74803149606299213" bottom="0.74803149606299213" header="0.31496062992125984" footer="0.31496062992125984"/>
  <pageSetup paperSize="9" scale="11"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66">
    <pageSetUpPr fitToPage="1"/>
  </sheetPr>
  <dimension ref="A1:W67"/>
  <sheetViews>
    <sheetView showGridLines="0" topLeftCell="M10" zoomScale="115" zoomScaleNormal="115" workbookViewId="0">
      <selection activeCell="E9" sqref="E9"/>
    </sheetView>
  </sheetViews>
  <sheetFormatPr baseColWidth="10" defaultColWidth="11.42578125" defaultRowHeight="15"/>
  <cols>
    <col min="1" max="1" width="11.42578125" style="27"/>
    <col min="2" max="2" width="9.7109375" style="27" bestFit="1" customWidth="1"/>
    <col min="3" max="3" width="15.28515625" style="27" customWidth="1"/>
    <col min="4" max="4" width="11.42578125" style="27" customWidth="1"/>
    <col min="5" max="5" width="16.28515625" style="27" customWidth="1"/>
    <col min="6" max="6" width="19.7109375" style="27" customWidth="1"/>
    <col min="7" max="7" width="12.85546875" style="27" customWidth="1"/>
    <col min="8" max="13" width="11.42578125" style="27" customWidth="1"/>
    <col min="14" max="14" width="15" style="105" customWidth="1"/>
    <col min="15" max="15" width="13.28515625" style="105" customWidth="1"/>
    <col min="16" max="16" width="11.42578125" style="105"/>
    <col min="17" max="17" width="9.7109375" style="27" customWidth="1"/>
    <col min="18" max="16384" width="11.42578125" style="27"/>
  </cols>
  <sheetData>
    <row r="1" spans="1:22">
      <c r="A1" s="367" t="s">
        <v>321</v>
      </c>
    </row>
    <row r="3" spans="1:22" ht="18.75">
      <c r="B3" s="190" t="s">
        <v>491</v>
      </c>
      <c r="V3" s="30"/>
    </row>
    <row r="4" spans="1:22" ht="18.75">
      <c r="B4" s="190"/>
      <c r="V4" s="30"/>
    </row>
    <row r="5" spans="1:22" ht="15.6" customHeight="1">
      <c r="C5" s="103"/>
      <c r="D5" s="103"/>
      <c r="E5" s="103"/>
      <c r="F5" s="103"/>
      <c r="G5" s="103"/>
      <c r="H5" s="847" t="s">
        <v>322</v>
      </c>
      <c r="I5" s="847"/>
      <c r="J5" s="847"/>
      <c r="K5" s="847"/>
      <c r="L5" s="847"/>
      <c r="M5" s="848"/>
      <c r="N5" s="849" t="s">
        <v>492</v>
      </c>
      <c r="P5" s="846"/>
      <c r="Q5" s="105" t="s">
        <v>493</v>
      </c>
      <c r="R5" s="105"/>
    </row>
    <row r="6" spans="1:22" ht="35.65" customHeight="1">
      <c r="C6" s="106" t="s">
        <v>323</v>
      </c>
      <c r="D6" s="106" t="s">
        <v>324</v>
      </c>
      <c r="E6" s="106" t="s">
        <v>494</v>
      </c>
      <c r="F6" s="106" t="s">
        <v>495</v>
      </c>
      <c r="G6" s="106" t="s">
        <v>325</v>
      </c>
      <c r="H6" s="106" t="s">
        <v>326</v>
      </c>
      <c r="I6" s="106" t="s">
        <v>327</v>
      </c>
      <c r="J6" s="106" t="s">
        <v>328</v>
      </c>
      <c r="K6" s="106" t="s">
        <v>329</v>
      </c>
      <c r="L6" s="106" t="s">
        <v>330</v>
      </c>
      <c r="M6" s="848"/>
      <c r="N6" s="849"/>
      <c r="P6" s="846"/>
      <c r="Q6" s="35"/>
      <c r="R6" s="35"/>
    </row>
    <row r="7" spans="1:22" ht="15" customHeight="1">
      <c r="B7" s="37">
        <v>2018.12</v>
      </c>
      <c r="C7" s="129">
        <v>-0.27317476952177383</v>
      </c>
      <c r="D7" s="129"/>
      <c r="E7" s="129"/>
      <c r="F7" s="39"/>
      <c r="G7" s="39"/>
      <c r="H7" s="39"/>
      <c r="I7" s="39"/>
      <c r="J7" s="39"/>
      <c r="K7" s="39"/>
      <c r="L7" s="39"/>
      <c r="M7" s="35"/>
      <c r="N7" s="369">
        <v>-0.27317476952177383</v>
      </c>
      <c r="P7" s="105">
        <v>10</v>
      </c>
      <c r="Q7" s="35"/>
      <c r="R7" s="35"/>
    </row>
    <row r="8" spans="1:22" ht="16.5">
      <c r="B8" s="37">
        <v>2019.01</v>
      </c>
      <c r="C8" s="129">
        <v>-0.23951585120367153</v>
      </c>
      <c r="D8" s="129"/>
      <c r="E8" s="129"/>
      <c r="F8" s="39"/>
      <c r="G8" s="39"/>
      <c r="H8" s="39"/>
      <c r="I8" s="39"/>
      <c r="J8" s="39"/>
      <c r="K8" s="39"/>
      <c r="L8" s="39"/>
      <c r="M8" s="35"/>
      <c r="N8" s="369">
        <v>-0.23951585120367153</v>
      </c>
      <c r="P8" s="105">
        <v>10</v>
      </c>
      <c r="Q8" s="35"/>
      <c r="R8" s="35"/>
    </row>
    <row r="9" spans="1:22" ht="16.5">
      <c r="B9" s="37">
        <v>2019.02</v>
      </c>
      <c r="C9" s="129">
        <v>-0.23288537633987952</v>
      </c>
      <c r="D9" s="129"/>
      <c r="E9" s="129"/>
      <c r="F9" s="39"/>
      <c r="G9" s="39"/>
      <c r="H9" s="39"/>
      <c r="I9" s="39"/>
      <c r="J9" s="39"/>
      <c r="K9" s="39"/>
      <c r="L9" s="39"/>
      <c r="M9" s="35"/>
      <c r="N9" s="369">
        <v>-0.23288537633987952</v>
      </c>
      <c r="P9" s="105">
        <v>10</v>
      </c>
      <c r="Q9" s="35"/>
      <c r="R9" s="35"/>
    </row>
    <row r="10" spans="1:22" ht="16.5">
      <c r="B10" s="37">
        <v>2019.03</v>
      </c>
      <c r="C10" s="129">
        <v>-0.27857675596379822</v>
      </c>
      <c r="D10" s="129"/>
      <c r="E10" s="129"/>
      <c r="F10" s="39"/>
      <c r="G10" s="39"/>
      <c r="H10" s="39"/>
      <c r="I10" s="39"/>
      <c r="J10" s="39"/>
      <c r="K10" s="39"/>
      <c r="L10" s="39"/>
      <c r="M10" s="35"/>
      <c r="N10" s="369">
        <v>-0.27857675596379822</v>
      </c>
      <c r="P10" s="105">
        <v>10</v>
      </c>
      <c r="Q10" s="35"/>
      <c r="R10" s="35"/>
    </row>
    <row r="11" spans="1:22" ht="16.5">
      <c r="B11" s="37">
        <v>2019.04</v>
      </c>
      <c r="C11" s="129">
        <v>-0.31335633751500891</v>
      </c>
      <c r="D11" s="129"/>
      <c r="E11" s="129"/>
      <c r="F11" s="39"/>
      <c r="G11" s="39"/>
      <c r="H11" s="39"/>
      <c r="I11" s="39"/>
      <c r="J11" s="39"/>
      <c r="K11" s="39"/>
      <c r="L11" s="39"/>
      <c r="M11" s="35"/>
      <c r="N11" s="369">
        <v>-0.31335633751500891</v>
      </c>
      <c r="P11" s="105">
        <v>10</v>
      </c>
      <c r="Q11" s="35"/>
      <c r="R11" s="35"/>
    </row>
    <row r="12" spans="1:22" ht="16.5">
      <c r="B12" s="37">
        <v>2019.05</v>
      </c>
      <c r="C12" s="129">
        <v>-0.32448513024305176</v>
      </c>
      <c r="D12" s="129"/>
      <c r="E12" s="129"/>
      <c r="F12" s="39"/>
      <c r="G12" s="39"/>
      <c r="H12" s="39"/>
      <c r="I12" s="39"/>
      <c r="J12" s="39"/>
      <c r="K12" s="39"/>
      <c r="L12" s="39"/>
      <c r="M12" s="35"/>
      <c r="N12" s="369">
        <v>-0.32448513024305176</v>
      </c>
      <c r="P12" s="105">
        <v>10</v>
      </c>
      <c r="Q12" s="35"/>
      <c r="R12" s="35"/>
    </row>
    <row r="13" spans="1:22" ht="16.5">
      <c r="B13" s="37">
        <v>2019.06</v>
      </c>
      <c r="C13" s="129">
        <v>-0.34220079261962755</v>
      </c>
      <c r="D13" s="129"/>
      <c r="E13" s="129"/>
      <c r="F13" s="39"/>
      <c r="G13" s="39"/>
      <c r="H13" s="39"/>
      <c r="I13" s="39"/>
      <c r="J13" s="39"/>
      <c r="K13" s="39"/>
      <c r="L13" s="39"/>
      <c r="M13" s="35"/>
      <c r="N13" s="369">
        <v>-0.34220079261962755</v>
      </c>
      <c r="P13" s="105">
        <v>10</v>
      </c>
      <c r="Q13" s="35"/>
      <c r="R13" s="35"/>
    </row>
    <row r="14" spans="1:22" ht="16.5">
      <c r="B14" s="37">
        <v>2019.07</v>
      </c>
      <c r="C14" s="129">
        <v>-0.54463026139200188</v>
      </c>
      <c r="D14" s="129"/>
      <c r="E14" s="129"/>
      <c r="F14" s="39"/>
      <c r="G14" s="39"/>
      <c r="H14" s="39"/>
      <c r="I14" s="39"/>
      <c r="J14" s="39"/>
      <c r="K14" s="39"/>
      <c r="L14" s="39"/>
      <c r="M14" s="35"/>
      <c r="N14" s="369">
        <v>-0.54463026139200188</v>
      </c>
      <c r="P14" s="105">
        <v>10</v>
      </c>
      <c r="Q14" s="35"/>
      <c r="R14" s="35"/>
    </row>
    <row r="15" spans="1:22" ht="16.5">
      <c r="B15" s="37">
        <v>2019.08</v>
      </c>
      <c r="C15" s="129">
        <v>-0.62366347442194114</v>
      </c>
      <c r="D15" s="129"/>
      <c r="E15" s="129"/>
      <c r="F15" s="39"/>
      <c r="G15" s="39"/>
      <c r="H15" s="39"/>
      <c r="I15" s="39"/>
      <c r="J15" s="39"/>
      <c r="K15" s="39"/>
      <c r="L15" s="39"/>
      <c r="M15" s="35"/>
      <c r="N15" s="369">
        <v>-0.62366347442194114</v>
      </c>
      <c r="P15" s="105">
        <v>10</v>
      </c>
      <c r="Q15" s="35"/>
      <c r="R15" s="35"/>
    </row>
    <row r="16" spans="1:22" ht="16.5">
      <c r="B16" s="37">
        <v>2019.09</v>
      </c>
      <c r="C16" s="129">
        <v>-0.70353028240801851</v>
      </c>
      <c r="D16" s="129"/>
      <c r="E16" s="129"/>
      <c r="F16" s="39"/>
      <c r="G16" s="39"/>
      <c r="H16" s="39"/>
      <c r="I16" s="39"/>
      <c r="J16" s="39"/>
      <c r="K16" s="39"/>
      <c r="L16" s="39"/>
      <c r="M16" s="35"/>
      <c r="N16" s="369">
        <v>-0.70353028240801851</v>
      </c>
      <c r="P16" s="105">
        <v>10</v>
      </c>
      <c r="Q16" s="35"/>
      <c r="R16" s="35"/>
    </row>
    <row r="17" spans="2:23" ht="16.5">
      <c r="B17" s="37">
        <v>2019.1</v>
      </c>
      <c r="C17" s="129">
        <v>-0.78187613688171964</v>
      </c>
      <c r="D17" s="129"/>
      <c r="E17" s="129"/>
      <c r="F17" s="39"/>
      <c r="G17" s="39"/>
      <c r="H17" s="39"/>
      <c r="I17" s="39"/>
      <c r="J17" s="39"/>
      <c r="K17" s="39"/>
      <c r="L17" s="39"/>
      <c r="M17" s="35"/>
      <c r="N17" s="369">
        <v>-0.78187613688171964</v>
      </c>
      <c r="P17" s="105">
        <v>10</v>
      </c>
      <c r="Q17" s="35"/>
      <c r="R17" s="35"/>
    </row>
    <row r="18" spans="2:23" ht="15" customHeight="1">
      <c r="B18" s="37">
        <v>2019.11</v>
      </c>
      <c r="C18" s="129">
        <v>-0.63020695636219981</v>
      </c>
      <c r="D18" s="129"/>
      <c r="E18" s="129"/>
      <c r="F18" s="39"/>
      <c r="G18" s="39"/>
      <c r="H18" s="39"/>
      <c r="I18" s="39"/>
      <c r="J18" s="39"/>
      <c r="K18" s="39"/>
      <c r="L18" s="39"/>
      <c r="M18" s="35"/>
      <c r="N18" s="369">
        <v>-0.63020695636219981</v>
      </c>
      <c r="P18" s="105">
        <v>10</v>
      </c>
      <c r="Q18" s="35"/>
      <c r="R18" s="35"/>
    </row>
    <row r="19" spans="2:23" ht="15" customHeight="1">
      <c r="B19" s="37">
        <v>2019.12</v>
      </c>
      <c r="C19" s="129">
        <v>-0.58961325966850853</v>
      </c>
      <c r="D19" s="129"/>
      <c r="E19" s="129"/>
      <c r="F19" s="129"/>
      <c r="G19" s="129"/>
      <c r="H19" s="39"/>
      <c r="I19" s="39"/>
      <c r="J19" s="39"/>
      <c r="K19" s="39"/>
      <c r="L19" s="39"/>
      <c r="M19" s="35"/>
      <c r="N19" s="369">
        <v>-0.58961325966850853</v>
      </c>
      <c r="P19" s="105">
        <v>10</v>
      </c>
      <c r="Q19" s="35"/>
      <c r="R19" s="35"/>
    </row>
    <row r="20" spans="2:23" ht="15" customHeight="1">
      <c r="B20" s="37">
        <v>2020.01</v>
      </c>
      <c r="C20" s="129">
        <v>-0.61286181454444544</v>
      </c>
      <c r="D20" s="129"/>
      <c r="E20" s="129"/>
      <c r="F20" s="129"/>
      <c r="G20" s="129"/>
      <c r="H20" s="39"/>
      <c r="I20" s="39"/>
      <c r="J20" s="39"/>
      <c r="K20" s="39"/>
      <c r="L20" s="39"/>
      <c r="M20" s="35"/>
      <c r="N20" s="369">
        <v>-0.61286181454444544</v>
      </c>
      <c r="P20" s="105">
        <v>10</v>
      </c>
      <c r="Q20" s="35"/>
      <c r="R20" s="35"/>
    </row>
    <row r="21" spans="2:23" ht="16.5">
      <c r="B21" s="37">
        <v>2020.02</v>
      </c>
      <c r="C21" s="129">
        <v>-0.59995300291214559</v>
      </c>
      <c r="D21" s="129"/>
      <c r="E21" s="129"/>
      <c r="F21" s="129"/>
      <c r="G21" s="129"/>
      <c r="H21" s="39"/>
      <c r="I21" s="39"/>
      <c r="J21" s="39"/>
      <c r="K21" s="39"/>
      <c r="L21" s="39"/>
      <c r="M21" s="35"/>
      <c r="N21" s="369">
        <v>-0.59995300291214559</v>
      </c>
      <c r="P21" s="105">
        <v>10</v>
      </c>
      <c r="Q21" s="35"/>
      <c r="R21" s="35"/>
    </row>
    <row r="22" spans="2:23" ht="15" customHeight="1">
      <c r="B22" s="37">
        <v>2020.03</v>
      </c>
      <c r="C22" s="129">
        <v>-0.66682504842670998</v>
      </c>
      <c r="D22" s="129"/>
      <c r="E22" s="129"/>
      <c r="F22" s="129"/>
      <c r="G22" s="129"/>
      <c r="H22" s="39"/>
      <c r="I22" s="39"/>
      <c r="J22" s="39"/>
      <c r="K22" s="39"/>
      <c r="L22" s="39"/>
      <c r="M22" s="35"/>
      <c r="N22" s="369">
        <v>-0.66682504842670998</v>
      </c>
      <c r="P22" s="105">
        <v>10</v>
      </c>
      <c r="Q22" s="35"/>
      <c r="R22" s="35"/>
    </row>
    <row r="23" spans="2:23" ht="15" customHeight="1">
      <c r="B23" s="37">
        <v>2020.04</v>
      </c>
      <c r="C23" s="129">
        <v>-0.41106019666023852</v>
      </c>
      <c r="D23" s="129"/>
      <c r="E23" s="129"/>
      <c r="F23" s="129"/>
      <c r="G23" s="129"/>
      <c r="H23" s="39"/>
      <c r="I23" s="39"/>
      <c r="J23" s="39"/>
      <c r="K23" s="39"/>
      <c r="L23" s="39"/>
      <c r="M23" s="35"/>
      <c r="N23" s="369">
        <v>-0.41106019666023852</v>
      </c>
      <c r="P23" s="105">
        <v>10</v>
      </c>
      <c r="Q23" s="35"/>
      <c r="R23" s="35"/>
    </row>
    <row r="24" spans="2:23" ht="15" customHeight="1">
      <c r="B24" s="37">
        <v>2020.05</v>
      </c>
      <c r="C24" s="129">
        <v>-0.40085963489808507</v>
      </c>
      <c r="D24" s="129"/>
      <c r="E24" s="129"/>
      <c r="F24" s="129"/>
      <c r="G24" s="129"/>
      <c r="H24" s="39"/>
      <c r="I24" s="39"/>
      <c r="J24" s="39"/>
      <c r="K24" s="39"/>
      <c r="L24" s="39"/>
      <c r="M24" s="35"/>
      <c r="N24" s="369">
        <v>-0.40085963489808507</v>
      </c>
      <c r="P24" s="105">
        <v>10</v>
      </c>
      <c r="Q24" s="35"/>
      <c r="R24" s="35"/>
    </row>
    <row r="25" spans="2:23" ht="16.5">
      <c r="B25" s="37">
        <v>2020.06</v>
      </c>
      <c r="C25" s="129">
        <v>-0.56619136241720935</v>
      </c>
      <c r="D25" s="129"/>
      <c r="E25" s="129"/>
      <c r="F25" s="129"/>
      <c r="G25" s="129"/>
      <c r="H25" s="39"/>
      <c r="I25" s="39"/>
      <c r="J25" s="39"/>
      <c r="K25" s="39"/>
      <c r="L25" s="39"/>
      <c r="M25" s="105"/>
      <c r="N25" s="369">
        <v>-0.56619136241720935</v>
      </c>
      <c r="P25" s="105">
        <v>10</v>
      </c>
      <c r="Q25" s="105"/>
      <c r="R25" s="105"/>
      <c r="S25" s="105"/>
    </row>
    <row r="26" spans="2:23" ht="16.5">
      <c r="B26" s="37">
        <v>2020.07</v>
      </c>
      <c r="C26" s="129">
        <v>-0.11462470867788244</v>
      </c>
      <c r="D26" s="129"/>
      <c r="E26" s="129"/>
      <c r="F26" s="129"/>
      <c r="G26" s="129"/>
      <c r="H26" s="39"/>
      <c r="I26" s="39"/>
      <c r="J26" s="39"/>
      <c r="K26" s="39"/>
      <c r="L26" s="39"/>
      <c r="M26" s="105"/>
      <c r="N26" s="369">
        <v>-0.11462470867788244</v>
      </c>
      <c r="P26" s="105">
        <v>10</v>
      </c>
      <c r="Q26" s="105"/>
      <c r="R26" s="105"/>
      <c r="S26" s="105"/>
    </row>
    <row r="27" spans="2:23" ht="16.5">
      <c r="B27" s="37">
        <v>2020.08</v>
      </c>
      <c r="C27" s="129">
        <v>-0.23621876065633057</v>
      </c>
      <c r="D27" s="129"/>
      <c r="E27" s="129"/>
      <c r="F27" s="129"/>
      <c r="G27" s="129"/>
      <c r="H27" s="39"/>
      <c r="I27" s="39"/>
      <c r="J27" s="39"/>
      <c r="K27" s="39"/>
      <c r="L27" s="39"/>
      <c r="M27" s="105"/>
      <c r="N27" s="369">
        <v>-0.23621876065633057</v>
      </c>
      <c r="P27" s="105">
        <v>10</v>
      </c>
      <c r="Q27" s="105"/>
      <c r="R27" s="105"/>
      <c r="S27" s="105"/>
    </row>
    <row r="28" spans="2:23" ht="16.5">
      <c r="B28" s="37">
        <v>2020.09</v>
      </c>
      <c r="C28" s="129">
        <v>-0.17136503368434813</v>
      </c>
      <c r="D28" s="129"/>
      <c r="E28" s="129"/>
      <c r="F28" s="129"/>
      <c r="G28" s="129"/>
      <c r="H28" s="39"/>
      <c r="I28" s="39"/>
      <c r="J28" s="39"/>
      <c r="K28" s="39"/>
      <c r="L28" s="39"/>
      <c r="M28" s="371"/>
      <c r="N28" s="370"/>
      <c r="O28" s="372"/>
      <c r="P28" s="105">
        <v>10</v>
      </c>
      <c r="Q28" s="373"/>
      <c r="R28" s="372"/>
      <c r="S28" s="372"/>
      <c r="T28"/>
      <c r="U28"/>
      <c r="V28"/>
      <c r="W28"/>
    </row>
    <row r="29" spans="2:23" ht="16.5">
      <c r="B29" s="37">
        <v>2020.1</v>
      </c>
      <c r="C29" s="129">
        <v>-0.25917191287295022</v>
      </c>
      <c r="D29" s="129"/>
      <c r="E29" s="129"/>
      <c r="F29" s="129"/>
      <c r="G29" s="129"/>
      <c r="H29" s="39"/>
      <c r="I29" s="39"/>
      <c r="J29" s="39"/>
      <c r="K29" s="39"/>
      <c r="L29" s="39"/>
      <c r="M29" s="371"/>
      <c r="N29" s="370">
        <v>-0.25917191287295022</v>
      </c>
      <c r="O29" s="372"/>
      <c r="P29" s="105">
        <v>10</v>
      </c>
      <c r="Q29" s="373"/>
      <c r="R29" s="372"/>
      <c r="S29" s="372"/>
      <c r="T29"/>
      <c r="U29"/>
      <c r="V29"/>
      <c r="W29"/>
    </row>
    <row r="30" spans="2:23" ht="16.5">
      <c r="B30" s="37">
        <v>2020.11</v>
      </c>
      <c r="C30" s="129">
        <v>-0.23390975291662283</v>
      </c>
      <c r="D30" s="129"/>
      <c r="E30" s="129"/>
      <c r="F30" s="129"/>
      <c r="G30" s="129"/>
      <c r="H30" s="39"/>
      <c r="I30" s="39"/>
      <c r="J30" s="39"/>
      <c r="K30" s="39"/>
      <c r="L30" s="39"/>
      <c r="M30" s="371"/>
      <c r="N30" s="370">
        <v>-0.23390975291662283</v>
      </c>
      <c r="O30" s="372"/>
      <c r="P30" s="105">
        <v>10</v>
      </c>
      <c r="Q30" s="373"/>
      <c r="R30" s="372"/>
      <c r="S30" s="372"/>
      <c r="T30"/>
      <c r="U30"/>
      <c r="V30"/>
      <c r="W30"/>
    </row>
    <row r="31" spans="2:23" ht="16.5">
      <c r="B31" s="37">
        <v>2020.12</v>
      </c>
      <c r="C31" s="129">
        <v>-0.21632018596227254</v>
      </c>
      <c r="D31" s="129"/>
      <c r="E31" s="129"/>
      <c r="F31" s="129"/>
      <c r="G31" s="129"/>
      <c r="H31" s="39"/>
      <c r="I31" s="39"/>
      <c r="J31" s="39"/>
      <c r="K31" s="39"/>
      <c r="L31" s="39"/>
      <c r="M31" s="371"/>
      <c r="N31" s="370">
        <v>-0.21632018596227254</v>
      </c>
      <c r="O31" s="372"/>
      <c r="P31" s="105">
        <v>10</v>
      </c>
      <c r="Q31" s="373"/>
      <c r="R31" s="372"/>
      <c r="S31" s="372"/>
      <c r="T31"/>
      <c r="U31"/>
      <c r="V31"/>
      <c r="W31"/>
    </row>
    <row r="32" spans="2:23" ht="16.5">
      <c r="B32" s="37">
        <v>2021.01</v>
      </c>
      <c r="C32" s="129">
        <v>-0.26578897450996908</v>
      </c>
      <c r="D32" s="129">
        <v>-0.26578897450996908</v>
      </c>
      <c r="E32" s="129"/>
      <c r="F32" s="129"/>
      <c r="G32" s="129"/>
      <c r="H32" s="39"/>
      <c r="I32" s="39"/>
      <c r="J32" s="39"/>
      <c r="K32" s="39"/>
      <c r="L32" s="39"/>
      <c r="M32" s="371"/>
      <c r="N32" s="370">
        <v>-0.26578897450996908</v>
      </c>
      <c r="O32" s="372"/>
      <c r="P32" s="105">
        <v>10</v>
      </c>
      <c r="Q32" s="373"/>
      <c r="R32" s="372"/>
      <c r="S32" s="372"/>
      <c r="T32"/>
      <c r="U32"/>
      <c r="V32"/>
      <c r="W32"/>
    </row>
    <row r="33" spans="2:23" ht="16.5">
      <c r="B33" s="37">
        <v>2021.02</v>
      </c>
      <c r="C33" s="129">
        <v>-0.29257431659280347</v>
      </c>
      <c r="D33" s="129">
        <v>-0.29257431659280347</v>
      </c>
      <c r="E33" s="129"/>
      <c r="F33" s="129"/>
      <c r="G33" s="129"/>
      <c r="H33" s="39">
        <v>-0.29257431659280347</v>
      </c>
      <c r="I33" s="39">
        <v>0</v>
      </c>
      <c r="J33" s="39">
        <v>0</v>
      </c>
      <c r="K33" s="39">
        <v>0</v>
      </c>
      <c r="L33" s="39">
        <v>0</v>
      </c>
      <c r="M33" s="371"/>
      <c r="N33" s="370">
        <v>-0.29257431659280347</v>
      </c>
      <c r="O33" s="372"/>
      <c r="P33" s="105">
        <v>10</v>
      </c>
      <c r="Q33" s="373"/>
      <c r="R33" s="372"/>
      <c r="S33" s="372"/>
      <c r="T33"/>
      <c r="U33"/>
      <c r="V33"/>
      <c r="W33"/>
    </row>
    <row r="34" spans="2:23" ht="14.65" customHeight="1">
      <c r="B34" s="37">
        <v>2021.03</v>
      </c>
      <c r="C34" s="129">
        <v>-0.29191310869496856</v>
      </c>
      <c r="D34" s="129">
        <v>-0.29191310869496856</v>
      </c>
      <c r="E34" s="129"/>
      <c r="F34" s="129"/>
      <c r="G34" s="129"/>
      <c r="H34" s="39">
        <v>-0.29191310869496856</v>
      </c>
      <c r="I34" s="39">
        <v>0</v>
      </c>
      <c r="J34" s="39">
        <v>0</v>
      </c>
      <c r="K34" s="39">
        <v>0</v>
      </c>
      <c r="L34" s="39">
        <v>0</v>
      </c>
      <c r="M34" s="371"/>
      <c r="N34" s="370">
        <v>-0.29191310869496856</v>
      </c>
      <c r="O34" s="372"/>
      <c r="P34" s="105">
        <v>10</v>
      </c>
      <c r="Q34" s="373"/>
      <c r="R34" s="372"/>
      <c r="S34" s="372"/>
      <c r="T34"/>
      <c r="U34"/>
      <c r="V34"/>
      <c r="W34"/>
    </row>
    <row r="35" spans="2:23" ht="16.5">
      <c r="B35" s="37">
        <v>2021.04</v>
      </c>
      <c r="C35" s="129">
        <v>-0.4847669247382575</v>
      </c>
      <c r="D35" s="129">
        <v>-0.4847669247382575</v>
      </c>
      <c r="E35" s="129"/>
      <c r="F35" s="129"/>
      <c r="G35" s="129"/>
      <c r="H35" s="39">
        <v>-0.4847669247382575</v>
      </c>
      <c r="I35" s="39">
        <v>0</v>
      </c>
      <c r="J35" s="39">
        <v>0</v>
      </c>
      <c r="K35" s="39">
        <v>0</v>
      </c>
      <c r="L35" s="39">
        <v>0</v>
      </c>
      <c r="M35" s="371"/>
      <c r="N35" s="370">
        <v>-0.4847669247382575</v>
      </c>
      <c r="O35" s="372"/>
      <c r="P35" s="105">
        <v>10</v>
      </c>
      <c r="Q35" s="373"/>
      <c r="R35" s="372"/>
      <c r="S35" s="372"/>
      <c r="T35"/>
      <c r="U35"/>
      <c r="V35"/>
      <c r="W35"/>
    </row>
    <row r="36" spans="2:23" ht="16.5">
      <c r="B36" s="37">
        <v>2021.05</v>
      </c>
      <c r="C36" s="129">
        <v>-0.23350854098498014</v>
      </c>
      <c r="D36" s="129">
        <v>-0.23350854098498014</v>
      </c>
      <c r="E36" s="129"/>
      <c r="F36" s="129"/>
      <c r="G36" s="129"/>
      <c r="H36" s="39">
        <v>-0.23350854098498014</v>
      </c>
      <c r="I36" s="39">
        <v>0</v>
      </c>
      <c r="J36" s="39">
        <v>0</v>
      </c>
      <c r="K36" s="39">
        <v>0</v>
      </c>
      <c r="L36" s="39">
        <v>0</v>
      </c>
      <c r="M36" s="371"/>
      <c r="N36" s="370">
        <v>-0.23350854098498014</v>
      </c>
      <c r="O36" s="372"/>
      <c r="P36" s="105">
        <v>10</v>
      </c>
      <c r="Q36" s="373"/>
      <c r="R36" s="372"/>
      <c r="S36" s="372"/>
      <c r="T36"/>
      <c r="U36"/>
      <c r="V36"/>
      <c r="W36"/>
    </row>
    <row r="37" spans="2:23" ht="16.5">
      <c r="B37" s="37">
        <v>2021.06</v>
      </c>
      <c r="C37" s="129">
        <v>-0.1912057427239664</v>
      </c>
      <c r="D37" s="129">
        <v>-0.1912057427239664</v>
      </c>
      <c r="E37" s="129"/>
      <c r="F37" s="129"/>
      <c r="G37" s="129"/>
      <c r="H37" s="39">
        <v>-0.1912057427239664</v>
      </c>
      <c r="I37" s="39">
        <v>0</v>
      </c>
      <c r="J37" s="39">
        <v>0</v>
      </c>
      <c r="K37" s="39">
        <v>0</v>
      </c>
      <c r="L37" s="39">
        <v>0</v>
      </c>
      <c r="M37" s="371"/>
      <c r="N37" s="370">
        <v>-0.1912057427239664</v>
      </c>
      <c r="O37" s="372"/>
      <c r="P37" s="105">
        <v>10</v>
      </c>
      <c r="Q37" s="373"/>
      <c r="R37" s="372"/>
      <c r="S37" s="372"/>
      <c r="T37"/>
      <c r="U37"/>
      <c r="V37"/>
      <c r="W37"/>
    </row>
    <row r="38" spans="2:23" ht="16.5">
      <c r="B38" s="37">
        <v>2021.07</v>
      </c>
      <c r="C38" s="129">
        <v>-0.36433244906744372</v>
      </c>
      <c r="D38" s="129">
        <v>-0.36433244906744372</v>
      </c>
      <c r="E38" s="129"/>
      <c r="F38" s="129"/>
      <c r="G38" s="129"/>
      <c r="H38" s="39">
        <v>-0.36433244906744372</v>
      </c>
      <c r="I38" s="39">
        <v>0</v>
      </c>
      <c r="J38" s="39">
        <v>0</v>
      </c>
      <c r="K38" s="39">
        <v>0</v>
      </c>
      <c r="L38" s="39">
        <v>0</v>
      </c>
      <c r="M38" s="371"/>
      <c r="N38" s="370">
        <v>-0.36433244906744372</v>
      </c>
      <c r="O38" s="372"/>
      <c r="P38" s="105">
        <v>10</v>
      </c>
      <c r="Q38" s="373"/>
      <c r="R38" s="372"/>
      <c r="S38" s="372"/>
      <c r="T38"/>
      <c r="U38"/>
      <c r="V38"/>
      <c r="W38"/>
    </row>
    <row r="39" spans="2:23" ht="16.5">
      <c r="B39" s="37">
        <v>2021.08</v>
      </c>
      <c r="C39" s="129">
        <v>-0.19131994801433297</v>
      </c>
      <c r="D39" s="129">
        <v>-0.19131994801433297</v>
      </c>
      <c r="E39" s="129"/>
      <c r="F39" s="129"/>
      <c r="G39" s="129"/>
      <c r="H39" s="39">
        <v>-0.19131994801433297</v>
      </c>
      <c r="I39" s="39">
        <v>0</v>
      </c>
      <c r="J39" s="39">
        <v>0</v>
      </c>
      <c r="K39" s="39">
        <v>0</v>
      </c>
      <c r="L39" s="39">
        <v>0</v>
      </c>
      <c r="M39" s="371"/>
      <c r="N39" s="370">
        <v>-0.19131994801433297</v>
      </c>
      <c r="O39" s="372"/>
      <c r="P39" s="105">
        <v>10</v>
      </c>
      <c r="Q39" s="373"/>
      <c r="R39" s="372"/>
      <c r="S39" s="372"/>
      <c r="T39"/>
      <c r="U39"/>
      <c r="V39"/>
      <c r="W39"/>
    </row>
    <row r="40" spans="2:23" ht="16.5">
      <c r="B40" s="37">
        <v>2021.09</v>
      </c>
      <c r="C40" s="129">
        <v>0.39401485231034078</v>
      </c>
      <c r="D40" s="129">
        <v>0.39401485231034078</v>
      </c>
      <c r="E40" s="129"/>
      <c r="F40" s="129"/>
      <c r="G40" s="129"/>
      <c r="H40" s="39">
        <v>0.39401485231034078</v>
      </c>
      <c r="I40" s="39">
        <v>0</v>
      </c>
      <c r="J40" s="39">
        <v>0</v>
      </c>
      <c r="K40" s="39">
        <v>0</v>
      </c>
      <c r="L40" s="39">
        <v>0</v>
      </c>
      <c r="M40" s="371"/>
      <c r="N40" s="370">
        <v>0.39401485231034078</v>
      </c>
      <c r="O40" s="372"/>
      <c r="P40" s="105">
        <v>10</v>
      </c>
      <c r="Q40" s="373"/>
      <c r="R40" s="372"/>
      <c r="S40" s="372"/>
      <c r="T40"/>
      <c r="U40"/>
      <c r="V40"/>
      <c r="W40"/>
    </row>
    <row r="41" spans="2:23" ht="16.5">
      <c r="B41" s="37">
        <v>2021.1</v>
      </c>
      <c r="C41" s="129">
        <v>0.86764972456717748</v>
      </c>
      <c r="D41" s="129">
        <v>0.86764972456717748</v>
      </c>
      <c r="E41" s="129"/>
      <c r="F41" s="129"/>
      <c r="G41" s="129"/>
      <c r="H41" s="39">
        <v>0.86764972456717748</v>
      </c>
      <c r="I41" s="39">
        <v>0</v>
      </c>
      <c r="J41" s="39">
        <v>0</v>
      </c>
      <c r="K41" s="39">
        <v>0</v>
      </c>
      <c r="L41" s="39">
        <v>0</v>
      </c>
      <c r="M41" s="371"/>
      <c r="N41" s="370">
        <v>0.86764972456717748</v>
      </c>
      <c r="O41" s="372"/>
      <c r="P41" s="105">
        <v>10</v>
      </c>
      <c r="Q41" s="373"/>
      <c r="R41" s="372"/>
      <c r="S41" s="372"/>
      <c r="T41"/>
      <c r="U41"/>
      <c r="V41"/>
      <c r="W41"/>
    </row>
    <row r="42" spans="2:23" ht="16.5">
      <c r="B42" s="37">
        <v>2021.11</v>
      </c>
      <c r="C42" s="129">
        <v>0.41095588201030991</v>
      </c>
      <c r="D42" s="129">
        <v>0.41095588201030991</v>
      </c>
      <c r="E42" s="129"/>
      <c r="F42" s="129"/>
      <c r="G42" s="129"/>
      <c r="H42" s="39">
        <v>0.41095588201030991</v>
      </c>
      <c r="I42" s="39">
        <v>0</v>
      </c>
      <c r="J42" s="39">
        <v>0</v>
      </c>
      <c r="K42" s="39">
        <v>0</v>
      </c>
      <c r="L42" s="39">
        <v>0</v>
      </c>
      <c r="M42" s="371"/>
      <c r="N42" s="370">
        <v>0.41095588201030991</v>
      </c>
      <c r="O42" s="372"/>
      <c r="P42" s="105">
        <v>10</v>
      </c>
      <c r="Q42" s="373"/>
      <c r="R42" s="372"/>
      <c r="S42" s="372"/>
      <c r="T42"/>
      <c r="U42"/>
      <c r="V42"/>
      <c r="W42"/>
    </row>
    <row r="43" spans="2:23" ht="16.5">
      <c r="B43" s="37">
        <v>2021.12</v>
      </c>
      <c r="C43" s="129">
        <v>-2.7716393250809306E-2</v>
      </c>
      <c r="D43" s="129">
        <v>-2.7716393250809306E-2</v>
      </c>
      <c r="E43" s="129"/>
      <c r="F43" s="129"/>
      <c r="G43" s="129"/>
      <c r="H43" s="39">
        <v>-2.7716393250809306E-2</v>
      </c>
      <c r="I43" s="39">
        <v>0</v>
      </c>
      <c r="J43" s="39">
        <v>0</v>
      </c>
      <c r="K43" s="39">
        <v>0</v>
      </c>
      <c r="L43" s="39">
        <v>0</v>
      </c>
      <c r="M43" s="371"/>
      <c r="N43" s="370">
        <v>-2.7716393250809306E-2</v>
      </c>
      <c r="O43" s="372"/>
      <c r="P43" s="105">
        <v>10</v>
      </c>
      <c r="Q43" s="373"/>
      <c r="R43" s="369">
        <v>0</v>
      </c>
      <c r="S43" s="372"/>
      <c r="T43"/>
      <c r="U43"/>
      <c r="V43"/>
      <c r="W43"/>
    </row>
    <row r="44" spans="2:23" ht="16.5">
      <c r="B44" s="37">
        <v>2022.01</v>
      </c>
      <c r="C44" s="129">
        <v>1.8185919891678101E-2</v>
      </c>
      <c r="D44" s="129">
        <v>1.8185919891678101E-2</v>
      </c>
      <c r="E44" s="129"/>
      <c r="F44" s="129"/>
      <c r="G44" s="129"/>
      <c r="H44" s="39">
        <v>1.8185919891678101E-2</v>
      </c>
      <c r="I44" s="39">
        <v>0</v>
      </c>
      <c r="J44" s="39">
        <v>0</v>
      </c>
      <c r="K44" s="39">
        <v>0</v>
      </c>
      <c r="L44" s="39">
        <v>0</v>
      </c>
      <c r="M44" s="372"/>
      <c r="N44" s="370">
        <v>1.8185919891678101E-2</v>
      </c>
      <c r="O44" s="372"/>
      <c r="P44" s="105">
        <v>-100</v>
      </c>
      <c r="Q44" s="373"/>
      <c r="R44" s="372"/>
      <c r="S44" s="372"/>
      <c r="T44"/>
      <c r="U44"/>
      <c r="V44"/>
      <c r="W44"/>
    </row>
    <row r="45" spans="2:23" ht="16.5">
      <c r="B45" s="37">
        <v>2022.02</v>
      </c>
      <c r="C45" s="129">
        <v>4.0815438910313587E-4</v>
      </c>
      <c r="D45" s="129">
        <v>4.0815438910313587E-4</v>
      </c>
      <c r="E45" s="129"/>
      <c r="F45" s="129"/>
      <c r="G45" s="129"/>
      <c r="H45" s="39">
        <v>4.0815438910313587E-4</v>
      </c>
      <c r="I45" s="39">
        <v>0</v>
      </c>
      <c r="J45" s="39">
        <v>0</v>
      </c>
      <c r="K45" s="39">
        <v>0</v>
      </c>
      <c r="L45" s="39">
        <v>0</v>
      </c>
      <c r="M45" s="372"/>
      <c r="N45" s="370">
        <v>4.0815438910313587E-4</v>
      </c>
      <c r="O45" s="372"/>
      <c r="P45" s="105">
        <v>-100</v>
      </c>
      <c r="Q45" s="373"/>
      <c r="R45" s="372"/>
      <c r="S45" s="372"/>
      <c r="T45"/>
      <c r="U45"/>
      <c r="V45"/>
      <c r="W45"/>
    </row>
    <row r="46" spans="2:23" ht="16.5">
      <c r="B46" s="37">
        <v>2022.03</v>
      </c>
      <c r="C46" s="129">
        <v>0.26608192343383341</v>
      </c>
      <c r="D46" s="129">
        <v>0.26608192343383341</v>
      </c>
      <c r="E46" s="129"/>
      <c r="F46" s="129"/>
      <c r="G46" s="129"/>
      <c r="H46" s="39">
        <v>0.26608192343383341</v>
      </c>
      <c r="I46" s="39">
        <v>0</v>
      </c>
      <c r="J46" s="39">
        <v>0</v>
      </c>
      <c r="K46" s="39">
        <v>0</v>
      </c>
      <c r="L46" s="39">
        <v>0</v>
      </c>
      <c r="M46" s="105"/>
      <c r="N46" s="370">
        <v>0.26608192343383341</v>
      </c>
      <c r="P46" s="105">
        <v>-100</v>
      </c>
      <c r="Q46" s="374"/>
      <c r="R46" s="105"/>
      <c r="S46" s="105"/>
    </row>
    <row r="47" spans="2:23" ht="16.5">
      <c r="B47" s="37">
        <v>2022.04</v>
      </c>
      <c r="C47" s="129"/>
      <c r="D47" s="129">
        <v>0.13756310009010897</v>
      </c>
      <c r="E47" s="129"/>
      <c r="F47" s="129"/>
      <c r="G47" s="129"/>
      <c r="H47" s="39">
        <v>0.13756310009010897</v>
      </c>
      <c r="I47" s="39">
        <v>0</v>
      </c>
      <c r="J47" s="39">
        <v>0</v>
      </c>
      <c r="K47" s="39">
        <v>0</v>
      </c>
      <c r="L47" s="39">
        <v>0</v>
      </c>
      <c r="N47" s="370">
        <v>0.13756310009010897</v>
      </c>
      <c r="P47" s="105">
        <v>-100</v>
      </c>
      <c r="Q47" s="40"/>
      <c r="R47" s="35"/>
    </row>
    <row r="48" spans="2:23" ht="16.5">
      <c r="B48" s="37">
        <v>2022.05</v>
      </c>
      <c r="C48" s="129"/>
      <c r="D48" s="129">
        <v>9.0442767463845275E-3</v>
      </c>
      <c r="E48" s="129"/>
      <c r="F48" s="129"/>
      <c r="G48" s="129"/>
      <c r="H48" s="39">
        <v>-0.33999129694297481</v>
      </c>
      <c r="I48" s="39">
        <v>0.24557128159403474</v>
      </c>
      <c r="J48" s="39">
        <v>0.10346429209532459</v>
      </c>
      <c r="K48" s="39">
        <v>9.7254740358680092E-2</v>
      </c>
      <c r="L48" s="39">
        <v>0.23083295746151622</v>
      </c>
      <c r="N48" s="370">
        <v>-0.33999129694297481</v>
      </c>
      <c r="P48" s="105">
        <v>-100</v>
      </c>
      <c r="Q48" s="40"/>
      <c r="R48" s="35"/>
    </row>
    <row r="49" spans="2:18" ht="16.5">
      <c r="B49" s="37">
        <v>2022.06</v>
      </c>
      <c r="C49" s="129"/>
      <c r="D49" s="129">
        <v>-0.11947454659733989</v>
      </c>
      <c r="E49" s="129"/>
      <c r="F49" s="129"/>
      <c r="G49" s="129"/>
      <c r="H49" s="39">
        <v>-0.48514879647853548</v>
      </c>
      <c r="I49" s="39">
        <v>0.25559477347678294</v>
      </c>
      <c r="J49" s="39">
        <v>0.11007947640441262</v>
      </c>
      <c r="K49" s="39">
        <v>0.10438551675086938</v>
      </c>
      <c r="L49" s="39">
        <v>0.24770824831495464</v>
      </c>
      <c r="N49" s="370">
        <v>-0.48514879647853548</v>
      </c>
      <c r="P49" s="105">
        <v>-100</v>
      </c>
      <c r="Q49" s="40"/>
      <c r="R49" s="35"/>
    </row>
    <row r="50" spans="2:18" ht="16.5">
      <c r="B50" s="37">
        <v>2022.07</v>
      </c>
      <c r="C50" s="129"/>
      <c r="D50" s="129">
        <v>-0.2479933699410643</v>
      </c>
      <c r="E50" s="129"/>
      <c r="F50" s="129"/>
      <c r="G50" s="129"/>
      <c r="H50" s="39">
        <v>-0.63030629601409793</v>
      </c>
      <c r="I50" s="39">
        <v>0.2656182653595307</v>
      </c>
      <c r="J50" s="39">
        <v>0.11669466071350287</v>
      </c>
      <c r="K50" s="39">
        <v>0.11151629314305733</v>
      </c>
      <c r="L50" s="39">
        <v>0.26458353916839128</v>
      </c>
      <c r="N50" s="370">
        <v>-0.63030629601409793</v>
      </c>
      <c r="P50" s="105">
        <v>-100</v>
      </c>
      <c r="Q50" s="40"/>
      <c r="R50" s="35"/>
    </row>
    <row r="51" spans="2:18" ht="16.5">
      <c r="B51" s="37">
        <v>2022.08</v>
      </c>
      <c r="C51" s="129"/>
      <c r="D51" s="129">
        <v>-0.37651219328478874</v>
      </c>
      <c r="E51" s="129"/>
      <c r="F51" s="129"/>
      <c r="G51" s="129"/>
      <c r="H51" s="39">
        <v>-0.77512075095012745</v>
      </c>
      <c r="I51" s="39">
        <v>0.2757792890162567</v>
      </c>
      <c r="J51" s="39">
        <v>0.12282926864908195</v>
      </c>
      <c r="K51" s="39">
        <v>0.11832387366249097</v>
      </c>
      <c r="L51" s="39">
        <v>0.28043621530075447</v>
      </c>
      <c r="N51" s="370">
        <v>-0.77512075095012745</v>
      </c>
      <c r="P51" s="105">
        <v>-100</v>
      </c>
      <c r="Q51" s="40"/>
      <c r="R51" s="35"/>
    </row>
    <row r="52" spans="2:18" ht="16.5">
      <c r="B52" s="37">
        <v>2022.09</v>
      </c>
      <c r="C52" s="129"/>
      <c r="D52" s="129">
        <v>-0.50503101662851324</v>
      </c>
      <c r="E52" s="129"/>
      <c r="F52" s="129"/>
      <c r="G52" s="129"/>
      <c r="H52" s="39">
        <v>-0.91924911668710219</v>
      </c>
      <c r="I52" s="39">
        <v>0.28621537622094628</v>
      </c>
      <c r="J52" s="39">
        <v>0.12800272383764266</v>
      </c>
      <c r="K52" s="39">
        <v>0.12448506243641067</v>
      </c>
      <c r="L52" s="39">
        <v>0.29424366199097207</v>
      </c>
      <c r="N52" s="370">
        <v>-0.91924911668710219</v>
      </c>
      <c r="P52" s="105">
        <v>-100</v>
      </c>
      <c r="R52" s="39"/>
    </row>
    <row r="53" spans="2:18" ht="16.5">
      <c r="B53" s="37">
        <v>2022.1</v>
      </c>
      <c r="C53" s="129"/>
      <c r="D53" s="129">
        <v>-0.63354983997223768</v>
      </c>
      <c r="E53" s="129"/>
      <c r="F53" s="129"/>
      <c r="G53" s="129"/>
      <c r="H53" s="39">
        <v>-1.062348348625487</v>
      </c>
      <c r="I53" s="39">
        <v>0.29706405874757413</v>
      </c>
      <c r="J53" s="39">
        <v>0.13173444990567518</v>
      </c>
      <c r="K53" s="39">
        <v>0.12967666359206387</v>
      </c>
      <c r="L53" s="39">
        <v>0.30498326451796975</v>
      </c>
      <c r="N53" s="370">
        <v>-1.062348348625487</v>
      </c>
      <c r="P53" s="105">
        <v>-100</v>
      </c>
    </row>
    <row r="54" spans="2:18" ht="16.5">
      <c r="B54" s="37">
        <v>2022.11</v>
      </c>
      <c r="C54" s="129"/>
      <c r="D54" s="129">
        <v>-0.76206866331596212</v>
      </c>
      <c r="E54" s="129"/>
      <c r="F54" s="129"/>
      <c r="G54" s="129"/>
      <c r="H54" s="39">
        <v>-1.2048942725123384</v>
      </c>
      <c r="I54" s="39">
        <v>0.30799026967995702</v>
      </c>
      <c r="J54" s="39">
        <v>0.13483533951641924</v>
      </c>
      <c r="K54" s="39">
        <v>0.13396407834093393</v>
      </c>
      <c r="L54" s="39">
        <v>0.31355148828353752</v>
      </c>
      <c r="N54" s="370">
        <v>-1.2048942725123384</v>
      </c>
      <c r="P54" s="105">
        <v>-100</v>
      </c>
    </row>
    <row r="55" spans="2:18" ht="16.5">
      <c r="B55" s="37">
        <v>2022.12</v>
      </c>
      <c r="C55" s="129"/>
      <c r="D55" s="129">
        <v>-0.89058748665968646</v>
      </c>
      <c r="E55" s="129">
        <v>-0.746</v>
      </c>
      <c r="F55" s="129">
        <v>-0.6</v>
      </c>
      <c r="G55" s="129">
        <v>-0.8</v>
      </c>
      <c r="H55" s="39">
        <v>-1.3473627140947086</v>
      </c>
      <c r="I55" s="39">
        <v>0.31865894210190548</v>
      </c>
      <c r="J55" s="39">
        <v>0.13811628533311682</v>
      </c>
      <c r="K55" s="39">
        <v>0.13741270789450333</v>
      </c>
      <c r="L55" s="39">
        <v>0.32084479868947646</v>
      </c>
      <c r="N55" s="370">
        <v>-1.3473627140947086</v>
      </c>
      <c r="P55" s="105">
        <v>-100</v>
      </c>
    </row>
    <row r="60" spans="2:18" s="105" customFormat="1">
      <c r="B60" s="379"/>
    </row>
    <row r="61" spans="2:18" s="105" customFormat="1">
      <c r="B61" s="379"/>
    </row>
    <row r="62" spans="2:18" s="105" customFormat="1">
      <c r="B62" s="379"/>
    </row>
    <row r="63" spans="2:18" s="105" customFormat="1"/>
    <row r="64" spans="2:18" s="105" customFormat="1">
      <c r="B64" s="375"/>
    </row>
    <row r="65" spans="2:7" s="105" customFormat="1">
      <c r="B65" s="375"/>
    </row>
    <row r="66" spans="2:7" s="105" customFormat="1"/>
    <row r="67" spans="2:7" s="105" customFormat="1">
      <c r="C67" s="845"/>
      <c r="D67" s="845"/>
      <c r="E67" s="845"/>
      <c r="F67" s="845"/>
      <c r="G67" s="845"/>
    </row>
  </sheetData>
  <mergeCells count="5">
    <mergeCell ref="C67:G67"/>
    <mergeCell ref="P5:P6"/>
    <mergeCell ref="H5:L5"/>
    <mergeCell ref="M5:M6"/>
    <mergeCell ref="N5:N6"/>
  </mergeCells>
  <conditionalFormatting sqref="X22:CS22 X17:CT21">
    <cfRule type="cellIs" dxfId="16" priority="3" operator="greaterThan">
      <formula>#REF!</formula>
    </cfRule>
  </conditionalFormatting>
  <conditionalFormatting sqref="T17:W17">
    <cfRule type="cellIs" dxfId="15" priority="2" operator="greaterThan">
      <formula>#REF!</formula>
    </cfRule>
  </conditionalFormatting>
  <hyperlinks>
    <hyperlink ref="A1" location="'Figures'!A1" display="Indice de gráficos" xr:uid="{00000000-0004-0000-3E00-000000000000}"/>
  </hyperlinks>
  <pageMargins left="0.31496062992125984" right="0.27559055118110237" top="0.74803149606299213" bottom="0.74803149606299213" header="0.31496062992125984" footer="0.31496062992125984"/>
  <pageSetup paperSize="9" scale="31"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67">
    <pageSetUpPr fitToPage="1"/>
  </sheetPr>
  <dimension ref="A1:AA60"/>
  <sheetViews>
    <sheetView showGridLines="0" topLeftCell="L1" zoomScaleNormal="100" workbookViewId="0">
      <selection activeCell="V18" sqref="V18"/>
    </sheetView>
  </sheetViews>
  <sheetFormatPr baseColWidth="10" defaultColWidth="11.42578125" defaultRowHeight="15"/>
  <cols>
    <col min="1" max="2" width="11.42578125" style="27"/>
    <col min="3" max="3" width="9.7109375" style="27" bestFit="1" customWidth="1"/>
    <col min="4" max="4" width="15.28515625" style="27" customWidth="1"/>
    <col min="5" max="5" width="11.42578125" style="27"/>
    <col min="6" max="6" width="10" style="27" customWidth="1"/>
    <col min="7" max="7" width="12.42578125" style="27" customWidth="1"/>
    <col min="8" max="12" width="11.42578125" style="27"/>
    <col min="13" max="13" width="11.42578125" style="105"/>
    <col min="14" max="14" width="15" style="105" customWidth="1"/>
    <col min="15" max="15" width="13.28515625" style="105" customWidth="1"/>
    <col min="16" max="16" width="11.42578125" style="105"/>
    <col min="17" max="17" width="9.7109375" style="105" customWidth="1"/>
    <col min="18" max="21" width="11.42578125" style="105"/>
    <col min="22" max="16384" width="11.42578125" style="27"/>
  </cols>
  <sheetData>
    <row r="1" spans="1:22">
      <c r="A1" s="367" t="s">
        <v>321</v>
      </c>
    </row>
    <row r="3" spans="1:22" ht="16.5">
      <c r="B3" s="190" t="s">
        <v>496</v>
      </c>
    </row>
    <row r="4" spans="1:22" ht="18.75">
      <c r="V4" s="30"/>
    </row>
    <row r="5" spans="1:22" ht="15.75" customHeight="1">
      <c r="D5" s="103"/>
      <c r="E5" s="103"/>
      <c r="F5" s="103"/>
      <c r="G5" s="103"/>
      <c r="H5" s="847" t="s">
        <v>322</v>
      </c>
      <c r="I5" s="847"/>
      <c r="J5" s="847"/>
      <c r="K5" s="847"/>
      <c r="L5" s="847"/>
      <c r="M5" s="850"/>
      <c r="N5" s="849" t="s">
        <v>492</v>
      </c>
      <c r="P5" s="846"/>
      <c r="Q5" s="105" t="s">
        <v>493</v>
      </c>
    </row>
    <row r="6" spans="1:22" ht="36" customHeight="1">
      <c r="D6" s="106" t="s">
        <v>323</v>
      </c>
      <c r="E6" s="106" t="s">
        <v>324</v>
      </c>
      <c r="F6" s="106" t="s">
        <v>196</v>
      </c>
      <c r="G6" s="106" t="s">
        <v>189</v>
      </c>
      <c r="H6" s="106" t="s">
        <v>326</v>
      </c>
      <c r="I6" s="106" t="s">
        <v>327</v>
      </c>
      <c r="J6" s="106" t="s">
        <v>328</v>
      </c>
      <c r="K6" s="106" t="s">
        <v>329</v>
      </c>
      <c r="L6" s="106" t="s">
        <v>330</v>
      </c>
      <c r="M6" s="850"/>
      <c r="N6" s="849"/>
      <c r="P6" s="846"/>
      <c r="R6" s="105" t="s">
        <v>497</v>
      </c>
    </row>
    <row r="7" spans="1:22" ht="15" customHeight="1">
      <c r="C7" s="37">
        <v>2018.12</v>
      </c>
      <c r="D7" s="129">
        <v>14.093408044234025</v>
      </c>
      <c r="E7" s="129"/>
      <c r="F7" s="129"/>
      <c r="G7" s="129"/>
      <c r="H7" s="129">
        <v>14.093408044234025</v>
      </c>
      <c r="I7" s="129"/>
      <c r="J7" s="129"/>
      <c r="K7" s="129"/>
      <c r="L7" s="129"/>
      <c r="N7" s="369">
        <v>14.093408044234025</v>
      </c>
      <c r="P7" s="105">
        <v>0</v>
      </c>
    </row>
    <row r="8" spans="1:22" ht="16.5">
      <c r="C8" s="37">
        <v>2019.01</v>
      </c>
      <c r="D8" s="129">
        <v>14.127866555262464</v>
      </c>
      <c r="E8" s="129"/>
      <c r="F8" s="129"/>
      <c r="G8" s="129"/>
      <c r="H8" s="129">
        <v>14.127866555262464</v>
      </c>
      <c r="I8" s="129"/>
      <c r="J8" s="129"/>
      <c r="K8" s="129"/>
      <c r="L8" s="129"/>
      <c r="N8" s="369">
        <v>14.127866555262464</v>
      </c>
      <c r="P8" s="105">
        <v>0</v>
      </c>
    </row>
    <row r="9" spans="1:22" ht="16.5">
      <c r="C9" s="37">
        <v>2019.02</v>
      </c>
      <c r="D9" s="129">
        <v>14.148748743748371</v>
      </c>
      <c r="E9" s="129"/>
      <c r="F9" s="129"/>
      <c r="G9" s="129"/>
      <c r="H9" s="129">
        <v>14.148748743748371</v>
      </c>
      <c r="I9" s="129"/>
      <c r="J9" s="129"/>
      <c r="K9" s="129"/>
      <c r="L9" s="129"/>
      <c r="N9" s="369">
        <v>14.148748743748371</v>
      </c>
      <c r="P9" s="105">
        <v>0</v>
      </c>
    </row>
    <row r="10" spans="1:22" ht="16.5">
      <c r="C10" s="37">
        <v>2019.03</v>
      </c>
      <c r="D10" s="129">
        <v>14.138706796552725</v>
      </c>
      <c r="E10" s="129"/>
      <c r="F10" s="129"/>
      <c r="G10" s="129"/>
      <c r="H10" s="129">
        <v>14.138706796552725</v>
      </c>
      <c r="I10" s="129"/>
      <c r="J10" s="129"/>
      <c r="K10" s="129"/>
      <c r="L10" s="129"/>
      <c r="N10" s="369">
        <v>14.138706796552725</v>
      </c>
      <c r="P10" s="105">
        <v>0</v>
      </c>
    </row>
    <row r="11" spans="1:22" ht="16.5">
      <c r="C11" s="37">
        <v>2019.04</v>
      </c>
      <c r="D11" s="129">
        <v>14.136745345133447</v>
      </c>
      <c r="E11" s="129"/>
      <c r="F11" s="129"/>
      <c r="G11" s="129"/>
      <c r="H11" s="129">
        <v>14.136745345133447</v>
      </c>
      <c r="I11" s="129"/>
      <c r="J11" s="129"/>
      <c r="K11" s="129"/>
      <c r="L11" s="129"/>
      <c r="N11" s="369">
        <v>14.136745345133447</v>
      </c>
      <c r="P11" s="105">
        <v>0</v>
      </c>
    </row>
    <row r="12" spans="1:22" ht="16.5">
      <c r="C12" s="37">
        <v>2019.05</v>
      </c>
      <c r="D12" s="129">
        <v>14.167096483686473</v>
      </c>
      <c r="E12" s="129"/>
      <c r="F12" s="129"/>
      <c r="G12" s="129"/>
      <c r="H12" s="129">
        <v>14.167096483686473</v>
      </c>
      <c r="I12" s="129"/>
      <c r="J12" s="129"/>
      <c r="K12" s="129"/>
      <c r="L12" s="129"/>
      <c r="N12" s="369">
        <v>14.167096483686473</v>
      </c>
      <c r="P12" s="105">
        <v>0</v>
      </c>
    </row>
    <row r="13" spans="1:22" ht="16.5">
      <c r="C13" s="37">
        <v>2019.06</v>
      </c>
      <c r="D13" s="129">
        <v>14.186157053819691</v>
      </c>
      <c r="E13" s="129"/>
      <c r="F13" s="129"/>
      <c r="G13" s="129"/>
      <c r="H13" s="129">
        <v>14.186157053819691</v>
      </c>
      <c r="I13" s="129"/>
      <c r="J13" s="129"/>
      <c r="K13" s="129"/>
      <c r="L13" s="129"/>
      <c r="N13" s="369">
        <v>14.186157053819691</v>
      </c>
      <c r="P13" s="105">
        <v>0</v>
      </c>
    </row>
    <row r="14" spans="1:22" ht="16.5">
      <c r="C14" s="37">
        <v>2019.07</v>
      </c>
      <c r="D14" s="129">
        <v>14.016180972494418</v>
      </c>
      <c r="E14" s="129"/>
      <c r="F14" s="129"/>
      <c r="G14" s="129"/>
      <c r="H14" s="129">
        <v>14.016180972494418</v>
      </c>
      <c r="I14" s="129"/>
      <c r="J14" s="129"/>
      <c r="K14" s="129"/>
      <c r="L14" s="129"/>
      <c r="N14" s="369">
        <v>14.016180972494418</v>
      </c>
      <c r="P14" s="105">
        <v>0</v>
      </c>
    </row>
    <row r="15" spans="1:22" ht="16.5">
      <c r="C15" s="37">
        <v>2019.08</v>
      </c>
      <c r="D15" s="129">
        <v>13.922812171108143</v>
      </c>
      <c r="E15" s="129"/>
      <c r="F15" s="129"/>
      <c r="G15" s="129"/>
      <c r="H15" s="129">
        <v>13.922812171108143</v>
      </c>
      <c r="I15" s="129"/>
      <c r="J15" s="129"/>
      <c r="K15" s="129"/>
      <c r="L15" s="129"/>
      <c r="N15" s="369">
        <v>13.922812171108143</v>
      </c>
      <c r="P15" s="105">
        <v>0</v>
      </c>
    </row>
    <row r="16" spans="1:22" ht="16.5">
      <c r="C16" s="37">
        <v>2019.09</v>
      </c>
      <c r="D16" s="129">
        <v>13.838731894845571</v>
      </c>
      <c r="E16" s="129"/>
      <c r="F16" s="129"/>
      <c r="G16" s="129"/>
      <c r="H16" s="129">
        <v>13.838731894845571</v>
      </c>
      <c r="I16" s="129"/>
      <c r="J16" s="129"/>
      <c r="K16" s="129"/>
      <c r="L16" s="129"/>
      <c r="N16" s="369">
        <v>13.838731894845571</v>
      </c>
      <c r="P16" s="105">
        <v>0</v>
      </c>
    </row>
    <row r="17" spans="3:17" ht="16.5">
      <c r="C17" s="37">
        <v>2019.1</v>
      </c>
      <c r="D17" s="129">
        <v>13.787845812804999</v>
      </c>
      <c r="E17" s="129"/>
      <c r="F17" s="129"/>
      <c r="G17" s="129"/>
      <c r="H17" s="129">
        <v>13.787845812804999</v>
      </c>
      <c r="I17" s="129"/>
      <c r="J17" s="129"/>
      <c r="K17" s="129"/>
      <c r="L17" s="129"/>
      <c r="N17" s="369">
        <v>13.787845812804999</v>
      </c>
      <c r="P17" s="105">
        <v>0</v>
      </c>
    </row>
    <row r="18" spans="3:17" ht="15" customHeight="1">
      <c r="C18" s="37">
        <v>2019.11</v>
      </c>
      <c r="D18" s="129">
        <v>13.914107583782261</v>
      </c>
      <c r="E18" s="129"/>
      <c r="F18" s="129"/>
      <c r="G18" s="129"/>
      <c r="H18" s="129">
        <v>13.914107583782261</v>
      </c>
      <c r="I18" s="129"/>
      <c r="J18" s="129"/>
      <c r="K18" s="129"/>
      <c r="L18" s="129"/>
      <c r="N18" s="369">
        <v>13.914107583782261</v>
      </c>
      <c r="P18" s="105">
        <v>0</v>
      </c>
    </row>
    <row r="19" spans="3:17" ht="15" customHeight="1">
      <c r="C19" s="37">
        <v>2019.12</v>
      </c>
      <c r="D19" s="129">
        <v>14.003309417307918</v>
      </c>
      <c r="E19" s="129"/>
      <c r="F19" s="129"/>
      <c r="G19" s="129"/>
      <c r="H19" s="129">
        <v>14.003309417307918</v>
      </c>
      <c r="I19" s="129"/>
      <c r="J19" s="129"/>
      <c r="K19" s="129"/>
      <c r="L19" s="129"/>
      <c r="N19" s="369">
        <v>14.003309417307918</v>
      </c>
      <c r="P19" s="105">
        <v>0</v>
      </c>
    </row>
    <row r="20" spans="3:17" ht="15" customHeight="1">
      <c r="C20" s="37">
        <v>2020.01</v>
      </c>
      <c r="D20" s="129">
        <v>13.999292476334531</v>
      </c>
      <c r="E20" s="129"/>
      <c r="F20" s="129"/>
      <c r="G20" s="129"/>
      <c r="H20" s="129">
        <v>13.999292476334531</v>
      </c>
      <c r="I20" s="129"/>
      <c r="J20" s="129"/>
      <c r="K20" s="129"/>
      <c r="L20" s="129"/>
      <c r="N20" s="369">
        <v>13.999292476334531</v>
      </c>
      <c r="P20" s="105">
        <v>0</v>
      </c>
    </row>
    <row r="21" spans="3:17" ht="16.5">
      <c r="C21" s="37">
        <v>2020.02</v>
      </c>
      <c r="D21" s="129">
        <v>14.056839786005016</v>
      </c>
      <c r="E21" s="129"/>
      <c r="F21" s="129"/>
      <c r="G21" s="129"/>
      <c r="H21" s="129">
        <v>14.056839786005016</v>
      </c>
      <c r="I21" s="129"/>
      <c r="J21" s="129"/>
      <c r="K21" s="129"/>
      <c r="L21" s="129"/>
      <c r="N21" s="369">
        <v>14.056839786005016</v>
      </c>
      <c r="P21" s="105">
        <v>0</v>
      </c>
    </row>
    <row r="22" spans="3:17" ht="15" customHeight="1">
      <c r="C22" s="37">
        <v>2020.03</v>
      </c>
      <c r="D22" s="129">
        <v>14.284311342656403</v>
      </c>
      <c r="E22" s="129"/>
      <c r="F22" s="129"/>
      <c r="G22" s="129"/>
      <c r="H22" s="129">
        <v>14.284311342656403</v>
      </c>
      <c r="I22" s="129"/>
      <c r="J22" s="129"/>
      <c r="K22" s="129"/>
      <c r="L22" s="129"/>
      <c r="N22" s="369">
        <v>14.284311342656403</v>
      </c>
      <c r="P22" s="105">
        <v>0</v>
      </c>
    </row>
    <row r="23" spans="3:17" ht="15" customHeight="1">
      <c r="C23" s="37">
        <v>2020.04</v>
      </c>
      <c r="D23" s="129">
        <v>14.884748298932701</v>
      </c>
      <c r="E23" s="129"/>
      <c r="F23" s="129"/>
      <c r="G23" s="129"/>
      <c r="H23" s="129">
        <v>14.884748298932701</v>
      </c>
      <c r="I23" s="129"/>
      <c r="J23" s="129"/>
      <c r="K23" s="129"/>
      <c r="L23" s="129"/>
      <c r="N23" s="369">
        <v>14.884748298932701</v>
      </c>
      <c r="P23" s="105">
        <v>0</v>
      </c>
    </row>
    <row r="24" spans="3:17" ht="15" customHeight="1">
      <c r="C24" s="37">
        <v>2020.05</v>
      </c>
      <c r="D24" s="129">
        <v>15.18563695134088</v>
      </c>
      <c r="E24" s="129"/>
      <c r="F24" s="129"/>
      <c r="G24" s="129"/>
      <c r="H24" s="129">
        <v>15.18563695134088</v>
      </c>
      <c r="I24" s="129"/>
      <c r="J24" s="129"/>
      <c r="K24" s="129"/>
      <c r="L24" s="129"/>
      <c r="N24" s="369">
        <v>15.18563695134088</v>
      </c>
      <c r="P24" s="105">
        <v>0</v>
      </c>
    </row>
    <row r="25" spans="3:17" ht="16.5">
      <c r="C25" s="37">
        <v>2020.06</v>
      </c>
      <c r="D25" s="129">
        <v>15.401614570782934</v>
      </c>
      <c r="E25" s="129"/>
      <c r="F25" s="129"/>
      <c r="G25" s="129"/>
      <c r="H25" s="129">
        <v>15.401614570782934</v>
      </c>
      <c r="I25" s="129"/>
      <c r="J25" s="129"/>
      <c r="K25" s="129"/>
      <c r="L25" s="129"/>
      <c r="N25" s="369">
        <v>15.401614570782934</v>
      </c>
      <c r="P25" s="105">
        <v>0</v>
      </c>
    </row>
    <row r="26" spans="3:17" ht="16.5">
      <c r="C26" s="37">
        <v>2020.07</v>
      </c>
      <c r="D26" s="129">
        <v>16.073828447946273</v>
      </c>
      <c r="E26" s="129"/>
      <c r="F26" s="129"/>
      <c r="G26" s="129"/>
      <c r="H26" s="129">
        <v>16.073828447946273</v>
      </c>
      <c r="I26" s="129"/>
      <c r="J26" s="129"/>
      <c r="K26" s="129"/>
      <c r="L26" s="129"/>
      <c r="N26" s="369">
        <v>16.073828447946273</v>
      </c>
      <c r="P26" s="105">
        <v>0</v>
      </c>
    </row>
    <row r="27" spans="3:17" ht="16.5">
      <c r="C27" s="37">
        <v>2020.08</v>
      </c>
      <c r="D27" s="129">
        <v>16.124365231761512</v>
      </c>
      <c r="E27" s="129"/>
      <c r="F27" s="129"/>
      <c r="G27" s="129"/>
      <c r="H27" s="129">
        <v>16.124365231761512</v>
      </c>
      <c r="I27" s="129"/>
      <c r="J27" s="129"/>
      <c r="K27" s="129"/>
      <c r="L27" s="129"/>
      <c r="N27" s="369">
        <v>16.124365231761512</v>
      </c>
      <c r="P27" s="105">
        <v>0</v>
      </c>
    </row>
    <row r="28" spans="3:17" ht="16.5">
      <c r="C28" s="37">
        <v>2020.09</v>
      </c>
      <c r="D28" s="129">
        <v>16.381694757928393</v>
      </c>
      <c r="E28" s="129"/>
      <c r="F28" s="129"/>
      <c r="G28" s="129"/>
      <c r="H28" s="129">
        <v>16.381694757928393</v>
      </c>
      <c r="I28" s="129"/>
      <c r="J28" s="129"/>
      <c r="K28" s="129"/>
      <c r="L28" s="129"/>
      <c r="M28" s="371"/>
      <c r="N28" s="370">
        <v>16.381694757928393</v>
      </c>
      <c r="P28" s="105">
        <v>0</v>
      </c>
      <c r="Q28" s="374"/>
    </row>
    <row r="29" spans="3:17" ht="16.5">
      <c r="C29" s="37">
        <v>2020.1</v>
      </c>
      <c r="D29" s="129">
        <v>16.475589256343284</v>
      </c>
      <c r="E29" s="129"/>
      <c r="F29" s="129"/>
      <c r="G29" s="129"/>
      <c r="H29" s="129">
        <v>16.475589256343284</v>
      </c>
      <c r="I29" s="129"/>
      <c r="J29" s="129"/>
      <c r="K29" s="129"/>
      <c r="L29" s="129"/>
      <c r="M29" s="371"/>
      <c r="N29" s="370">
        <v>16.475589256343284</v>
      </c>
      <c r="P29" s="105">
        <v>0</v>
      </c>
      <c r="Q29" s="374"/>
    </row>
    <row r="30" spans="3:17" ht="16.5">
      <c r="C30" s="37">
        <v>2020.11</v>
      </c>
      <c r="D30" s="129">
        <v>16.777831630042876</v>
      </c>
      <c r="E30" s="129"/>
      <c r="F30" s="129"/>
      <c r="G30" s="129"/>
      <c r="H30" s="129">
        <v>16.777831630042876</v>
      </c>
      <c r="I30" s="129"/>
      <c r="J30" s="129"/>
      <c r="K30" s="129"/>
      <c r="L30" s="129"/>
      <c r="M30" s="371"/>
      <c r="N30" s="370">
        <v>16.777831630042876</v>
      </c>
      <c r="P30" s="105">
        <v>0</v>
      </c>
      <c r="Q30" s="374"/>
    </row>
    <row r="31" spans="3:17" ht="16.5">
      <c r="C31" s="37">
        <v>2020.12</v>
      </c>
      <c r="D31" s="129">
        <v>17.243030417193616</v>
      </c>
      <c r="E31" s="129"/>
      <c r="F31" s="129"/>
      <c r="G31" s="129"/>
      <c r="H31" s="129">
        <v>17.243030417193616</v>
      </c>
      <c r="I31" s="129"/>
      <c r="J31" s="129"/>
      <c r="K31" s="129"/>
      <c r="L31" s="129"/>
      <c r="M31" s="371"/>
      <c r="N31" s="369">
        <v>17.243030417193616</v>
      </c>
      <c r="P31" s="105">
        <v>0</v>
      </c>
      <c r="Q31" s="374"/>
    </row>
    <row r="32" spans="3:17" ht="16.5">
      <c r="C32" s="37">
        <v>2021.01</v>
      </c>
      <c r="D32" s="129">
        <v>17.418735282415103</v>
      </c>
      <c r="E32" s="129">
        <v>17.418735282415103</v>
      </c>
      <c r="F32" s="129"/>
      <c r="G32" s="129"/>
      <c r="H32" s="129">
        <v>17.418735282415103</v>
      </c>
      <c r="I32" s="129"/>
      <c r="J32" s="129"/>
      <c r="K32" s="129"/>
      <c r="L32" s="129"/>
      <c r="M32" s="371"/>
      <c r="N32" s="370">
        <v>17.418735282415103</v>
      </c>
      <c r="P32" s="105">
        <v>0</v>
      </c>
      <c r="Q32" s="374"/>
    </row>
    <row r="33" spans="1:27" ht="16.5">
      <c r="C33" s="37">
        <v>2021.02</v>
      </c>
      <c r="D33" s="129">
        <v>17.560549468269453</v>
      </c>
      <c r="E33" s="129">
        <v>17.560549468269453</v>
      </c>
      <c r="F33" s="129"/>
      <c r="G33" s="129"/>
      <c r="H33" s="129">
        <v>17.560549468269453</v>
      </c>
      <c r="I33" s="129"/>
      <c r="J33" s="129"/>
      <c r="K33" s="129"/>
      <c r="L33" s="129"/>
      <c r="M33" s="371"/>
      <c r="N33" s="370">
        <v>17.560549468269453</v>
      </c>
      <c r="P33" s="105">
        <v>0</v>
      </c>
      <c r="Q33" s="374"/>
    </row>
    <row r="34" spans="1:27" ht="14.65" customHeight="1">
      <c r="C34" s="37">
        <v>2021.03</v>
      </c>
      <c r="D34" s="129">
        <v>17.527141922028928</v>
      </c>
      <c r="E34" s="129">
        <v>17.527141922028928</v>
      </c>
      <c r="F34" s="129"/>
      <c r="G34" s="129"/>
      <c r="H34" s="129">
        <v>17.527141922028928</v>
      </c>
      <c r="I34" s="129">
        <v>0</v>
      </c>
      <c r="J34" s="129">
        <v>0</v>
      </c>
      <c r="K34" s="129">
        <v>0</v>
      </c>
      <c r="L34" s="129">
        <v>0</v>
      </c>
      <c r="M34" s="371"/>
      <c r="N34" s="370">
        <v>17.527141922028928</v>
      </c>
      <c r="P34" s="105">
        <v>0</v>
      </c>
      <c r="Q34" s="374"/>
    </row>
    <row r="35" spans="1:27" ht="16.5">
      <c r="C35" s="37">
        <v>2021.04</v>
      </c>
      <c r="D35" s="129">
        <v>17.218145767513377</v>
      </c>
      <c r="E35" s="129">
        <v>17.218145767513377</v>
      </c>
      <c r="F35" s="129"/>
      <c r="G35" s="129"/>
      <c r="H35" s="129">
        <v>17.218145767513377</v>
      </c>
      <c r="I35" s="129">
        <v>0</v>
      </c>
      <c r="J35" s="129">
        <v>0</v>
      </c>
      <c r="K35" s="129">
        <v>0</v>
      </c>
      <c r="L35" s="129">
        <v>0</v>
      </c>
      <c r="M35" s="371"/>
      <c r="N35" s="370">
        <v>17.218145767513377</v>
      </c>
      <c r="P35" s="105">
        <v>0</v>
      </c>
      <c r="Q35" s="374"/>
    </row>
    <row r="36" spans="1:27" ht="16.5">
      <c r="C36" s="37">
        <v>2021.05</v>
      </c>
      <c r="D36" s="129">
        <v>17.307150775264684</v>
      </c>
      <c r="E36" s="129">
        <v>17.307150775264684</v>
      </c>
      <c r="F36" s="129"/>
      <c r="G36" s="129"/>
      <c r="H36" s="129">
        <v>17.307150775264684</v>
      </c>
      <c r="I36" s="129">
        <v>0</v>
      </c>
      <c r="J36" s="129">
        <v>0</v>
      </c>
      <c r="K36" s="129">
        <v>0</v>
      </c>
      <c r="L36" s="129">
        <v>0</v>
      </c>
      <c r="M36" s="371"/>
      <c r="N36" s="370">
        <v>17.307150775264684</v>
      </c>
      <c r="P36" s="105">
        <v>0</v>
      </c>
      <c r="Q36" s="374"/>
    </row>
    <row r="37" spans="1:27" ht="16.5">
      <c r="A37" s="105"/>
      <c r="B37" s="105"/>
      <c r="C37" s="37">
        <v>2021.06</v>
      </c>
      <c r="D37" s="129">
        <v>17.235092681210588</v>
      </c>
      <c r="E37" s="129">
        <v>17.235092681210588</v>
      </c>
      <c r="F37" s="129"/>
      <c r="G37" s="129"/>
      <c r="H37" s="129">
        <v>17.235092681210588</v>
      </c>
      <c r="I37" s="129">
        <v>0</v>
      </c>
      <c r="J37" s="129">
        <v>0</v>
      </c>
      <c r="K37" s="129">
        <v>0</v>
      </c>
      <c r="L37" s="129">
        <v>0</v>
      </c>
      <c r="M37" s="371"/>
      <c r="N37" s="370">
        <v>17.235092681210588</v>
      </c>
      <c r="P37" s="105">
        <v>0</v>
      </c>
      <c r="Q37" s="374"/>
    </row>
    <row r="38" spans="1:27" ht="16.5">
      <c r="A38" s="105"/>
      <c r="B38" s="105"/>
      <c r="C38" s="37">
        <v>2021.07</v>
      </c>
      <c r="D38" s="129">
        <v>17.077833078065023</v>
      </c>
      <c r="E38" s="129">
        <v>17.077833078065023</v>
      </c>
      <c r="F38" s="129"/>
      <c r="G38" s="129"/>
      <c r="H38" s="129">
        <v>17.077833078065023</v>
      </c>
      <c r="I38" s="129">
        <v>0</v>
      </c>
      <c r="J38" s="129">
        <v>0</v>
      </c>
      <c r="K38" s="129">
        <v>0</v>
      </c>
      <c r="L38" s="129">
        <v>0</v>
      </c>
      <c r="M38" s="371"/>
      <c r="N38" s="370">
        <v>17.077833078065023</v>
      </c>
      <c r="P38" s="105">
        <v>0</v>
      </c>
      <c r="Q38" s="374"/>
    </row>
    <row r="39" spans="1:27" ht="16.5">
      <c r="A39" s="105"/>
      <c r="B39" s="375" t="s">
        <v>498</v>
      </c>
      <c r="C39" s="37">
        <v>2021.08</v>
      </c>
      <c r="D39" s="129">
        <v>17.267742239598551</v>
      </c>
      <c r="E39" s="129">
        <v>17.267742239598551</v>
      </c>
      <c r="F39" s="129"/>
      <c r="G39" s="129"/>
      <c r="H39" s="129">
        <v>17.267742239598551</v>
      </c>
      <c r="I39" s="129">
        <v>0</v>
      </c>
      <c r="J39" s="129">
        <v>0</v>
      </c>
      <c r="K39" s="129">
        <v>0</v>
      </c>
      <c r="L39" s="129">
        <v>0</v>
      </c>
      <c r="M39" s="371"/>
      <c r="N39" s="370">
        <v>17.267742239598551</v>
      </c>
      <c r="P39" s="105">
        <v>0</v>
      </c>
      <c r="Q39" s="374"/>
    </row>
    <row r="40" spans="1:27" ht="16.5">
      <c r="A40" s="105"/>
      <c r="B40" s="375" t="s">
        <v>499</v>
      </c>
      <c r="C40" s="37">
        <v>2021.09</v>
      </c>
      <c r="D40" s="129">
        <v>17.961734546016682</v>
      </c>
      <c r="E40" s="129">
        <v>17.961734546016682</v>
      </c>
      <c r="F40" s="129"/>
      <c r="G40" s="129"/>
      <c r="H40" s="129">
        <v>17.961734546016682</v>
      </c>
      <c r="I40" s="129">
        <v>0</v>
      </c>
      <c r="J40" s="129">
        <v>0</v>
      </c>
      <c r="K40" s="129">
        <v>0</v>
      </c>
      <c r="L40" s="129">
        <v>0</v>
      </c>
      <c r="M40" s="371"/>
      <c r="N40" s="370">
        <v>17.961734546016682</v>
      </c>
      <c r="P40" s="105">
        <v>0</v>
      </c>
      <c r="Q40" s="374"/>
    </row>
    <row r="41" spans="1:27" ht="16.5">
      <c r="A41" s="105"/>
      <c r="B41" s="376" t="e">
        <f>+#REF!</f>
        <v>#REF!</v>
      </c>
      <c r="C41" s="37">
        <v>2021.1</v>
      </c>
      <c r="D41" s="129">
        <v>18.396300164581422</v>
      </c>
      <c r="E41" s="129">
        <v>18.396300164581422</v>
      </c>
      <c r="F41" s="129"/>
      <c r="G41" s="129"/>
      <c r="H41" s="129">
        <v>18.396300164581422</v>
      </c>
      <c r="I41" s="129">
        <v>0</v>
      </c>
      <c r="J41" s="129">
        <v>0</v>
      </c>
      <c r="K41" s="129">
        <v>0</v>
      </c>
      <c r="L41" s="129">
        <v>0</v>
      </c>
      <c r="M41" s="371"/>
      <c r="N41" s="370">
        <v>18.396300164581422</v>
      </c>
      <c r="P41" s="105">
        <v>0</v>
      </c>
      <c r="Q41" s="374"/>
    </row>
    <row r="42" spans="1:27" ht="16.5">
      <c r="A42" s="105"/>
      <c r="B42" s="376" t="e">
        <f>+B41*(1+#REF!/100)</f>
        <v>#REF!</v>
      </c>
      <c r="C42" s="37">
        <v>2021.11</v>
      </c>
      <c r="D42" s="129">
        <v>17.939246501132715</v>
      </c>
      <c r="E42" s="129">
        <v>17.939246501132715</v>
      </c>
      <c r="F42" s="129"/>
      <c r="G42" s="129"/>
      <c r="H42" s="129">
        <v>17.939246501132715</v>
      </c>
      <c r="I42" s="129">
        <v>0</v>
      </c>
      <c r="J42" s="129">
        <v>0</v>
      </c>
      <c r="K42" s="129">
        <v>0</v>
      </c>
      <c r="L42" s="129">
        <v>0</v>
      </c>
      <c r="M42" s="371"/>
      <c r="N42" s="370">
        <v>17.939246501132715</v>
      </c>
      <c r="P42" s="105">
        <v>0</v>
      </c>
      <c r="Q42" s="374"/>
    </row>
    <row r="43" spans="1:27" ht="16.5">
      <c r="A43" s="105"/>
      <c r="B43" s="376" t="e">
        <f>+B42*(1+#REF!/100)</f>
        <v>#REF!</v>
      </c>
      <c r="C43" s="37">
        <v>2021.12</v>
      </c>
      <c r="D43" s="129">
        <v>17.650298768802291</v>
      </c>
      <c r="E43" s="129">
        <v>17.650298768802291</v>
      </c>
      <c r="F43" s="129"/>
      <c r="G43" s="129"/>
      <c r="H43" s="129">
        <v>17.650298768802291</v>
      </c>
      <c r="I43" s="129">
        <v>0</v>
      </c>
      <c r="J43" s="129">
        <v>0</v>
      </c>
      <c r="K43" s="129">
        <v>0</v>
      </c>
      <c r="L43" s="129">
        <v>0</v>
      </c>
      <c r="M43" s="371"/>
      <c r="N43" s="370">
        <v>17.650298768802291</v>
      </c>
      <c r="P43" s="105">
        <v>0</v>
      </c>
      <c r="Q43" s="374"/>
      <c r="R43" s="369">
        <v>0</v>
      </c>
    </row>
    <row r="44" spans="1:27" ht="16.5">
      <c r="A44" s="105"/>
      <c r="B44" s="105"/>
      <c r="C44" s="37">
        <v>2022.01</v>
      </c>
      <c r="D44" s="129">
        <v>17.572087590621898</v>
      </c>
      <c r="E44" s="129">
        <v>17.572087590621898</v>
      </c>
      <c r="F44" s="129"/>
      <c r="G44" s="129"/>
      <c r="H44" s="129">
        <v>17.572087590621898</v>
      </c>
      <c r="I44" s="129">
        <v>0</v>
      </c>
      <c r="J44" s="129">
        <v>0</v>
      </c>
      <c r="K44" s="129">
        <v>0</v>
      </c>
      <c r="L44" s="129">
        <v>0</v>
      </c>
      <c r="N44" s="370">
        <v>17.572087590621898</v>
      </c>
      <c r="P44" s="105">
        <v>1000000</v>
      </c>
      <c r="Q44" s="374"/>
    </row>
    <row r="45" spans="1:27" ht="16.5">
      <c r="A45" s="105"/>
      <c r="B45" s="105"/>
      <c r="C45" s="37">
        <v>2022.02</v>
      </c>
      <c r="D45" s="129">
        <v>17.447325265839225</v>
      </c>
      <c r="E45" s="129">
        <v>17.447325265839225</v>
      </c>
      <c r="F45" s="129"/>
      <c r="G45" s="129"/>
      <c r="H45" s="129">
        <v>17.447325265839225</v>
      </c>
      <c r="I45" s="129">
        <v>0</v>
      </c>
      <c r="J45" s="129">
        <v>0</v>
      </c>
      <c r="K45" s="129">
        <v>0</v>
      </c>
      <c r="L45" s="129">
        <v>0</v>
      </c>
      <c r="N45" s="370">
        <v>17.447325265839225</v>
      </c>
      <c r="P45" s="105">
        <v>1000000</v>
      </c>
      <c r="Q45" s="374"/>
      <c r="AA45" s="39"/>
    </row>
    <row r="46" spans="1:27" ht="16.5">
      <c r="A46" s="105"/>
      <c r="B46" s="105"/>
      <c r="C46" s="37">
        <v>2022.03</v>
      </c>
      <c r="D46" s="129">
        <v>17.603065355990598</v>
      </c>
      <c r="E46" s="129">
        <v>17.603065355990598</v>
      </c>
      <c r="F46" s="129"/>
      <c r="G46" s="129"/>
      <c r="H46" s="129">
        <v>17.603065355990598</v>
      </c>
      <c r="I46" s="129">
        <v>0</v>
      </c>
      <c r="J46" s="129">
        <v>0</v>
      </c>
      <c r="K46" s="129">
        <v>0</v>
      </c>
      <c r="L46" s="129">
        <v>0</v>
      </c>
      <c r="N46" s="370">
        <v>17.603065355990598</v>
      </c>
      <c r="P46" s="105">
        <v>1000000</v>
      </c>
      <c r="Q46" s="374"/>
    </row>
    <row r="47" spans="1:27" ht="16.5">
      <c r="A47" s="105"/>
      <c r="B47" s="105"/>
      <c r="C47" s="37">
        <v>2022.04</v>
      </c>
      <c r="D47" s="129"/>
      <c r="E47" s="129">
        <v>17.421830126451741</v>
      </c>
      <c r="F47" s="129"/>
      <c r="G47" s="129"/>
      <c r="H47" s="129">
        <v>17.421830126451741</v>
      </c>
      <c r="I47" s="129">
        <v>0</v>
      </c>
      <c r="J47" s="129">
        <v>0</v>
      </c>
      <c r="K47" s="129">
        <v>0</v>
      </c>
      <c r="L47" s="129">
        <v>0</v>
      </c>
      <c r="N47" s="370">
        <v>17.421830126451741</v>
      </c>
      <c r="P47" s="105">
        <v>1000000</v>
      </c>
      <c r="Q47" s="374"/>
    </row>
    <row r="48" spans="1:27" ht="16.5">
      <c r="A48" s="105"/>
      <c r="B48" s="105"/>
      <c r="C48" s="37">
        <v>2022.05</v>
      </c>
      <c r="D48" s="129"/>
      <c r="E48" s="129">
        <v>17.240594896912885</v>
      </c>
      <c r="F48" s="129"/>
      <c r="G48" s="129"/>
      <c r="H48" s="129">
        <v>17.058758418636156</v>
      </c>
      <c r="I48" s="129">
        <v>0.12663552883264728</v>
      </c>
      <c r="J48" s="129">
        <v>5.5200949444081715E-2</v>
      </c>
      <c r="K48" s="129">
        <v>5.9500171201783303E-2</v>
      </c>
      <c r="L48" s="129">
        <v>0.12855750492600038</v>
      </c>
      <c r="N48" s="370">
        <v>17.058758418636156</v>
      </c>
      <c r="P48" s="105">
        <v>1000000</v>
      </c>
      <c r="Q48" s="374"/>
    </row>
    <row r="49" spans="1:18" ht="16.5">
      <c r="A49" s="105"/>
      <c r="B49" s="377"/>
      <c r="C49" s="37">
        <v>2022.06</v>
      </c>
      <c r="D49" s="129"/>
      <c r="E49" s="129">
        <v>17.059359667374029</v>
      </c>
      <c r="F49" s="129"/>
      <c r="G49" s="129"/>
      <c r="H49" s="129">
        <v>16.855752139729663</v>
      </c>
      <c r="I49" s="129">
        <v>0.14208543444231836</v>
      </c>
      <c r="J49" s="129">
        <v>6.1522093202047046E-2</v>
      </c>
      <c r="K49" s="129">
        <v>6.4700900547624229E-2</v>
      </c>
      <c r="L49" s="129">
        <v>0.1470065120674704</v>
      </c>
      <c r="N49" s="370">
        <v>16.855752139729663</v>
      </c>
      <c r="P49" s="105">
        <v>1000000</v>
      </c>
      <c r="Q49" s="374"/>
    </row>
    <row r="50" spans="1:18" ht="16.5">
      <c r="A50" s="105"/>
      <c r="B50" s="378" t="s">
        <v>500</v>
      </c>
      <c r="C50" s="37">
        <v>2022.07</v>
      </c>
      <c r="D50" s="129"/>
      <c r="E50" s="129">
        <v>16.878124437835172</v>
      </c>
      <c r="F50" s="129"/>
      <c r="G50" s="129"/>
      <c r="H50" s="129">
        <v>16.652745860823174</v>
      </c>
      <c r="I50" s="129">
        <v>0.15753534005198944</v>
      </c>
      <c r="J50" s="129">
        <v>6.7843236960008824E-2</v>
      </c>
      <c r="K50" s="129">
        <v>6.9901629893461603E-2</v>
      </c>
      <c r="L50" s="129">
        <v>0.16545551920895818</v>
      </c>
      <c r="N50" s="370">
        <v>16.652745860823174</v>
      </c>
      <c r="P50" s="105">
        <v>1000000</v>
      </c>
      <c r="Q50" s="374"/>
    </row>
    <row r="51" spans="1:18" ht="16.5">
      <c r="A51" s="105"/>
      <c r="B51" s="378" t="s">
        <v>501</v>
      </c>
      <c r="C51" s="37">
        <v>2022.08</v>
      </c>
      <c r="D51" s="129"/>
      <c r="E51" s="129">
        <v>16.696889208296316</v>
      </c>
      <c r="F51" s="129"/>
      <c r="G51" s="129"/>
      <c r="H51" s="129">
        <v>16.45113162286512</v>
      </c>
      <c r="I51" s="129">
        <v>0.17178056720530677</v>
      </c>
      <c r="J51" s="129">
        <v>7.3977018225889424E-2</v>
      </c>
      <c r="K51" s="129">
        <v>7.4927894359834823E-2</v>
      </c>
      <c r="L51" s="129">
        <v>0.18212098294192103</v>
      </c>
      <c r="N51" s="370">
        <v>16.45113162286512</v>
      </c>
      <c r="P51" s="105">
        <v>1000000</v>
      </c>
      <c r="Q51" s="374"/>
    </row>
    <row r="52" spans="1:18" ht="16.5">
      <c r="A52" s="105"/>
      <c r="B52" s="378" t="s">
        <v>502</v>
      </c>
      <c r="C52" s="37">
        <v>2022.09</v>
      </c>
      <c r="D52" s="129"/>
      <c r="E52" s="129">
        <v>16.515653978757459</v>
      </c>
      <c r="F52" s="129"/>
      <c r="G52" s="129"/>
      <c r="H52" s="129">
        <v>16.252301466803942</v>
      </c>
      <c r="I52" s="129">
        <v>0.18361643744592016</v>
      </c>
      <c r="J52" s="129">
        <v>7.973607450759701E-2</v>
      </c>
      <c r="K52" s="129">
        <v>7.96052290672975E-2</v>
      </c>
      <c r="L52" s="129">
        <v>0.19521935985785177</v>
      </c>
      <c r="N52" s="370">
        <v>16.252301466803942</v>
      </c>
      <c r="P52" s="105">
        <v>1000000</v>
      </c>
      <c r="R52" s="369"/>
    </row>
    <row r="53" spans="1:18" ht="16.5">
      <c r="A53" s="105"/>
      <c r="B53" s="378" t="s">
        <v>503</v>
      </c>
      <c r="C53" s="37">
        <v>2022.1</v>
      </c>
      <c r="D53" s="129"/>
      <c r="E53" s="129">
        <v>16.334418749218603</v>
      </c>
      <c r="F53" s="129"/>
      <c r="G53" s="129"/>
      <c r="H53" s="129">
        <v>16.057647433588091</v>
      </c>
      <c r="I53" s="129">
        <v>0.1918382723174723</v>
      </c>
      <c r="J53" s="129">
        <v>8.4933043313039747E-2</v>
      </c>
      <c r="K53" s="129">
        <v>8.3759169136399692E-2</v>
      </c>
      <c r="L53" s="129">
        <v>0.20296710654823258</v>
      </c>
      <c r="N53" s="370">
        <v>16.057647433588091</v>
      </c>
      <c r="P53" s="105">
        <v>1000000</v>
      </c>
    </row>
    <row r="54" spans="1:18" ht="16.5">
      <c r="A54" s="105"/>
      <c r="B54" s="378" t="s">
        <v>504</v>
      </c>
      <c r="C54" s="37">
        <v>2022.11</v>
      </c>
      <c r="D54" s="129"/>
      <c r="E54" s="129">
        <v>16.153183519679743</v>
      </c>
      <c r="F54" s="129"/>
      <c r="G54" s="129"/>
      <c r="H54" s="129">
        <v>15.86614397215121</v>
      </c>
      <c r="I54" s="129">
        <v>0.19793919305653063</v>
      </c>
      <c r="J54" s="129">
        <v>8.9100354472002152E-2</v>
      </c>
      <c r="K54" s="129">
        <v>8.7190506005651258E-2</v>
      </c>
      <c r="L54" s="129">
        <v>0.20717633359113563</v>
      </c>
      <c r="N54" s="370">
        <v>15.86614397215121</v>
      </c>
      <c r="P54" s="105">
        <v>1000000</v>
      </c>
    </row>
    <row r="55" spans="1:18" ht="16.5">
      <c r="A55" s="105"/>
      <c r="B55" s="378" t="s">
        <v>502</v>
      </c>
      <c r="C55" s="37">
        <v>2022.12</v>
      </c>
      <c r="D55" s="39"/>
      <c r="E55" s="129">
        <v>15.971948290140887</v>
      </c>
      <c r="F55" s="129"/>
      <c r="G55" s="129"/>
      <c r="H55" s="129">
        <v>15.676765531427025</v>
      </c>
      <c r="I55" s="129">
        <v>0.20341232089963235</v>
      </c>
      <c r="J55" s="129">
        <v>9.1770437814229666E-2</v>
      </c>
      <c r="K55" s="129">
        <v>8.9700031113640222E-2</v>
      </c>
      <c r="L55" s="129">
        <v>0.2096591515645585</v>
      </c>
      <c r="N55" s="370">
        <v>15.676765531427025</v>
      </c>
      <c r="P55" s="105">
        <v>1000000</v>
      </c>
    </row>
    <row r="56" spans="1:18">
      <c r="A56" s="105"/>
      <c r="B56" s="105"/>
    </row>
    <row r="57" spans="1:18">
      <c r="A57" s="105"/>
      <c r="B57" s="105"/>
    </row>
    <row r="58" spans="1:18">
      <c r="A58" s="105"/>
      <c r="B58" s="105"/>
      <c r="C58" s="105"/>
      <c r="D58" s="105"/>
      <c r="E58" s="105"/>
    </row>
    <row r="59" spans="1:18">
      <c r="A59" s="105"/>
      <c r="B59" s="375" t="s">
        <v>333</v>
      </c>
      <c r="C59" s="105"/>
      <c r="D59" s="105"/>
      <c r="E59" s="105"/>
    </row>
    <row r="60" spans="1:18">
      <c r="D60" s="851"/>
      <c r="E60" s="851"/>
      <c r="F60" s="851"/>
      <c r="G60" s="851"/>
    </row>
  </sheetData>
  <mergeCells count="5">
    <mergeCell ref="P5:P6"/>
    <mergeCell ref="H5:L5"/>
    <mergeCell ref="M5:M6"/>
    <mergeCell ref="N5:N6"/>
    <mergeCell ref="D60:G60"/>
  </mergeCells>
  <conditionalFormatting sqref="AE22:DG22 AD19 AE17:DH21">
    <cfRule type="cellIs" dxfId="14" priority="3" operator="greaterThan">
      <formula>#REF!</formula>
    </cfRule>
  </conditionalFormatting>
  <conditionalFormatting sqref="T17:W17 X17:AC22">
    <cfRule type="cellIs" dxfId="13" priority="2" operator="greaterThan">
      <formula>#REF!</formula>
    </cfRule>
  </conditionalFormatting>
  <hyperlinks>
    <hyperlink ref="A1" location="'Figures'!A1" display="Indice de gráficos" xr:uid="{00000000-0004-0000-3F00-000000000000}"/>
  </hyperlinks>
  <pageMargins left="0.31496062992125984" right="0.27559055118110237" top="0.74803149606299213" bottom="0.74803149606299213" header="0.31496062992125984" footer="0.31496062992125984"/>
  <pageSetup paperSize="9" scale="31"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68">
    <pageSetUpPr fitToPage="1"/>
  </sheetPr>
  <dimension ref="A1:AC61"/>
  <sheetViews>
    <sheetView showGridLines="0" topLeftCell="K1" zoomScale="82" zoomScaleNormal="82" workbookViewId="0">
      <selection activeCell="K14" sqref="K14"/>
    </sheetView>
  </sheetViews>
  <sheetFormatPr baseColWidth="10" defaultColWidth="11.42578125" defaultRowHeight="15"/>
  <cols>
    <col min="1" max="1" width="11.42578125" style="27"/>
    <col min="2" max="2" width="11.42578125" style="27" customWidth="1"/>
    <col min="3" max="3" width="9.7109375" style="27" bestFit="1" customWidth="1"/>
    <col min="4" max="4" width="14" style="27" customWidth="1"/>
    <col min="5" max="5" width="11.42578125" style="27"/>
    <col min="6" max="6" width="12.28515625" style="27" customWidth="1"/>
    <col min="7" max="7" width="13.85546875" style="27" customWidth="1"/>
    <col min="8" max="12" width="11.42578125" style="27"/>
    <col min="13" max="13" width="11.42578125" style="105"/>
    <col min="14" max="14" width="15" style="105" customWidth="1"/>
    <col min="15" max="15" width="13.28515625" style="105" customWidth="1"/>
    <col min="16" max="16" width="11.42578125" style="105"/>
    <col min="17" max="17" width="9.7109375" style="105" customWidth="1"/>
    <col min="18" max="20" width="11.42578125" style="105"/>
    <col min="21" max="16384" width="11.42578125" style="27"/>
  </cols>
  <sheetData>
    <row r="1" spans="1:22">
      <c r="A1" s="367" t="s">
        <v>321</v>
      </c>
    </row>
    <row r="2" spans="1:22" ht="18.75">
      <c r="V2" s="30"/>
    </row>
    <row r="3" spans="1:22" ht="16.5">
      <c r="B3" s="190" t="s">
        <v>505</v>
      </c>
      <c r="C3" s="421"/>
      <c r="D3" s="421"/>
    </row>
    <row r="4" spans="1:22">
      <c r="C4" s="29"/>
      <c r="D4" s="29"/>
    </row>
    <row r="5" spans="1:22" ht="14.65" customHeight="1">
      <c r="C5" s="421"/>
      <c r="D5" s="422"/>
      <c r="P5" s="846" t="s">
        <v>506</v>
      </c>
    </row>
    <row r="6" spans="1:22" ht="15" customHeight="1">
      <c r="D6" s="106"/>
      <c r="E6" s="106"/>
      <c r="F6" s="106"/>
      <c r="G6" s="106"/>
      <c r="H6" s="847" t="s">
        <v>322</v>
      </c>
      <c r="I6" s="847"/>
      <c r="J6" s="847"/>
      <c r="K6" s="847"/>
      <c r="L6" s="847"/>
      <c r="M6" s="850"/>
      <c r="N6" s="849" t="s">
        <v>492</v>
      </c>
      <c r="P6" s="846"/>
      <c r="Q6" s="105" t="s">
        <v>493</v>
      </c>
    </row>
    <row r="7" spans="1:22" ht="31.15" customHeight="1">
      <c r="D7" s="106" t="s">
        <v>323</v>
      </c>
      <c r="E7" s="106" t="s">
        <v>324</v>
      </c>
      <c r="F7" s="106" t="s">
        <v>196</v>
      </c>
      <c r="G7" s="106" t="s">
        <v>189</v>
      </c>
      <c r="H7" s="106" t="s">
        <v>326</v>
      </c>
      <c r="I7" s="106" t="s">
        <v>327</v>
      </c>
      <c r="J7" s="106" t="s">
        <v>328</v>
      </c>
      <c r="K7" s="106" t="s">
        <v>329</v>
      </c>
      <c r="L7" s="106" t="s">
        <v>330</v>
      </c>
      <c r="M7" s="850"/>
      <c r="N7" s="849"/>
      <c r="P7" s="846"/>
    </row>
    <row r="8" spans="1:22" ht="15" customHeight="1">
      <c r="C8" s="37">
        <v>2018.12</v>
      </c>
      <c r="D8" s="129">
        <v>14.366582813755796</v>
      </c>
      <c r="E8" s="129"/>
      <c r="F8" s="129"/>
      <c r="G8" s="129"/>
      <c r="H8" s="129">
        <v>14.366582813755796</v>
      </c>
      <c r="I8" s="129"/>
      <c r="J8" s="129"/>
      <c r="K8" s="129"/>
      <c r="L8" s="129"/>
      <c r="N8" s="369">
        <v>14.366582813755796</v>
      </c>
      <c r="P8" s="105">
        <v>0</v>
      </c>
    </row>
    <row r="9" spans="1:22" ht="16.5">
      <c r="C9" s="37">
        <v>2019.01</v>
      </c>
      <c r="D9" s="129">
        <v>14.367382406466135</v>
      </c>
      <c r="E9" s="129"/>
      <c r="F9" s="129"/>
      <c r="G9" s="129"/>
      <c r="H9" s="129">
        <v>14.367382406466135</v>
      </c>
      <c r="I9" s="129"/>
      <c r="J9" s="129"/>
      <c r="K9" s="129"/>
      <c r="L9" s="129"/>
      <c r="N9" s="369">
        <v>14.367382406466135</v>
      </c>
      <c r="P9" s="105">
        <v>0</v>
      </c>
    </row>
    <row r="10" spans="1:22" ht="16.5">
      <c r="C10" s="37">
        <v>2019.02</v>
      </c>
      <c r="D10" s="129">
        <v>14.381634120088252</v>
      </c>
      <c r="E10" s="129"/>
      <c r="F10" s="129"/>
      <c r="G10" s="129"/>
      <c r="H10" s="129">
        <v>14.381634120088252</v>
      </c>
      <c r="I10" s="129"/>
      <c r="J10" s="129"/>
      <c r="K10" s="129"/>
      <c r="L10" s="129"/>
      <c r="N10" s="369">
        <v>14.381634120088252</v>
      </c>
      <c r="P10" s="105">
        <v>0</v>
      </c>
    </row>
    <row r="11" spans="1:22" ht="16.5">
      <c r="C11" s="37">
        <v>2019.03</v>
      </c>
      <c r="D11" s="129">
        <v>14.417283552516521</v>
      </c>
      <c r="E11" s="129"/>
      <c r="F11" s="129"/>
      <c r="G11" s="129"/>
      <c r="H11" s="129">
        <v>14.417283552516521</v>
      </c>
      <c r="I11" s="129"/>
      <c r="J11" s="129"/>
      <c r="K11" s="129"/>
      <c r="L11" s="129"/>
      <c r="N11" s="369">
        <v>14.417283552516521</v>
      </c>
      <c r="P11" s="105">
        <v>0</v>
      </c>
    </row>
    <row r="12" spans="1:22" ht="16.5">
      <c r="C12" s="37">
        <v>2019.04</v>
      </c>
      <c r="D12" s="129">
        <v>14.450101682648455</v>
      </c>
      <c r="E12" s="129"/>
      <c r="F12" s="129"/>
      <c r="G12" s="129"/>
      <c r="H12" s="129">
        <v>14.450101682648455</v>
      </c>
      <c r="I12" s="129"/>
      <c r="J12" s="129"/>
      <c r="K12" s="129"/>
      <c r="L12" s="129"/>
      <c r="N12" s="369">
        <v>14.450101682648455</v>
      </c>
      <c r="P12" s="105">
        <v>0</v>
      </c>
    </row>
    <row r="13" spans="1:22" ht="16.5">
      <c r="C13" s="37">
        <v>2019.05</v>
      </c>
      <c r="D13" s="129">
        <v>14.491581613929524</v>
      </c>
      <c r="E13" s="129"/>
      <c r="F13" s="129"/>
      <c r="G13" s="129"/>
      <c r="H13" s="129">
        <v>14.491581613929524</v>
      </c>
      <c r="I13" s="129"/>
      <c r="J13" s="129"/>
      <c r="K13" s="129"/>
      <c r="L13" s="129"/>
      <c r="N13" s="369">
        <v>14.491581613929524</v>
      </c>
      <c r="P13" s="105">
        <v>0</v>
      </c>
    </row>
    <row r="14" spans="1:22" ht="16.5">
      <c r="C14" s="37">
        <v>2019.06</v>
      </c>
      <c r="D14" s="129">
        <v>14.528357846439322</v>
      </c>
      <c r="E14" s="129"/>
      <c r="F14" s="129"/>
      <c r="G14" s="129"/>
      <c r="H14" s="129">
        <v>14.528357846439322</v>
      </c>
      <c r="I14" s="129"/>
      <c r="J14" s="129"/>
      <c r="K14" s="129"/>
      <c r="L14" s="129"/>
      <c r="N14" s="369">
        <v>14.528357846439322</v>
      </c>
      <c r="P14" s="105">
        <v>0</v>
      </c>
    </row>
    <row r="15" spans="1:22" ht="16.5">
      <c r="C15" s="37">
        <v>2019.07</v>
      </c>
      <c r="D15" s="129">
        <v>14.560811233886417</v>
      </c>
      <c r="E15" s="129"/>
      <c r="F15" s="129"/>
      <c r="G15" s="129"/>
      <c r="H15" s="129">
        <v>14.560811233886417</v>
      </c>
      <c r="I15" s="129"/>
      <c r="J15" s="129"/>
      <c r="K15" s="129"/>
      <c r="L15" s="129"/>
      <c r="N15" s="369">
        <v>14.560811233886417</v>
      </c>
      <c r="P15" s="105">
        <v>0</v>
      </c>
    </row>
    <row r="16" spans="1:22" ht="16.5">
      <c r="C16" s="37">
        <v>2019.08</v>
      </c>
      <c r="D16" s="129">
        <v>14.546475645530082</v>
      </c>
      <c r="E16" s="129"/>
      <c r="F16" s="129"/>
      <c r="G16" s="129"/>
      <c r="H16" s="129">
        <v>14.546475645530082</v>
      </c>
      <c r="I16" s="129"/>
      <c r="J16" s="129"/>
      <c r="K16" s="129"/>
      <c r="L16" s="129"/>
      <c r="N16" s="369">
        <v>14.546475645530082</v>
      </c>
      <c r="P16" s="105">
        <v>0</v>
      </c>
    </row>
    <row r="17" spans="2:23" ht="16.5">
      <c r="C17" s="37">
        <v>2019.09</v>
      </c>
      <c r="D17" s="129">
        <v>14.54226217725359</v>
      </c>
      <c r="E17" s="129"/>
      <c r="F17" s="129"/>
      <c r="G17" s="129"/>
      <c r="H17" s="129">
        <v>14.54226217725359</v>
      </c>
      <c r="I17" s="129"/>
      <c r="J17" s="129"/>
      <c r="K17" s="129"/>
      <c r="L17" s="129"/>
      <c r="N17" s="369">
        <v>14.54226217725359</v>
      </c>
      <c r="P17" s="105">
        <v>0</v>
      </c>
    </row>
    <row r="18" spans="2:23" ht="16.5">
      <c r="C18" s="37">
        <v>2019.1</v>
      </c>
      <c r="D18" s="129">
        <v>14.56972194968672</v>
      </c>
      <c r="E18" s="129"/>
      <c r="F18" s="129"/>
      <c r="G18" s="129"/>
      <c r="H18" s="129">
        <v>14.56972194968672</v>
      </c>
      <c r="I18" s="129"/>
      <c r="J18" s="129"/>
      <c r="K18" s="129"/>
      <c r="L18" s="129"/>
      <c r="N18" s="369">
        <v>14.56972194968672</v>
      </c>
      <c r="P18" s="105">
        <v>0</v>
      </c>
    </row>
    <row r="19" spans="2:23" ht="15" customHeight="1">
      <c r="C19" s="37">
        <v>2019.11</v>
      </c>
      <c r="D19" s="129">
        <v>14.544314540144462</v>
      </c>
      <c r="E19" s="129"/>
      <c r="F19" s="129"/>
      <c r="G19" s="129"/>
      <c r="H19" s="129">
        <v>14.544314540144462</v>
      </c>
      <c r="I19" s="129"/>
      <c r="J19" s="129"/>
      <c r="K19" s="129"/>
      <c r="L19" s="129"/>
      <c r="N19" s="369">
        <v>14.544314540144462</v>
      </c>
      <c r="P19" s="105">
        <v>0</v>
      </c>
    </row>
    <row r="20" spans="2:23" ht="15" customHeight="1">
      <c r="C20" s="37">
        <v>2019.12</v>
      </c>
      <c r="D20" s="129">
        <v>14.592922676976428</v>
      </c>
      <c r="E20" s="129"/>
      <c r="F20" s="129"/>
      <c r="G20" s="129"/>
      <c r="H20" s="129">
        <v>14.592922676976428</v>
      </c>
      <c r="I20" s="129"/>
      <c r="J20" s="129"/>
      <c r="K20" s="129"/>
      <c r="L20" s="129"/>
      <c r="N20" s="369">
        <v>14.592922676976428</v>
      </c>
      <c r="P20" s="105">
        <v>0</v>
      </c>
    </row>
    <row r="21" spans="2:23" ht="15" customHeight="1">
      <c r="C21" s="37">
        <v>2020.01</v>
      </c>
      <c r="D21" s="129">
        <v>14.612154290878978</v>
      </c>
      <c r="E21" s="129"/>
      <c r="F21" s="129"/>
      <c r="G21" s="129"/>
      <c r="H21" s="129">
        <v>14.612154290878978</v>
      </c>
      <c r="I21" s="129"/>
      <c r="J21" s="129"/>
      <c r="K21" s="129"/>
      <c r="L21" s="129"/>
      <c r="N21" s="369">
        <v>14.612154290878978</v>
      </c>
      <c r="P21" s="105">
        <v>0</v>
      </c>
    </row>
    <row r="22" spans="2:23" ht="16.5">
      <c r="C22" s="37">
        <v>2020.02</v>
      </c>
      <c r="D22" s="129">
        <v>14.656792788917162</v>
      </c>
      <c r="E22" s="129"/>
      <c r="F22" s="129"/>
      <c r="G22" s="129"/>
      <c r="H22" s="129">
        <v>14.656792788917162</v>
      </c>
      <c r="I22" s="129"/>
      <c r="J22" s="129"/>
      <c r="K22" s="129"/>
      <c r="L22" s="129"/>
      <c r="N22" s="369">
        <v>14.656792788917162</v>
      </c>
      <c r="P22" s="105">
        <v>0</v>
      </c>
    </row>
    <row r="23" spans="2:23" ht="15" customHeight="1">
      <c r="C23" s="37">
        <v>2020.03</v>
      </c>
      <c r="D23" s="129">
        <v>14.951136391083111</v>
      </c>
      <c r="E23" s="129"/>
      <c r="F23" s="129"/>
      <c r="G23" s="129"/>
      <c r="H23" s="129">
        <v>14.951136391083111</v>
      </c>
      <c r="I23" s="129"/>
      <c r="J23" s="129"/>
      <c r="K23" s="129"/>
      <c r="L23" s="129"/>
      <c r="N23" s="369">
        <v>14.951136391083111</v>
      </c>
      <c r="P23" s="105">
        <v>0</v>
      </c>
    </row>
    <row r="24" spans="2:23" ht="15" customHeight="1">
      <c r="C24" s="37">
        <v>2020.04</v>
      </c>
      <c r="D24" s="129">
        <v>15.295808495592942</v>
      </c>
      <c r="E24" s="129"/>
      <c r="F24" s="129"/>
      <c r="G24" s="129"/>
      <c r="H24" s="129">
        <v>15.295808495592942</v>
      </c>
      <c r="I24" s="129"/>
      <c r="J24" s="129"/>
      <c r="K24" s="129"/>
      <c r="L24" s="129"/>
      <c r="N24" s="369">
        <v>15.295808495592942</v>
      </c>
      <c r="P24" s="105">
        <v>0</v>
      </c>
    </row>
    <row r="25" spans="2:23" ht="15" customHeight="1">
      <c r="C25" s="37">
        <v>2020.05</v>
      </c>
      <c r="D25" s="129">
        <v>15.586496586238965</v>
      </c>
      <c r="E25" s="129"/>
      <c r="F25" s="129"/>
      <c r="G25" s="129"/>
      <c r="H25" s="129">
        <v>15.586496586238965</v>
      </c>
      <c r="I25" s="129"/>
      <c r="J25" s="129"/>
      <c r="K25" s="129"/>
      <c r="L25" s="129"/>
      <c r="N25" s="369">
        <v>15.586496586238965</v>
      </c>
      <c r="P25" s="105">
        <v>0</v>
      </c>
    </row>
    <row r="26" spans="2:23" ht="16.5">
      <c r="C26" s="37">
        <v>2020.06</v>
      </c>
      <c r="D26" s="129">
        <v>15.967805933200147</v>
      </c>
      <c r="E26" s="129"/>
      <c r="F26" s="129"/>
      <c r="G26" s="129"/>
      <c r="H26" s="129">
        <v>15.967805933200147</v>
      </c>
      <c r="I26" s="129"/>
      <c r="J26" s="129"/>
      <c r="K26" s="129"/>
      <c r="L26" s="129"/>
      <c r="N26" s="369">
        <v>15.967805933200147</v>
      </c>
      <c r="P26" s="105">
        <v>0</v>
      </c>
    </row>
    <row r="27" spans="2:23" ht="16.5">
      <c r="C27" s="37">
        <v>2020.07</v>
      </c>
      <c r="D27" s="129">
        <v>16.188453156624156</v>
      </c>
      <c r="E27" s="129"/>
      <c r="F27" s="129"/>
      <c r="G27" s="129"/>
      <c r="H27" s="129">
        <v>16.188453156624156</v>
      </c>
      <c r="I27" s="129"/>
      <c r="J27" s="129"/>
      <c r="K27" s="129"/>
      <c r="L27" s="129"/>
      <c r="N27" s="369">
        <v>16.188453156624156</v>
      </c>
      <c r="P27" s="105">
        <v>0</v>
      </c>
    </row>
    <row r="28" spans="2:23" ht="16.5">
      <c r="B28" s="105"/>
      <c r="C28" s="37">
        <v>2020.08</v>
      </c>
      <c r="D28" s="129">
        <v>16.360583992417844</v>
      </c>
      <c r="E28" s="129"/>
      <c r="F28" s="129"/>
      <c r="G28" s="129"/>
      <c r="H28" s="129">
        <v>16.360583992417844</v>
      </c>
      <c r="I28" s="129"/>
      <c r="J28" s="129"/>
      <c r="K28" s="129"/>
      <c r="L28" s="129"/>
      <c r="N28" s="369">
        <v>16.360583992417844</v>
      </c>
      <c r="P28" s="105">
        <v>0</v>
      </c>
    </row>
    <row r="29" spans="2:23" ht="16.5">
      <c r="B29" s="105"/>
      <c r="C29" s="37">
        <v>2020.09</v>
      </c>
      <c r="D29" s="129">
        <v>16.553059791612739</v>
      </c>
      <c r="E29" s="129"/>
      <c r="F29" s="129"/>
      <c r="G29" s="129"/>
      <c r="H29" s="129">
        <v>16.553059791612739</v>
      </c>
      <c r="I29" s="129"/>
      <c r="J29" s="129"/>
      <c r="K29" s="129"/>
      <c r="L29" s="129"/>
      <c r="M29" s="371"/>
      <c r="N29" s="370">
        <v>16.553059791612739</v>
      </c>
      <c r="O29" s="372"/>
      <c r="P29" s="105">
        <v>0</v>
      </c>
      <c r="Q29" s="373"/>
      <c r="R29" s="372"/>
      <c r="S29" s="372"/>
      <c r="T29" s="372"/>
      <c r="U29"/>
      <c r="V29"/>
      <c r="W29"/>
    </row>
    <row r="30" spans="2:23" ht="16.5">
      <c r="B30" s="846" t="s">
        <v>507</v>
      </c>
      <c r="C30" s="37">
        <v>2020.1</v>
      </c>
      <c r="D30" s="129">
        <v>16.734761169216235</v>
      </c>
      <c r="E30" s="129"/>
      <c r="F30" s="129"/>
      <c r="G30" s="129"/>
      <c r="H30" s="129">
        <v>16.734761169216235</v>
      </c>
      <c r="I30" s="129"/>
      <c r="J30" s="129"/>
      <c r="K30" s="129"/>
      <c r="L30" s="129"/>
      <c r="M30" s="371"/>
      <c r="N30" s="370">
        <v>16.734761169216235</v>
      </c>
      <c r="O30" s="372"/>
      <c r="P30" s="105">
        <v>0</v>
      </c>
      <c r="Q30" s="373"/>
      <c r="R30" s="372"/>
      <c r="S30" s="372"/>
      <c r="T30" s="372"/>
      <c r="U30"/>
      <c r="V30"/>
      <c r="W30"/>
    </row>
    <row r="31" spans="2:23" ht="16.5">
      <c r="B31" s="846"/>
      <c r="C31" s="37">
        <v>2020.11</v>
      </c>
      <c r="D31" s="129">
        <v>17.011741382959496</v>
      </c>
      <c r="E31" s="129"/>
      <c r="F31" s="129"/>
      <c r="G31" s="129"/>
      <c r="H31" s="129">
        <v>17.011741382959496</v>
      </c>
      <c r="I31" s="129"/>
      <c r="J31" s="129"/>
      <c r="K31" s="129"/>
      <c r="L31" s="129"/>
      <c r="M31" s="371"/>
      <c r="N31" s="370">
        <v>17.011741382959496</v>
      </c>
      <c r="O31" s="372"/>
      <c r="P31" s="105">
        <v>0</v>
      </c>
      <c r="Q31" s="373"/>
      <c r="R31" s="372"/>
      <c r="S31" s="372"/>
      <c r="T31" s="372"/>
      <c r="U31"/>
      <c r="V31"/>
      <c r="W31"/>
    </row>
    <row r="32" spans="2:23" ht="16.5">
      <c r="B32" s="846"/>
      <c r="C32" s="37">
        <v>2020.12</v>
      </c>
      <c r="D32" s="129">
        <v>17.459350603155887</v>
      </c>
      <c r="E32" s="129"/>
      <c r="F32" s="129"/>
      <c r="G32" s="129"/>
      <c r="H32" s="129">
        <v>17.459350603155887</v>
      </c>
      <c r="I32" s="129"/>
      <c r="J32" s="129"/>
      <c r="K32" s="129"/>
      <c r="L32" s="129"/>
      <c r="M32" s="371"/>
      <c r="N32" s="370">
        <v>17.459350603155887</v>
      </c>
      <c r="O32" s="372"/>
      <c r="P32" s="105">
        <v>0</v>
      </c>
      <c r="Q32" s="373"/>
      <c r="R32" s="372"/>
      <c r="S32" s="372"/>
      <c r="T32" s="372"/>
      <c r="U32"/>
      <c r="V32"/>
      <c r="W32"/>
    </row>
    <row r="33" spans="2:29" ht="16.5">
      <c r="B33" s="420">
        <v>12</v>
      </c>
      <c r="C33" s="37">
        <v>2021.01</v>
      </c>
      <c r="D33" s="129">
        <v>17.684524256925073</v>
      </c>
      <c r="E33" s="129">
        <v>17.684524256925073</v>
      </c>
      <c r="F33" s="129"/>
      <c r="G33" s="129"/>
      <c r="H33" s="129">
        <v>17.684524256925073</v>
      </c>
      <c r="I33" s="129"/>
      <c r="J33" s="129"/>
      <c r="K33" s="129"/>
      <c r="L33" s="129"/>
      <c r="M33" s="371"/>
      <c r="N33" s="370">
        <v>17.684524256925073</v>
      </c>
      <c r="O33" s="372"/>
      <c r="P33" s="105">
        <v>0</v>
      </c>
      <c r="Q33" s="373"/>
      <c r="R33" s="372"/>
      <c r="S33" s="372"/>
      <c r="T33" s="372"/>
      <c r="U33"/>
      <c r="V33"/>
      <c r="W33"/>
    </row>
    <row r="34" spans="2:29" ht="16.5">
      <c r="B34" s="420">
        <v>11</v>
      </c>
      <c r="C34" s="37">
        <v>2021.02</v>
      </c>
      <c r="D34" s="129">
        <v>17.853123784862259</v>
      </c>
      <c r="E34" s="129">
        <v>17.853123784862259</v>
      </c>
      <c r="F34" s="129"/>
      <c r="G34" s="129"/>
      <c r="H34" s="129">
        <v>17.853123784862259</v>
      </c>
      <c r="I34" s="129"/>
      <c r="J34" s="129"/>
      <c r="K34" s="129"/>
      <c r="L34" s="129"/>
      <c r="M34" s="371"/>
      <c r="N34" s="370">
        <v>17.853123784862259</v>
      </c>
      <c r="O34" s="372"/>
      <c r="P34" s="105">
        <v>0</v>
      </c>
      <c r="Q34" s="373"/>
      <c r="R34" s="372"/>
      <c r="S34" s="372"/>
      <c r="T34" s="372"/>
      <c r="U34"/>
      <c r="V34"/>
      <c r="W34"/>
    </row>
    <row r="35" spans="2:29" ht="14.65" customHeight="1">
      <c r="B35" s="420">
        <v>10</v>
      </c>
      <c r="C35" s="37">
        <v>2021.03</v>
      </c>
      <c r="D35" s="129">
        <v>17.819055030723899</v>
      </c>
      <c r="E35" s="129">
        <v>17.819055030723899</v>
      </c>
      <c r="F35" s="129"/>
      <c r="G35" s="129"/>
      <c r="H35" s="129">
        <v>17.819055030723899</v>
      </c>
      <c r="I35" s="129"/>
      <c r="J35" s="129"/>
      <c r="K35" s="129"/>
      <c r="L35" s="129"/>
      <c r="M35" s="371"/>
      <c r="N35" s="370">
        <v>17.819055030723899</v>
      </c>
      <c r="O35" s="372"/>
      <c r="P35" s="105">
        <v>0</v>
      </c>
      <c r="Q35" s="373"/>
      <c r="R35" s="372"/>
      <c r="S35" s="372"/>
      <c r="T35" s="372"/>
      <c r="U35"/>
      <c r="V35"/>
      <c r="W35"/>
    </row>
    <row r="36" spans="2:29" ht="16.5">
      <c r="B36" s="420">
        <v>9</v>
      </c>
      <c r="C36" s="37">
        <v>2021.04</v>
      </c>
      <c r="D36" s="129">
        <v>17.702912692251633</v>
      </c>
      <c r="E36" s="129">
        <v>17.702912692251633</v>
      </c>
      <c r="F36" s="129"/>
      <c r="G36" s="129"/>
      <c r="H36" s="129">
        <v>17.702912692251633</v>
      </c>
      <c r="I36" s="129"/>
      <c r="J36" s="129"/>
      <c r="K36" s="129"/>
      <c r="L36" s="129"/>
      <c r="M36" s="371"/>
      <c r="N36" s="370">
        <v>17.702912692251633</v>
      </c>
      <c r="O36" s="372"/>
      <c r="P36" s="105">
        <v>0</v>
      </c>
      <c r="Q36" s="373"/>
      <c r="R36" s="372"/>
      <c r="S36" s="372"/>
      <c r="T36" s="372"/>
      <c r="U36"/>
      <c r="V36"/>
      <c r="W36"/>
    </row>
    <row r="37" spans="2:29" ht="16.5">
      <c r="B37" s="420">
        <v>8</v>
      </c>
      <c r="C37" s="37">
        <v>2021.05</v>
      </c>
      <c r="D37" s="129">
        <v>17.540659316249666</v>
      </c>
      <c r="E37" s="129">
        <v>17.540659316249666</v>
      </c>
      <c r="F37" s="129"/>
      <c r="G37" s="129"/>
      <c r="H37" s="129">
        <v>17.540659316249666</v>
      </c>
      <c r="I37" s="129"/>
      <c r="J37" s="129"/>
      <c r="K37" s="129"/>
      <c r="L37" s="129"/>
      <c r="M37" s="371"/>
      <c r="N37" s="370">
        <v>17.540659316249666</v>
      </c>
      <c r="O37" s="372"/>
      <c r="P37" s="105">
        <v>0</v>
      </c>
      <c r="Q37" s="373"/>
      <c r="R37" s="372"/>
      <c r="S37" s="372"/>
      <c r="T37" s="372"/>
      <c r="U37"/>
      <c r="V37"/>
      <c r="W37"/>
    </row>
    <row r="38" spans="2:29" ht="16.5">
      <c r="B38" s="420">
        <v>7</v>
      </c>
      <c r="C38" s="37">
        <v>2021.06</v>
      </c>
      <c r="D38" s="129">
        <v>17.426298423934554</v>
      </c>
      <c r="E38" s="129">
        <v>17.426298423934554</v>
      </c>
      <c r="F38" s="129"/>
      <c r="G38" s="129"/>
      <c r="H38" s="129">
        <v>17.426298423934554</v>
      </c>
      <c r="I38" s="129"/>
      <c r="J38" s="129"/>
      <c r="K38" s="129"/>
      <c r="L38" s="129"/>
      <c r="M38" s="371"/>
      <c r="N38" s="370">
        <v>17.426298423934554</v>
      </c>
      <c r="O38" s="372"/>
      <c r="P38" s="105">
        <v>0</v>
      </c>
      <c r="Q38" s="373"/>
      <c r="R38" s="372"/>
      <c r="S38" s="372"/>
      <c r="T38" s="372"/>
      <c r="U38"/>
      <c r="V38"/>
      <c r="W38"/>
    </row>
    <row r="39" spans="2:29" ht="16.5">
      <c r="B39" s="420">
        <v>6</v>
      </c>
      <c r="C39" s="37">
        <v>2021.07</v>
      </c>
      <c r="D39" s="129">
        <v>17.44216552713247</v>
      </c>
      <c r="E39" s="129">
        <v>17.44216552713247</v>
      </c>
      <c r="F39" s="129"/>
      <c r="G39" s="129"/>
      <c r="H39" s="129">
        <v>17.44216552713247</v>
      </c>
      <c r="I39" s="129"/>
      <c r="J39" s="129"/>
      <c r="K39" s="129"/>
      <c r="L39" s="129"/>
      <c r="M39" s="371"/>
      <c r="N39" s="370">
        <v>17.44216552713247</v>
      </c>
      <c r="O39" s="372"/>
      <c r="P39" s="105">
        <v>0</v>
      </c>
      <c r="Q39" s="373"/>
      <c r="R39" s="372"/>
      <c r="S39" s="372"/>
      <c r="T39" s="372"/>
      <c r="U39"/>
      <c r="V39"/>
      <c r="W39"/>
    </row>
    <row r="40" spans="2:29" ht="16.5">
      <c r="B40" s="420">
        <v>5</v>
      </c>
      <c r="C40" s="37">
        <v>2021.08</v>
      </c>
      <c r="D40" s="129">
        <v>17.459062187612886</v>
      </c>
      <c r="E40" s="129">
        <v>17.459062187612886</v>
      </c>
      <c r="F40" s="129"/>
      <c r="G40" s="129"/>
      <c r="H40" s="129">
        <v>17.459062187612886</v>
      </c>
      <c r="I40" s="129"/>
      <c r="J40" s="129"/>
      <c r="K40" s="129"/>
      <c r="L40" s="129"/>
      <c r="M40" s="371"/>
      <c r="N40" s="370">
        <v>17.459062187612886</v>
      </c>
      <c r="O40" s="372"/>
      <c r="P40" s="105">
        <v>0</v>
      </c>
      <c r="Q40" s="373"/>
      <c r="R40" s="372"/>
      <c r="S40" s="372"/>
      <c r="T40" s="372"/>
      <c r="U40"/>
      <c r="V40"/>
      <c r="W40"/>
    </row>
    <row r="41" spans="2:29" ht="16.5">
      <c r="B41" s="420">
        <v>4</v>
      </c>
      <c r="C41" s="37">
        <v>2021.09</v>
      </c>
      <c r="D41" s="129">
        <v>17.567719693706348</v>
      </c>
      <c r="E41" s="129">
        <v>17.567719693706348</v>
      </c>
      <c r="F41" s="129"/>
      <c r="G41" s="129"/>
      <c r="H41" s="129">
        <v>17.567719693706348</v>
      </c>
      <c r="I41" s="129"/>
      <c r="J41" s="129"/>
      <c r="K41" s="129"/>
      <c r="L41" s="129"/>
      <c r="M41" s="371"/>
      <c r="N41" s="370">
        <v>17.567719693706348</v>
      </c>
      <c r="O41" s="372"/>
      <c r="P41" s="105">
        <v>0</v>
      </c>
      <c r="Q41" s="373"/>
      <c r="R41" s="372"/>
      <c r="S41" s="372"/>
      <c r="T41" s="372"/>
      <c r="U41"/>
      <c r="V41"/>
      <c r="W41"/>
    </row>
    <row r="42" spans="2:29" ht="16.5">
      <c r="B42" s="420">
        <v>3</v>
      </c>
      <c r="C42" s="37">
        <v>2021.1</v>
      </c>
      <c r="D42" s="129">
        <v>17.528650440014246</v>
      </c>
      <c r="E42" s="129">
        <v>17.528650440014246</v>
      </c>
      <c r="F42" s="129"/>
      <c r="G42" s="129"/>
      <c r="H42" s="129">
        <v>17.528650440014246</v>
      </c>
      <c r="I42" s="129"/>
      <c r="J42" s="129"/>
      <c r="K42" s="129"/>
      <c r="L42" s="129"/>
      <c r="M42" s="371"/>
      <c r="N42" s="370">
        <v>17.528650440014246</v>
      </c>
      <c r="O42" s="372"/>
      <c r="P42" s="105">
        <v>0</v>
      </c>
      <c r="Q42" s="373"/>
      <c r="R42" s="372"/>
      <c r="S42" s="372"/>
      <c r="T42" s="372"/>
      <c r="U42"/>
      <c r="V42"/>
      <c r="W42"/>
    </row>
    <row r="43" spans="2:29" ht="16.5">
      <c r="B43" s="420">
        <v>2</v>
      </c>
      <c r="C43" s="37">
        <v>2021.11</v>
      </c>
      <c r="D43" s="129">
        <v>17.528290619122405</v>
      </c>
      <c r="E43" s="129">
        <v>17.528290619122405</v>
      </c>
      <c r="F43" s="129"/>
      <c r="G43" s="129"/>
      <c r="H43" s="129">
        <v>17.528290619122405</v>
      </c>
      <c r="I43" s="129"/>
      <c r="J43" s="129"/>
      <c r="K43" s="129"/>
      <c r="L43" s="129"/>
      <c r="M43" s="371"/>
      <c r="N43" s="370">
        <v>17.528290619122405</v>
      </c>
      <c r="O43" s="372"/>
      <c r="P43" s="105">
        <v>0</v>
      </c>
      <c r="Q43" s="373"/>
      <c r="R43" s="372"/>
      <c r="S43" s="372"/>
      <c r="T43" s="372"/>
      <c r="U43"/>
      <c r="V43"/>
      <c r="W43"/>
    </row>
    <row r="44" spans="2:29" ht="16.5">
      <c r="B44" s="420">
        <v>1</v>
      </c>
      <c r="C44" s="37">
        <v>2021.12</v>
      </c>
      <c r="D44" s="129">
        <v>17.6780151620531</v>
      </c>
      <c r="E44" s="129">
        <v>17.6780151620531</v>
      </c>
      <c r="F44" s="129"/>
      <c r="G44" s="129"/>
      <c r="H44" s="129">
        <v>17.6780151620531</v>
      </c>
      <c r="I44" s="129"/>
      <c r="J44" s="129"/>
      <c r="K44" s="129"/>
      <c r="L44" s="129"/>
      <c r="M44" s="371"/>
      <c r="N44" s="370">
        <v>17.6780151620531</v>
      </c>
      <c r="O44" s="372"/>
      <c r="P44" s="105">
        <v>0</v>
      </c>
      <c r="Q44" s="373"/>
      <c r="R44" s="369">
        <v>0</v>
      </c>
      <c r="S44" s="372"/>
      <c r="T44" s="372"/>
      <c r="U44"/>
      <c r="V44"/>
      <c r="W44"/>
    </row>
    <row r="45" spans="2:29" ht="16.5">
      <c r="B45" s="420">
        <v>12</v>
      </c>
      <c r="C45" s="37">
        <v>2022.01</v>
      </c>
      <c r="D45" s="129">
        <v>17.55390167073022</v>
      </c>
      <c r="E45" s="129">
        <v>17.55390167073022</v>
      </c>
      <c r="F45" s="129"/>
      <c r="G45" s="129"/>
      <c r="H45" s="129">
        <v>17.55390167073022</v>
      </c>
      <c r="I45" s="129"/>
      <c r="J45" s="129"/>
      <c r="K45" s="129"/>
      <c r="L45" s="129"/>
      <c r="N45" s="370">
        <v>17.55390167073022</v>
      </c>
      <c r="P45" s="372">
        <v>1000000</v>
      </c>
      <c r="Q45" s="374"/>
    </row>
    <row r="46" spans="2:29" ht="16.5">
      <c r="B46" s="420">
        <v>11</v>
      </c>
      <c r="C46" s="37">
        <v>2022.02</v>
      </c>
      <c r="D46" s="129">
        <v>17.446917111450123</v>
      </c>
      <c r="E46" s="129">
        <v>17.446917111450123</v>
      </c>
      <c r="F46" s="129"/>
      <c r="G46" s="129"/>
      <c r="H46" s="129">
        <v>17.446917111450123</v>
      </c>
      <c r="I46" s="129"/>
      <c r="J46" s="129"/>
      <c r="K46" s="129"/>
      <c r="L46" s="129"/>
      <c r="N46" s="370">
        <v>17.446917111450123</v>
      </c>
      <c r="P46" s="372">
        <v>1000000</v>
      </c>
      <c r="Q46" s="374"/>
      <c r="AC46" s="39"/>
    </row>
    <row r="47" spans="2:29" ht="16.5">
      <c r="B47" s="420">
        <v>10</v>
      </c>
      <c r="C47" s="37">
        <v>2022.03</v>
      </c>
      <c r="D47" s="129">
        <v>17.336983432556764</v>
      </c>
      <c r="E47" s="129">
        <v>17.336983432556764</v>
      </c>
      <c r="F47" s="129"/>
      <c r="G47" s="129"/>
      <c r="H47" s="129">
        <v>17.336983432556764</v>
      </c>
      <c r="I47" s="129"/>
      <c r="J47" s="129"/>
      <c r="K47" s="129"/>
      <c r="L47" s="129"/>
      <c r="N47" s="370">
        <v>17.336983432556764</v>
      </c>
      <c r="P47" s="372">
        <v>1000000</v>
      </c>
      <c r="Q47" s="374"/>
    </row>
    <row r="48" spans="2:29" ht="16.5">
      <c r="B48" s="420">
        <v>9</v>
      </c>
      <c r="C48" s="37">
        <v>2022.04</v>
      </c>
      <c r="D48" s="129"/>
      <c r="E48" s="129">
        <v>17.284267026361633</v>
      </c>
      <c r="F48" s="129"/>
      <c r="G48" s="129"/>
      <c r="H48" s="129">
        <v>17.284267026361633</v>
      </c>
      <c r="I48" s="129"/>
      <c r="J48" s="129"/>
      <c r="K48" s="129"/>
      <c r="L48" s="129"/>
      <c r="N48" s="370">
        <v>17.284267026361633</v>
      </c>
      <c r="P48" s="372">
        <v>1000000</v>
      </c>
      <c r="Q48" s="374"/>
    </row>
    <row r="49" spans="2:18" ht="16.5">
      <c r="B49" s="420">
        <v>8</v>
      </c>
      <c r="C49" s="37">
        <v>2022.05</v>
      </c>
      <c r="D49" s="129"/>
      <c r="E49" s="129">
        <v>17.231550620166502</v>
      </c>
      <c r="F49" s="129"/>
      <c r="G49" s="129"/>
      <c r="H49" s="129">
        <v>16.933124644754944</v>
      </c>
      <c r="I49" s="129">
        <v>0.20809738643700015</v>
      </c>
      <c r="J49" s="129">
        <v>9.0328588974557533E-2</v>
      </c>
      <c r="K49" s="129">
        <v>9.6823173612571978E-2</v>
      </c>
      <c r="L49" s="129">
        <v>0.21941094706336628</v>
      </c>
      <c r="N49" s="370">
        <v>16.933124644754944</v>
      </c>
      <c r="P49" s="372">
        <v>1000000</v>
      </c>
      <c r="Q49" s="374"/>
    </row>
    <row r="50" spans="2:18" ht="16.5">
      <c r="B50" s="420">
        <v>7</v>
      </c>
      <c r="C50" s="37">
        <v>2022.06</v>
      </c>
      <c r="D50" s="129"/>
      <c r="E50" s="129">
        <v>17.178834213971371</v>
      </c>
      <c r="F50" s="129"/>
      <c r="G50" s="129"/>
      <c r="H50" s="129">
        <v>16.861263540102094</v>
      </c>
      <c r="I50" s="129">
        <v>0.22143358114707645</v>
      </c>
      <c r="J50" s="129">
        <v>9.6137092722202055E-2</v>
      </c>
      <c r="K50" s="129">
        <v>0.10047542981737401</v>
      </c>
      <c r="L50" s="129">
        <v>0.2288890823724774</v>
      </c>
      <c r="N50" s="370">
        <v>16.861263540102094</v>
      </c>
      <c r="P50" s="372">
        <v>1000000</v>
      </c>
      <c r="Q50" s="374"/>
    </row>
    <row r="51" spans="2:18" ht="16.5">
      <c r="B51" s="420">
        <v>6</v>
      </c>
      <c r="C51" s="37">
        <v>2022.07</v>
      </c>
      <c r="D51" s="129"/>
      <c r="E51" s="129">
        <v>17.126117807776239</v>
      </c>
      <c r="F51" s="129"/>
      <c r="G51" s="129"/>
      <c r="H51" s="129">
        <v>16.78940243544924</v>
      </c>
      <c r="I51" s="129">
        <v>0.23476977585715808</v>
      </c>
      <c r="J51" s="129">
        <v>0.10194559646984125</v>
      </c>
      <c r="K51" s="129">
        <v>0.10412768602217604</v>
      </c>
      <c r="L51" s="129">
        <v>0.23836721768158498</v>
      </c>
      <c r="N51" s="370">
        <v>16.78940243544924</v>
      </c>
      <c r="P51" s="372">
        <v>1000000</v>
      </c>
      <c r="Q51" s="374"/>
    </row>
    <row r="52" spans="2:18" ht="16.5">
      <c r="B52" s="420">
        <v>5</v>
      </c>
      <c r="C52" s="37">
        <v>2022.08</v>
      </c>
      <c r="D52" s="129"/>
      <c r="E52" s="129">
        <v>17.073401401581105</v>
      </c>
      <c r="F52" s="129"/>
      <c r="G52" s="129"/>
      <c r="H52" s="129">
        <v>16.718012662355157</v>
      </c>
      <c r="I52" s="129">
        <v>0.24801131259267173</v>
      </c>
      <c r="J52" s="129">
        <v>0.10737742663327587</v>
      </c>
      <c r="K52" s="129">
        <v>0.10808668322663806</v>
      </c>
      <c r="L52" s="129">
        <v>0.24854135287657186</v>
      </c>
      <c r="N52" s="370">
        <v>16.718012662355157</v>
      </c>
      <c r="P52" s="372">
        <v>1000000</v>
      </c>
      <c r="Q52" s="374"/>
    </row>
    <row r="53" spans="2:18" ht="16.5">
      <c r="B53" s="420">
        <v>4</v>
      </c>
      <c r="C53" s="37">
        <v>2022.09</v>
      </c>
      <c r="D53" s="129"/>
      <c r="E53" s="129">
        <v>17.02068499538597</v>
      </c>
      <c r="F53" s="129"/>
      <c r="G53" s="129"/>
      <c r="H53" s="129">
        <v>16.647565552378616</v>
      </c>
      <c r="I53" s="129">
        <v>0.26106353337905652</v>
      </c>
      <c r="J53" s="129">
        <v>0.11205590962829426</v>
      </c>
      <c r="K53" s="129">
        <v>0.11265916243041829</v>
      </c>
      <c r="L53" s="129">
        <v>0.2601074878433316</v>
      </c>
      <c r="N53" s="370">
        <v>16.647565552378616</v>
      </c>
      <c r="P53" s="372">
        <v>1000000</v>
      </c>
      <c r="R53" s="369"/>
    </row>
    <row r="54" spans="2:18" ht="16.5">
      <c r="B54" s="420">
        <v>3</v>
      </c>
      <c r="C54" s="37">
        <v>2022.1</v>
      </c>
      <c r="D54" s="129"/>
      <c r="E54" s="129">
        <v>16.967968589190839</v>
      </c>
      <c r="F54" s="129"/>
      <c r="G54" s="129"/>
      <c r="H54" s="129">
        <v>16.578532437078408</v>
      </c>
      <c r="I54" s="129">
        <v>0.2738317802417356</v>
      </c>
      <c r="J54" s="129">
        <v>0.11560437187069716</v>
      </c>
      <c r="K54" s="129">
        <v>0.11815186463316785</v>
      </c>
      <c r="L54" s="129">
        <v>0.27376162246773816</v>
      </c>
      <c r="N54" s="370">
        <v>16.578532437078408</v>
      </c>
      <c r="P54" s="372">
        <v>1000000</v>
      </c>
    </row>
    <row r="55" spans="2:18" ht="16.5">
      <c r="B55" s="420">
        <v>2</v>
      </c>
      <c r="C55" s="37">
        <v>2022.11</v>
      </c>
      <c r="D55" s="129"/>
      <c r="E55" s="129">
        <v>16.915252182995708</v>
      </c>
      <c r="F55" s="129"/>
      <c r="G55" s="129"/>
      <c r="H55" s="129">
        <v>16.510465383563073</v>
      </c>
      <c r="I55" s="129">
        <v>0.28599289110939274</v>
      </c>
      <c r="J55" s="129">
        <v>0.11879390832324432</v>
      </c>
      <c r="K55" s="129">
        <v>0.12404664430271062</v>
      </c>
      <c r="L55" s="129">
        <v>0.28760765178914127</v>
      </c>
      <c r="N55" s="370">
        <v>16.510465383563073</v>
      </c>
      <c r="P55" s="372">
        <v>1000000</v>
      </c>
    </row>
    <row r="56" spans="2:18" ht="16.5">
      <c r="B56" s="420">
        <v>1</v>
      </c>
      <c r="C56" s="37">
        <v>2022.12</v>
      </c>
      <c r="D56" s="129"/>
      <c r="E56" s="129">
        <v>16.862535776800573</v>
      </c>
      <c r="F56" s="129"/>
      <c r="G56" s="129"/>
      <c r="H56" s="129">
        <v>16.442916458941198</v>
      </c>
      <c r="I56" s="129">
        <v>0.2972237039106691</v>
      </c>
      <c r="J56" s="129">
        <v>0.12239561394870613</v>
      </c>
      <c r="K56" s="129">
        <v>0.12982535590685629</v>
      </c>
      <c r="L56" s="129">
        <v>0.29974947084688175</v>
      </c>
      <c r="N56" s="370">
        <v>16.442916458941198</v>
      </c>
      <c r="P56" s="372">
        <v>1000000</v>
      </c>
    </row>
    <row r="58" spans="2:18">
      <c r="C58" s="34"/>
    </row>
    <row r="59" spans="2:18">
      <c r="C59" s="34"/>
    </row>
    <row r="61" spans="2:18">
      <c r="D61" s="851"/>
      <c r="E61" s="851"/>
      <c r="F61" s="851"/>
      <c r="G61" s="851"/>
    </row>
  </sheetData>
  <mergeCells count="6">
    <mergeCell ref="D61:G61"/>
    <mergeCell ref="B30:B32"/>
    <mergeCell ref="P5:P7"/>
    <mergeCell ref="H6:L6"/>
    <mergeCell ref="M6:M7"/>
    <mergeCell ref="N6:N7"/>
  </mergeCells>
  <conditionalFormatting sqref="AG23:DI23 AF20 AG18:DJ22 B30">
    <cfRule type="cellIs" dxfId="12" priority="2" operator="greaterThan">
      <formula>#REF!</formula>
    </cfRule>
  </conditionalFormatting>
  <conditionalFormatting sqref="T18:W18 X18:AE23">
    <cfRule type="cellIs" dxfId="11" priority="1" operator="greaterThan">
      <formula>#REF!</formula>
    </cfRule>
  </conditionalFormatting>
  <dataValidations count="2">
    <dataValidation type="list" allowBlank="1" showInputMessage="1" showErrorMessage="1" sqref="C5" xr:uid="{00000000-0002-0000-4000-000000000000}">
      <formula1>"2016,2017,2018,2019,2020,2021,2022"</formula1>
    </dataValidation>
    <dataValidation type="list" allowBlank="1" showInputMessage="1" showErrorMessage="1" sqref="D5" xr:uid="{00000000-0002-0000-4000-000001000000}">
      <formula1>"1,2,3,4,5,6,7,8,9,10,11,12"</formula1>
    </dataValidation>
  </dataValidations>
  <hyperlinks>
    <hyperlink ref="A1" location="'Figures'!A1" display="Indice de gráficos" xr:uid="{00000000-0004-0000-4000-000000000000}"/>
  </hyperlinks>
  <pageMargins left="0.31496062992125984" right="0.27559055118110237" top="0.74803149606299213" bottom="0.74803149606299213" header="0.31496062992125984" footer="0.31496062992125984"/>
  <pageSetup paperSize="9" scale="28"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36"/>
  <dimension ref="A1:T124"/>
  <sheetViews>
    <sheetView showGridLines="0" topLeftCell="A3" zoomScale="70" zoomScaleNormal="70" workbookViewId="0">
      <selection activeCell="A5" sqref="A5:L37"/>
    </sheetView>
  </sheetViews>
  <sheetFormatPr baseColWidth="10" defaultColWidth="11.42578125" defaultRowHeight="15"/>
  <cols>
    <col min="1" max="1" width="11.42578125" customWidth="1"/>
    <col min="9" max="9" width="11.42578125" customWidth="1"/>
    <col min="10" max="10" width="14.5703125" bestFit="1" customWidth="1"/>
    <col min="13" max="13" width="1.5703125" customWidth="1"/>
    <col min="14" max="14" width="22.140625" customWidth="1"/>
    <col min="15" max="18" width="11.42578125" customWidth="1"/>
    <col min="19" max="19" width="27.42578125" customWidth="1"/>
    <col min="21" max="21" width="31.7109375" customWidth="1"/>
    <col min="22" max="22" width="7.28515625" customWidth="1"/>
    <col min="266" max="266" width="22.140625" customWidth="1"/>
    <col min="268" max="268" width="16.5703125" customWidth="1"/>
    <col min="522" max="522" width="22.140625" customWidth="1"/>
    <col min="524" max="524" width="16.5703125" customWidth="1"/>
    <col min="778" max="778" width="22.140625" customWidth="1"/>
    <col min="780" max="780" width="16.5703125" customWidth="1"/>
    <col min="1034" max="1034" width="22.140625" customWidth="1"/>
    <col min="1036" max="1036" width="16.5703125" customWidth="1"/>
    <col min="1290" max="1290" width="22.140625" customWidth="1"/>
    <col min="1292" max="1292" width="16.5703125" customWidth="1"/>
    <col min="1546" max="1546" width="22.140625" customWidth="1"/>
    <col min="1548" max="1548" width="16.5703125" customWidth="1"/>
    <col min="1802" max="1802" width="22.140625" customWidth="1"/>
    <col min="1804" max="1804" width="16.5703125" customWidth="1"/>
    <col min="2058" max="2058" width="22.140625" customWidth="1"/>
    <col min="2060" max="2060" width="16.5703125" customWidth="1"/>
    <col min="2314" max="2314" width="22.140625" customWidth="1"/>
    <col min="2316" max="2316" width="16.5703125" customWidth="1"/>
    <col min="2570" max="2570" width="22.140625" customWidth="1"/>
    <col min="2572" max="2572" width="16.5703125" customWidth="1"/>
    <col min="2826" max="2826" width="22.140625" customWidth="1"/>
    <col min="2828" max="2828" width="16.5703125" customWidth="1"/>
    <col min="3082" max="3082" width="22.140625" customWidth="1"/>
    <col min="3084" max="3084" width="16.5703125" customWidth="1"/>
    <col min="3338" max="3338" width="22.140625" customWidth="1"/>
    <col min="3340" max="3340" width="16.5703125" customWidth="1"/>
    <col min="3594" max="3594" width="22.140625" customWidth="1"/>
    <col min="3596" max="3596" width="16.5703125" customWidth="1"/>
    <col min="3850" max="3850" width="22.140625" customWidth="1"/>
    <col min="3852" max="3852" width="16.5703125" customWidth="1"/>
    <col min="4106" max="4106" width="22.140625" customWidth="1"/>
    <col min="4108" max="4108" width="16.5703125" customWidth="1"/>
    <col min="4362" max="4362" width="22.140625" customWidth="1"/>
    <col min="4364" max="4364" width="16.5703125" customWidth="1"/>
    <col min="4618" max="4618" width="22.140625" customWidth="1"/>
    <col min="4620" max="4620" width="16.5703125" customWidth="1"/>
    <col min="4874" max="4874" width="22.140625" customWidth="1"/>
    <col min="4876" max="4876" width="16.5703125" customWidth="1"/>
    <col min="5130" max="5130" width="22.140625" customWidth="1"/>
    <col min="5132" max="5132" width="16.5703125" customWidth="1"/>
    <col min="5386" max="5386" width="22.140625" customWidth="1"/>
    <col min="5388" max="5388" width="16.5703125" customWidth="1"/>
    <col min="5642" max="5642" width="22.140625" customWidth="1"/>
    <col min="5644" max="5644" width="16.5703125" customWidth="1"/>
    <col min="5898" max="5898" width="22.140625" customWidth="1"/>
    <col min="5900" max="5900" width="16.5703125" customWidth="1"/>
    <col min="6154" max="6154" width="22.140625" customWidth="1"/>
    <col min="6156" max="6156" width="16.5703125" customWidth="1"/>
    <col min="6410" max="6410" width="22.140625" customWidth="1"/>
    <col min="6412" max="6412" width="16.5703125" customWidth="1"/>
    <col min="6666" max="6666" width="22.140625" customWidth="1"/>
    <col min="6668" max="6668" width="16.5703125" customWidth="1"/>
    <col min="6922" max="6922" width="22.140625" customWidth="1"/>
    <col min="6924" max="6924" width="16.5703125" customWidth="1"/>
    <col min="7178" max="7178" width="22.140625" customWidth="1"/>
    <col min="7180" max="7180" width="16.5703125" customWidth="1"/>
    <col min="7434" max="7434" width="22.140625" customWidth="1"/>
    <col min="7436" max="7436" width="16.5703125" customWidth="1"/>
    <col min="7690" max="7690" width="22.140625" customWidth="1"/>
    <col min="7692" max="7692" width="16.5703125" customWidth="1"/>
    <col min="7946" max="7946" width="22.140625" customWidth="1"/>
    <col min="7948" max="7948" width="16.5703125" customWidth="1"/>
    <col min="8202" max="8202" width="22.140625" customWidth="1"/>
    <col min="8204" max="8204" width="16.5703125" customWidth="1"/>
    <col min="8458" max="8458" width="22.140625" customWidth="1"/>
    <col min="8460" max="8460" width="16.5703125" customWidth="1"/>
    <col min="8714" max="8714" width="22.140625" customWidth="1"/>
    <col min="8716" max="8716" width="16.5703125" customWidth="1"/>
    <col min="8970" max="8970" width="22.140625" customWidth="1"/>
    <col min="8972" max="8972" width="16.5703125" customWidth="1"/>
    <col min="9226" max="9226" width="22.140625" customWidth="1"/>
    <col min="9228" max="9228" width="16.5703125" customWidth="1"/>
    <col min="9482" max="9482" width="22.140625" customWidth="1"/>
    <col min="9484" max="9484" width="16.5703125" customWidth="1"/>
    <col min="9738" max="9738" width="22.140625" customWidth="1"/>
    <col min="9740" max="9740" width="16.5703125" customWidth="1"/>
    <col min="9994" max="9994" width="22.140625" customWidth="1"/>
    <col min="9996" max="9996" width="16.5703125" customWidth="1"/>
    <col min="10250" max="10250" width="22.140625" customWidth="1"/>
    <col min="10252" max="10252" width="16.5703125" customWidth="1"/>
    <col min="10506" max="10506" width="22.140625" customWidth="1"/>
    <col min="10508" max="10508" width="16.5703125" customWidth="1"/>
    <col min="10762" max="10762" width="22.140625" customWidth="1"/>
    <col min="10764" max="10764" width="16.5703125" customWidth="1"/>
    <col min="11018" max="11018" width="22.140625" customWidth="1"/>
    <col min="11020" max="11020" width="16.5703125" customWidth="1"/>
    <col min="11274" max="11274" width="22.140625" customWidth="1"/>
    <col min="11276" max="11276" width="16.5703125" customWidth="1"/>
    <col min="11530" max="11530" width="22.140625" customWidth="1"/>
    <col min="11532" max="11532" width="16.5703125" customWidth="1"/>
    <col min="11786" max="11786" width="22.140625" customWidth="1"/>
    <col min="11788" max="11788" width="16.5703125" customWidth="1"/>
    <col min="12042" max="12042" width="22.140625" customWidth="1"/>
    <col min="12044" max="12044" width="16.5703125" customWidth="1"/>
    <col min="12298" max="12298" width="22.140625" customWidth="1"/>
    <col min="12300" max="12300" width="16.5703125" customWidth="1"/>
    <col min="12554" max="12554" width="22.140625" customWidth="1"/>
    <col min="12556" max="12556" width="16.5703125" customWidth="1"/>
    <col min="12810" max="12810" width="22.140625" customWidth="1"/>
    <col min="12812" max="12812" width="16.5703125" customWidth="1"/>
    <col min="13066" max="13066" width="22.140625" customWidth="1"/>
    <col min="13068" max="13068" width="16.5703125" customWidth="1"/>
    <col min="13322" max="13322" width="22.140625" customWidth="1"/>
    <col min="13324" max="13324" width="16.5703125" customWidth="1"/>
    <col min="13578" max="13578" width="22.140625" customWidth="1"/>
    <col min="13580" max="13580" width="16.5703125" customWidth="1"/>
    <col min="13834" max="13834" width="22.140625" customWidth="1"/>
    <col min="13836" max="13836" width="16.5703125" customWidth="1"/>
    <col min="14090" max="14090" width="22.140625" customWidth="1"/>
    <col min="14092" max="14092" width="16.5703125" customWidth="1"/>
    <col min="14346" max="14346" width="22.140625" customWidth="1"/>
    <col min="14348" max="14348" width="16.5703125" customWidth="1"/>
    <col min="14602" max="14602" width="22.140625" customWidth="1"/>
    <col min="14604" max="14604" width="16.5703125" customWidth="1"/>
    <col min="14858" max="14858" width="22.140625" customWidth="1"/>
    <col min="14860" max="14860" width="16.5703125" customWidth="1"/>
    <col min="15114" max="15114" width="22.140625" customWidth="1"/>
    <col min="15116" max="15116" width="16.5703125" customWidth="1"/>
    <col min="15370" max="15370" width="22.140625" customWidth="1"/>
    <col min="15372" max="15372" width="16.5703125" customWidth="1"/>
    <col min="15626" max="15626" width="22.140625" customWidth="1"/>
    <col min="15628" max="15628" width="16.5703125" customWidth="1"/>
    <col min="15882" max="15882" width="22.140625" customWidth="1"/>
    <col min="15884" max="15884" width="16.5703125" customWidth="1"/>
    <col min="16138" max="16138" width="22.140625" customWidth="1"/>
    <col min="16140" max="16140" width="16.5703125" customWidth="1"/>
  </cols>
  <sheetData>
    <row r="1" spans="1:17" ht="24" customHeight="1">
      <c r="A1" s="367" t="s">
        <v>321</v>
      </c>
      <c r="B1" s="27"/>
      <c r="O1" s="52"/>
      <c r="P1" s="52"/>
    </row>
    <row r="2" spans="1:17" ht="24" customHeight="1">
      <c r="A2" s="27"/>
      <c r="B2" s="27"/>
      <c r="O2" s="52"/>
      <c r="P2" s="52"/>
    </row>
    <row r="3" spans="1:17" ht="23.25">
      <c r="A3" s="27"/>
      <c r="B3" s="190" t="s">
        <v>508</v>
      </c>
      <c r="C3" s="117"/>
      <c r="D3" s="118"/>
      <c r="F3" s="53"/>
      <c r="N3" s="1"/>
      <c r="O3" s="119"/>
      <c r="Q3" s="120"/>
    </row>
    <row r="4" spans="1:17">
      <c r="N4" s="1"/>
      <c r="O4" s="119"/>
    </row>
    <row r="5" spans="1:17">
      <c r="N5" s="1"/>
      <c r="O5" s="119"/>
    </row>
    <row r="6" spans="1:17">
      <c r="N6" s="1"/>
      <c r="O6" s="119"/>
    </row>
    <row r="7" spans="1:17">
      <c r="N7" s="1"/>
      <c r="O7" s="119"/>
    </row>
    <row r="8" spans="1:17">
      <c r="N8" s="1"/>
      <c r="O8" s="119"/>
    </row>
    <row r="9" spans="1:17">
      <c r="N9" s="1"/>
      <c r="O9" s="119"/>
    </row>
    <row r="10" spans="1:17">
      <c r="N10" s="1"/>
      <c r="O10" s="119"/>
    </row>
    <row r="11" spans="1:17">
      <c r="N11" s="1"/>
      <c r="O11" s="119"/>
    </row>
    <row r="12" spans="1:17">
      <c r="N12" s="1"/>
      <c r="O12" s="119"/>
    </row>
    <row r="13" spans="1:17">
      <c r="N13" s="1"/>
      <c r="O13" s="119"/>
    </row>
    <row r="14" spans="1:17">
      <c r="N14" s="1"/>
      <c r="O14" s="119"/>
    </row>
    <row r="15" spans="1:17">
      <c r="N15" s="1"/>
      <c r="O15" s="119"/>
    </row>
    <row r="16" spans="1:17">
      <c r="N16" s="1"/>
      <c r="O16" s="119"/>
    </row>
    <row r="17" spans="2:20" ht="18.75">
      <c r="B17" s="121"/>
      <c r="C17" s="122"/>
      <c r="N17" s="1"/>
      <c r="O17" s="119"/>
    </row>
    <row r="18" spans="2:20">
      <c r="N18" s="1"/>
      <c r="O18" s="119"/>
    </row>
    <row r="19" spans="2:20">
      <c r="N19" s="1"/>
      <c r="O19" s="119"/>
    </row>
    <row r="20" spans="2:20">
      <c r="O20" s="52"/>
      <c r="P20" s="28"/>
    </row>
    <row r="21" spans="2:20">
      <c r="O21" s="52"/>
      <c r="P21" s="28"/>
    </row>
    <row r="22" spans="2:20">
      <c r="O22" s="52"/>
      <c r="P22" s="124"/>
    </row>
    <row r="30" spans="2:20" ht="12" customHeight="1"/>
    <row r="31" spans="2:20" ht="15.75" customHeight="1">
      <c r="J31" s="125"/>
      <c r="Q31" s="114"/>
      <c r="T31" s="114"/>
    </row>
    <row r="32" spans="2:20" ht="15.75" customHeight="1">
      <c r="J32" s="125" t="s">
        <v>509</v>
      </c>
      <c r="Q32" s="114"/>
      <c r="T32" s="114"/>
    </row>
    <row r="33" spans="1:20" ht="15.75" customHeight="1">
      <c r="J33" s="126" t="s">
        <v>867</v>
      </c>
      <c r="Q33" s="114"/>
      <c r="T33" s="114"/>
    </row>
    <row r="34" spans="1:20" ht="15.75" customHeight="1">
      <c r="J34" s="125" t="s">
        <v>868</v>
      </c>
      <c r="Q34" s="114"/>
      <c r="T34" s="114"/>
    </row>
    <row r="35" spans="1:20" ht="15.75" customHeight="1">
      <c r="J35" s="125"/>
      <c r="Q35" s="114"/>
      <c r="T35" s="114"/>
    </row>
    <row r="36" spans="1:20" ht="25.15" customHeight="1">
      <c r="J36" s="127"/>
      <c r="N36" s="2" t="s">
        <v>510</v>
      </c>
      <c r="O36" s="2" t="s">
        <v>511</v>
      </c>
      <c r="Q36" s="114"/>
      <c r="T36" s="114"/>
    </row>
    <row r="37" spans="1:20" ht="16.899999999999999" customHeight="1">
      <c r="O37" s="106" t="s">
        <v>196</v>
      </c>
      <c r="P37" s="128" t="s">
        <v>306</v>
      </c>
      <c r="Q37" s="114"/>
      <c r="T37" s="114"/>
    </row>
    <row r="38" spans="1:20" ht="16.5">
      <c r="K38" s="123"/>
      <c r="O38" s="129" t="s">
        <v>261</v>
      </c>
      <c r="P38" s="130">
        <v>-1.1203670331523423</v>
      </c>
      <c r="Q38" s="114"/>
      <c r="T38" s="114"/>
    </row>
    <row r="39" spans="1:20" ht="16.5">
      <c r="M39" s="27"/>
      <c r="O39" s="129" t="s">
        <v>262</v>
      </c>
      <c r="P39" s="130">
        <v>-0.51542172443411727</v>
      </c>
      <c r="Q39" s="114"/>
      <c r="T39" s="114"/>
    </row>
    <row r="40" spans="1:20" ht="21">
      <c r="A40" s="131"/>
      <c r="O40" s="129" t="s">
        <v>263</v>
      </c>
      <c r="P40" s="130">
        <v>-0.45588089295707618</v>
      </c>
      <c r="Q40" s="114"/>
      <c r="T40" s="114"/>
    </row>
    <row r="41" spans="1:20" ht="16.5">
      <c r="O41" s="129" t="s">
        <v>264</v>
      </c>
      <c r="P41" s="130">
        <v>0.18310943250019679</v>
      </c>
      <c r="Q41" s="114"/>
      <c r="T41" s="114"/>
    </row>
    <row r="42" spans="1:20" ht="16.5">
      <c r="O42" s="129" t="s">
        <v>265</v>
      </c>
      <c r="P42" s="130">
        <v>-0.6003303651516666</v>
      </c>
      <c r="Q42" s="114"/>
      <c r="T42" s="114"/>
    </row>
    <row r="43" spans="1:20" ht="16.5">
      <c r="O43" s="129" t="s">
        <v>266</v>
      </c>
      <c r="P43" s="130">
        <v>0.2364620075148704</v>
      </c>
      <c r="Q43" s="114"/>
      <c r="T43" s="114"/>
    </row>
    <row r="44" spans="1:20" ht="16.5">
      <c r="O44" s="129" t="s">
        <v>267</v>
      </c>
      <c r="P44" s="130">
        <v>-0.83443659005015569</v>
      </c>
      <c r="Q44" s="114"/>
      <c r="T44" s="114"/>
    </row>
    <row r="45" spans="1:20" ht="16.5">
      <c r="O45" s="129" t="s">
        <v>268</v>
      </c>
      <c r="P45" s="130">
        <v>-1.0801659594690194</v>
      </c>
      <c r="Q45" s="114"/>
      <c r="T45" s="114"/>
    </row>
    <row r="46" spans="1:20" ht="16.5">
      <c r="O46" s="129" t="s">
        <v>269</v>
      </c>
      <c r="P46" s="130">
        <v>-1.1920153119839121</v>
      </c>
      <c r="Q46" s="114"/>
      <c r="T46" s="114"/>
    </row>
    <row r="47" spans="1:20" ht="16.5">
      <c r="O47" s="129" t="s">
        <v>270</v>
      </c>
      <c r="P47" s="130">
        <v>-0.7035893885024479</v>
      </c>
      <c r="Q47" s="114"/>
      <c r="T47" s="114"/>
    </row>
    <row r="48" spans="1:20" ht="15" customHeight="1">
      <c r="O48" s="129" t="s">
        <v>271</v>
      </c>
      <c r="P48" s="130">
        <v>-0.6201411149739815</v>
      </c>
      <c r="Q48" s="114"/>
      <c r="T48" s="114"/>
    </row>
    <row r="49" spans="10:16" ht="21">
      <c r="J49" s="127"/>
      <c r="O49" s="129" t="s">
        <v>272</v>
      </c>
      <c r="P49" s="130">
        <v>-0.47736654957439373</v>
      </c>
    </row>
    <row r="50" spans="10:16" ht="21">
      <c r="J50" s="127"/>
      <c r="O50" s="129" t="s">
        <v>273</v>
      </c>
      <c r="P50" s="130">
        <v>-2.5624823924685733</v>
      </c>
    </row>
    <row r="51" spans="10:16" ht="21">
      <c r="J51" s="132"/>
      <c r="O51" s="129" t="s">
        <v>274</v>
      </c>
      <c r="P51" s="130">
        <v>1.1247287589409822</v>
      </c>
    </row>
    <row r="52" spans="10:16" ht="21">
      <c r="J52" s="127"/>
      <c r="O52" s="129" t="s">
        <v>275</v>
      </c>
      <c r="P52" s="130">
        <v>0.41086147566739839</v>
      </c>
    </row>
    <row r="53" spans="10:16" ht="21">
      <c r="J53" s="127"/>
      <c r="O53" s="129" t="s">
        <v>276</v>
      </c>
      <c r="P53" s="130">
        <v>0.10785141912247409</v>
      </c>
    </row>
    <row r="54" spans="10:16" ht="16.5">
      <c r="O54" s="129" t="s">
        <v>277</v>
      </c>
      <c r="P54" s="130">
        <v>-2.5023909357258498</v>
      </c>
    </row>
    <row r="55" spans="10:16">
      <c r="O55" s="133" t="s">
        <v>512</v>
      </c>
      <c r="P55" s="134">
        <v>-0.89058748665968646</v>
      </c>
    </row>
    <row r="68" spans="1:1">
      <c r="A68" s="135"/>
    </row>
    <row r="69" spans="1:1">
      <c r="A69" s="135"/>
    </row>
    <row r="71" spans="1:1" ht="47.25" customHeight="1"/>
    <row r="101" spans="1:12" ht="23.25">
      <c r="D101" s="118" t="s">
        <v>513</v>
      </c>
    </row>
    <row r="103" spans="1:12" ht="15.75" thickBot="1"/>
    <row r="104" spans="1:12">
      <c r="A104" s="136"/>
      <c r="B104" s="137"/>
      <c r="C104" s="138"/>
      <c r="D104" s="139" t="s">
        <v>514</v>
      </c>
      <c r="E104" s="140" t="s">
        <v>515</v>
      </c>
      <c r="F104" s="141" t="s">
        <v>516</v>
      </c>
      <c r="G104" s="141" t="s">
        <v>517</v>
      </c>
      <c r="H104" s="140" t="s">
        <v>518</v>
      </c>
      <c r="I104" s="140" t="s">
        <v>519</v>
      </c>
      <c r="J104" s="141" t="s">
        <v>520</v>
      </c>
      <c r="K104" s="141" t="s">
        <v>521</v>
      </c>
      <c r="L104" s="142" t="s">
        <v>522</v>
      </c>
    </row>
    <row r="105" spans="1:12" ht="15.75">
      <c r="A105" s="143"/>
      <c r="B105" s="144"/>
      <c r="C105" s="145"/>
      <c r="D105" s="146"/>
      <c r="E105" s="147"/>
      <c r="F105" s="147"/>
      <c r="G105" s="147"/>
      <c r="H105" s="147"/>
      <c r="I105" s="147"/>
      <c r="J105" s="147"/>
      <c r="K105" s="147"/>
      <c r="L105" s="148"/>
    </row>
    <row r="106" spans="1:12" ht="15.75">
      <c r="A106" s="143" t="s">
        <v>343</v>
      </c>
      <c r="B106" s="144"/>
      <c r="C106" s="145"/>
      <c r="D106" s="149">
        <v>-2.6870168882088041</v>
      </c>
      <c r="E106" s="150">
        <v>-2.1436126381437437</v>
      </c>
      <c r="F106" s="150">
        <v>-1.5111760050500744</v>
      </c>
      <c r="G106" s="150">
        <v>-0.31635634765388998</v>
      </c>
      <c r="H106" s="150">
        <v>0.42408829973683559</v>
      </c>
      <c r="I106" s="150">
        <v>1.1704593720218037</v>
      </c>
      <c r="J106" s="150">
        <v>1.7055281836631631</v>
      </c>
      <c r="K106" s="150">
        <v>2.1425245999026732</v>
      </c>
      <c r="L106" s="151">
        <v>2.7038996393051296</v>
      </c>
    </row>
    <row r="107" spans="1:12" ht="15.75">
      <c r="A107" s="143"/>
      <c r="B107" s="144"/>
      <c r="C107" s="145"/>
      <c r="D107" s="146"/>
      <c r="E107" s="147"/>
      <c r="F107" s="147"/>
      <c r="G107" s="147"/>
      <c r="H107" s="147"/>
      <c r="I107" s="147"/>
      <c r="J107" s="147"/>
      <c r="K107" s="147"/>
      <c r="L107" s="148"/>
    </row>
    <row r="108" spans="1:12" ht="15.75">
      <c r="A108" s="143" t="s">
        <v>523</v>
      </c>
      <c r="B108" s="144"/>
      <c r="C108" s="145"/>
      <c r="D108" s="149">
        <v>-3.2461299724248716</v>
      </c>
      <c r="E108" s="150">
        <v>-2.2952892711989747</v>
      </c>
      <c r="F108" s="150">
        <v>-1.6099853659241048</v>
      </c>
      <c r="G108" s="150">
        <v>-0.49796105660682155</v>
      </c>
      <c r="H108" s="150">
        <v>0.41021272632359995</v>
      </c>
      <c r="I108" s="150">
        <v>0.62110233817331828</v>
      </c>
      <c r="J108" s="150">
        <v>1.3705994578949499</v>
      </c>
      <c r="K108" s="150">
        <v>1.7696552157026035</v>
      </c>
      <c r="L108" s="151">
        <v>2.4179753585226615</v>
      </c>
    </row>
    <row r="109" spans="1:12" ht="15.75">
      <c r="A109" s="143" t="s">
        <v>524</v>
      </c>
      <c r="B109" s="144"/>
      <c r="C109" s="145"/>
      <c r="D109" s="149">
        <v>-2.2015487085699115</v>
      </c>
      <c r="E109" s="150">
        <v>-0.22424822487991936</v>
      </c>
      <c r="F109" s="150">
        <v>0.70763495558583411</v>
      </c>
      <c r="G109" s="150">
        <v>1.900355071623494</v>
      </c>
      <c r="H109" s="150">
        <v>1.4416861803186798</v>
      </c>
      <c r="I109" s="150">
        <v>1.61333079467878</v>
      </c>
      <c r="J109" s="150">
        <v>1.1945834864363736</v>
      </c>
      <c r="K109" s="150">
        <v>1.5288022385296918</v>
      </c>
      <c r="L109" s="151">
        <v>2.1126323659823143</v>
      </c>
    </row>
    <row r="110" spans="1:12" ht="15.75">
      <c r="A110" s="143" t="s">
        <v>525</v>
      </c>
      <c r="B110" s="144"/>
      <c r="C110" s="145"/>
      <c r="D110" s="149">
        <v>-4.7036845637876468</v>
      </c>
      <c r="E110" s="150">
        <v>-4.2289805286259918</v>
      </c>
      <c r="F110" s="150">
        <v>-3.5684513854233546</v>
      </c>
      <c r="G110" s="150">
        <v>-2.014120625669058</v>
      </c>
      <c r="H110" s="150">
        <v>-0.97780309109422037</v>
      </c>
      <c r="I110" s="150">
        <v>0.38435550388247197</v>
      </c>
      <c r="J110" s="150">
        <v>0.95494558395319284</v>
      </c>
      <c r="K110" s="150">
        <v>1.6645952785208973</v>
      </c>
      <c r="L110" s="151">
        <v>2.5684507960184177</v>
      </c>
    </row>
    <row r="111" spans="1:12" ht="15.75">
      <c r="A111" s="143" t="s">
        <v>526</v>
      </c>
      <c r="B111" s="144"/>
      <c r="C111" s="145"/>
      <c r="D111" s="149">
        <v>-2.1955544360857338</v>
      </c>
      <c r="E111" s="150">
        <v>-1.7398302619818562</v>
      </c>
      <c r="F111" s="150">
        <v>-1.5485317981637881</v>
      </c>
      <c r="G111" s="150">
        <v>-0.7873029897937589</v>
      </c>
      <c r="H111" s="150">
        <v>-0.15904748732329388</v>
      </c>
      <c r="I111" s="150">
        <v>0.8072962345796908</v>
      </c>
      <c r="J111" s="150">
        <v>1.5632146342108966</v>
      </c>
      <c r="K111" s="150">
        <v>2.544062763650623</v>
      </c>
      <c r="L111" s="151">
        <v>2.6594579921835892</v>
      </c>
    </row>
    <row r="112" spans="1:12" ht="15.75">
      <c r="A112" s="143" t="s">
        <v>527</v>
      </c>
      <c r="B112" s="144"/>
      <c r="C112" s="145"/>
      <c r="D112" s="149">
        <v>-1.6045754685169444</v>
      </c>
      <c r="E112" s="150">
        <v>-1.4022748409736163</v>
      </c>
      <c r="F112" s="150">
        <v>-0.56711939517115617</v>
      </c>
      <c r="G112" s="150">
        <v>0.22804554754780604</v>
      </c>
      <c r="H112" s="150">
        <v>1.094201266982231</v>
      </c>
      <c r="I112" s="150">
        <v>1.5858113363215631</v>
      </c>
      <c r="J112" s="150">
        <v>2.0318982662294927</v>
      </c>
      <c r="K112" s="150">
        <v>2.1643533071622922</v>
      </c>
      <c r="L112" s="151">
        <v>2.2127700273763207</v>
      </c>
    </row>
    <row r="113" spans="1:12" ht="15.75">
      <c r="A113" s="143" t="s">
        <v>528</v>
      </c>
      <c r="B113" s="144"/>
      <c r="C113" s="145"/>
      <c r="D113" s="149">
        <v>-4.3714203574448334</v>
      </c>
      <c r="E113" s="150">
        <v>-4.6416471954379146</v>
      </c>
      <c r="F113" s="150">
        <v>-3.6306283435632025</v>
      </c>
      <c r="G113" s="150">
        <v>-2.1283168921471307</v>
      </c>
      <c r="H113" s="150">
        <v>-0.30399991072032062</v>
      </c>
      <c r="I113" s="150">
        <v>1.1600035644681705</v>
      </c>
      <c r="J113" s="150">
        <v>1.3992535983930798</v>
      </c>
      <c r="K113" s="150">
        <v>1.8843103472545586</v>
      </c>
      <c r="L113" s="151">
        <v>2.1421431033320726</v>
      </c>
    </row>
    <row r="114" spans="1:12" ht="15.75">
      <c r="A114" s="143" t="s">
        <v>529</v>
      </c>
      <c r="B114" s="144"/>
      <c r="C114" s="145"/>
      <c r="D114" s="149">
        <v>-3.9217899358498731</v>
      </c>
      <c r="E114" s="150">
        <v>-3.0114272030050127</v>
      </c>
      <c r="F114" s="150">
        <v>-2.5245428273897197</v>
      </c>
      <c r="G114" s="150">
        <v>-1.030541880462521</v>
      </c>
      <c r="H114" s="150">
        <v>-8.2670053352162931E-2</v>
      </c>
      <c r="I114" s="150">
        <v>0.82132157114938042</v>
      </c>
      <c r="J114" s="150">
        <v>1.5756166960229745</v>
      </c>
      <c r="K114" s="150">
        <v>1.7271371117869583</v>
      </c>
      <c r="L114" s="151">
        <v>2.6463456585659628</v>
      </c>
    </row>
    <row r="115" spans="1:12" ht="15.75">
      <c r="A115" s="143" t="s">
        <v>530</v>
      </c>
      <c r="B115" s="144"/>
      <c r="C115" s="145"/>
      <c r="D115" s="149">
        <v>-2.2240294477558042</v>
      </c>
      <c r="E115" s="150">
        <v>-0.74029975636389356</v>
      </c>
      <c r="F115" s="150">
        <v>0.10945926344776424</v>
      </c>
      <c r="G115" s="150">
        <v>1.3677072872103846</v>
      </c>
      <c r="H115" s="150">
        <v>0.33548691491684934</v>
      </c>
      <c r="I115" s="150">
        <v>1.2715609193825195E-2</v>
      </c>
      <c r="J115" s="150">
        <v>0.20501697677741682</v>
      </c>
      <c r="K115" s="150">
        <v>0.55235738450423177</v>
      </c>
      <c r="L115" s="151">
        <v>2.2935396676825093</v>
      </c>
    </row>
    <row r="116" spans="1:12" ht="15.75">
      <c r="A116" s="143" t="s">
        <v>531</v>
      </c>
      <c r="B116" s="144"/>
      <c r="C116" s="145"/>
      <c r="D116" s="149">
        <v>-2.4948703545121687</v>
      </c>
      <c r="E116" s="150">
        <v>-1.9589778447075323</v>
      </c>
      <c r="F116" s="150">
        <v>-1.0781743261951693</v>
      </c>
      <c r="G116" s="150">
        <v>0.13383458576599061</v>
      </c>
      <c r="H116" s="150">
        <v>0.74061748917482184</v>
      </c>
      <c r="I116" s="150">
        <v>1.5764949191532596</v>
      </c>
      <c r="J116" s="150">
        <v>1.8647564471122147</v>
      </c>
      <c r="K116" s="150">
        <v>2.3468034162622997</v>
      </c>
      <c r="L116" s="151">
        <v>3.0032855454635632</v>
      </c>
    </row>
    <row r="117" spans="1:12" ht="15.75">
      <c r="A117" s="143" t="s">
        <v>532</v>
      </c>
      <c r="B117" s="144"/>
      <c r="C117" s="145"/>
      <c r="D117" s="149">
        <v>-2.9682499847613952</v>
      </c>
      <c r="E117" s="150">
        <v>-1.9175994371562477</v>
      </c>
      <c r="F117" s="150">
        <v>-0.94898695662501975</v>
      </c>
      <c r="G117" s="150">
        <v>0.54827468619320641</v>
      </c>
      <c r="H117" s="150">
        <v>0.91854619844051744</v>
      </c>
      <c r="I117" s="150">
        <v>2.0176873986090138</v>
      </c>
      <c r="J117" s="150">
        <v>2.2540332298189414</v>
      </c>
      <c r="K117" s="150">
        <v>2.5123469405388787</v>
      </c>
      <c r="L117" s="151">
        <v>3.2044284164394421</v>
      </c>
    </row>
    <row r="118" spans="1:12" ht="15.75">
      <c r="A118" s="143" t="s">
        <v>533</v>
      </c>
      <c r="B118" s="144"/>
      <c r="C118" s="145"/>
      <c r="D118" s="149">
        <v>-2.1120117148677009</v>
      </c>
      <c r="E118" s="150">
        <v>-1.2977479579690532</v>
      </c>
      <c r="F118" s="150">
        <v>-0.36975675032191457</v>
      </c>
      <c r="G118" s="150">
        <v>0.55179399150495634</v>
      </c>
      <c r="H118" s="150">
        <v>0.80907869106443542</v>
      </c>
      <c r="I118" s="150">
        <v>1.1060545579178127</v>
      </c>
      <c r="J118" s="150">
        <v>1.5863079350656006</v>
      </c>
      <c r="K118" s="150">
        <v>1.6244749821046511</v>
      </c>
      <c r="L118" s="151">
        <v>2.422649610427241</v>
      </c>
    </row>
    <row r="119" spans="1:12" ht="15.75">
      <c r="A119" s="143" t="s">
        <v>534</v>
      </c>
      <c r="B119" s="144"/>
      <c r="C119" s="145"/>
      <c r="D119" s="149">
        <v>-2.7854896237696658</v>
      </c>
      <c r="E119" s="150">
        <v>-2.1016176049079127</v>
      </c>
      <c r="F119" s="150">
        <v>-1.2220686572730122</v>
      </c>
      <c r="G119" s="150">
        <v>-0.45423917317053419</v>
      </c>
      <c r="H119" s="150">
        <v>-0.18275951984958461</v>
      </c>
      <c r="I119" s="150">
        <v>7.9570736399436903E-2</v>
      </c>
      <c r="J119" s="150">
        <v>0.62277171900169126</v>
      </c>
      <c r="K119" s="150">
        <v>1.2286651511667968</v>
      </c>
      <c r="L119" s="151">
        <v>2.2867656149953675</v>
      </c>
    </row>
    <row r="120" spans="1:12" ht="15.75">
      <c r="A120" s="143" t="s">
        <v>535</v>
      </c>
      <c r="B120" s="144"/>
      <c r="C120" s="145"/>
      <c r="D120" s="149">
        <v>-2.0877081576060386</v>
      </c>
      <c r="E120" s="150">
        <v>-2.3296274556630636</v>
      </c>
      <c r="F120" s="150">
        <v>-2.1766397574143004</v>
      </c>
      <c r="G120" s="150">
        <v>-1.0861366575514397</v>
      </c>
      <c r="H120" s="150">
        <v>0.11942973934335743</v>
      </c>
      <c r="I120" s="150">
        <v>1.2597691244630171</v>
      </c>
      <c r="J120" s="150">
        <v>2.2796803160518353</v>
      </c>
      <c r="K120" s="150">
        <v>2.8611072216207845</v>
      </c>
      <c r="L120" s="151">
        <v>3.1080258220429258</v>
      </c>
    </row>
    <row r="121" spans="1:12" ht="15.75">
      <c r="A121" s="143" t="s">
        <v>536</v>
      </c>
      <c r="B121" s="144"/>
      <c r="C121" s="145"/>
      <c r="D121" s="149">
        <v>-2.3731083691161725</v>
      </c>
      <c r="E121" s="150">
        <v>-1.5676718765363584</v>
      </c>
      <c r="F121" s="150">
        <v>-0.95803744814298986</v>
      </c>
      <c r="G121" s="150">
        <v>0.31523916498823468</v>
      </c>
      <c r="H121" s="150">
        <v>1.2871709597333192</v>
      </c>
      <c r="I121" s="150">
        <v>1.7155081306722941</v>
      </c>
      <c r="J121" s="150">
        <v>1.7569423816873986</v>
      </c>
      <c r="K121" s="150">
        <v>2.2423652899729918</v>
      </c>
      <c r="L121" s="151">
        <v>2.5535684169922801</v>
      </c>
    </row>
    <row r="122" spans="1:12" ht="15.75">
      <c r="A122" s="143" t="s">
        <v>537</v>
      </c>
      <c r="B122" s="144"/>
      <c r="C122" s="145"/>
      <c r="D122" s="149">
        <v>-2.8679703868211726</v>
      </c>
      <c r="E122" s="150">
        <v>-2.2195379088072453</v>
      </c>
      <c r="F122" s="150">
        <v>-1.2018377144793591</v>
      </c>
      <c r="G122" s="150">
        <v>0.94182705184493454</v>
      </c>
      <c r="H122" s="150">
        <v>1.2358748782135942</v>
      </c>
      <c r="I122" s="150">
        <v>1.768509550051478</v>
      </c>
      <c r="J122" s="150">
        <v>1.4520605211569393</v>
      </c>
      <c r="K122" s="150">
        <v>1.7812907541985057</v>
      </c>
      <c r="L122" s="151">
        <v>2.0993687625018964</v>
      </c>
    </row>
    <row r="123" spans="1:12" ht="15.75">
      <c r="A123" s="143" t="s">
        <v>538</v>
      </c>
      <c r="B123" s="144"/>
      <c r="C123" s="145"/>
      <c r="D123" s="149">
        <v>-2.8468927862600801</v>
      </c>
      <c r="E123" s="150">
        <v>-3.0698208454757459</v>
      </c>
      <c r="F123" s="150">
        <v>-2.9548073295375454</v>
      </c>
      <c r="G123" s="150">
        <v>-1.787148858654064</v>
      </c>
      <c r="H123" s="150">
        <v>-0.13397394593506196</v>
      </c>
      <c r="I123" s="150">
        <v>1.0522941209839098</v>
      </c>
      <c r="J123" s="150">
        <v>1.8788635480029514</v>
      </c>
      <c r="K123" s="150">
        <v>2.3254847599922579</v>
      </c>
      <c r="L123" s="151">
        <v>2.2921312454125875</v>
      </c>
    </row>
    <row r="124" spans="1:12" ht="16.5" thickBot="1">
      <c r="A124" s="152" t="s">
        <v>539</v>
      </c>
      <c r="B124" s="153"/>
      <c r="C124" s="154"/>
      <c r="D124" s="155">
        <v>-3.7166467144083115</v>
      </c>
      <c r="E124" s="156">
        <v>-3.6832354540458412</v>
      </c>
      <c r="F124" s="156">
        <v>-2.991126983181025</v>
      </c>
      <c r="G124" s="156">
        <v>-0.1998648759959476</v>
      </c>
      <c r="H124" s="156">
        <v>0.97101047392020856</v>
      </c>
      <c r="I124" s="156">
        <v>2.1513573497904392</v>
      </c>
      <c r="J124" s="156">
        <v>2.4129641489586406</v>
      </c>
      <c r="K124" s="156">
        <v>2.3180141505031449</v>
      </c>
      <c r="L124" s="157">
        <v>2.3423589825654956</v>
      </c>
    </row>
  </sheetData>
  <hyperlinks>
    <hyperlink ref="A1" location="'Figures'!A1" display="Indice de gráficos" xr:uid="{00000000-0004-0000-4100-000000000000}"/>
  </hyperlinks>
  <printOptions horizontalCentered="1"/>
  <pageMargins left="0.70866141732283472" right="0.70866141732283472" top="0.74803149606299213" bottom="0.74803149606299213" header="0.31496062992125984" footer="0.31496062992125984"/>
  <pageSetup paperSize="9" scale="63"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6"/>
  <dimension ref="B1:E11"/>
  <sheetViews>
    <sheetView topLeftCell="B1" workbookViewId="0">
      <selection activeCell="C6" sqref="C6:E9"/>
    </sheetView>
  </sheetViews>
  <sheetFormatPr baseColWidth="10" defaultColWidth="11.42578125" defaultRowHeight="15"/>
  <cols>
    <col min="1" max="2" width="11.42578125" style="27"/>
    <col min="3" max="3" width="43" style="27" customWidth="1"/>
    <col min="4" max="16384" width="11.42578125" style="27"/>
  </cols>
  <sheetData>
    <row r="1" spans="2:5">
      <c r="B1" s="367" t="s">
        <v>188</v>
      </c>
    </row>
    <row r="3" spans="2:5" ht="16.5">
      <c r="C3" s="327" t="s">
        <v>222</v>
      </c>
    </row>
    <row r="6" spans="2:5" ht="42.75">
      <c r="C6" s="201"/>
      <c r="D6" s="328" t="s">
        <v>191</v>
      </c>
      <c r="E6" s="328" t="s">
        <v>192</v>
      </c>
    </row>
    <row r="7" spans="2:5">
      <c r="C7" s="60" t="s">
        <v>220</v>
      </c>
      <c r="D7" s="331">
        <v>44.19687721073803</v>
      </c>
      <c r="E7" s="332">
        <v>44.300594250428674</v>
      </c>
    </row>
    <row r="8" spans="2:5">
      <c r="C8" s="338" t="s">
        <v>221</v>
      </c>
      <c r="D8" s="329">
        <v>48.36214039095173</v>
      </c>
      <c r="E8" s="334">
        <v>48.800754659303244</v>
      </c>
    </row>
    <row r="9" spans="2:5">
      <c r="C9" s="64" t="s">
        <v>881</v>
      </c>
      <c r="D9" s="336">
        <v>-4.1652631802137057</v>
      </c>
      <c r="E9" s="337">
        <v>-4.5001604088745655</v>
      </c>
    </row>
    <row r="11" spans="2:5">
      <c r="C11" s="27" t="s">
        <v>12</v>
      </c>
    </row>
  </sheetData>
  <hyperlinks>
    <hyperlink ref="B1" location="'Tables'!A1" display="Índice de cuadros" xr:uid="{00000000-0004-0000-0C00-000000000000}"/>
  </hyperlinks>
  <pageMargins left="0.7" right="0.7" top="0.75" bottom="0.75" header="0.3" footer="0.3"/>
  <pageSetup paperSize="9" orientation="portrait" verticalDpi="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Hoja69">
    <pageSetUpPr fitToPage="1"/>
  </sheetPr>
  <dimension ref="A1:T46"/>
  <sheetViews>
    <sheetView topLeftCell="G7" zoomScale="96" zoomScaleNormal="96" workbookViewId="0"/>
  </sheetViews>
  <sheetFormatPr baseColWidth="10" defaultColWidth="11.42578125" defaultRowHeight="15"/>
  <cols>
    <col min="1" max="1" width="11.42578125" style="27"/>
    <col min="2" max="2" width="14.42578125" style="27" customWidth="1"/>
    <col min="3" max="4" width="11.42578125" style="27"/>
    <col min="5" max="5" width="12.85546875" style="27" customWidth="1"/>
    <col min="6" max="16384" width="11.42578125" style="27"/>
  </cols>
  <sheetData>
    <row r="1" spans="1:14" ht="15.75">
      <c r="A1" s="367" t="s">
        <v>321</v>
      </c>
      <c r="B1" s="26"/>
    </row>
    <row r="2" spans="1:14" ht="18.75">
      <c r="D2" s="30"/>
    </row>
    <row r="4" spans="1:14" ht="16.5">
      <c r="B4" s="2" t="s">
        <v>540</v>
      </c>
      <c r="C4" s="2" t="s">
        <v>541</v>
      </c>
    </row>
    <row r="5" spans="1:14" ht="14.65" customHeight="1"/>
    <row r="6" spans="1:14" ht="15" customHeight="1">
      <c r="B6" s="32"/>
      <c r="C6" s="103"/>
      <c r="D6" s="103"/>
      <c r="E6" s="103"/>
      <c r="F6" s="103"/>
      <c r="G6" s="852" t="s">
        <v>322</v>
      </c>
      <c r="H6" s="852"/>
      <c r="I6" s="852"/>
      <c r="J6" s="852"/>
    </row>
    <row r="7" spans="1:14" ht="34.5">
      <c r="B7" s="32"/>
      <c r="C7" s="106" t="s">
        <v>323</v>
      </c>
      <c r="D7" s="106" t="s">
        <v>324</v>
      </c>
      <c r="E7" s="106" t="s">
        <v>542</v>
      </c>
      <c r="F7" s="106" t="s">
        <v>326</v>
      </c>
      <c r="G7" s="106" t="s">
        <v>327</v>
      </c>
      <c r="H7" s="106" t="s">
        <v>328</v>
      </c>
      <c r="I7" s="106" t="s">
        <v>329</v>
      </c>
      <c r="J7" s="106" t="s">
        <v>330</v>
      </c>
    </row>
    <row r="8" spans="1:14" ht="15" customHeight="1">
      <c r="B8" s="107">
        <v>2019.12</v>
      </c>
      <c r="C8" s="129">
        <v>0.30786539427423421</v>
      </c>
      <c r="D8" s="129"/>
      <c r="E8" s="129"/>
      <c r="F8" s="129">
        <v>0.30786539427423421</v>
      </c>
      <c r="G8" s="129"/>
      <c r="H8" s="129"/>
      <c r="I8" s="129"/>
      <c r="J8" s="129"/>
    </row>
    <row r="9" spans="1:14" ht="16.5">
      <c r="B9" s="107">
        <v>2020.01</v>
      </c>
      <c r="C9" s="129">
        <v>0.307889146468869</v>
      </c>
      <c r="D9" s="129"/>
      <c r="E9" s="129"/>
      <c r="F9" s="129">
        <v>0.307889146468869</v>
      </c>
      <c r="G9" s="129"/>
      <c r="H9" s="129"/>
      <c r="I9" s="129"/>
      <c r="J9" s="129"/>
    </row>
    <row r="10" spans="1:14" ht="16.5">
      <c r="B10" s="107">
        <v>2020.02</v>
      </c>
      <c r="C10" s="129">
        <v>0.30893262476179006</v>
      </c>
      <c r="D10" s="129"/>
      <c r="E10" s="129"/>
      <c r="F10" s="129">
        <v>0.30893262476179006</v>
      </c>
      <c r="G10" s="129"/>
      <c r="H10" s="129"/>
      <c r="I10" s="129"/>
      <c r="J10" s="129"/>
      <c r="N10" s="109"/>
    </row>
    <row r="11" spans="1:14" ht="16.5">
      <c r="B11" s="107">
        <v>2020.03</v>
      </c>
      <c r="C11" s="129">
        <v>0.31176341332693336</v>
      </c>
      <c r="D11" s="129"/>
      <c r="E11" s="129"/>
      <c r="F11" s="129">
        <v>0.31176341332693336</v>
      </c>
      <c r="G11" s="129"/>
      <c r="H11" s="129"/>
      <c r="I11" s="129"/>
      <c r="J11" s="129"/>
      <c r="N11" s="110"/>
    </row>
    <row r="12" spans="1:14" ht="16.5">
      <c r="B12" s="107">
        <v>2020.04</v>
      </c>
      <c r="C12" s="129">
        <v>0.27871002108873766</v>
      </c>
      <c r="D12" s="129"/>
      <c r="E12" s="129"/>
      <c r="F12" s="129">
        <v>0.27871002108873766</v>
      </c>
      <c r="G12" s="129"/>
      <c r="H12" s="129"/>
      <c r="I12" s="129"/>
      <c r="J12" s="129"/>
    </row>
    <row r="13" spans="1:14" ht="16.5">
      <c r="B13" s="107">
        <v>2020.05</v>
      </c>
      <c r="C13" s="129">
        <v>0.24530592754131425</v>
      </c>
      <c r="D13" s="129"/>
      <c r="E13" s="129"/>
      <c r="F13" s="129">
        <v>0.24530592754131425</v>
      </c>
      <c r="G13" s="129"/>
      <c r="H13" s="129"/>
      <c r="I13" s="129"/>
      <c r="J13" s="129"/>
    </row>
    <row r="14" spans="1:14" ht="16.5">
      <c r="B14" s="107">
        <v>2020.06</v>
      </c>
      <c r="C14" s="129">
        <v>0.21005528490886219</v>
      </c>
      <c r="D14" s="129"/>
      <c r="E14" s="129"/>
      <c r="F14" s="129">
        <v>0.21005528490886219</v>
      </c>
      <c r="G14" s="129"/>
      <c r="H14" s="129"/>
      <c r="I14" s="129"/>
      <c r="J14" s="129"/>
    </row>
    <row r="15" spans="1:14" ht="16.5">
      <c r="B15" s="107">
        <v>2020.07</v>
      </c>
      <c r="C15" s="129">
        <v>0.24119848890068571</v>
      </c>
      <c r="D15" s="129"/>
      <c r="E15" s="129"/>
      <c r="F15" s="129">
        <v>0.24119848890068571</v>
      </c>
      <c r="G15" s="129"/>
      <c r="H15" s="129"/>
      <c r="I15" s="129"/>
      <c r="J15" s="129"/>
    </row>
    <row r="16" spans="1:14" ht="16.5">
      <c r="B16" s="107">
        <v>2020.08</v>
      </c>
      <c r="C16" s="129">
        <v>0.27170947139620377</v>
      </c>
      <c r="D16" s="129"/>
      <c r="E16" s="129"/>
      <c r="F16" s="129">
        <v>0.27170947139620377</v>
      </c>
      <c r="G16" s="129"/>
      <c r="H16" s="129"/>
      <c r="I16" s="129"/>
      <c r="J16" s="129"/>
    </row>
    <row r="17" spans="2:10" ht="16.5">
      <c r="B17" s="107">
        <v>2020.09</v>
      </c>
      <c r="C17" s="129">
        <v>0.30217803649682806</v>
      </c>
      <c r="D17" s="129"/>
      <c r="E17" s="129"/>
      <c r="F17" s="129">
        <v>0.30217803649682806</v>
      </c>
      <c r="G17" s="129"/>
      <c r="H17" s="129"/>
      <c r="I17" s="129"/>
      <c r="J17" s="129"/>
    </row>
    <row r="18" spans="2:10" ht="16.5">
      <c r="B18" s="107">
        <v>2020.1</v>
      </c>
      <c r="C18" s="129">
        <v>0.28822233762985716</v>
      </c>
      <c r="D18" s="129"/>
      <c r="E18" s="129"/>
      <c r="F18" s="129">
        <v>0.28822233762985716</v>
      </c>
      <c r="G18" s="129"/>
      <c r="H18" s="129"/>
      <c r="I18" s="129"/>
      <c r="J18" s="129"/>
    </row>
    <row r="19" spans="2:10" ht="15" customHeight="1">
      <c r="B19" s="107">
        <v>2020.11</v>
      </c>
      <c r="C19" s="129">
        <v>0.27441284109654751</v>
      </c>
      <c r="D19" s="129"/>
      <c r="E19" s="129"/>
      <c r="F19" s="129">
        <v>0.27441284109654751</v>
      </c>
      <c r="G19" s="129"/>
      <c r="H19" s="129"/>
      <c r="I19" s="129"/>
      <c r="J19" s="129"/>
    </row>
    <row r="20" spans="2:10" ht="15" customHeight="1">
      <c r="B20" s="107">
        <v>2020.12</v>
      </c>
      <c r="C20" s="129">
        <v>0.26043987778399774</v>
      </c>
      <c r="D20" s="129"/>
      <c r="E20" s="129"/>
      <c r="F20" s="129">
        <v>0.26043987778399774</v>
      </c>
      <c r="G20" s="129"/>
      <c r="H20" s="129"/>
      <c r="I20" s="129"/>
      <c r="J20" s="129"/>
    </row>
    <row r="21" spans="2:10" ht="15" customHeight="1">
      <c r="B21" s="107">
        <v>2021.01</v>
      </c>
      <c r="C21" s="129">
        <v>0.2741070336931527</v>
      </c>
      <c r="D21" s="129"/>
      <c r="E21" s="129"/>
      <c r="F21" s="129">
        <v>0.2741070336931527</v>
      </c>
      <c r="G21" s="129"/>
      <c r="H21" s="129"/>
      <c r="I21" s="129"/>
      <c r="J21" s="129"/>
    </row>
    <row r="22" spans="2:10" ht="16.5">
      <c r="B22" s="107">
        <v>2021.02</v>
      </c>
      <c r="C22" s="129">
        <v>0.2869294072742678</v>
      </c>
      <c r="D22" s="129"/>
      <c r="E22" s="129"/>
      <c r="F22" s="129">
        <v>0.2869294072742678</v>
      </c>
      <c r="G22" s="129"/>
      <c r="H22" s="129"/>
      <c r="I22" s="129"/>
      <c r="J22" s="129"/>
    </row>
    <row r="23" spans="2:10" ht="15" customHeight="1">
      <c r="B23" s="107">
        <v>2021.03</v>
      </c>
      <c r="C23" s="129">
        <v>0.29793100970498865</v>
      </c>
      <c r="D23" s="129"/>
      <c r="E23" s="129"/>
      <c r="F23" s="129">
        <v>0.29793100970498865</v>
      </c>
      <c r="G23" s="129"/>
      <c r="H23" s="129"/>
      <c r="I23" s="129"/>
      <c r="J23" s="129"/>
    </row>
    <row r="24" spans="2:10" ht="15" customHeight="1">
      <c r="B24" s="107">
        <v>2021.04</v>
      </c>
      <c r="C24" s="129">
        <v>0.31980535840452762</v>
      </c>
      <c r="D24" s="129"/>
      <c r="E24" s="129"/>
      <c r="F24" s="129">
        <v>0.31980535840452762</v>
      </c>
      <c r="G24" s="129"/>
      <c r="H24" s="129"/>
      <c r="I24" s="129"/>
      <c r="J24" s="129"/>
    </row>
    <row r="25" spans="2:10" ht="15" customHeight="1">
      <c r="B25" s="107">
        <v>2021.05</v>
      </c>
      <c r="C25" s="129">
        <v>0.33992156578128796</v>
      </c>
      <c r="D25" s="129"/>
      <c r="E25" s="129"/>
      <c r="F25" s="129">
        <v>0.33992156578128796</v>
      </c>
      <c r="G25" s="129"/>
      <c r="H25" s="129"/>
      <c r="I25" s="129"/>
      <c r="J25" s="129"/>
    </row>
    <row r="26" spans="2:10" ht="16.5">
      <c r="B26" s="107">
        <v>2021.06</v>
      </c>
      <c r="C26" s="129">
        <v>0.35999782759931659</v>
      </c>
      <c r="D26" s="129"/>
      <c r="E26" s="129"/>
      <c r="F26" s="129">
        <v>0.35999782759931659</v>
      </c>
      <c r="G26" s="129"/>
      <c r="H26" s="129"/>
      <c r="I26" s="129"/>
      <c r="J26" s="129"/>
    </row>
    <row r="27" spans="2:10" ht="16.5">
      <c r="B27" s="107">
        <v>2021.07</v>
      </c>
      <c r="C27" s="129">
        <v>0.35779639827506243</v>
      </c>
      <c r="D27" s="129"/>
      <c r="E27" s="129"/>
      <c r="F27" s="129">
        <v>0.35779639827506243</v>
      </c>
      <c r="G27" s="129"/>
      <c r="H27" s="129"/>
      <c r="I27" s="129"/>
      <c r="J27" s="129"/>
    </row>
    <row r="28" spans="2:10" ht="16.5">
      <c r="B28" s="107">
        <v>2021.08</v>
      </c>
      <c r="C28" s="129">
        <v>0.35681192578820087</v>
      </c>
      <c r="D28" s="129"/>
      <c r="E28" s="129"/>
      <c r="F28" s="129">
        <v>0.35681192578820087</v>
      </c>
      <c r="G28" s="129"/>
      <c r="H28" s="129"/>
      <c r="I28" s="129"/>
      <c r="J28" s="129"/>
    </row>
    <row r="29" spans="2:10" ht="16.5">
      <c r="B29" s="107">
        <v>2021.09</v>
      </c>
      <c r="C29" s="129">
        <v>0.35582951479958247</v>
      </c>
      <c r="D29" s="129"/>
      <c r="E29" s="129"/>
      <c r="F29" s="129">
        <v>0.35582951479958247</v>
      </c>
      <c r="G29" s="129"/>
      <c r="H29" s="129"/>
      <c r="I29" s="129"/>
      <c r="J29" s="129"/>
    </row>
    <row r="30" spans="2:10" ht="16.5">
      <c r="B30" s="107">
        <v>2021.1</v>
      </c>
      <c r="C30" s="129">
        <v>0.32773766438353119</v>
      </c>
      <c r="D30" s="129"/>
      <c r="E30" s="129"/>
      <c r="F30" s="129">
        <v>0.32773766438353119</v>
      </c>
      <c r="G30" s="129"/>
      <c r="H30" s="129"/>
      <c r="I30" s="129"/>
      <c r="J30" s="129"/>
    </row>
    <row r="31" spans="2:10" ht="16.5">
      <c r="B31" s="107">
        <v>2021.11</v>
      </c>
      <c r="C31" s="129">
        <v>0.29943048562727392</v>
      </c>
      <c r="D31" s="129"/>
      <c r="E31" s="129"/>
      <c r="F31" s="129">
        <v>0.29943048562727392</v>
      </c>
      <c r="G31" s="129"/>
      <c r="H31" s="129"/>
      <c r="I31" s="129"/>
      <c r="J31" s="129"/>
    </row>
    <row r="32" spans="2:10" ht="16.5">
      <c r="B32" s="107">
        <v>2021.12</v>
      </c>
      <c r="C32" s="129">
        <v>0.27143809078861442</v>
      </c>
      <c r="D32" s="129"/>
      <c r="E32" s="129"/>
      <c r="F32" s="129">
        <v>0.27143809078861442</v>
      </c>
      <c r="G32" s="129"/>
      <c r="H32" s="129"/>
      <c r="I32" s="129"/>
      <c r="J32" s="129"/>
    </row>
    <row r="33" spans="2:20" ht="16.5">
      <c r="B33" s="107">
        <v>2022.01</v>
      </c>
      <c r="C33" s="129">
        <v>0.26134996640728031</v>
      </c>
      <c r="D33" s="129"/>
      <c r="E33" s="129"/>
      <c r="F33" s="129">
        <v>0.26134996640728031</v>
      </c>
      <c r="G33" s="129"/>
      <c r="H33" s="129"/>
      <c r="I33" s="129"/>
      <c r="J33" s="129"/>
      <c r="L33" s="27" t="s">
        <v>12</v>
      </c>
    </row>
    <row r="34" spans="2:20" ht="16.5">
      <c r="B34" s="107">
        <v>2022.02</v>
      </c>
      <c r="C34" s="129">
        <v>0.2515038810453159</v>
      </c>
      <c r="D34" s="129"/>
      <c r="E34" s="129"/>
      <c r="F34" s="129">
        <v>0.2515038810453159</v>
      </c>
      <c r="G34" s="129"/>
      <c r="H34" s="129"/>
      <c r="I34" s="129"/>
      <c r="J34" s="129"/>
    </row>
    <row r="35" spans="2:20" ht="14.65" customHeight="1">
      <c r="B35" s="107">
        <v>2022.03</v>
      </c>
      <c r="C35" s="129">
        <v>0.24178959932240612</v>
      </c>
      <c r="D35" s="129">
        <v>0.24178959932240612</v>
      </c>
      <c r="E35" s="129"/>
      <c r="F35" s="129">
        <v>0.24178959932240612</v>
      </c>
      <c r="G35" s="129">
        <v>0</v>
      </c>
      <c r="H35" s="129">
        <v>0</v>
      </c>
      <c r="I35" s="129">
        <v>0</v>
      </c>
      <c r="J35" s="129">
        <v>0</v>
      </c>
    </row>
    <row r="36" spans="2:20" ht="16.5">
      <c r="B36" s="107">
        <v>2022.04</v>
      </c>
      <c r="C36" s="129"/>
      <c r="D36" s="129">
        <v>0.23777356356036011</v>
      </c>
      <c r="E36" s="129"/>
      <c r="F36" s="129">
        <v>8.9372770607328011E-3</v>
      </c>
      <c r="G36" s="129">
        <v>0.16076892974164353</v>
      </c>
      <c r="H36" s="129">
        <v>6.8067356757983782E-2</v>
      </c>
      <c r="I36" s="129">
        <v>6.9501254547691682E-2</v>
      </c>
      <c r="J36" s="129">
        <v>0.16188235314374894</v>
      </c>
    </row>
    <row r="37" spans="2:20" ht="16.5">
      <c r="B37" s="107">
        <v>2022.05</v>
      </c>
      <c r="C37" s="129"/>
      <c r="D37" s="129">
        <v>0.2337575277983141</v>
      </c>
      <c r="E37" s="129"/>
      <c r="F37" s="129">
        <v>-4.3797020700450662E-4</v>
      </c>
      <c r="G37" s="129">
        <v>0.16530625652368203</v>
      </c>
      <c r="H37" s="129">
        <v>6.8889241481636582E-2</v>
      </c>
      <c r="I37" s="129">
        <v>7.0852203337855968E-2</v>
      </c>
      <c r="J37" s="129">
        <v>0.16635359288942531</v>
      </c>
    </row>
    <row r="38" spans="2:20" ht="16.5">
      <c r="B38" s="107">
        <v>2022.06</v>
      </c>
      <c r="C38" s="129"/>
      <c r="D38" s="129">
        <v>0.22974149203626809</v>
      </c>
      <c r="E38" s="129"/>
      <c r="F38" s="129">
        <v>-9.6180973274324066E-3</v>
      </c>
      <c r="G38" s="129">
        <v>0.16897283951302622</v>
      </c>
      <c r="H38" s="129">
        <v>7.0386749850674279E-2</v>
      </c>
      <c r="I38" s="129">
        <v>7.2162674675673499E-2</v>
      </c>
      <c r="J38" s="129">
        <v>0.16969624526455912</v>
      </c>
    </row>
    <row r="39" spans="2:20" ht="16.5">
      <c r="B39" s="107">
        <v>2022.07</v>
      </c>
      <c r="C39" s="129"/>
      <c r="D39" s="129">
        <v>0.22572545627422208</v>
      </c>
      <c r="E39" s="129"/>
      <c r="F39" s="129">
        <v>-1.8164966029891622E-2</v>
      </c>
      <c r="G39" s="129">
        <v>0.17069921560421364</v>
      </c>
      <c r="H39" s="129">
        <v>7.3191206699900063E-2</v>
      </c>
      <c r="I39" s="129">
        <v>7.3695629873830576E-2</v>
      </c>
      <c r="J39" s="129">
        <v>0.17118404969221929</v>
      </c>
    </row>
    <row r="40" spans="2:20" ht="16.5">
      <c r="B40" s="107">
        <v>2022.08</v>
      </c>
      <c r="C40" s="129"/>
      <c r="D40" s="129">
        <v>0.22170942051217607</v>
      </c>
      <c r="E40" s="129"/>
      <c r="F40" s="129">
        <v>-2.622816018590407E-2</v>
      </c>
      <c r="G40" s="129">
        <v>0.17178827683189646</v>
      </c>
      <c r="H40" s="129">
        <v>7.6149303866183682E-2</v>
      </c>
      <c r="I40" s="129">
        <v>7.519402314425766E-2</v>
      </c>
      <c r="J40" s="129">
        <v>0.17209438619909631</v>
      </c>
    </row>
    <row r="41" spans="2:20" ht="16.5">
      <c r="B41" s="107">
        <v>2022.09</v>
      </c>
      <c r="C41" s="129"/>
      <c r="D41" s="129">
        <v>0.21769338475013006</v>
      </c>
      <c r="E41" s="129"/>
      <c r="F41" s="129">
        <v>-3.3957263666992143E-2</v>
      </c>
      <c r="G41" s="129">
        <v>0.17354291523072712</v>
      </c>
      <c r="H41" s="129">
        <v>7.8107733186395079E-2</v>
      </c>
      <c r="I41" s="129">
        <v>7.6400808698885464E-2</v>
      </c>
      <c r="J41" s="129">
        <v>0.17370463481188075</v>
      </c>
    </row>
    <row r="42" spans="2:20" ht="16.5">
      <c r="B42" s="107">
        <v>2022.1</v>
      </c>
      <c r="C42" s="129"/>
      <c r="D42" s="129">
        <v>0.21367734898808405</v>
      </c>
      <c r="E42" s="129"/>
      <c r="F42" s="129">
        <v>-4.1501860344678343E-2</v>
      </c>
      <c r="G42" s="129">
        <v>0.17726602283535792</v>
      </c>
      <c r="H42" s="129">
        <v>7.7913186497404474E-2</v>
      </c>
      <c r="I42" s="129">
        <v>7.7058940749644284E-2</v>
      </c>
      <c r="J42" s="129">
        <v>0.17729217555726323</v>
      </c>
    </row>
    <row r="43" spans="2:20" ht="16.5">
      <c r="B43" s="107">
        <v>2022.11</v>
      </c>
      <c r="C43" s="129"/>
      <c r="D43" s="129">
        <v>0.20966131322603804</v>
      </c>
      <c r="E43" s="129"/>
      <c r="F43" s="129">
        <v>-4.888711849102173E-2</v>
      </c>
      <c r="G43" s="129">
        <v>0.18172725246380883</v>
      </c>
      <c r="H43" s="129">
        <v>7.6821179253250937E-2</v>
      </c>
      <c r="I43" s="129">
        <v>7.7631881716955259E-2</v>
      </c>
      <c r="J43" s="129">
        <v>0.18122102764083881</v>
      </c>
    </row>
    <row r="44" spans="2:20" ht="16.5">
      <c r="B44" s="107">
        <v>2022.12</v>
      </c>
      <c r="C44" s="129"/>
      <c r="D44" s="129">
        <v>0.20564527746399205</v>
      </c>
      <c r="E44" s="129">
        <v>0</v>
      </c>
      <c r="F44" s="129">
        <v>-5.6138206378080618E-2</v>
      </c>
      <c r="G44" s="129">
        <v>0.18569625693409991</v>
      </c>
      <c r="H44" s="129">
        <v>7.608722690797276E-2</v>
      </c>
      <c r="I44" s="129">
        <v>7.8583094021239558E-2</v>
      </c>
      <c r="J44" s="129">
        <v>0.18385521026820267</v>
      </c>
    </row>
    <row r="46" spans="2:20">
      <c r="T46" s="39"/>
    </row>
  </sheetData>
  <mergeCells count="1">
    <mergeCell ref="G6:J6"/>
  </mergeCells>
  <conditionalFormatting sqref="X23:CZ23 W20 M26 M28 X18:DA22 L21:N22 L23:M23">
    <cfRule type="cellIs" dxfId="10" priority="2" operator="greaterThan">
      <formula>#REF!</formula>
    </cfRule>
  </conditionalFormatting>
  <conditionalFormatting sqref="O18:V23">
    <cfRule type="cellIs" dxfId="9" priority="1" operator="greaterThan">
      <formula>#REF!</formula>
    </cfRule>
  </conditionalFormatting>
  <hyperlinks>
    <hyperlink ref="A1" location="'Figures'!A1" display="Indice de gráficos" xr:uid="{00000000-0004-0000-4200-000000000000}"/>
  </hyperlinks>
  <pageMargins left="0.31496062992125984" right="0.27559055118110237" top="0.74803149606299213" bottom="0.74803149606299213" header="0.31496062992125984" footer="0.31496062992125984"/>
  <pageSetup paperSize="9" scale="41"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70">
    <pageSetUpPr fitToPage="1"/>
  </sheetPr>
  <dimension ref="A1:AH71"/>
  <sheetViews>
    <sheetView topLeftCell="H16" zoomScale="93" zoomScaleNormal="93" workbookViewId="0">
      <selection activeCell="B27" sqref="B27"/>
    </sheetView>
  </sheetViews>
  <sheetFormatPr baseColWidth="10" defaultColWidth="11.42578125" defaultRowHeight="15"/>
  <cols>
    <col min="1" max="1" width="11.42578125" style="27"/>
    <col min="2" max="2" width="14" style="27" customWidth="1"/>
    <col min="3" max="3" width="13.85546875" style="27" customWidth="1"/>
    <col min="4" max="4" width="11.42578125" style="27"/>
    <col min="5" max="5" width="11.42578125" style="27" customWidth="1"/>
    <col min="6" max="17" width="11.42578125" style="27"/>
    <col min="18" max="18" width="2.7109375" style="27" customWidth="1"/>
    <col min="19" max="19" width="11.140625" style="27" bestFit="1" customWidth="1"/>
    <col min="20" max="20" width="11.42578125" style="27"/>
    <col min="21" max="21" width="10" style="27" customWidth="1"/>
    <col min="22" max="22" width="9.140625" style="27" customWidth="1"/>
    <col min="23" max="16384" width="11.42578125" style="27"/>
  </cols>
  <sheetData>
    <row r="1" spans="1:14" ht="15.75">
      <c r="A1" s="367" t="s">
        <v>321</v>
      </c>
      <c r="B1" s="26"/>
    </row>
    <row r="2" spans="1:14" ht="18.75">
      <c r="D2" s="30"/>
    </row>
    <row r="4" spans="1:14" ht="16.5">
      <c r="B4" s="2" t="s">
        <v>543</v>
      </c>
      <c r="C4" s="2" t="s">
        <v>544</v>
      </c>
    </row>
    <row r="5" spans="1:14" ht="14.65" customHeight="1"/>
    <row r="6" spans="1:14" ht="15" customHeight="1">
      <c r="B6" s="32"/>
      <c r="C6" s="103"/>
      <c r="D6" s="103"/>
      <c r="E6" s="103"/>
      <c r="F6" s="103"/>
      <c r="G6" s="852" t="s">
        <v>322</v>
      </c>
      <c r="H6" s="852"/>
      <c r="I6" s="852"/>
      <c r="J6" s="852"/>
    </row>
    <row r="7" spans="1:14" ht="34.5">
      <c r="B7" s="32"/>
      <c r="C7" s="106" t="s">
        <v>323</v>
      </c>
      <c r="D7" s="106" t="s">
        <v>324</v>
      </c>
      <c r="E7" s="106" t="s">
        <v>545</v>
      </c>
      <c r="F7" s="106" t="s">
        <v>326</v>
      </c>
      <c r="G7" s="106" t="s">
        <v>327</v>
      </c>
      <c r="H7" s="106" t="s">
        <v>328</v>
      </c>
      <c r="I7" s="106" t="s">
        <v>329</v>
      </c>
      <c r="J7" s="106" t="s">
        <v>330</v>
      </c>
    </row>
    <row r="8" spans="1:14" ht="15" customHeight="1">
      <c r="B8" s="107">
        <v>2019.12</v>
      </c>
      <c r="C8" s="129">
        <v>6.3303264691110011</v>
      </c>
      <c r="D8" s="129"/>
      <c r="E8" s="129"/>
      <c r="F8" s="129">
        <v>6.3303264691110011</v>
      </c>
      <c r="G8" s="129"/>
      <c r="H8" s="129"/>
      <c r="I8" s="129"/>
      <c r="J8" s="129"/>
    </row>
    <row r="9" spans="1:14" ht="16.5">
      <c r="B9" s="107">
        <v>2020.01</v>
      </c>
      <c r="C9" s="129">
        <v>6.3052122504031454</v>
      </c>
      <c r="D9" s="129"/>
      <c r="E9" s="129"/>
      <c r="F9" s="129">
        <v>6.3052122504031454</v>
      </c>
      <c r="G9" s="129"/>
      <c r="H9" s="129"/>
      <c r="I9" s="129"/>
      <c r="J9" s="129"/>
    </row>
    <row r="10" spans="1:14" ht="16.5">
      <c r="B10" s="107">
        <v>2020.02</v>
      </c>
      <c r="C10" s="129">
        <v>6.300954526443034</v>
      </c>
      <c r="D10" s="129"/>
      <c r="E10" s="129"/>
      <c r="F10" s="129">
        <v>6.300954526443034</v>
      </c>
      <c r="G10" s="129"/>
      <c r="H10" s="129"/>
      <c r="I10" s="129"/>
      <c r="J10" s="129"/>
      <c r="N10" s="109"/>
    </row>
    <row r="11" spans="1:14" ht="16.5">
      <c r="B11" s="107">
        <v>2020.03</v>
      </c>
      <c r="C11" s="129">
        <v>6.332891972558337</v>
      </c>
      <c r="D11" s="129"/>
      <c r="E11" s="129"/>
      <c r="F11" s="129">
        <v>6.332891972558337</v>
      </c>
      <c r="G11" s="129"/>
      <c r="H11" s="129"/>
      <c r="I11" s="129"/>
      <c r="J11" s="129"/>
      <c r="N11" s="110"/>
    </row>
    <row r="12" spans="1:14" ht="16.5">
      <c r="B12" s="107">
        <v>2020.04</v>
      </c>
      <c r="C12" s="129">
        <v>6.3839593417090903</v>
      </c>
      <c r="D12" s="129"/>
      <c r="E12" s="129"/>
      <c r="F12" s="129">
        <v>6.3839593417090903</v>
      </c>
      <c r="G12" s="129"/>
      <c r="H12" s="129"/>
      <c r="I12" s="129"/>
      <c r="J12" s="129"/>
    </row>
    <row r="13" spans="1:14" ht="16.5">
      <c r="B13" s="107">
        <v>2020.05</v>
      </c>
      <c r="C13" s="129">
        <v>6.4564452898746429</v>
      </c>
      <c r="D13" s="129"/>
      <c r="E13" s="129"/>
      <c r="F13" s="129">
        <v>6.4564452898746429</v>
      </c>
      <c r="G13" s="129"/>
      <c r="H13" s="129"/>
      <c r="I13" s="129"/>
      <c r="J13" s="129"/>
    </row>
    <row r="14" spans="1:14" ht="16.5">
      <c r="B14" s="107">
        <v>2020.06</v>
      </c>
      <c r="C14" s="129">
        <v>6.5163323115660434</v>
      </c>
      <c r="D14" s="129"/>
      <c r="E14" s="129"/>
      <c r="F14" s="129">
        <v>6.5163323115660434</v>
      </c>
      <c r="G14" s="129"/>
      <c r="H14" s="129"/>
      <c r="I14" s="129"/>
      <c r="J14" s="129"/>
    </row>
    <row r="15" spans="1:14" ht="16.5">
      <c r="B15" s="107">
        <v>2020.07</v>
      </c>
      <c r="C15" s="129">
        <v>6.5384168143157781</v>
      </c>
      <c r="D15" s="129"/>
      <c r="E15" s="129"/>
      <c r="F15" s="129">
        <v>6.5384168143157781</v>
      </c>
      <c r="G15" s="129"/>
      <c r="H15" s="129"/>
      <c r="I15" s="129"/>
      <c r="J15" s="129"/>
    </row>
    <row r="16" spans="1:14" ht="16.5">
      <c r="B16" s="107">
        <v>2020.08</v>
      </c>
      <c r="C16" s="129">
        <v>6.5306960716003326</v>
      </c>
      <c r="D16" s="129"/>
      <c r="E16" s="129"/>
      <c r="F16" s="129">
        <v>6.5306960716003326</v>
      </c>
      <c r="G16" s="129"/>
      <c r="H16" s="129"/>
      <c r="I16" s="129"/>
      <c r="J16" s="129"/>
    </row>
    <row r="17" spans="2:10" ht="16.5">
      <c r="B17" s="107">
        <v>2020.09</v>
      </c>
      <c r="C17" s="129">
        <v>6.5148363747356495</v>
      </c>
      <c r="D17" s="129"/>
      <c r="E17" s="129"/>
      <c r="F17" s="129">
        <v>6.5148363747356495</v>
      </c>
      <c r="G17" s="129"/>
      <c r="H17" s="129"/>
      <c r="I17" s="129"/>
      <c r="J17" s="129"/>
    </row>
    <row r="18" spans="2:10" ht="16.5">
      <c r="B18" s="107" t="s">
        <v>332</v>
      </c>
      <c r="C18" s="129">
        <v>6.5498321439908791</v>
      </c>
      <c r="D18" s="129"/>
      <c r="E18" s="129"/>
      <c r="F18" s="129">
        <v>6.5498321439908791</v>
      </c>
      <c r="G18" s="129"/>
      <c r="H18" s="129"/>
      <c r="I18" s="129"/>
      <c r="J18" s="129"/>
    </row>
    <row r="19" spans="2:10" ht="15" customHeight="1">
      <c r="B19" s="107">
        <v>2020.11</v>
      </c>
      <c r="C19" s="129">
        <v>6.5931008743854047</v>
      </c>
      <c r="D19" s="129"/>
      <c r="E19" s="129"/>
      <c r="F19" s="129">
        <v>6.5931008743854047</v>
      </c>
      <c r="G19" s="129"/>
      <c r="H19" s="129"/>
      <c r="I19" s="129"/>
      <c r="J19" s="129"/>
    </row>
    <row r="20" spans="2:10" ht="15" customHeight="1">
      <c r="B20" s="107">
        <v>2020.12</v>
      </c>
      <c r="C20" s="129">
        <v>6.6382755707038141</v>
      </c>
      <c r="D20" s="129"/>
      <c r="E20" s="129"/>
      <c r="F20" s="129">
        <v>6.6382755707038141</v>
      </c>
      <c r="G20" s="129"/>
      <c r="H20" s="129"/>
      <c r="I20" s="129"/>
      <c r="J20" s="129"/>
    </row>
    <row r="21" spans="2:10" ht="15" customHeight="1">
      <c r="B21" s="107">
        <v>2021.01</v>
      </c>
      <c r="C21" s="129">
        <v>6.7073192251820606</v>
      </c>
      <c r="D21" s="129"/>
      <c r="E21" s="129"/>
      <c r="F21" s="129">
        <v>6.7073192251820606</v>
      </c>
      <c r="G21" s="129"/>
      <c r="H21" s="129"/>
      <c r="I21" s="129"/>
      <c r="J21" s="129"/>
    </row>
    <row r="22" spans="2:10" ht="16.5">
      <c r="B22" s="107">
        <v>2021.02</v>
      </c>
      <c r="C22" s="129">
        <v>6.7528697881940909</v>
      </c>
      <c r="D22" s="129"/>
      <c r="E22" s="129"/>
      <c r="F22" s="129">
        <v>6.7528697881940909</v>
      </c>
      <c r="G22" s="129"/>
      <c r="H22" s="129"/>
      <c r="I22" s="129"/>
      <c r="J22" s="129"/>
    </row>
    <row r="23" spans="2:10" ht="15" customHeight="1">
      <c r="B23" s="107">
        <v>2021.03</v>
      </c>
      <c r="C23" s="129">
        <v>6.7554082517099419</v>
      </c>
      <c r="D23" s="129"/>
      <c r="E23" s="129"/>
      <c r="F23" s="129">
        <v>6.7554082517099419</v>
      </c>
      <c r="G23" s="129"/>
      <c r="H23" s="129"/>
      <c r="I23" s="129"/>
      <c r="J23" s="129"/>
    </row>
    <row r="24" spans="2:10" ht="15" customHeight="1">
      <c r="B24" s="107">
        <v>2021.04</v>
      </c>
      <c r="C24" s="129">
        <v>6.7198472270193852</v>
      </c>
      <c r="D24" s="129"/>
      <c r="E24" s="129"/>
      <c r="F24" s="129">
        <v>6.7198472270193852</v>
      </c>
      <c r="G24" s="129"/>
      <c r="H24" s="129"/>
      <c r="I24" s="129"/>
      <c r="J24" s="129"/>
    </row>
    <row r="25" spans="2:10" ht="15" customHeight="1">
      <c r="B25" s="107">
        <v>2021.05</v>
      </c>
      <c r="C25" s="129">
        <v>6.6607323490092352</v>
      </c>
      <c r="D25" s="129"/>
      <c r="E25" s="129"/>
      <c r="F25" s="129">
        <v>6.6607323490092352</v>
      </c>
      <c r="G25" s="129"/>
      <c r="H25" s="129"/>
      <c r="I25" s="129"/>
      <c r="J25" s="129"/>
    </row>
    <row r="26" spans="2:10" ht="16.5">
      <c r="B26" s="107">
        <v>2021.06</v>
      </c>
      <c r="C26" s="129">
        <v>6.6138393992450073</v>
      </c>
      <c r="D26" s="129"/>
      <c r="E26" s="129"/>
      <c r="F26" s="129">
        <v>6.6138393992450073</v>
      </c>
      <c r="G26" s="129"/>
      <c r="H26" s="129"/>
      <c r="I26" s="129"/>
      <c r="J26" s="129"/>
    </row>
    <row r="27" spans="2:10" ht="16.5">
      <c r="B27" s="107">
        <v>2021.07</v>
      </c>
      <c r="C27" s="129">
        <v>6.6485740427397984</v>
      </c>
      <c r="D27" s="129"/>
      <c r="E27" s="129"/>
      <c r="F27" s="129">
        <v>6.6485740427397984</v>
      </c>
      <c r="G27" s="129"/>
      <c r="H27" s="129"/>
      <c r="I27" s="129"/>
      <c r="J27" s="129"/>
    </row>
    <row r="28" spans="2:10" ht="16.5">
      <c r="B28" s="107">
        <v>2021.08</v>
      </c>
      <c r="C28" s="129">
        <v>6.705157143369231</v>
      </c>
      <c r="D28" s="129"/>
      <c r="E28" s="129"/>
      <c r="F28" s="129">
        <v>6.705157143369231</v>
      </c>
      <c r="G28" s="129"/>
      <c r="H28" s="129"/>
      <c r="I28" s="129"/>
      <c r="J28" s="129"/>
    </row>
    <row r="29" spans="2:10" ht="16.5">
      <c r="B29" s="107">
        <v>2021.09</v>
      </c>
      <c r="C29" s="129">
        <v>6.7612710529628108</v>
      </c>
      <c r="D29" s="129"/>
      <c r="E29" s="129"/>
      <c r="F29" s="129">
        <v>6.7612710529628108</v>
      </c>
      <c r="G29" s="129"/>
      <c r="H29" s="129"/>
      <c r="I29" s="129"/>
      <c r="J29" s="129"/>
    </row>
    <row r="30" spans="2:10" ht="16.5">
      <c r="B30" s="107" t="s">
        <v>331</v>
      </c>
      <c r="C30" s="129">
        <v>6.7295898851581519</v>
      </c>
      <c r="D30" s="129"/>
      <c r="E30" s="129"/>
      <c r="F30" s="129">
        <v>6.7295898851581519</v>
      </c>
      <c r="G30" s="129"/>
      <c r="H30" s="129"/>
      <c r="I30" s="129"/>
      <c r="J30" s="129"/>
    </row>
    <row r="31" spans="2:10" ht="16.5">
      <c r="B31" s="107">
        <v>2021.11</v>
      </c>
      <c r="C31" s="129">
        <v>6.6851778159737609</v>
      </c>
      <c r="D31" s="129"/>
      <c r="E31" s="129"/>
      <c r="F31" s="129">
        <v>6.6851778159737609</v>
      </c>
      <c r="G31" s="129"/>
      <c r="H31" s="129"/>
      <c r="I31" s="129"/>
      <c r="J31" s="129"/>
    </row>
    <row r="32" spans="2:10" ht="16.5">
      <c r="B32" s="107">
        <v>2021.12</v>
      </c>
      <c r="C32" s="129">
        <v>6.6374123178622222</v>
      </c>
      <c r="D32" s="129"/>
      <c r="E32" s="129"/>
      <c r="F32" s="129">
        <v>6.6374123178622222</v>
      </c>
      <c r="G32" s="129"/>
      <c r="H32" s="129"/>
      <c r="I32" s="129"/>
      <c r="J32" s="129"/>
    </row>
    <row r="33" spans="2:34" ht="16.5">
      <c r="B33" s="107">
        <v>2022.01</v>
      </c>
      <c r="C33" s="129">
        <v>6.6161753408131911</v>
      </c>
      <c r="D33" s="129"/>
      <c r="E33" s="129"/>
      <c r="F33" s="129">
        <v>6.6161753408131911</v>
      </c>
      <c r="G33" s="129"/>
      <c r="H33" s="129"/>
      <c r="I33" s="129"/>
      <c r="J33" s="129"/>
    </row>
    <row r="34" spans="2:34" ht="16.5">
      <c r="B34" s="107">
        <v>2022.02</v>
      </c>
      <c r="C34" s="129">
        <v>6.5972491051435798</v>
      </c>
      <c r="D34" s="129"/>
      <c r="E34" s="129"/>
      <c r="F34" s="129">
        <v>6.5972491051435798</v>
      </c>
      <c r="G34" s="129"/>
      <c r="H34" s="129"/>
      <c r="I34" s="129"/>
      <c r="J34" s="129"/>
      <c r="L34" s="27" t="s">
        <v>12</v>
      </c>
    </row>
    <row r="35" spans="2:34" ht="14.65" customHeight="1">
      <c r="B35" s="107">
        <v>2022.03</v>
      </c>
      <c r="C35" s="129">
        <v>6.5779564973059843</v>
      </c>
      <c r="D35" s="129">
        <v>6.5779564973059843</v>
      </c>
      <c r="E35" s="129">
        <v>0</v>
      </c>
      <c r="F35" s="129">
        <v>6.5779564973059843</v>
      </c>
      <c r="G35" s="129">
        <v>0</v>
      </c>
      <c r="H35" s="129">
        <v>0</v>
      </c>
      <c r="I35" s="129">
        <v>0</v>
      </c>
      <c r="J35" s="129">
        <v>0</v>
      </c>
    </row>
    <row r="36" spans="2:34" ht="16.5">
      <c r="B36" s="107">
        <v>2022.04</v>
      </c>
      <c r="C36" s="129"/>
      <c r="D36" s="129">
        <v>6.5902812799458452</v>
      </c>
      <c r="E36" s="129"/>
      <c r="F36" s="129">
        <v>6.4532042494873609</v>
      </c>
      <c r="G36" s="129">
        <v>9.4003982392283802E-2</v>
      </c>
      <c r="H36" s="129">
        <v>4.3073048066200492E-2</v>
      </c>
      <c r="I36" s="129">
        <v>4.1950513651897836E-2</v>
      </c>
      <c r="J36" s="129">
        <v>0.10055894216993178</v>
      </c>
    </row>
    <row r="37" spans="2:34" ht="16.5">
      <c r="B37" s="107">
        <v>2022.05</v>
      </c>
      <c r="C37" s="129"/>
      <c r="D37" s="129">
        <v>6.6026060625857061</v>
      </c>
      <c r="E37" s="129"/>
      <c r="F37" s="129">
        <v>6.464923733199913</v>
      </c>
      <c r="G37" s="129">
        <v>9.4581931090406357E-2</v>
      </c>
      <c r="H37" s="129">
        <v>4.310039829538681E-2</v>
      </c>
      <c r="I37" s="129">
        <v>4.2437194433724734E-2</v>
      </c>
      <c r="J37" s="129">
        <v>0.10053593153157525</v>
      </c>
    </row>
    <row r="38" spans="2:34" ht="16.5">
      <c r="B38" s="107">
        <v>2022.06</v>
      </c>
      <c r="C38" s="129"/>
      <c r="D38" s="129">
        <v>6.6149308452255671</v>
      </c>
      <c r="E38" s="129"/>
      <c r="F38" s="129">
        <v>6.4765486800609962</v>
      </c>
      <c r="G38" s="129">
        <v>9.540972528015601E-2</v>
      </c>
      <c r="H38" s="129">
        <v>4.2972439884414904E-2</v>
      </c>
      <c r="I38" s="129">
        <v>4.2855046814485931E-2</v>
      </c>
      <c r="J38" s="129">
        <v>0.10025001543521483</v>
      </c>
    </row>
    <row r="39" spans="2:34" ht="16.5">
      <c r="B39" s="107">
        <v>2022.07</v>
      </c>
      <c r="C39" s="129"/>
      <c r="D39" s="129">
        <v>6.6272556278654289</v>
      </c>
      <c r="E39" s="129"/>
      <c r="F39" s="129">
        <v>6.4881587787959933</v>
      </c>
      <c r="G39" s="129">
        <v>9.6259530215037969E-2</v>
      </c>
      <c r="H39" s="129">
        <v>4.2837318854397566E-2</v>
      </c>
      <c r="I39" s="129">
        <v>4.3118037661202813E-2</v>
      </c>
      <c r="J39" s="129">
        <v>9.980584626689204E-2</v>
      </c>
    </row>
    <row r="40" spans="2:34" ht="16.5">
      <c r="B40" s="107">
        <v>2022.08</v>
      </c>
      <c r="C40" s="129"/>
      <c r="D40" s="129">
        <v>6.6395804105052898</v>
      </c>
      <c r="E40" s="129"/>
      <c r="F40" s="129">
        <v>6.4998999416046752</v>
      </c>
      <c r="G40" s="129">
        <v>9.6985322005206598E-2</v>
      </c>
      <c r="H40" s="129">
        <v>4.2695146895407987E-2</v>
      </c>
      <c r="I40" s="129">
        <v>4.3225650491152123E-2</v>
      </c>
      <c r="J40" s="129">
        <v>9.9453085309026079E-2</v>
      </c>
    </row>
    <row r="41" spans="2:34" ht="16.5">
      <c r="B41" s="107">
        <v>2022.09</v>
      </c>
      <c r="C41" s="129"/>
      <c r="D41" s="129">
        <v>6.6519051931451507</v>
      </c>
      <c r="E41" s="129"/>
      <c r="F41" s="129">
        <v>6.5119180806868107</v>
      </c>
      <c r="G41" s="129">
        <v>9.7441076760829581E-2</v>
      </c>
      <c r="H41" s="129">
        <v>4.2546035697510476E-2</v>
      </c>
      <c r="I41" s="129">
        <v>4.3177368821600837E-2</v>
      </c>
      <c r="J41" s="129">
        <v>9.944139384404771E-2</v>
      </c>
    </row>
    <row r="42" spans="2:34" ht="16.5">
      <c r="B42" s="107" t="s">
        <v>546</v>
      </c>
      <c r="C42" s="129"/>
      <c r="D42" s="129">
        <v>6.6642299757850125</v>
      </c>
      <c r="E42" s="129"/>
      <c r="F42" s="129">
        <v>6.5243591082421721</v>
      </c>
      <c r="G42" s="129">
        <v>9.7480770592066612E-2</v>
      </c>
      <c r="H42" s="129">
        <v>4.2390096950773781E-2</v>
      </c>
      <c r="I42" s="129">
        <v>4.2972676169826585E-2</v>
      </c>
      <c r="J42" s="129">
        <v>0.10002043315438236</v>
      </c>
    </row>
    <row r="43" spans="2:34" ht="16.5">
      <c r="B43" s="107">
        <v>2022.11</v>
      </c>
      <c r="C43" s="129"/>
      <c r="D43" s="129">
        <v>6.6765547584248743</v>
      </c>
      <c r="E43" s="129"/>
      <c r="F43" s="129">
        <v>6.5368621226671735</v>
      </c>
      <c r="G43" s="129">
        <v>9.7316575843193753E-2</v>
      </c>
      <c r="H43" s="129">
        <v>4.2376059914507103E-2</v>
      </c>
      <c r="I43" s="129">
        <v>4.2784989977141308E-2</v>
      </c>
      <c r="J43" s="129">
        <v>0.10076242521277923</v>
      </c>
    </row>
    <row r="44" spans="2:34" ht="16.5">
      <c r="B44" s="107">
        <v>2022.12</v>
      </c>
      <c r="C44" s="129"/>
      <c r="D44" s="129">
        <v>6.6888795410647353</v>
      </c>
      <c r="E44" s="129">
        <v>6.6888795410647353</v>
      </c>
      <c r="F44" s="129">
        <v>6.5490662223582365</v>
      </c>
      <c r="G44" s="129">
        <v>9.7160664858477297E-2</v>
      </c>
      <c r="H44" s="129">
        <v>4.2652653848021416E-2</v>
      </c>
      <c r="I44" s="129">
        <v>4.2787727684863164E-2</v>
      </c>
      <c r="J44" s="129">
        <v>0.10123959199198307</v>
      </c>
    </row>
    <row r="46" spans="2:34">
      <c r="AA46" s="39"/>
      <c r="AH46" s="39"/>
    </row>
    <row r="47" spans="2:34">
      <c r="AA47" s="39"/>
    </row>
    <row r="48" spans="2:34">
      <c r="AA48" s="39"/>
    </row>
    <row r="49" spans="15:27">
      <c r="AA49" s="39"/>
    </row>
    <row r="50" spans="15:27">
      <c r="AA50" s="39"/>
    </row>
    <row r="52" spans="15:27">
      <c r="O52" s="51"/>
    </row>
    <row r="53" spans="15:27">
      <c r="O53" s="51"/>
    </row>
    <row r="62" spans="15:27">
      <c r="O62" s="51"/>
    </row>
    <row r="63" spans="15:27">
      <c r="O63" s="51"/>
    </row>
    <row r="64" spans="15:27">
      <c r="O64" s="51"/>
    </row>
    <row r="65" spans="15:15">
      <c r="O65" s="51"/>
    </row>
    <row r="66" spans="15:15">
      <c r="O66" s="51"/>
    </row>
    <row r="69" spans="15:15">
      <c r="O69" s="51"/>
    </row>
    <row r="70" spans="15:15">
      <c r="O70" s="51"/>
    </row>
    <row r="71" spans="15:15">
      <c r="O71" s="51"/>
    </row>
  </sheetData>
  <mergeCells count="1">
    <mergeCell ref="G6:J6"/>
  </mergeCells>
  <conditionalFormatting sqref="AL23:DN23 AK20 M26 M28 AL18:DO22 L21:N22 L23:M23">
    <cfRule type="cellIs" dxfId="8" priority="2" operator="greaterThan">
      <formula>#REF!</formula>
    </cfRule>
  </conditionalFormatting>
  <conditionalFormatting sqref="Q20 O26 O28 R18:AJ23 O18 O21:O23">
    <cfRule type="cellIs" dxfId="7" priority="1" operator="greaterThan">
      <formula>#REF!</formula>
    </cfRule>
  </conditionalFormatting>
  <hyperlinks>
    <hyperlink ref="A1" location="'Figures'!A1" display="Indice de gráficos" xr:uid="{00000000-0004-0000-4300-000000000000}"/>
  </hyperlinks>
  <pageMargins left="0.31496062992125984" right="0.27559055118110237" top="0.74803149606299213" bottom="0.74803149606299213" header="0.31496062992125984" footer="0.31496062992125984"/>
  <pageSetup paperSize="9" scale="25"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Hoja71">
    <pageSetUpPr fitToPage="1"/>
  </sheetPr>
  <dimension ref="A1:V50"/>
  <sheetViews>
    <sheetView topLeftCell="E1" zoomScale="91" zoomScaleNormal="91" workbookViewId="0">
      <selection activeCell="C7" sqref="C7"/>
    </sheetView>
  </sheetViews>
  <sheetFormatPr baseColWidth="10" defaultColWidth="11.42578125" defaultRowHeight="15"/>
  <cols>
    <col min="1" max="1" width="11.42578125" style="27"/>
    <col min="2" max="2" width="13.42578125" style="27" customWidth="1"/>
    <col min="3" max="3" width="14.140625" style="27" customWidth="1"/>
    <col min="4" max="16384" width="11.42578125" style="27"/>
  </cols>
  <sheetData>
    <row r="1" spans="1:14" ht="15.75">
      <c r="A1" s="367" t="s">
        <v>321</v>
      </c>
      <c r="B1" s="26"/>
    </row>
    <row r="2" spans="1:14" ht="18.75">
      <c r="D2" s="30"/>
    </row>
    <row r="4" spans="1:14" ht="16.5">
      <c r="B4" s="2" t="s">
        <v>547</v>
      </c>
      <c r="C4" s="2" t="s">
        <v>548</v>
      </c>
    </row>
    <row r="5" spans="1:14" ht="14.65" customHeight="1"/>
    <row r="6" spans="1:14" ht="15" customHeight="1">
      <c r="B6" s="32"/>
      <c r="C6" s="103"/>
      <c r="D6" s="103"/>
      <c r="E6" s="103"/>
      <c r="F6" s="103"/>
      <c r="G6" s="852" t="s">
        <v>322</v>
      </c>
      <c r="H6" s="852"/>
      <c r="I6" s="852"/>
      <c r="J6" s="852"/>
    </row>
    <row r="7" spans="1:14" ht="51.75">
      <c r="B7" s="32"/>
      <c r="C7" s="106" t="s">
        <v>323</v>
      </c>
      <c r="D7" s="106" t="s">
        <v>324</v>
      </c>
      <c r="E7" s="106" t="s">
        <v>549</v>
      </c>
      <c r="F7" s="106" t="s">
        <v>326</v>
      </c>
      <c r="G7" s="106" t="s">
        <v>327</v>
      </c>
      <c r="H7" s="106" t="s">
        <v>328</v>
      </c>
      <c r="I7" s="106" t="s">
        <v>329</v>
      </c>
      <c r="J7" s="106" t="s">
        <v>330</v>
      </c>
    </row>
    <row r="8" spans="1:14" ht="15" customHeight="1">
      <c r="B8" s="107">
        <v>2019.12</v>
      </c>
      <c r="C8" s="129">
        <v>6.0224610748367677</v>
      </c>
      <c r="D8" s="129"/>
      <c r="E8" s="129"/>
      <c r="F8" s="129">
        <v>6.0224610748367677</v>
      </c>
      <c r="G8" s="129"/>
      <c r="H8" s="129"/>
      <c r="I8" s="129"/>
      <c r="J8" s="129"/>
    </row>
    <row r="9" spans="1:14" ht="16.5">
      <c r="B9" s="107">
        <v>2020.01</v>
      </c>
      <c r="C9" s="129">
        <v>5.9973231039342743</v>
      </c>
      <c r="D9" s="129"/>
      <c r="E9" s="129"/>
      <c r="F9" s="129">
        <v>5.9973231039342743</v>
      </c>
      <c r="G9" s="129"/>
      <c r="H9" s="129"/>
      <c r="I9" s="129"/>
      <c r="J9" s="129"/>
    </row>
    <row r="10" spans="1:14" ht="16.5">
      <c r="B10" s="107">
        <v>2020.02</v>
      </c>
      <c r="C10" s="129">
        <v>5.9920219016812419</v>
      </c>
      <c r="D10" s="129"/>
      <c r="E10" s="129"/>
      <c r="F10" s="129">
        <v>5.9920219016812419</v>
      </c>
      <c r="G10" s="129"/>
      <c r="H10" s="129"/>
      <c r="I10" s="129"/>
      <c r="J10" s="129"/>
      <c r="N10" s="109"/>
    </row>
    <row r="11" spans="1:14" ht="16.5">
      <c r="B11" s="107">
        <v>2020.03</v>
      </c>
      <c r="C11" s="129">
        <v>6.0211285592314008</v>
      </c>
      <c r="D11" s="129"/>
      <c r="E11" s="129"/>
      <c r="F11" s="129">
        <v>6.0211285592314008</v>
      </c>
      <c r="G11" s="129"/>
      <c r="H11" s="129"/>
      <c r="I11" s="129"/>
      <c r="J11" s="129"/>
      <c r="N11" s="110"/>
    </row>
    <row r="12" spans="1:14" ht="16.5">
      <c r="B12" s="107">
        <v>2020.04</v>
      </c>
      <c r="C12" s="129">
        <v>6.1052493206203522</v>
      </c>
      <c r="D12" s="129"/>
      <c r="E12" s="129"/>
      <c r="F12" s="129">
        <v>6.1052493206203522</v>
      </c>
      <c r="G12" s="129"/>
      <c r="H12" s="129"/>
      <c r="I12" s="129"/>
      <c r="J12" s="129"/>
    </row>
    <row r="13" spans="1:14" ht="16.5">
      <c r="B13" s="107">
        <v>2020.05</v>
      </c>
      <c r="C13" s="129">
        <v>6.2111393623333297</v>
      </c>
      <c r="D13" s="129"/>
      <c r="E13" s="129"/>
      <c r="F13" s="129">
        <v>6.2111393623333297</v>
      </c>
      <c r="G13" s="129"/>
      <c r="H13" s="129"/>
      <c r="I13" s="129"/>
      <c r="J13" s="129"/>
    </row>
    <row r="14" spans="1:14" ht="16.5">
      <c r="B14" s="107">
        <v>2020.06</v>
      </c>
      <c r="C14" s="129">
        <v>6.306277026657181</v>
      </c>
      <c r="D14" s="129"/>
      <c r="E14" s="129"/>
      <c r="F14" s="129">
        <v>6.306277026657181</v>
      </c>
      <c r="G14" s="129"/>
      <c r="H14" s="129"/>
      <c r="I14" s="129"/>
      <c r="J14" s="129"/>
    </row>
    <row r="15" spans="1:14" ht="16.5">
      <c r="B15" s="107">
        <v>2020.07</v>
      </c>
      <c r="C15" s="129">
        <v>6.2972183254150922</v>
      </c>
      <c r="D15" s="129"/>
      <c r="E15" s="129"/>
      <c r="F15" s="129">
        <v>6.2972183254150922</v>
      </c>
      <c r="G15" s="129"/>
      <c r="H15" s="129"/>
      <c r="I15" s="129"/>
      <c r="J15" s="129"/>
    </row>
    <row r="16" spans="1:14" ht="16.5">
      <c r="B16" s="107">
        <v>2020.08</v>
      </c>
      <c r="C16" s="129">
        <v>6.2589866002041301</v>
      </c>
      <c r="D16" s="129"/>
      <c r="E16" s="129"/>
      <c r="F16" s="129">
        <v>6.2589866002041301</v>
      </c>
      <c r="G16" s="129"/>
      <c r="H16" s="129"/>
      <c r="I16" s="129"/>
      <c r="J16" s="129"/>
    </row>
    <row r="17" spans="2:12" ht="16.5">
      <c r="B17" s="107">
        <v>2020.09</v>
      </c>
      <c r="C17" s="129">
        <v>6.2126583382388221</v>
      </c>
      <c r="D17" s="129"/>
      <c r="E17" s="129"/>
      <c r="F17" s="129">
        <v>6.2126583382388221</v>
      </c>
      <c r="G17" s="129"/>
      <c r="H17" s="129"/>
      <c r="I17" s="129"/>
      <c r="J17" s="129"/>
    </row>
    <row r="18" spans="2:12" ht="16.5">
      <c r="B18" s="107">
        <v>2020.1</v>
      </c>
      <c r="C18" s="129">
        <v>6.2616098063610224</v>
      </c>
      <c r="D18" s="129"/>
      <c r="E18" s="129"/>
      <c r="F18" s="129">
        <v>6.2616098063610224</v>
      </c>
      <c r="G18" s="129"/>
      <c r="H18" s="129"/>
      <c r="I18" s="129"/>
      <c r="J18" s="129"/>
    </row>
    <row r="19" spans="2:12" ht="15" customHeight="1">
      <c r="B19" s="107">
        <v>2020.11</v>
      </c>
      <c r="C19" s="129">
        <v>6.3186880332888578</v>
      </c>
      <c r="D19" s="129"/>
      <c r="E19" s="129"/>
      <c r="F19" s="129">
        <v>6.3186880332888578</v>
      </c>
      <c r="G19" s="129"/>
      <c r="H19" s="129"/>
      <c r="I19" s="129"/>
      <c r="J19" s="129"/>
    </row>
    <row r="20" spans="2:12" ht="15" customHeight="1">
      <c r="B20" s="107">
        <v>2020.12</v>
      </c>
      <c r="C20" s="129">
        <v>6.3778356929198186</v>
      </c>
      <c r="D20" s="129"/>
      <c r="E20" s="129"/>
      <c r="F20" s="129">
        <v>6.3778356929198186</v>
      </c>
      <c r="G20" s="129"/>
      <c r="H20" s="129"/>
      <c r="I20" s="129"/>
      <c r="J20" s="129"/>
    </row>
    <row r="21" spans="2:12" ht="15" customHeight="1">
      <c r="B21" s="107">
        <v>2021.01</v>
      </c>
      <c r="C21" s="129">
        <v>6.4332121914889084</v>
      </c>
      <c r="D21" s="129"/>
      <c r="E21" s="129"/>
      <c r="F21" s="129">
        <v>6.4332121914889084</v>
      </c>
      <c r="G21" s="129"/>
      <c r="H21" s="129"/>
      <c r="I21" s="129"/>
      <c r="J21" s="129"/>
    </row>
    <row r="22" spans="2:12" ht="16.5">
      <c r="B22" s="107">
        <v>2021.02</v>
      </c>
      <c r="C22" s="129">
        <v>6.4659403809198253</v>
      </c>
      <c r="D22" s="129"/>
      <c r="E22" s="129"/>
      <c r="F22" s="129">
        <v>6.4659403809198253</v>
      </c>
      <c r="G22" s="129"/>
      <c r="H22" s="129"/>
      <c r="I22" s="129"/>
      <c r="J22" s="129"/>
    </row>
    <row r="23" spans="2:12" ht="15" customHeight="1">
      <c r="B23" s="107">
        <v>2021.03</v>
      </c>
      <c r="C23" s="129">
        <v>6.4574772420049529</v>
      </c>
      <c r="D23" s="129"/>
      <c r="E23" s="129"/>
      <c r="F23" s="129">
        <v>6.4574772420049529</v>
      </c>
      <c r="G23" s="129"/>
      <c r="H23" s="129"/>
      <c r="I23" s="129"/>
      <c r="J23" s="129"/>
    </row>
    <row r="24" spans="2:12" ht="15" customHeight="1">
      <c r="B24" s="107">
        <v>2021.04</v>
      </c>
      <c r="C24" s="129">
        <v>6.4000418686148572</v>
      </c>
      <c r="D24" s="129"/>
      <c r="E24" s="129"/>
      <c r="F24" s="129">
        <v>6.4000418686148572</v>
      </c>
      <c r="G24" s="129"/>
      <c r="H24" s="129"/>
      <c r="I24" s="129"/>
      <c r="J24" s="129"/>
    </row>
    <row r="25" spans="2:12" ht="15" customHeight="1">
      <c r="B25" s="107">
        <v>2021.05</v>
      </c>
      <c r="C25" s="129">
        <v>6.3208107832279481</v>
      </c>
      <c r="D25" s="129"/>
      <c r="E25" s="129"/>
      <c r="F25" s="129">
        <v>6.3208107832279481</v>
      </c>
      <c r="G25" s="129"/>
      <c r="H25" s="129"/>
      <c r="I25" s="129"/>
      <c r="J25" s="129"/>
    </row>
    <row r="26" spans="2:12" ht="16.5">
      <c r="B26" s="107">
        <v>2021.06</v>
      </c>
      <c r="C26" s="129">
        <v>6.2538415716456903</v>
      </c>
      <c r="D26" s="129"/>
      <c r="E26" s="129"/>
      <c r="F26" s="129">
        <v>6.2538415716456903</v>
      </c>
      <c r="G26" s="129"/>
      <c r="H26" s="129"/>
      <c r="I26" s="129"/>
      <c r="J26" s="129"/>
    </row>
    <row r="27" spans="2:12" ht="16.5">
      <c r="B27" s="107">
        <v>2021.07</v>
      </c>
      <c r="C27" s="129">
        <v>6.2907776444647343</v>
      </c>
      <c r="D27" s="129"/>
      <c r="E27" s="129"/>
      <c r="F27" s="129">
        <v>6.2907776444647343</v>
      </c>
      <c r="G27" s="129"/>
      <c r="H27" s="129"/>
      <c r="I27" s="129"/>
      <c r="J27" s="129"/>
    </row>
    <row r="28" spans="2:12" ht="16.5">
      <c r="B28" s="107">
        <v>2021.08</v>
      </c>
      <c r="C28" s="129">
        <v>6.3483452175810307</v>
      </c>
      <c r="D28" s="129"/>
      <c r="E28" s="129"/>
      <c r="F28" s="129">
        <v>6.3483452175810307</v>
      </c>
      <c r="G28" s="129"/>
      <c r="H28" s="129"/>
      <c r="I28" s="129"/>
      <c r="J28" s="129"/>
    </row>
    <row r="29" spans="2:12" ht="16.5">
      <c r="B29" s="107">
        <v>2021.09</v>
      </c>
      <c r="C29" s="129">
        <v>6.4054415381632284</v>
      </c>
      <c r="D29" s="129"/>
      <c r="E29" s="129"/>
      <c r="F29" s="129">
        <v>6.4054415381632284</v>
      </c>
      <c r="G29" s="129"/>
      <c r="H29" s="129"/>
      <c r="I29" s="129"/>
      <c r="J29" s="129"/>
    </row>
    <row r="30" spans="2:12" ht="16.5">
      <c r="B30" s="107">
        <v>2021.1</v>
      </c>
      <c r="C30" s="129">
        <v>6.4018522207746189</v>
      </c>
      <c r="D30" s="129"/>
      <c r="E30" s="129"/>
      <c r="F30" s="129">
        <v>6.4018522207746189</v>
      </c>
      <c r="G30" s="129"/>
      <c r="H30" s="129"/>
      <c r="I30" s="129"/>
      <c r="J30" s="129"/>
      <c r="L30" s="27" t="s">
        <v>12</v>
      </c>
    </row>
    <row r="31" spans="2:12" ht="16.5">
      <c r="B31" s="107">
        <v>2021.11</v>
      </c>
      <c r="C31" s="129">
        <v>6.3857473303464847</v>
      </c>
      <c r="D31" s="129"/>
      <c r="E31" s="129"/>
      <c r="F31" s="129">
        <v>6.3857473303464847</v>
      </c>
      <c r="G31" s="129"/>
      <c r="H31" s="129"/>
      <c r="I31" s="129"/>
      <c r="J31" s="129"/>
    </row>
    <row r="32" spans="2:12" ht="16.5">
      <c r="B32" s="107">
        <v>2021.12</v>
      </c>
      <c r="C32" s="129">
        <v>6.3659742270736075</v>
      </c>
      <c r="D32" s="129"/>
      <c r="E32" s="129"/>
      <c r="F32" s="129">
        <v>6.3659742270736075</v>
      </c>
      <c r="G32" s="129"/>
      <c r="H32" s="129"/>
      <c r="I32" s="129"/>
      <c r="J32" s="129"/>
    </row>
    <row r="33" spans="2:22" ht="16.5">
      <c r="B33" s="107">
        <v>2022.01</v>
      </c>
      <c r="C33" s="129">
        <v>6.3548253744059089</v>
      </c>
      <c r="D33" s="129"/>
      <c r="E33" s="129"/>
      <c r="F33" s="129">
        <v>6.3548253744059089</v>
      </c>
      <c r="G33" s="129"/>
      <c r="H33" s="129"/>
      <c r="I33" s="129"/>
      <c r="J33" s="129"/>
    </row>
    <row r="34" spans="2:22" ht="16.5">
      <c r="B34" s="107">
        <v>2022.02</v>
      </c>
      <c r="C34" s="129">
        <v>6.3457452240982617</v>
      </c>
      <c r="D34" s="129"/>
      <c r="E34" s="129"/>
      <c r="F34" s="129">
        <v>6.3457452240982617</v>
      </c>
      <c r="G34" s="129"/>
      <c r="H34" s="129"/>
      <c r="I34" s="129"/>
      <c r="J34" s="129"/>
    </row>
    <row r="35" spans="2:22" ht="14.65" customHeight="1">
      <c r="B35" s="107">
        <v>2022.03</v>
      </c>
      <c r="C35" s="129">
        <v>6.3361668979835777</v>
      </c>
      <c r="D35" s="129">
        <v>6.3361668979835777</v>
      </c>
      <c r="E35" s="129">
        <v>0</v>
      </c>
      <c r="F35" s="129">
        <v>6.3361668979835777</v>
      </c>
      <c r="G35" s="129">
        <v>0</v>
      </c>
      <c r="H35" s="129">
        <v>0</v>
      </c>
      <c r="I35" s="129">
        <v>0</v>
      </c>
      <c r="J35" s="129">
        <v>0</v>
      </c>
    </row>
    <row r="36" spans="2:22" ht="16.5">
      <c r="B36" s="107">
        <v>2022.04</v>
      </c>
      <c r="C36" s="129"/>
      <c r="D36" s="129">
        <v>6.3525077163854853</v>
      </c>
      <c r="E36" s="129"/>
      <c r="F36" s="129">
        <v>6.1192006772952396</v>
      </c>
      <c r="G36" s="129">
        <v>0.16209498010295231</v>
      </c>
      <c r="H36" s="129">
        <v>7.1212058987293325E-2</v>
      </c>
      <c r="I36" s="129">
        <v>7.2361288971485749E-2</v>
      </c>
      <c r="J36" s="129">
        <v>0.16632950227340082</v>
      </c>
    </row>
    <row r="37" spans="2:22" ht="16.5">
      <c r="B37" s="107">
        <v>2022.05</v>
      </c>
      <c r="C37" s="129"/>
      <c r="D37" s="129">
        <v>6.3688485347873929</v>
      </c>
      <c r="E37" s="129"/>
      <c r="F37" s="129">
        <v>6.131824883187222</v>
      </c>
      <c r="G37" s="129">
        <v>0.16461961399633207</v>
      </c>
      <c r="H37" s="129">
        <v>7.2404037603838844E-2</v>
      </c>
      <c r="I37" s="129">
        <v>7.441027389790289E-2</v>
      </c>
      <c r="J37" s="129">
        <v>0.16974762769299456</v>
      </c>
    </row>
    <row r="38" spans="2:22" ht="16.5">
      <c r="B38" s="107">
        <v>2022.06</v>
      </c>
      <c r="C38" s="129"/>
      <c r="D38" s="129">
        <v>6.3851893531892996</v>
      </c>
      <c r="E38" s="129"/>
      <c r="F38" s="129">
        <v>6.1450215016185616</v>
      </c>
      <c r="G38" s="129">
        <v>0.16687198456905517</v>
      </c>
      <c r="H38" s="129">
        <v>7.329586700168278E-2</v>
      </c>
      <c r="I38" s="129">
        <v>7.6074975690247904E-2</v>
      </c>
      <c r="J38" s="129">
        <v>0.17332261894162837</v>
      </c>
    </row>
    <row r="39" spans="2:22" ht="16.5">
      <c r="B39" s="107">
        <v>2022.07</v>
      </c>
      <c r="C39" s="129"/>
      <c r="D39" s="129">
        <v>6.4015301715912063</v>
      </c>
      <c r="E39" s="129"/>
      <c r="F39" s="129">
        <v>6.1590131510080983</v>
      </c>
      <c r="G39" s="129">
        <v>0.16855786520124827</v>
      </c>
      <c r="H39" s="129">
        <v>7.3959155381859709E-2</v>
      </c>
      <c r="I39" s="129">
        <v>7.7108190553225597E-2</v>
      </c>
      <c r="J39" s="129">
        <v>0.17686969620416004</v>
      </c>
    </row>
    <row r="40" spans="2:22" ht="16.5">
      <c r="B40" s="107">
        <v>2022.08</v>
      </c>
      <c r="C40" s="129"/>
      <c r="D40" s="129">
        <v>6.4178709899931139</v>
      </c>
      <c r="E40" s="129"/>
      <c r="F40" s="129">
        <v>6.1733805987386035</v>
      </c>
      <c r="G40" s="129">
        <v>0.17002471517488971</v>
      </c>
      <c r="H40" s="129">
        <v>7.4465676079620735E-2</v>
      </c>
      <c r="I40" s="129">
        <v>7.7670018679628861E-2</v>
      </c>
      <c r="J40" s="129">
        <v>0.1797895112750334</v>
      </c>
    </row>
    <row r="41" spans="2:22" ht="16.5">
      <c r="B41" s="107">
        <v>2022.09</v>
      </c>
      <c r="C41" s="129"/>
      <c r="D41" s="129">
        <v>6.4342118083950215</v>
      </c>
      <c r="E41" s="129"/>
      <c r="F41" s="129">
        <v>6.1877046121928325</v>
      </c>
      <c r="G41" s="129">
        <v>0.17161999377197379</v>
      </c>
      <c r="H41" s="129">
        <v>7.4887202430215183E-2</v>
      </c>
      <c r="I41" s="129">
        <v>7.7920560262240812E-2</v>
      </c>
      <c r="J41" s="129">
        <v>0.18148271594869758</v>
      </c>
    </row>
    <row r="42" spans="2:22" ht="16.5">
      <c r="B42" s="107">
        <v>2022.1</v>
      </c>
      <c r="C42" s="129"/>
      <c r="D42" s="129">
        <v>6.4505526267969282</v>
      </c>
      <c r="E42" s="129"/>
      <c r="F42" s="129">
        <v>6.2015659587535472</v>
      </c>
      <c r="G42" s="129">
        <v>0.17369116027448417</v>
      </c>
      <c r="H42" s="129">
        <v>7.5295507768896819E-2</v>
      </c>
      <c r="I42" s="129">
        <v>7.8019915493849901E-2</v>
      </c>
      <c r="J42" s="129">
        <v>0.18134996201960352</v>
      </c>
    </row>
    <row r="43" spans="2:22" ht="16.5">
      <c r="B43" s="107">
        <v>2022.11</v>
      </c>
      <c r="C43" s="129"/>
      <c r="D43" s="129">
        <v>6.4668934451988349</v>
      </c>
      <c r="E43" s="129"/>
      <c r="F43" s="129">
        <v>6.21521880570352</v>
      </c>
      <c r="G43" s="129">
        <v>0.17589100213185294</v>
      </c>
      <c r="H43" s="129">
        <v>7.5783637363461942E-2</v>
      </c>
      <c r="I43" s="129">
        <v>7.8021637611952244E-2</v>
      </c>
      <c r="J43" s="129">
        <v>0.18093755055727012</v>
      </c>
    </row>
    <row r="44" spans="2:22" ht="16.5">
      <c r="B44" s="107">
        <v>2022.12</v>
      </c>
      <c r="C44" s="129"/>
      <c r="D44" s="129">
        <v>6.4832342636007425</v>
      </c>
      <c r="E44" s="129">
        <v>6.4832342636007425</v>
      </c>
      <c r="F44" s="129">
        <v>6.2289173203255119</v>
      </c>
      <c r="G44" s="129">
        <v>0.17787230679353083</v>
      </c>
      <c r="H44" s="129">
        <v>7.6444636481699746E-2</v>
      </c>
      <c r="I44" s="129">
        <v>7.7979279854047512E-2</v>
      </c>
      <c r="J44" s="129">
        <v>0.1817917826312252</v>
      </c>
    </row>
    <row r="46" spans="2:22">
      <c r="O46" s="39"/>
      <c r="V46" s="39"/>
    </row>
    <row r="47" spans="2:22">
      <c r="O47" s="39"/>
    </row>
    <row r="48" spans="2:22">
      <c r="O48" s="39"/>
    </row>
    <row r="49" spans="15:15">
      <c r="O49" s="39"/>
    </row>
    <row r="50" spans="15:15">
      <c r="O50" s="39"/>
    </row>
  </sheetData>
  <mergeCells count="1">
    <mergeCell ref="G6:J6"/>
  </mergeCells>
  <conditionalFormatting sqref="Z23:DB23 Y20 M26 M28 Z18:DC22 L21:N22 L23:M23">
    <cfRule type="cellIs" dxfId="6" priority="2" operator="greaterThan">
      <formula>#REF!</formula>
    </cfRule>
  </conditionalFormatting>
  <conditionalFormatting sqref="O18:X23">
    <cfRule type="cellIs" dxfId="5" priority="1" operator="greaterThan">
      <formula>#REF!</formula>
    </cfRule>
  </conditionalFormatting>
  <hyperlinks>
    <hyperlink ref="A1" location="'Figures'!A1" display="Indice de gráficos" xr:uid="{00000000-0004-0000-4400-000000000000}"/>
  </hyperlinks>
  <pageMargins left="0.31496062992125984" right="0.27559055118110237" top="0.74803149606299213" bottom="0.74803149606299213" header="0.31496062992125984" footer="0.31496062992125984"/>
  <pageSetup paperSize="9" scale="38"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72"/>
  <dimension ref="A1:U36"/>
  <sheetViews>
    <sheetView showGridLines="0" workbookViewId="0">
      <selection activeCell="C6" sqref="C6"/>
    </sheetView>
  </sheetViews>
  <sheetFormatPr baseColWidth="10" defaultColWidth="11.42578125" defaultRowHeight="13.5" outlineLevelRow="1"/>
  <cols>
    <col min="1" max="1" width="16.140625" style="638" customWidth="1"/>
    <col min="2" max="2" width="3.7109375" style="638" customWidth="1"/>
    <col min="3" max="12" width="11.5703125" style="638" customWidth="1"/>
    <col min="13" max="16384" width="11.42578125" style="638"/>
  </cols>
  <sheetData>
    <row r="1" spans="1:21" ht="15.75">
      <c r="A1" s="367" t="s">
        <v>321</v>
      </c>
    </row>
    <row r="3" spans="1:21" ht="14.25">
      <c r="C3" s="637" t="s">
        <v>550</v>
      </c>
    </row>
    <row r="4" spans="1:21" ht="15">
      <c r="A4" s="653" t="s">
        <v>551</v>
      </c>
      <c r="D4" s="654"/>
      <c r="E4" s="655"/>
      <c r="F4" s="655"/>
    </row>
    <row r="5" spans="1:21" ht="27">
      <c r="A5" s="656" t="s">
        <v>552</v>
      </c>
      <c r="C5" s="761" t="s">
        <v>869</v>
      </c>
      <c r="D5" s="657" t="s">
        <v>553</v>
      </c>
      <c r="E5" s="761" t="s">
        <v>871</v>
      </c>
      <c r="F5" s="657" t="s">
        <v>554</v>
      </c>
      <c r="G5" s="657" t="s">
        <v>350</v>
      </c>
      <c r="H5" s="657" t="s">
        <v>346</v>
      </c>
      <c r="I5" s="657" t="s">
        <v>344</v>
      </c>
      <c r="J5" s="657" t="s">
        <v>345</v>
      </c>
      <c r="K5" s="657" t="s">
        <v>343</v>
      </c>
    </row>
    <row r="6" spans="1:21" ht="42" customHeight="1">
      <c r="C6" s="761" t="s">
        <v>870</v>
      </c>
      <c r="D6" s="657" t="s">
        <v>553</v>
      </c>
      <c r="E6" s="761" t="s">
        <v>872</v>
      </c>
      <c r="F6" s="657" t="s">
        <v>555</v>
      </c>
      <c r="G6" s="657" t="s">
        <v>350</v>
      </c>
      <c r="H6" s="657" t="s">
        <v>346</v>
      </c>
      <c r="I6" s="657" t="s">
        <v>344</v>
      </c>
      <c r="J6" s="657" t="s">
        <v>345</v>
      </c>
      <c r="K6" s="657" t="s">
        <v>343</v>
      </c>
    </row>
    <row r="7" spans="1:21" outlineLevel="1">
      <c r="A7" s="658">
        <v>2010</v>
      </c>
      <c r="C7" s="660">
        <v>37.414000000000001</v>
      </c>
      <c r="D7" s="660">
        <v>33.923999999999999</v>
      </c>
      <c r="E7" s="660">
        <v>97.316999999999993</v>
      </c>
      <c r="F7" s="660">
        <v>95.194999999999993</v>
      </c>
      <c r="G7" s="660">
        <v>85.680999999999997</v>
      </c>
      <c r="H7" s="660">
        <v>81.995000000000005</v>
      </c>
      <c r="I7" s="660">
        <v>85.256</v>
      </c>
      <c r="J7" s="660">
        <v>119.19799999999999</v>
      </c>
      <c r="K7" s="660">
        <v>60.515000000000001</v>
      </c>
      <c r="O7" s="659"/>
      <c r="P7" s="659"/>
      <c r="Q7" s="659"/>
      <c r="R7" s="659"/>
      <c r="S7" s="659"/>
      <c r="T7" s="659"/>
      <c r="U7" s="659"/>
    </row>
    <row r="8" spans="1:21" outlineLevel="1">
      <c r="A8" s="658">
        <v>2011</v>
      </c>
      <c r="C8" s="660">
        <v>36.718000000000004</v>
      </c>
      <c r="D8" s="660">
        <v>33.771999999999998</v>
      </c>
      <c r="E8" s="660">
        <v>101.377</v>
      </c>
      <c r="F8" s="660">
        <v>99.549000000000007</v>
      </c>
      <c r="G8" s="660">
        <v>87.567999999999998</v>
      </c>
      <c r="H8" s="660">
        <v>79.417000000000002</v>
      </c>
      <c r="I8" s="660">
        <v>87.837000000000003</v>
      </c>
      <c r="J8" s="660">
        <v>119.69199999999999</v>
      </c>
      <c r="K8" s="660">
        <v>69.849999999999994</v>
      </c>
      <c r="O8" s="659"/>
      <c r="P8" s="659"/>
      <c r="Q8" s="659"/>
      <c r="R8" s="659"/>
      <c r="S8" s="659"/>
      <c r="T8" s="659"/>
      <c r="U8" s="659"/>
    </row>
    <row r="9" spans="1:21" outlineLevel="1">
      <c r="A9" s="658">
        <v>2012</v>
      </c>
      <c r="C9" s="660">
        <v>36.637</v>
      </c>
      <c r="D9" s="660">
        <v>34.393000000000001</v>
      </c>
      <c r="E9" s="660">
        <v>105.468</v>
      </c>
      <c r="F9" s="660">
        <v>103.09399999999999</v>
      </c>
      <c r="G9" s="660">
        <v>90.585999999999999</v>
      </c>
      <c r="H9" s="660">
        <v>80.745000000000005</v>
      </c>
      <c r="I9" s="660">
        <v>90.602000000000004</v>
      </c>
      <c r="J9" s="660">
        <v>126.49299999999999</v>
      </c>
      <c r="K9" s="660">
        <v>86.307000000000002</v>
      </c>
      <c r="O9" s="659"/>
      <c r="P9" s="659"/>
      <c r="Q9" s="659"/>
      <c r="R9" s="659"/>
      <c r="S9" s="659"/>
      <c r="T9" s="659"/>
      <c r="U9" s="659"/>
    </row>
    <row r="10" spans="1:21" outlineLevel="1">
      <c r="A10" s="658">
        <v>2013</v>
      </c>
      <c r="C10" s="660">
        <v>37.808999999999997</v>
      </c>
      <c r="D10" s="660">
        <v>37.034999999999997</v>
      </c>
      <c r="E10" s="660">
        <v>103.97199999999999</v>
      </c>
      <c r="F10" s="660">
        <v>104.584</v>
      </c>
      <c r="G10" s="660">
        <v>92.472999999999999</v>
      </c>
      <c r="H10" s="660">
        <v>78.322999999999993</v>
      </c>
      <c r="I10" s="660">
        <v>93.412000000000006</v>
      </c>
      <c r="J10" s="660">
        <v>132.45500000000001</v>
      </c>
      <c r="K10" s="660">
        <v>95.781999999999996</v>
      </c>
      <c r="O10" s="659"/>
      <c r="P10" s="659"/>
      <c r="Q10" s="659"/>
      <c r="R10" s="659"/>
      <c r="S10" s="659"/>
      <c r="T10" s="659"/>
      <c r="U10" s="659"/>
    </row>
    <row r="11" spans="1:21" outlineLevel="1">
      <c r="A11" s="658">
        <v>2014</v>
      </c>
      <c r="C11" s="660">
        <v>39.771000000000001</v>
      </c>
      <c r="D11" s="660">
        <v>39.969000000000001</v>
      </c>
      <c r="E11" s="660">
        <v>103.563</v>
      </c>
      <c r="F11" s="660">
        <v>104.565</v>
      </c>
      <c r="G11" s="660">
        <v>92.668999999999997</v>
      </c>
      <c r="H11" s="660">
        <v>75.278000000000006</v>
      </c>
      <c r="I11" s="660">
        <v>94.888999999999996</v>
      </c>
      <c r="J11" s="660">
        <v>135.36600000000001</v>
      </c>
      <c r="K11" s="660">
        <v>100.7</v>
      </c>
      <c r="O11" s="659"/>
      <c r="P11" s="659"/>
      <c r="Q11" s="659"/>
      <c r="R11" s="659"/>
      <c r="S11" s="659"/>
      <c r="T11" s="659"/>
      <c r="U11" s="659"/>
    </row>
    <row r="12" spans="1:21" outlineLevel="1">
      <c r="A12" s="658">
        <v>2015</v>
      </c>
      <c r="C12" s="660">
        <v>43.314999999999998</v>
      </c>
      <c r="D12" s="660">
        <v>41.488999999999997</v>
      </c>
      <c r="E12" s="660">
        <v>103.15300000000001</v>
      </c>
      <c r="F12" s="660">
        <v>105.142</v>
      </c>
      <c r="G12" s="660">
        <v>90.81</v>
      </c>
      <c r="H12" s="660">
        <v>71.974999999999994</v>
      </c>
      <c r="I12" s="660">
        <v>95.581999999999994</v>
      </c>
      <c r="J12" s="660">
        <v>135.28</v>
      </c>
      <c r="K12" s="660">
        <v>99.302999999999997</v>
      </c>
      <c r="O12" s="659"/>
      <c r="P12" s="659"/>
      <c r="Q12" s="659"/>
      <c r="R12" s="659"/>
      <c r="S12" s="659"/>
      <c r="T12" s="659"/>
      <c r="U12" s="659"/>
    </row>
    <row r="13" spans="1:21" outlineLevel="1">
      <c r="A13" s="658">
        <v>2016</v>
      </c>
      <c r="C13" s="660">
        <v>47.768999999999998</v>
      </c>
      <c r="D13" s="660">
        <v>48.238</v>
      </c>
      <c r="E13" s="660">
        <v>105.617</v>
      </c>
      <c r="F13" s="660">
        <v>107.16500000000001</v>
      </c>
      <c r="G13" s="660">
        <v>90</v>
      </c>
      <c r="H13" s="660">
        <v>68.989999999999995</v>
      </c>
      <c r="I13" s="660">
        <v>97.957999999999998</v>
      </c>
      <c r="J13" s="660">
        <v>134.78399999999999</v>
      </c>
      <c r="K13" s="660">
        <v>99.165999999999997</v>
      </c>
      <c r="O13" s="659"/>
      <c r="P13" s="659"/>
      <c r="Q13" s="659"/>
      <c r="R13" s="659"/>
      <c r="S13" s="659"/>
      <c r="T13" s="659"/>
      <c r="U13" s="659"/>
    </row>
    <row r="14" spans="1:21" outlineLevel="1">
      <c r="A14" s="658">
        <v>2017</v>
      </c>
      <c r="C14" s="660">
        <v>50.000999999999998</v>
      </c>
      <c r="D14" s="660">
        <v>51.732999999999997</v>
      </c>
      <c r="E14" s="660">
        <v>103.22</v>
      </c>
      <c r="F14" s="660">
        <v>106.20399999999999</v>
      </c>
      <c r="G14" s="660">
        <v>87.525999999999996</v>
      </c>
      <c r="H14" s="660">
        <v>64.658000000000001</v>
      </c>
      <c r="I14" s="660">
        <v>98.131</v>
      </c>
      <c r="J14" s="660">
        <v>134.161</v>
      </c>
      <c r="K14" s="660">
        <v>98.557000000000002</v>
      </c>
      <c r="O14" s="659"/>
      <c r="P14" s="659"/>
      <c r="Q14" s="659"/>
      <c r="R14" s="659"/>
      <c r="S14" s="659"/>
      <c r="T14" s="659"/>
      <c r="U14" s="659"/>
    </row>
    <row r="15" spans="1:21" outlineLevel="1">
      <c r="A15" s="658">
        <v>2018</v>
      </c>
      <c r="C15" s="660">
        <v>51.668999999999997</v>
      </c>
      <c r="D15" s="660">
        <v>53.844999999999999</v>
      </c>
      <c r="E15" s="660">
        <v>102.708</v>
      </c>
      <c r="F15" s="660">
        <v>107.476</v>
      </c>
      <c r="G15" s="660">
        <v>85.546000000000006</v>
      </c>
      <c r="H15" s="660">
        <v>61.271000000000001</v>
      </c>
      <c r="I15" s="660">
        <v>97.783000000000001</v>
      </c>
      <c r="J15" s="660">
        <v>134.44200000000001</v>
      </c>
      <c r="K15" s="660">
        <v>97.513999999999996</v>
      </c>
      <c r="O15" s="659"/>
      <c r="P15" s="659"/>
      <c r="Q15" s="659"/>
      <c r="R15" s="659"/>
      <c r="S15" s="659"/>
      <c r="T15" s="659"/>
      <c r="U15" s="659"/>
    </row>
    <row r="16" spans="1:21" outlineLevel="1">
      <c r="A16" s="658">
        <v>2019</v>
      </c>
      <c r="C16" s="661">
        <v>53.905999999999999</v>
      </c>
      <c r="D16" s="661">
        <v>57.244</v>
      </c>
      <c r="E16" s="661">
        <v>103.81699999999999</v>
      </c>
      <c r="F16" s="661">
        <v>108.8</v>
      </c>
      <c r="G16" s="661">
        <v>83.548000000000002</v>
      </c>
      <c r="H16" s="661">
        <v>58.924999999999997</v>
      </c>
      <c r="I16" s="661">
        <v>97.414000000000001</v>
      </c>
      <c r="J16" s="661">
        <v>134.13900000000001</v>
      </c>
      <c r="K16" s="661">
        <v>95.537000000000006</v>
      </c>
      <c r="O16" s="659"/>
      <c r="P16" s="659"/>
      <c r="Q16" s="659"/>
      <c r="R16" s="659"/>
      <c r="S16" s="659"/>
      <c r="T16" s="659"/>
      <c r="U16" s="659"/>
    </row>
    <row r="17" spans="1:21" outlineLevel="1">
      <c r="A17" s="658">
        <v>2020</v>
      </c>
      <c r="C17" s="661">
        <v>63.883000000000003</v>
      </c>
      <c r="D17" s="661">
        <v>68.063000000000002</v>
      </c>
      <c r="E17" s="661">
        <v>123.208</v>
      </c>
      <c r="F17" s="661">
        <v>134.238</v>
      </c>
      <c r="G17" s="661">
        <v>97.289000000000001</v>
      </c>
      <c r="H17" s="661">
        <v>68.724000000000004</v>
      </c>
      <c r="I17" s="661">
        <v>115.152</v>
      </c>
      <c r="J17" s="661">
        <v>155.31299999999999</v>
      </c>
      <c r="K17" s="661">
        <v>119.95099999999999</v>
      </c>
      <c r="O17" s="659"/>
      <c r="P17" s="659"/>
      <c r="Q17" s="659"/>
      <c r="R17" s="659"/>
      <c r="S17" s="659"/>
      <c r="T17" s="659"/>
      <c r="U17" s="659"/>
    </row>
    <row r="18" spans="1:21" outlineLevel="1">
      <c r="A18" s="662">
        <v>2021</v>
      </c>
      <c r="C18" s="663">
        <v>65.066999999999993</v>
      </c>
      <c r="D18" s="663">
        <v>73.254000000000005</v>
      </c>
      <c r="E18" s="663">
        <v>119.788</v>
      </c>
      <c r="F18" s="663">
        <v>132.62799999999999</v>
      </c>
      <c r="G18" s="663">
        <v>96.007000000000005</v>
      </c>
      <c r="H18" s="663">
        <v>70.206000000000003</v>
      </c>
      <c r="I18" s="663">
        <v>112.331</v>
      </c>
      <c r="J18" s="663">
        <v>150.85900000000001</v>
      </c>
      <c r="K18" s="663">
        <v>118.71899999999999</v>
      </c>
      <c r="O18" s="659"/>
      <c r="P18" s="659"/>
      <c r="Q18" s="659"/>
      <c r="R18" s="659"/>
      <c r="S18" s="659"/>
      <c r="T18" s="659"/>
      <c r="U18" s="659"/>
    </row>
    <row r="19" spans="1:21" outlineLevel="1">
      <c r="O19" s="659"/>
      <c r="P19" s="659"/>
      <c r="Q19" s="659"/>
      <c r="R19" s="659"/>
      <c r="S19" s="659"/>
      <c r="T19" s="659"/>
      <c r="U19" s="659"/>
    </row>
    <row r="20" spans="1:21" ht="14.25" outlineLevel="1">
      <c r="M20" s="651" t="s">
        <v>556</v>
      </c>
      <c r="O20" s="659"/>
      <c r="P20" s="659"/>
      <c r="Q20" s="659"/>
      <c r="R20" s="659"/>
      <c r="S20" s="659"/>
      <c r="T20" s="659"/>
      <c r="U20" s="659"/>
    </row>
    <row r="21" spans="1:21" outlineLevel="1">
      <c r="A21" s="658">
        <v>2020</v>
      </c>
      <c r="C21" s="661">
        <f t="shared" ref="C21:K21" si="0">C17-C16</f>
        <v>9.9770000000000039</v>
      </c>
      <c r="D21" s="661">
        <f t="shared" si="0"/>
        <v>10.819000000000003</v>
      </c>
      <c r="E21" s="661">
        <f t="shared" si="0"/>
        <v>19.391000000000005</v>
      </c>
      <c r="F21" s="661">
        <f t="shared" si="0"/>
        <v>25.438000000000002</v>
      </c>
      <c r="G21" s="661">
        <f t="shared" si="0"/>
        <v>13.741</v>
      </c>
      <c r="H21" s="661">
        <f t="shared" si="0"/>
        <v>9.7990000000000066</v>
      </c>
      <c r="I21" s="661">
        <f t="shared" si="0"/>
        <v>17.738</v>
      </c>
      <c r="J21" s="661">
        <f t="shared" si="0"/>
        <v>21.173999999999978</v>
      </c>
      <c r="K21" s="661">
        <f t="shared" si="0"/>
        <v>24.413999999999987</v>
      </c>
      <c r="M21" s="659"/>
      <c r="O21" s="659"/>
      <c r="P21" s="659"/>
      <c r="Q21" s="659"/>
      <c r="R21" s="659"/>
      <c r="S21" s="659"/>
      <c r="T21" s="659"/>
      <c r="U21" s="659"/>
    </row>
    <row r="22" spans="1:21" outlineLevel="1">
      <c r="A22" s="662">
        <v>2021</v>
      </c>
      <c r="C22" s="663">
        <f t="shared" ref="C22:K22" si="1">C18-C17</f>
        <v>1.1839999999999904</v>
      </c>
      <c r="D22" s="663">
        <f t="shared" si="1"/>
        <v>5.1910000000000025</v>
      </c>
      <c r="E22" s="663">
        <f t="shared" si="1"/>
        <v>-3.4200000000000017</v>
      </c>
      <c r="F22" s="663">
        <f t="shared" si="1"/>
        <v>-1.6100000000000136</v>
      </c>
      <c r="G22" s="663">
        <f t="shared" si="1"/>
        <v>-1.2819999999999965</v>
      </c>
      <c r="H22" s="663">
        <f t="shared" si="1"/>
        <v>1.4819999999999993</v>
      </c>
      <c r="I22" s="663">
        <f t="shared" si="1"/>
        <v>-2.820999999999998</v>
      </c>
      <c r="J22" s="663">
        <f t="shared" si="1"/>
        <v>-4.4539999999999793</v>
      </c>
      <c r="K22" s="663">
        <f t="shared" si="1"/>
        <v>-1.2319999999999993</v>
      </c>
      <c r="M22" s="659"/>
      <c r="O22" s="659"/>
      <c r="P22" s="659"/>
      <c r="Q22" s="659"/>
      <c r="R22" s="659"/>
      <c r="S22" s="659"/>
      <c r="T22" s="659"/>
      <c r="U22" s="659"/>
    </row>
    <row r="23" spans="1:21" outlineLevel="1">
      <c r="N23" s="659"/>
      <c r="O23" s="659"/>
      <c r="P23" s="659"/>
      <c r="Q23" s="659"/>
      <c r="R23" s="659"/>
      <c r="S23" s="659"/>
      <c r="T23" s="659"/>
      <c r="U23" s="659"/>
    </row>
    <row r="24" spans="1:21" outlineLevel="1">
      <c r="D24" s="659"/>
      <c r="E24" s="659"/>
      <c r="F24" s="659"/>
      <c r="G24" s="659"/>
      <c r="H24" s="659"/>
      <c r="I24" s="659"/>
      <c r="J24" s="659"/>
      <c r="K24" s="659"/>
      <c r="L24" s="659"/>
      <c r="M24" s="659"/>
      <c r="N24" s="659"/>
      <c r="O24" s="659"/>
      <c r="P24" s="659"/>
      <c r="Q24" s="659"/>
      <c r="R24" s="659"/>
      <c r="S24" s="659"/>
      <c r="T24" s="659"/>
      <c r="U24" s="659"/>
    </row>
    <row r="25" spans="1:21" outlineLevel="1"/>
    <row r="26" spans="1:21" outlineLevel="1"/>
    <row r="27" spans="1:21" outlineLevel="1"/>
    <row r="28" spans="1:21" outlineLevel="1"/>
    <row r="29" spans="1:21" outlineLevel="1"/>
    <row r="30" spans="1:21" outlineLevel="1"/>
    <row r="31" spans="1:21" outlineLevel="1"/>
    <row r="32" spans="1:21" outlineLevel="1"/>
    <row r="33" outlineLevel="1"/>
    <row r="34" outlineLevel="1"/>
    <row r="35" outlineLevel="1"/>
    <row r="36" outlineLevel="1"/>
  </sheetData>
  <hyperlinks>
    <hyperlink ref="A1" location="'Figures'!A1" display="Indice de gráficos" xr:uid="{00000000-0004-0000-4500-000000000000}"/>
  </hyperlinks>
  <pageMargins left="0.7" right="0.7" top="0.75" bottom="0.75" header="0.3" footer="0.3"/>
  <pageSetup paperSize="9" orientation="portrait" verticalDpi="0"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Hoja15"/>
  <dimension ref="A1:AM848"/>
  <sheetViews>
    <sheetView showGridLines="0" topLeftCell="A25" zoomScale="175" zoomScaleNormal="175" workbookViewId="0">
      <selection activeCell="C5" sqref="C5"/>
    </sheetView>
  </sheetViews>
  <sheetFormatPr baseColWidth="10" defaultColWidth="8" defaultRowHeight="15.75"/>
  <cols>
    <col min="1" max="1" width="2.85546875" style="666" customWidth="1"/>
    <col min="2" max="2" width="10.140625" style="666" bestFit="1" customWidth="1"/>
    <col min="3" max="6" width="10.5703125" style="666" customWidth="1"/>
    <col min="7" max="27" width="8" style="666"/>
    <col min="28" max="28" width="9.5703125" style="666" customWidth="1"/>
    <col min="29" max="29" width="12.5703125" style="666" bestFit="1" customWidth="1"/>
    <col min="30" max="32" width="8" style="666"/>
    <col min="33" max="39" width="8" style="669"/>
    <col min="40" max="16384" width="8" style="666"/>
  </cols>
  <sheetData>
    <row r="1" spans="1:31">
      <c r="A1" s="853" t="s">
        <v>321</v>
      </c>
      <c r="B1" s="853"/>
      <c r="C1" s="853"/>
      <c r="D1" s="665"/>
    </row>
    <row r="2" spans="1:31">
      <c r="A2" s="664"/>
      <c r="B2" s="665"/>
      <c r="C2" s="665"/>
      <c r="D2" s="665"/>
    </row>
    <row r="3" spans="1:31">
      <c r="B3" s="665"/>
      <c r="C3" s="637" t="s">
        <v>913</v>
      </c>
      <c r="D3" s="665"/>
    </row>
    <row r="5" spans="1:31" ht="67.5">
      <c r="B5" s="667"/>
      <c r="C5" s="673" t="s">
        <v>557</v>
      </c>
      <c r="D5" s="673" t="s">
        <v>558</v>
      </c>
      <c r="E5" s="673" t="s">
        <v>559</v>
      </c>
      <c r="W5" s="668"/>
      <c r="Y5" s="668"/>
      <c r="AA5" s="668"/>
      <c r="AC5" s="668"/>
      <c r="AE5" s="668"/>
    </row>
    <row r="6" spans="1:31">
      <c r="B6" s="671">
        <v>44743</v>
      </c>
      <c r="C6" s="672">
        <v>8788761</v>
      </c>
      <c r="D6" s="672" t="s">
        <v>560</v>
      </c>
      <c r="E6" s="672" t="s">
        <v>560</v>
      </c>
      <c r="F6" s="672"/>
    </row>
    <row r="7" spans="1:31">
      <c r="B7" s="671">
        <v>44736</v>
      </c>
      <c r="C7" s="672">
        <v>8835987</v>
      </c>
      <c r="D7" s="672">
        <v>8934346</v>
      </c>
      <c r="E7" s="672">
        <v>7422856.0219099997</v>
      </c>
      <c r="F7" s="672">
        <f t="shared" ref="F7:F70" si="0">IFERROR(E7/10000,NA())</f>
        <v>742.28560219099995</v>
      </c>
    </row>
    <row r="8" spans="1:31">
      <c r="B8" s="671">
        <v>44729</v>
      </c>
      <c r="C8" s="672">
        <v>8827944</v>
      </c>
      <c r="D8" s="672">
        <v>8932420</v>
      </c>
      <c r="E8" s="672">
        <v>7385766.2451499999</v>
      </c>
      <c r="F8" s="672">
        <f t="shared" si="0"/>
        <v>738.57662451499993</v>
      </c>
    </row>
    <row r="9" spans="1:31">
      <c r="B9" s="671">
        <v>44722</v>
      </c>
      <c r="C9" s="672">
        <v>8820944</v>
      </c>
      <c r="D9" s="672">
        <v>8918254</v>
      </c>
      <c r="E9" s="672">
        <v>7385766.2451499999</v>
      </c>
      <c r="F9" s="672">
        <f t="shared" si="0"/>
        <v>738.57662451499993</v>
      </c>
    </row>
    <row r="10" spans="1:31">
      <c r="B10" s="671">
        <v>44715</v>
      </c>
      <c r="C10" s="672">
        <v>8817918</v>
      </c>
      <c r="D10" s="672">
        <v>8915050</v>
      </c>
      <c r="E10" s="672">
        <v>7364911.0222300002</v>
      </c>
      <c r="F10" s="672">
        <f t="shared" si="0"/>
        <v>736.49110222299998</v>
      </c>
    </row>
    <row r="11" spans="1:31">
      <c r="B11" s="671">
        <v>44708</v>
      </c>
      <c r="C11" s="672">
        <v>8813834</v>
      </c>
      <c r="D11" s="672">
        <v>8914281</v>
      </c>
      <c r="E11" s="672">
        <v>7417417.32589</v>
      </c>
      <c r="F11" s="672">
        <f t="shared" si="0"/>
        <v>741.74173258899998</v>
      </c>
    </row>
    <row r="12" spans="1:31">
      <c r="B12" s="671">
        <v>44701</v>
      </c>
      <c r="C12" s="672">
        <v>8814019</v>
      </c>
      <c r="D12" s="672">
        <v>8945898</v>
      </c>
      <c r="E12" s="672">
        <v>7417417.32589</v>
      </c>
      <c r="F12" s="672">
        <f t="shared" si="0"/>
        <v>741.74173258899998</v>
      </c>
    </row>
    <row r="13" spans="1:31">
      <c r="B13" s="671">
        <v>44694</v>
      </c>
      <c r="C13" s="672">
        <v>8810309</v>
      </c>
      <c r="D13" s="672">
        <v>8942008</v>
      </c>
      <c r="E13" s="672">
        <v>7393050.3273400003</v>
      </c>
      <c r="F13" s="672">
        <f t="shared" si="0"/>
        <v>739.30503273400006</v>
      </c>
    </row>
    <row r="14" spans="1:31">
      <c r="B14" s="671">
        <v>44687</v>
      </c>
      <c r="C14" s="672">
        <v>8796118</v>
      </c>
      <c r="D14" s="672">
        <v>8939972</v>
      </c>
      <c r="E14" s="672">
        <v>7386915.9407200003</v>
      </c>
      <c r="F14" s="672">
        <f t="shared" si="0"/>
        <v>738.69159407200004</v>
      </c>
    </row>
    <row r="15" spans="1:31">
      <c r="B15" s="671">
        <v>44680</v>
      </c>
      <c r="C15" s="672">
        <v>8783589</v>
      </c>
      <c r="D15" s="672">
        <v>8939199</v>
      </c>
      <c r="E15" s="672">
        <v>7384040.0467100004</v>
      </c>
      <c r="F15" s="672">
        <f t="shared" si="0"/>
        <v>738.40400467100005</v>
      </c>
    </row>
    <row r="16" spans="1:31">
      <c r="B16" s="671">
        <v>44673</v>
      </c>
      <c r="C16" s="672">
        <v>8790918</v>
      </c>
      <c r="D16" s="672">
        <v>8955851</v>
      </c>
      <c r="E16" s="672">
        <v>7384040.0467100004</v>
      </c>
      <c r="F16" s="672">
        <f t="shared" si="0"/>
        <v>738.40400467100005</v>
      </c>
    </row>
    <row r="17" spans="2:8">
      <c r="B17" s="671">
        <v>44666</v>
      </c>
      <c r="C17" s="672">
        <v>8787905</v>
      </c>
      <c r="D17" s="672">
        <v>8965487</v>
      </c>
      <c r="E17" s="672">
        <v>7365950.4848600002</v>
      </c>
      <c r="F17" s="672">
        <f t="shared" si="0"/>
        <v>736.595048486</v>
      </c>
    </row>
    <row r="18" spans="2:8">
      <c r="B18" s="671">
        <v>44659</v>
      </c>
      <c r="C18" s="672">
        <v>8763720</v>
      </c>
      <c r="D18" s="672">
        <v>8937592</v>
      </c>
      <c r="E18" s="672">
        <v>7358202.5958500002</v>
      </c>
      <c r="F18" s="672">
        <f t="shared" si="0"/>
        <v>735.82025958500003</v>
      </c>
    </row>
    <row r="19" spans="2:8">
      <c r="B19" s="671">
        <v>44652</v>
      </c>
      <c r="C19" s="672">
        <v>8753992</v>
      </c>
      <c r="D19" s="672">
        <v>8937142</v>
      </c>
      <c r="E19" s="672">
        <v>7358202.5958500002</v>
      </c>
      <c r="F19" s="672">
        <f t="shared" si="0"/>
        <v>735.82025958500003</v>
      </c>
      <c r="H19" s="197" t="s">
        <v>561</v>
      </c>
    </row>
    <row r="20" spans="2:8">
      <c r="B20" s="671">
        <v>44645</v>
      </c>
      <c r="C20" s="672">
        <v>8710615</v>
      </c>
      <c r="D20" s="672">
        <v>8962474</v>
      </c>
      <c r="E20" s="672">
        <v>7376160.6736000003</v>
      </c>
      <c r="F20" s="672">
        <f t="shared" si="0"/>
        <v>737.61606735999999</v>
      </c>
    </row>
    <row r="21" spans="2:8">
      <c r="B21" s="671">
        <v>44638</v>
      </c>
      <c r="C21" s="672">
        <v>8700036</v>
      </c>
      <c r="D21" s="672">
        <v>8954306</v>
      </c>
      <c r="E21" s="672">
        <v>7372520.6204000004</v>
      </c>
      <c r="F21" s="672">
        <f t="shared" si="0"/>
        <v>737.25206204000006</v>
      </c>
    </row>
    <row r="22" spans="2:8">
      <c r="B22" s="671">
        <v>44631</v>
      </c>
      <c r="C22" s="672">
        <v>8686990</v>
      </c>
      <c r="D22" s="672">
        <v>8910748</v>
      </c>
      <c r="E22" s="672">
        <v>7372520.6204000004</v>
      </c>
      <c r="F22" s="672">
        <f t="shared" si="0"/>
        <v>737.25206204000006</v>
      </c>
    </row>
    <row r="23" spans="2:8">
      <c r="B23" s="671">
        <v>44624</v>
      </c>
      <c r="C23" s="672">
        <v>8672977</v>
      </c>
      <c r="D23" s="672">
        <v>8904455</v>
      </c>
      <c r="E23" s="672">
        <v>7305553.9148199996</v>
      </c>
      <c r="F23" s="672">
        <f t="shared" si="0"/>
        <v>730.555391482</v>
      </c>
    </row>
    <row r="24" spans="2:8">
      <c r="B24" s="671">
        <v>44617</v>
      </c>
      <c r="C24" s="672">
        <v>8671293</v>
      </c>
      <c r="D24" s="672">
        <v>8928129</v>
      </c>
      <c r="E24" s="672">
        <v>7288101.7676900001</v>
      </c>
      <c r="F24" s="672">
        <f t="shared" si="0"/>
        <v>728.81017676900001</v>
      </c>
    </row>
    <row r="25" spans="2:8">
      <c r="B25" s="671">
        <v>44610</v>
      </c>
      <c r="C25" s="672">
        <v>8667911</v>
      </c>
      <c r="D25" s="672">
        <v>8911033</v>
      </c>
      <c r="E25" s="672">
        <v>7270932.6137300003</v>
      </c>
      <c r="F25" s="672">
        <f t="shared" si="0"/>
        <v>727.09326137300002</v>
      </c>
    </row>
    <row r="26" spans="2:8">
      <c r="B26" s="671">
        <v>44603</v>
      </c>
      <c r="C26" s="672">
        <v>8651801</v>
      </c>
      <c r="D26" s="672">
        <v>8878009</v>
      </c>
      <c r="E26" s="672">
        <v>7270932.6137300003</v>
      </c>
      <c r="F26" s="672">
        <f t="shared" si="0"/>
        <v>727.09326137300002</v>
      </c>
    </row>
    <row r="27" spans="2:8">
      <c r="B27" s="671">
        <v>44596</v>
      </c>
      <c r="C27" s="672">
        <v>8630101</v>
      </c>
      <c r="D27" s="672">
        <v>8873211</v>
      </c>
      <c r="E27" s="672">
        <v>7251444.0263999999</v>
      </c>
      <c r="F27" s="672">
        <f t="shared" si="0"/>
        <v>725.14440263999995</v>
      </c>
    </row>
    <row r="28" spans="2:8">
      <c r="B28" s="671">
        <v>44589</v>
      </c>
      <c r="C28" s="672">
        <v>8622576</v>
      </c>
      <c r="D28" s="672">
        <v>8860485</v>
      </c>
      <c r="E28" s="672">
        <v>7238501.6973599996</v>
      </c>
      <c r="F28" s="672">
        <f t="shared" si="0"/>
        <v>723.850169736</v>
      </c>
    </row>
    <row r="29" spans="2:8">
      <c r="B29" s="671">
        <v>44582</v>
      </c>
      <c r="C29" s="672">
        <v>8600346</v>
      </c>
      <c r="D29" s="672">
        <v>8867834</v>
      </c>
      <c r="E29" s="672">
        <v>7238501.6973599996</v>
      </c>
      <c r="F29" s="672">
        <f t="shared" si="0"/>
        <v>723.850169736</v>
      </c>
    </row>
    <row r="30" spans="2:8">
      <c r="B30" s="671">
        <v>44575</v>
      </c>
      <c r="C30" s="672">
        <v>8593991</v>
      </c>
      <c r="D30" s="672">
        <v>8788278</v>
      </c>
      <c r="E30" s="672">
        <v>7250528.47621</v>
      </c>
      <c r="F30" s="672">
        <f t="shared" si="0"/>
        <v>725.05284762099996</v>
      </c>
    </row>
    <row r="31" spans="2:8">
      <c r="B31" s="671">
        <v>44568</v>
      </c>
      <c r="C31" s="672">
        <v>8573280</v>
      </c>
      <c r="D31" s="672">
        <v>8765721</v>
      </c>
      <c r="E31" s="672">
        <v>7237659.3462699996</v>
      </c>
      <c r="F31" s="672">
        <f t="shared" si="0"/>
        <v>723.76593462699998</v>
      </c>
    </row>
    <row r="32" spans="2:8">
      <c r="B32" s="671">
        <v>44561</v>
      </c>
      <c r="C32" s="672">
        <v>8566372</v>
      </c>
      <c r="D32" s="672">
        <v>8757460</v>
      </c>
      <c r="E32" s="672">
        <v>7174247.7162300004</v>
      </c>
      <c r="F32" s="672">
        <f t="shared" si="0"/>
        <v>717.42477162300008</v>
      </c>
    </row>
    <row r="33" spans="2:6">
      <c r="B33" s="671">
        <v>44554</v>
      </c>
      <c r="C33" s="672">
        <v>8512308</v>
      </c>
      <c r="D33" s="672">
        <v>8790495</v>
      </c>
      <c r="E33" s="672">
        <v>7174247.7162300004</v>
      </c>
      <c r="F33" s="672">
        <f t="shared" si="0"/>
        <v>717.42477162300008</v>
      </c>
    </row>
    <row r="34" spans="2:6">
      <c r="B34" s="671">
        <v>44547</v>
      </c>
      <c r="C34" s="672">
        <v>8511461</v>
      </c>
      <c r="D34" s="672">
        <v>8756666</v>
      </c>
      <c r="E34" s="672">
        <v>7287825.98967</v>
      </c>
      <c r="F34" s="672">
        <f t="shared" si="0"/>
        <v>728.78259896700001</v>
      </c>
    </row>
    <row r="35" spans="2:6">
      <c r="B35" s="671">
        <v>44540</v>
      </c>
      <c r="C35" s="672">
        <v>8496633</v>
      </c>
      <c r="D35" s="672">
        <v>8664524</v>
      </c>
      <c r="E35" s="672">
        <v>7287825.98967</v>
      </c>
      <c r="F35" s="672">
        <f t="shared" si="0"/>
        <v>728.78259896700001</v>
      </c>
    </row>
    <row r="36" spans="2:6">
      <c r="B36" s="671">
        <v>44533</v>
      </c>
      <c r="C36" s="672">
        <v>8469908</v>
      </c>
      <c r="D36" s="672">
        <v>8650402</v>
      </c>
      <c r="E36" s="672">
        <v>7282186.5711700004</v>
      </c>
      <c r="F36" s="672">
        <f t="shared" si="0"/>
        <v>728.21865711700002</v>
      </c>
    </row>
    <row r="37" spans="2:6">
      <c r="B37" s="671">
        <v>44526</v>
      </c>
      <c r="C37" s="672">
        <v>8456991</v>
      </c>
      <c r="D37" s="672">
        <v>8681771</v>
      </c>
      <c r="E37" s="672">
        <v>7274268.4395500002</v>
      </c>
      <c r="F37" s="672">
        <f t="shared" si="0"/>
        <v>727.42684395499998</v>
      </c>
    </row>
    <row r="38" spans="2:6">
      <c r="B38" s="671">
        <v>44519</v>
      </c>
      <c r="C38" s="672">
        <v>8442311</v>
      </c>
      <c r="D38" s="672">
        <v>8674970</v>
      </c>
      <c r="E38" s="672">
        <v>7248079.92337</v>
      </c>
      <c r="F38" s="672">
        <f t="shared" si="0"/>
        <v>724.80799233699997</v>
      </c>
    </row>
    <row r="39" spans="2:6">
      <c r="B39" s="671">
        <v>44512</v>
      </c>
      <c r="C39" s="672">
        <v>8414393</v>
      </c>
      <c r="D39" s="672">
        <v>8663117</v>
      </c>
      <c r="E39" s="672">
        <v>7248079.92337</v>
      </c>
      <c r="F39" s="672">
        <f t="shared" si="0"/>
        <v>724.80799233699997</v>
      </c>
    </row>
    <row r="40" spans="2:6">
      <c r="B40" s="671">
        <v>44505</v>
      </c>
      <c r="C40" s="672">
        <v>8382672</v>
      </c>
      <c r="D40" s="672">
        <v>8574871</v>
      </c>
      <c r="E40" s="672">
        <v>7251886.5812400002</v>
      </c>
      <c r="F40" s="672">
        <f t="shared" si="0"/>
        <v>725.18865812399997</v>
      </c>
    </row>
    <row r="41" spans="2:6">
      <c r="B41" s="671">
        <v>44498</v>
      </c>
      <c r="C41" s="672">
        <v>8366071</v>
      </c>
      <c r="D41" s="672">
        <v>8556181</v>
      </c>
      <c r="E41" s="672">
        <v>7225387.0769400001</v>
      </c>
      <c r="F41" s="672">
        <f t="shared" si="0"/>
        <v>722.53870769399998</v>
      </c>
    </row>
    <row r="42" spans="2:6">
      <c r="B42" s="671">
        <v>44491</v>
      </c>
      <c r="C42" s="672">
        <v>8368278</v>
      </c>
      <c r="D42" s="672">
        <v>8564943</v>
      </c>
      <c r="E42" s="672">
        <v>7225387.0769400001</v>
      </c>
      <c r="F42" s="672">
        <f t="shared" si="0"/>
        <v>722.53870769399998</v>
      </c>
    </row>
    <row r="43" spans="2:6">
      <c r="B43" s="671">
        <v>44484</v>
      </c>
      <c r="C43" s="672">
        <v>8336713</v>
      </c>
      <c r="D43" s="672">
        <v>8480942</v>
      </c>
      <c r="E43" s="672">
        <v>7247602.4130600002</v>
      </c>
      <c r="F43" s="672">
        <f t="shared" si="0"/>
        <v>724.76024130600001</v>
      </c>
    </row>
    <row r="44" spans="2:6">
      <c r="B44" s="671">
        <v>44477</v>
      </c>
      <c r="C44" s="672">
        <v>8314285</v>
      </c>
      <c r="D44" s="672">
        <v>8464032</v>
      </c>
      <c r="E44" s="672">
        <v>7237300.5157000003</v>
      </c>
      <c r="F44" s="672">
        <f t="shared" si="0"/>
        <v>723.73005157</v>
      </c>
    </row>
    <row r="45" spans="2:6">
      <c r="B45" s="671">
        <v>44470</v>
      </c>
      <c r="C45" s="672">
        <v>8289148</v>
      </c>
      <c r="D45" s="672">
        <v>8447981</v>
      </c>
      <c r="E45" s="672">
        <v>7237300.5157000003</v>
      </c>
      <c r="F45" s="672">
        <f t="shared" si="0"/>
        <v>723.73005157</v>
      </c>
    </row>
    <row r="46" spans="2:6">
      <c r="B46" s="671">
        <v>44463</v>
      </c>
      <c r="C46" s="672">
        <v>8273207</v>
      </c>
      <c r="D46" s="672">
        <v>8489824</v>
      </c>
      <c r="E46" s="672">
        <v>7288883.2053300003</v>
      </c>
      <c r="F46" s="672">
        <f t="shared" si="0"/>
        <v>728.88832053300007</v>
      </c>
    </row>
    <row r="47" spans="2:6">
      <c r="B47" s="671">
        <v>44456</v>
      </c>
      <c r="C47" s="672">
        <v>8244572</v>
      </c>
      <c r="D47" s="672">
        <v>8448770</v>
      </c>
      <c r="E47" s="672">
        <v>7277685.1953499997</v>
      </c>
      <c r="F47" s="672">
        <f t="shared" si="0"/>
        <v>727.768519535</v>
      </c>
    </row>
    <row r="48" spans="2:6">
      <c r="B48" s="671">
        <v>44449</v>
      </c>
      <c r="C48" s="672">
        <v>8222733</v>
      </c>
      <c r="D48" s="672">
        <v>8357314</v>
      </c>
      <c r="E48" s="672">
        <v>7277685.1953499997</v>
      </c>
      <c r="F48" s="672">
        <f t="shared" si="0"/>
        <v>727.768519535</v>
      </c>
    </row>
    <row r="49" spans="2:6">
      <c r="B49" s="671">
        <v>44442</v>
      </c>
      <c r="C49" s="672">
        <v>8207534</v>
      </c>
      <c r="D49" s="672">
        <v>8349173</v>
      </c>
      <c r="E49" s="672">
        <v>7267102.6094399998</v>
      </c>
      <c r="F49" s="672">
        <f t="shared" si="0"/>
        <v>726.71026094399997</v>
      </c>
    </row>
    <row r="50" spans="2:6">
      <c r="B50" s="671">
        <v>44435</v>
      </c>
      <c r="C50" s="672">
        <v>8191312</v>
      </c>
      <c r="D50" s="672">
        <v>8332743</v>
      </c>
      <c r="E50" s="672">
        <v>7241009.5673000002</v>
      </c>
      <c r="F50" s="672">
        <f t="shared" si="0"/>
        <v>724.10095673000001</v>
      </c>
    </row>
    <row r="51" spans="2:6">
      <c r="B51" s="671">
        <v>44428</v>
      </c>
      <c r="C51" s="672">
        <v>8052776</v>
      </c>
      <c r="D51" s="672">
        <v>8342598</v>
      </c>
      <c r="E51" s="672">
        <v>7241009.5673000002</v>
      </c>
      <c r="F51" s="672">
        <f t="shared" si="0"/>
        <v>724.10095673000001</v>
      </c>
    </row>
    <row r="52" spans="2:6">
      <c r="B52" s="671">
        <v>44421</v>
      </c>
      <c r="C52" s="672">
        <v>8036014</v>
      </c>
      <c r="D52" s="672">
        <v>8257159</v>
      </c>
      <c r="E52" s="672">
        <v>7220587.7999</v>
      </c>
      <c r="F52" s="672">
        <f t="shared" si="0"/>
        <v>722.05877998999995</v>
      </c>
    </row>
    <row r="53" spans="2:6">
      <c r="B53" s="671">
        <v>44414</v>
      </c>
      <c r="C53" s="672">
        <v>8009676</v>
      </c>
      <c r="D53" s="672">
        <v>8235073</v>
      </c>
      <c r="E53" s="672">
        <v>7229429.4780000001</v>
      </c>
      <c r="F53" s="672">
        <f t="shared" si="0"/>
        <v>722.94294779999996</v>
      </c>
    </row>
    <row r="54" spans="2:6">
      <c r="B54" s="671">
        <v>44407</v>
      </c>
      <c r="C54" s="672">
        <v>7987364</v>
      </c>
      <c r="D54" s="672">
        <v>8221473</v>
      </c>
      <c r="E54" s="672">
        <v>7194901.6044500005</v>
      </c>
      <c r="F54" s="672">
        <f t="shared" si="0"/>
        <v>719.49016044500001</v>
      </c>
    </row>
    <row r="55" spans="2:6">
      <c r="B55" s="671">
        <v>44400</v>
      </c>
      <c r="C55" s="672">
        <v>7988045</v>
      </c>
      <c r="D55" s="672">
        <v>8240530</v>
      </c>
      <c r="E55" s="672">
        <v>7194901.6044500005</v>
      </c>
      <c r="F55" s="672">
        <f t="shared" si="0"/>
        <v>719.49016044500001</v>
      </c>
    </row>
    <row r="56" spans="2:6">
      <c r="B56" s="671">
        <v>44393</v>
      </c>
      <c r="C56" s="672">
        <v>7950657</v>
      </c>
      <c r="D56" s="672">
        <v>8201651</v>
      </c>
      <c r="E56" s="672">
        <v>7190457.9951299997</v>
      </c>
      <c r="F56" s="672">
        <f t="shared" si="0"/>
        <v>719.04579951300002</v>
      </c>
    </row>
    <row r="57" spans="2:6">
      <c r="B57" s="671">
        <v>44386</v>
      </c>
      <c r="C57" s="672">
        <v>7926550</v>
      </c>
      <c r="D57" s="672">
        <v>8097773</v>
      </c>
      <c r="E57" s="672">
        <v>7169006.3003200004</v>
      </c>
      <c r="F57" s="672">
        <f t="shared" si="0"/>
        <v>716.90063003200009</v>
      </c>
    </row>
    <row r="58" spans="2:6">
      <c r="B58" s="671">
        <v>44379</v>
      </c>
      <c r="C58" s="672">
        <v>7907807</v>
      </c>
      <c r="D58" s="672">
        <v>8078544</v>
      </c>
      <c r="E58" s="672">
        <v>7169006.3003200004</v>
      </c>
      <c r="F58" s="672">
        <f t="shared" si="0"/>
        <v>716.90063003200009</v>
      </c>
    </row>
    <row r="59" spans="2:6">
      <c r="B59" s="671">
        <v>44372</v>
      </c>
      <c r="C59" s="672">
        <v>7877127</v>
      </c>
      <c r="D59" s="672">
        <v>8101945</v>
      </c>
      <c r="E59" s="672">
        <v>7269010.3399799997</v>
      </c>
      <c r="F59" s="672">
        <f t="shared" si="0"/>
        <v>726.901033998</v>
      </c>
    </row>
    <row r="60" spans="2:6">
      <c r="B60" s="671">
        <v>44365</v>
      </c>
      <c r="C60" s="672">
        <v>7736536</v>
      </c>
      <c r="D60" s="672">
        <v>8064257</v>
      </c>
      <c r="E60" s="672">
        <v>7260111.8196099997</v>
      </c>
      <c r="F60" s="672">
        <f t="shared" si="0"/>
        <v>726.01118196099992</v>
      </c>
    </row>
    <row r="61" spans="2:6">
      <c r="B61" s="671">
        <v>44358</v>
      </c>
      <c r="C61" s="672">
        <v>7700937</v>
      </c>
      <c r="D61" s="672">
        <v>7952327</v>
      </c>
      <c r="E61" s="672">
        <v>7260111.8196099997</v>
      </c>
      <c r="F61" s="672">
        <f t="shared" si="0"/>
        <v>726.01118196099992</v>
      </c>
    </row>
    <row r="62" spans="2:6">
      <c r="B62" s="671">
        <v>44351</v>
      </c>
      <c r="C62" s="672">
        <v>7680137</v>
      </c>
      <c r="D62" s="672">
        <v>7935703</v>
      </c>
      <c r="E62" s="672">
        <v>7246409.4274599999</v>
      </c>
      <c r="F62" s="672">
        <f t="shared" si="0"/>
        <v>724.64094274599995</v>
      </c>
    </row>
    <row r="63" spans="2:6">
      <c r="B63" s="671">
        <v>44344</v>
      </c>
      <c r="C63" s="672">
        <v>7657629</v>
      </c>
      <c r="D63" s="672">
        <v>7903541</v>
      </c>
      <c r="E63" s="672">
        <v>7209302.2379900003</v>
      </c>
      <c r="F63" s="672">
        <f t="shared" si="0"/>
        <v>720.93022379900003</v>
      </c>
    </row>
    <row r="64" spans="2:6">
      <c r="B64" s="671">
        <v>44337</v>
      </c>
      <c r="C64" s="672">
        <v>7643170</v>
      </c>
      <c r="D64" s="672">
        <v>7922883</v>
      </c>
      <c r="E64" s="672">
        <v>7209302.2379900003</v>
      </c>
      <c r="F64" s="672">
        <f t="shared" si="0"/>
        <v>720.93022379900003</v>
      </c>
    </row>
    <row r="65" spans="2:6">
      <c r="B65" s="671">
        <v>44330</v>
      </c>
      <c r="C65" s="672">
        <v>7615694</v>
      </c>
      <c r="D65" s="672">
        <v>7830663</v>
      </c>
      <c r="E65" s="672">
        <v>7186487.0630000001</v>
      </c>
      <c r="F65" s="672">
        <f t="shared" si="0"/>
        <v>718.64870629999996</v>
      </c>
    </row>
    <row r="66" spans="2:6">
      <c r="B66" s="671">
        <v>44323</v>
      </c>
      <c r="C66" s="672">
        <v>7588768</v>
      </c>
      <c r="D66" s="672">
        <v>7810486</v>
      </c>
      <c r="E66" s="672">
        <v>7202316.7128400002</v>
      </c>
      <c r="F66" s="672">
        <f t="shared" si="0"/>
        <v>720.23167128400007</v>
      </c>
    </row>
    <row r="67" spans="2:6">
      <c r="B67" s="671">
        <v>44316</v>
      </c>
      <c r="C67" s="672">
        <v>7567945</v>
      </c>
      <c r="D67" s="672">
        <v>7780962</v>
      </c>
      <c r="E67" s="672">
        <v>7202316.7128400002</v>
      </c>
      <c r="F67" s="672">
        <f t="shared" si="0"/>
        <v>720.23167128400007</v>
      </c>
    </row>
    <row r="68" spans="2:6">
      <c r="B68" s="671">
        <v>44309</v>
      </c>
      <c r="C68" s="672">
        <v>7558280</v>
      </c>
      <c r="D68" s="672">
        <v>7820948</v>
      </c>
      <c r="E68" s="672">
        <v>7157018.1313399998</v>
      </c>
      <c r="F68" s="672">
        <f t="shared" si="0"/>
        <v>715.70181313399996</v>
      </c>
    </row>
    <row r="69" spans="2:6">
      <c r="B69" s="671">
        <v>44302</v>
      </c>
      <c r="C69" s="672">
        <v>7522199</v>
      </c>
      <c r="D69" s="672">
        <v>7793104</v>
      </c>
      <c r="E69" s="672">
        <v>7153033.3390800003</v>
      </c>
      <c r="F69" s="672">
        <f t="shared" si="0"/>
        <v>715.30333390800001</v>
      </c>
    </row>
    <row r="70" spans="2:6">
      <c r="B70" s="671">
        <v>44295</v>
      </c>
      <c r="C70" s="672">
        <v>7514267</v>
      </c>
      <c r="D70" s="672">
        <v>7708882</v>
      </c>
      <c r="E70" s="672">
        <v>7142298.5822900003</v>
      </c>
      <c r="F70" s="672">
        <f t="shared" si="0"/>
        <v>714.229858229</v>
      </c>
    </row>
    <row r="71" spans="2:6">
      <c r="B71" s="671">
        <v>44288</v>
      </c>
      <c r="C71" s="672">
        <v>7494111</v>
      </c>
      <c r="D71" s="672">
        <v>7688988</v>
      </c>
      <c r="E71" s="672">
        <v>7142298.5822900003</v>
      </c>
      <c r="F71" s="672">
        <f t="shared" ref="F71:F134" si="1">IFERROR(E71/10000,NA())</f>
        <v>714.229858229</v>
      </c>
    </row>
    <row r="72" spans="2:6">
      <c r="B72" s="671">
        <v>44281</v>
      </c>
      <c r="C72" s="672">
        <v>7505021</v>
      </c>
      <c r="D72" s="672">
        <v>7719622</v>
      </c>
      <c r="E72" s="672">
        <v>7185821.38607</v>
      </c>
      <c r="F72" s="672">
        <f t="shared" si="1"/>
        <v>718.58213860700005</v>
      </c>
    </row>
    <row r="73" spans="2:6">
      <c r="B73" s="671">
        <v>44274</v>
      </c>
      <c r="C73" s="672">
        <v>7162230</v>
      </c>
      <c r="D73" s="672">
        <v>7693506</v>
      </c>
      <c r="E73" s="672">
        <v>7127691.2015399998</v>
      </c>
      <c r="F73" s="672">
        <f t="shared" si="1"/>
        <v>712.76912015400001</v>
      </c>
    </row>
    <row r="74" spans="2:6">
      <c r="B74" s="671">
        <v>44267</v>
      </c>
      <c r="C74" s="672">
        <v>7137484</v>
      </c>
      <c r="D74" s="672">
        <v>7579901</v>
      </c>
      <c r="E74" s="672">
        <v>7127691.2015399998</v>
      </c>
      <c r="F74" s="672">
        <f t="shared" si="1"/>
        <v>712.76912015400001</v>
      </c>
    </row>
    <row r="75" spans="2:6">
      <c r="B75" s="671">
        <v>44260</v>
      </c>
      <c r="C75" s="672">
        <v>7120334</v>
      </c>
      <c r="D75" s="672">
        <v>7557524</v>
      </c>
      <c r="E75" s="672">
        <v>7126021.1162799997</v>
      </c>
      <c r="F75" s="672">
        <f t="shared" si="1"/>
        <v>712.60211162799999</v>
      </c>
    </row>
    <row r="76" spans="2:6">
      <c r="B76" s="671">
        <v>44253</v>
      </c>
      <c r="C76" s="672">
        <v>7110487</v>
      </c>
      <c r="D76" s="672">
        <v>7590111</v>
      </c>
      <c r="E76" s="672">
        <v>7121318.5358999996</v>
      </c>
      <c r="F76" s="672">
        <f t="shared" si="1"/>
        <v>712.13185358999999</v>
      </c>
    </row>
    <row r="77" spans="2:6">
      <c r="B77" s="671">
        <v>44246</v>
      </c>
      <c r="C77" s="672">
        <v>7101159</v>
      </c>
      <c r="D77" s="672">
        <v>7557402</v>
      </c>
      <c r="E77" s="672">
        <v>7105643.1045700004</v>
      </c>
      <c r="F77" s="672">
        <f t="shared" si="1"/>
        <v>710.56431045700003</v>
      </c>
    </row>
    <row r="78" spans="2:6">
      <c r="B78" s="671">
        <v>44239</v>
      </c>
      <c r="C78" s="672">
        <v>7079135</v>
      </c>
      <c r="D78" s="672">
        <v>7442225</v>
      </c>
      <c r="E78" s="672">
        <v>7105643.1045700004</v>
      </c>
      <c r="F78" s="672">
        <f t="shared" si="1"/>
        <v>710.56431045700003</v>
      </c>
    </row>
    <row r="79" spans="2:6">
      <c r="B79" s="671">
        <v>44232</v>
      </c>
      <c r="C79" s="672">
        <v>7054472</v>
      </c>
      <c r="D79" s="672">
        <v>7410598</v>
      </c>
      <c r="E79" s="672">
        <v>7094935.2993299998</v>
      </c>
      <c r="F79" s="672">
        <f t="shared" si="1"/>
        <v>709.49352993299999</v>
      </c>
    </row>
    <row r="80" spans="2:6">
      <c r="B80" s="671">
        <v>44225</v>
      </c>
      <c r="C80" s="672">
        <v>7033256</v>
      </c>
      <c r="D80" s="672">
        <v>7404926</v>
      </c>
      <c r="E80" s="672">
        <v>7010394.8474099999</v>
      </c>
      <c r="F80" s="672">
        <f t="shared" si="1"/>
        <v>701.03948474100002</v>
      </c>
    </row>
    <row r="81" spans="2:6">
      <c r="B81" s="671">
        <v>44218</v>
      </c>
      <c r="C81" s="672">
        <v>7024240</v>
      </c>
      <c r="D81" s="672">
        <v>7414942</v>
      </c>
      <c r="E81" s="672">
        <v>7010394.8474099999</v>
      </c>
      <c r="F81" s="672">
        <f t="shared" si="1"/>
        <v>701.03948474100002</v>
      </c>
    </row>
    <row r="82" spans="2:6">
      <c r="B82" s="671">
        <v>44211</v>
      </c>
      <c r="C82" s="672">
        <v>7015645</v>
      </c>
      <c r="D82" s="672">
        <v>7333968</v>
      </c>
      <c r="E82" s="672">
        <v>7010422.5898399996</v>
      </c>
      <c r="F82" s="672">
        <f t="shared" si="1"/>
        <v>701.042258984</v>
      </c>
    </row>
    <row r="83" spans="2:6">
      <c r="B83" s="671">
        <v>44204</v>
      </c>
      <c r="C83" s="672">
        <v>6984713</v>
      </c>
      <c r="D83" s="672">
        <v>7334809</v>
      </c>
      <c r="E83" s="672">
        <v>7025822.1400600001</v>
      </c>
      <c r="F83" s="672">
        <f t="shared" si="1"/>
        <v>702.58221400599996</v>
      </c>
    </row>
    <row r="84" spans="2:6">
      <c r="B84" s="671">
        <v>44197</v>
      </c>
      <c r="C84" s="672">
        <v>6979324</v>
      </c>
      <c r="D84" s="672">
        <v>7363351</v>
      </c>
      <c r="E84" s="672">
        <v>7117060.9797299998</v>
      </c>
      <c r="F84" s="672">
        <f t="shared" si="1"/>
        <v>711.70609797299994</v>
      </c>
    </row>
    <row r="85" spans="2:6">
      <c r="B85" s="671">
        <v>44190</v>
      </c>
      <c r="C85" s="672">
        <v>7014661</v>
      </c>
      <c r="D85" s="672">
        <v>7404039</v>
      </c>
      <c r="E85" s="672">
        <v>7117060.9797299998</v>
      </c>
      <c r="F85" s="672">
        <f t="shared" si="1"/>
        <v>711.70609797299994</v>
      </c>
    </row>
    <row r="86" spans="2:6">
      <c r="B86" s="671">
        <v>44183</v>
      </c>
      <c r="C86" s="672">
        <v>7008896</v>
      </c>
      <c r="D86" s="672">
        <v>7362592</v>
      </c>
      <c r="E86" s="672">
        <v>7097722.2781199999</v>
      </c>
      <c r="F86" s="672">
        <f t="shared" si="1"/>
        <v>709.77222781199998</v>
      </c>
    </row>
    <row r="87" spans="2:6">
      <c r="B87" s="671">
        <v>44176</v>
      </c>
      <c r="C87" s="672">
        <v>6949632</v>
      </c>
      <c r="D87" s="672">
        <v>7242658</v>
      </c>
      <c r="E87" s="672">
        <v>7097722.2781199999</v>
      </c>
      <c r="F87" s="672">
        <f t="shared" si="1"/>
        <v>709.77222781199998</v>
      </c>
    </row>
    <row r="88" spans="2:6">
      <c r="B88" s="671">
        <v>44169</v>
      </c>
      <c r="C88" s="672">
        <v>6923120</v>
      </c>
      <c r="D88" s="672">
        <v>7222414</v>
      </c>
      <c r="E88" s="672">
        <v>7053047.9809499998</v>
      </c>
      <c r="F88" s="672">
        <f t="shared" si="1"/>
        <v>705.30479809500002</v>
      </c>
    </row>
    <row r="89" spans="2:6">
      <c r="B89" s="671">
        <v>44162</v>
      </c>
      <c r="C89" s="672">
        <v>6883402</v>
      </c>
      <c r="D89" s="672">
        <v>7216480</v>
      </c>
      <c r="E89" s="672">
        <v>6991783.9628600003</v>
      </c>
      <c r="F89" s="672">
        <f t="shared" si="1"/>
        <v>699.17839628600007</v>
      </c>
    </row>
    <row r="90" spans="2:6">
      <c r="B90" s="671">
        <v>44155</v>
      </c>
      <c r="C90" s="672">
        <v>6867814</v>
      </c>
      <c r="D90" s="672">
        <v>7243080</v>
      </c>
      <c r="E90" s="672">
        <v>6991783.9628600003</v>
      </c>
      <c r="F90" s="672">
        <f t="shared" si="1"/>
        <v>699.17839628600007</v>
      </c>
    </row>
    <row r="91" spans="2:6">
      <c r="B91" s="671">
        <v>44148</v>
      </c>
      <c r="C91" s="672">
        <v>6833483</v>
      </c>
      <c r="D91" s="672">
        <v>7175417</v>
      </c>
      <c r="E91" s="672">
        <v>6979341.8177399999</v>
      </c>
      <c r="F91" s="672">
        <f t="shared" si="1"/>
        <v>697.93418177399997</v>
      </c>
    </row>
    <row r="92" spans="2:6">
      <c r="B92" s="671">
        <v>44141</v>
      </c>
      <c r="C92" s="672">
        <v>6796905</v>
      </c>
      <c r="D92" s="672">
        <v>7157479</v>
      </c>
      <c r="E92" s="672">
        <v>6982309.1341000004</v>
      </c>
      <c r="F92" s="672">
        <f t="shared" si="1"/>
        <v>698.23091341000008</v>
      </c>
    </row>
    <row r="93" spans="2:6">
      <c r="B93" s="671">
        <v>44134</v>
      </c>
      <c r="C93" s="672">
        <v>6775763</v>
      </c>
      <c r="D93" s="672">
        <v>7146306</v>
      </c>
      <c r="E93" s="672">
        <v>6903616.2548000002</v>
      </c>
      <c r="F93" s="672">
        <f t="shared" si="1"/>
        <v>690.36162548000004</v>
      </c>
    </row>
    <row r="94" spans="2:6">
      <c r="B94" s="671">
        <v>44127</v>
      </c>
      <c r="C94" s="672">
        <v>6781825</v>
      </c>
      <c r="D94" s="672">
        <v>7177265</v>
      </c>
      <c r="E94" s="672">
        <v>6903616.2548000002</v>
      </c>
      <c r="F94" s="672">
        <f t="shared" si="1"/>
        <v>690.36162548000004</v>
      </c>
    </row>
    <row r="95" spans="2:6">
      <c r="B95" s="671">
        <v>44120</v>
      </c>
      <c r="C95" s="672">
        <v>6743525</v>
      </c>
      <c r="D95" s="672">
        <v>7151426</v>
      </c>
      <c r="E95" s="672">
        <v>6876117.0748500004</v>
      </c>
      <c r="F95" s="672">
        <f t="shared" si="1"/>
        <v>687.61170748500001</v>
      </c>
    </row>
    <row r="96" spans="2:6">
      <c r="B96" s="671">
        <v>44113</v>
      </c>
      <c r="C96" s="672">
        <v>6725697</v>
      </c>
      <c r="D96" s="672">
        <v>7074649</v>
      </c>
      <c r="E96" s="672">
        <v>6899931.5309199998</v>
      </c>
      <c r="F96" s="672">
        <f t="shared" si="1"/>
        <v>689.99315309199994</v>
      </c>
    </row>
    <row r="97" spans="2:6">
      <c r="B97" s="671">
        <v>44106</v>
      </c>
      <c r="C97" s="672">
        <v>6705112</v>
      </c>
      <c r="D97" s="672">
        <v>7056129</v>
      </c>
      <c r="E97" s="672">
        <v>6899931.5309199998</v>
      </c>
      <c r="F97" s="672">
        <f t="shared" si="1"/>
        <v>689.99315309199994</v>
      </c>
    </row>
    <row r="98" spans="2:6">
      <c r="B98" s="671">
        <v>44099</v>
      </c>
      <c r="C98" s="672">
        <v>6534815</v>
      </c>
      <c r="D98" s="672">
        <v>7093161</v>
      </c>
      <c r="E98" s="672">
        <v>6896884.4642500002</v>
      </c>
      <c r="F98" s="672">
        <f t="shared" si="1"/>
        <v>689.68844642500005</v>
      </c>
    </row>
    <row r="99" spans="2:6">
      <c r="B99" s="671">
        <v>44092</v>
      </c>
      <c r="C99" s="672">
        <v>6502422</v>
      </c>
      <c r="D99" s="672">
        <v>7064475</v>
      </c>
      <c r="E99" s="672">
        <v>6839405.0700399997</v>
      </c>
      <c r="F99" s="672">
        <f t="shared" si="1"/>
        <v>683.94050700399998</v>
      </c>
    </row>
    <row r="100" spans="2:6">
      <c r="B100" s="671">
        <v>44085</v>
      </c>
      <c r="C100" s="672">
        <v>6474612</v>
      </c>
      <c r="D100" s="672">
        <v>7010614</v>
      </c>
      <c r="E100" s="672">
        <v>6839405.0700399997</v>
      </c>
      <c r="F100" s="672">
        <f t="shared" si="1"/>
        <v>683.94050700399998</v>
      </c>
    </row>
    <row r="101" spans="2:6">
      <c r="B101" s="671">
        <v>44078</v>
      </c>
      <c r="C101" s="672">
        <v>6458857</v>
      </c>
      <c r="D101" s="672">
        <v>7017492</v>
      </c>
      <c r="E101" s="672">
        <v>6828990.2528900001</v>
      </c>
      <c r="F101" s="672">
        <f t="shared" si="1"/>
        <v>682.89902528900006</v>
      </c>
    </row>
    <row r="102" spans="2:6">
      <c r="B102" s="671">
        <v>44071</v>
      </c>
      <c r="C102" s="672">
        <v>6440237</v>
      </c>
      <c r="D102" s="672">
        <v>6990418</v>
      </c>
      <c r="E102" s="672">
        <v>6679716.1441099998</v>
      </c>
      <c r="F102" s="672">
        <f t="shared" si="1"/>
        <v>667.97161441100002</v>
      </c>
    </row>
    <row r="103" spans="2:6">
      <c r="B103" s="671">
        <v>44064</v>
      </c>
      <c r="C103" s="672">
        <v>6424042</v>
      </c>
      <c r="D103" s="672">
        <v>7010637</v>
      </c>
      <c r="E103" s="672">
        <v>6679716.1441099998</v>
      </c>
      <c r="F103" s="672">
        <f t="shared" si="1"/>
        <v>667.97161441100002</v>
      </c>
    </row>
    <row r="104" spans="2:6">
      <c r="B104" s="671">
        <v>44057</v>
      </c>
      <c r="C104" s="672">
        <v>6404662</v>
      </c>
      <c r="D104" s="672">
        <v>6957277</v>
      </c>
      <c r="E104" s="672">
        <v>6671885.6153699998</v>
      </c>
      <c r="F104" s="672">
        <f t="shared" si="1"/>
        <v>667.18856153699994</v>
      </c>
    </row>
    <row r="105" spans="2:6">
      <c r="B105" s="671">
        <v>44050</v>
      </c>
      <c r="C105" s="672">
        <v>6385307</v>
      </c>
      <c r="D105" s="672">
        <v>6945237</v>
      </c>
      <c r="E105" s="672">
        <v>6658852.7991500003</v>
      </c>
      <c r="F105" s="672">
        <f t="shared" si="1"/>
        <v>665.88527991500007</v>
      </c>
    </row>
    <row r="106" spans="2:6">
      <c r="B106" s="671">
        <v>44043</v>
      </c>
      <c r="C106" s="672">
        <v>6360822</v>
      </c>
      <c r="D106" s="672">
        <v>6949032</v>
      </c>
      <c r="E106" s="672">
        <v>6658852.7991500003</v>
      </c>
      <c r="F106" s="672">
        <f t="shared" si="1"/>
        <v>665.88527991500007</v>
      </c>
    </row>
    <row r="107" spans="2:6">
      <c r="B107" s="671">
        <v>44036</v>
      </c>
      <c r="C107" s="672">
        <v>6351419</v>
      </c>
      <c r="D107" s="672">
        <v>6964755</v>
      </c>
      <c r="E107" s="672">
        <v>6538074.7297700001</v>
      </c>
      <c r="F107" s="672">
        <f t="shared" si="1"/>
        <v>653.80747297699997</v>
      </c>
    </row>
    <row r="108" spans="2:6">
      <c r="B108" s="671">
        <v>44029</v>
      </c>
      <c r="C108" s="672">
        <v>6322604</v>
      </c>
      <c r="D108" s="672">
        <v>6958604</v>
      </c>
      <c r="E108" s="672">
        <v>6510656.9167900002</v>
      </c>
      <c r="F108" s="672">
        <f t="shared" si="1"/>
        <v>651.065691679</v>
      </c>
    </row>
    <row r="109" spans="2:6">
      <c r="B109" s="671">
        <v>44022</v>
      </c>
      <c r="C109" s="672">
        <v>6309160</v>
      </c>
      <c r="D109" s="672">
        <v>6920716</v>
      </c>
      <c r="E109" s="672">
        <v>6510656.9167900002</v>
      </c>
      <c r="F109" s="672">
        <f t="shared" si="1"/>
        <v>651.065691679</v>
      </c>
    </row>
    <row r="110" spans="2:6">
      <c r="B110" s="671">
        <v>44015</v>
      </c>
      <c r="C110" s="672">
        <v>6288974</v>
      </c>
      <c r="D110" s="672">
        <v>7009040</v>
      </c>
      <c r="E110" s="672">
        <v>6489462.47903</v>
      </c>
      <c r="F110" s="672">
        <f t="shared" si="1"/>
        <v>648.94624790299997</v>
      </c>
    </row>
    <row r="111" spans="2:6">
      <c r="B111" s="671">
        <v>44008</v>
      </c>
      <c r="C111" s="672">
        <v>6236143</v>
      </c>
      <c r="D111" s="672">
        <v>7082302</v>
      </c>
      <c r="E111" s="672">
        <v>6493568.7198400004</v>
      </c>
      <c r="F111" s="672">
        <f t="shared" si="1"/>
        <v>649.35687198400001</v>
      </c>
    </row>
    <row r="112" spans="2:6">
      <c r="B112" s="671">
        <v>44001</v>
      </c>
      <c r="C112" s="672">
        <v>5636378</v>
      </c>
      <c r="D112" s="672">
        <v>7094690</v>
      </c>
      <c r="E112" s="672">
        <v>6450143.7023200002</v>
      </c>
      <c r="F112" s="672">
        <f t="shared" si="1"/>
        <v>645.01437023200003</v>
      </c>
    </row>
    <row r="113" spans="2:6">
      <c r="B113" s="671">
        <v>43994</v>
      </c>
      <c r="C113" s="672">
        <v>5630275</v>
      </c>
      <c r="D113" s="672">
        <v>7168936</v>
      </c>
      <c r="E113" s="672">
        <v>6450143.7023200002</v>
      </c>
      <c r="F113" s="672">
        <f t="shared" si="1"/>
        <v>645.01437023200003</v>
      </c>
    </row>
    <row r="114" spans="2:6">
      <c r="B114" s="671">
        <v>43987</v>
      </c>
      <c r="C114" s="672">
        <v>5655414</v>
      </c>
      <c r="D114" s="672">
        <v>7165217</v>
      </c>
      <c r="E114" s="672">
        <v>6385922.0055299997</v>
      </c>
      <c r="F114" s="672">
        <f t="shared" si="1"/>
        <v>638.592200553</v>
      </c>
    </row>
    <row r="115" spans="2:6">
      <c r="B115" s="671">
        <v>43980</v>
      </c>
      <c r="C115" s="672">
        <v>5596070</v>
      </c>
      <c r="D115" s="672">
        <v>7097316</v>
      </c>
      <c r="E115" s="672">
        <v>6313210.0128300004</v>
      </c>
      <c r="F115" s="672">
        <f t="shared" si="1"/>
        <v>631.32100128299999</v>
      </c>
    </row>
    <row r="116" spans="2:6">
      <c r="B116" s="671">
        <v>43973</v>
      </c>
      <c r="C116" s="672">
        <v>5555276</v>
      </c>
      <c r="D116" s="672">
        <v>7037258</v>
      </c>
      <c r="E116" s="672">
        <v>6313210.0128300004</v>
      </c>
      <c r="F116" s="672">
        <f t="shared" si="1"/>
        <v>631.32100128299999</v>
      </c>
    </row>
    <row r="117" spans="2:6">
      <c r="B117" s="671">
        <v>43966</v>
      </c>
      <c r="C117" s="672">
        <v>5505521</v>
      </c>
      <c r="D117" s="672">
        <v>6934227</v>
      </c>
      <c r="E117" s="672">
        <v>6197423.9680000003</v>
      </c>
      <c r="F117" s="672">
        <f t="shared" si="1"/>
        <v>619.74239680000005</v>
      </c>
    </row>
    <row r="118" spans="2:6">
      <c r="B118" s="671">
        <v>43959</v>
      </c>
      <c r="C118" s="672">
        <v>5451001</v>
      </c>
      <c r="D118" s="672">
        <v>6721420</v>
      </c>
      <c r="E118" s="672">
        <v>6190306.5853599999</v>
      </c>
      <c r="F118" s="672">
        <f t="shared" si="1"/>
        <v>619.03065853600003</v>
      </c>
    </row>
    <row r="119" spans="2:6">
      <c r="B119" s="671">
        <v>43952</v>
      </c>
      <c r="C119" s="672">
        <v>5395184</v>
      </c>
      <c r="D119" s="672">
        <v>6655929</v>
      </c>
      <c r="E119" s="672">
        <v>6190306.5853599999</v>
      </c>
      <c r="F119" s="672">
        <f t="shared" si="1"/>
        <v>619.03065853600003</v>
      </c>
    </row>
    <row r="120" spans="2:6">
      <c r="B120" s="671">
        <v>43945</v>
      </c>
      <c r="C120" s="672">
        <v>5347042</v>
      </c>
      <c r="D120" s="672">
        <v>6573136</v>
      </c>
      <c r="E120" s="672">
        <v>6127456.1461699996</v>
      </c>
      <c r="F120" s="672">
        <f t="shared" si="1"/>
        <v>612.745614617</v>
      </c>
    </row>
    <row r="121" spans="2:6">
      <c r="B121" s="671">
        <v>43938</v>
      </c>
      <c r="C121" s="672">
        <v>5282926</v>
      </c>
      <c r="D121" s="672">
        <v>6367887</v>
      </c>
      <c r="E121" s="672">
        <v>6098910.3935900005</v>
      </c>
      <c r="F121" s="672">
        <f t="shared" si="1"/>
        <v>609.89103935900005</v>
      </c>
    </row>
    <row r="122" spans="2:6">
      <c r="B122" s="671">
        <v>43931</v>
      </c>
      <c r="C122" s="672">
        <v>5257490</v>
      </c>
      <c r="D122" s="672">
        <v>6083141</v>
      </c>
      <c r="E122" s="672">
        <v>6098910.3935900005</v>
      </c>
      <c r="F122" s="672">
        <f t="shared" si="1"/>
        <v>609.89103935900005</v>
      </c>
    </row>
    <row r="123" spans="2:6">
      <c r="B123" s="671">
        <v>43924</v>
      </c>
      <c r="C123" s="672">
        <v>5199822</v>
      </c>
      <c r="D123" s="672">
        <v>5811607</v>
      </c>
      <c r="E123" s="672">
        <v>6044325.8359599998</v>
      </c>
      <c r="F123" s="672">
        <f t="shared" si="1"/>
        <v>604.43258359599997</v>
      </c>
    </row>
    <row r="124" spans="2:6">
      <c r="B124" s="671">
        <v>43917</v>
      </c>
      <c r="C124" s="672">
        <v>5062687</v>
      </c>
      <c r="D124" s="672">
        <v>5254278</v>
      </c>
      <c r="E124" s="672">
        <v>5941282.9882399999</v>
      </c>
      <c r="F124" s="672">
        <f t="shared" si="1"/>
        <v>594.12829882400001</v>
      </c>
    </row>
    <row r="125" spans="2:6">
      <c r="B125" s="671">
        <v>43910</v>
      </c>
      <c r="C125" s="672">
        <v>4927267</v>
      </c>
      <c r="D125" s="672">
        <v>4668212</v>
      </c>
      <c r="E125" s="672">
        <v>5887700.1799100004</v>
      </c>
      <c r="F125" s="672">
        <f t="shared" si="1"/>
        <v>588.77001799100003</v>
      </c>
    </row>
    <row r="126" spans="2:6">
      <c r="B126" s="671">
        <v>43903</v>
      </c>
      <c r="C126" s="672">
        <v>4704239</v>
      </c>
      <c r="D126" s="672">
        <v>4311911</v>
      </c>
      <c r="E126" s="672">
        <v>5887700.1799100004</v>
      </c>
      <c r="F126" s="672">
        <f t="shared" si="1"/>
        <v>588.77001799100003</v>
      </c>
    </row>
    <row r="127" spans="2:6">
      <c r="B127" s="671">
        <v>43896</v>
      </c>
      <c r="C127" s="672">
        <v>4702214</v>
      </c>
      <c r="D127" s="672">
        <v>4241507</v>
      </c>
      <c r="E127" s="672">
        <v>5849208.8806299996</v>
      </c>
      <c r="F127" s="672">
        <f t="shared" si="1"/>
        <v>584.92088806300001</v>
      </c>
    </row>
    <row r="128" spans="2:6">
      <c r="B128" s="671">
        <v>43889</v>
      </c>
      <c r="C128" s="672">
        <v>4691852</v>
      </c>
      <c r="D128" s="672">
        <v>4158637</v>
      </c>
      <c r="E128" s="672">
        <v>5813608.7844000002</v>
      </c>
      <c r="F128" s="672">
        <f t="shared" si="1"/>
        <v>581.36087844000008</v>
      </c>
    </row>
    <row r="129" spans="2:6">
      <c r="B129" s="671">
        <v>43882</v>
      </c>
      <c r="C129" s="672">
        <v>4688301</v>
      </c>
      <c r="D129" s="672">
        <v>4171570</v>
      </c>
      <c r="E129" s="672">
        <v>5813608.7844000002</v>
      </c>
      <c r="F129" s="672">
        <f t="shared" si="1"/>
        <v>581.36087844000008</v>
      </c>
    </row>
    <row r="130" spans="2:6">
      <c r="B130" s="671">
        <v>43875</v>
      </c>
      <c r="C130" s="672">
        <v>4679726</v>
      </c>
      <c r="D130" s="672">
        <v>4182689</v>
      </c>
      <c r="E130" s="672">
        <v>5799272.1061899997</v>
      </c>
      <c r="F130" s="672">
        <f t="shared" si="1"/>
        <v>579.92721061899999</v>
      </c>
    </row>
    <row r="131" spans="2:6">
      <c r="B131" s="671">
        <v>43868</v>
      </c>
      <c r="C131" s="672">
        <v>4668900</v>
      </c>
      <c r="D131" s="672">
        <v>4166707</v>
      </c>
      <c r="E131" s="672">
        <v>5783352.2675700001</v>
      </c>
      <c r="F131" s="672">
        <f t="shared" si="1"/>
        <v>578.33522675699999</v>
      </c>
    </row>
    <row r="132" spans="2:6">
      <c r="B132" s="671">
        <v>43861</v>
      </c>
      <c r="C132" s="672">
        <v>4671365</v>
      </c>
      <c r="D132" s="672">
        <v>4151630</v>
      </c>
      <c r="E132" s="672">
        <v>5783352.2675700001</v>
      </c>
      <c r="F132" s="672">
        <f t="shared" si="1"/>
        <v>578.33522675699999</v>
      </c>
    </row>
    <row r="133" spans="2:6">
      <c r="B133" s="671">
        <v>43854</v>
      </c>
      <c r="C133" s="672">
        <v>4674369</v>
      </c>
      <c r="D133" s="672">
        <v>4145912</v>
      </c>
      <c r="E133" s="672">
        <v>5736976.9657500004</v>
      </c>
      <c r="F133" s="672">
        <f t="shared" si="1"/>
        <v>573.69769657500001</v>
      </c>
    </row>
    <row r="134" spans="2:6">
      <c r="B134" s="671">
        <v>43847</v>
      </c>
      <c r="C134" s="672">
        <v>4660340</v>
      </c>
      <c r="D134" s="672">
        <v>4175850</v>
      </c>
      <c r="E134" s="672">
        <v>5732295.1018700004</v>
      </c>
      <c r="F134" s="672">
        <f t="shared" si="1"/>
        <v>573.22951018700007</v>
      </c>
    </row>
    <row r="135" spans="2:6">
      <c r="B135" s="671">
        <v>43840</v>
      </c>
      <c r="C135" s="672">
        <v>4655772</v>
      </c>
      <c r="D135" s="672">
        <v>4149544</v>
      </c>
      <c r="E135" s="672">
        <v>5732295.1018700004</v>
      </c>
      <c r="F135" s="672">
        <f t="shared" ref="F135:F198" si="2">IFERROR(E135/10000,NA())</f>
        <v>573.22951018700007</v>
      </c>
    </row>
    <row r="136" spans="2:6">
      <c r="B136" s="671">
        <v>43833</v>
      </c>
      <c r="C136" s="672">
        <v>4664037</v>
      </c>
      <c r="D136" s="672">
        <v>4173626</v>
      </c>
      <c r="E136" s="672">
        <v>5730531.8049499998</v>
      </c>
      <c r="F136" s="672">
        <f t="shared" si="2"/>
        <v>573.05318049499999</v>
      </c>
    </row>
    <row r="137" spans="2:6">
      <c r="B137" s="671">
        <v>43826</v>
      </c>
      <c r="C137" s="672">
        <v>4691998</v>
      </c>
      <c r="D137" s="672">
        <v>4165591</v>
      </c>
      <c r="E137" s="672">
        <v>5719160.76669</v>
      </c>
      <c r="F137" s="672">
        <f t="shared" si="2"/>
        <v>571.91607666899995</v>
      </c>
    </row>
    <row r="138" spans="2:6">
      <c r="B138" s="671">
        <v>43819</v>
      </c>
      <c r="C138" s="672">
        <v>4682592</v>
      </c>
      <c r="D138" s="672">
        <v>4137052</v>
      </c>
      <c r="E138" s="672">
        <v>5719160.76669</v>
      </c>
      <c r="F138" s="672">
        <f t="shared" si="2"/>
        <v>571.91607666899995</v>
      </c>
    </row>
    <row r="139" spans="2:6">
      <c r="B139" s="671">
        <v>43812</v>
      </c>
      <c r="C139" s="672">
        <v>4713568</v>
      </c>
      <c r="D139" s="672">
        <v>4095491</v>
      </c>
      <c r="E139" s="672">
        <v>5812111.9894599998</v>
      </c>
      <c r="F139" s="672">
        <f t="shared" si="2"/>
        <v>581.21119894599997</v>
      </c>
    </row>
    <row r="140" spans="2:6">
      <c r="B140" s="671">
        <v>43805</v>
      </c>
      <c r="C140" s="672">
        <v>4709281</v>
      </c>
      <c r="D140" s="672">
        <v>4065696</v>
      </c>
      <c r="E140" s="672">
        <v>5785322.4799199998</v>
      </c>
      <c r="F140" s="672">
        <f t="shared" si="2"/>
        <v>578.53224799199995</v>
      </c>
    </row>
    <row r="141" spans="2:6">
      <c r="B141" s="671">
        <v>43798</v>
      </c>
      <c r="C141" s="672">
        <v>4698291</v>
      </c>
      <c r="D141" s="672">
        <v>4052875</v>
      </c>
      <c r="E141" s="672">
        <v>5769576.68126</v>
      </c>
      <c r="F141" s="672">
        <f t="shared" si="2"/>
        <v>576.95766812600004</v>
      </c>
    </row>
    <row r="142" spans="2:6">
      <c r="B142" s="671">
        <v>43791</v>
      </c>
      <c r="C142" s="672">
        <v>4696531</v>
      </c>
      <c r="D142" s="672">
        <v>4030249</v>
      </c>
      <c r="E142" s="672">
        <v>5769576.68126</v>
      </c>
      <c r="F142" s="672">
        <f t="shared" si="2"/>
        <v>576.95766812600004</v>
      </c>
    </row>
    <row r="143" spans="2:6">
      <c r="B143" s="671">
        <v>43784</v>
      </c>
      <c r="C143" s="672">
        <v>4691919</v>
      </c>
      <c r="D143" s="672">
        <v>4047882</v>
      </c>
      <c r="E143" s="672">
        <v>5768367.26932</v>
      </c>
      <c r="F143" s="672">
        <f t="shared" si="2"/>
        <v>576.83672693200003</v>
      </c>
    </row>
    <row r="144" spans="2:6">
      <c r="B144" s="671">
        <v>43777</v>
      </c>
      <c r="C144" s="672">
        <v>4684135</v>
      </c>
      <c r="D144" s="672">
        <v>4039443</v>
      </c>
      <c r="E144" s="672">
        <v>5756702.3419300001</v>
      </c>
      <c r="F144" s="672">
        <f t="shared" si="2"/>
        <v>575.67023419300006</v>
      </c>
    </row>
    <row r="145" spans="2:6">
      <c r="B145" s="671">
        <v>43770</v>
      </c>
      <c r="C145" s="672">
        <v>4676258</v>
      </c>
      <c r="D145" s="672">
        <v>4019823</v>
      </c>
      <c r="E145" s="672">
        <v>5756702.3419300001</v>
      </c>
      <c r="F145" s="672">
        <f t="shared" si="2"/>
        <v>575.67023419300006</v>
      </c>
    </row>
    <row r="146" spans="2:6">
      <c r="B146" s="671">
        <v>43763</v>
      </c>
      <c r="C146" s="672">
        <v>4680875</v>
      </c>
      <c r="D146" s="672">
        <v>3968700</v>
      </c>
      <c r="E146" s="672">
        <v>5723414.7995199999</v>
      </c>
      <c r="F146" s="672">
        <f t="shared" si="2"/>
        <v>572.34147995199999</v>
      </c>
    </row>
    <row r="147" spans="2:6">
      <c r="B147" s="671">
        <v>43756</v>
      </c>
      <c r="C147" s="672">
        <v>4687115</v>
      </c>
      <c r="D147" s="672">
        <v>3966471</v>
      </c>
      <c r="E147" s="672">
        <v>5721761.8954400001</v>
      </c>
      <c r="F147" s="672">
        <f t="shared" si="2"/>
        <v>572.17618954400007</v>
      </c>
    </row>
    <row r="148" spans="2:6">
      <c r="B148" s="671">
        <v>43749</v>
      </c>
      <c r="C148" s="672">
        <v>4692260</v>
      </c>
      <c r="D148" s="672">
        <v>3949955</v>
      </c>
      <c r="E148" s="672">
        <v>5721761.8954400001</v>
      </c>
      <c r="F148" s="672">
        <f t="shared" si="2"/>
        <v>572.17618954400007</v>
      </c>
    </row>
    <row r="149" spans="2:6">
      <c r="B149" s="671">
        <v>43742</v>
      </c>
      <c r="C149" s="672">
        <v>4695111</v>
      </c>
      <c r="D149" s="672">
        <v>3945831</v>
      </c>
      <c r="E149" s="672">
        <v>5697583.2349100001</v>
      </c>
      <c r="F149" s="672">
        <f t="shared" si="2"/>
        <v>569.75832349100006</v>
      </c>
    </row>
    <row r="150" spans="2:6">
      <c r="B150" s="671">
        <v>43735</v>
      </c>
      <c r="C150" s="672">
        <v>4638104</v>
      </c>
      <c r="D150" s="672">
        <v>3857715</v>
      </c>
      <c r="E150" s="672">
        <v>5679686.1475999998</v>
      </c>
      <c r="F150" s="672">
        <f t="shared" si="2"/>
        <v>567.96861475999992</v>
      </c>
    </row>
    <row r="151" spans="2:6">
      <c r="B151" s="671">
        <v>43728</v>
      </c>
      <c r="C151" s="672">
        <v>4662978</v>
      </c>
      <c r="D151" s="672">
        <v>3844695</v>
      </c>
      <c r="E151" s="672">
        <v>5679686.1475999998</v>
      </c>
      <c r="F151" s="672">
        <f t="shared" si="2"/>
        <v>567.96861475999992</v>
      </c>
    </row>
    <row r="152" spans="2:6">
      <c r="B152" s="671">
        <v>43721</v>
      </c>
      <c r="C152" s="672">
        <v>4674603</v>
      </c>
      <c r="D152" s="672">
        <v>3769673</v>
      </c>
      <c r="E152" s="672">
        <v>5755438.6554300003</v>
      </c>
      <c r="F152" s="672">
        <f t="shared" si="2"/>
        <v>575.54386554300004</v>
      </c>
    </row>
    <row r="153" spans="2:6">
      <c r="B153" s="671">
        <v>43714</v>
      </c>
      <c r="C153" s="672">
        <v>4681637</v>
      </c>
      <c r="D153" s="672">
        <v>3761508</v>
      </c>
      <c r="E153" s="672">
        <v>5727192.7801200002</v>
      </c>
      <c r="F153" s="672">
        <f t="shared" si="2"/>
        <v>572.71927801200002</v>
      </c>
    </row>
    <row r="154" spans="2:6">
      <c r="B154" s="671">
        <v>43707</v>
      </c>
      <c r="C154" s="672">
        <v>4683714</v>
      </c>
      <c r="D154" s="672">
        <v>3759946</v>
      </c>
      <c r="E154" s="672">
        <v>5701324.0435300004</v>
      </c>
      <c r="F154" s="672">
        <f t="shared" si="2"/>
        <v>570.13240435300008</v>
      </c>
    </row>
    <row r="155" spans="2:6">
      <c r="B155" s="671">
        <v>43700</v>
      </c>
      <c r="C155" s="672">
        <v>4681001</v>
      </c>
      <c r="D155" s="672">
        <v>3764866</v>
      </c>
      <c r="E155" s="672">
        <v>5701324.0435300004</v>
      </c>
      <c r="F155" s="672">
        <f t="shared" si="2"/>
        <v>570.13240435300008</v>
      </c>
    </row>
    <row r="156" spans="2:6">
      <c r="B156" s="671">
        <v>43693</v>
      </c>
      <c r="C156" s="672">
        <v>4676077</v>
      </c>
      <c r="D156" s="672">
        <v>3786018</v>
      </c>
      <c r="E156" s="672">
        <v>5709956.8482999997</v>
      </c>
      <c r="F156" s="672">
        <f t="shared" si="2"/>
        <v>570.99568482999996</v>
      </c>
    </row>
    <row r="157" spans="2:6">
      <c r="B157" s="671">
        <v>43686</v>
      </c>
      <c r="C157" s="672">
        <v>4677751</v>
      </c>
      <c r="D157" s="672">
        <v>3781543</v>
      </c>
      <c r="E157" s="672">
        <v>5683142.4742000001</v>
      </c>
      <c r="F157" s="672">
        <f t="shared" si="2"/>
        <v>568.31424742000002</v>
      </c>
    </row>
    <row r="158" spans="2:6">
      <c r="B158" s="671">
        <v>43679</v>
      </c>
      <c r="C158" s="672">
        <v>4679180</v>
      </c>
      <c r="D158" s="672">
        <v>3779102</v>
      </c>
      <c r="E158" s="672">
        <v>5683142.4742000001</v>
      </c>
      <c r="F158" s="672">
        <f t="shared" si="2"/>
        <v>568.31424742000002</v>
      </c>
    </row>
    <row r="159" spans="2:6">
      <c r="B159" s="671">
        <v>43672</v>
      </c>
      <c r="C159" s="672">
        <v>4685716</v>
      </c>
      <c r="D159" s="672">
        <v>3803436</v>
      </c>
      <c r="E159" s="672">
        <v>5669727.8617000002</v>
      </c>
      <c r="F159" s="672">
        <f t="shared" si="2"/>
        <v>566.97278617000006</v>
      </c>
    </row>
    <row r="160" spans="2:6">
      <c r="B160" s="671">
        <v>43665</v>
      </c>
      <c r="C160" s="672">
        <v>4688182</v>
      </c>
      <c r="D160" s="672">
        <v>3808110</v>
      </c>
      <c r="E160" s="672">
        <v>5666190.7814699998</v>
      </c>
      <c r="F160" s="672">
        <f t="shared" si="2"/>
        <v>566.61907814699998</v>
      </c>
    </row>
    <row r="161" spans="2:6">
      <c r="B161" s="671">
        <v>43658</v>
      </c>
      <c r="C161" s="672">
        <v>4684376</v>
      </c>
      <c r="D161" s="672">
        <v>3815038</v>
      </c>
      <c r="E161" s="672">
        <v>5666190.7814699998</v>
      </c>
      <c r="F161" s="672">
        <f t="shared" si="2"/>
        <v>566.61907814699998</v>
      </c>
    </row>
    <row r="162" spans="2:6">
      <c r="B162" s="671">
        <v>43651</v>
      </c>
      <c r="C162" s="672">
        <v>4677463</v>
      </c>
      <c r="D162" s="672">
        <v>3813198</v>
      </c>
      <c r="E162" s="672">
        <v>5648665.00562</v>
      </c>
      <c r="F162" s="672">
        <f t="shared" si="2"/>
        <v>564.86650056199994</v>
      </c>
    </row>
    <row r="163" spans="2:6">
      <c r="B163" s="671">
        <v>43644</v>
      </c>
      <c r="C163" s="672">
        <v>4692614</v>
      </c>
      <c r="D163" s="672">
        <v>3826817</v>
      </c>
      <c r="E163" s="672">
        <v>5619826.9445099998</v>
      </c>
      <c r="F163" s="672">
        <f t="shared" si="2"/>
        <v>561.98269445099993</v>
      </c>
    </row>
    <row r="164" spans="2:6">
      <c r="B164" s="671">
        <v>43637</v>
      </c>
      <c r="C164" s="672">
        <v>4682680</v>
      </c>
      <c r="D164" s="672">
        <v>3844016</v>
      </c>
      <c r="E164" s="672">
        <v>5619826.9445099998</v>
      </c>
      <c r="F164" s="672">
        <f t="shared" si="2"/>
        <v>561.98269445099993</v>
      </c>
    </row>
    <row r="165" spans="2:6">
      <c r="B165" s="671">
        <v>43630</v>
      </c>
      <c r="C165" s="672">
        <v>4681351</v>
      </c>
      <c r="D165" s="672">
        <v>3849955</v>
      </c>
      <c r="E165" s="672">
        <v>5697167.6793600004</v>
      </c>
      <c r="F165" s="672">
        <f t="shared" si="2"/>
        <v>569.716767936</v>
      </c>
    </row>
    <row r="166" spans="2:6">
      <c r="B166" s="671">
        <v>43623</v>
      </c>
      <c r="C166" s="672">
        <v>4690441</v>
      </c>
      <c r="D166" s="672">
        <v>3847645</v>
      </c>
      <c r="E166" s="672">
        <v>5671565.2717599999</v>
      </c>
      <c r="F166" s="672">
        <f t="shared" si="2"/>
        <v>567.15652717599994</v>
      </c>
    </row>
    <row r="167" spans="2:6">
      <c r="B167" s="671">
        <v>43616</v>
      </c>
      <c r="C167" s="672">
        <v>4685961</v>
      </c>
      <c r="D167" s="672">
        <v>3851444</v>
      </c>
      <c r="E167" s="672">
        <v>5671565.2717599999</v>
      </c>
      <c r="F167" s="672">
        <f t="shared" si="2"/>
        <v>567.15652717599994</v>
      </c>
    </row>
    <row r="168" spans="2:6">
      <c r="B168" s="671">
        <v>43609</v>
      </c>
      <c r="C168" s="672">
        <v>4692616</v>
      </c>
      <c r="D168" s="672">
        <v>3860435</v>
      </c>
      <c r="E168" s="672">
        <v>5635651.6222700002</v>
      </c>
      <c r="F168" s="672">
        <f t="shared" si="2"/>
        <v>563.56516222699997</v>
      </c>
    </row>
    <row r="169" spans="2:6">
      <c r="B169" s="671">
        <v>43602</v>
      </c>
      <c r="C169" s="672">
        <v>4684866</v>
      </c>
      <c r="D169" s="672">
        <v>3864749</v>
      </c>
      <c r="E169" s="672">
        <v>5638535.6979499999</v>
      </c>
      <c r="F169" s="672">
        <f t="shared" si="2"/>
        <v>563.853569795</v>
      </c>
    </row>
    <row r="170" spans="2:6">
      <c r="B170" s="671">
        <v>43595</v>
      </c>
      <c r="C170" s="672">
        <v>4685377</v>
      </c>
      <c r="D170" s="672">
        <v>3892216</v>
      </c>
      <c r="E170" s="672">
        <v>5638535.6979499999</v>
      </c>
      <c r="F170" s="672">
        <f t="shared" si="2"/>
        <v>563.853569795</v>
      </c>
    </row>
    <row r="171" spans="2:6">
      <c r="B171" s="671">
        <v>43588</v>
      </c>
      <c r="C171" s="672">
        <v>4683918</v>
      </c>
      <c r="D171" s="672">
        <v>3889691</v>
      </c>
      <c r="E171" s="672">
        <v>5620357.3591700001</v>
      </c>
      <c r="F171" s="672">
        <f t="shared" si="2"/>
        <v>562.03573591700001</v>
      </c>
    </row>
    <row r="172" spans="2:6">
      <c r="B172" s="671">
        <v>43581</v>
      </c>
      <c r="C172" s="672">
        <v>4697616</v>
      </c>
      <c r="D172" s="672">
        <v>3928273</v>
      </c>
      <c r="E172" s="672">
        <v>5605263.9234600002</v>
      </c>
      <c r="F172" s="672">
        <f t="shared" si="2"/>
        <v>560.52639234599997</v>
      </c>
    </row>
    <row r="173" spans="2:6">
      <c r="B173" s="671">
        <v>43574</v>
      </c>
      <c r="C173" s="672">
        <v>4707931</v>
      </c>
      <c r="D173" s="672">
        <v>3931827</v>
      </c>
      <c r="E173" s="672">
        <v>5591590.0991799999</v>
      </c>
      <c r="F173" s="672">
        <f t="shared" si="2"/>
        <v>559.15900991800004</v>
      </c>
    </row>
    <row r="174" spans="2:6">
      <c r="B174" s="671">
        <v>43567</v>
      </c>
      <c r="C174" s="672">
        <v>4701826</v>
      </c>
      <c r="D174" s="672">
        <v>3936784</v>
      </c>
      <c r="E174" s="672">
        <v>5591590.0991799999</v>
      </c>
      <c r="F174" s="672">
        <f t="shared" si="2"/>
        <v>559.15900991800004</v>
      </c>
    </row>
    <row r="175" spans="2:6">
      <c r="B175" s="671">
        <v>43560</v>
      </c>
      <c r="C175" s="672">
        <v>4699605</v>
      </c>
      <c r="D175" s="672">
        <v>3935509</v>
      </c>
      <c r="E175" s="672">
        <v>5570343.8081200002</v>
      </c>
      <c r="F175" s="672">
        <f t="shared" si="2"/>
        <v>557.03438081199999</v>
      </c>
    </row>
    <row r="176" spans="2:6">
      <c r="B176" s="671">
        <v>43553</v>
      </c>
      <c r="C176" s="672">
        <v>4695785</v>
      </c>
      <c r="D176" s="672">
        <v>3955617</v>
      </c>
      <c r="E176" s="672">
        <v>5567772.4932800001</v>
      </c>
      <c r="F176" s="672">
        <f t="shared" si="2"/>
        <v>556.77724932800004</v>
      </c>
    </row>
    <row r="177" spans="2:6">
      <c r="B177" s="671">
        <v>43546</v>
      </c>
      <c r="C177" s="672">
        <v>4676984</v>
      </c>
      <c r="D177" s="672">
        <v>3962748</v>
      </c>
      <c r="E177" s="672">
        <v>5567772.4932800001</v>
      </c>
      <c r="F177" s="672">
        <f t="shared" si="2"/>
        <v>556.77724932800004</v>
      </c>
    </row>
    <row r="178" spans="2:6">
      <c r="B178" s="671">
        <v>43539</v>
      </c>
      <c r="C178" s="672">
        <v>4680588</v>
      </c>
      <c r="D178" s="672">
        <v>3971559</v>
      </c>
      <c r="E178" s="672">
        <v>5639425.21753</v>
      </c>
      <c r="F178" s="672">
        <f t="shared" si="2"/>
        <v>563.94252175300005</v>
      </c>
    </row>
    <row r="179" spans="2:6">
      <c r="B179" s="671">
        <v>43532</v>
      </c>
      <c r="C179" s="672">
        <v>4691325</v>
      </c>
      <c r="D179" s="672">
        <v>3969134</v>
      </c>
      <c r="E179" s="672">
        <v>5619262.7069199998</v>
      </c>
      <c r="F179" s="672">
        <f t="shared" si="2"/>
        <v>561.926270692</v>
      </c>
    </row>
    <row r="180" spans="2:6">
      <c r="B180" s="671">
        <v>43525</v>
      </c>
      <c r="C180" s="672">
        <v>4686299</v>
      </c>
      <c r="D180" s="672">
        <v>3974590</v>
      </c>
      <c r="E180" s="672">
        <v>5619262.7069199998</v>
      </c>
      <c r="F180" s="672">
        <f t="shared" si="2"/>
        <v>561.926270692</v>
      </c>
    </row>
    <row r="181" spans="2:6">
      <c r="B181" s="671">
        <v>43518</v>
      </c>
      <c r="C181" s="672">
        <v>4692062</v>
      </c>
      <c r="D181" s="672">
        <v>3981420</v>
      </c>
      <c r="E181" s="672">
        <v>5589767.99584</v>
      </c>
      <c r="F181" s="672">
        <f t="shared" si="2"/>
        <v>558.97679958399999</v>
      </c>
    </row>
    <row r="182" spans="2:6">
      <c r="B182" s="671">
        <v>43511</v>
      </c>
      <c r="C182" s="672">
        <v>4702787</v>
      </c>
      <c r="D182" s="672">
        <v>4028431</v>
      </c>
      <c r="E182" s="672">
        <v>5586470.6834899997</v>
      </c>
      <c r="F182" s="672">
        <f t="shared" si="2"/>
        <v>558.64706834899994</v>
      </c>
    </row>
    <row r="183" spans="2:6">
      <c r="B183" s="671">
        <v>43504</v>
      </c>
      <c r="C183" s="672">
        <v>4696466</v>
      </c>
      <c r="D183" s="672">
        <v>4026350</v>
      </c>
      <c r="E183" s="672">
        <v>5569180.3909200002</v>
      </c>
      <c r="F183" s="672">
        <f t="shared" si="2"/>
        <v>556.91803909200007</v>
      </c>
    </row>
    <row r="184" spans="2:6">
      <c r="B184" s="671">
        <v>43497</v>
      </c>
      <c r="C184" s="672">
        <v>4695505</v>
      </c>
      <c r="D184" s="672">
        <v>4039678</v>
      </c>
      <c r="E184" s="672">
        <v>5569180.3909200002</v>
      </c>
      <c r="F184" s="672">
        <f t="shared" si="2"/>
        <v>556.91803909200007</v>
      </c>
    </row>
    <row r="185" spans="2:6">
      <c r="B185" s="671">
        <v>43490</v>
      </c>
      <c r="C185" s="672">
        <v>4708899</v>
      </c>
      <c r="D185" s="672">
        <v>4047052</v>
      </c>
      <c r="E185" s="672">
        <v>5543224.9220700003</v>
      </c>
      <c r="F185" s="672">
        <f t="shared" si="2"/>
        <v>554.32249220699998</v>
      </c>
    </row>
    <row r="186" spans="2:6">
      <c r="B186" s="671">
        <v>43483</v>
      </c>
      <c r="C186" s="672">
        <v>4705948</v>
      </c>
      <c r="D186" s="672">
        <v>4050044</v>
      </c>
      <c r="E186" s="672">
        <v>5538849.2861700002</v>
      </c>
      <c r="F186" s="672">
        <f t="shared" si="2"/>
        <v>553.88492861700001</v>
      </c>
    </row>
    <row r="187" spans="2:6">
      <c r="B187" s="671">
        <v>43476</v>
      </c>
      <c r="C187" s="672">
        <v>4703402</v>
      </c>
      <c r="D187" s="672">
        <v>4056563</v>
      </c>
      <c r="E187" s="672">
        <v>5538849.2861700002</v>
      </c>
      <c r="F187" s="672">
        <f t="shared" si="2"/>
        <v>553.88492861700001</v>
      </c>
    </row>
    <row r="188" spans="2:6">
      <c r="B188" s="671">
        <v>43469</v>
      </c>
      <c r="C188" s="672">
        <v>4694301</v>
      </c>
      <c r="D188" s="672">
        <v>4058378</v>
      </c>
      <c r="E188" s="672">
        <v>5520843.07223</v>
      </c>
      <c r="F188" s="672">
        <f t="shared" si="2"/>
        <v>552.084307223</v>
      </c>
    </row>
    <row r="189" spans="2:6">
      <c r="B189" s="671">
        <v>43462</v>
      </c>
      <c r="C189" s="672">
        <v>4669003</v>
      </c>
      <c r="D189" s="672">
        <v>4075636</v>
      </c>
      <c r="E189" s="672">
        <v>5500950.8804400004</v>
      </c>
      <c r="F189" s="672">
        <f t="shared" si="2"/>
        <v>550.09508804400002</v>
      </c>
    </row>
    <row r="190" spans="2:6">
      <c r="B190" s="671">
        <v>43455</v>
      </c>
      <c r="C190" s="672">
        <v>4674919</v>
      </c>
      <c r="D190" s="672">
        <v>4084274</v>
      </c>
      <c r="E190" s="672">
        <v>5500950.8804400004</v>
      </c>
      <c r="F190" s="672">
        <f t="shared" si="2"/>
        <v>550.09508804400002</v>
      </c>
    </row>
    <row r="191" spans="2:6">
      <c r="B191" s="671">
        <v>43448</v>
      </c>
      <c r="C191" s="672">
        <v>4668116</v>
      </c>
      <c r="D191" s="672">
        <v>4088314</v>
      </c>
      <c r="E191" s="672">
        <v>5563346.26877</v>
      </c>
      <c r="F191" s="672">
        <f t="shared" si="2"/>
        <v>556.33462687700001</v>
      </c>
    </row>
    <row r="192" spans="2:6">
      <c r="B192" s="671">
        <v>43441</v>
      </c>
      <c r="C192" s="672">
        <v>4662985</v>
      </c>
      <c r="D192" s="672">
        <v>4086044</v>
      </c>
      <c r="E192" s="672">
        <v>5555010.0432700003</v>
      </c>
      <c r="F192" s="672">
        <f t="shared" si="2"/>
        <v>555.50100432700003</v>
      </c>
    </row>
    <row r="193" spans="2:6">
      <c r="B193" s="671">
        <v>43434</v>
      </c>
      <c r="C193" s="672">
        <v>4660299</v>
      </c>
      <c r="D193" s="672">
        <v>4097170</v>
      </c>
      <c r="E193" s="672">
        <v>5555010.0432700003</v>
      </c>
      <c r="F193" s="672">
        <f t="shared" si="2"/>
        <v>555.50100432700003</v>
      </c>
    </row>
    <row r="194" spans="2:6">
      <c r="B194" s="671">
        <v>43427</v>
      </c>
      <c r="C194" s="672">
        <v>4646891</v>
      </c>
      <c r="D194" s="672">
        <v>4106198</v>
      </c>
      <c r="E194" s="672">
        <v>5536327.1064600004</v>
      </c>
      <c r="F194" s="672">
        <f t="shared" si="2"/>
        <v>553.63271064600008</v>
      </c>
    </row>
    <row r="195" spans="2:6">
      <c r="B195" s="671">
        <v>43420</v>
      </c>
      <c r="C195" s="672">
        <v>4638303</v>
      </c>
      <c r="D195" s="672">
        <v>4145892</v>
      </c>
      <c r="E195" s="672">
        <v>5535922.7845900003</v>
      </c>
      <c r="F195" s="672">
        <f t="shared" si="2"/>
        <v>553.592278459</v>
      </c>
    </row>
    <row r="196" spans="2:6">
      <c r="B196" s="671">
        <v>43413</v>
      </c>
      <c r="C196" s="672">
        <v>4626222</v>
      </c>
      <c r="D196" s="672">
        <v>4141936</v>
      </c>
      <c r="E196" s="672">
        <v>5518054.699</v>
      </c>
      <c r="F196" s="672">
        <f t="shared" si="2"/>
        <v>551.80546990000005</v>
      </c>
    </row>
    <row r="197" spans="2:6">
      <c r="B197" s="671">
        <v>43406</v>
      </c>
      <c r="C197" s="672">
        <v>4622163</v>
      </c>
      <c r="D197" s="672">
        <v>4139731</v>
      </c>
      <c r="E197" s="672">
        <v>5518054.699</v>
      </c>
      <c r="F197" s="672">
        <f t="shared" si="2"/>
        <v>551.80546990000005</v>
      </c>
    </row>
    <row r="198" spans="2:6">
      <c r="B198" s="671">
        <v>43399</v>
      </c>
      <c r="C198" s="672">
        <v>4624792</v>
      </c>
      <c r="D198" s="672">
        <v>4173070</v>
      </c>
      <c r="E198" s="672">
        <v>5490460.7472700002</v>
      </c>
      <c r="F198" s="672">
        <f t="shared" si="2"/>
        <v>549.04607472700002</v>
      </c>
    </row>
    <row r="199" spans="2:6">
      <c r="B199" s="671">
        <v>43392</v>
      </c>
      <c r="C199" s="672">
        <v>4628278</v>
      </c>
      <c r="D199" s="672">
        <v>4175446</v>
      </c>
      <c r="E199" s="672">
        <v>5472189.1037499998</v>
      </c>
      <c r="F199" s="672">
        <f t="shared" ref="F199:F262" si="3">IFERROR(E199/10000,NA())</f>
        <v>547.21891037499995</v>
      </c>
    </row>
    <row r="200" spans="2:6">
      <c r="B200" s="671">
        <v>43385</v>
      </c>
      <c r="C200" s="672">
        <v>4632893</v>
      </c>
      <c r="D200" s="672">
        <v>4176906</v>
      </c>
      <c r="E200" s="672">
        <v>5472189.1037499998</v>
      </c>
      <c r="F200" s="672">
        <f t="shared" si="3"/>
        <v>547.21891037499995</v>
      </c>
    </row>
    <row r="201" spans="2:6">
      <c r="B201" s="671">
        <v>43378</v>
      </c>
      <c r="C201" s="672">
        <v>4625045</v>
      </c>
      <c r="D201" s="672">
        <v>4174704</v>
      </c>
      <c r="E201" s="672">
        <v>5455349.8659600001</v>
      </c>
      <c r="F201" s="672">
        <f t="shared" si="3"/>
        <v>545.53498659599995</v>
      </c>
    </row>
    <row r="202" spans="2:6">
      <c r="B202" s="671">
        <v>43371</v>
      </c>
      <c r="C202" s="672">
        <v>4619792</v>
      </c>
      <c r="D202" s="672">
        <v>4192909</v>
      </c>
      <c r="E202" s="672">
        <v>5435413.6271200003</v>
      </c>
      <c r="F202" s="672">
        <f t="shared" si="3"/>
        <v>543.54136271200002</v>
      </c>
    </row>
    <row r="203" spans="2:6">
      <c r="B203" s="671">
        <v>43364</v>
      </c>
      <c r="C203" s="672">
        <v>4645821</v>
      </c>
      <c r="D203" s="672">
        <v>4208059</v>
      </c>
      <c r="E203" s="672">
        <v>5435413.6271200003</v>
      </c>
      <c r="F203" s="672">
        <f t="shared" si="3"/>
        <v>543.54136271200002</v>
      </c>
    </row>
    <row r="204" spans="2:6">
      <c r="B204" s="671">
        <v>43357</v>
      </c>
      <c r="C204" s="672">
        <v>4638843</v>
      </c>
      <c r="D204" s="672">
        <v>4210812</v>
      </c>
      <c r="E204" s="672">
        <v>5517028.59987</v>
      </c>
      <c r="F204" s="672">
        <f t="shared" si="3"/>
        <v>551.70285998700001</v>
      </c>
    </row>
    <row r="205" spans="2:6">
      <c r="B205" s="671">
        <v>43350</v>
      </c>
      <c r="C205" s="672">
        <v>4633963</v>
      </c>
      <c r="D205" s="672">
        <v>4208496</v>
      </c>
      <c r="E205" s="672">
        <v>5509363.6095500002</v>
      </c>
      <c r="F205" s="672">
        <f t="shared" si="3"/>
        <v>550.93636095500005</v>
      </c>
    </row>
    <row r="206" spans="2:6">
      <c r="B206" s="671">
        <v>43343</v>
      </c>
      <c r="C206" s="672">
        <v>4621355</v>
      </c>
      <c r="D206" s="672">
        <v>4218914</v>
      </c>
      <c r="E206" s="672">
        <v>5509363.6095500002</v>
      </c>
      <c r="F206" s="672">
        <f t="shared" si="3"/>
        <v>550.93636095500005</v>
      </c>
    </row>
    <row r="207" spans="2:6">
      <c r="B207" s="671">
        <v>43336</v>
      </c>
      <c r="C207" s="672">
        <v>4619437</v>
      </c>
      <c r="D207" s="672">
        <v>4228818</v>
      </c>
      <c r="E207" s="672">
        <v>5487512.6805299995</v>
      </c>
      <c r="F207" s="672">
        <f t="shared" si="3"/>
        <v>548.75126805299999</v>
      </c>
    </row>
    <row r="208" spans="2:6">
      <c r="B208" s="671">
        <v>43329</v>
      </c>
      <c r="C208" s="672">
        <v>4614032</v>
      </c>
      <c r="D208" s="672">
        <v>4228924</v>
      </c>
      <c r="E208" s="672">
        <v>5489408.4258199995</v>
      </c>
      <c r="F208" s="672">
        <f t="shared" si="3"/>
        <v>548.94084258199996</v>
      </c>
    </row>
    <row r="209" spans="2:6">
      <c r="B209" s="671">
        <v>43322</v>
      </c>
      <c r="C209" s="672">
        <v>4608108</v>
      </c>
      <c r="D209" s="672">
        <v>4258030</v>
      </c>
      <c r="E209" s="672">
        <v>5489408.4258199995</v>
      </c>
      <c r="F209" s="672">
        <f t="shared" si="3"/>
        <v>548.94084258199996</v>
      </c>
    </row>
    <row r="210" spans="2:6">
      <c r="B210" s="671">
        <v>43315</v>
      </c>
      <c r="C210" s="672">
        <v>4602258</v>
      </c>
      <c r="D210" s="672">
        <v>4255653</v>
      </c>
      <c r="E210" s="672">
        <v>5463108.3256799998</v>
      </c>
      <c r="F210" s="672">
        <f t="shared" si="3"/>
        <v>546.31083256800002</v>
      </c>
    </row>
    <row r="211" spans="2:6">
      <c r="B211" s="671">
        <v>43308</v>
      </c>
      <c r="C211" s="672">
        <v>4612006</v>
      </c>
      <c r="D211" s="672">
        <v>4277681</v>
      </c>
      <c r="E211" s="672">
        <v>5412400.3510999996</v>
      </c>
      <c r="F211" s="672">
        <f t="shared" si="3"/>
        <v>541.24003511000001</v>
      </c>
    </row>
    <row r="212" spans="2:6">
      <c r="B212" s="671">
        <v>43301</v>
      </c>
      <c r="C212" s="672">
        <v>4605004</v>
      </c>
      <c r="D212" s="672">
        <v>4291615</v>
      </c>
      <c r="E212" s="672">
        <v>5412400.3510999996</v>
      </c>
      <c r="F212" s="672">
        <f t="shared" si="3"/>
        <v>541.24003511000001</v>
      </c>
    </row>
    <row r="213" spans="2:6">
      <c r="B213" s="671">
        <v>43294</v>
      </c>
      <c r="C213" s="672">
        <v>4599857</v>
      </c>
      <c r="D213" s="672">
        <v>4291201</v>
      </c>
      <c r="E213" s="672">
        <v>5401255.7126099998</v>
      </c>
      <c r="F213" s="672">
        <f t="shared" si="3"/>
        <v>540.125571261</v>
      </c>
    </row>
    <row r="214" spans="2:6">
      <c r="B214" s="671">
        <v>43287</v>
      </c>
      <c r="C214" s="672">
        <v>4591235</v>
      </c>
      <c r="D214" s="672">
        <v>4289764</v>
      </c>
      <c r="E214" s="672">
        <v>5370168.1112299999</v>
      </c>
      <c r="F214" s="672">
        <f t="shared" si="3"/>
        <v>537.01681112300002</v>
      </c>
    </row>
    <row r="215" spans="2:6">
      <c r="B215" s="671">
        <v>43280</v>
      </c>
      <c r="C215" s="672">
        <v>4592518</v>
      </c>
      <c r="D215" s="672">
        <v>4305491</v>
      </c>
      <c r="E215" s="672">
        <v>5332928.7598799998</v>
      </c>
      <c r="F215" s="672">
        <f t="shared" si="3"/>
        <v>533.29287598799999</v>
      </c>
    </row>
    <row r="216" spans="2:6">
      <c r="B216" s="671">
        <v>43273</v>
      </c>
      <c r="C216" s="672">
        <v>4585571</v>
      </c>
      <c r="D216" s="672">
        <v>4315896</v>
      </c>
      <c r="E216" s="672">
        <v>5332928.7598799998</v>
      </c>
      <c r="F216" s="672">
        <f t="shared" si="3"/>
        <v>533.29287598799999</v>
      </c>
    </row>
    <row r="217" spans="2:6">
      <c r="B217" s="671">
        <v>43266</v>
      </c>
      <c r="C217" s="672">
        <v>4578465</v>
      </c>
      <c r="D217" s="672">
        <v>4324906</v>
      </c>
      <c r="E217" s="672">
        <v>5439489.23508</v>
      </c>
      <c r="F217" s="672">
        <f t="shared" si="3"/>
        <v>543.94892350800001</v>
      </c>
    </row>
    <row r="218" spans="2:6">
      <c r="B218" s="671">
        <v>43259</v>
      </c>
      <c r="C218" s="672">
        <v>4577214</v>
      </c>
      <c r="D218" s="672">
        <v>4319191</v>
      </c>
      <c r="E218" s="672">
        <v>5408036.4955500001</v>
      </c>
      <c r="F218" s="672">
        <f t="shared" si="3"/>
        <v>540.80364955499999</v>
      </c>
    </row>
    <row r="219" spans="2:6">
      <c r="B219" s="671">
        <v>43252</v>
      </c>
      <c r="C219" s="672">
        <v>4567744</v>
      </c>
      <c r="D219" s="672">
        <v>4327519</v>
      </c>
      <c r="E219" s="672">
        <v>5408036.4955500001</v>
      </c>
      <c r="F219" s="672">
        <f t="shared" si="3"/>
        <v>540.80364955499999</v>
      </c>
    </row>
    <row r="220" spans="2:6">
      <c r="B220" s="671">
        <v>43245</v>
      </c>
      <c r="C220" s="672">
        <v>4562651</v>
      </c>
      <c r="D220" s="672">
        <v>4337301</v>
      </c>
      <c r="E220" s="672">
        <v>5379324.3171899999</v>
      </c>
      <c r="F220" s="672">
        <f t="shared" si="3"/>
        <v>537.93243171899996</v>
      </c>
    </row>
    <row r="221" spans="2:6">
      <c r="B221" s="671">
        <v>43238</v>
      </c>
      <c r="C221" s="672">
        <v>4561577</v>
      </c>
      <c r="D221" s="672">
        <v>4337609</v>
      </c>
      <c r="E221" s="672">
        <v>5363847.6531699998</v>
      </c>
      <c r="F221" s="672">
        <f t="shared" si="3"/>
        <v>536.38476531699996</v>
      </c>
    </row>
    <row r="222" spans="2:6">
      <c r="B222" s="671">
        <v>43231</v>
      </c>
      <c r="C222" s="672">
        <v>4562061</v>
      </c>
      <c r="D222" s="672">
        <v>4358207</v>
      </c>
      <c r="E222" s="672">
        <v>5363847.6531699998</v>
      </c>
      <c r="F222" s="672">
        <f t="shared" si="3"/>
        <v>536.38476531699996</v>
      </c>
    </row>
    <row r="223" spans="2:6">
      <c r="B223" s="671">
        <v>43224</v>
      </c>
      <c r="C223" s="672">
        <v>4552564</v>
      </c>
      <c r="D223" s="672">
        <v>4356129</v>
      </c>
      <c r="E223" s="672">
        <v>5350510.3676000005</v>
      </c>
      <c r="F223" s="672">
        <f t="shared" si="3"/>
        <v>535.0510367600001</v>
      </c>
    </row>
    <row r="224" spans="2:6">
      <c r="B224" s="671">
        <v>43217</v>
      </c>
      <c r="C224" s="672">
        <v>4554344</v>
      </c>
      <c r="D224" s="672">
        <v>4372886</v>
      </c>
      <c r="E224" s="672">
        <v>5326972.74168</v>
      </c>
      <c r="F224" s="672">
        <f t="shared" si="3"/>
        <v>532.69727416800004</v>
      </c>
    </row>
    <row r="225" spans="2:6">
      <c r="B225" s="671">
        <v>43210</v>
      </c>
      <c r="C225" s="672">
        <v>4543973</v>
      </c>
      <c r="D225" s="672">
        <v>4385903</v>
      </c>
      <c r="E225" s="672">
        <v>5326972.74168</v>
      </c>
      <c r="F225" s="672">
        <f t="shared" si="3"/>
        <v>532.69727416800004</v>
      </c>
    </row>
    <row r="226" spans="2:6">
      <c r="B226" s="671">
        <v>43203</v>
      </c>
      <c r="C226" s="672">
        <v>4548153</v>
      </c>
      <c r="D226" s="672">
        <v>4383684</v>
      </c>
      <c r="E226" s="672">
        <v>5304817.5076200003</v>
      </c>
      <c r="F226" s="672">
        <f t="shared" si="3"/>
        <v>530.48175076200005</v>
      </c>
    </row>
    <row r="227" spans="2:6">
      <c r="B227" s="671">
        <v>43196</v>
      </c>
      <c r="C227" s="672">
        <v>4531497</v>
      </c>
      <c r="D227" s="672">
        <v>4386104</v>
      </c>
      <c r="E227" s="672">
        <v>5285200.7405099999</v>
      </c>
      <c r="F227" s="672">
        <f t="shared" si="3"/>
        <v>528.52007405099994</v>
      </c>
    </row>
    <row r="228" spans="2:6">
      <c r="B228" s="671">
        <v>43189</v>
      </c>
      <c r="C228" s="672">
        <v>4529579</v>
      </c>
      <c r="D228" s="672">
        <v>4392198</v>
      </c>
      <c r="E228" s="672">
        <v>5261846.8014200004</v>
      </c>
      <c r="F228" s="672">
        <f t="shared" si="3"/>
        <v>526.18468014200005</v>
      </c>
    </row>
    <row r="229" spans="2:6">
      <c r="B229" s="671">
        <v>43182</v>
      </c>
      <c r="C229" s="672">
        <v>4539072</v>
      </c>
      <c r="D229" s="672">
        <v>4401222</v>
      </c>
      <c r="E229" s="672">
        <v>5261846.8014200004</v>
      </c>
      <c r="F229" s="672">
        <f t="shared" si="3"/>
        <v>526.18468014200005</v>
      </c>
    </row>
    <row r="230" spans="2:6">
      <c r="B230" s="671">
        <v>43175</v>
      </c>
      <c r="C230" s="672">
        <v>4532642</v>
      </c>
      <c r="D230" s="672">
        <v>4407258</v>
      </c>
      <c r="E230" s="672">
        <v>5361592.6963900002</v>
      </c>
      <c r="F230" s="672">
        <f t="shared" si="3"/>
        <v>536.15926963900006</v>
      </c>
    </row>
    <row r="231" spans="2:6">
      <c r="B231" s="671">
        <v>43168</v>
      </c>
      <c r="C231" s="672">
        <v>4530083</v>
      </c>
      <c r="D231" s="672">
        <v>4396097</v>
      </c>
      <c r="E231" s="672">
        <v>5331792.0553700002</v>
      </c>
      <c r="F231" s="672">
        <f t="shared" si="3"/>
        <v>533.17920553700003</v>
      </c>
    </row>
    <row r="232" spans="2:6">
      <c r="B232" s="671">
        <v>43161</v>
      </c>
      <c r="C232" s="672">
        <v>4519360</v>
      </c>
      <c r="D232" s="672">
        <v>4393401</v>
      </c>
      <c r="E232" s="672">
        <v>5331792.0553700002</v>
      </c>
      <c r="F232" s="672">
        <f t="shared" si="3"/>
        <v>533.17920553700003</v>
      </c>
    </row>
    <row r="233" spans="2:6">
      <c r="B233" s="671">
        <v>43154</v>
      </c>
      <c r="C233" s="672">
        <v>4511540</v>
      </c>
      <c r="D233" s="672">
        <v>4411660</v>
      </c>
      <c r="E233" s="672">
        <v>5298677.6540799998</v>
      </c>
      <c r="F233" s="672">
        <f t="shared" si="3"/>
        <v>529.86776540799997</v>
      </c>
    </row>
    <row r="234" spans="2:6">
      <c r="B234" s="671">
        <v>43147</v>
      </c>
      <c r="C234" s="672">
        <v>4504781</v>
      </c>
      <c r="D234" s="672">
        <v>4434863</v>
      </c>
      <c r="E234" s="672">
        <v>5299311.67973</v>
      </c>
      <c r="F234" s="672">
        <f t="shared" si="3"/>
        <v>529.93116797300002</v>
      </c>
    </row>
    <row r="235" spans="2:6">
      <c r="B235" s="671">
        <v>43140</v>
      </c>
      <c r="C235" s="672">
        <v>4493672</v>
      </c>
      <c r="D235" s="672">
        <v>4420745</v>
      </c>
      <c r="E235" s="672">
        <v>5267036.0527100004</v>
      </c>
      <c r="F235" s="672">
        <f t="shared" si="3"/>
        <v>526.70360527100001</v>
      </c>
    </row>
    <row r="236" spans="2:6">
      <c r="B236" s="671">
        <v>43133</v>
      </c>
      <c r="C236" s="672">
        <v>4491151</v>
      </c>
      <c r="D236" s="672">
        <v>4419225</v>
      </c>
      <c r="E236" s="672">
        <v>5267036.0527100004</v>
      </c>
      <c r="F236" s="672">
        <f t="shared" si="3"/>
        <v>526.70360527100001</v>
      </c>
    </row>
    <row r="237" spans="2:6">
      <c r="B237" s="671">
        <v>43126</v>
      </c>
      <c r="C237" s="672">
        <v>4493058</v>
      </c>
      <c r="D237" s="672">
        <v>4441317</v>
      </c>
      <c r="E237" s="672">
        <v>5250146.7255600002</v>
      </c>
      <c r="F237" s="672">
        <f t="shared" si="3"/>
        <v>525.01467255600005</v>
      </c>
    </row>
    <row r="238" spans="2:6">
      <c r="B238" s="671">
        <v>43119</v>
      </c>
      <c r="C238" s="672">
        <v>4484003</v>
      </c>
      <c r="D238" s="672">
        <v>4439145</v>
      </c>
      <c r="E238" s="672">
        <v>5227119.8898400003</v>
      </c>
      <c r="F238" s="672">
        <f t="shared" si="3"/>
        <v>522.71198898400007</v>
      </c>
    </row>
    <row r="239" spans="2:6">
      <c r="B239" s="671">
        <v>43112</v>
      </c>
      <c r="C239" s="672">
        <v>4472739</v>
      </c>
      <c r="D239" s="672">
        <v>4446062</v>
      </c>
      <c r="E239" s="672">
        <v>5227119.8898400003</v>
      </c>
      <c r="F239" s="672">
        <f t="shared" si="3"/>
        <v>522.71198898400007</v>
      </c>
    </row>
    <row r="240" spans="2:6">
      <c r="B240" s="671">
        <v>43105</v>
      </c>
      <c r="C240" s="672">
        <v>4466001</v>
      </c>
      <c r="D240" s="672">
        <v>4443718</v>
      </c>
      <c r="E240" s="672">
        <v>5214161.7816099999</v>
      </c>
      <c r="F240" s="672">
        <f t="shared" si="3"/>
        <v>521.41617816099995</v>
      </c>
    </row>
    <row r="241" spans="2:6">
      <c r="B241" s="671">
        <v>43098</v>
      </c>
      <c r="C241" s="672">
        <v>4471563</v>
      </c>
      <c r="D241" s="672">
        <v>4448680</v>
      </c>
      <c r="E241" s="672">
        <v>5189788.5492399996</v>
      </c>
      <c r="F241" s="672">
        <f t="shared" si="3"/>
        <v>518.97885492399996</v>
      </c>
    </row>
    <row r="242" spans="2:6">
      <c r="B242" s="671">
        <v>43091</v>
      </c>
      <c r="C242" s="672">
        <v>4487284</v>
      </c>
      <c r="D242" s="672">
        <v>4447470</v>
      </c>
      <c r="E242" s="672">
        <v>5189788.5492399996</v>
      </c>
      <c r="F242" s="672">
        <f t="shared" si="3"/>
        <v>518.97885492399996</v>
      </c>
    </row>
    <row r="243" spans="2:6">
      <c r="B243" s="671">
        <v>43084</v>
      </c>
      <c r="C243" s="672">
        <v>4471856</v>
      </c>
      <c r="D243" s="672">
        <v>4452726</v>
      </c>
      <c r="E243" s="672">
        <v>5245440.0568500003</v>
      </c>
      <c r="F243" s="672">
        <f t="shared" si="3"/>
        <v>524.544005685</v>
      </c>
    </row>
    <row r="244" spans="2:6">
      <c r="B244" s="671">
        <v>43077</v>
      </c>
      <c r="C244" s="672">
        <v>4456579</v>
      </c>
      <c r="D244" s="672">
        <v>4437148</v>
      </c>
      <c r="E244" s="672">
        <v>5218600.1196999997</v>
      </c>
      <c r="F244" s="672">
        <f t="shared" si="3"/>
        <v>521.86001196999996</v>
      </c>
    </row>
    <row r="245" spans="2:6">
      <c r="B245" s="671">
        <v>43070</v>
      </c>
      <c r="C245" s="672">
        <v>4440791</v>
      </c>
      <c r="D245" s="672">
        <v>4438592</v>
      </c>
      <c r="E245" s="672">
        <v>5218600.1196999997</v>
      </c>
      <c r="F245" s="672">
        <f t="shared" si="3"/>
        <v>521.86001196999996</v>
      </c>
    </row>
    <row r="246" spans="2:6">
      <c r="B246" s="671">
        <v>43063</v>
      </c>
      <c r="C246" s="672">
        <v>4427474</v>
      </c>
      <c r="D246" s="672">
        <v>4450615</v>
      </c>
      <c r="E246" s="672">
        <v>5181990.9501099996</v>
      </c>
      <c r="F246" s="672">
        <f t="shared" si="3"/>
        <v>518.19909501099994</v>
      </c>
    </row>
    <row r="247" spans="2:6">
      <c r="B247" s="671">
        <v>43056</v>
      </c>
      <c r="C247" s="672">
        <v>4411864</v>
      </c>
      <c r="D247" s="672">
        <v>4448289</v>
      </c>
      <c r="E247" s="672">
        <v>5195687.5182400001</v>
      </c>
      <c r="F247" s="672">
        <f t="shared" si="3"/>
        <v>519.56875182400006</v>
      </c>
    </row>
    <row r="248" spans="2:6">
      <c r="B248" s="671">
        <v>43049</v>
      </c>
      <c r="C248" s="672">
        <v>4387732</v>
      </c>
      <c r="D248" s="672">
        <v>4458552</v>
      </c>
      <c r="E248" s="672">
        <v>5195687.5182400001</v>
      </c>
      <c r="F248" s="672">
        <f t="shared" si="3"/>
        <v>519.56875182400006</v>
      </c>
    </row>
    <row r="249" spans="2:6">
      <c r="B249" s="671">
        <v>43042</v>
      </c>
      <c r="C249" s="672">
        <v>4373200</v>
      </c>
      <c r="D249" s="672">
        <v>4455887</v>
      </c>
      <c r="E249" s="672">
        <v>5180461.4222900001</v>
      </c>
      <c r="F249" s="672">
        <f t="shared" si="3"/>
        <v>518.046142229</v>
      </c>
    </row>
    <row r="250" spans="2:6">
      <c r="B250" s="671">
        <v>43035</v>
      </c>
      <c r="C250" s="672">
        <v>4371222</v>
      </c>
      <c r="D250" s="672">
        <v>4461117</v>
      </c>
      <c r="E250" s="672">
        <v>5154257.2618199997</v>
      </c>
      <c r="F250" s="672">
        <f t="shared" si="3"/>
        <v>515.42572618199995</v>
      </c>
    </row>
    <row r="251" spans="2:6">
      <c r="B251" s="671">
        <v>43028</v>
      </c>
      <c r="C251" s="672">
        <v>4363408</v>
      </c>
      <c r="D251" s="672">
        <v>4469723</v>
      </c>
      <c r="E251" s="672">
        <v>5154257.2618199997</v>
      </c>
      <c r="F251" s="672">
        <f t="shared" si="3"/>
        <v>515.42572618199995</v>
      </c>
    </row>
    <row r="252" spans="2:6">
      <c r="B252" s="671">
        <v>43021</v>
      </c>
      <c r="C252" s="672">
        <v>4371623</v>
      </c>
      <c r="D252" s="672">
        <v>4459415</v>
      </c>
      <c r="E252" s="672">
        <v>5134506.2483400004</v>
      </c>
      <c r="F252" s="672">
        <f t="shared" si="3"/>
        <v>513.450624834</v>
      </c>
    </row>
    <row r="253" spans="2:6">
      <c r="B253" s="671">
        <v>43014</v>
      </c>
      <c r="C253" s="672">
        <v>4337684</v>
      </c>
      <c r="D253" s="672">
        <v>4460422</v>
      </c>
      <c r="E253" s="672">
        <v>5133985.53302</v>
      </c>
      <c r="F253" s="672">
        <f t="shared" si="3"/>
        <v>513.39855330199998</v>
      </c>
    </row>
    <row r="254" spans="2:6">
      <c r="B254" s="671">
        <v>43007</v>
      </c>
      <c r="C254" s="672">
        <v>4318624</v>
      </c>
      <c r="D254" s="672">
        <v>4455661</v>
      </c>
      <c r="E254" s="672">
        <v>5098867.8171199998</v>
      </c>
      <c r="F254" s="672">
        <f t="shared" si="3"/>
        <v>509.88678171199996</v>
      </c>
    </row>
    <row r="255" spans="2:6">
      <c r="B255" s="671">
        <v>43000</v>
      </c>
      <c r="C255" s="672">
        <v>4328211</v>
      </c>
      <c r="D255" s="672">
        <v>4458576</v>
      </c>
      <c r="E255" s="672">
        <v>5098867.8171199998</v>
      </c>
      <c r="F255" s="672">
        <f t="shared" si="3"/>
        <v>509.88678171199996</v>
      </c>
    </row>
    <row r="256" spans="2:6">
      <c r="B256" s="671">
        <v>42993</v>
      </c>
      <c r="C256" s="672">
        <v>4308875</v>
      </c>
      <c r="D256" s="672">
        <v>4471174</v>
      </c>
      <c r="E256" s="672">
        <v>5140237.5247900002</v>
      </c>
      <c r="F256" s="672">
        <f t="shared" si="3"/>
        <v>514.023752479</v>
      </c>
    </row>
    <row r="257" spans="2:6">
      <c r="B257" s="671">
        <v>42986</v>
      </c>
      <c r="C257" s="672">
        <v>4299776</v>
      </c>
      <c r="D257" s="672">
        <v>4453474</v>
      </c>
      <c r="E257" s="672">
        <v>5115845.1397000002</v>
      </c>
      <c r="F257" s="672">
        <f t="shared" si="3"/>
        <v>511.58451396999999</v>
      </c>
    </row>
    <row r="258" spans="2:6">
      <c r="B258" s="671">
        <v>42979</v>
      </c>
      <c r="C258" s="672">
        <v>4283727</v>
      </c>
      <c r="D258" s="672">
        <v>4452360</v>
      </c>
      <c r="E258" s="672">
        <v>5115845.1397000002</v>
      </c>
      <c r="F258" s="672">
        <f t="shared" si="3"/>
        <v>511.58451396999999</v>
      </c>
    </row>
    <row r="259" spans="2:6">
      <c r="B259" s="671">
        <v>42972</v>
      </c>
      <c r="C259" s="672">
        <v>4278881</v>
      </c>
      <c r="D259" s="672">
        <v>4463837</v>
      </c>
      <c r="E259" s="672">
        <v>5102878.2497199997</v>
      </c>
      <c r="F259" s="672">
        <f t="shared" si="3"/>
        <v>510.28782497199995</v>
      </c>
    </row>
    <row r="260" spans="2:6">
      <c r="B260" s="671">
        <v>42965</v>
      </c>
      <c r="C260" s="672">
        <v>4265713</v>
      </c>
      <c r="D260" s="672">
        <v>4462871</v>
      </c>
      <c r="E260" s="672">
        <v>5091184.2609299999</v>
      </c>
      <c r="F260" s="672">
        <f t="shared" si="3"/>
        <v>509.11842609299998</v>
      </c>
    </row>
    <row r="261" spans="2:6">
      <c r="B261" s="671">
        <v>42958</v>
      </c>
      <c r="C261" s="672">
        <v>4255955</v>
      </c>
      <c r="D261" s="672">
        <v>4469083</v>
      </c>
      <c r="E261" s="672">
        <v>5091184.2609299999</v>
      </c>
      <c r="F261" s="672">
        <f t="shared" si="3"/>
        <v>509.11842609299998</v>
      </c>
    </row>
    <row r="262" spans="2:6">
      <c r="B262" s="671">
        <v>42951</v>
      </c>
      <c r="C262" s="672">
        <v>4246485</v>
      </c>
      <c r="D262" s="672">
        <v>4466846</v>
      </c>
      <c r="E262" s="672">
        <v>5055602.5200199997</v>
      </c>
      <c r="F262" s="672">
        <f t="shared" si="3"/>
        <v>505.56025200199997</v>
      </c>
    </row>
    <row r="263" spans="2:6">
      <c r="B263" s="671">
        <v>42944</v>
      </c>
      <c r="C263" s="672">
        <v>4248280</v>
      </c>
      <c r="D263" s="672">
        <v>4465284</v>
      </c>
      <c r="E263" s="672">
        <v>5026214.9948300002</v>
      </c>
      <c r="F263" s="672">
        <f t="shared" ref="F263:F326" si="4">IFERROR(E263/10000,NA())</f>
        <v>502.62149948300004</v>
      </c>
    </row>
    <row r="264" spans="2:6">
      <c r="B264" s="671">
        <v>42937</v>
      </c>
      <c r="C264" s="672">
        <v>4235758</v>
      </c>
      <c r="D264" s="672">
        <v>4476903</v>
      </c>
      <c r="E264" s="672">
        <v>5026214.9948300002</v>
      </c>
      <c r="F264" s="672">
        <f t="shared" si="4"/>
        <v>502.62149948300004</v>
      </c>
    </row>
    <row r="265" spans="2:6">
      <c r="B265" s="671">
        <v>42930</v>
      </c>
      <c r="C265" s="672">
        <v>4229286</v>
      </c>
      <c r="D265" s="672">
        <v>4466702</v>
      </c>
      <c r="E265" s="672">
        <v>5027490.0946599999</v>
      </c>
      <c r="F265" s="672">
        <f t="shared" si="4"/>
        <v>502.74900946600002</v>
      </c>
    </row>
    <row r="266" spans="2:6">
      <c r="B266" s="671">
        <v>42923</v>
      </c>
      <c r="C266" s="672">
        <v>4214696</v>
      </c>
      <c r="D266" s="672">
        <v>4467272</v>
      </c>
      <c r="E266" s="672">
        <v>5021084.1683400003</v>
      </c>
      <c r="F266" s="672">
        <f t="shared" si="4"/>
        <v>502.10841683400002</v>
      </c>
    </row>
    <row r="267" spans="2:6">
      <c r="B267" s="671">
        <v>42916</v>
      </c>
      <c r="C267" s="672">
        <v>4209510</v>
      </c>
      <c r="D267" s="672">
        <v>4463347</v>
      </c>
      <c r="E267" s="672">
        <v>5021084.1683400003</v>
      </c>
      <c r="F267" s="672">
        <f t="shared" si="4"/>
        <v>502.10841683400002</v>
      </c>
    </row>
    <row r="268" spans="2:6">
      <c r="B268" s="671">
        <v>42909</v>
      </c>
      <c r="C268" s="672">
        <v>4246150</v>
      </c>
      <c r="D268" s="672">
        <v>4474257</v>
      </c>
      <c r="E268" s="672">
        <v>4975127.7903500004</v>
      </c>
      <c r="F268" s="672">
        <f t="shared" si="4"/>
        <v>497.51277903500005</v>
      </c>
    </row>
    <row r="269" spans="2:6">
      <c r="B269" s="671">
        <v>42902</v>
      </c>
      <c r="C269" s="672">
        <v>4232941</v>
      </c>
      <c r="D269" s="672">
        <v>4476269</v>
      </c>
      <c r="E269" s="672">
        <v>5048328.2401599996</v>
      </c>
      <c r="F269" s="672">
        <f t="shared" si="4"/>
        <v>504.83282401599996</v>
      </c>
    </row>
    <row r="270" spans="2:6">
      <c r="B270" s="671">
        <v>42895</v>
      </c>
      <c r="C270" s="672">
        <v>4218129</v>
      </c>
      <c r="D270" s="672">
        <v>4462443</v>
      </c>
      <c r="E270" s="672">
        <v>5008008.3754399996</v>
      </c>
      <c r="F270" s="672">
        <f t="shared" si="4"/>
        <v>500.80083754399999</v>
      </c>
    </row>
    <row r="271" spans="2:6">
      <c r="B271" s="671">
        <v>42888</v>
      </c>
      <c r="C271" s="672">
        <v>4204543</v>
      </c>
      <c r="D271" s="672">
        <v>4459914</v>
      </c>
      <c r="E271" s="672">
        <v>5008008.3754399996</v>
      </c>
      <c r="F271" s="672">
        <f t="shared" si="4"/>
        <v>500.80083754399999</v>
      </c>
    </row>
    <row r="272" spans="2:6">
      <c r="B272" s="671">
        <v>42881</v>
      </c>
      <c r="C272" s="672">
        <v>4195685</v>
      </c>
      <c r="D272" s="672">
        <v>4470852</v>
      </c>
      <c r="E272" s="672">
        <v>4981574.3859099997</v>
      </c>
      <c r="F272" s="672">
        <f t="shared" si="4"/>
        <v>498.15743859099996</v>
      </c>
    </row>
    <row r="273" spans="2:6">
      <c r="B273" s="671">
        <v>42874</v>
      </c>
      <c r="C273" s="672">
        <v>4185693</v>
      </c>
      <c r="D273" s="672">
        <v>4467108</v>
      </c>
      <c r="E273" s="672">
        <v>4984981.98673</v>
      </c>
      <c r="F273" s="672">
        <f t="shared" si="4"/>
        <v>498.49819867299999</v>
      </c>
    </row>
    <row r="274" spans="2:6">
      <c r="B274" s="671">
        <v>42867</v>
      </c>
      <c r="C274" s="672">
        <v>4170588</v>
      </c>
      <c r="D274" s="672">
        <v>4473459</v>
      </c>
      <c r="E274" s="672">
        <v>4984981.98673</v>
      </c>
      <c r="F274" s="672">
        <f t="shared" si="4"/>
        <v>498.49819867299999</v>
      </c>
    </row>
    <row r="275" spans="2:6">
      <c r="B275" s="671">
        <v>42860</v>
      </c>
      <c r="C275" s="672">
        <v>4156826</v>
      </c>
      <c r="D275" s="672">
        <v>4471246</v>
      </c>
      <c r="E275" s="672">
        <v>4977463.9282</v>
      </c>
      <c r="F275" s="672">
        <f t="shared" si="4"/>
        <v>497.74639281999998</v>
      </c>
    </row>
    <row r="276" spans="2:6">
      <c r="B276" s="671">
        <v>42853</v>
      </c>
      <c r="C276" s="672">
        <v>4148032</v>
      </c>
      <c r="D276" s="672">
        <v>4470142</v>
      </c>
      <c r="E276" s="672">
        <v>4934346.2485600002</v>
      </c>
      <c r="F276" s="672">
        <f t="shared" si="4"/>
        <v>493.43462485600003</v>
      </c>
    </row>
    <row r="277" spans="2:6">
      <c r="B277" s="671">
        <v>42846</v>
      </c>
      <c r="C277" s="672">
        <v>4139398</v>
      </c>
      <c r="D277" s="672">
        <v>4479270</v>
      </c>
      <c r="E277" s="672">
        <v>4934346.2485600002</v>
      </c>
      <c r="F277" s="672">
        <f t="shared" si="4"/>
        <v>493.43462485600003</v>
      </c>
    </row>
    <row r="278" spans="2:6">
      <c r="B278" s="671">
        <v>42839</v>
      </c>
      <c r="C278" s="672">
        <v>4129996</v>
      </c>
      <c r="D278" s="672">
        <v>4484492</v>
      </c>
      <c r="E278" s="672">
        <v>4896320.21318</v>
      </c>
      <c r="F278" s="672">
        <f t="shared" si="4"/>
        <v>489.632021318</v>
      </c>
    </row>
    <row r="279" spans="2:6">
      <c r="B279" s="671">
        <v>42832</v>
      </c>
      <c r="C279" s="672">
        <v>4116353</v>
      </c>
      <c r="D279" s="672">
        <v>4474634</v>
      </c>
      <c r="E279" s="672">
        <v>4901175.7514800001</v>
      </c>
      <c r="F279" s="672">
        <f t="shared" si="4"/>
        <v>490.11757514800001</v>
      </c>
    </row>
    <row r="280" spans="2:6">
      <c r="B280" s="671">
        <v>42825</v>
      </c>
      <c r="C280" s="672">
        <v>4100730</v>
      </c>
      <c r="D280" s="672">
        <v>4469618</v>
      </c>
      <c r="E280" s="672">
        <v>4901175.7514800001</v>
      </c>
      <c r="F280" s="672">
        <f t="shared" si="4"/>
        <v>490.11757514800001</v>
      </c>
    </row>
    <row r="281" spans="2:6">
      <c r="B281" s="671">
        <v>42818</v>
      </c>
      <c r="C281" s="672">
        <v>3877037</v>
      </c>
      <c r="D281" s="672">
        <v>4478236</v>
      </c>
      <c r="E281" s="672">
        <v>4951081.4153500004</v>
      </c>
      <c r="F281" s="672">
        <f t="shared" si="4"/>
        <v>495.10814153500002</v>
      </c>
    </row>
    <row r="282" spans="2:6">
      <c r="B282" s="671">
        <v>42811</v>
      </c>
      <c r="C282" s="672">
        <v>3856913</v>
      </c>
      <c r="D282" s="672">
        <v>4469577</v>
      </c>
      <c r="E282" s="672">
        <v>4908514.4572799997</v>
      </c>
      <c r="F282" s="672">
        <f t="shared" si="4"/>
        <v>490.85144572799999</v>
      </c>
    </row>
    <row r="283" spans="2:6">
      <c r="B283" s="671">
        <v>42804</v>
      </c>
      <c r="C283" s="672">
        <v>3839855</v>
      </c>
      <c r="D283" s="672">
        <v>4459840</v>
      </c>
      <c r="E283" s="672">
        <v>4908514.4572799997</v>
      </c>
      <c r="F283" s="672">
        <f t="shared" si="4"/>
        <v>490.85144572799999</v>
      </c>
    </row>
    <row r="284" spans="2:6">
      <c r="B284" s="671">
        <v>42797</v>
      </c>
      <c r="C284" s="672">
        <v>3820341</v>
      </c>
      <c r="D284" s="672">
        <v>4458018</v>
      </c>
      <c r="E284" s="672">
        <v>4879011.0680200001</v>
      </c>
      <c r="F284" s="672">
        <f t="shared" si="4"/>
        <v>487.90110680200002</v>
      </c>
    </row>
    <row r="285" spans="2:6">
      <c r="B285" s="671">
        <v>42790</v>
      </c>
      <c r="C285" s="672">
        <v>3808242</v>
      </c>
      <c r="D285" s="672">
        <v>4468702</v>
      </c>
      <c r="E285" s="672">
        <v>4841082.0415599998</v>
      </c>
      <c r="F285" s="672">
        <f t="shared" si="4"/>
        <v>484.108204156</v>
      </c>
    </row>
    <row r="286" spans="2:6">
      <c r="B286" s="671">
        <v>42783</v>
      </c>
      <c r="C286" s="672">
        <v>3787893</v>
      </c>
      <c r="D286" s="672">
        <v>4454676</v>
      </c>
      <c r="E286" s="672">
        <v>4854339.54892</v>
      </c>
      <c r="F286" s="672">
        <f t="shared" si="4"/>
        <v>485.43395489199997</v>
      </c>
    </row>
    <row r="287" spans="2:6">
      <c r="B287" s="671">
        <v>42776</v>
      </c>
      <c r="C287" s="672">
        <v>3770942</v>
      </c>
      <c r="D287" s="672">
        <v>4456236</v>
      </c>
      <c r="E287" s="672">
        <v>4854339.54892</v>
      </c>
      <c r="F287" s="672">
        <f t="shared" si="4"/>
        <v>485.43395489199997</v>
      </c>
    </row>
    <row r="288" spans="2:6">
      <c r="B288" s="671">
        <v>42769</v>
      </c>
      <c r="C288" s="672">
        <v>3749499</v>
      </c>
      <c r="D288" s="672">
        <v>4453881</v>
      </c>
      <c r="E288" s="672">
        <v>4819817.6367199998</v>
      </c>
      <c r="F288" s="672">
        <f t="shared" si="4"/>
        <v>481.981763672</v>
      </c>
    </row>
    <row r="289" spans="2:6">
      <c r="B289" s="671">
        <v>42762</v>
      </c>
      <c r="C289" s="672">
        <v>3740766</v>
      </c>
      <c r="D289" s="672">
        <v>4452838</v>
      </c>
      <c r="E289" s="672">
        <v>4763845.7347499998</v>
      </c>
      <c r="F289" s="672">
        <f t="shared" si="4"/>
        <v>476.38457347499997</v>
      </c>
    </row>
    <row r="290" spans="2:6">
      <c r="B290" s="671">
        <v>42755</v>
      </c>
      <c r="C290" s="672">
        <v>3719624</v>
      </c>
      <c r="D290" s="672">
        <v>4460758</v>
      </c>
      <c r="E290" s="672">
        <v>4763845.7347499998</v>
      </c>
      <c r="F290" s="672">
        <f t="shared" si="4"/>
        <v>476.38457347499997</v>
      </c>
    </row>
    <row r="291" spans="2:6">
      <c r="B291" s="671">
        <v>42748</v>
      </c>
      <c r="C291" s="672">
        <v>3697302</v>
      </c>
      <c r="D291" s="672">
        <v>4452509</v>
      </c>
      <c r="E291" s="672">
        <v>4769048.0255300002</v>
      </c>
      <c r="F291" s="672">
        <f t="shared" si="4"/>
        <v>476.90480255300002</v>
      </c>
    </row>
    <row r="292" spans="2:6">
      <c r="B292" s="671">
        <v>42741</v>
      </c>
      <c r="C292" s="672">
        <v>3672638</v>
      </c>
      <c r="D292" s="672">
        <v>4453101</v>
      </c>
      <c r="E292" s="672">
        <v>4764980.4231899995</v>
      </c>
      <c r="F292" s="672">
        <f t="shared" si="4"/>
        <v>476.49804231899998</v>
      </c>
    </row>
    <row r="293" spans="2:6">
      <c r="B293" s="671">
        <v>42734</v>
      </c>
      <c r="C293" s="672">
        <v>3662901</v>
      </c>
      <c r="D293" s="672">
        <v>4451451</v>
      </c>
      <c r="E293" s="672">
        <v>4764980.4231899995</v>
      </c>
      <c r="F293" s="672">
        <f t="shared" si="4"/>
        <v>476.49804231899998</v>
      </c>
    </row>
    <row r="294" spans="2:6">
      <c r="B294" s="671">
        <v>42727</v>
      </c>
      <c r="C294" s="672">
        <v>3685708</v>
      </c>
      <c r="D294" s="672">
        <v>4469089</v>
      </c>
      <c r="E294" s="672">
        <v>4729109.1095599998</v>
      </c>
      <c r="F294" s="672">
        <f t="shared" si="4"/>
        <v>472.91091095599995</v>
      </c>
    </row>
    <row r="295" spans="2:6">
      <c r="B295" s="671">
        <v>42720</v>
      </c>
      <c r="C295" s="672">
        <v>3630732</v>
      </c>
      <c r="D295" s="672">
        <v>4470973</v>
      </c>
      <c r="E295" s="672">
        <v>4758490.4602699997</v>
      </c>
      <c r="F295" s="672">
        <f t="shared" si="4"/>
        <v>475.84904602699999</v>
      </c>
    </row>
    <row r="296" spans="2:6">
      <c r="B296" s="671">
        <v>42713</v>
      </c>
      <c r="C296" s="672">
        <v>3609773</v>
      </c>
      <c r="D296" s="672">
        <v>4448618</v>
      </c>
      <c r="E296" s="672">
        <v>4711310.1400499996</v>
      </c>
      <c r="F296" s="672">
        <f t="shared" si="4"/>
        <v>471.13101400499994</v>
      </c>
    </row>
    <row r="297" spans="2:6">
      <c r="B297" s="671">
        <v>42706</v>
      </c>
      <c r="C297" s="672">
        <v>3587380</v>
      </c>
      <c r="D297" s="672">
        <v>4446307</v>
      </c>
      <c r="E297" s="672">
        <v>4711310.1400499996</v>
      </c>
      <c r="F297" s="672">
        <f t="shared" si="4"/>
        <v>471.13101400499994</v>
      </c>
    </row>
    <row r="298" spans="2:6">
      <c r="B298" s="671">
        <v>42699</v>
      </c>
      <c r="C298" s="672">
        <v>3566230</v>
      </c>
      <c r="D298" s="672">
        <v>4465782</v>
      </c>
      <c r="E298" s="672">
        <v>4686310.2740000002</v>
      </c>
      <c r="F298" s="672">
        <f t="shared" si="4"/>
        <v>468.63102739999999</v>
      </c>
    </row>
    <row r="299" spans="2:6">
      <c r="B299" s="671">
        <v>42692</v>
      </c>
      <c r="C299" s="672">
        <v>3553353</v>
      </c>
      <c r="D299" s="672">
        <v>4453633</v>
      </c>
      <c r="E299" s="672">
        <v>4652275.76884</v>
      </c>
      <c r="F299" s="672">
        <f t="shared" si="4"/>
        <v>465.22757688400003</v>
      </c>
    </row>
    <row r="300" spans="2:6">
      <c r="B300" s="671">
        <v>42685</v>
      </c>
      <c r="C300" s="672">
        <v>3534266</v>
      </c>
      <c r="D300" s="672">
        <v>4455087</v>
      </c>
      <c r="E300" s="672">
        <v>4652275.76884</v>
      </c>
      <c r="F300" s="672">
        <f t="shared" si="4"/>
        <v>465.22757688400003</v>
      </c>
    </row>
    <row r="301" spans="2:6">
      <c r="B301" s="671">
        <v>42678</v>
      </c>
      <c r="C301" s="672">
        <v>3518455</v>
      </c>
      <c r="D301" s="672">
        <v>4453087</v>
      </c>
      <c r="E301" s="672">
        <v>4633922.0444700001</v>
      </c>
      <c r="F301" s="672">
        <f t="shared" si="4"/>
        <v>463.39220444699998</v>
      </c>
    </row>
    <row r="302" spans="2:6">
      <c r="B302" s="671">
        <v>42671</v>
      </c>
      <c r="C302" s="672">
        <v>3507401</v>
      </c>
      <c r="D302" s="672">
        <v>4454326</v>
      </c>
      <c r="E302" s="672">
        <v>4594574.3888100004</v>
      </c>
      <c r="F302" s="672">
        <f t="shared" si="4"/>
        <v>459.45743888100003</v>
      </c>
    </row>
    <row r="303" spans="2:6">
      <c r="B303" s="671">
        <v>42664</v>
      </c>
      <c r="C303" s="672">
        <v>3494929</v>
      </c>
      <c r="D303" s="672">
        <v>4467382</v>
      </c>
      <c r="E303" s="672">
        <v>4594574.3888100004</v>
      </c>
      <c r="F303" s="672">
        <f t="shared" si="4"/>
        <v>459.45743888100003</v>
      </c>
    </row>
    <row r="304" spans="2:6">
      <c r="B304" s="671">
        <v>42657</v>
      </c>
      <c r="C304" s="672">
        <v>3469281</v>
      </c>
      <c r="D304" s="672">
        <v>4457698</v>
      </c>
      <c r="E304" s="672">
        <v>4597581.23697</v>
      </c>
      <c r="F304" s="672">
        <f t="shared" si="4"/>
        <v>459.75812369699997</v>
      </c>
    </row>
    <row r="305" spans="2:6">
      <c r="B305" s="671">
        <v>42650</v>
      </c>
      <c r="C305" s="672">
        <v>3451426</v>
      </c>
      <c r="D305" s="672">
        <v>4459407</v>
      </c>
      <c r="E305" s="672">
        <v>4572254.4802400004</v>
      </c>
      <c r="F305" s="672">
        <f t="shared" si="4"/>
        <v>457.22544802400006</v>
      </c>
    </row>
    <row r="306" spans="2:6">
      <c r="B306" s="671">
        <v>42643</v>
      </c>
      <c r="C306" s="672">
        <v>3438145</v>
      </c>
      <c r="D306" s="672">
        <v>4452002</v>
      </c>
      <c r="E306" s="672">
        <v>4572254.4802400004</v>
      </c>
      <c r="F306" s="672">
        <f t="shared" si="4"/>
        <v>457.22544802400006</v>
      </c>
    </row>
    <row r="307" spans="2:6">
      <c r="B307" s="671">
        <v>42636</v>
      </c>
      <c r="C307" s="672">
        <v>3391402</v>
      </c>
      <c r="D307" s="672">
        <v>4473032</v>
      </c>
      <c r="E307" s="672">
        <v>4518576.3276399998</v>
      </c>
      <c r="F307" s="672">
        <f t="shared" si="4"/>
        <v>451.85763276399996</v>
      </c>
    </row>
    <row r="308" spans="2:6">
      <c r="B308" s="671">
        <v>42629</v>
      </c>
      <c r="C308" s="672">
        <v>3372373</v>
      </c>
      <c r="D308" s="672">
        <v>4481635</v>
      </c>
      <c r="E308" s="672">
        <v>4562988.89652</v>
      </c>
      <c r="F308" s="672">
        <f t="shared" si="4"/>
        <v>456.29888965200001</v>
      </c>
    </row>
    <row r="309" spans="2:6">
      <c r="B309" s="671">
        <v>42622</v>
      </c>
      <c r="C309" s="672">
        <v>3358742</v>
      </c>
      <c r="D309" s="672">
        <v>4459394</v>
      </c>
      <c r="E309" s="672">
        <v>4562988.89652</v>
      </c>
      <c r="F309" s="672">
        <f t="shared" si="4"/>
        <v>456.29888965200001</v>
      </c>
    </row>
    <row r="310" spans="2:6">
      <c r="B310" s="671">
        <v>42615</v>
      </c>
      <c r="C310" s="672">
        <v>3341775</v>
      </c>
      <c r="D310" s="672">
        <v>4457907</v>
      </c>
      <c r="E310" s="672">
        <v>4529802.9775999999</v>
      </c>
      <c r="F310" s="672">
        <f t="shared" si="4"/>
        <v>452.98029775999998</v>
      </c>
    </row>
    <row r="311" spans="2:6">
      <c r="B311" s="671">
        <v>42608</v>
      </c>
      <c r="C311" s="672">
        <v>3330487</v>
      </c>
      <c r="D311" s="672">
        <v>4473840</v>
      </c>
      <c r="E311" s="672">
        <v>4479747.9569199998</v>
      </c>
      <c r="F311" s="672">
        <f t="shared" si="4"/>
        <v>447.97479569199999</v>
      </c>
    </row>
    <row r="312" spans="2:6">
      <c r="B312" s="671">
        <v>42601</v>
      </c>
      <c r="C312" s="672">
        <v>3313323</v>
      </c>
      <c r="D312" s="672">
        <v>4466476</v>
      </c>
      <c r="E312" s="672">
        <v>4479747.9569199998</v>
      </c>
      <c r="F312" s="672">
        <f t="shared" si="4"/>
        <v>447.97479569199999</v>
      </c>
    </row>
    <row r="313" spans="2:6">
      <c r="B313" s="671">
        <v>42594</v>
      </c>
      <c r="C313" s="672">
        <v>3296568</v>
      </c>
      <c r="D313" s="672">
        <v>4468929</v>
      </c>
      <c r="E313" s="672">
        <v>4459799.9226299999</v>
      </c>
      <c r="F313" s="672">
        <f t="shared" si="4"/>
        <v>445.97999226299999</v>
      </c>
    </row>
    <row r="314" spans="2:6">
      <c r="B314" s="671">
        <v>42587</v>
      </c>
      <c r="C314" s="672">
        <v>3286139</v>
      </c>
      <c r="D314" s="672">
        <v>4466793</v>
      </c>
      <c r="E314" s="672">
        <v>4430848.4266299997</v>
      </c>
      <c r="F314" s="672">
        <f t="shared" si="4"/>
        <v>443.08484266299996</v>
      </c>
    </row>
    <row r="315" spans="2:6">
      <c r="B315" s="671">
        <v>42580</v>
      </c>
      <c r="C315" s="672">
        <v>3284309</v>
      </c>
      <c r="D315" s="672">
        <v>4464498</v>
      </c>
      <c r="E315" s="672">
        <v>4359404.0930500003</v>
      </c>
      <c r="F315" s="672">
        <f t="shared" si="4"/>
        <v>435.940409305</v>
      </c>
    </row>
    <row r="316" spans="2:6">
      <c r="B316" s="671">
        <v>42573</v>
      </c>
      <c r="C316" s="672">
        <v>3265838</v>
      </c>
      <c r="D316" s="672">
        <v>4480973</v>
      </c>
      <c r="E316" s="672">
        <v>4359404.0930500003</v>
      </c>
      <c r="F316" s="672">
        <f t="shared" si="4"/>
        <v>435.940409305</v>
      </c>
    </row>
    <row r="317" spans="2:6">
      <c r="B317" s="671">
        <v>42566</v>
      </c>
      <c r="C317" s="672">
        <v>3249177</v>
      </c>
      <c r="D317" s="672">
        <v>4472202</v>
      </c>
      <c r="E317" s="672">
        <v>4384741.9636199996</v>
      </c>
      <c r="F317" s="672">
        <f t="shared" si="4"/>
        <v>438.47419636199999</v>
      </c>
    </row>
    <row r="318" spans="2:6">
      <c r="B318" s="671">
        <v>42559</v>
      </c>
      <c r="C318" s="672">
        <v>3237920</v>
      </c>
      <c r="D318" s="672">
        <v>4470605</v>
      </c>
      <c r="E318" s="672">
        <v>4327586.3309199996</v>
      </c>
      <c r="F318" s="672">
        <f t="shared" si="4"/>
        <v>432.75863309199997</v>
      </c>
    </row>
    <row r="319" spans="2:6">
      <c r="B319" s="671">
        <v>42552</v>
      </c>
      <c r="C319" s="672">
        <v>3232618</v>
      </c>
      <c r="D319" s="672">
        <v>4466482</v>
      </c>
      <c r="E319" s="672">
        <v>4327586.3309199996</v>
      </c>
      <c r="F319" s="672">
        <f t="shared" si="4"/>
        <v>432.75863309199997</v>
      </c>
    </row>
    <row r="320" spans="2:6">
      <c r="B320" s="671">
        <v>42545</v>
      </c>
      <c r="C320" s="672">
        <v>3131095</v>
      </c>
      <c r="D320" s="672">
        <v>4482009</v>
      </c>
      <c r="E320" s="672">
        <v>4264120.8309199996</v>
      </c>
      <c r="F320" s="672">
        <f t="shared" si="4"/>
        <v>426.41208309199999</v>
      </c>
    </row>
    <row r="321" spans="2:6">
      <c r="B321" s="671">
        <v>42538</v>
      </c>
      <c r="C321" s="672">
        <v>3109588</v>
      </c>
      <c r="D321" s="672">
        <v>4472817</v>
      </c>
      <c r="E321" s="672">
        <v>4292717.31812</v>
      </c>
      <c r="F321" s="672">
        <f t="shared" si="4"/>
        <v>429.27173181199998</v>
      </c>
    </row>
    <row r="322" spans="2:6">
      <c r="B322" s="671">
        <v>42531</v>
      </c>
      <c r="C322" s="672">
        <v>3093866</v>
      </c>
      <c r="D322" s="672">
        <v>4463542</v>
      </c>
      <c r="E322" s="672">
        <v>4292717.31812</v>
      </c>
      <c r="F322" s="672">
        <f t="shared" si="4"/>
        <v>429.27173181199998</v>
      </c>
    </row>
    <row r="323" spans="2:6">
      <c r="B323" s="671">
        <v>42524</v>
      </c>
      <c r="C323" s="672">
        <v>3078612</v>
      </c>
      <c r="D323" s="672">
        <v>4461393</v>
      </c>
      <c r="E323" s="672">
        <v>4256697.2846100004</v>
      </c>
      <c r="F323" s="672">
        <f t="shared" si="4"/>
        <v>425.66972846100003</v>
      </c>
    </row>
    <row r="324" spans="2:6">
      <c r="B324" s="671">
        <v>42517</v>
      </c>
      <c r="C324" s="672">
        <v>3067481</v>
      </c>
      <c r="D324" s="672">
        <v>4461111</v>
      </c>
      <c r="E324" s="672">
        <v>4165235.6630600002</v>
      </c>
      <c r="F324" s="672">
        <f t="shared" si="4"/>
        <v>416.52356630600002</v>
      </c>
    </row>
    <row r="325" spans="2:6">
      <c r="B325" s="671">
        <v>42510</v>
      </c>
      <c r="C325" s="672">
        <v>3054101</v>
      </c>
      <c r="D325" s="672">
        <v>4473741</v>
      </c>
      <c r="E325" s="672">
        <v>4165235.6630600002</v>
      </c>
      <c r="F325" s="672">
        <f t="shared" si="4"/>
        <v>416.52356630600002</v>
      </c>
    </row>
    <row r="326" spans="2:6">
      <c r="B326" s="671">
        <v>42503</v>
      </c>
      <c r="C326" s="672">
        <v>3032840</v>
      </c>
      <c r="D326" s="672">
        <v>4478411</v>
      </c>
      <c r="E326" s="672">
        <v>4146643.9193500001</v>
      </c>
      <c r="F326" s="672">
        <f t="shared" si="4"/>
        <v>414.66439193500003</v>
      </c>
    </row>
    <row r="327" spans="2:6">
      <c r="B327" s="671">
        <v>42496</v>
      </c>
      <c r="C327" s="672">
        <v>3017789</v>
      </c>
      <c r="D327" s="672">
        <v>4477270</v>
      </c>
      <c r="E327" s="672">
        <v>4144163.73795</v>
      </c>
      <c r="F327" s="672">
        <f t="shared" ref="F327:F390" si="5">IFERROR(E327/10000,NA())</f>
        <v>414.41637379499997</v>
      </c>
    </row>
    <row r="328" spans="2:6">
      <c r="B328" s="671">
        <v>42489</v>
      </c>
      <c r="C328" s="672">
        <v>3000759</v>
      </c>
      <c r="D328" s="672">
        <v>4474665</v>
      </c>
      <c r="E328" s="672">
        <v>4144163.73795</v>
      </c>
      <c r="F328" s="672">
        <f t="shared" si="5"/>
        <v>414.41637379499997</v>
      </c>
    </row>
    <row r="329" spans="2:6">
      <c r="B329" s="671">
        <v>42482</v>
      </c>
      <c r="C329" s="672">
        <v>2983183</v>
      </c>
      <c r="D329" s="672">
        <v>4490131</v>
      </c>
      <c r="E329" s="672">
        <v>4099672.0890299999</v>
      </c>
      <c r="F329" s="672">
        <f t="shared" si="5"/>
        <v>409.96720890299997</v>
      </c>
    </row>
    <row r="330" spans="2:6">
      <c r="B330" s="671">
        <v>42475</v>
      </c>
      <c r="C330" s="672">
        <v>2966107</v>
      </c>
      <c r="D330" s="672">
        <v>4499729</v>
      </c>
      <c r="E330" s="672">
        <v>4091405.0789999999</v>
      </c>
      <c r="F330" s="672">
        <f t="shared" si="5"/>
        <v>409.14050789999999</v>
      </c>
    </row>
    <row r="331" spans="2:6">
      <c r="B331" s="671">
        <v>42468</v>
      </c>
      <c r="C331" s="672">
        <v>2953136</v>
      </c>
      <c r="D331" s="672">
        <v>4484069</v>
      </c>
      <c r="E331" s="672">
        <v>4054437.9763000002</v>
      </c>
      <c r="F331" s="672">
        <f t="shared" si="5"/>
        <v>405.44379763000001</v>
      </c>
    </row>
    <row r="332" spans="2:6">
      <c r="B332" s="671">
        <v>42461</v>
      </c>
      <c r="C332" s="672">
        <v>2941761</v>
      </c>
      <c r="D332" s="672">
        <v>4482840</v>
      </c>
      <c r="E332" s="672">
        <v>4054437.9763000002</v>
      </c>
      <c r="F332" s="672">
        <f t="shared" si="5"/>
        <v>405.44379763000001</v>
      </c>
    </row>
    <row r="333" spans="2:6">
      <c r="B333" s="671">
        <v>42454</v>
      </c>
      <c r="C333" s="672">
        <v>2897696</v>
      </c>
      <c r="D333" s="672">
        <v>4492857</v>
      </c>
      <c r="E333" s="672">
        <v>4108218.1675999998</v>
      </c>
      <c r="F333" s="672">
        <f t="shared" si="5"/>
        <v>410.82181675999999</v>
      </c>
    </row>
    <row r="334" spans="2:6">
      <c r="B334" s="671">
        <v>42447</v>
      </c>
      <c r="C334" s="672">
        <v>2886198</v>
      </c>
      <c r="D334" s="672">
        <v>4486333</v>
      </c>
      <c r="E334" s="672">
        <v>4084821.29263</v>
      </c>
      <c r="F334" s="672">
        <f t="shared" si="5"/>
        <v>408.48212926299999</v>
      </c>
    </row>
    <row r="335" spans="2:6">
      <c r="B335" s="671">
        <v>42440</v>
      </c>
      <c r="C335" s="672">
        <v>2872321</v>
      </c>
      <c r="D335" s="672">
        <v>4481083</v>
      </c>
      <c r="E335" s="672">
        <v>4084821.29263</v>
      </c>
      <c r="F335" s="672">
        <f t="shared" si="5"/>
        <v>408.48212926299999</v>
      </c>
    </row>
    <row r="336" spans="2:6">
      <c r="B336" s="671">
        <v>42433</v>
      </c>
      <c r="C336" s="672">
        <v>2859841</v>
      </c>
      <c r="D336" s="672">
        <v>4478485</v>
      </c>
      <c r="E336" s="672">
        <v>4037909.3063300001</v>
      </c>
      <c r="F336" s="672">
        <f t="shared" si="5"/>
        <v>403.79093063300002</v>
      </c>
    </row>
    <row r="337" spans="2:6">
      <c r="B337" s="671">
        <v>42426</v>
      </c>
      <c r="C337" s="672">
        <v>2850299</v>
      </c>
      <c r="D337" s="672">
        <v>4489796</v>
      </c>
      <c r="E337" s="672">
        <v>4014617.44025</v>
      </c>
      <c r="F337" s="672">
        <f t="shared" si="5"/>
        <v>401.46174402499997</v>
      </c>
    </row>
    <row r="338" spans="2:6">
      <c r="B338" s="671">
        <v>42419</v>
      </c>
      <c r="C338" s="672">
        <v>2837575</v>
      </c>
      <c r="D338" s="672">
        <v>4483629</v>
      </c>
      <c r="E338" s="672">
        <v>4014617.44025</v>
      </c>
      <c r="F338" s="672">
        <f t="shared" si="5"/>
        <v>401.46174402499997</v>
      </c>
    </row>
    <row r="339" spans="2:6">
      <c r="B339" s="671">
        <v>42412</v>
      </c>
      <c r="C339" s="672">
        <v>2827603</v>
      </c>
      <c r="D339" s="672">
        <v>4486278</v>
      </c>
      <c r="E339" s="672">
        <v>3984835.56287</v>
      </c>
      <c r="F339" s="672">
        <f t="shared" si="5"/>
        <v>398.483556287</v>
      </c>
    </row>
    <row r="340" spans="2:6">
      <c r="B340" s="671">
        <v>42405</v>
      </c>
      <c r="C340" s="672">
        <v>2811913</v>
      </c>
      <c r="D340" s="672">
        <v>4483495</v>
      </c>
      <c r="E340" s="672">
        <v>3964498.9213299998</v>
      </c>
      <c r="F340" s="672">
        <f t="shared" si="5"/>
        <v>396.44989213299999</v>
      </c>
    </row>
    <row r="341" spans="2:6">
      <c r="B341" s="671">
        <v>42398</v>
      </c>
      <c r="C341" s="672">
        <v>2808331</v>
      </c>
      <c r="D341" s="672">
        <v>4482349</v>
      </c>
      <c r="E341" s="672">
        <v>3896369.5151999998</v>
      </c>
      <c r="F341" s="672">
        <f t="shared" si="5"/>
        <v>389.63695151999997</v>
      </c>
    </row>
    <row r="342" spans="2:6">
      <c r="B342" s="671">
        <v>42391</v>
      </c>
      <c r="C342" s="672">
        <v>2794527</v>
      </c>
      <c r="D342" s="672">
        <v>4488840</v>
      </c>
      <c r="E342" s="672">
        <v>3896369.5151999998</v>
      </c>
      <c r="F342" s="672">
        <f t="shared" si="5"/>
        <v>389.63695151999997</v>
      </c>
    </row>
    <row r="343" spans="2:6">
      <c r="B343" s="671">
        <v>42384</v>
      </c>
      <c r="C343" s="672">
        <v>2778265</v>
      </c>
      <c r="D343" s="672">
        <v>4501695</v>
      </c>
      <c r="E343" s="672">
        <v>3859267.1415300001</v>
      </c>
      <c r="F343" s="672">
        <f t="shared" si="5"/>
        <v>385.92671415300003</v>
      </c>
    </row>
    <row r="344" spans="2:6">
      <c r="B344" s="671">
        <v>42377</v>
      </c>
      <c r="C344" s="672">
        <v>2766889</v>
      </c>
      <c r="D344" s="672">
        <v>4486606</v>
      </c>
      <c r="E344" s="672">
        <v>3831076.1586500001</v>
      </c>
      <c r="F344" s="672">
        <f t="shared" si="5"/>
        <v>383.10761586500001</v>
      </c>
    </row>
    <row r="345" spans="2:6">
      <c r="B345" s="671">
        <v>42370</v>
      </c>
      <c r="C345" s="672">
        <v>2781145</v>
      </c>
      <c r="D345" s="672">
        <v>4486587</v>
      </c>
      <c r="E345" s="672">
        <v>3831076.1586500001</v>
      </c>
      <c r="F345" s="672">
        <f t="shared" si="5"/>
        <v>383.10761586500001</v>
      </c>
    </row>
    <row r="346" spans="2:6">
      <c r="B346" s="671">
        <v>42363</v>
      </c>
      <c r="C346" s="672">
        <v>2767815</v>
      </c>
      <c r="D346" s="672">
        <v>4496523</v>
      </c>
      <c r="E346" s="672">
        <v>3865253.0012699999</v>
      </c>
      <c r="F346" s="672">
        <f t="shared" si="5"/>
        <v>386.52530012699998</v>
      </c>
    </row>
    <row r="347" spans="2:6">
      <c r="B347" s="671">
        <v>42356</v>
      </c>
      <c r="C347" s="672">
        <v>2759255</v>
      </c>
      <c r="D347" s="672">
        <v>4489593</v>
      </c>
      <c r="E347" s="672">
        <v>3844973.9540800001</v>
      </c>
      <c r="F347" s="672">
        <f t="shared" si="5"/>
        <v>384.49739540799999</v>
      </c>
    </row>
    <row r="348" spans="2:6">
      <c r="B348" s="671">
        <v>42349</v>
      </c>
      <c r="C348" s="672">
        <v>2731936</v>
      </c>
      <c r="D348" s="672">
        <v>4480436</v>
      </c>
      <c r="E348" s="672">
        <v>3844973.9540800001</v>
      </c>
      <c r="F348" s="672">
        <f t="shared" si="5"/>
        <v>384.49739540799999</v>
      </c>
    </row>
    <row r="349" spans="2:6">
      <c r="B349" s="671">
        <v>42342</v>
      </c>
      <c r="C349" s="672">
        <v>2718650</v>
      </c>
      <c r="D349" s="672">
        <v>4478069</v>
      </c>
      <c r="E349" s="672">
        <v>3812542.4274800001</v>
      </c>
      <c r="F349" s="672">
        <f t="shared" si="5"/>
        <v>381.25424274800002</v>
      </c>
    </row>
    <row r="350" spans="2:6">
      <c r="B350" s="671">
        <v>42335</v>
      </c>
      <c r="C350" s="672">
        <v>2706740</v>
      </c>
      <c r="D350" s="672">
        <v>4477088</v>
      </c>
      <c r="E350" s="672">
        <v>3800316.03541</v>
      </c>
      <c r="F350" s="672">
        <f t="shared" si="5"/>
        <v>380.03160354099998</v>
      </c>
    </row>
    <row r="351" spans="2:6">
      <c r="B351" s="671">
        <v>42328</v>
      </c>
      <c r="C351" s="672">
        <v>2692443</v>
      </c>
      <c r="D351" s="672">
        <v>4486721</v>
      </c>
      <c r="E351" s="672">
        <v>3800316.03541</v>
      </c>
      <c r="F351" s="672">
        <f t="shared" si="5"/>
        <v>380.03160354099998</v>
      </c>
    </row>
    <row r="352" spans="2:6">
      <c r="B352" s="671">
        <v>42321</v>
      </c>
      <c r="C352" s="672">
        <v>2682374</v>
      </c>
      <c r="D352" s="672">
        <v>4492012</v>
      </c>
      <c r="E352" s="672">
        <v>3739092.3337900001</v>
      </c>
      <c r="F352" s="672">
        <f t="shared" si="5"/>
        <v>373.909233379</v>
      </c>
    </row>
    <row r="353" spans="2:6">
      <c r="B353" s="671">
        <v>42314</v>
      </c>
      <c r="C353" s="672">
        <v>2668903</v>
      </c>
      <c r="D353" s="672">
        <v>4489702</v>
      </c>
      <c r="E353" s="672">
        <v>3735537.2981500002</v>
      </c>
      <c r="F353" s="672">
        <f t="shared" si="5"/>
        <v>373.553729815</v>
      </c>
    </row>
    <row r="354" spans="2:6">
      <c r="B354" s="671">
        <v>42307</v>
      </c>
      <c r="C354" s="672">
        <v>2664996</v>
      </c>
      <c r="D354" s="672">
        <v>4489339</v>
      </c>
      <c r="E354" s="672">
        <v>3735537.2981500002</v>
      </c>
      <c r="F354" s="672">
        <f t="shared" si="5"/>
        <v>373.553729815</v>
      </c>
    </row>
    <row r="355" spans="2:6">
      <c r="B355" s="671">
        <v>42300</v>
      </c>
      <c r="C355" s="672">
        <v>2653233</v>
      </c>
      <c r="D355" s="672">
        <v>4501372</v>
      </c>
      <c r="E355" s="672">
        <v>3666028.7612600001</v>
      </c>
      <c r="F355" s="672">
        <f t="shared" si="5"/>
        <v>366.60287612600001</v>
      </c>
    </row>
    <row r="356" spans="2:6">
      <c r="B356" s="671">
        <v>42293</v>
      </c>
      <c r="C356" s="672">
        <v>2640557</v>
      </c>
      <c r="D356" s="672">
        <v>4504704</v>
      </c>
      <c r="E356" s="672">
        <v>3690649.55901</v>
      </c>
      <c r="F356" s="672">
        <f t="shared" si="5"/>
        <v>369.06495590100002</v>
      </c>
    </row>
    <row r="357" spans="2:6">
      <c r="B357" s="671">
        <v>42286</v>
      </c>
      <c r="C357" s="672">
        <v>2632300</v>
      </c>
      <c r="D357" s="672">
        <v>4486185</v>
      </c>
      <c r="E357" s="672">
        <v>3690649.55901</v>
      </c>
      <c r="F357" s="672">
        <f t="shared" si="5"/>
        <v>369.06495590100002</v>
      </c>
    </row>
    <row r="358" spans="2:6">
      <c r="B358" s="671">
        <v>42279</v>
      </c>
      <c r="C358" s="672">
        <v>2626835</v>
      </c>
      <c r="D358" s="672">
        <v>4484111</v>
      </c>
      <c r="E358" s="672">
        <v>3653926.9901700001</v>
      </c>
      <c r="F358" s="672">
        <f t="shared" si="5"/>
        <v>365.39269901699998</v>
      </c>
    </row>
    <row r="359" spans="2:6">
      <c r="B359" s="671">
        <v>42272</v>
      </c>
      <c r="C359" s="672">
        <v>2620631</v>
      </c>
      <c r="D359" s="672">
        <v>4497484</v>
      </c>
      <c r="E359" s="672">
        <v>3682514.90032</v>
      </c>
      <c r="F359" s="672">
        <f t="shared" si="5"/>
        <v>368.25149003199999</v>
      </c>
    </row>
    <row r="360" spans="2:6">
      <c r="B360" s="671">
        <v>42265</v>
      </c>
      <c r="C360" s="672">
        <v>2602314</v>
      </c>
      <c r="D360" s="672">
        <v>4487809</v>
      </c>
      <c r="E360" s="672">
        <v>3657660.6306400001</v>
      </c>
      <c r="F360" s="672">
        <f t="shared" si="5"/>
        <v>365.76606306400004</v>
      </c>
    </row>
    <row r="361" spans="2:6">
      <c r="B361" s="671">
        <v>42258</v>
      </c>
      <c r="C361" s="672">
        <v>2587280</v>
      </c>
      <c r="D361" s="672">
        <v>4478213</v>
      </c>
      <c r="E361" s="672">
        <v>3657660.6306400001</v>
      </c>
      <c r="F361" s="672">
        <f t="shared" si="5"/>
        <v>365.76606306400004</v>
      </c>
    </row>
    <row r="362" spans="2:6">
      <c r="B362" s="671">
        <v>42251</v>
      </c>
      <c r="C362" s="672">
        <v>2568311</v>
      </c>
      <c r="D362" s="672">
        <v>4475886</v>
      </c>
      <c r="E362" s="672">
        <v>3614591.2895300002</v>
      </c>
      <c r="F362" s="672">
        <f t="shared" si="5"/>
        <v>361.459128953</v>
      </c>
    </row>
    <row r="363" spans="2:6">
      <c r="B363" s="671">
        <v>42244</v>
      </c>
      <c r="C363" s="672">
        <v>2558780</v>
      </c>
      <c r="D363" s="672">
        <v>4475105</v>
      </c>
      <c r="E363" s="672">
        <v>3571531.1613400001</v>
      </c>
      <c r="F363" s="672">
        <f t="shared" si="5"/>
        <v>357.15311613400002</v>
      </c>
    </row>
    <row r="364" spans="2:6">
      <c r="B364" s="671">
        <v>42237</v>
      </c>
      <c r="C364" s="672">
        <v>2549254</v>
      </c>
      <c r="D364" s="672">
        <v>4487208</v>
      </c>
      <c r="E364" s="672">
        <v>3571531.1613400001</v>
      </c>
      <c r="F364" s="672">
        <f t="shared" si="5"/>
        <v>357.15311613400002</v>
      </c>
    </row>
    <row r="365" spans="2:6">
      <c r="B365" s="671">
        <v>42230</v>
      </c>
      <c r="C365" s="672">
        <v>2541947</v>
      </c>
      <c r="D365" s="672">
        <v>4489250</v>
      </c>
      <c r="E365" s="672">
        <v>3530365.0364999999</v>
      </c>
      <c r="F365" s="672">
        <f t="shared" si="5"/>
        <v>353.03650364999999</v>
      </c>
    </row>
    <row r="366" spans="2:6">
      <c r="B366" s="671">
        <v>42223</v>
      </c>
      <c r="C366" s="672">
        <v>2536634</v>
      </c>
      <c r="D366" s="672">
        <v>4486329</v>
      </c>
      <c r="E366" s="672">
        <v>3542941.1550500002</v>
      </c>
      <c r="F366" s="672">
        <f t="shared" si="5"/>
        <v>354.29411550500004</v>
      </c>
    </row>
    <row r="367" spans="2:6">
      <c r="B367" s="671">
        <v>42216</v>
      </c>
      <c r="C367" s="672">
        <v>2536592</v>
      </c>
      <c r="D367" s="672">
        <v>4485480</v>
      </c>
      <c r="E367" s="672">
        <v>3542941.1550500002</v>
      </c>
      <c r="F367" s="672">
        <f t="shared" si="5"/>
        <v>354.29411550500004</v>
      </c>
    </row>
    <row r="368" spans="2:6">
      <c r="B368" s="671">
        <v>42209</v>
      </c>
      <c r="C368" s="672">
        <v>2525159</v>
      </c>
      <c r="D368" s="672">
        <v>4500503</v>
      </c>
      <c r="E368" s="672">
        <v>3500302.5848500002</v>
      </c>
      <c r="F368" s="672">
        <f t="shared" si="5"/>
        <v>350.03025848500005</v>
      </c>
    </row>
    <row r="369" spans="2:6">
      <c r="B369" s="671">
        <v>42202</v>
      </c>
      <c r="C369" s="672">
        <v>2518972</v>
      </c>
      <c r="D369" s="672">
        <v>4493605</v>
      </c>
      <c r="E369" s="672">
        <v>3482742.52618</v>
      </c>
      <c r="F369" s="672">
        <f t="shared" si="5"/>
        <v>348.27425261799999</v>
      </c>
    </row>
    <row r="370" spans="2:6">
      <c r="B370" s="671">
        <v>42195</v>
      </c>
      <c r="C370" s="672">
        <v>2508195</v>
      </c>
      <c r="D370" s="672">
        <v>4481289</v>
      </c>
      <c r="E370" s="672">
        <v>3482742.52618</v>
      </c>
      <c r="F370" s="672">
        <f t="shared" si="5"/>
        <v>348.27425261799999</v>
      </c>
    </row>
    <row r="371" spans="2:6">
      <c r="B371" s="671">
        <v>42188</v>
      </c>
      <c r="C371" s="672">
        <v>2497003</v>
      </c>
      <c r="D371" s="672">
        <v>4479130</v>
      </c>
      <c r="E371" s="672">
        <v>3454395.5138699999</v>
      </c>
      <c r="F371" s="672">
        <f t="shared" si="5"/>
        <v>345.43955138699999</v>
      </c>
    </row>
    <row r="372" spans="2:6">
      <c r="B372" s="671">
        <v>42181</v>
      </c>
      <c r="C372" s="672">
        <v>2539544</v>
      </c>
      <c r="D372" s="672">
        <v>4495055</v>
      </c>
      <c r="E372" s="672">
        <v>3484764.7570500001</v>
      </c>
      <c r="F372" s="672">
        <f t="shared" si="5"/>
        <v>348.47647570500004</v>
      </c>
    </row>
    <row r="373" spans="2:6">
      <c r="B373" s="671">
        <v>42174</v>
      </c>
      <c r="C373" s="672">
        <v>2451947</v>
      </c>
      <c r="D373" s="672">
        <v>4487817</v>
      </c>
      <c r="E373" s="672">
        <v>3484764.7570500001</v>
      </c>
      <c r="F373" s="672">
        <f t="shared" si="5"/>
        <v>348.47647570500004</v>
      </c>
    </row>
    <row r="374" spans="2:6">
      <c r="B374" s="671">
        <v>42167</v>
      </c>
      <c r="C374" s="672">
        <v>2442098</v>
      </c>
      <c r="D374" s="672">
        <v>4468005</v>
      </c>
      <c r="E374" s="672">
        <v>3454719.6622600001</v>
      </c>
      <c r="F374" s="672">
        <f t="shared" si="5"/>
        <v>345.47196622600001</v>
      </c>
    </row>
    <row r="375" spans="2:6">
      <c r="B375" s="671">
        <v>42160</v>
      </c>
      <c r="C375" s="672">
        <v>2428326</v>
      </c>
      <c r="D375" s="672">
        <v>4465360</v>
      </c>
      <c r="E375" s="672">
        <v>3431402.5636</v>
      </c>
      <c r="F375" s="672">
        <f t="shared" si="5"/>
        <v>343.14025636000002</v>
      </c>
    </row>
    <row r="376" spans="2:6">
      <c r="B376" s="671">
        <v>42153</v>
      </c>
      <c r="C376" s="672">
        <v>2416666</v>
      </c>
      <c r="D376" s="672">
        <v>4463981</v>
      </c>
      <c r="E376" s="672">
        <v>3431402.5636</v>
      </c>
      <c r="F376" s="672">
        <f t="shared" si="5"/>
        <v>343.14025636000002</v>
      </c>
    </row>
    <row r="377" spans="2:6">
      <c r="B377" s="671">
        <v>42146</v>
      </c>
      <c r="C377" s="672">
        <v>2402553</v>
      </c>
      <c r="D377" s="672">
        <v>4480384</v>
      </c>
      <c r="E377" s="672">
        <v>3381566.7141200001</v>
      </c>
      <c r="F377" s="672">
        <f t="shared" si="5"/>
        <v>338.15667141200004</v>
      </c>
    </row>
    <row r="378" spans="2:6">
      <c r="B378" s="671">
        <v>42139</v>
      </c>
      <c r="C378" s="672">
        <v>2388627</v>
      </c>
      <c r="D378" s="672">
        <v>4501188</v>
      </c>
      <c r="E378" s="672">
        <v>3337936.0536799999</v>
      </c>
      <c r="F378" s="672">
        <f t="shared" si="5"/>
        <v>333.79360536799999</v>
      </c>
    </row>
    <row r="379" spans="2:6">
      <c r="B379" s="671">
        <v>42132</v>
      </c>
      <c r="C379" s="672">
        <v>2377854</v>
      </c>
      <c r="D379" s="672">
        <v>4472703</v>
      </c>
      <c r="E379" s="672">
        <v>3328186.4271900002</v>
      </c>
      <c r="F379" s="672">
        <f t="shared" si="5"/>
        <v>332.81864271900002</v>
      </c>
    </row>
    <row r="380" spans="2:6">
      <c r="B380" s="671">
        <v>42125</v>
      </c>
      <c r="C380" s="672">
        <v>2372553</v>
      </c>
      <c r="D380" s="672">
        <v>4471499</v>
      </c>
      <c r="E380" s="672">
        <v>3328186.4271900002</v>
      </c>
      <c r="F380" s="672">
        <f t="shared" si="5"/>
        <v>332.81864271900002</v>
      </c>
    </row>
    <row r="381" spans="2:6">
      <c r="B381" s="671">
        <v>42118</v>
      </c>
      <c r="C381" s="672">
        <v>2360790</v>
      </c>
      <c r="D381" s="672">
        <v>4489695</v>
      </c>
      <c r="E381" s="672">
        <v>3251855.9318900001</v>
      </c>
      <c r="F381" s="672">
        <f t="shared" si="5"/>
        <v>325.18559318900003</v>
      </c>
    </row>
    <row r="382" spans="2:6">
      <c r="B382" s="671">
        <v>42111</v>
      </c>
      <c r="C382" s="672">
        <v>2344062</v>
      </c>
      <c r="D382" s="672">
        <v>4485366</v>
      </c>
      <c r="E382" s="672">
        <v>3273635.9871299998</v>
      </c>
      <c r="F382" s="672">
        <f t="shared" si="5"/>
        <v>327.36359871299999</v>
      </c>
    </row>
    <row r="383" spans="2:6">
      <c r="B383" s="671">
        <v>42104</v>
      </c>
      <c r="C383" s="672">
        <v>2348963</v>
      </c>
      <c r="D383" s="672">
        <v>4483419</v>
      </c>
      <c r="E383" s="672">
        <v>3273635.9871299998</v>
      </c>
      <c r="F383" s="672">
        <f t="shared" si="5"/>
        <v>327.36359871299999</v>
      </c>
    </row>
    <row r="384" spans="2:6">
      <c r="B384" s="671">
        <v>42097</v>
      </c>
      <c r="C384" s="672">
        <v>2334126</v>
      </c>
      <c r="D384" s="672">
        <v>4481799</v>
      </c>
      <c r="E384" s="672">
        <v>3225676.5559200002</v>
      </c>
      <c r="F384" s="672">
        <f t="shared" si="5"/>
        <v>322.56765559199999</v>
      </c>
    </row>
    <row r="385" spans="2:6">
      <c r="B385" s="671">
        <v>42090</v>
      </c>
      <c r="C385" s="672">
        <v>2250801</v>
      </c>
      <c r="D385" s="672">
        <v>4480603</v>
      </c>
      <c r="E385" s="672">
        <v>3191682.52868</v>
      </c>
      <c r="F385" s="672">
        <f t="shared" si="5"/>
        <v>319.16825286800002</v>
      </c>
    </row>
    <row r="386" spans="2:6">
      <c r="B386" s="671">
        <v>42083</v>
      </c>
      <c r="C386" s="672">
        <v>2157841</v>
      </c>
      <c r="D386" s="672">
        <v>4495888</v>
      </c>
      <c r="E386" s="672">
        <v>3191682.52868</v>
      </c>
      <c r="F386" s="672">
        <f t="shared" si="5"/>
        <v>319.16825286800002</v>
      </c>
    </row>
    <row r="387" spans="2:6">
      <c r="B387" s="671">
        <v>42076</v>
      </c>
      <c r="C387" s="672">
        <v>2142116</v>
      </c>
      <c r="D387" s="672">
        <v>4489279</v>
      </c>
      <c r="E387" s="672">
        <v>3208626.32577</v>
      </c>
      <c r="F387" s="672">
        <f t="shared" si="5"/>
        <v>320.862632577</v>
      </c>
    </row>
    <row r="388" spans="2:6">
      <c r="B388" s="671">
        <v>42069</v>
      </c>
      <c r="C388" s="672">
        <v>2134819</v>
      </c>
      <c r="D388" s="672">
        <v>4487583</v>
      </c>
      <c r="E388" s="672">
        <v>3204418.57601</v>
      </c>
      <c r="F388" s="672">
        <f t="shared" si="5"/>
        <v>320.44185760099998</v>
      </c>
    </row>
    <row r="389" spans="2:6">
      <c r="B389" s="671">
        <v>42062</v>
      </c>
      <c r="C389" s="672">
        <v>2155836</v>
      </c>
      <c r="D389" s="672">
        <v>4486725</v>
      </c>
      <c r="E389" s="672">
        <v>3204418.57601</v>
      </c>
      <c r="F389" s="672">
        <f t="shared" si="5"/>
        <v>320.44185760099998</v>
      </c>
    </row>
    <row r="390" spans="2:6">
      <c r="B390" s="671">
        <v>42055</v>
      </c>
      <c r="C390" s="672">
        <v>2167794</v>
      </c>
      <c r="D390" s="672">
        <v>4496851</v>
      </c>
      <c r="E390" s="672">
        <v>3167033.7541</v>
      </c>
      <c r="F390" s="672">
        <f t="shared" si="5"/>
        <v>316.70337540999998</v>
      </c>
    </row>
    <row r="391" spans="2:6">
      <c r="B391" s="671">
        <v>42048</v>
      </c>
      <c r="C391" s="672">
        <v>2153125</v>
      </c>
      <c r="D391" s="672">
        <v>4501685</v>
      </c>
      <c r="E391" s="672">
        <v>3131447.6720099999</v>
      </c>
      <c r="F391" s="672">
        <f t="shared" ref="F391:F454" si="6">IFERROR(E391/10000,NA())</f>
        <v>313.14476720099998</v>
      </c>
    </row>
    <row r="392" spans="2:6">
      <c r="B392" s="671">
        <v>42041</v>
      </c>
      <c r="C392" s="672">
        <v>2150212</v>
      </c>
      <c r="D392" s="672">
        <v>4500348</v>
      </c>
      <c r="E392" s="672">
        <v>3111731.4208900002</v>
      </c>
      <c r="F392" s="672">
        <f t="shared" si="6"/>
        <v>311.17314208900001</v>
      </c>
    </row>
    <row r="393" spans="2:6">
      <c r="B393" s="671">
        <v>42034</v>
      </c>
      <c r="C393" s="672">
        <v>2181954</v>
      </c>
      <c r="D393" s="672">
        <v>4500064</v>
      </c>
      <c r="E393" s="672">
        <v>3111731.4208900002</v>
      </c>
      <c r="F393" s="672">
        <f t="shared" si="6"/>
        <v>311.17314208900001</v>
      </c>
    </row>
    <row r="394" spans="2:6">
      <c r="B394" s="671">
        <v>42027</v>
      </c>
      <c r="C394" s="672">
        <v>2159796</v>
      </c>
      <c r="D394" s="672">
        <v>4512936</v>
      </c>
      <c r="E394" s="672">
        <v>3020421.4800800001</v>
      </c>
      <c r="F394" s="672">
        <f t="shared" si="6"/>
        <v>302.04214800800003</v>
      </c>
    </row>
    <row r="395" spans="2:6">
      <c r="B395" s="671">
        <v>42020</v>
      </c>
      <c r="C395" s="672">
        <v>2158222</v>
      </c>
      <c r="D395" s="672">
        <v>4516077</v>
      </c>
      <c r="E395" s="672">
        <v>3046980.4219800001</v>
      </c>
      <c r="F395" s="672">
        <f t="shared" si="6"/>
        <v>304.698042198</v>
      </c>
    </row>
    <row r="396" spans="2:6">
      <c r="B396" s="671">
        <v>42013</v>
      </c>
      <c r="C396" s="672">
        <v>2168821</v>
      </c>
      <c r="D396" s="672">
        <v>4499524</v>
      </c>
      <c r="E396" s="672">
        <v>3046980.4219800001</v>
      </c>
      <c r="F396" s="672">
        <f t="shared" si="6"/>
        <v>304.698042198</v>
      </c>
    </row>
    <row r="397" spans="2:6">
      <c r="B397" s="671">
        <v>42006</v>
      </c>
      <c r="C397" s="672">
        <v>2215995</v>
      </c>
      <c r="D397" s="672">
        <v>4497660</v>
      </c>
      <c r="E397" s="672">
        <v>3002117.10127</v>
      </c>
      <c r="F397" s="672">
        <f t="shared" si="6"/>
        <v>300.211710127</v>
      </c>
    </row>
    <row r="398" spans="2:6">
      <c r="B398" s="671">
        <v>41999</v>
      </c>
      <c r="C398" s="672">
        <v>2150247</v>
      </c>
      <c r="D398" s="672">
        <v>4509462</v>
      </c>
      <c r="E398" s="672">
        <v>3044660.4862199998</v>
      </c>
      <c r="F398" s="672">
        <f t="shared" si="6"/>
        <v>304.46604862199996</v>
      </c>
    </row>
    <row r="399" spans="2:6">
      <c r="B399" s="671">
        <v>41992</v>
      </c>
      <c r="C399" s="672">
        <v>2134802</v>
      </c>
      <c r="D399" s="672">
        <v>4502247</v>
      </c>
      <c r="E399" s="672">
        <v>3044660.4862199998</v>
      </c>
      <c r="F399" s="672">
        <f t="shared" si="6"/>
        <v>304.46604862199996</v>
      </c>
    </row>
    <row r="400" spans="2:6">
      <c r="B400" s="671">
        <v>41985</v>
      </c>
      <c r="C400" s="672">
        <v>2034746</v>
      </c>
      <c r="D400" s="672">
        <v>4488865</v>
      </c>
      <c r="E400" s="672">
        <v>3006216.59106</v>
      </c>
      <c r="F400" s="672">
        <f t="shared" si="6"/>
        <v>300.62165910599998</v>
      </c>
    </row>
    <row r="401" spans="2:6">
      <c r="B401" s="671">
        <v>41978</v>
      </c>
      <c r="C401" s="672">
        <v>2038091</v>
      </c>
      <c r="D401" s="672">
        <v>4486190</v>
      </c>
      <c r="E401" s="672">
        <v>2973747.8343699998</v>
      </c>
      <c r="F401" s="672">
        <f t="shared" si="6"/>
        <v>297.37478343699996</v>
      </c>
    </row>
    <row r="402" spans="2:6">
      <c r="B402" s="671">
        <v>41971</v>
      </c>
      <c r="C402" s="672">
        <v>2053892</v>
      </c>
      <c r="D402" s="672">
        <v>4485931</v>
      </c>
      <c r="E402" s="672">
        <v>2922113.7713299999</v>
      </c>
      <c r="F402" s="672">
        <f t="shared" si="6"/>
        <v>292.21137713299998</v>
      </c>
    </row>
    <row r="403" spans="2:6">
      <c r="B403" s="671">
        <v>41964</v>
      </c>
      <c r="C403" s="672">
        <v>2033165</v>
      </c>
      <c r="D403" s="672">
        <v>4492759</v>
      </c>
      <c r="E403" s="672">
        <v>2922113.7713299999</v>
      </c>
      <c r="F403" s="672">
        <f t="shared" si="6"/>
        <v>292.21137713299998</v>
      </c>
    </row>
    <row r="404" spans="2:6">
      <c r="B404" s="671">
        <v>41957</v>
      </c>
      <c r="C404" s="672">
        <v>2028156</v>
      </c>
      <c r="D404" s="672">
        <v>4488895</v>
      </c>
      <c r="E404" s="672">
        <v>2869553.0928400001</v>
      </c>
      <c r="F404" s="672">
        <f t="shared" si="6"/>
        <v>286.95530928400001</v>
      </c>
    </row>
    <row r="405" spans="2:6">
      <c r="B405" s="671">
        <v>41950</v>
      </c>
      <c r="C405" s="672">
        <v>2029737</v>
      </c>
      <c r="D405" s="672">
        <v>4486585</v>
      </c>
      <c r="E405" s="672">
        <v>2868380.8724600002</v>
      </c>
      <c r="F405" s="672">
        <f t="shared" si="6"/>
        <v>286.83808724600004</v>
      </c>
    </row>
    <row r="406" spans="2:6">
      <c r="B406" s="671">
        <v>41943</v>
      </c>
      <c r="C406" s="672">
        <v>2052070</v>
      </c>
      <c r="D406" s="672">
        <v>4486754</v>
      </c>
      <c r="E406" s="672">
        <v>2868380.8724600002</v>
      </c>
      <c r="F406" s="672">
        <f t="shared" si="6"/>
        <v>286.83808724600004</v>
      </c>
    </row>
    <row r="407" spans="2:6">
      <c r="B407" s="671">
        <v>41936</v>
      </c>
      <c r="C407" s="672">
        <v>2032783</v>
      </c>
      <c r="D407" s="672">
        <v>4481616</v>
      </c>
      <c r="E407" s="672">
        <v>2795058.3002399998</v>
      </c>
      <c r="F407" s="672">
        <f t="shared" si="6"/>
        <v>279.50583002399998</v>
      </c>
    </row>
    <row r="408" spans="2:6">
      <c r="B408" s="671">
        <v>41929</v>
      </c>
      <c r="C408" s="672">
        <v>2029725</v>
      </c>
      <c r="D408" s="672">
        <v>4474360</v>
      </c>
      <c r="E408" s="672">
        <v>2798314.0888999999</v>
      </c>
      <c r="F408" s="672">
        <f t="shared" si="6"/>
        <v>279.83140888999998</v>
      </c>
    </row>
    <row r="409" spans="2:6">
      <c r="B409" s="671">
        <v>41922</v>
      </c>
      <c r="C409" s="672">
        <v>2042685</v>
      </c>
      <c r="D409" s="672">
        <v>4455403</v>
      </c>
      <c r="E409" s="672">
        <v>2798314.0888999999</v>
      </c>
      <c r="F409" s="672">
        <f t="shared" si="6"/>
        <v>279.83140888999998</v>
      </c>
    </row>
    <row r="410" spans="2:6">
      <c r="B410" s="671">
        <v>41915</v>
      </c>
      <c r="C410" s="672">
        <v>2053668</v>
      </c>
      <c r="D410" s="672">
        <v>4450260</v>
      </c>
      <c r="E410" s="672">
        <v>2761799.52226</v>
      </c>
      <c r="F410" s="672">
        <f t="shared" si="6"/>
        <v>276.17995222600001</v>
      </c>
    </row>
    <row r="411" spans="2:6">
      <c r="B411" s="671">
        <v>41908</v>
      </c>
      <c r="C411" s="672">
        <v>2038235</v>
      </c>
      <c r="D411" s="672">
        <v>4459050</v>
      </c>
      <c r="E411" s="672">
        <v>2795812.7829999998</v>
      </c>
      <c r="F411" s="672">
        <f t="shared" si="6"/>
        <v>279.58127830000001</v>
      </c>
    </row>
    <row r="412" spans="2:6">
      <c r="B412" s="671">
        <v>41901</v>
      </c>
      <c r="C412" s="672">
        <v>1988153</v>
      </c>
      <c r="D412" s="672">
        <v>4449588</v>
      </c>
      <c r="E412" s="672">
        <v>2775250.46165</v>
      </c>
      <c r="F412" s="672">
        <f t="shared" si="6"/>
        <v>277.52504616499999</v>
      </c>
    </row>
    <row r="413" spans="2:6">
      <c r="B413" s="671">
        <v>41894</v>
      </c>
      <c r="C413" s="672">
        <v>2003802</v>
      </c>
      <c r="D413" s="672">
        <v>4421408</v>
      </c>
      <c r="E413" s="672">
        <v>2775250.46165</v>
      </c>
      <c r="F413" s="672">
        <f t="shared" si="6"/>
        <v>277.52504616499999</v>
      </c>
    </row>
    <row r="414" spans="2:6">
      <c r="B414" s="671">
        <v>41887</v>
      </c>
      <c r="C414" s="672">
        <v>2012130</v>
      </c>
      <c r="D414" s="672">
        <v>4415587</v>
      </c>
      <c r="E414" s="672">
        <v>2758955.5726299998</v>
      </c>
      <c r="F414" s="672">
        <f t="shared" si="6"/>
        <v>275.895557263</v>
      </c>
    </row>
    <row r="415" spans="2:6">
      <c r="B415" s="671">
        <v>41880</v>
      </c>
      <c r="C415" s="672">
        <v>2038716</v>
      </c>
      <c r="D415" s="672">
        <v>4413736</v>
      </c>
      <c r="E415" s="672">
        <v>2728944.17289</v>
      </c>
      <c r="F415" s="672">
        <f t="shared" si="6"/>
        <v>272.89441728899999</v>
      </c>
    </row>
    <row r="416" spans="2:6">
      <c r="B416" s="671">
        <v>41873</v>
      </c>
      <c r="C416" s="672">
        <v>2013019</v>
      </c>
      <c r="D416" s="672">
        <v>4412924</v>
      </c>
      <c r="E416" s="672">
        <v>2728944.17289</v>
      </c>
      <c r="F416" s="672">
        <f t="shared" si="6"/>
        <v>272.89441728899999</v>
      </c>
    </row>
    <row r="417" spans="2:6">
      <c r="B417" s="671">
        <v>41866</v>
      </c>
      <c r="C417" s="672">
        <v>2023176</v>
      </c>
      <c r="D417" s="672">
        <v>4431923</v>
      </c>
      <c r="E417" s="672">
        <v>2730947.0150299999</v>
      </c>
      <c r="F417" s="672">
        <f t="shared" si="6"/>
        <v>273.09470150300001</v>
      </c>
    </row>
    <row r="418" spans="2:6">
      <c r="B418" s="671">
        <v>41859</v>
      </c>
      <c r="C418" s="672">
        <v>2025258</v>
      </c>
      <c r="D418" s="672">
        <v>4410111</v>
      </c>
      <c r="E418" s="672">
        <v>2689676.5085999998</v>
      </c>
      <c r="F418" s="672">
        <f t="shared" si="6"/>
        <v>268.96765085999999</v>
      </c>
    </row>
    <row r="419" spans="2:6">
      <c r="B419" s="671">
        <v>41852</v>
      </c>
      <c r="C419" s="672">
        <v>2059683</v>
      </c>
      <c r="D419" s="672">
        <v>4406637</v>
      </c>
      <c r="E419" s="672">
        <v>2689676.5085999998</v>
      </c>
      <c r="F419" s="672">
        <f t="shared" si="6"/>
        <v>268.96765085999999</v>
      </c>
    </row>
    <row r="420" spans="2:6">
      <c r="B420" s="671">
        <v>41845</v>
      </c>
      <c r="C420" s="672">
        <v>2044312</v>
      </c>
      <c r="D420" s="672">
        <v>4410746</v>
      </c>
      <c r="E420" s="672">
        <v>2649678.8223199998</v>
      </c>
      <c r="F420" s="672">
        <f t="shared" si="6"/>
        <v>264.96788223199997</v>
      </c>
    </row>
    <row r="421" spans="2:6">
      <c r="B421" s="671">
        <v>41838</v>
      </c>
      <c r="C421" s="672">
        <v>2062474</v>
      </c>
      <c r="D421" s="672">
        <v>4398201</v>
      </c>
      <c r="E421" s="672">
        <v>2629119.3786499999</v>
      </c>
      <c r="F421" s="672">
        <f t="shared" si="6"/>
        <v>262.91193786499997</v>
      </c>
    </row>
    <row r="422" spans="2:6">
      <c r="B422" s="671">
        <v>41831</v>
      </c>
      <c r="C422" s="672">
        <v>2057083</v>
      </c>
      <c r="D422" s="672">
        <v>4383401</v>
      </c>
      <c r="E422" s="672">
        <v>2629119.3786499999</v>
      </c>
      <c r="F422" s="672">
        <f t="shared" si="6"/>
        <v>262.91193786499997</v>
      </c>
    </row>
    <row r="423" spans="2:6">
      <c r="B423" s="671">
        <v>41824</v>
      </c>
      <c r="C423" s="672">
        <v>2070293</v>
      </c>
      <c r="D423" s="672">
        <v>4377031</v>
      </c>
      <c r="E423" s="672">
        <v>2577613.0088</v>
      </c>
      <c r="F423" s="672">
        <f t="shared" si="6"/>
        <v>257.76130088000002</v>
      </c>
    </row>
    <row r="424" spans="2:6">
      <c r="B424" s="671">
        <v>41817</v>
      </c>
      <c r="C424" s="672">
        <v>2088099</v>
      </c>
      <c r="D424" s="672">
        <v>4368348</v>
      </c>
      <c r="E424" s="672">
        <v>2566722.8139499999</v>
      </c>
      <c r="F424" s="672">
        <f t="shared" si="6"/>
        <v>256.67228139499997</v>
      </c>
    </row>
    <row r="425" spans="2:6">
      <c r="B425" s="671">
        <v>41810</v>
      </c>
      <c r="C425" s="672">
        <v>2079975</v>
      </c>
      <c r="D425" s="672">
        <v>4368168</v>
      </c>
      <c r="E425" s="672">
        <v>2566722.8139499999</v>
      </c>
      <c r="F425" s="672">
        <f t="shared" si="6"/>
        <v>256.67228139499997</v>
      </c>
    </row>
    <row r="426" spans="2:6">
      <c r="B426" s="671">
        <v>41803</v>
      </c>
      <c r="C426" s="672">
        <v>2124281</v>
      </c>
      <c r="D426" s="672">
        <v>4340904</v>
      </c>
      <c r="E426" s="672">
        <v>2557129.1904000002</v>
      </c>
      <c r="F426" s="672">
        <f t="shared" si="6"/>
        <v>255.71291904000003</v>
      </c>
    </row>
    <row r="427" spans="2:6">
      <c r="B427" s="671">
        <v>41796</v>
      </c>
      <c r="C427" s="672">
        <v>2172316</v>
      </c>
      <c r="D427" s="672">
        <v>4330917</v>
      </c>
      <c r="E427" s="672">
        <v>2539730.9728999999</v>
      </c>
      <c r="F427" s="672">
        <f t="shared" si="6"/>
        <v>253.97309729</v>
      </c>
    </row>
    <row r="428" spans="2:6">
      <c r="B428" s="671">
        <v>41789</v>
      </c>
      <c r="C428" s="672">
        <v>2197095</v>
      </c>
      <c r="D428" s="672">
        <v>4322654</v>
      </c>
      <c r="E428" s="672">
        <v>2539730.9728999999</v>
      </c>
      <c r="F428" s="672">
        <f t="shared" si="6"/>
        <v>253.97309729</v>
      </c>
    </row>
    <row r="429" spans="2:6">
      <c r="B429" s="671">
        <v>41782</v>
      </c>
      <c r="C429" s="672">
        <v>2163727</v>
      </c>
      <c r="D429" s="672">
        <v>4327560</v>
      </c>
      <c r="E429" s="672">
        <v>2496513.98</v>
      </c>
      <c r="F429" s="672">
        <f t="shared" si="6"/>
        <v>249.651398</v>
      </c>
    </row>
    <row r="430" spans="2:6">
      <c r="B430" s="671">
        <v>41775</v>
      </c>
      <c r="C430" s="672">
        <v>2185009</v>
      </c>
      <c r="D430" s="672">
        <v>4336649</v>
      </c>
      <c r="E430" s="672">
        <v>2486212.4228300001</v>
      </c>
      <c r="F430" s="672">
        <f t="shared" si="6"/>
        <v>248.62124228300002</v>
      </c>
    </row>
    <row r="431" spans="2:6">
      <c r="B431" s="671">
        <v>41768</v>
      </c>
      <c r="C431" s="672">
        <v>2167718</v>
      </c>
      <c r="D431" s="672">
        <v>4303143</v>
      </c>
      <c r="E431" s="672">
        <v>2486212.4228300001</v>
      </c>
      <c r="F431" s="672">
        <f t="shared" si="6"/>
        <v>248.62124228300002</v>
      </c>
    </row>
    <row r="432" spans="2:6">
      <c r="B432" s="671">
        <v>41761</v>
      </c>
      <c r="C432" s="672">
        <v>2217128</v>
      </c>
      <c r="D432" s="672">
        <v>4296049</v>
      </c>
      <c r="E432" s="672">
        <v>2461764.4256600002</v>
      </c>
      <c r="F432" s="672">
        <f t="shared" si="6"/>
        <v>246.17644256600002</v>
      </c>
    </row>
    <row r="433" spans="2:6">
      <c r="B433" s="671">
        <v>41754</v>
      </c>
      <c r="C433" s="672">
        <v>2169061</v>
      </c>
      <c r="D433" s="672">
        <v>4296339</v>
      </c>
      <c r="E433" s="672">
        <v>2444482.3944199998</v>
      </c>
      <c r="F433" s="672">
        <f t="shared" si="6"/>
        <v>244.44823944199999</v>
      </c>
    </row>
    <row r="434" spans="2:6">
      <c r="B434" s="671">
        <v>41747</v>
      </c>
      <c r="C434" s="672">
        <v>2167801</v>
      </c>
      <c r="D434" s="672">
        <v>4283967</v>
      </c>
      <c r="E434" s="672">
        <v>2427635.4289099998</v>
      </c>
      <c r="F434" s="672">
        <f t="shared" si="6"/>
        <v>242.76354289099999</v>
      </c>
    </row>
    <row r="435" spans="2:6">
      <c r="B435" s="671">
        <v>41740</v>
      </c>
      <c r="C435" s="672">
        <v>2169081</v>
      </c>
      <c r="D435" s="672">
        <v>4244188</v>
      </c>
      <c r="E435" s="672">
        <v>2427635.4289099998</v>
      </c>
      <c r="F435" s="672">
        <f t="shared" si="6"/>
        <v>242.76354289099999</v>
      </c>
    </row>
    <row r="436" spans="2:6">
      <c r="B436" s="671">
        <v>41733</v>
      </c>
      <c r="C436" s="672">
        <v>2160987</v>
      </c>
      <c r="D436" s="672">
        <v>4236441</v>
      </c>
      <c r="E436" s="672">
        <v>2407841.3681700001</v>
      </c>
      <c r="F436" s="672">
        <f t="shared" si="6"/>
        <v>240.78413681700002</v>
      </c>
    </row>
    <row r="437" spans="2:6">
      <c r="B437" s="671">
        <v>41726</v>
      </c>
      <c r="C437" s="672">
        <v>2152103</v>
      </c>
      <c r="D437" s="672">
        <v>4226971</v>
      </c>
      <c r="E437" s="672">
        <v>2423506.4969899999</v>
      </c>
      <c r="F437" s="672">
        <f t="shared" si="6"/>
        <v>242.350649699</v>
      </c>
    </row>
    <row r="438" spans="2:6">
      <c r="B438" s="671">
        <v>41719</v>
      </c>
      <c r="C438" s="672">
        <v>2166080</v>
      </c>
      <c r="D438" s="672">
        <v>4222081</v>
      </c>
      <c r="E438" s="672">
        <v>2423506.4969899999</v>
      </c>
      <c r="F438" s="672">
        <f t="shared" si="6"/>
        <v>242.350649699</v>
      </c>
    </row>
    <row r="439" spans="2:6">
      <c r="B439" s="671">
        <v>41712</v>
      </c>
      <c r="C439" s="672">
        <v>2167771</v>
      </c>
      <c r="D439" s="672">
        <v>4181361</v>
      </c>
      <c r="E439" s="672">
        <v>2408899.76113</v>
      </c>
      <c r="F439" s="672">
        <f t="shared" si="6"/>
        <v>240.88997611299999</v>
      </c>
    </row>
    <row r="440" spans="2:6">
      <c r="B440" s="671">
        <v>41705</v>
      </c>
      <c r="C440" s="672">
        <v>2172324</v>
      </c>
      <c r="D440" s="672">
        <v>4171762</v>
      </c>
      <c r="E440" s="672">
        <v>2404502.2483399999</v>
      </c>
      <c r="F440" s="672">
        <f t="shared" si="6"/>
        <v>240.45022483399998</v>
      </c>
    </row>
    <row r="441" spans="2:6">
      <c r="B441" s="671">
        <v>41698</v>
      </c>
      <c r="C441" s="672">
        <v>2181079</v>
      </c>
      <c r="D441" s="672">
        <v>4159972</v>
      </c>
      <c r="E441" s="672">
        <v>2404502.2483399999</v>
      </c>
      <c r="F441" s="672">
        <f t="shared" si="6"/>
        <v>240.45022483399998</v>
      </c>
    </row>
    <row r="442" spans="2:6">
      <c r="B442" s="671">
        <v>41691</v>
      </c>
      <c r="C442" s="672">
        <v>2184848</v>
      </c>
      <c r="D442" s="672">
        <v>4149224</v>
      </c>
      <c r="E442" s="672">
        <v>2383925.0019399999</v>
      </c>
      <c r="F442" s="672">
        <f t="shared" si="6"/>
        <v>238.39250019399998</v>
      </c>
    </row>
    <row r="443" spans="2:6">
      <c r="B443" s="671">
        <v>41684</v>
      </c>
      <c r="C443" s="672">
        <v>2190099</v>
      </c>
      <c r="D443" s="672">
        <v>4119474</v>
      </c>
      <c r="E443" s="672">
        <v>2352229.6799300001</v>
      </c>
      <c r="F443" s="672">
        <f t="shared" si="6"/>
        <v>235.222967993</v>
      </c>
    </row>
    <row r="444" spans="2:6">
      <c r="B444" s="671">
        <v>41677</v>
      </c>
      <c r="C444" s="672">
        <v>2190338</v>
      </c>
      <c r="D444" s="672">
        <v>4109285</v>
      </c>
      <c r="E444" s="672">
        <v>2321780.7109099999</v>
      </c>
      <c r="F444" s="672">
        <f t="shared" si="6"/>
        <v>232.17807109099999</v>
      </c>
    </row>
    <row r="445" spans="2:6">
      <c r="B445" s="671">
        <v>41670</v>
      </c>
      <c r="C445" s="672">
        <v>2217061</v>
      </c>
      <c r="D445" s="672">
        <v>4102138</v>
      </c>
      <c r="E445" s="672">
        <v>2321780.7109099999</v>
      </c>
      <c r="F445" s="672">
        <f t="shared" si="6"/>
        <v>232.17807109099999</v>
      </c>
    </row>
    <row r="446" spans="2:6">
      <c r="B446" s="671">
        <v>41663</v>
      </c>
      <c r="C446" s="672">
        <v>2221296</v>
      </c>
      <c r="D446" s="672">
        <v>4097914</v>
      </c>
      <c r="E446" s="672">
        <v>2249866.3986</v>
      </c>
      <c r="F446" s="672">
        <f t="shared" si="6"/>
        <v>224.98663986</v>
      </c>
    </row>
    <row r="447" spans="2:6">
      <c r="B447" s="671">
        <v>41656</v>
      </c>
      <c r="C447" s="672">
        <v>2197860</v>
      </c>
      <c r="D447" s="672">
        <v>4071528</v>
      </c>
      <c r="E447" s="672">
        <v>2289693.2423100001</v>
      </c>
      <c r="F447" s="672">
        <f t="shared" si="6"/>
        <v>228.969324231</v>
      </c>
    </row>
    <row r="448" spans="2:6">
      <c r="B448" s="671">
        <v>41649</v>
      </c>
      <c r="C448" s="672">
        <v>2220507</v>
      </c>
      <c r="D448" s="672">
        <v>4028185</v>
      </c>
      <c r="E448" s="672">
        <v>2289693.2423100001</v>
      </c>
      <c r="F448" s="672">
        <f t="shared" si="6"/>
        <v>228.969324231</v>
      </c>
    </row>
    <row r="449" spans="2:6">
      <c r="B449" s="671">
        <v>41642</v>
      </c>
      <c r="C449" s="672">
        <v>2278560</v>
      </c>
      <c r="D449" s="672">
        <v>4023640</v>
      </c>
      <c r="E449" s="672">
        <v>2241897.65264</v>
      </c>
      <c r="F449" s="672">
        <f t="shared" si="6"/>
        <v>224.18976526399999</v>
      </c>
    </row>
    <row r="450" spans="2:6">
      <c r="B450" s="671">
        <v>41635</v>
      </c>
      <c r="C450" s="672">
        <v>2285399</v>
      </c>
      <c r="D450" s="672">
        <v>4032575</v>
      </c>
      <c r="E450" s="672">
        <v>2234561.7837399999</v>
      </c>
      <c r="F450" s="672">
        <f t="shared" si="6"/>
        <v>223.45617837399999</v>
      </c>
    </row>
    <row r="451" spans="2:6">
      <c r="B451" s="671">
        <v>41628</v>
      </c>
      <c r="C451" s="672">
        <v>2287531</v>
      </c>
      <c r="D451" s="672">
        <v>4008062</v>
      </c>
      <c r="E451" s="672">
        <v>2234561.7837399999</v>
      </c>
      <c r="F451" s="672">
        <f t="shared" si="6"/>
        <v>223.45617837399999</v>
      </c>
    </row>
    <row r="452" spans="2:6">
      <c r="B452" s="671">
        <v>41621</v>
      </c>
      <c r="C452" s="672">
        <v>2283020</v>
      </c>
      <c r="D452" s="672">
        <v>3993955</v>
      </c>
      <c r="E452" s="672">
        <v>2246787.3726400002</v>
      </c>
      <c r="F452" s="672">
        <f t="shared" si="6"/>
        <v>224.67873726400001</v>
      </c>
    </row>
    <row r="453" spans="2:6">
      <c r="B453" s="671">
        <v>41614</v>
      </c>
      <c r="C453" s="672">
        <v>2280794</v>
      </c>
      <c r="D453" s="672">
        <v>3932626</v>
      </c>
      <c r="E453" s="672">
        <v>2240888.4344600001</v>
      </c>
      <c r="F453" s="672">
        <f t="shared" si="6"/>
        <v>224.08884344600003</v>
      </c>
    </row>
    <row r="454" spans="2:6">
      <c r="B454" s="671">
        <v>41607</v>
      </c>
      <c r="C454" s="672">
        <v>2290956</v>
      </c>
      <c r="D454" s="672">
        <v>3925876</v>
      </c>
      <c r="E454" s="672">
        <v>2240888.4344600001</v>
      </c>
      <c r="F454" s="672">
        <f t="shared" si="6"/>
        <v>224.08884344600003</v>
      </c>
    </row>
    <row r="455" spans="2:6">
      <c r="B455" s="671">
        <v>41600</v>
      </c>
      <c r="C455" s="672">
        <v>2293601</v>
      </c>
      <c r="D455" s="672">
        <v>3906620</v>
      </c>
      <c r="E455" s="672">
        <v>2203640.1534600002</v>
      </c>
      <c r="F455" s="672">
        <f t="shared" ref="F455:F518" si="7">IFERROR(E455/10000,NA())</f>
        <v>220.36401534600003</v>
      </c>
    </row>
    <row r="456" spans="2:6">
      <c r="B456" s="671">
        <v>41593</v>
      </c>
      <c r="C456" s="672">
        <v>2299017</v>
      </c>
      <c r="D456" s="672">
        <v>3907424</v>
      </c>
      <c r="E456" s="672">
        <v>2176673.0825999998</v>
      </c>
      <c r="F456" s="672">
        <f t="shared" si="7"/>
        <v>217.66730826</v>
      </c>
    </row>
    <row r="457" spans="2:6">
      <c r="B457" s="671">
        <v>41586</v>
      </c>
      <c r="C457" s="672">
        <v>2305431</v>
      </c>
      <c r="D457" s="672">
        <v>3851623</v>
      </c>
      <c r="E457" s="672">
        <v>2155142.3812899999</v>
      </c>
      <c r="F457" s="672">
        <f t="shared" si="7"/>
        <v>215.51423812900001</v>
      </c>
    </row>
    <row r="458" spans="2:6">
      <c r="B458" s="671">
        <v>41579</v>
      </c>
      <c r="C458" s="672">
        <v>2314393</v>
      </c>
      <c r="D458" s="672">
        <v>3843396</v>
      </c>
      <c r="E458" s="672">
        <v>2155142.3812899999</v>
      </c>
      <c r="F458" s="672">
        <f t="shared" si="7"/>
        <v>215.51423812900001</v>
      </c>
    </row>
    <row r="459" spans="2:6">
      <c r="B459" s="671">
        <v>41572</v>
      </c>
      <c r="C459" s="672">
        <v>2318744</v>
      </c>
      <c r="D459" s="672">
        <v>3839033</v>
      </c>
      <c r="E459" s="672">
        <v>2124941.7074000002</v>
      </c>
      <c r="F459" s="672">
        <f t="shared" si="7"/>
        <v>212.49417074000002</v>
      </c>
    </row>
    <row r="460" spans="2:6">
      <c r="B460" s="671">
        <v>41565</v>
      </c>
      <c r="C460" s="672">
        <v>2327962</v>
      </c>
      <c r="D460" s="672">
        <v>3813599</v>
      </c>
      <c r="E460" s="672">
        <v>2118283.33555</v>
      </c>
      <c r="F460" s="672">
        <f t="shared" si="7"/>
        <v>211.828333555</v>
      </c>
    </row>
    <row r="461" spans="2:6">
      <c r="B461" s="671">
        <v>41558</v>
      </c>
      <c r="C461" s="672">
        <v>2340421</v>
      </c>
      <c r="D461" s="672">
        <v>3758663</v>
      </c>
      <c r="E461" s="672">
        <v>2118283.33555</v>
      </c>
      <c r="F461" s="672">
        <f t="shared" si="7"/>
        <v>211.828333555</v>
      </c>
    </row>
    <row r="462" spans="2:6">
      <c r="B462" s="671">
        <v>41551</v>
      </c>
      <c r="C462" s="672">
        <v>2350580</v>
      </c>
      <c r="D462" s="672">
        <v>3747387</v>
      </c>
      <c r="E462" s="672">
        <v>2081894.3661199999</v>
      </c>
      <c r="F462" s="672">
        <f t="shared" si="7"/>
        <v>208.18943661199998</v>
      </c>
    </row>
    <row r="463" spans="2:6">
      <c r="B463" s="671">
        <v>41544</v>
      </c>
      <c r="C463" s="672">
        <v>2338044</v>
      </c>
      <c r="D463" s="672">
        <v>3734018</v>
      </c>
      <c r="E463" s="672">
        <v>2087227.4934100001</v>
      </c>
      <c r="F463" s="672">
        <f t="shared" si="7"/>
        <v>208.72274934100002</v>
      </c>
    </row>
    <row r="464" spans="2:6">
      <c r="B464" s="671">
        <v>41537</v>
      </c>
      <c r="C464" s="672">
        <v>2346591</v>
      </c>
      <c r="D464" s="672">
        <v>3722192</v>
      </c>
      <c r="E464" s="672">
        <v>2087227.4934100001</v>
      </c>
      <c r="F464" s="672">
        <f t="shared" si="7"/>
        <v>208.72274934100002</v>
      </c>
    </row>
    <row r="465" spans="2:6">
      <c r="B465" s="671">
        <v>41530</v>
      </c>
      <c r="C465" s="672">
        <v>2350127</v>
      </c>
      <c r="D465" s="672">
        <v>3662035</v>
      </c>
      <c r="E465" s="672">
        <v>2072891.2059299999</v>
      </c>
      <c r="F465" s="672">
        <f t="shared" si="7"/>
        <v>207.28912059300001</v>
      </c>
    </row>
    <row r="466" spans="2:6">
      <c r="B466" s="671">
        <v>41523</v>
      </c>
      <c r="C466" s="672">
        <v>2356675</v>
      </c>
      <c r="D466" s="672">
        <v>3654182</v>
      </c>
      <c r="E466" s="672">
        <v>2056918.7761899999</v>
      </c>
      <c r="F466" s="672">
        <f t="shared" si="7"/>
        <v>205.691877619</v>
      </c>
    </row>
    <row r="467" spans="2:6">
      <c r="B467" s="671">
        <v>41516</v>
      </c>
      <c r="C467" s="672">
        <v>2360639</v>
      </c>
      <c r="D467" s="672">
        <v>3644456</v>
      </c>
      <c r="E467" s="672">
        <v>1989731.50602</v>
      </c>
      <c r="F467" s="672">
        <f t="shared" si="7"/>
        <v>198.973150602</v>
      </c>
    </row>
    <row r="468" spans="2:6">
      <c r="B468" s="671">
        <v>41509</v>
      </c>
      <c r="C468" s="672">
        <v>2360832</v>
      </c>
      <c r="D468" s="672">
        <v>3645668</v>
      </c>
      <c r="E468" s="672">
        <v>1989731.50602</v>
      </c>
      <c r="F468" s="672">
        <f t="shared" si="7"/>
        <v>198.973150602</v>
      </c>
    </row>
    <row r="469" spans="2:6">
      <c r="B469" s="671">
        <v>41502</v>
      </c>
      <c r="C469" s="672">
        <v>2368521</v>
      </c>
      <c r="D469" s="672">
        <v>3646323</v>
      </c>
      <c r="E469" s="672">
        <v>1991356.5785600001</v>
      </c>
      <c r="F469" s="672">
        <f t="shared" si="7"/>
        <v>199.13565785599999</v>
      </c>
    </row>
    <row r="470" spans="2:6">
      <c r="B470" s="671">
        <v>41495</v>
      </c>
      <c r="C470" s="672">
        <v>2379322</v>
      </c>
      <c r="D470" s="672">
        <v>3585359</v>
      </c>
      <c r="E470" s="672">
        <v>1967581.6929500001</v>
      </c>
      <c r="F470" s="672">
        <f t="shared" si="7"/>
        <v>196.75816929500002</v>
      </c>
    </row>
    <row r="471" spans="2:6">
      <c r="B471" s="671">
        <v>41488</v>
      </c>
      <c r="C471" s="672">
        <v>2391090</v>
      </c>
      <c r="D471" s="672">
        <v>3571797</v>
      </c>
      <c r="E471" s="672">
        <v>1967581.6929500001</v>
      </c>
      <c r="F471" s="672">
        <f t="shared" si="7"/>
        <v>196.75816929500002</v>
      </c>
    </row>
    <row r="472" spans="2:6">
      <c r="B472" s="671">
        <v>41481</v>
      </c>
      <c r="C472" s="672">
        <v>2396181</v>
      </c>
      <c r="D472" s="672">
        <v>3574574</v>
      </c>
      <c r="E472" s="672">
        <v>1917312.8291199999</v>
      </c>
      <c r="F472" s="672">
        <f t="shared" si="7"/>
        <v>191.73128291199998</v>
      </c>
    </row>
    <row r="473" spans="2:6">
      <c r="B473" s="671">
        <v>41474</v>
      </c>
      <c r="C473" s="672">
        <v>2398959</v>
      </c>
      <c r="D473" s="672">
        <v>3537861</v>
      </c>
      <c r="E473" s="672">
        <v>1893552.0193400001</v>
      </c>
      <c r="F473" s="672">
        <f t="shared" si="7"/>
        <v>189.35520193400001</v>
      </c>
    </row>
    <row r="474" spans="2:6">
      <c r="B474" s="671">
        <v>41467</v>
      </c>
      <c r="C474" s="672">
        <v>2403333</v>
      </c>
      <c r="D474" s="672">
        <v>3504095</v>
      </c>
      <c r="E474" s="672">
        <v>1893552.0193400001</v>
      </c>
      <c r="F474" s="672">
        <f t="shared" si="7"/>
        <v>189.35520193400001</v>
      </c>
    </row>
    <row r="475" spans="2:6">
      <c r="B475" s="671">
        <v>41460</v>
      </c>
      <c r="C475" s="672">
        <v>2420347</v>
      </c>
      <c r="D475" s="672">
        <v>3492742</v>
      </c>
      <c r="E475" s="672">
        <v>1870684.4180999999</v>
      </c>
      <c r="F475" s="672">
        <f t="shared" si="7"/>
        <v>187.06844181</v>
      </c>
    </row>
    <row r="476" spans="2:6">
      <c r="B476" s="671">
        <v>41453</v>
      </c>
      <c r="C476" s="672">
        <v>2430423</v>
      </c>
      <c r="D476" s="672">
        <v>3478672</v>
      </c>
      <c r="E476" s="672">
        <v>1870684.4180999999</v>
      </c>
      <c r="F476" s="672">
        <f t="shared" si="7"/>
        <v>187.06844181</v>
      </c>
    </row>
    <row r="477" spans="2:6">
      <c r="B477" s="671">
        <v>41446</v>
      </c>
      <c r="C477" s="672">
        <v>2545321</v>
      </c>
      <c r="D477" s="672">
        <v>3470530</v>
      </c>
      <c r="E477" s="672">
        <v>1858954.7981700001</v>
      </c>
      <c r="F477" s="672">
        <f t="shared" si="7"/>
        <v>185.89547981699999</v>
      </c>
    </row>
    <row r="478" spans="2:6">
      <c r="B478" s="671">
        <v>41439</v>
      </c>
      <c r="C478" s="672">
        <v>2550684</v>
      </c>
      <c r="D478" s="672">
        <v>3410842</v>
      </c>
      <c r="E478" s="672">
        <v>1842831.3500900001</v>
      </c>
      <c r="F478" s="672">
        <f t="shared" si="7"/>
        <v>184.28313500900001</v>
      </c>
    </row>
    <row r="479" spans="2:6">
      <c r="B479" s="671">
        <v>41432</v>
      </c>
      <c r="C479" s="672">
        <v>2546600</v>
      </c>
      <c r="D479" s="672">
        <v>3400183</v>
      </c>
      <c r="E479" s="672">
        <v>1842861.7261900001</v>
      </c>
      <c r="F479" s="672">
        <f t="shared" si="7"/>
        <v>184.28617261900001</v>
      </c>
    </row>
    <row r="480" spans="2:6">
      <c r="B480" s="671">
        <v>41425</v>
      </c>
      <c r="C480" s="672">
        <v>2549449</v>
      </c>
      <c r="D480" s="672">
        <v>3385128</v>
      </c>
      <c r="E480" s="672">
        <v>1842861.7261900001</v>
      </c>
      <c r="F480" s="672">
        <f t="shared" si="7"/>
        <v>184.28617261900001</v>
      </c>
    </row>
    <row r="481" spans="2:6">
      <c r="B481" s="671">
        <v>41418</v>
      </c>
      <c r="C481" s="672">
        <v>2560202</v>
      </c>
      <c r="D481" s="672">
        <v>3398713</v>
      </c>
      <c r="E481" s="672">
        <v>1770913.03645</v>
      </c>
      <c r="F481" s="672">
        <f t="shared" si="7"/>
        <v>177.09130364500001</v>
      </c>
    </row>
    <row r="482" spans="2:6">
      <c r="B482" s="671">
        <v>41411</v>
      </c>
      <c r="C482" s="672">
        <v>2577406</v>
      </c>
      <c r="D482" s="672">
        <v>3354269</v>
      </c>
      <c r="E482" s="672">
        <v>1730333.3445900001</v>
      </c>
      <c r="F482" s="672">
        <f t="shared" si="7"/>
        <v>173.033334459</v>
      </c>
    </row>
    <row r="483" spans="2:6">
      <c r="B483" s="671">
        <v>41404</v>
      </c>
      <c r="C483" s="672">
        <v>2606277</v>
      </c>
      <c r="D483" s="672">
        <v>3324615</v>
      </c>
      <c r="E483" s="672">
        <v>1730333.3445900001</v>
      </c>
      <c r="F483" s="672">
        <f t="shared" si="7"/>
        <v>173.033334459</v>
      </c>
    </row>
    <row r="484" spans="2:6">
      <c r="B484" s="671">
        <v>41397</v>
      </c>
      <c r="C484" s="672">
        <v>2608120</v>
      </c>
      <c r="D484" s="672">
        <v>3317194</v>
      </c>
      <c r="E484" s="672">
        <v>1746913.81195</v>
      </c>
      <c r="F484" s="672">
        <f t="shared" si="7"/>
        <v>174.69138119499999</v>
      </c>
    </row>
    <row r="485" spans="2:6">
      <c r="B485" s="671">
        <v>41390</v>
      </c>
      <c r="C485" s="672">
        <v>2611252</v>
      </c>
      <c r="D485" s="672">
        <v>3318649</v>
      </c>
      <c r="E485" s="672">
        <v>1747115.67512</v>
      </c>
      <c r="F485" s="672">
        <f t="shared" si="7"/>
        <v>174.71156751200002</v>
      </c>
    </row>
    <row r="486" spans="2:6">
      <c r="B486" s="671">
        <v>41383</v>
      </c>
      <c r="C486" s="672">
        <v>2617263</v>
      </c>
      <c r="D486" s="672">
        <v>3295109</v>
      </c>
      <c r="E486" s="672">
        <v>1628324.9023800001</v>
      </c>
      <c r="F486" s="672">
        <f t="shared" si="7"/>
        <v>162.83249023800002</v>
      </c>
    </row>
    <row r="487" spans="2:6">
      <c r="B487" s="671">
        <v>41376</v>
      </c>
      <c r="C487" s="672">
        <v>2634454</v>
      </c>
      <c r="D487" s="672">
        <v>3227762</v>
      </c>
      <c r="E487" s="672">
        <v>1628324.9023800001</v>
      </c>
      <c r="F487" s="672">
        <f t="shared" si="7"/>
        <v>162.83249023800002</v>
      </c>
    </row>
    <row r="488" spans="2:6">
      <c r="B488" s="671">
        <v>41369</v>
      </c>
      <c r="C488" s="672">
        <v>2647097</v>
      </c>
      <c r="D488" s="672">
        <v>3215432</v>
      </c>
      <c r="E488" s="672">
        <v>1643123.0259799999</v>
      </c>
      <c r="F488" s="672">
        <f t="shared" si="7"/>
        <v>164.312302598</v>
      </c>
    </row>
    <row r="489" spans="2:6">
      <c r="B489" s="671">
        <v>41362</v>
      </c>
      <c r="C489" s="672">
        <v>2648126</v>
      </c>
      <c r="D489" s="672">
        <v>3202256</v>
      </c>
      <c r="E489" s="672">
        <v>1643123.0259799999</v>
      </c>
      <c r="F489" s="672">
        <f t="shared" si="7"/>
        <v>164.312302598</v>
      </c>
    </row>
    <row r="490" spans="2:6">
      <c r="B490" s="671">
        <v>41355</v>
      </c>
      <c r="C490" s="672">
        <v>2642700</v>
      </c>
      <c r="D490" s="672">
        <v>3206888</v>
      </c>
      <c r="E490" s="672">
        <v>1653858.9023</v>
      </c>
      <c r="F490" s="672">
        <f t="shared" si="7"/>
        <v>165.38589023</v>
      </c>
    </row>
    <row r="491" spans="2:6">
      <c r="B491" s="671">
        <v>41348</v>
      </c>
      <c r="C491" s="672">
        <v>2647844</v>
      </c>
      <c r="D491" s="672">
        <v>3165396</v>
      </c>
      <c r="E491" s="672">
        <v>1660246.0889600001</v>
      </c>
      <c r="F491" s="672">
        <f t="shared" si="7"/>
        <v>166.02460889600002</v>
      </c>
    </row>
    <row r="492" spans="2:6">
      <c r="B492" s="671">
        <v>41341</v>
      </c>
      <c r="C492" s="672">
        <v>2665947</v>
      </c>
      <c r="D492" s="672">
        <v>3108805</v>
      </c>
      <c r="E492" s="672">
        <v>1635325.4921599999</v>
      </c>
      <c r="F492" s="672">
        <f t="shared" si="7"/>
        <v>163.53254921599998</v>
      </c>
    </row>
    <row r="493" spans="2:6">
      <c r="B493" s="671">
        <v>41334</v>
      </c>
      <c r="C493" s="672">
        <v>2680619</v>
      </c>
      <c r="D493" s="672">
        <v>3090600</v>
      </c>
      <c r="E493" s="672">
        <v>1635325.4921599999</v>
      </c>
      <c r="F493" s="672">
        <f t="shared" si="7"/>
        <v>163.53254921599998</v>
      </c>
    </row>
    <row r="494" spans="2:6">
      <c r="B494" s="671">
        <v>41327</v>
      </c>
      <c r="C494" s="672">
        <v>2748823</v>
      </c>
      <c r="D494" s="672">
        <v>3095150</v>
      </c>
      <c r="E494" s="672">
        <v>1605615.7244800001</v>
      </c>
      <c r="F494" s="672">
        <f t="shared" si="7"/>
        <v>160.56157244800002</v>
      </c>
    </row>
    <row r="495" spans="2:6">
      <c r="B495" s="671">
        <v>41320</v>
      </c>
      <c r="C495" s="672">
        <v>2755725</v>
      </c>
      <c r="D495" s="672">
        <v>3074225</v>
      </c>
      <c r="E495" s="672">
        <v>1608543.9967100001</v>
      </c>
      <c r="F495" s="672">
        <f t="shared" si="7"/>
        <v>160.85439967100001</v>
      </c>
    </row>
    <row r="496" spans="2:6">
      <c r="B496" s="671">
        <v>41313</v>
      </c>
      <c r="C496" s="672">
        <v>2767571</v>
      </c>
      <c r="D496" s="672">
        <v>3014975</v>
      </c>
      <c r="E496" s="672">
        <v>1597903.15466</v>
      </c>
      <c r="F496" s="672">
        <f t="shared" si="7"/>
        <v>159.79031546600001</v>
      </c>
    </row>
    <row r="497" spans="2:6">
      <c r="B497" s="671">
        <v>41306</v>
      </c>
      <c r="C497" s="672">
        <v>2769695</v>
      </c>
      <c r="D497" s="672">
        <v>3008704</v>
      </c>
      <c r="E497" s="672">
        <v>1597903.15466</v>
      </c>
      <c r="F497" s="672">
        <f t="shared" si="7"/>
        <v>159.79031546600001</v>
      </c>
    </row>
    <row r="498" spans="2:6">
      <c r="B498" s="671">
        <v>41299</v>
      </c>
      <c r="C498" s="672">
        <v>2928781</v>
      </c>
      <c r="D498" s="672">
        <v>3011697</v>
      </c>
      <c r="E498" s="672">
        <v>1560554.9414900001</v>
      </c>
      <c r="F498" s="672">
        <f t="shared" si="7"/>
        <v>156.055494149</v>
      </c>
    </row>
    <row r="499" spans="2:6">
      <c r="B499" s="671">
        <v>41292</v>
      </c>
      <c r="C499" s="672">
        <v>2942211</v>
      </c>
      <c r="D499" s="672">
        <v>2963812</v>
      </c>
      <c r="E499" s="672">
        <v>1579402.25083</v>
      </c>
      <c r="F499" s="672">
        <f t="shared" si="7"/>
        <v>157.940225083</v>
      </c>
    </row>
    <row r="500" spans="2:6">
      <c r="B500" s="671">
        <v>41285</v>
      </c>
      <c r="C500" s="672">
        <v>2952532</v>
      </c>
      <c r="D500" s="672">
        <v>2928728</v>
      </c>
      <c r="E500" s="672">
        <v>1579402.25083</v>
      </c>
      <c r="F500" s="672">
        <f t="shared" si="7"/>
        <v>157.940225083</v>
      </c>
    </row>
    <row r="501" spans="2:6">
      <c r="B501" s="671">
        <v>41278</v>
      </c>
      <c r="C501" s="672">
        <v>2956165</v>
      </c>
      <c r="D501" s="672">
        <v>2917189</v>
      </c>
      <c r="E501" s="672">
        <v>1583627.1496600001</v>
      </c>
      <c r="F501" s="672">
        <f t="shared" si="7"/>
        <v>158.362714966</v>
      </c>
    </row>
    <row r="502" spans="2:6">
      <c r="B502" s="671">
        <v>41271</v>
      </c>
      <c r="C502" s="672">
        <v>3018198</v>
      </c>
      <c r="D502" s="672">
        <v>2907300</v>
      </c>
      <c r="E502" s="672">
        <v>1578335.6370999999</v>
      </c>
      <c r="F502" s="672">
        <f t="shared" si="7"/>
        <v>157.83356370999999</v>
      </c>
    </row>
    <row r="503" spans="2:6">
      <c r="B503" s="671">
        <v>41264</v>
      </c>
      <c r="C503" s="672">
        <v>3011200</v>
      </c>
      <c r="D503" s="672">
        <v>2920231</v>
      </c>
      <c r="E503" s="672">
        <v>1578335.6370999999</v>
      </c>
      <c r="F503" s="672">
        <f t="shared" si="7"/>
        <v>157.83356370999999</v>
      </c>
    </row>
    <row r="504" spans="2:6">
      <c r="B504" s="671">
        <v>41257</v>
      </c>
      <c r="C504" s="672">
        <v>3024812</v>
      </c>
      <c r="D504" s="672">
        <v>2917260</v>
      </c>
      <c r="E504" s="672">
        <v>1596812.53152</v>
      </c>
      <c r="F504" s="672">
        <f t="shared" si="7"/>
        <v>159.68125315199998</v>
      </c>
    </row>
    <row r="505" spans="2:6">
      <c r="B505" s="671">
        <v>41250</v>
      </c>
      <c r="C505" s="672">
        <v>3030422</v>
      </c>
      <c r="D505" s="672">
        <v>2859807</v>
      </c>
      <c r="E505" s="672">
        <v>1563579.3624</v>
      </c>
      <c r="F505" s="672">
        <f t="shared" si="7"/>
        <v>156.35793623999999</v>
      </c>
    </row>
    <row r="506" spans="2:6">
      <c r="B506" s="671">
        <v>41243</v>
      </c>
      <c r="C506" s="672">
        <v>3033294</v>
      </c>
      <c r="D506" s="672">
        <v>2851362</v>
      </c>
      <c r="E506" s="672">
        <v>1563579.3624</v>
      </c>
      <c r="F506" s="672">
        <f t="shared" si="7"/>
        <v>156.35793623999999</v>
      </c>
    </row>
    <row r="507" spans="2:6">
      <c r="B507" s="671">
        <v>41236</v>
      </c>
      <c r="C507" s="672">
        <v>3035280</v>
      </c>
      <c r="D507" s="672">
        <v>2871161</v>
      </c>
      <c r="E507" s="672">
        <v>1553689.9566200001</v>
      </c>
      <c r="F507" s="672">
        <f t="shared" si="7"/>
        <v>155.368995662</v>
      </c>
    </row>
    <row r="508" spans="2:6">
      <c r="B508" s="671">
        <v>41229</v>
      </c>
      <c r="C508" s="672">
        <v>3041305</v>
      </c>
      <c r="D508" s="672">
        <v>2877244</v>
      </c>
      <c r="E508" s="672">
        <v>1552908.7679399999</v>
      </c>
      <c r="F508" s="672">
        <f t="shared" si="7"/>
        <v>155.29087679399998</v>
      </c>
    </row>
    <row r="509" spans="2:6">
      <c r="B509" s="671">
        <v>41222</v>
      </c>
      <c r="C509" s="672">
        <v>3038871</v>
      </c>
      <c r="D509" s="672">
        <v>2830791</v>
      </c>
      <c r="E509" s="672">
        <v>1552908.7679399999</v>
      </c>
      <c r="F509" s="672">
        <f t="shared" si="7"/>
        <v>155.29087679399998</v>
      </c>
    </row>
    <row r="510" spans="2:6">
      <c r="B510" s="671">
        <v>41215</v>
      </c>
      <c r="C510" s="672">
        <v>3040693</v>
      </c>
      <c r="D510" s="672">
        <v>2823137</v>
      </c>
      <c r="E510" s="672">
        <v>1537316.3703600001</v>
      </c>
      <c r="F510" s="672">
        <f t="shared" si="7"/>
        <v>153.731637036</v>
      </c>
    </row>
    <row r="511" spans="2:6">
      <c r="B511" s="671">
        <v>41208</v>
      </c>
      <c r="C511" s="672">
        <v>3046543</v>
      </c>
      <c r="D511" s="672">
        <v>2840964</v>
      </c>
      <c r="E511" s="672">
        <v>1518755.763</v>
      </c>
      <c r="F511" s="672">
        <f t="shared" si="7"/>
        <v>151.87557630000001</v>
      </c>
    </row>
    <row r="512" spans="2:6">
      <c r="B512" s="671">
        <v>41201</v>
      </c>
      <c r="C512" s="672">
        <v>3046569</v>
      </c>
      <c r="D512" s="672">
        <v>2846920</v>
      </c>
      <c r="E512" s="672">
        <v>1516218.08745</v>
      </c>
      <c r="F512" s="672">
        <f t="shared" si="7"/>
        <v>151.62180874500001</v>
      </c>
    </row>
    <row r="513" spans="2:6">
      <c r="B513" s="671">
        <v>41194</v>
      </c>
      <c r="C513" s="672">
        <v>3053641</v>
      </c>
      <c r="D513" s="672">
        <v>2811623</v>
      </c>
      <c r="E513" s="672">
        <v>1516218.08745</v>
      </c>
      <c r="F513" s="672">
        <f t="shared" si="7"/>
        <v>151.62180874500001</v>
      </c>
    </row>
    <row r="514" spans="2:6">
      <c r="B514" s="671">
        <v>41187</v>
      </c>
      <c r="C514" s="672">
        <v>3062589</v>
      </c>
      <c r="D514" s="672">
        <v>2808512</v>
      </c>
      <c r="E514" s="672">
        <v>1503920.2953900001</v>
      </c>
      <c r="F514" s="672">
        <f t="shared" si="7"/>
        <v>150.39202953900002</v>
      </c>
    </row>
    <row r="515" spans="2:6">
      <c r="B515" s="671">
        <v>41180</v>
      </c>
      <c r="C515" s="672">
        <v>3082432</v>
      </c>
      <c r="D515" s="672">
        <v>2804457</v>
      </c>
      <c r="E515" s="672">
        <v>1503920.2953900001</v>
      </c>
      <c r="F515" s="672">
        <f t="shared" si="7"/>
        <v>150.39202953900002</v>
      </c>
    </row>
    <row r="516" spans="2:6">
      <c r="B516" s="671">
        <v>41173</v>
      </c>
      <c r="C516" s="672">
        <v>3049539</v>
      </c>
      <c r="D516" s="672">
        <v>2821574</v>
      </c>
      <c r="E516" s="672">
        <v>1490669.1128799999</v>
      </c>
      <c r="F516" s="672">
        <f t="shared" si="7"/>
        <v>149.066911288</v>
      </c>
    </row>
    <row r="517" spans="2:6">
      <c r="B517" s="671">
        <v>41166</v>
      </c>
      <c r="C517" s="672">
        <v>3061012</v>
      </c>
      <c r="D517" s="672">
        <v>2823448</v>
      </c>
      <c r="E517" s="672">
        <v>1525551.57956</v>
      </c>
      <c r="F517" s="672">
        <f t="shared" si="7"/>
        <v>152.55515795599999</v>
      </c>
    </row>
    <row r="518" spans="2:6">
      <c r="B518" s="671">
        <v>41159</v>
      </c>
      <c r="C518" s="672">
        <v>3073494</v>
      </c>
      <c r="D518" s="672">
        <v>2822169</v>
      </c>
      <c r="E518" s="672">
        <v>1499672.0856699999</v>
      </c>
      <c r="F518" s="672">
        <f t="shared" si="7"/>
        <v>149.967208567</v>
      </c>
    </row>
    <row r="519" spans="2:6">
      <c r="B519" s="671">
        <v>41152</v>
      </c>
      <c r="C519" s="672">
        <v>3084769</v>
      </c>
      <c r="D519" s="672">
        <v>2812806</v>
      </c>
      <c r="E519" s="672">
        <v>1499672.0856699999</v>
      </c>
      <c r="F519" s="672">
        <f t="shared" ref="F519:F582" si="8">IFERROR(E519/10000,NA())</f>
        <v>149.967208567</v>
      </c>
    </row>
    <row r="520" spans="2:6">
      <c r="B520" s="671">
        <v>41145</v>
      </c>
      <c r="C520" s="672">
        <v>3080452</v>
      </c>
      <c r="D520" s="672">
        <v>2825661</v>
      </c>
      <c r="E520" s="672">
        <v>1484861.28559</v>
      </c>
      <c r="F520" s="672">
        <f t="shared" si="8"/>
        <v>148.48612855900001</v>
      </c>
    </row>
    <row r="521" spans="2:6">
      <c r="B521" s="671">
        <v>41138</v>
      </c>
      <c r="C521" s="672">
        <v>3085845</v>
      </c>
      <c r="D521" s="672">
        <v>2833317</v>
      </c>
      <c r="E521" s="672">
        <v>1464812.46835</v>
      </c>
      <c r="F521" s="672">
        <f t="shared" si="8"/>
        <v>146.48124683500001</v>
      </c>
    </row>
    <row r="522" spans="2:6">
      <c r="B522" s="671">
        <v>41131</v>
      </c>
      <c r="C522" s="672">
        <v>3086822</v>
      </c>
      <c r="D522" s="672">
        <v>2856181</v>
      </c>
      <c r="E522" s="672">
        <v>1464812.46835</v>
      </c>
      <c r="F522" s="672">
        <f t="shared" si="8"/>
        <v>146.48124683500001</v>
      </c>
    </row>
    <row r="523" spans="2:6">
      <c r="B523" s="671">
        <v>41124</v>
      </c>
      <c r="C523" s="672">
        <v>3085214</v>
      </c>
      <c r="D523" s="672">
        <v>2851118</v>
      </c>
      <c r="E523" s="672">
        <v>1454954.4477899999</v>
      </c>
      <c r="F523" s="672">
        <f t="shared" si="8"/>
        <v>145.495444779</v>
      </c>
    </row>
    <row r="524" spans="2:6">
      <c r="B524" s="671">
        <v>41117</v>
      </c>
      <c r="C524" s="672">
        <v>3094144</v>
      </c>
      <c r="D524" s="672">
        <v>2846757</v>
      </c>
      <c r="E524" s="672">
        <v>1429927.73273</v>
      </c>
      <c r="F524" s="672">
        <f t="shared" si="8"/>
        <v>142.99277327300001</v>
      </c>
    </row>
    <row r="525" spans="2:6">
      <c r="B525" s="671">
        <v>41110</v>
      </c>
      <c r="C525" s="672">
        <v>3079749</v>
      </c>
      <c r="D525" s="672">
        <v>2855807</v>
      </c>
      <c r="E525" s="672">
        <v>1429927.73273</v>
      </c>
      <c r="F525" s="672">
        <f t="shared" si="8"/>
        <v>142.99277327300001</v>
      </c>
    </row>
    <row r="526" spans="2:6">
      <c r="B526" s="671">
        <v>41103</v>
      </c>
      <c r="C526" s="672">
        <v>3099646</v>
      </c>
      <c r="D526" s="672">
        <v>2866279</v>
      </c>
      <c r="E526" s="672">
        <v>1443853.16585</v>
      </c>
      <c r="F526" s="672">
        <f t="shared" si="8"/>
        <v>144.385316585</v>
      </c>
    </row>
    <row r="527" spans="2:6">
      <c r="B527" s="671">
        <v>41096</v>
      </c>
      <c r="C527" s="672">
        <v>3085006</v>
      </c>
      <c r="D527" s="672">
        <v>2865858</v>
      </c>
      <c r="E527" s="672">
        <v>1436265.88711</v>
      </c>
      <c r="F527" s="672">
        <f t="shared" si="8"/>
        <v>143.62658871100001</v>
      </c>
    </row>
    <row r="528" spans="2:6">
      <c r="B528" s="671">
        <v>41089</v>
      </c>
      <c r="C528" s="672">
        <v>3102227</v>
      </c>
      <c r="D528" s="672">
        <v>2863547</v>
      </c>
      <c r="E528" s="672">
        <v>1436265.88711</v>
      </c>
      <c r="F528" s="672">
        <f t="shared" si="8"/>
        <v>143.62658871100001</v>
      </c>
    </row>
    <row r="529" spans="2:6">
      <c r="B529" s="671">
        <v>41082</v>
      </c>
      <c r="C529" s="672">
        <v>3057892</v>
      </c>
      <c r="D529" s="672">
        <v>2870846</v>
      </c>
      <c r="E529" s="672">
        <v>1413371.8558100001</v>
      </c>
      <c r="F529" s="672">
        <f t="shared" si="8"/>
        <v>141.337185581</v>
      </c>
    </row>
    <row r="530" spans="2:6">
      <c r="B530" s="671">
        <v>41075</v>
      </c>
      <c r="C530" s="672">
        <v>3027305</v>
      </c>
      <c r="D530" s="672">
        <v>2869071</v>
      </c>
      <c r="E530" s="672">
        <v>1448433.63925</v>
      </c>
      <c r="F530" s="672">
        <f t="shared" si="8"/>
        <v>144.84336392500001</v>
      </c>
    </row>
    <row r="531" spans="2:6">
      <c r="B531" s="671">
        <v>41068</v>
      </c>
      <c r="C531" s="672">
        <v>3009684</v>
      </c>
      <c r="D531" s="672">
        <v>2852018</v>
      </c>
      <c r="E531" s="672">
        <v>1428007.5671399999</v>
      </c>
      <c r="F531" s="672">
        <f t="shared" si="8"/>
        <v>142.80075671399999</v>
      </c>
    </row>
    <row r="532" spans="2:6">
      <c r="B532" s="671">
        <v>41061</v>
      </c>
      <c r="C532" s="672">
        <v>3002593</v>
      </c>
      <c r="D532" s="672">
        <v>2842654</v>
      </c>
      <c r="E532" s="672">
        <v>1428007.5671399999</v>
      </c>
      <c r="F532" s="672">
        <f t="shared" si="8"/>
        <v>142.80075671399999</v>
      </c>
    </row>
    <row r="533" spans="2:6">
      <c r="B533" s="671">
        <v>41054</v>
      </c>
      <c r="C533" s="672">
        <v>2980310</v>
      </c>
      <c r="D533" s="672">
        <v>2859495</v>
      </c>
      <c r="E533" s="672">
        <v>1424039.26091</v>
      </c>
      <c r="F533" s="672">
        <f t="shared" si="8"/>
        <v>142.40392609099999</v>
      </c>
    </row>
    <row r="534" spans="2:6">
      <c r="B534" s="671">
        <v>41047</v>
      </c>
      <c r="C534" s="672">
        <v>2975261</v>
      </c>
      <c r="D534" s="672">
        <v>2850984</v>
      </c>
      <c r="E534" s="672">
        <v>1414461.0573799999</v>
      </c>
      <c r="F534" s="672">
        <f t="shared" si="8"/>
        <v>141.446105738</v>
      </c>
    </row>
    <row r="535" spans="2:6">
      <c r="B535" s="671">
        <v>41040</v>
      </c>
      <c r="C535" s="672">
        <v>2971515</v>
      </c>
      <c r="D535" s="672">
        <v>2864150</v>
      </c>
      <c r="E535" s="672">
        <v>1414461.0573799999</v>
      </c>
      <c r="F535" s="672">
        <f t="shared" si="8"/>
        <v>141.446105738</v>
      </c>
    </row>
    <row r="536" spans="2:6">
      <c r="B536" s="671">
        <v>41033</v>
      </c>
      <c r="C536" s="672">
        <v>2960317</v>
      </c>
      <c r="D536" s="672">
        <v>2864280</v>
      </c>
      <c r="E536" s="672">
        <v>1412065.39059</v>
      </c>
      <c r="F536" s="672">
        <f t="shared" si="8"/>
        <v>141.20653905899999</v>
      </c>
    </row>
    <row r="537" spans="2:6">
      <c r="B537" s="671">
        <v>41026</v>
      </c>
      <c r="C537" s="672">
        <v>2962103</v>
      </c>
      <c r="D537" s="672">
        <v>2866561</v>
      </c>
      <c r="E537" s="672">
        <v>1404351.2574199999</v>
      </c>
      <c r="F537" s="672">
        <f t="shared" si="8"/>
        <v>140.435125742</v>
      </c>
    </row>
    <row r="538" spans="2:6">
      <c r="B538" s="671">
        <v>41019</v>
      </c>
      <c r="C538" s="672">
        <v>2967109</v>
      </c>
      <c r="D538" s="672">
        <v>2875470</v>
      </c>
      <c r="E538" s="672">
        <v>1404351.2574199999</v>
      </c>
      <c r="F538" s="672">
        <f t="shared" si="8"/>
        <v>140.435125742</v>
      </c>
    </row>
    <row r="539" spans="2:6">
      <c r="B539" s="671">
        <v>41012</v>
      </c>
      <c r="C539" s="672">
        <v>2974859</v>
      </c>
      <c r="D539" s="672">
        <v>2867200</v>
      </c>
      <c r="E539" s="672">
        <v>1390711.0502200001</v>
      </c>
      <c r="F539" s="672">
        <f t="shared" si="8"/>
        <v>139.07110502200001</v>
      </c>
    </row>
    <row r="540" spans="2:6">
      <c r="B540" s="671">
        <v>41005</v>
      </c>
      <c r="C540" s="672">
        <v>2965333</v>
      </c>
      <c r="D540" s="672">
        <v>2865478</v>
      </c>
      <c r="E540" s="672">
        <v>1396481.6529999999</v>
      </c>
      <c r="F540" s="672">
        <f t="shared" si="8"/>
        <v>139.64816529999999</v>
      </c>
    </row>
    <row r="541" spans="2:6">
      <c r="B541" s="671">
        <v>40998</v>
      </c>
      <c r="C541" s="672">
        <v>2964427</v>
      </c>
      <c r="D541" s="672">
        <v>2878137</v>
      </c>
      <c r="E541" s="672">
        <v>1396481.6529999999</v>
      </c>
      <c r="F541" s="672">
        <f t="shared" si="8"/>
        <v>139.64816529999999</v>
      </c>
    </row>
    <row r="542" spans="2:6">
      <c r="B542" s="671">
        <v>40991</v>
      </c>
      <c r="C542" s="672">
        <v>2982849</v>
      </c>
      <c r="D542" s="672">
        <v>2892646</v>
      </c>
      <c r="E542" s="672">
        <v>1444577.5835899999</v>
      </c>
      <c r="F542" s="672">
        <f t="shared" si="8"/>
        <v>144.457758359</v>
      </c>
    </row>
    <row r="543" spans="2:6">
      <c r="B543" s="671">
        <v>40984</v>
      </c>
      <c r="C543" s="672">
        <v>2986294</v>
      </c>
      <c r="D543" s="672">
        <v>2893560</v>
      </c>
      <c r="E543" s="672">
        <v>1455151.94059</v>
      </c>
      <c r="F543" s="672">
        <f t="shared" si="8"/>
        <v>145.51519405900001</v>
      </c>
    </row>
    <row r="544" spans="2:6">
      <c r="B544" s="671">
        <v>40977</v>
      </c>
      <c r="C544" s="672">
        <v>3005782</v>
      </c>
      <c r="D544" s="672">
        <v>2884747</v>
      </c>
      <c r="E544" s="672">
        <v>1442443.8615600001</v>
      </c>
      <c r="F544" s="672">
        <f t="shared" si="8"/>
        <v>144.24438615600002</v>
      </c>
    </row>
    <row r="545" spans="2:6">
      <c r="B545" s="671">
        <v>40970</v>
      </c>
      <c r="C545" s="672">
        <v>3023159</v>
      </c>
      <c r="D545" s="672">
        <v>2925722</v>
      </c>
      <c r="E545" s="672">
        <v>1442443.8615600001</v>
      </c>
      <c r="F545" s="672">
        <f t="shared" si="8"/>
        <v>144.24438615600002</v>
      </c>
    </row>
    <row r="546" spans="2:6">
      <c r="B546" s="671">
        <v>40963</v>
      </c>
      <c r="C546" s="672">
        <v>2692598</v>
      </c>
      <c r="D546" s="672">
        <v>2932813</v>
      </c>
      <c r="E546" s="672">
        <v>1402090.6744299999</v>
      </c>
      <c r="F546" s="672">
        <f t="shared" si="8"/>
        <v>140.20906744299998</v>
      </c>
    </row>
    <row r="547" spans="2:6">
      <c r="B547" s="671">
        <v>40956</v>
      </c>
      <c r="C547" s="672">
        <v>2663261</v>
      </c>
      <c r="D547" s="672">
        <v>2937893</v>
      </c>
      <c r="E547" s="672">
        <v>1393787.7904000001</v>
      </c>
      <c r="F547" s="672">
        <f t="shared" si="8"/>
        <v>139.37877904000001</v>
      </c>
    </row>
    <row r="548" spans="2:6">
      <c r="B548" s="671">
        <v>40949</v>
      </c>
      <c r="C548" s="672">
        <v>2655784</v>
      </c>
      <c r="D548" s="672">
        <v>2928275</v>
      </c>
      <c r="E548" s="672">
        <v>1393787.7904000001</v>
      </c>
      <c r="F548" s="672">
        <f t="shared" si="8"/>
        <v>139.37877904000001</v>
      </c>
    </row>
    <row r="549" spans="2:6">
      <c r="B549" s="671">
        <v>40942</v>
      </c>
      <c r="C549" s="672">
        <v>2662126</v>
      </c>
      <c r="D549" s="672">
        <v>2924947</v>
      </c>
      <c r="E549" s="672">
        <v>1369064.7194999999</v>
      </c>
      <c r="F549" s="672">
        <f t="shared" si="8"/>
        <v>136.90647195</v>
      </c>
    </row>
    <row r="550" spans="2:6">
      <c r="B550" s="671">
        <v>40935</v>
      </c>
      <c r="C550" s="672">
        <v>2682576</v>
      </c>
      <c r="D550" s="672">
        <v>2919545</v>
      </c>
      <c r="E550" s="672">
        <v>1327577.1887399999</v>
      </c>
      <c r="F550" s="672">
        <f t="shared" si="8"/>
        <v>132.75771887399998</v>
      </c>
    </row>
    <row r="551" spans="2:6">
      <c r="B551" s="671">
        <v>40928</v>
      </c>
      <c r="C551" s="672">
        <v>2706197</v>
      </c>
      <c r="D551" s="672">
        <v>2919423</v>
      </c>
      <c r="E551" s="672">
        <v>1327577.1887399999</v>
      </c>
      <c r="F551" s="672">
        <f t="shared" si="8"/>
        <v>132.75771887399998</v>
      </c>
    </row>
    <row r="552" spans="2:6">
      <c r="B552" s="671">
        <v>40921</v>
      </c>
      <c r="C552" s="672">
        <v>2676987</v>
      </c>
      <c r="D552" s="672">
        <v>2899149</v>
      </c>
      <c r="E552" s="672">
        <v>1393019.54611</v>
      </c>
      <c r="F552" s="672">
        <f t="shared" si="8"/>
        <v>139.30195461100001</v>
      </c>
    </row>
    <row r="553" spans="2:6">
      <c r="B553" s="671">
        <v>40914</v>
      </c>
      <c r="C553" s="672">
        <v>2687871</v>
      </c>
      <c r="D553" s="672">
        <v>2917689</v>
      </c>
      <c r="E553" s="672">
        <v>1430219.41191</v>
      </c>
      <c r="F553" s="672">
        <f t="shared" si="8"/>
        <v>143.021941191</v>
      </c>
    </row>
    <row r="554" spans="2:6">
      <c r="B554" s="671">
        <v>40907</v>
      </c>
      <c r="C554" s="672">
        <v>2735628</v>
      </c>
      <c r="D554" s="672">
        <v>2926095</v>
      </c>
      <c r="E554" s="672">
        <v>1430219.41191</v>
      </c>
      <c r="F554" s="672">
        <f t="shared" si="8"/>
        <v>143.021941191</v>
      </c>
    </row>
    <row r="555" spans="2:6">
      <c r="B555" s="671">
        <v>40900</v>
      </c>
      <c r="C555" s="672">
        <v>2733235</v>
      </c>
      <c r="D555" s="672">
        <v>2916085</v>
      </c>
      <c r="E555" s="672">
        <v>1411497.4942099999</v>
      </c>
      <c r="F555" s="672">
        <f t="shared" si="8"/>
        <v>141.149749421</v>
      </c>
    </row>
    <row r="556" spans="2:6">
      <c r="B556" s="671">
        <v>40893</v>
      </c>
      <c r="C556" s="672">
        <v>2493806</v>
      </c>
      <c r="D556" s="672">
        <v>2902488</v>
      </c>
      <c r="E556" s="672">
        <v>1452063.4650000001</v>
      </c>
      <c r="F556" s="672">
        <f t="shared" si="8"/>
        <v>145.2063465</v>
      </c>
    </row>
    <row r="557" spans="2:6">
      <c r="B557" s="671">
        <v>40886</v>
      </c>
      <c r="C557" s="672">
        <v>2460813</v>
      </c>
      <c r="D557" s="672">
        <v>2820691</v>
      </c>
      <c r="E557" s="672">
        <v>1432056.5482900001</v>
      </c>
      <c r="F557" s="672">
        <f t="shared" si="8"/>
        <v>143.205654829</v>
      </c>
    </row>
    <row r="558" spans="2:6">
      <c r="B558" s="671">
        <v>40879</v>
      </c>
      <c r="C558" s="672">
        <v>2435688</v>
      </c>
      <c r="D558" s="672">
        <v>2814235</v>
      </c>
      <c r="E558" s="672">
        <v>1432056.5482900001</v>
      </c>
      <c r="F558" s="672">
        <f t="shared" si="8"/>
        <v>143.205654829</v>
      </c>
    </row>
    <row r="559" spans="2:6">
      <c r="B559" s="671">
        <v>40872</v>
      </c>
      <c r="C559" s="672">
        <v>2419548</v>
      </c>
      <c r="D559" s="672">
        <v>2821980</v>
      </c>
      <c r="E559" s="672">
        <v>1428574.3834299999</v>
      </c>
      <c r="F559" s="672">
        <f t="shared" si="8"/>
        <v>142.85743834299998</v>
      </c>
    </row>
    <row r="560" spans="2:6">
      <c r="B560" s="671">
        <v>40865</v>
      </c>
      <c r="C560" s="672">
        <v>2393350</v>
      </c>
      <c r="D560" s="672">
        <v>2831576</v>
      </c>
      <c r="E560" s="672">
        <v>1434141.9820000001</v>
      </c>
      <c r="F560" s="672">
        <f t="shared" si="8"/>
        <v>143.41419820000002</v>
      </c>
    </row>
    <row r="561" spans="2:6">
      <c r="B561" s="671">
        <v>40858</v>
      </c>
      <c r="C561" s="672">
        <v>2343547</v>
      </c>
      <c r="D561" s="672">
        <v>2839786</v>
      </c>
      <c r="E561" s="672">
        <v>1434141.9820000001</v>
      </c>
      <c r="F561" s="672">
        <f t="shared" si="8"/>
        <v>143.41419820000002</v>
      </c>
    </row>
    <row r="562" spans="2:6">
      <c r="B562" s="671">
        <v>40851</v>
      </c>
      <c r="C562" s="672">
        <v>2328553</v>
      </c>
      <c r="D562" s="672">
        <v>2822034</v>
      </c>
      <c r="E562" s="672">
        <v>1329858.2146000001</v>
      </c>
      <c r="F562" s="672">
        <f t="shared" si="8"/>
        <v>132.98582146000001</v>
      </c>
    </row>
    <row r="563" spans="2:6">
      <c r="B563" s="671">
        <v>40844</v>
      </c>
      <c r="C563" s="672">
        <v>2333373</v>
      </c>
      <c r="D563" s="672">
        <v>2845685</v>
      </c>
      <c r="E563" s="672">
        <v>1314954.31669</v>
      </c>
      <c r="F563" s="672">
        <f t="shared" si="8"/>
        <v>131.495431669</v>
      </c>
    </row>
    <row r="564" spans="2:6">
      <c r="B564" s="671">
        <v>40837</v>
      </c>
      <c r="C564" s="672">
        <v>2313175</v>
      </c>
      <c r="D564" s="672">
        <v>2852390</v>
      </c>
      <c r="E564" s="672">
        <v>1314954.31669</v>
      </c>
      <c r="F564" s="672">
        <f t="shared" si="8"/>
        <v>131.495431669</v>
      </c>
    </row>
    <row r="565" spans="2:6">
      <c r="B565" s="671">
        <v>40830</v>
      </c>
      <c r="C565" s="672">
        <v>2310857</v>
      </c>
      <c r="D565" s="672">
        <v>2860822</v>
      </c>
      <c r="E565" s="672">
        <v>1358524.5739</v>
      </c>
      <c r="F565" s="672">
        <f t="shared" si="8"/>
        <v>135.85245738999998</v>
      </c>
    </row>
    <row r="566" spans="2:6">
      <c r="B566" s="671">
        <v>40823</v>
      </c>
      <c r="C566" s="672">
        <v>2295727</v>
      </c>
      <c r="D566" s="672">
        <v>2859701</v>
      </c>
      <c r="E566" s="672">
        <v>1383872.8447199999</v>
      </c>
      <c r="F566" s="672">
        <f t="shared" si="8"/>
        <v>138.387284472</v>
      </c>
    </row>
    <row r="567" spans="2:6">
      <c r="B567" s="671">
        <v>40816</v>
      </c>
      <c r="C567" s="672">
        <v>2288571</v>
      </c>
      <c r="D567" s="672">
        <v>2850921</v>
      </c>
      <c r="E567" s="672">
        <v>1383872.8447199999</v>
      </c>
      <c r="F567" s="672">
        <f t="shared" si="8"/>
        <v>138.387284472</v>
      </c>
    </row>
    <row r="568" spans="2:6">
      <c r="B568" s="671">
        <v>40809</v>
      </c>
      <c r="C568" s="672">
        <v>2180075</v>
      </c>
      <c r="D568" s="672">
        <v>2857747</v>
      </c>
      <c r="E568" s="672">
        <v>1385022.0496100001</v>
      </c>
      <c r="F568" s="672">
        <f t="shared" si="8"/>
        <v>138.50220496100002</v>
      </c>
    </row>
    <row r="569" spans="2:6">
      <c r="B569" s="671">
        <v>40802</v>
      </c>
      <c r="C569" s="672">
        <v>2134721</v>
      </c>
      <c r="D569" s="672">
        <v>2863540</v>
      </c>
      <c r="E569" s="672">
        <v>1402383.4136399999</v>
      </c>
      <c r="F569" s="672">
        <f t="shared" si="8"/>
        <v>140.23834136399998</v>
      </c>
    </row>
    <row r="570" spans="2:6">
      <c r="B570" s="671">
        <v>40795</v>
      </c>
      <c r="C570" s="672">
        <v>2086364</v>
      </c>
      <c r="D570" s="672">
        <v>2858660</v>
      </c>
      <c r="E570" s="672">
        <v>1414829.5959999999</v>
      </c>
      <c r="F570" s="672">
        <f t="shared" si="8"/>
        <v>141.48295959999999</v>
      </c>
    </row>
    <row r="571" spans="2:6">
      <c r="B571" s="671">
        <v>40788</v>
      </c>
      <c r="C571" s="672">
        <v>2073122</v>
      </c>
      <c r="D571" s="672">
        <v>2853888</v>
      </c>
      <c r="E571" s="672">
        <v>1414829.5959999999</v>
      </c>
      <c r="F571" s="672">
        <f t="shared" si="8"/>
        <v>141.48295959999999</v>
      </c>
    </row>
    <row r="572" spans="2:6">
      <c r="B572" s="671">
        <v>40781</v>
      </c>
      <c r="C572" s="672">
        <v>2071633</v>
      </c>
      <c r="D572" s="672">
        <v>2859433</v>
      </c>
      <c r="E572" s="672">
        <v>1421528.2061600001</v>
      </c>
      <c r="F572" s="672">
        <f t="shared" si="8"/>
        <v>142.15282061600001</v>
      </c>
    </row>
    <row r="573" spans="2:6">
      <c r="B573" s="671">
        <v>40774</v>
      </c>
      <c r="C573" s="672">
        <v>2076647</v>
      </c>
      <c r="D573" s="672">
        <v>2857906</v>
      </c>
      <c r="E573" s="672">
        <v>1436924.65399</v>
      </c>
      <c r="F573" s="672">
        <f t="shared" si="8"/>
        <v>143.69246539900001</v>
      </c>
    </row>
    <row r="574" spans="2:6">
      <c r="B574" s="671">
        <v>40767</v>
      </c>
      <c r="C574" s="672">
        <v>2073026</v>
      </c>
      <c r="D574" s="672">
        <v>2872423</v>
      </c>
      <c r="E574" s="672">
        <v>1436924.65399</v>
      </c>
      <c r="F574" s="672">
        <f t="shared" si="8"/>
        <v>143.69246539900001</v>
      </c>
    </row>
    <row r="575" spans="2:6">
      <c r="B575" s="671">
        <v>40760</v>
      </c>
      <c r="C575" s="672">
        <v>2004290</v>
      </c>
      <c r="D575" s="672">
        <v>2867215</v>
      </c>
      <c r="E575" s="672">
        <v>1344737.2359</v>
      </c>
      <c r="F575" s="672">
        <f t="shared" si="8"/>
        <v>134.47372358999999</v>
      </c>
    </row>
    <row r="576" spans="2:6">
      <c r="B576" s="671">
        <v>40753</v>
      </c>
      <c r="C576" s="672">
        <v>2000471</v>
      </c>
      <c r="D576" s="672">
        <v>2863576</v>
      </c>
      <c r="E576" s="672">
        <v>1344737.2359</v>
      </c>
      <c r="F576" s="672">
        <f t="shared" si="8"/>
        <v>134.47372358999999</v>
      </c>
    </row>
    <row r="577" spans="2:6">
      <c r="B577" s="671">
        <v>40746</v>
      </c>
      <c r="C577" s="672">
        <v>2006061</v>
      </c>
      <c r="D577" s="672">
        <v>2871301</v>
      </c>
      <c r="E577" s="672">
        <v>1337473.2068099999</v>
      </c>
      <c r="F577" s="672">
        <f t="shared" si="8"/>
        <v>133.74732068099999</v>
      </c>
    </row>
    <row r="578" spans="2:6">
      <c r="B578" s="671">
        <v>40739</v>
      </c>
      <c r="C578" s="672">
        <v>1957194</v>
      </c>
      <c r="D578" s="672">
        <v>2878074</v>
      </c>
      <c r="E578" s="672">
        <v>1307997.4476699999</v>
      </c>
      <c r="F578" s="672">
        <f t="shared" si="8"/>
        <v>130.79974476699999</v>
      </c>
    </row>
    <row r="579" spans="2:6">
      <c r="B579" s="671">
        <v>40732</v>
      </c>
      <c r="C579" s="672">
        <v>1919501</v>
      </c>
      <c r="D579" s="672">
        <v>2870103</v>
      </c>
      <c r="E579" s="672">
        <v>1295844.6558900001</v>
      </c>
      <c r="F579" s="672">
        <f t="shared" si="8"/>
        <v>129.58446558900002</v>
      </c>
    </row>
    <row r="580" spans="2:6">
      <c r="B580" s="671">
        <v>40725</v>
      </c>
      <c r="C580" s="672">
        <v>1944583</v>
      </c>
      <c r="D580" s="672">
        <v>2865251</v>
      </c>
      <c r="E580" s="672">
        <v>1295844.6558900001</v>
      </c>
      <c r="F580" s="672">
        <f t="shared" si="8"/>
        <v>129.58446558900002</v>
      </c>
    </row>
    <row r="581" spans="2:6">
      <c r="B581" s="671">
        <v>40718</v>
      </c>
      <c r="C581" s="672">
        <v>1972174</v>
      </c>
      <c r="D581" s="672">
        <v>2856403</v>
      </c>
      <c r="E581" s="672">
        <v>1304361.3088799999</v>
      </c>
      <c r="F581" s="672">
        <f t="shared" si="8"/>
        <v>130.43613088799998</v>
      </c>
    </row>
    <row r="582" spans="2:6">
      <c r="B582" s="671">
        <v>40711</v>
      </c>
      <c r="C582" s="672">
        <v>1914538</v>
      </c>
      <c r="D582" s="672">
        <v>2827549</v>
      </c>
      <c r="E582" s="672">
        <v>1348373.31819</v>
      </c>
      <c r="F582" s="672">
        <f t="shared" si="8"/>
        <v>134.83733181900001</v>
      </c>
    </row>
    <row r="583" spans="2:6">
      <c r="B583" s="671">
        <v>40704</v>
      </c>
      <c r="C583" s="672">
        <v>1892579</v>
      </c>
      <c r="D583" s="672">
        <v>2811206</v>
      </c>
      <c r="E583" s="672">
        <v>1348373.31819</v>
      </c>
      <c r="F583" s="672">
        <f t="shared" ref="F583:F646" si="9">IFERROR(E583/10000,NA())</f>
        <v>134.83733181900001</v>
      </c>
    </row>
    <row r="584" spans="2:6">
      <c r="B584" s="671">
        <v>40697</v>
      </c>
      <c r="C584" s="672">
        <v>1898989</v>
      </c>
      <c r="D584" s="672">
        <v>2788723</v>
      </c>
      <c r="E584" s="672">
        <v>1351200.8929000001</v>
      </c>
      <c r="F584" s="672">
        <f t="shared" si="9"/>
        <v>135.12008929000001</v>
      </c>
    </row>
    <row r="585" spans="2:6">
      <c r="B585" s="671">
        <v>40690</v>
      </c>
      <c r="C585" s="672">
        <v>1900610</v>
      </c>
      <c r="D585" s="672">
        <v>2774996</v>
      </c>
      <c r="E585" s="672">
        <v>1331284.36109</v>
      </c>
      <c r="F585" s="672">
        <f t="shared" si="9"/>
        <v>133.12843610900001</v>
      </c>
    </row>
    <row r="586" spans="2:6">
      <c r="B586" s="671">
        <v>40683</v>
      </c>
      <c r="C586" s="672">
        <v>1895870</v>
      </c>
      <c r="D586" s="672">
        <v>2758009</v>
      </c>
      <c r="E586" s="672">
        <v>1331284.36109</v>
      </c>
      <c r="F586" s="672">
        <f t="shared" si="9"/>
        <v>133.12843610900001</v>
      </c>
    </row>
    <row r="587" spans="2:6">
      <c r="B587" s="671">
        <v>40676</v>
      </c>
      <c r="C587" s="672">
        <v>1898665</v>
      </c>
      <c r="D587" s="672">
        <v>2744498</v>
      </c>
      <c r="E587" s="672">
        <v>1344303.88637</v>
      </c>
      <c r="F587" s="672">
        <f t="shared" si="9"/>
        <v>134.43038863699999</v>
      </c>
    </row>
    <row r="588" spans="2:6">
      <c r="B588" s="671">
        <v>40669</v>
      </c>
      <c r="C588" s="672">
        <v>1901850</v>
      </c>
      <c r="D588" s="672">
        <v>2718757</v>
      </c>
      <c r="E588" s="672">
        <v>1346213.3908800001</v>
      </c>
      <c r="F588" s="672">
        <f t="shared" si="9"/>
        <v>134.62133908800001</v>
      </c>
    </row>
    <row r="589" spans="2:6">
      <c r="B589" s="671">
        <v>40662</v>
      </c>
      <c r="C589" s="672">
        <v>1894101</v>
      </c>
      <c r="D589" s="672">
        <v>2690985</v>
      </c>
      <c r="E589" s="672">
        <v>1346213.3908800001</v>
      </c>
      <c r="F589" s="672">
        <f t="shared" si="9"/>
        <v>134.62133908800001</v>
      </c>
    </row>
    <row r="590" spans="2:6">
      <c r="B590" s="671">
        <v>40655</v>
      </c>
      <c r="C590" s="672">
        <v>1887882</v>
      </c>
      <c r="D590" s="672">
        <v>2685782</v>
      </c>
      <c r="E590" s="672">
        <v>1363245.0339500001</v>
      </c>
      <c r="F590" s="672">
        <f t="shared" si="9"/>
        <v>136.32450339499999</v>
      </c>
    </row>
    <row r="591" spans="2:6">
      <c r="B591" s="671">
        <v>40648</v>
      </c>
      <c r="C591" s="672">
        <v>1885017</v>
      </c>
      <c r="D591" s="672">
        <v>2665408</v>
      </c>
      <c r="E591" s="672">
        <v>1384348.5365599999</v>
      </c>
      <c r="F591" s="672">
        <f t="shared" si="9"/>
        <v>138.434853656</v>
      </c>
    </row>
    <row r="592" spans="2:6">
      <c r="B592" s="671">
        <v>40641</v>
      </c>
      <c r="C592" s="672">
        <v>1873111</v>
      </c>
      <c r="D592" s="672">
        <v>2648676</v>
      </c>
      <c r="E592" s="672">
        <v>1429250.0191800001</v>
      </c>
      <c r="F592" s="672">
        <f t="shared" si="9"/>
        <v>142.92500191799999</v>
      </c>
    </row>
    <row r="593" spans="2:6">
      <c r="B593" s="671">
        <v>40634</v>
      </c>
      <c r="C593" s="672">
        <v>1888496</v>
      </c>
      <c r="D593" s="672">
        <v>2622523</v>
      </c>
      <c r="E593" s="672">
        <v>1429250.0191800001</v>
      </c>
      <c r="F593" s="672">
        <f t="shared" si="9"/>
        <v>142.92500191799999</v>
      </c>
    </row>
    <row r="594" spans="2:6">
      <c r="B594" s="671">
        <v>40627</v>
      </c>
      <c r="C594" s="672">
        <v>1928055</v>
      </c>
      <c r="D594" s="672">
        <v>2601341</v>
      </c>
      <c r="E594" s="672">
        <v>1497819.50832</v>
      </c>
      <c r="F594" s="672">
        <f t="shared" si="9"/>
        <v>149.78195083200001</v>
      </c>
    </row>
    <row r="595" spans="2:6">
      <c r="B595" s="671">
        <v>40620</v>
      </c>
      <c r="C595" s="672">
        <v>1940378</v>
      </c>
      <c r="D595" s="672">
        <v>2583046</v>
      </c>
      <c r="E595" s="672">
        <v>1332786.15332</v>
      </c>
      <c r="F595" s="672">
        <f t="shared" si="9"/>
        <v>133.27861533200002</v>
      </c>
    </row>
    <row r="596" spans="2:6">
      <c r="B596" s="671">
        <v>40613</v>
      </c>
      <c r="C596" s="672">
        <v>1953018</v>
      </c>
      <c r="D596" s="672">
        <v>2577076</v>
      </c>
      <c r="E596" s="672">
        <v>1332786.15332</v>
      </c>
      <c r="F596" s="672">
        <f t="shared" si="9"/>
        <v>133.27861533200002</v>
      </c>
    </row>
    <row r="597" spans="2:6">
      <c r="B597" s="671">
        <v>40606</v>
      </c>
      <c r="C597" s="672">
        <v>1939219</v>
      </c>
      <c r="D597" s="672">
        <v>2545119</v>
      </c>
      <c r="E597" s="672">
        <v>1301181.5651199999</v>
      </c>
      <c r="F597" s="672">
        <f t="shared" si="9"/>
        <v>130.11815651199998</v>
      </c>
    </row>
    <row r="598" spans="2:6">
      <c r="B598" s="671">
        <v>40599</v>
      </c>
      <c r="C598" s="672">
        <v>1952278</v>
      </c>
      <c r="D598" s="672">
        <v>2533221</v>
      </c>
      <c r="E598" s="672">
        <v>1293541.1170000001</v>
      </c>
      <c r="F598" s="672">
        <f t="shared" si="9"/>
        <v>129.3541117</v>
      </c>
    </row>
    <row r="599" spans="2:6">
      <c r="B599" s="671">
        <v>40592</v>
      </c>
      <c r="C599" s="672">
        <v>1958491</v>
      </c>
      <c r="D599" s="672">
        <v>2508868</v>
      </c>
      <c r="E599" s="672">
        <v>1309707.9871799999</v>
      </c>
      <c r="F599" s="672">
        <f t="shared" si="9"/>
        <v>130.970798718</v>
      </c>
    </row>
    <row r="600" spans="2:6">
      <c r="B600" s="671">
        <v>40585</v>
      </c>
      <c r="C600" s="672">
        <v>1956143</v>
      </c>
      <c r="D600" s="672">
        <v>2500481</v>
      </c>
      <c r="E600" s="672">
        <v>1309707.9871799999</v>
      </c>
      <c r="F600" s="672">
        <f t="shared" si="9"/>
        <v>130.970798718</v>
      </c>
    </row>
    <row r="601" spans="2:6">
      <c r="B601" s="671">
        <v>40578</v>
      </c>
      <c r="C601" s="672">
        <v>2015599</v>
      </c>
      <c r="D601" s="672">
        <v>2469419</v>
      </c>
      <c r="E601" s="672">
        <v>1279996.35301</v>
      </c>
      <c r="F601" s="672">
        <f t="shared" si="9"/>
        <v>127.999635301</v>
      </c>
    </row>
    <row r="602" spans="2:6">
      <c r="B602" s="671">
        <v>40571</v>
      </c>
      <c r="C602" s="672">
        <v>1965568</v>
      </c>
      <c r="D602" s="672">
        <v>2443527</v>
      </c>
      <c r="E602" s="672">
        <v>1261894.4167500001</v>
      </c>
      <c r="F602" s="672">
        <f t="shared" si="9"/>
        <v>126.18944167500001</v>
      </c>
    </row>
    <row r="603" spans="2:6">
      <c r="B603" s="671">
        <v>40564</v>
      </c>
      <c r="C603" s="672">
        <v>1961122</v>
      </c>
      <c r="D603" s="672">
        <v>2425164</v>
      </c>
      <c r="E603" s="672">
        <v>1261894.4167500001</v>
      </c>
      <c r="F603" s="672">
        <f t="shared" si="9"/>
        <v>126.18944167500001</v>
      </c>
    </row>
    <row r="604" spans="2:6">
      <c r="B604" s="671">
        <v>40557</v>
      </c>
      <c r="C604" s="672">
        <v>1957146</v>
      </c>
      <c r="D604" s="672">
        <v>2468131</v>
      </c>
      <c r="E604" s="672">
        <v>1242877.75104</v>
      </c>
      <c r="F604" s="672">
        <f t="shared" si="9"/>
        <v>124.287775104</v>
      </c>
    </row>
    <row r="605" spans="2:6">
      <c r="B605" s="671">
        <v>40550</v>
      </c>
      <c r="C605" s="672">
        <v>1965895</v>
      </c>
      <c r="D605" s="672">
        <v>2436064</v>
      </c>
      <c r="E605" s="672">
        <v>1287104.504</v>
      </c>
      <c r="F605" s="672">
        <f t="shared" si="9"/>
        <v>128.71045039999998</v>
      </c>
    </row>
    <row r="606" spans="2:6">
      <c r="B606" s="671">
        <v>40543</v>
      </c>
      <c r="C606" s="672">
        <v>2004432</v>
      </c>
      <c r="D606" s="672">
        <v>2420570</v>
      </c>
      <c r="E606" s="672">
        <v>1287104.504</v>
      </c>
      <c r="F606" s="672">
        <f t="shared" si="9"/>
        <v>128.71045039999998</v>
      </c>
    </row>
    <row r="607" spans="2:6">
      <c r="B607" s="671">
        <v>40536</v>
      </c>
      <c r="C607" s="672">
        <v>1926154</v>
      </c>
      <c r="D607" s="672">
        <v>2427921</v>
      </c>
      <c r="E607" s="672">
        <v>1268023.2368399999</v>
      </c>
      <c r="F607" s="672">
        <f t="shared" si="9"/>
        <v>126.80232368399999</v>
      </c>
    </row>
    <row r="608" spans="2:6">
      <c r="B608" s="671">
        <v>40529</v>
      </c>
      <c r="C608" s="672">
        <v>1945232</v>
      </c>
      <c r="D608" s="672">
        <v>2385754</v>
      </c>
      <c r="E608" s="672">
        <v>1296337.72251</v>
      </c>
      <c r="F608" s="672">
        <f t="shared" si="9"/>
        <v>129.63377225100001</v>
      </c>
    </row>
    <row r="609" spans="2:6">
      <c r="B609" s="671">
        <v>40522</v>
      </c>
      <c r="C609" s="672">
        <v>1951661</v>
      </c>
      <c r="D609" s="672">
        <v>2382294</v>
      </c>
      <c r="E609" s="672">
        <v>1296337.72251</v>
      </c>
      <c r="F609" s="672">
        <f t="shared" si="9"/>
        <v>129.63377225100001</v>
      </c>
    </row>
    <row r="610" spans="2:6">
      <c r="B610" s="671">
        <v>40515</v>
      </c>
      <c r="C610" s="672">
        <v>1924130</v>
      </c>
      <c r="D610" s="672">
        <v>2346920</v>
      </c>
      <c r="E610" s="672">
        <v>1270457.1149899999</v>
      </c>
      <c r="F610" s="672">
        <f t="shared" si="9"/>
        <v>127.04571149899999</v>
      </c>
    </row>
    <row r="611" spans="2:6">
      <c r="B611" s="671">
        <v>40508</v>
      </c>
      <c r="C611" s="672">
        <v>1915961</v>
      </c>
      <c r="D611" s="672">
        <v>2346001</v>
      </c>
      <c r="E611" s="672">
        <v>1239668.9291399999</v>
      </c>
      <c r="F611" s="672">
        <f t="shared" si="9"/>
        <v>123.96689291399998</v>
      </c>
    </row>
    <row r="612" spans="2:6">
      <c r="B612" s="671">
        <v>40501</v>
      </c>
      <c r="C612" s="672">
        <v>1888388</v>
      </c>
      <c r="D612" s="672">
        <v>2314757</v>
      </c>
      <c r="E612" s="672">
        <v>1226286.3592900001</v>
      </c>
      <c r="F612" s="672">
        <f t="shared" si="9"/>
        <v>122.62863592900001</v>
      </c>
    </row>
    <row r="613" spans="2:6">
      <c r="B613" s="671">
        <v>40494</v>
      </c>
      <c r="C613" s="672">
        <v>1878979</v>
      </c>
      <c r="D613" s="672">
        <v>2312768</v>
      </c>
      <c r="E613" s="672">
        <v>1226286.3592900001</v>
      </c>
      <c r="F613" s="672">
        <f t="shared" si="9"/>
        <v>122.62863592900001</v>
      </c>
    </row>
    <row r="614" spans="2:6">
      <c r="B614" s="671">
        <v>40487</v>
      </c>
      <c r="C614" s="672">
        <v>1886353</v>
      </c>
      <c r="D614" s="672">
        <v>2300353</v>
      </c>
      <c r="E614" s="672">
        <v>1214171.2662500001</v>
      </c>
      <c r="F614" s="672">
        <f t="shared" si="9"/>
        <v>121.41712662500001</v>
      </c>
    </row>
    <row r="615" spans="2:6">
      <c r="B615" s="671">
        <v>40480</v>
      </c>
      <c r="C615" s="672">
        <v>1895679</v>
      </c>
      <c r="D615" s="672">
        <v>2295392</v>
      </c>
      <c r="E615" s="672">
        <v>1171276.5835299999</v>
      </c>
      <c r="F615" s="672">
        <f t="shared" si="9"/>
        <v>117.127658353</v>
      </c>
    </row>
    <row r="616" spans="2:6">
      <c r="B616" s="671">
        <v>40473</v>
      </c>
      <c r="C616" s="672">
        <v>1877963</v>
      </c>
      <c r="D616" s="672">
        <v>2305227</v>
      </c>
      <c r="E616" s="672">
        <v>1171276.5835299999</v>
      </c>
      <c r="F616" s="672">
        <f t="shared" si="9"/>
        <v>117.127658353</v>
      </c>
    </row>
    <row r="617" spans="2:6">
      <c r="B617" s="671">
        <v>40466</v>
      </c>
      <c r="C617" s="672">
        <v>1876946</v>
      </c>
      <c r="D617" s="672">
        <v>2309885</v>
      </c>
      <c r="E617" s="672">
        <v>1171479.3089999999</v>
      </c>
      <c r="F617" s="672">
        <f t="shared" si="9"/>
        <v>117.14793089999999</v>
      </c>
    </row>
    <row r="618" spans="2:6">
      <c r="B618" s="671">
        <v>40459</v>
      </c>
      <c r="C618" s="672">
        <v>1867952</v>
      </c>
      <c r="D618" s="672">
        <v>2308092</v>
      </c>
      <c r="E618" s="672">
        <v>1210533.66233</v>
      </c>
      <c r="F618" s="672">
        <f t="shared" si="9"/>
        <v>121.05336623299999</v>
      </c>
    </row>
    <row r="619" spans="2:6">
      <c r="B619" s="671">
        <v>40452</v>
      </c>
      <c r="C619" s="672">
        <v>1865885</v>
      </c>
      <c r="D619" s="672">
        <v>2298691</v>
      </c>
      <c r="E619" s="672">
        <v>1210533.66233</v>
      </c>
      <c r="F619" s="672">
        <f t="shared" si="9"/>
        <v>121.05336623299999</v>
      </c>
    </row>
    <row r="620" spans="2:6">
      <c r="B620" s="671">
        <v>40445</v>
      </c>
      <c r="C620" s="672">
        <v>1971356</v>
      </c>
      <c r="D620" s="672">
        <v>2307171</v>
      </c>
      <c r="E620" s="672">
        <v>1244610.6031299999</v>
      </c>
      <c r="F620" s="672">
        <f t="shared" si="9"/>
        <v>124.46106031299999</v>
      </c>
    </row>
    <row r="621" spans="2:6">
      <c r="B621" s="671">
        <v>40438</v>
      </c>
      <c r="C621" s="672">
        <v>1970482</v>
      </c>
      <c r="D621" s="672">
        <v>2296079</v>
      </c>
      <c r="E621" s="672">
        <v>1211244.4026599999</v>
      </c>
      <c r="F621" s="672">
        <f t="shared" si="9"/>
        <v>121.12444026599999</v>
      </c>
    </row>
    <row r="622" spans="2:6">
      <c r="B622" s="671">
        <v>40431</v>
      </c>
      <c r="C622" s="672">
        <v>1973255</v>
      </c>
      <c r="D622" s="672">
        <v>2305802</v>
      </c>
      <c r="E622" s="672">
        <v>1211244.4026599999</v>
      </c>
      <c r="F622" s="672">
        <f t="shared" si="9"/>
        <v>121.12444026599999</v>
      </c>
    </row>
    <row r="623" spans="2:6">
      <c r="B623" s="671">
        <v>40424</v>
      </c>
      <c r="C623" s="672">
        <v>1963223</v>
      </c>
      <c r="D623" s="672">
        <v>2301996</v>
      </c>
      <c r="E623" s="672">
        <v>1230414.9141599999</v>
      </c>
      <c r="F623" s="672">
        <f t="shared" si="9"/>
        <v>123.041491416</v>
      </c>
    </row>
    <row r="624" spans="2:6">
      <c r="B624" s="671">
        <v>40417</v>
      </c>
      <c r="C624" s="672">
        <v>1957926</v>
      </c>
      <c r="D624" s="672">
        <v>2301015</v>
      </c>
      <c r="E624" s="672">
        <v>1234562.41971</v>
      </c>
      <c r="F624" s="672">
        <f t="shared" si="9"/>
        <v>123.45624197100001</v>
      </c>
    </row>
    <row r="625" spans="2:6">
      <c r="B625" s="671">
        <v>40410</v>
      </c>
      <c r="C625" s="672">
        <v>1956064</v>
      </c>
      <c r="D625" s="672">
        <v>2313662</v>
      </c>
      <c r="E625" s="672">
        <v>1234562.41971</v>
      </c>
      <c r="F625" s="672">
        <f t="shared" si="9"/>
        <v>123.45624197100001</v>
      </c>
    </row>
    <row r="626" spans="2:6">
      <c r="B626" s="671">
        <v>40403</v>
      </c>
      <c r="C626" s="672">
        <v>1953086</v>
      </c>
      <c r="D626" s="672">
        <v>2327533</v>
      </c>
      <c r="E626" s="672">
        <v>1213435.53639</v>
      </c>
      <c r="F626" s="672">
        <f t="shared" si="9"/>
        <v>121.34355363900001</v>
      </c>
    </row>
    <row r="627" spans="2:6">
      <c r="B627" s="671">
        <v>40396</v>
      </c>
      <c r="C627" s="672">
        <v>1964906</v>
      </c>
      <c r="D627" s="672">
        <v>2326479</v>
      </c>
      <c r="E627" s="672">
        <v>1173742.7463700001</v>
      </c>
      <c r="F627" s="672">
        <f t="shared" si="9"/>
        <v>117.37427463700001</v>
      </c>
    </row>
    <row r="628" spans="2:6">
      <c r="B628" s="671">
        <v>40389</v>
      </c>
      <c r="C628" s="672">
        <v>2001660</v>
      </c>
      <c r="D628" s="672">
        <v>2325298</v>
      </c>
      <c r="E628" s="672">
        <v>1173742.7463700001</v>
      </c>
      <c r="F628" s="672">
        <f t="shared" si="9"/>
        <v>117.37427463700001</v>
      </c>
    </row>
    <row r="629" spans="2:6">
      <c r="B629" s="671">
        <v>40382</v>
      </c>
      <c r="C629" s="672">
        <v>1993612</v>
      </c>
      <c r="D629" s="672">
        <v>2332322</v>
      </c>
      <c r="E629" s="672">
        <v>1196014.4392899999</v>
      </c>
      <c r="F629" s="672">
        <f t="shared" si="9"/>
        <v>119.60144392899998</v>
      </c>
    </row>
    <row r="630" spans="2:6">
      <c r="B630" s="671">
        <v>40375</v>
      </c>
      <c r="C630" s="672">
        <v>1986989</v>
      </c>
      <c r="D630" s="672">
        <v>2340717</v>
      </c>
      <c r="E630" s="672">
        <v>1136643.1729600001</v>
      </c>
      <c r="F630" s="672">
        <f t="shared" si="9"/>
        <v>113.66431729600001</v>
      </c>
    </row>
    <row r="631" spans="2:6">
      <c r="B631" s="671">
        <v>40368</v>
      </c>
      <c r="C631" s="672">
        <v>2004747</v>
      </c>
      <c r="D631" s="672">
        <v>2332017</v>
      </c>
      <c r="E631" s="672">
        <v>1132336.7192500001</v>
      </c>
      <c r="F631" s="672">
        <f t="shared" si="9"/>
        <v>113.23367192500001</v>
      </c>
    </row>
    <row r="632" spans="2:6">
      <c r="B632" s="671">
        <v>40361</v>
      </c>
      <c r="C632" s="672">
        <v>2049811</v>
      </c>
      <c r="D632" s="672">
        <v>2330851</v>
      </c>
      <c r="E632" s="672">
        <v>1132336.7192500001</v>
      </c>
      <c r="F632" s="672">
        <f t="shared" si="9"/>
        <v>113.23367192500001</v>
      </c>
    </row>
    <row r="633" spans="2:6">
      <c r="B633" s="671">
        <v>40354</v>
      </c>
      <c r="C633" s="672">
        <v>2154245</v>
      </c>
      <c r="D633" s="672">
        <v>2344497</v>
      </c>
      <c r="E633" s="672">
        <v>1172438.42383</v>
      </c>
      <c r="F633" s="672">
        <f t="shared" si="9"/>
        <v>117.243842383</v>
      </c>
    </row>
    <row r="634" spans="2:6">
      <c r="B634" s="671">
        <v>40347</v>
      </c>
      <c r="C634" s="672">
        <v>2124740</v>
      </c>
      <c r="D634" s="672">
        <v>2344316</v>
      </c>
      <c r="E634" s="672">
        <v>1202181.3029</v>
      </c>
      <c r="F634" s="672">
        <f t="shared" si="9"/>
        <v>120.21813029</v>
      </c>
    </row>
    <row r="635" spans="2:6">
      <c r="B635" s="671">
        <v>40340</v>
      </c>
      <c r="C635" s="672">
        <v>2107126</v>
      </c>
      <c r="D635" s="672">
        <v>2331529</v>
      </c>
      <c r="E635" s="672">
        <v>1202181.3029</v>
      </c>
      <c r="F635" s="672">
        <f t="shared" si="9"/>
        <v>120.21813029</v>
      </c>
    </row>
    <row r="636" spans="2:6">
      <c r="B636" s="671">
        <v>40333</v>
      </c>
      <c r="C636" s="672">
        <v>2098508</v>
      </c>
      <c r="D636" s="672">
        <v>2336216</v>
      </c>
      <c r="E636" s="672">
        <v>1209586.68615</v>
      </c>
      <c r="F636" s="672">
        <f t="shared" si="9"/>
        <v>120.95866861499999</v>
      </c>
    </row>
    <row r="637" spans="2:6">
      <c r="B637" s="671">
        <v>40326</v>
      </c>
      <c r="C637" s="672">
        <v>2088450</v>
      </c>
      <c r="D637" s="672">
        <v>2334041</v>
      </c>
      <c r="E637" s="672">
        <v>1193197.95361</v>
      </c>
      <c r="F637" s="672">
        <f t="shared" si="9"/>
        <v>119.31979536099999</v>
      </c>
    </row>
    <row r="638" spans="2:6">
      <c r="B638" s="671">
        <v>40319</v>
      </c>
      <c r="C638" s="672">
        <v>2069968</v>
      </c>
      <c r="D638" s="672">
        <v>2350890</v>
      </c>
      <c r="E638" s="672">
        <v>1193197.95361</v>
      </c>
      <c r="F638" s="672">
        <f t="shared" si="9"/>
        <v>119.31979536099999</v>
      </c>
    </row>
    <row r="639" spans="2:6">
      <c r="B639" s="671">
        <v>40312</v>
      </c>
      <c r="C639" s="672">
        <v>2062943</v>
      </c>
      <c r="D639" s="672">
        <v>2336103</v>
      </c>
      <c r="E639" s="672">
        <v>1172184.93453</v>
      </c>
      <c r="F639" s="672">
        <f t="shared" si="9"/>
        <v>117.21849345299999</v>
      </c>
    </row>
    <row r="640" spans="2:6">
      <c r="B640" s="671">
        <v>40305</v>
      </c>
      <c r="C640" s="672">
        <v>1983241</v>
      </c>
      <c r="D640" s="672">
        <v>2326164</v>
      </c>
      <c r="E640" s="672">
        <v>1142013.3526999999</v>
      </c>
      <c r="F640" s="672">
        <f t="shared" si="9"/>
        <v>114.20133526999999</v>
      </c>
    </row>
    <row r="641" spans="2:6">
      <c r="B641" s="671">
        <v>40298</v>
      </c>
      <c r="C641" s="672">
        <v>1956819</v>
      </c>
      <c r="D641" s="672">
        <v>2330472</v>
      </c>
      <c r="E641" s="672">
        <v>1142013.3526999999</v>
      </c>
      <c r="F641" s="672">
        <f t="shared" si="9"/>
        <v>114.20133526999999</v>
      </c>
    </row>
    <row r="642" spans="2:6">
      <c r="B642" s="671">
        <v>40291</v>
      </c>
      <c r="C642" s="672">
        <v>1943260</v>
      </c>
      <c r="D642" s="672">
        <v>2337556</v>
      </c>
      <c r="E642" s="672">
        <v>1140398.7017699999</v>
      </c>
      <c r="F642" s="672">
        <f t="shared" si="9"/>
        <v>114.039870177</v>
      </c>
    </row>
    <row r="643" spans="2:6">
      <c r="B643" s="671">
        <v>40284</v>
      </c>
      <c r="C643" s="672">
        <v>1939989</v>
      </c>
      <c r="D643" s="672">
        <v>2339345</v>
      </c>
      <c r="E643" s="672">
        <v>1137845.27764</v>
      </c>
      <c r="F643" s="672">
        <f t="shared" si="9"/>
        <v>113.784527764</v>
      </c>
    </row>
    <row r="644" spans="2:6">
      <c r="B644" s="671">
        <v>40277</v>
      </c>
      <c r="C644" s="672">
        <v>1936654</v>
      </c>
      <c r="D644" s="672">
        <v>2307575</v>
      </c>
      <c r="E644" s="672">
        <v>1222041.8313899999</v>
      </c>
      <c r="F644" s="672">
        <f t="shared" si="9"/>
        <v>122.20418313899999</v>
      </c>
    </row>
    <row r="645" spans="2:6">
      <c r="B645" s="671">
        <v>40270</v>
      </c>
      <c r="C645" s="672">
        <v>1942548</v>
      </c>
      <c r="D645" s="672">
        <v>2307150</v>
      </c>
      <c r="E645" s="672">
        <v>1222041.8313899999</v>
      </c>
      <c r="F645" s="672">
        <f t="shared" si="9"/>
        <v>122.20418313899999</v>
      </c>
    </row>
    <row r="646" spans="2:6">
      <c r="B646" s="671">
        <v>40263</v>
      </c>
      <c r="C646" s="672">
        <v>1894898</v>
      </c>
      <c r="D646" s="672">
        <v>2313149</v>
      </c>
      <c r="E646" s="672">
        <v>1275123.9267200001</v>
      </c>
      <c r="F646" s="672">
        <f t="shared" si="9"/>
        <v>127.512392672</v>
      </c>
    </row>
    <row r="647" spans="2:6">
      <c r="B647" s="671">
        <v>40256</v>
      </c>
      <c r="C647" s="672">
        <v>1889712</v>
      </c>
      <c r="D647" s="672">
        <v>2307997</v>
      </c>
      <c r="E647" s="672">
        <v>1281334.56907</v>
      </c>
      <c r="F647" s="672">
        <f t="shared" ref="F647:F710" si="10">IFERROR(E647/10000,NA())</f>
        <v>128.13345690700001</v>
      </c>
    </row>
    <row r="648" spans="2:6">
      <c r="B648" s="671">
        <v>40249</v>
      </c>
      <c r="C648" s="672">
        <v>1886697</v>
      </c>
      <c r="D648" s="672">
        <v>2282474</v>
      </c>
      <c r="E648" s="672">
        <v>1281334.56907</v>
      </c>
      <c r="F648" s="672">
        <f t="shared" si="10"/>
        <v>128.13345690700001</v>
      </c>
    </row>
    <row r="649" spans="2:6">
      <c r="B649" s="671">
        <v>40242</v>
      </c>
      <c r="C649" s="672">
        <v>1890311</v>
      </c>
      <c r="D649" s="672">
        <v>2280147</v>
      </c>
      <c r="E649" s="672">
        <v>1267675.2594999999</v>
      </c>
      <c r="F649" s="672">
        <f t="shared" si="10"/>
        <v>126.76752594999999</v>
      </c>
    </row>
    <row r="650" spans="2:6">
      <c r="B650" s="671">
        <v>40235</v>
      </c>
      <c r="C650" s="672">
        <v>1889017</v>
      </c>
      <c r="D650" s="672">
        <v>2286127</v>
      </c>
      <c r="E650" s="672">
        <v>1249716.5923200001</v>
      </c>
      <c r="F650" s="672">
        <f t="shared" si="10"/>
        <v>124.97165923200001</v>
      </c>
    </row>
    <row r="651" spans="2:6">
      <c r="B651" s="671">
        <v>40228</v>
      </c>
      <c r="C651" s="672">
        <v>1880871</v>
      </c>
      <c r="D651" s="672">
        <v>2277574</v>
      </c>
      <c r="E651" s="672">
        <v>1268882.5706</v>
      </c>
      <c r="F651" s="672">
        <f t="shared" si="10"/>
        <v>126.88825706</v>
      </c>
    </row>
    <row r="652" spans="2:6">
      <c r="B652" s="671">
        <v>40221</v>
      </c>
      <c r="C652" s="672">
        <v>1874687</v>
      </c>
      <c r="D652" s="672">
        <v>2256679</v>
      </c>
      <c r="E652" s="672">
        <v>1268882.5706</v>
      </c>
      <c r="F652" s="672">
        <f t="shared" si="10"/>
        <v>126.88825706</v>
      </c>
    </row>
    <row r="653" spans="2:6">
      <c r="B653" s="671">
        <v>40214</v>
      </c>
      <c r="C653" s="672">
        <v>1874500</v>
      </c>
      <c r="D653" s="672">
        <v>2249319</v>
      </c>
      <c r="E653" s="672">
        <v>1224342.1616799999</v>
      </c>
      <c r="F653" s="672">
        <f t="shared" si="10"/>
        <v>122.43421616799999</v>
      </c>
    </row>
    <row r="654" spans="2:6">
      <c r="B654" s="671">
        <v>40207</v>
      </c>
      <c r="C654" s="672">
        <v>1877655</v>
      </c>
      <c r="D654" s="672">
        <v>2246886</v>
      </c>
      <c r="E654" s="672">
        <v>1189303.7486</v>
      </c>
      <c r="F654" s="672">
        <f t="shared" si="10"/>
        <v>118.93037486</v>
      </c>
    </row>
    <row r="655" spans="2:6">
      <c r="B655" s="671">
        <v>40200</v>
      </c>
      <c r="C655" s="672">
        <v>1870342</v>
      </c>
      <c r="D655" s="672">
        <v>2251806</v>
      </c>
      <c r="E655" s="672">
        <v>1189303.7486</v>
      </c>
      <c r="F655" s="672">
        <f t="shared" si="10"/>
        <v>118.93037486</v>
      </c>
    </row>
    <row r="656" spans="2:6">
      <c r="B656" s="671">
        <v>40193</v>
      </c>
      <c r="C656" s="672">
        <v>1870606</v>
      </c>
      <c r="D656" s="672">
        <v>2291700</v>
      </c>
      <c r="E656" s="672">
        <v>1156952.91882</v>
      </c>
      <c r="F656" s="672">
        <f t="shared" si="10"/>
        <v>115.69529188200001</v>
      </c>
    </row>
    <row r="657" spans="2:6">
      <c r="B657" s="671">
        <v>40186</v>
      </c>
      <c r="C657" s="672">
        <v>1879590</v>
      </c>
      <c r="D657" s="672">
        <v>2235304</v>
      </c>
      <c r="E657" s="672">
        <v>1225336.7152100001</v>
      </c>
      <c r="F657" s="672">
        <f t="shared" si="10"/>
        <v>122.533671521</v>
      </c>
    </row>
    <row r="658" spans="2:6">
      <c r="B658" s="671">
        <v>40179</v>
      </c>
      <c r="C658" s="672">
        <v>1904935</v>
      </c>
      <c r="D658" s="672">
        <v>2234067</v>
      </c>
      <c r="E658" s="672">
        <v>1225336.7152100001</v>
      </c>
      <c r="F658" s="672">
        <f t="shared" si="10"/>
        <v>122.533671521</v>
      </c>
    </row>
    <row r="659" spans="2:6">
      <c r="B659" s="664"/>
      <c r="C659" s="665"/>
      <c r="D659" s="665"/>
      <c r="E659" s="665"/>
      <c r="F659" s="665">
        <f t="shared" si="10"/>
        <v>0</v>
      </c>
    </row>
    <row r="660" spans="2:6">
      <c r="B660" s="664"/>
      <c r="C660" s="665"/>
      <c r="D660" s="665"/>
      <c r="E660" s="665"/>
      <c r="F660" s="665">
        <f t="shared" si="10"/>
        <v>0</v>
      </c>
    </row>
    <row r="661" spans="2:6">
      <c r="B661" s="664"/>
      <c r="C661" s="665"/>
      <c r="D661" s="665"/>
      <c r="E661" s="665"/>
      <c r="F661" s="665">
        <f t="shared" si="10"/>
        <v>0</v>
      </c>
    </row>
    <row r="662" spans="2:6">
      <c r="B662" s="664"/>
      <c r="C662" s="665"/>
      <c r="D662" s="665"/>
      <c r="E662" s="665"/>
      <c r="F662" s="665">
        <f t="shared" si="10"/>
        <v>0</v>
      </c>
    </row>
    <row r="663" spans="2:6">
      <c r="B663" s="664"/>
      <c r="C663" s="665"/>
      <c r="D663" s="665"/>
      <c r="E663" s="665"/>
      <c r="F663" s="665">
        <f t="shared" si="10"/>
        <v>0</v>
      </c>
    </row>
    <row r="664" spans="2:6">
      <c r="B664" s="664"/>
      <c r="C664" s="665"/>
      <c r="D664" s="665"/>
      <c r="E664" s="665"/>
      <c r="F664" s="665">
        <f t="shared" si="10"/>
        <v>0</v>
      </c>
    </row>
    <row r="665" spans="2:6">
      <c r="B665" s="664"/>
      <c r="C665" s="665"/>
      <c r="D665" s="665"/>
      <c r="E665" s="665"/>
      <c r="F665" s="665">
        <f t="shared" si="10"/>
        <v>0</v>
      </c>
    </row>
    <row r="666" spans="2:6">
      <c r="B666" s="664"/>
      <c r="C666" s="665"/>
      <c r="D666" s="665"/>
      <c r="E666" s="665"/>
      <c r="F666" s="665">
        <f t="shared" si="10"/>
        <v>0</v>
      </c>
    </row>
    <row r="667" spans="2:6">
      <c r="B667" s="664"/>
      <c r="C667" s="665"/>
      <c r="D667" s="665"/>
      <c r="E667" s="665"/>
      <c r="F667" s="665">
        <f t="shared" si="10"/>
        <v>0</v>
      </c>
    </row>
    <row r="668" spans="2:6">
      <c r="B668" s="664"/>
      <c r="C668" s="665"/>
      <c r="D668" s="665"/>
      <c r="E668" s="665"/>
      <c r="F668" s="665">
        <f t="shared" si="10"/>
        <v>0</v>
      </c>
    </row>
    <row r="669" spans="2:6">
      <c r="B669" s="664"/>
      <c r="C669" s="665"/>
      <c r="D669" s="665"/>
      <c r="E669" s="665"/>
      <c r="F669" s="665">
        <f t="shared" si="10"/>
        <v>0</v>
      </c>
    </row>
    <row r="670" spans="2:6">
      <c r="B670" s="664"/>
      <c r="C670" s="665"/>
      <c r="D670" s="665"/>
      <c r="E670" s="665"/>
      <c r="F670" s="665">
        <f t="shared" si="10"/>
        <v>0</v>
      </c>
    </row>
    <row r="671" spans="2:6">
      <c r="B671" s="664"/>
      <c r="C671" s="665"/>
      <c r="D671" s="665"/>
      <c r="E671" s="665"/>
      <c r="F671" s="665">
        <f t="shared" si="10"/>
        <v>0</v>
      </c>
    </row>
    <row r="672" spans="2:6">
      <c r="B672" s="664"/>
      <c r="C672" s="665"/>
      <c r="D672" s="665"/>
      <c r="E672" s="665"/>
      <c r="F672" s="665">
        <f t="shared" si="10"/>
        <v>0</v>
      </c>
    </row>
    <row r="673" spans="2:6">
      <c r="B673" s="664"/>
      <c r="C673" s="665"/>
      <c r="D673" s="665"/>
      <c r="E673" s="665"/>
      <c r="F673" s="665">
        <f t="shared" si="10"/>
        <v>0</v>
      </c>
    </row>
    <row r="674" spans="2:6">
      <c r="B674" s="664"/>
      <c r="C674" s="665"/>
      <c r="D674" s="665"/>
      <c r="E674" s="665"/>
      <c r="F674" s="665">
        <f t="shared" si="10"/>
        <v>0</v>
      </c>
    </row>
    <row r="675" spans="2:6">
      <c r="B675" s="664"/>
      <c r="C675" s="665"/>
      <c r="D675" s="665"/>
      <c r="E675" s="665"/>
      <c r="F675" s="665">
        <f t="shared" si="10"/>
        <v>0</v>
      </c>
    </row>
    <row r="676" spans="2:6">
      <c r="B676" s="664"/>
      <c r="C676" s="665"/>
      <c r="D676" s="665"/>
      <c r="E676" s="665"/>
      <c r="F676" s="665">
        <f t="shared" si="10"/>
        <v>0</v>
      </c>
    </row>
    <row r="677" spans="2:6">
      <c r="B677" s="664"/>
      <c r="C677" s="665"/>
      <c r="D677" s="665"/>
      <c r="E677" s="665"/>
      <c r="F677" s="665">
        <f t="shared" si="10"/>
        <v>0</v>
      </c>
    </row>
    <row r="678" spans="2:6">
      <c r="B678" s="664"/>
      <c r="C678" s="665"/>
      <c r="D678" s="665"/>
      <c r="E678" s="665"/>
      <c r="F678" s="665">
        <f t="shared" si="10"/>
        <v>0</v>
      </c>
    </row>
    <row r="679" spans="2:6">
      <c r="B679" s="664"/>
      <c r="C679" s="665"/>
      <c r="D679" s="665"/>
      <c r="E679" s="665"/>
      <c r="F679" s="665">
        <f t="shared" si="10"/>
        <v>0</v>
      </c>
    </row>
    <row r="680" spans="2:6">
      <c r="B680" s="664"/>
      <c r="C680" s="665"/>
      <c r="D680" s="665"/>
      <c r="E680" s="665"/>
      <c r="F680" s="665">
        <f t="shared" si="10"/>
        <v>0</v>
      </c>
    </row>
    <row r="681" spans="2:6">
      <c r="B681" s="664"/>
      <c r="C681" s="665"/>
      <c r="D681" s="665"/>
      <c r="E681" s="665"/>
      <c r="F681" s="665">
        <f t="shared" si="10"/>
        <v>0</v>
      </c>
    </row>
    <row r="682" spans="2:6">
      <c r="B682" s="664"/>
      <c r="C682" s="665"/>
      <c r="D682" s="665"/>
      <c r="E682" s="665"/>
      <c r="F682" s="665">
        <f t="shared" si="10"/>
        <v>0</v>
      </c>
    </row>
    <row r="683" spans="2:6">
      <c r="B683" s="664"/>
      <c r="C683" s="665"/>
      <c r="D683" s="665"/>
      <c r="E683" s="665"/>
      <c r="F683" s="665">
        <f t="shared" si="10"/>
        <v>0</v>
      </c>
    </row>
    <row r="684" spans="2:6">
      <c r="B684" s="664"/>
      <c r="C684" s="665"/>
      <c r="D684" s="665"/>
      <c r="E684" s="665"/>
      <c r="F684" s="665">
        <f t="shared" si="10"/>
        <v>0</v>
      </c>
    </row>
    <row r="685" spans="2:6">
      <c r="C685" s="670"/>
      <c r="D685" s="670"/>
      <c r="E685" s="670"/>
      <c r="F685" s="665">
        <f t="shared" si="10"/>
        <v>0</v>
      </c>
    </row>
    <row r="686" spans="2:6">
      <c r="C686" s="670"/>
      <c r="D686" s="670"/>
      <c r="E686" s="670"/>
      <c r="F686" s="665">
        <f t="shared" si="10"/>
        <v>0</v>
      </c>
    </row>
    <row r="687" spans="2:6">
      <c r="C687" s="670"/>
      <c r="D687" s="670"/>
      <c r="E687" s="670"/>
      <c r="F687" s="665">
        <f t="shared" si="10"/>
        <v>0</v>
      </c>
    </row>
    <row r="688" spans="2:6">
      <c r="C688" s="670"/>
      <c r="D688" s="670"/>
      <c r="E688" s="670"/>
      <c r="F688" s="665">
        <f t="shared" si="10"/>
        <v>0</v>
      </c>
    </row>
    <row r="689" spans="3:6">
      <c r="C689" s="670"/>
      <c r="D689" s="670"/>
      <c r="E689" s="670"/>
      <c r="F689" s="665">
        <f t="shared" si="10"/>
        <v>0</v>
      </c>
    </row>
    <row r="690" spans="3:6">
      <c r="C690" s="670"/>
      <c r="D690" s="670"/>
      <c r="E690" s="670"/>
      <c r="F690" s="665">
        <f t="shared" si="10"/>
        <v>0</v>
      </c>
    </row>
    <row r="691" spans="3:6">
      <c r="C691" s="670"/>
      <c r="D691" s="670"/>
      <c r="E691" s="670"/>
      <c r="F691" s="665">
        <f t="shared" si="10"/>
        <v>0</v>
      </c>
    </row>
    <row r="692" spans="3:6">
      <c r="C692" s="670"/>
      <c r="D692" s="670"/>
      <c r="E692" s="670"/>
      <c r="F692" s="665">
        <f t="shared" si="10"/>
        <v>0</v>
      </c>
    </row>
    <row r="693" spans="3:6">
      <c r="C693" s="670"/>
      <c r="D693" s="670"/>
      <c r="E693" s="670"/>
      <c r="F693" s="665">
        <f t="shared" si="10"/>
        <v>0</v>
      </c>
    </row>
    <row r="694" spans="3:6">
      <c r="C694" s="670"/>
      <c r="D694" s="670"/>
      <c r="E694" s="670"/>
      <c r="F694" s="665">
        <f t="shared" si="10"/>
        <v>0</v>
      </c>
    </row>
    <row r="695" spans="3:6">
      <c r="C695" s="670"/>
      <c r="D695" s="670"/>
      <c r="E695" s="670"/>
      <c r="F695" s="665">
        <f t="shared" si="10"/>
        <v>0</v>
      </c>
    </row>
    <row r="696" spans="3:6">
      <c r="C696" s="670"/>
      <c r="D696" s="670"/>
      <c r="E696" s="670"/>
      <c r="F696" s="665">
        <f t="shared" si="10"/>
        <v>0</v>
      </c>
    </row>
    <row r="697" spans="3:6">
      <c r="C697" s="670"/>
      <c r="D697" s="670"/>
      <c r="E697" s="670"/>
      <c r="F697" s="665">
        <f t="shared" si="10"/>
        <v>0</v>
      </c>
    </row>
    <row r="698" spans="3:6">
      <c r="C698" s="670"/>
      <c r="D698" s="670"/>
      <c r="E698" s="670"/>
      <c r="F698" s="665">
        <f t="shared" si="10"/>
        <v>0</v>
      </c>
    </row>
    <row r="699" spans="3:6">
      <c r="C699" s="670"/>
      <c r="D699" s="670"/>
      <c r="E699" s="670"/>
      <c r="F699" s="665">
        <f t="shared" si="10"/>
        <v>0</v>
      </c>
    </row>
    <row r="700" spans="3:6">
      <c r="C700" s="670"/>
      <c r="D700" s="670"/>
      <c r="E700" s="670"/>
      <c r="F700" s="665">
        <f t="shared" si="10"/>
        <v>0</v>
      </c>
    </row>
    <row r="701" spans="3:6">
      <c r="F701" s="665">
        <f t="shared" si="10"/>
        <v>0</v>
      </c>
    </row>
    <row r="702" spans="3:6">
      <c r="F702" s="665">
        <f t="shared" si="10"/>
        <v>0</v>
      </c>
    </row>
    <row r="703" spans="3:6">
      <c r="F703" s="665">
        <f t="shared" si="10"/>
        <v>0</v>
      </c>
    </row>
    <row r="704" spans="3:6">
      <c r="F704" s="665">
        <f t="shared" si="10"/>
        <v>0</v>
      </c>
    </row>
    <row r="705" spans="6:6">
      <c r="F705" s="665">
        <f t="shared" si="10"/>
        <v>0</v>
      </c>
    </row>
    <row r="706" spans="6:6">
      <c r="F706" s="665">
        <f t="shared" si="10"/>
        <v>0</v>
      </c>
    </row>
    <row r="707" spans="6:6">
      <c r="F707" s="665">
        <f t="shared" si="10"/>
        <v>0</v>
      </c>
    </row>
    <row r="708" spans="6:6">
      <c r="F708" s="665">
        <f t="shared" si="10"/>
        <v>0</v>
      </c>
    </row>
    <row r="709" spans="6:6">
      <c r="F709" s="665">
        <f t="shared" si="10"/>
        <v>0</v>
      </c>
    </row>
    <row r="710" spans="6:6">
      <c r="F710" s="665">
        <f t="shared" si="10"/>
        <v>0</v>
      </c>
    </row>
    <row r="711" spans="6:6">
      <c r="F711" s="665">
        <f t="shared" ref="F711:F774" si="11">IFERROR(E711/10000,NA())</f>
        <v>0</v>
      </c>
    </row>
    <row r="712" spans="6:6">
      <c r="F712" s="665">
        <f t="shared" si="11"/>
        <v>0</v>
      </c>
    </row>
    <row r="713" spans="6:6">
      <c r="F713" s="665">
        <f t="shared" si="11"/>
        <v>0</v>
      </c>
    </row>
    <row r="714" spans="6:6">
      <c r="F714" s="665">
        <f t="shared" si="11"/>
        <v>0</v>
      </c>
    </row>
    <row r="715" spans="6:6">
      <c r="F715" s="665">
        <f t="shared" si="11"/>
        <v>0</v>
      </c>
    </row>
    <row r="716" spans="6:6">
      <c r="F716" s="665">
        <f t="shared" si="11"/>
        <v>0</v>
      </c>
    </row>
    <row r="717" spans="6:6">
      <c r="F717" s="665">
        <f t="shared" si="11"/>
        <v>0</v>
      </c>
    </row>
    <row r="718" spans="6:6">
      <c r="F718" s="665">
        <f t="shared" si="11"/>
        <v>0</v>
      </c>
    </row>
    <row r="719" spans="6:6">
      <c r="F719" s="665">
        <f t="shared" si="11"/>
        <v>0</v>
      </c>
    </row>
    <row r="720" spans="6:6">
      <c r="F720" s="665">
        <f t="shared" si="11"/>
        <v>0</v>
      </c>
    </row>
    <row r="721" spans="6:6">
      <c r="F721" s="665">
        <f t="shared" si="11"/>
        <v>0</v>
      </c>
    </row>
    <row r="722" spans="6:6">
      <c r="F722" s="665">
        <f t="shared" si="11"/>
        <v>0</v>
      </c>
    </row>
    <row r="723" spans="6:6">
      <c r="F723" s="665">
        <f t="shared" si="11"/>
        <v>0</v>
      </c>
    </row>
    <row r="724" spans="6:6">
      <c r="F724" s="665">
        <f t="shared" si="11"/>
        <v>0</v>
      </c>
    </row>
    <row r="725" spans="6:6">
      <c r="F725" s="665">
        <f t="shared" si="11"/>
        <v>0</v>
      </c>
    </row>
    <row r="726" spans="6:6">
      <c r="F726" s="665">
        <f t="shared" si="11"/>
        <v>0</v>
      </c>
    </row>
    <row r="727" spans="6:6">
      <c r="F727" s="665">
        <f t="shared" si="11"/>
        <v>0</v>
      </c>
    </row>
    <row r="728" spans="6:6">
      <c r="F728" s="665">
        <f t="shared" si="11"/>
        <v>0</v>
      </c>
    </row>
    <row r="729" spans="6:6">
      <c r="F729" s="665">
        <f t="shared" si="11"/>
        <v>0</v>
      </c>
    </row>
    <row r="730" spans="6:6">
      <c r="F730" s="665">
        <f t="shared" si="11"/>
        <v>0</v>
      </c>
    </row>
    <row r="731" spans="6:6">
      <c r="F731" s="665">
        <f t="shared" si="11"/>
        <v>0</v>
      </c>
    </row>
    <row r="732" spans="6:6">
      <c r="F732" s="665">
        <f t="shared" si="11"/>
        <v>0</v>
      </c>
    </row>
    <row r="733" spans="6:6">
      <c r="F733" s="665">
        <f t="shared" si="11"/>
        <v>0</v>
      </c>
    </row>
    <row r="734" spans="6:6">
      <c r="F734" s="665">
        <f t="shared" si="11"/>
        <v>0</v>
      </c>
    </row>
    <row r="735" spans="6:6">
      <c r="F735" s="665">
        <f t="shared" si="11"/>
        <v>0</v>
      </c>
    </row>
    <row r="736" spans="6:6">
      <c r="F736" s="665">
        <f t="shared" si="11"/>
        <v>0</v>
      </c>
    </row>
    <row r="737" spans="6:6">
      <c r="F737" s="665">
        <f t="shared" si="11"/>
        <v>0</v>
      </c>
    </row>
    <row r="738" spans="6:6">
      <c r="F738" s="665">
        <f t="shared" si="11"/>
        <v>0</v>
      </c>
    </row>
    <row r="739" spans="6:6">
      <c r="F739" s="665">
        <f t="shared" si="11"/>
        <v>0</v>
      </c>
    </row>
    <row r="740" spans="6:6">
      <c r="F740" s="665">
        <f t="shared" si="11"/>
        <v>0</v>
      </c>
    </row>
    <row r="741" spans="6:6">
      <c r="F741" s="665">
        <f t="shared" si="11"/>
        <v>0</v>
      </c>
    </row>
    <row r="742" spans="6:6">
      <c r="F742" s="665">
        <f t="shared" si="11"/>
        <v>0</v>
      </c>
    </row>
    <row r="743" spans="6:6">
      <c r="F743" s="665">
        <f t="shared" si="11"/>
        <v>0</v>
      </c>
    </row>
    <row r="744" spans="6:6">
      <c r="F744" s="665">
        <f t="shared" si="11"/>
        <v>0</v>
      </c>
    </row>
    <row r="745" spans="6:6">
      <c r="F745" s="665">
        <f t="shared" si="11"/>
        <v>0</v>
      </c>
    </row>
    <row r="746" spans="6:6">
      <c r="F746" s="665">
        <f t="shared" si="11"/>
        <v>0</v>
      </c>
    </row>
    <row r="747" spans="6:6">
      <c r="F747" s="665">
        <f t="shared" si="11"/>
        <v>0</v>
      </c>
    </row>
    <row r="748" spans="6:6">
      <c r="F748" s="665">
        <f t="shared" si="11"/>
        <v>0</v>
      </c>
    </row>
    <row r="749" spans="6:6">
      <c r="F749" s="665">
        <f t="shared" si="11"/>
        <v>0</v>
      </c>
    </row>
    <row r="750" spans="6:6">
      <c r="F750" s="665">
        <f t="shared" si="11"/>
        <v>0</v>
      </c>
    </row>
    <row r="751" spans="6:6">
      <c r="F751" s="665">
        <f t="shared" si="11"/>
        <v>0</v>
      </c>
    </row>
    <row r="752" spans="6:6">
      <c r="F752" s="665">
        <f t="shared" si="11"/>
        <v>0</v>
      </c>
    </row>
    <row r="753" spans="6:6">
      <c r="F753" s="665">
        <f t="shared" si="11"/>
        <v>0</v>
      </c>
    </row>
    <row r="754" spans="6:6">
      <c r="F754" s="665">
        <f t="shared" si="11"/>
        <v>0</v>
      </c>
    </row>
    <row r="755" spans="6:6">
      <c r="F755" s="665">
        <f t="shared" si="11"/>
        <v>0</v>
      </c>
    </row>
    <row r="756" spans="6:6">
      <c r="F756" s="665">
        <f t="shared" si="11"/>
        <v>0</v>
      </c>
    </row>
    <row r="757" spans="6:6">
      <c r="F757" s="665">
        <f t="shared" si="11"/>
        <v>0</v>
      </c>
    </row>
    <row r="758" spans="6:6">
      <c r="F758" s="665">
        <f t="shared" si="11"/>
        <v>0</v>
      </c>
    </row>
    <row r="759" spans="6:6">
      <c r="F759" s="665">
        <f t="shared" si="11"/>
        <v>0</v>
      </c>
    </row>
    <row r="760" spans="6:6">
      <c r="F760" s="665">
        <f t="shared" si="11"/>
        <v>0</v>
      </c>
    </row>
    <row r="761" spans="6:6">
      <c r="F761" s="665">
        <f t="shared" si="11"/>
        <v>0</v>
      </c>
    </row>
    <row r="762" spans="6:6">
      <c r="F762" s="665">
        <f t="shared" si="11"/>
        <v>0</v>
      </c>
    </row>
    <row r="763" spans="6:6">
      <c r="F763" s="665">
        <f t="shared" si="11"/>
        <v>0</v>
      </c>
    </row>
    <row r="764" spans="6:6">
      <c r="F764" s="665">
        <f t="shared" si="11"/>
        <v>0</v>
      </c>
    </row>
    <row r="765" spans="6:6">
      <c r="F765" s="665">
        <f t="shared" si="11"/>
        <v>0</v>
      </c>
    </row>
    <row r="766" spans="6:6">
      <c r="F766" s="665">
        <f t="shared" si="11"/>
        <v>0</v>
      </c>
    </row>
    <row r="767" spans="6:6">
      <c r="F767" s="665">
        <f t="shared" si="11"/>
        <v>0</v>
      </c>
    </row>
    <row r="768" spans="6:6">
      <c r="F768" s="665">
        <f t="shared" si="11"/>
        <v>0</v>
      </c>
    </row>
    <row r="769" spans="6:6">
      <c r="F769" s="665">
        <f t="shared" si="11"/>
        <v>0</v>
      </c>
    </row>
    <row r="770" spans="6:6">
      <c r="F770" s="665">
        <f t="shared" si="11"/>
        <v>0</v>
      </c>
    </row>
    <row r="771" spans="6:6">
      <c r="F771" s="665">
        <f t="shared" si="11"/>
        <v>0</v>
      </c>
    </row>
    <row r="772" spans="6:6">
      <c r="F772" s="665">
        <f t="shared" si="11"/>
        <v>0</v>
      </c>
    </row>
    <row r="773" spans="6:6">
      <c r="F773" s="665">
        <f t="shared" si="11"/>
        <v>0</v>
      </c>
    </row>
    <row r="774" spans="6:6">
      <c r="F774" s="665">
        <f t="shared" si="11"/>
        <v>0</v>
      </c>
    </row>
    <row r="775" spans="6:6">
      <c r="F775" s="665">
        <f t="shared" ref="F775:F838" si="12">IFERROR(E775/10000,NA())</f>
        <v>0</v>
      </c>
    </row>
    <row r="776" spans="6:6">
      <c r="F776" s="665">
        <f t="shared" si="12"/>
        <v>0</v>
      </c>
    </row>
    <row r="777" spans="6:6">
      <c r="F777" s="665">
        <f t="shared" si="12"/>
        <v>0</v>
      </c>
    </row>
    <row r="778" spans="6:6">
      <c r="F778" s="665">
        <f t="shared" si="12"/>
        <v>0</v>
      </c>
    </row>
    <row r="779" spans="6:6">
      <c r="F779" s="665">
        <f t="shared" si="12"/>
        <v>0</v>
      </c>
    </row>
    <row r="780" spans="6:6">
      <c r="F780" s="665">
        <f t="shared" si="12"/>
        <v>0</v>
      </c>
    </row>
    <row r="781" spans="6:6">
      <c r="F781" s="665">
        <f t="shared" si="12"/>
        <v>0</v>
      </c>
    </row>
    <row r="782" spans="6:6">
      <c r="F782" s="665">
        <f t="shared" si="12"/>
        <v>0</v>
      </c>
    </row>
    <row r="783" spans="6:6">
      <c r="F783" s="665">
        <f t="shared" si="12"/>
        <v>0</v>
      </c>
    </row>
    <row r="784" spans="6:6">
      <c r="F784" s="665">
        <f t="shared" si="12"/>
        <v>0</v>
      </c>
    </row>
    <row r="785" spans="6:6">
      <c r="F785" s="665">
        <f t="shared" si="12"/>
        <v>0</v>
      </c>
    </row>
    <row r="786" spans="6:6">
      <c r="F786" s="665">
        <f t="shared" si="12"/>
        <v>0</v>
      </c>
    </row>
    <row r="787" spans="6:6">
      <c r="F787" s="665">
        <f t="shared" si="12"/>
        <v>0</v>
      </c>
    </row>
    <row r="788" spans="6:6">
      <c r="F788" s="665">
        <f t="shared" si="12"/>
        <v>0</v>
      </c>
    </row>
    <row r="789" spans="6:6">
      <c r="F789" s="665">
        <f t="shared" si="12"/>
        <v>0</v>
      </c>
    </row>
    <row r="790" spans="6:6">
      <c r="F790" s="665">
        <f t="shared" si="12"/>
        <v>0</v>
      </c>
    </row>
    <row r="791" spans="6:6">
      <c r="F791" s="665">
        <f t="shared" si="12"/>
        <v>0</v>
      </c>
    </row>
    <row r="792" spans="6:6">
      <c r="F792" s="665">
        <f t="shared" si="12"/>
        <v>0</v>
      </c>
    </row>
    <row r="793" spans="6:6">
      <c r="F793" s="665">
        <f t="shared" si="12"/>
        <v>0</v>
      </c>
    </row>
    <row r="794" spans="6:6">
      <c r="F794" s="665">
        <f t="shared" si="12"/>
        <v>0</v>
      </c>
    </row>
    <row r="795" spans="6:6">
      <c r="F795" s="665">
        <f t="shared" si="12"/>
        <v>0</v>
      </c>
    </row>
    <row r="796" spans="6:6">
      <c r="F796" s="665">
        <f t="shared" si="12"/>
        <v>0</v>
      </c>
    </row>
    <row r="797" spans="6:6">
      <c r="F797" s="665">
        <f t="shared" si="12"/>
        <v>0</v>
      </c>
    </row>
    <row r="798" spans="6:6">
      <c r="F798" s="665">
        <f t="shared" si="12"/>
        <v>0</v>
      </c>
    </row>
    <row r="799" spans="6:6">
      <c r="F799" s="665">
        <f t="shared" si="12"/>
        <v>0</v>
      </c>
    </row>
    <row r="800" spans="6:6">
      <c r="F800" s="665">
        <f t="shared" si="12"/>
        <v>0</v>
      </c>
    </row>
    <row r="801" spans="6:6">
      <c r="F801" s="665">
        <f t="shared" si="12"/>
        <v>0</v>
      </c>
    </row>
    <row r="802" spans="6:6">
      <c r="F802" s="665">
        <f t="shared" si="12"/>
        <v>0</v>
      </c>
    </row>
    <row r="803" spans="6:6">
      <c r="F803" s="665">
        <f t="shared" si="12"/>
        <v>0</v>
      </c>
    </row>
    <row r="804" spans="6:6">
      <c r="F804" s="665">
        <f t="shared" si="12"/>
        <v>0</v>
      </c>
    </row>
    <row r="805" spans="6:6">
      <c r="F805" s="665">
        <f t="shared" si="12"/>
        <v>0</v>
      </c>
    </row>
    <row r="806" spans="6:6">
      <c r="F806" s="665">
        <f t="shared" si="12"/>
        <v>0</v>
      </c>
    </row>
    <row r="807" spans="6:6">
      <c r="F807" s="665">
        <f t="shared" si="12"/>
        <v>0</v>
      </c>
    </row>
    <row r="808" spans="6:6">
      <c r="F808" s="665">
        <f t="shared" si="12"/>
        <v>0</v>
      </c>
    </row>
    <row r="809" spans="6:6">
      <c r="F809" s="665">
        <f t="shared" si="12"/>
        <v>0</v>
      </c>
    </row>
    <row r="810" spans="6:6">
      <c r="F810" s="665">
        <f t="shared" si="12"/>
        <v>0</v>
      </c>
    </row>
    <row r="811" spans="6:6">
      <c r="F811" s="665">
        <f t="shared" si="12"/>
        <v>0</v>
      </c>
    </row>
    <row r="812" spans="6:6">
      <c r="F812" s="665">
        <f t="shared" si="12"/>
        <v>0</v>
      </c>
    </row>
    <row r="813" spans="6:6">
      <c r="F813" s="665">
        <f t="shared" si="12"/>
        <v>0</v>
      </c>
    </row>
    <row r="814" spans="6:6">
      <c r="F814" s="665">
        <f t="shared" si="12"/>
        <v>0</v>
      </c>
    </row>
    <row r="815" spans="6:6">
      <c r="F815" s="665">
        <f t="shared" si="12"/>
        <v>0</v>
      </c>
    </row>
    <row r="816" spans="6:6">
      <c r="F816" s="665">
        <f t="shared" si="12"/>
        <v>0</v>
      </c>
    </row>
    <row r="817" spans="6:6">
      <c r="F817" s="665">
        <f t="shared" si="12"/>
        <v>0</v>
      </c>
    </row>
    <row r="818" spans="6:6">
      <c r="F818" s="665">
        <f t="shared" si="12"/>
        <v>0</v>
      </c>
    </row>
    <row r="819" spans="6:6">
      <c r="F819" s="665">
        <f t="shared" si="12"/>
        <v>0</v>
      </c>
    </row>
    <row r="820" spans="6:6">
      <c r="F820" s="665">
        <f t="shared" si="12"/>
        <v>0</v>
      </c>
    </row>
    <row r="821" spans="6:6">
      <c r="F821" s="665">
        <f t="shared" si="12"/>
        <v>0</v>
      </c>
    </row>
    <row r="822" spans="6:6">
      <c r="F822" s="665">
        <f t="shared" si="12"/>
        <v>0</v>
      </c>
    </row>
    <row r="823" spans="6:6">
      <c r="F823" s="665">
        <f t="shared" si="12"/>
        <v>0</v>
      </c>
    </row>
    <row r="824" spans="6:6">
      <c r="F824" s="665">
        <f t="shared" si="12"/>
        <v>0</v>
      </c>
    </row>
    <row r="825" spans="6:6">
      <c r="F825" s="665">
        <f t="shared" si="12"/>
        <v>0</v>
      </c>
    </row>
    <row r="826" spans="6:6">
      <c r="F826" s="665">
        <f t="shared" si="12"/>
        <v>0</v>
      </c>
    </row>
    <row r="827" spans="6:6">
      <c r="F827" s="665">
        <f t="shared" si="12"/>
        <v>0</v>
      </c>
    </row>
    <row r="828" spans="6:6">
      <c r="F828" s="665">
        <f t="shared" si="12"/>
        <v>0</v>
      </c>
    </row>
    <row r="829" spans="6:6">
      <c r="F829" s="665">
        <f t="shared" si="12"/>
        <v>0</v>
      </c>
    </row>
    <row r="830" spans="6:6">
      <c r="F830" s="665">
        <f t="shared" si="12"/>
        <v>0</v>
      </c>
    </row>
    <row r="831" spans="6:6">
      <c r="F831" s="665">
        <f t="shared" si="12"/>
        <v>0</v>
      </c>
    </row>
    <row r="832" spans="6:6">
      <c r="F832" s="665">
        <f t="shared" si="12"/>
        <v>0</v>
      </c>
    </row>
    <row r="833" spans="6:6">
      <c r="F833" s="665">
        <f t="shared" si="12"/>
        <v>0</v>
      </c>
    </row>
    <row r="834" spans="6:6">
      <c r="F834" s="665">
        <f t="shared" si="12"/>
        <v>0</v>
      </c>
    </row>
    <row r="835" spans="6:6">
      <c r="F835" s="665">
        <f t="shared" si="12"/>
        <v>0</v>
      </c>
    </row>
    <row r="836" spans="6:6">
      <c r="F836" s="665">
        <f t="shared" si="12"/>
        <v>0</v>
      </c>
    </row>
    <row r="837" spans="6:6">
      <c r="F837" s="665">
        <f t="shared" si="12"/>
        <v>0</v>
      </c>
    </row>
    <row r="838" spans="6:6">
      <c r="F838" s="665">
        <f t="shared" si="12"/>
        <v>0</v>
      </c>
    </row>
    <row r="839" spans="6:6">
      <c r="F839" s="665">
        <f t="shared" ref="F839:F848" si="13">IFERROR(E839/10000,NA())</f>
        <v>0</v>
      </c>
    </row>
    <row r="840" spans="6:6">
      <c r="F840" s="665">
        <f t="shared" si="13"/>
        <v>0</v>
      </c>
    </row>
    <row r="841" spans="6:6">
      <c r="F841" s="665">
        <f t="shared" si="13"/>
        <v>0</v>
      </c>
    </row>
    <row r="842" spans="6:6">
      <c r="F842" s="665">
        <f t="shared" si="13"/>
        <v>0</v>
      </c>
    </row>
    <row r="843" spans="6:6">
      <c r="F843" s="665">
        <f t="shared" si="13"/>
        <v>0</v>
      </c>
    </row>
    <row r="844" spans="6:6">
      <c r="F844" s="665">
        <f t="shared" si="13"/>
        <v>0</v>
      </c>
    </row>
    <row r="845" spans="6:6">
      <c r="F845" s="665">
        <f t="shared" si="13"/>
        <v>0</v>
      </c>
    </row>
    <row r="846" spans="6:6">
      <c r="F846" s="665">
        <f t="shared" si="13"/>
        <v>0</v>
      </c>
    </row>
    <row r="847" spans="6:6">
      <c r="F847" s="665">
        <f t="shared" si="13"/>
        <v>0</v>
      </c>
    </row>
    <row r="848" spans="6:6">
      <c r="F848" s="665">
        <f t="shared" si="13"/>
        <v>0</v>
      </c>
    </row>
  </sheetData>
  <mergeCells count="1">
    <mergeCell ref="A1:C1"/>
  </mergeCells>
  <hyperlinks>
    <hyperlink ref="A1" location="'Figures'!A1" display="Indice de gráficos" xr:uid="{00000000-0004-0000-4600-000000000000}"/>
  </hyperlinks>
  <pageMargins left="0.7" right="0.7" top="0.75" bottom="0.75" header="0.3" footer="0.3"/>
  <pageSetup paperSize="9" orientation="portrait" verticalDpi="360"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Hoja73"/>
  <dimension ref="A1:O42"/>
  <sheetViews>
    <sheetView showGridLines="0" workbookViewId="0">
      <selection activeCell="H7" sqref="H7"/>
    </sheetView>
  </sheetViews>
  <sheetFormatPr baseColWidth="10" defaultColWidth="11" defaultRowHeight="13.5"/>
  <cols>
    <col min="1" max="1" width="4" style="638" customWidth="1"/>
    <col min="2" max="2" width="8.140625" style="638" customWidth="1"/>
    <col min="3" max="3" width="8.7109375" style="638" customWidth="1"/>
    <col min="4" max="5" width="7" style="638" customWidth="1"/>
    <col min="6" max="6" width="9.28515625" style="638" customWidth="1"/>
    <col min="7" max="16384" width="11" style="638"/>
  </cols>
  <sheetData>
    <row r="1" spans="1:15" ht="15.75">
      <c r="A1" s="853" t="s">
        <v>321</v>
      </c>
      <c r="B1" s="853"/>
      <c r="C1" s="853"/>
    </row>
    <row r="2" spans="1:15" ht="13.15" customHeight="1">
      <c r="C2" s="637"/>
      <c r="D2" s="637"/>
      <c r="E2" s="637"/>
      <c r="F2" s="637"/>
      <c r="G2" s="637"/>
      <c r="H2" s="637"/>
      <c r="I2" s="637"/>
      <c r="J2" s="637"/>
      <c r="K2" s="637"/>
    </row>
    <row r="3" spans="1:15" ht="13.15" customHeight="1">
      <c r="B3" s="637" t="s">
        <v>562</v>
      </c>
      <c r="C3" s="637"/>
      <c r="D3" s="637"/>
      <c r="E3" s="637"/>
      <c r="G3"/>
      <c r="H3" s="637"/>
      <c r="I3" s="637"/>
      <c r="J3" s="637"/>
      <c r="K3" s="637"/>
    </row>
    <row r="4" spans="1:15" ht="28.5" customHeight="1">
      <c r="F4" s="642" t="s">
        <v>563</v>
      </c>
      <c r="H4" s="637"/>
      <c r="I4" s="637"/>
      <c r="J4" s="637"/>
      <c r="K4" s="637"/>
    </row>
    <row r="5" spans="1:15" ht="11.65" customHeight="1">
      <c r="B5" s="643" t="s">
        <v>564</v>
      </c>
      <c r="C5" s="644">
        <v>2012</v>
      </c>
      <c r="D5" s="645">
        <v>0.89982949357918107</v>
      </c>
      <c r="E5" s="646">
        <v>0.89982949357918107</v>
      </c>
      <c r="F5" s="647">
        <v>0.86306881425201543</v>
      </c>
    </row>
    <row r="6" spans="1:15" ht="11.65" customHeight="1">
      <c r="B6" s="643"/>
      <c r="C6" s="644"/>
      <c r="D6" s="645"/>
      <c r="E6" s="646">
        <v>0.97522435434931831</v>
      </c>
      <c r="F6" s="647">
        <v>0.92635022795700606</v>
      </c>
      <c r="H6" s="637" t="s">
        <v>565</v>
      </c>
      <c r="I6" s="648"/>
      <c r="J6" s="648"/>
      <c r="K6" s="648"/>
    </row>
    <row r="7" spans="1:15" ht="11.65" customHeight="1">
      <c r="B7" s="643"/>
      <c r="C7" s="644"/>
      <c r="D7" s="645"/>
      <c r="E7" s="646">
        <v>0.99239703501696608</v>
      </c>
      <c r="F7" s="647">
        <v>0.94336519509787908</v>
      </c>
      <c r="H7" s="648"/>
      <c r="I7" s="648"/>
      <c r="J7" s="648"/>
      <c r="K7" s="648"/>
    </row>
    <row r="8" spans="1:15" ht="11.65" customHeight="1">
      <c r="B8" s="643"/>
      <c r="C8" s="644"/>
      <c r="D8" s="645"/>
      <c r="E8" s="646">
        <v>1.0045461658197674</v>
      </c>
      <c r="F8" s="647">
        <v>0.95566402598726519</v>
      </c>
    </row>
    <row r="9" spans="1:15" ht="11.65" customHeight="1">
      <c r="B9" s="643" t="s">
        <v>566</v>
      </c>
      <c r="C9" s="644">
        <v>2013</v>
      </c>
      <c r="D9" s="645">
        <v>1.0052013714928631</v>
      </c>
      <c r="E9" s="646">
        <v>1.0052013714928631</v>
      </c>
      <c r="F9" s="647">
        <v>0.95782217537546011</v>
      </c>
      <c r="L9"/>
      <c r="N9"/>
      <c r="O9"/>
    </row>
    <row r="10" spans="1:15" ht="11.65" customHeight="1">
      <c r="B10" s="643"/>
      <c r="C10" s="644"/>
      <c r="D10" s="645"/>
      <c r="E10" s="646">
        <v>1.0310784536345832</v>
      </c>
      <c r="F10" s="647">
        <v>0.98442133348471517</v>
      </c>
      <c r="L10"/>
      <c r="N10"/>
      <c r="O10"/>
    </row>
    <row r="11" spans="1:15" ht="11.65" customHeight="1">
      <c r="B11" s="643"/>
      <c r="C11" s="644"/>
      <c r="D11" s="645"/>
      <c r="E11" s="646">
        <v>1.0419224201625483</v>
      </c>
      <c r="F11" s="647">
        <v>0.99611607851415751</v>
      </c>
      <c r="L11"/>
      <c r="N11"/>
      <c r="O11"/>
    </row>
    <row r="12" spans="1:15" ht="11.65" customHeight="1">
      <c r="B12" s="643"/>
      <c r="C12" s="644"/>
      <c r="D12" s="645"/>
      <c r="E12" s="646">
        <v>1.0452142132968441</v>
      </c>
      <c r="F12" s="647">
        <v>0.99994550368382862</v>
      </c>
      <c r="L12"/>
      <c r="N12"/>
      <c r="O12"/>
    </row>
    <row r="13" spans="1:15" ht="11.65" customHeight="1">
      <c r="B13" s="643" t="s">
        <v>567</v>
      </c>
      <c r="C13" s="644">
        <v>2014</v>
      </c>
      <c r="D13" s="645">
        <v>1.0510462361382655</v>
      </c>
      <c r="E13" s="646">
        <v>1.0510462361382655</v>
      </c>
      <c r="F13" s="647">
        <v>1.007004979857735</v>
      </c>
      <c r="L13"/>
      <c r="N13"/>
      <c r="O13"/>
    </row>
    <row r="14" spans="1:15" ht="11.65" customHeight="1">
      <c r="B14" s="643"/>
      <c r="C14" s="644"/>
      <c r="D14" s="645"/>
      <c r="E14" s="646">
        <v>1.052266680368884</v>
      </c>
      <c r="F14" s="647">
        <v>1.0090650070976208</v>
      </c>
      <c r="L14"/>
      <c r="N14"/>
      <c r="O14"/>
    </row>
    <row r="15" spans="1:15" ht="11.65" customHeight="1">
      <c r="B15" s="643"/>
      <c r="C15" s="644"/>
      <c r="D15" s="645"/>
      <c r="E15" s="646">
        <v>1.0458759805546873</v>
      </c>
      <c r="F15" s="647">
        <v>1.0031425375240004</v>
      </c>
      <c r="L15"/>
      <c r="N15"/>
      <c r="O15"/>
    </row>
    <row r="16" spans="1:15" ht="11.65" customHeight="1">
      <c r="B16" s="643"/>
      <c r="C16" s="644"/>
      <c r="D16" s="645"/>
      <c r="E16" s="646">
        <v>1.0438164769758727</v>
      </c>
      <c r="F16" s="647">
        <v>1.0015932767518523</v>
      </c>
      <c r="L16"/>
      <c r="N16"/>
      <c r="O16"/>
    </row>
    <row r="17" spans="2:15" ht="11.65" customHeight="1">
      <c r="B17" s="643" t="s">
        <v>568</v>
      </c>
      <c r="C17" s="644">
        <v>2015</v>
      </c>
      <c r="D17" s="645">
        <v>1.0334734249575441</v>
      </c>
      <c r="E17" s="646">
        <v>1.0334734249575441</v>
      </c>
      <c r="F17" s="647">
        <v>0.99302983045499671</v>
      </c>
      <c r="L17"/>
      <c r="N17"/>
      <c r="O17"/>
    </row>
    <row r="18" spans="2:15" ht="11.65" customHeight="1">
      <c r="B18" s="643"/>
      <c r="C18" s="644"/>
      <c r="D18" s="645"/>
      <c r="E18" s="646">
        <v>1.0456141653340403</v>
      </c>
      <c r="F18" s="647">
        <v>1.0058643565969836</v>
      </c>
      <c r="L18"/>
      <c r="N18"/>
      <c r="O18"/>
    </row>
    <row r="19" spans="2:15" ht="11.65" customHeight="1">
      <c r="B19" s="643"/>
      <c r="C19" s="644"/>
      <c r="D19" s="645"/>
      <c r="E19" s="646">
        <v>1.0445618141783097</v>
      </c>
      <c r="F19" s="647">
        <v>1.0062844458720435</v>
      </c>
      <c r="L19"/>
      <c r="N19"/>
      <c r="O19"/>
    </row>
    <row r="20" spans="2:15" ht="11.65" customHeight="1">
      <c r="B20" s="643"/>
      <c r="C20" s="644"/>
      <c r="D20" s="645"/>
      <c r="E20" s="646">
        <v>1.0371351989323925</v>
      </c>
      <c r="F20" s="647">
        <v>0.999183538033521</v>
      </c>
      <c r="L20"/>
      <c r="N20"/>
      <c r="O20"/>
    </row>
    <row r="21" spans="2:15" ht="11.65" customHeight="1">
      <c r="B21" s="643" t="s">
        <v>569</v>
      </c>
      <c r="C21" s="644">
        <v>2016</v>
      </c>
      <c r="D21" s="645">
        <v>1.0280203413416649</v>
      </c>
      <c r="E21" s="646">
        <v>1.0280203413416649</v>
      </c>
      <c r="F21" s="647">
        <v>0.99166303508582931</v>
      </c>
      <c r="L21"/>
      <c r="N21"/>
      <c r="O21"/>
    </row>
    <row r="22" spans="2:15" ht="11.65" customHeight="1">
      <c r="B22" s="643"/>
      <c r="C22" s="644"/>
      <c r="D22" s="645"/>
      <c r="E22" s="646">
        <v>1.0367098766639693</v>
      </c>
      <c r="F22" s="647">
        <v>1.0013449558497916</v>
      </c>
      <c r="L22"/>
      <c r="N22"/>
      <c r="O22"/>
    </row>
    <row r="23" spans="2:15" ht="11.65" customHeight="1">
      <c r="B23" s="643"/>
      <c r="C23" s="644"/>
      <c r="D23" s="645"/>
      <c r="E23" s="646">
        <v>1.0333825860490315</v>
      </c>
      <c r="F23" s="647">
        <v>0.99842316518300467</v>
      </c>
      <c r="L23"/>
      <c r="N23"/>
      <c r="O23"/>
    </row>
    <row r="24" spans="2:15" ht="11.65" customHeight="1">
      <c r="B24" s="643"/>
      <c r="C24" s="644"/>
      <c r="D24" s="645"/>
      <c r="E24" s="646">
        <v>1.0245002032953878</v>
      </c>
      <c r="F24" s="647">
        <v>0.98990095727314287</v>
      </c>
      <c r="L24"/>
      <c r="N24"/>
      <c r="O24"/>
    </row>
    <row r="25" spans="2:15" ht="11.65" customHeight="1">
      <c r="B25" s="643" t="s">
        <v>570</v>
      </c>
      <c r="C25" s="644">
        <v>2017</v>
      </c>
      <c r="D25" s="645">
        <v>1.0185433151987275</v>
      </c>
      <c r="E25" s="646">
        <v>1.0185433151987275</v>
      </c>
      <c r="F25" s="647">
        <v>0.98556662423495978</v>
      </c>
    </row>
    <row r="26" spans="2:15" ht="11.65" customHeight="1">
      <c r="B26" s="643"/>
      <c r="C26" s="644"/>
      <c r="D26" s="645"/>
      <c r="E26" s="646">
        <v>1.0238738384868433</v>
      </c>
      <c r="F26" s="647">
        <v>0.99170066689138159</v>
      </c>
      <c r="H26" s="651" t="s">
        <v>571</v>
      </c>
    </row>
    <row r="27" spans="2:15" ht="11.65" customHeight="1">
      <c r="B27" s="643"/>
      <c r="C27" s="644"/>
      <c r="D27" s="645"/>
      <c r="E27" s="646">
        <v>1.0171875252635443</v>
      </c>
      <c r="F27" s="647">
        <v>0.98599443314103452</v>
      </c>
    </row>
    <row r="28" spans="2:15" ht="11.65" customHeight="1">
      <c r="B28" s="643"/>
      <c r="C28" s="644"/>
      <c r="D28" s="645"/>
      <c r="E28" s="646">
        <v>1.0189964722917604</v>
      </c>
      <c r="F28" s="647">
        <v>0.98805088540862684</v>
      </c>
    </row>
    <row r="29" spans="2:15" ht="11.65" customHeight="1">
      <c r="B29" s="643" t="s">
        <v>572</v>
      </c>
      <c r="C29" s="644">
        <v>2018</v>
      </c>
      <c r="D29" s="645">
        <v>1.0046555305216913</v>
      </c>
      <c r="E29" s="646">
        <v>1.0046555305216913</v>
      </c>
      <c r="F29" s="647">
        <v>0.9751434462572065</v>
      </c>
    </row>
    <row r="30" spans="2:15" ht="11.65" customHeight="1">
      <c r="B30" s="643"/>
      <c r="C30" s="644"/>
      <c r="D30" s="645"/>
      <c r="E30" s="646">
        <v>1.0130858762583017</v>
      </c>
      <c r="F30" s="647">
        <v>0.98432374153386548</v>
      </c>
    </row>
    <row r="31" spans="2:15" ht="11.65" customHeight="1">
      <c r="B31" s="643"/>
      <c r="C31" s="644"/>
      <c r="D31" s="645"/>
      <c r="E31" s="646">
        <v>1.0129427779096001</v>
      </c>
      <c r="F31" s="647">
        <v>0.98453713520173314</v>
      </c>
    </row>
    <row r="32" spans="2:15" ht="11.65" customHeight="1">
      <c r="B32" s="643"/>
      <c r="C32" s="644"/>
      <c r="D32" s="645"/>
      <c r="E32" s="646">
        <v>1.0028623470898803</v>
      </c>
      <c r="F32" s="647">
        <v>0.9746579525406821</v>
      </c>
    </row>
    <row r="33" spans="2:6" ht="11.65" customHeight="1">
      <c r="B33" s="643" t="s">
        <v>573</v>
      </c>
      <c r="C33" s="644">
        <v>2019</v>
      </c>
      <c r="D33" s="645">
        <v>0.98310828729281763</v>
      </c>
      <c r="E33" s="646">
        <v>0.98310828729281763</v>
      </c>
      <c r="F33" s="647">
        <v>0.95537014967353084</v>
      </c>
    </row>
    <row r="34" spans="2:6" ht="11.65" customHeight="1">
      <c r="B34" s="643"/>
      <c r="C34" s="644"/>
      <c r="D34" s="645"/>
      <c r="E34" s="646">
        <v>1.0195149115013069</v>
      </c>
      <c r="F34" s="647">
        <v>0.99180921086201679</v>
      </c>
    </row>
    <row r="35" spans="2:6" ht="11.65" customHeight="1">
      <c r="B35" s="643"/>
      <c r="C35" s="644"/>
      <c r="D35" s="645"/>
      <c r="E35" s="646">
        <v>1.1322723357750928</v>
      </c>
      <c r="F35" s="647">
        <v>1.1031330820084233</v>
      </c>
    </row>
    <row r="36" spans="2:6" ht="11.65" customHeight="1">
      <c r="B36" s="643"/>
      <c r="C36" s="644"/>
      <c r="D36" s="645"/>
      <c r="E36" s="646">
        <v>1.1704995566189338</v>
      </c>
      <c r="F36" s="647">
        <v>1.1406741868513317</v>
      </c>
    </row>
    <row r="37" spans="2:6" ht="11.65" customHeight="1">
      <c r="B37" s="652" t="s">
        <v>574</v>
      </c>
      <c r="C37" s="644">
        <v>2020</v>
      </c>
      <c r="D37" s="645">
        <v>1.1995058166688652</v>
      </c>
      <c r="E37" s="646">
        <v>1.1995058166688652</v>
      </c>
      <c r="F37" s="647">
        <v>1.1995068621718654</v>
      </c>
    </row>
    <row r="38" spans="2:6" ht="11.65" customHeight="1">
      <c r="B38" s="643"/>
      <c r="C38" s="644"/>
      <c r="D38" s="645"/>
      <c r="E38" s="646">
        <v>1.2523415278121137</v>
      </c>
    </row>
    <row r="39" spans="2:6" ht="11.65" customHeight="1">
      <c r="B39" s="643"/>
      <c r="C39" s="644"/>
      <c r="D39" s="645"/>
      <c r="E39" s="646">
        <v>1.2268519603849899</v>
      </c>
    </row>
    <row r="40" spans="2:6" ht="11.65" customHeight="1">
      <c r="B40" s="643"/>
      <c r="C40" s="644"/>
      <c r="D40" s="645"/>
      <c r="E40" s="646">
        <v>1.2173273291598181</v>
      </c>
    </row>
    <row r="41" spans="2:6">
      <c r="B41" s="643" t="s">
        <v>575</v>
      </c>
      <c r="C41" s="644">
        <v>2021</v>
      </c>
      <c r="D41" s="645">
        <v>1.1843657725778654</v>
      </c>
      <c r="E41" s="646">
        <v>1.1843657725778654</v>
      </c>
    </row>
    <row r="42" spans="2:6">
      <c r="C42" s="644"/>
      <c r="D42" s="645"/>
      <c r="E42" s="646">
        <v>1.1768822270413966</v>
      </c>
    </row>
  </sheetData>
  <mergeCells count="1">
    <mergeCell ref="A1:C1"/>
  </mergeCells>
  <hyperlinks>
    <hyperlink ref="A1" location="'Figures'!A1" display="Indice de gráficos" xr:uid="{00000000-0004-0000-4700-000000000000}"/>
  </hyperlinks>
  <pageMargins left="0.7" right="0.7" top="0.75" bottom="0.75" header="0.3" footer="0.3"/>
  <pageSetup paperSize="9" orientation="portrait" verticalDpi="0"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Hoja74"/>
  <dimension ref="A1:V40"/>
  <sheetViews>
    <sheetView showGridLines="0" workbookViewId="0">
      <selection activeCell="B8" sqref="B8"/>
    </sheetView>
  </sheetViews>
  <sheetFormatPr baseColWidth="10" defaultColWidth="11" defaultRowHeight="13.5"/>
  <cols>
    <col min="1" max="1" width="4" style="638" customWidth="1"/>
    <col min="2" max="2" width="8.140625" style="638" customWidth="1"/>
    <col min="3" max="3" width="8.7109375" style="638" customWidth="1"/>
    <col min="4" max="4" width="8.28515625" style="638" bestFit="1" customWidth="1"/>
    <col min="5" max="5" width="7.85546875" style="638" bestFit="1" customWidth="1"/>
    <col min="6" max="6" width="9.28515625" style="638" customWidth="1"/>
    <col min="7" max="11" width="11" style="638"/>
    <col min="12" max="12" width="4.7109375" style="638" customWidth="1"/>
    <col min="13" max="14" width="11.42578125" style="638" customWidth="1"/>
    <col min="15" max="15" width="12.42578125" style="638" customWidth="1"/>
    <col min="16" max="16" width="11.42578125" style="638" customWidth="1"/>
    <col min="17" max="16384" width="11" style="638"/>
  </cols>
  <sheetData>
    <row r="1" spans="1:22" ht="15.75">
      <c r="A1" s="853" t="s">
        <v>321</v>
      </c>
      <c r="B1" s="853"/>
      <c r="C1" s="853"/>
    </row>
    <row r="2" spans="1:22" ht="13.15" customHeight="1">
      <c r="C2" s="637"/>
      <c r="D2" s="637"/>
      <c r="E2" s="637"/>
      <c r="F2" s="637"/>
      <c r="G2" s="637"/>
      <c r="H2" s="637"/>
    </row>
    <row r="3" spans="1:22" ht="13.15" customHeight="1">
      <c r="B3" s="637" t="s">
        <v>576</v>
      </c>
      <c r="C3" s="637"/>
      <c r="D3" s="637"/>
      <c r="E3" s="637"/>
      <c r="G3"/>
      <c r="H3" s="637"/>
    </row>
    <row r="4" spans="1:22" ht="28.5" customHeight="1">
      <c r="B4" s="639"/>
      <c r="C4" s="640" t="s">
        <v>577</v>
      </c>
      <c r="D4" s="640" t="s">
        <v>578</v>
      </c>
      <c r="E4" s="640" t="s">
        <v>579</v>
      </c>
      <c r="F4" s="641" t="s">
        <v>580</v>
      </c>
      <c r="H4" s="637"/>
    </row>
    <row r="5" spans="1:22" ht="11.65" customHeight="1">
      <c r="B5" s="639"/>
      <c r="C5" s="73" t="s">
        <v>581</v>
      </c>
      <c r="D5" s="73" t="s">
        <v>582</v>
      </c>
      <c r="E5" s="73" t="s">
        <v>579</v>
      </c>
      <c r="F5" s="73" t="s">
        <v>583</v>
      </c>
    </row>
    <row r="6" spans="1:22" ht="11.65" customHeight="1">
      <c r="B6" s="644" t="s">
        <v>584</v>
      </c>
      <c r="C6" s="746">
        <v>0.69340048270673027</v>
      </c>
      <c r="D6" s="746">
        <v>2.7491257884675213E-2</v>
      </c>
      <c r="E6" s="746">
        <v>0.60308839003644166</v>
      </c>
      <c r="F6" s="746">
        <v>6.282083478561358E-2</v>
      </c>
      <c r="H6" s="637" t="s">
        <v>585</v>
      </c>
    </row>
    <row r="7" spans="1:22" ht="11.65" customHeight="1">
      <c r="B7" s="644" t="s">
        <v>586</v>
      </c>
      <c r="C7" s="746">
        <v>-6.7937948845447904E-2</v>
      </c>
      <c r="D7" s="746">
        <v>-0.1886747758748602</v>
      </c>
      <c r="E7" s="746">
        <v>0.18372496484305087</v>
      </c>
      <c r="F7" s="746">
        <v>-6.2988137813638545E-2</v>
      </c>
      <c r="H7" s="648"/>
    </row>
    <row r="8" spans="1:22" ht="11.65" customHeight="1">
      <c r="B8" s="644">
        <v>2020</v>
      </c>
      <c r="C8" s="746">
        <v>0.21639752937604761</v>
      </c>
      <c r="D8" s="746">
        <v>0.10727680631223357</v>
      </c>
      <c r="E8" s="746">
        <v>0.10267855551237669</v>
      </c>
      <c r="F8" s="746">
        <v>6.4421675514373233E-3</v>
      </c>
    </row>
    <row r="9" spans="1:22" ht="11.65" customHeight="1">
      <c r="B9" s="644">
        <v>2021</v>
      </c>
      <c r="C9" s="746">
        <v>-1.5140044090999893E-2</v>
      </c>
      <c r="D9" s="746">
        <v>-8.2731712742348473E-2</v>
      </c>
      <c r="E9" s="746">
        <v>6.8725867444274696E-2</v>
      </c>
      <c r="F9" s="746">
        <v>-1.134198792926145E-3</v>
      </c>
      <c r="R9"/>
      <c r="S9"/>
      <c r="U9"/>
      <c r="V9"/>
    </row>
    <row r="10" spans="1:22" ht="11.65" customHeight="1">
      <c r="B10" s="644" t="s">
        <v>587</v>
      </c>
      <c r="C10" s="746">
        <v>-7.4835455364687942E-3</v>
      </c>
      <c r="D10" s="746">
        <v>-2.9030476226973127E-2</v>
      </c>
      <c r="E10" s="746">
        <v>3.9470819035684829E-3</v>
      </c>
      <c r="F10" s="746">
        <v>1.7599848786935986E-2</v>
      </c>
      <c r="R10"/>
      <c r="S10"/>
      <c r="U10"/>
      <c r="V10"/>
    </row>
    <row r="11" spans="1:22" ht="11.65" customHeight="1">
      <c r="B11" s="644" t="s">
        <v>588</v>
      </c>
      <c r="C11" s="746">
        <f>SUM(C8:C10)</f>
        <v>0.19377393974857893</v>
      </c>
      <c r="D11" s="746">
        <f t="shared" ref="D11:F11" si="0">SUM(D8:D10)</f>
        <v>-4.4853826570880259E-3</v>
      </c>
      <c r="E11" s="746">
        <f t="shared" si="0"/>
        <v>0.17535150486021986</v>
      </c>
      <c r="F11" s="746">
        <f t="shared" si="0"/>
        <v>2.2907817545447164E-2</v>
      </c>
      <c r="Q11"/>
      <c r="R11"/>
      <c r="S11"/>
      <c r="U11"/>
      <c r="V11"/>
    </row>
    <row r="12" spans="1:22" ht="11.65" customHeight="1">
      <c r="Q12"/>
      <c r="R12"/>
      <c r="S12"/>
      <c r="U12"/>
      <c r="V12"/>
    </row>
    <row r="13" spans="1:22" ht="11.65" customHeight="1">
      <c r="Q13"/>
      <c r="R13"/>
      <c r="S13"/>
      <c r="U13"/>
      <c r="V13"/>
    </row>
    <row r="14" spans="1:22" ht="11.65" customHeight="1">
      <c r="Q14"/>
      <c r="R14"/>
      <c r="S14"/>
      <c r="U14"/>
      <c r="V14"/>
    </row>
    <row r="15" spans="1:22" ht="11.65" customHeight="1">
      <c r="J15"/>
      <c r="P15" s="639"/>
      <c r="Q15"/>
      <c r="R15"/>
      <c r="S15"/>
      <c r="U15"/>
      <c r="V15"/>
    </row>
    <row r="16" spans="1:22" ht="11.65" customHeight="1">
      <c r="J16"/>
      <c r="P16"/>
      <c r="Q16"/>
      <c r="R16"/>
      <c r="S16"/>
      <c r="U16"/>
      <c r="V16"/>
    </row>
    <row r="17" spans="8:22" ht="11.65" customHeight="1">
      <c r="J17"/>
      <c r="P17"/>
      <c r="Q17"/>
      <c r="R17"/>
      <c r="S17"/>
      <c r="U17"/>
      <c r="V17"/>
    </row>
    <row r="18" spans="8:22" ht="11.65" customHeight="1">
      <c r="J18"/>
      <c r="K18" s="649"/>
      <c r="L18" s="650"/>
      <c r="M18" s="650"/>
      <c r="N18" s="650"/>
      <c r="O18" s="650"/>
      <c r="P18"/>
      <c r="Q18"/>
      <c r="R18"/>
      <c r="S18"/>
      <c r="U18"/>
      <c r="V18"/>
    </row>
    <row r="19" spans="8:22" ht="11.65" customHeight="1">
      <c r="J19"/>
      <c r="K19"/>
      <c r="L19" s="650"/>
      <c r="M19" s="650"/>
      <c r="N19" s="650"/>
      <c r="O19" s="650"/>
      <c r="P19"/>
      <c r="Q19"/>
      <c r="R19"/>
      <c r="S19"/>
      <c r="U19"/>
      <c r="V19"/>
    </row>
    <row r="20" spans="8:22" ht="11.65" customHeight="1">
      <c r="J20"/>
      <c r="K20"/>
      <c r="L20"/>
      <c r="M20"/>
      <c r="N20"/>
      <c r="O20"/>
      <c r="P20"/>
      <c r="Q20"/>
      <c r="R20"/>
      <c r="S20"/>
      <c r="U20"/>
      <c r="V20"/>
    </row>
    <row r="21" spans="8:22" ht="11.65" customHeight="1">
      <c r="J21"/>
      <c r="K21"/>
      <c r="L21"/>
      <c r="M21"/>
      <c r="N21"/>
      <c r="O21"/>
      <c r="P21"/>
      <c r="Q21"/>
      <c r="R21"/>
      <c r="S21"/>
      <c r="U21"/>
      <c r="V21"/>
    </row>
    <row r="22" spans="8:22" ht="11.65" customHeight="1">
      <c r="J22"/>
      <c r="K22"/>
      <c r="L22"/>
      <c r="M22"/>
      <c r="N22"/>
      <c r="O22"/>
      <c r="P22"/>
      <c r="Q22"/>
      <c r="R22"/>
      <c r="S22"/>
      <c r="U22"/>
      <c r="V22"/>
    </row>
    <row r="23" spans="8:22" ht="11.65" customHeight="1">
      <c r="J23"/>
      <c r="K23"/>
      <c r="L23"/>
      <c r="M23"/>
      <c r="N23"/>
      <c r="O23"/>
      <c r="P23"/>
      <c r="Q23"/>
      <c r="R23"/>
      <c r="S23"/>
      <c r="U23"/>
      <c r="V23"/>
    </row>
    <row r="24" spans="8:22" ht="11.65" customHeight="1">
      <c r="J24"/>
      <c r="K24"/>
      <c r="L24"/>
      <c r="M24"/>
      <c r="N24"/>
      <c r="O24"/>
      <c r="P24"/>
      <c r="Q24"/>
      <c r="R24"/>
      <c r="S24"/>
      <c r="U24"/>
      <c r="V24"/>
    </row>
    <row r="25" spans="8:22" ht="11.65" customHeight="1"/>
    <row r="26" spans="8:22" ht="11.65" customHeight="1">
      <c r="H26" s="651" t="s">
        <v>571</v>
      </c>
    </row>
    <row r="27" spans="8:22" ht="11.65" customHeight="1"/>
    <row r="28" spans="8:22" ht="11.65" customHeight="1"/>
    <row r="29" spans="8:22" ht="11.65" customHeight="1"/>
    <row r="30" spans="8:22" ht="11.65" customHeight="1"/>
    <row r="31" spans="8:22" ht="11.65" customHeight="1"/>
    <row r="32" spans="8:22" ht="11.65" customHeight="1"/>
    <row r="33" ht="11.65" customHeight="1"/>
    <row r="34" ht="11.65" customHeight="1"/>
    <row r="35" ht="11.65" customHeight="1"/>
    <row r="36" ht="11.65" customHeight="1"/>
    <row r="37" ht="11.65" customHeight="1"/>
    <row r="38" ht="11.65" customHeight="1"/>
    <row r="39" ht="11.65" customHeight="1"/>
    <row r="40" ht="11.65" customHeight="1"/>
  </sheetData>
  <mergeCells count="1">
    <mergeCell ref="A1:C1"/>
  </mergeCells>
  <hyperlinks>
    <hyperlink ref="A1" location="'Figures'!A1" display="Indice de gráficos" xr:uid="{00000000-0004-0000-4800-000000000000}"/>
  </hyperlinks>
  <pageMargins left="0.7" right="0.7" top="0.75" bottom="0.75" header="0.3" footer="0.3"/>
  <pageSetup paperSize="9" orientation="portrait" verticalDpi="0"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Hoja75">
    <pageSetUpPr fitToPage="1"/>
  </sheetPr>
  <dimension ref="A1:AN50"/>
  <sheetViews>
    <sheetView showGridLines="0" zoomScaleNormal="100" workbookViewId="0">
      <pane xSplit="1" ySplit="6" topLeftCell="B7" activePane="bottomRight" state="frozen"/>
      <selection activeCell="B9" sqref="B9"/>
      <selection pane="topRight" activeCell="B9" sqref="B9"/>
      <selection pane="bottomLeft" activeCell="B9" sqref="B9"/>
      <selection pane="bottomRight" activeCell="Z6" sqref="Z6:AD6"/>
    </sheetView>
  </sheetViews>
  <sheetFormatPr baseColWidth="10" defaultColWidth="9.140625" defaultRowHeight="15"/>
  <cols>
    <col min="1" max="1" width="8.85546875" style="27" customWidth="1"/>
    <col min="2" max="3" width="5.5703125" style="27" customWidth="1"/>
    <col min="4" max="8" width="7.85546875" style="27" customWidth="1"/>
    <col min="9" max="9" width="7" style="27" customWidth="1"/>
    <col min="10" max="13" width="7.85546875" style="27" customWidth="1"/>
    <col min="14" max="17" width="6" style="27" customWidth="1"/>
    <col min="18" max="18" width="6.140625" style="27" customWidth="1"/>
    <col min="19" max="19" width="8.42578125" style="27" customWidth="1"/>
    <col min="20" max="20" width="6.85546875" style="27" customWidth="1"/>
    <col min="21" max="21" width="8.140625" style="27" customWidth="1"/>
    <col min="22" max="23" width="7.7109375" style="27" customWidth="1"/>
    <col min="24" max="24" width="18.140625" style="27" customWidth="1"/>
    <col min="25" max="25" width="5.7109375" style="27" customWidth="1"/>
    <col min="26" max="26" width="6.7109375" style="27" customWidth="1"/>
    <col min="27" max="29" width="6.7109375" style="421" customWidth="1"/>
    <col min="30" max="30" width="6.7109375" style="27" customWidth="1"/>
    <col min="31" max="31" width="7.7109375" style="27" customWidth="1"/>
    <col min="32" max="40" width="5.7109375" style="27" customWidth="1"/>
    <col min="41" max="16384" width="9.140625" style="27"/>
  </cols>
  <sheetData>
    <row r="1" spans="1:30">
      <c r="A1" s="853" t="s">
        <v>321</v>
      </c>
      <c r="B1" s="853"/>
      <c r="C1" s="853"/>
    </row>
    <row r="3" spans="1:30">
      <c r="B3" s="637" t="s">
        <v>589</v>
      </c>
    </row>
    <row r="4" spans="1:30" ht="5.25" customHeight="1">
      <c r="N4"/>
      <c r="O4"/>
      <c r="P4"/>
      <c r="Q4"/>
      <c r="R4"/>
      <c r="S4"/>
      <c r="Z4" s="597"/>
    </row>
    <row r="5" spans="1:30" ht="27">
      <c r="A5" s="674"/>
      <c r="B5" s="674"/>
      <c r="C5" s="675"/>
      <c r="D5" s="676" t="s">
        <v>590</v>
      </c>
      <c r="E5" s="676" t="s">
        <v>591</v>
      </c>
      <c r="F5" s="676" t="s">
        <v>592</v>
      </c>
      <c r="G5" s="676" t="s">
        <v>593</v>
      </c>
      <c r="H5" s="676" t="s">
        <v>594</v>
      </c>
      <c r="I5"/>
      <c r="J5"/>
      <c r="K5"/>
      <c r="L5"/>
      <c r="M5"/>
      <c r="N5"/>
      <c r="O5"/>
      <c r="P5"/>
      <c r="Q5"/>
      <c r="R5"/>
      <c r="S5"/>
      <c r="X5" s="421"/>
      <c r="Y5" s="677"/>
      <c r="Z5" s="677"/>
      <c r="AA5" s="677"/>
      <c r="AB5" s="677"/>
      <c r="AC5" s="677"/>
    </row>
    <row r="6" spans="1:30" s="35" customFormat="1" ht="27">
      <c r="A6" s="674"/>
      <c r="B6" s="674"/>
      <c r="C6" s="678"/>
      <c r="D6" s="679" t="s">
        <v>595</v>
      </c>
      <c r="E6" s="679" t="s">
        <v>591</v>
      </c>
      <c r="F6" s="679" t="s">
        <v>592</v>
      </c>
      <c r="G6" s="679" t="s">
        <v>593</v>
      </c>
      <c r="H6" s="679" t="s">
        <v>596</v>
      </c>
      <c r="I6"/>
      <c r="J6"/>
      <c r="K6"/>
      <c r="L6"/>
      <c r="M6"/>
      <c r="R6"/>
      <c r="S6"/>
      <c r="X6" s="710"/>
      <c r="Y6" s="705"/>
      <c r="Z6" s="644">
        <v>2021</v>
      </c>
      <c r="AA6" s="644">
        <v>2022</v>
      </c>
      <c r="AB6" s="644">
        <v>2023</v>
      </c>
      <c r="AC6" s="644">
        <v>2024</v>
      </c>
      <c r="AD6" s="644">
        <v>2025</v>
      </c>
    </row>
    <row r="7" spans="1:30" s="35" customFormat="1" ht="13.5" customHeight="1">
      <c r="A7" s="644">
        <v>2014</v>
      </c>
      <c r="B7" s="681">
        <v>105.10462351694218</v>
      </c>
      <c r="C7" s="681">
        <v>105.10462351694218</v>
      </c>
      <c r="D7" s="682">
        <v>0</v>
      </c>
      <c r="E7" s="682">
        <v>0</v>
      </c>
      <c r="F7" s="682">
        <v>0</v>
      </c>
      <c r="G7" s="682">
        <v>0</v>
      </c>
      <c r="H7" s="682">
        <v>0</v>
      </c>
      <c r="I7"/>
      <c r="J7"/>
      <c r="K7"/>
      <c r="L7"/>
      <c r="M7"/>
      <c r="N7" s="683"/>
      <c r="O7" s="683"/>
      <c r="P7" s="683"/>
      <c r="Q7" s="683"/>
      <c r="R7"/>
      <c r="S7"/>
      <c r="X7" s="704" t="s">
        <v>324</v>
      </c>
      <c r="Y7" s="705"/>
      <c r="Z7" s="706">
        <v>118.43657717480332</v>
      </c>
      <c r="AA7" s="706">
        <v>113.91371856646231</v>
      </c>
      <c r="AB7" s="706">
        <v>111.26004964872718</v>
      </c>
      <c r="AC7" s="706">
        <v>109.44275256333462</v>
      </c>
      <c r="AD7" s="706">
        <v>108.81437283371993</v>
      </c>
    </row>
    <row r="8" spans="1:30" s="35" customFormat="1" ht="13.5" customHeight="1">
      <c r="A8" s="644">
        <v>2015</v>
      </c>
      <c r="B8" s="681">
        <v>103.34734268135375</v>
      </c>
      <c r="C8" s="681">
        <v>103.34734268135375</v>
      </c>
      <c r="D8" s="682">
        <v>0</v>
      </c>
      <c r="E8" s="682">
        <v>0</v>
      </c>
      <c r="F8" s="682">
        <v>0</v>
      </c>
      <c r="G8" s="682">
        <v>0</v>
      </c>
      <c r="H8" s="682">
        <v>0</v>
      </c>
      <c r="I8"/>
      <c r="J8"/>
      <c r="K8"/>
      <c r="L8"/>
      <c r="M8"/>
      <c r="R8"/>
      <c r="S8"/>
      <c r="X8" s="707" t="s">
        <v>597</v>
      </c>
      <c r="Y8" s="705"/>
      <c r="Z8" s="708"/>
      <c r="AA8" s="708">
        <v>-4.5228586083410107</v>
      </c>
      <c r="AB8" s="708">
        <v>-2.653668917735132</v>
      </c>
      <c r="AC8" s="708">
        <v>-1.8172970853925534</v>
      </c>
      <c r="AD8" s="708">
        <v>-0.62837972961469291</v>
      </c>
    </row>
    <row r="9" spans="1:30" s="35" customFormat="1" ht="13.5" customHeight="1">
      <c r="A9" s="644">
        <v>2016</v>
      </c>
      <c r="B9" s="681">
        <v>102.80203440350499</v>
      </c>
      <c r="C9" s="681">
        <v>102.80203440350499</v>
      </c>
      <c r="D9" s="682">
        <v>0</v>
      </c>
      <c r="E9" s="682">
        <v>0</v>
      </c>
      <c r="F9" s="682">
        <v>0</v>
      </c>
      <c r="G9" s="682">
        <v>0</v>
      </c>
      <c r="H9" s="682">
        <v>0</v>
      </c>
      <c r="I9"/>
      <c r="J9"/>
      <c r="K9"/>
      <c r="L9"/>
      <c r="M9"/>
      <c r="R9"/>
      <c r="X9" s="709" t="s">
        <v>598</v>
      </c>
      <c r="Y9" s="705"/>
      <c r="Z9" s="708"/>
      <c r="AA9" s="708">
        <v>2.0885325680374178</v>
      </c>
      <c r="AB9" s="708">
        <v>1.2159813467770155</v>
      </c>
      <c r="AC9" s="708">
        <v>0.93146942963059698</v>
      </c>
      <c r="AD9" s="708">
        <v>0.96902458789787838</v>
      </c>
    </row>
    <row r="10" spans="1:30" s="35" customFormat="1" ht="13.5" customHeight="1">
      <c r="A10" s="644">
        <v>2017</v>
      </c>
      <c r="B10" s="681">
        <v>101.85433186414625</v>
      </c>
      <c r="C10" s="681">
        <v>101.85433186414625</v>
      </c>
      <c r="D10" s="682">
        <v>0</v>
      </c>
      <c r="E10" s="682">
        <v>0</v>
      </c>
      <c r="F10" s="682">
        <v>0</v>
      </c>
      <c r="G10" s="682">
        <v>0</v>
      </c>
      <c r="H10" s="682">
        <v>0</v>
      </c>
      <c r="I10"/>
      <c r="J10"/>
      <c r="K10"/>
      <c r="L10"/>
      <c r="M10"/>
      <c r="X10" s="709" t="s">
        <v>599</v>
      </c>
      <c r="Y10" s="705"/>
      <c r="Z10" s="708"/>
      <c r="AA10" s="708">
        <v>2.0904193713681183</v>
      </c>
      <c r="AB10" s="708">
        <v>2.0351811307355296</v>
      </c>
      <c r="AC10" s="708">
        <v>2.0233195420154959</v>
      </c>
      <c r="AD10" s="708">
        <v>1.9965698688062428</v>
      </c>
    </row>
    <row r="11" spans="1:30" s="35" customFormat="1" ht="13.5" customHeight="1">
      <c r="A11" s="644">
        <v>2018</v>
      </c>
      <c r="B11" s="681">
        <v>100.46555313527679</v>
      </c>
      <c r="C11" s="681">
        <v>100.46555313527679</v>
      </c>
      <c r="D11" s="682">
        <v>0</v>
      </c>
      <c r="E11" s="682">
        <v>0</v>
      </c>
      <c r="F11" s="682">
        <v>0</v>
      </c>
      <c r="G11" s="682">
        <v>0</v>
      </c>
      <c r="H11" s="682">
        <v>0</v>
      </c>
      <c r="I11"/>
      <c r="J11"/>
      <c r="K11"/>
      <c r="L11"/>
      <c r="M11"/>
      <c r="X11" s="709" t="s">
        <v>600</v>
      </c>
      <c r="Y11" s="705"/>
      <c r="Z11" s="708"/>
      <c r="AA11" s="708">
        <v>0.23017491161680478</v>
      </c>
      <c r="AB11" s="708">
        <v>0.21780346982164145</v>
      </c>
      <c r="AC11" s="708">
        <v>0.2080543113782978</v>
      </c>
      <c r="AD11" s="708">
        <v>0.20084024297811204</v>
      </c>
    </row>
    <row r="12" spans="1:30" s="35" customFormat="1" ht="13.5" customHeight="1">
      <c r="A12" s="644">
        <v>2019</v>
      </c>
      <c r="B12" s="681">
        <v>98.310829131089903</v>
      </c>
      <c r="C12" s="681">
        <v>98.310829131089903</v>
      </c>
      <c r="D12" s="682">
        <v>0</v>
      </c>
      <c r="E12" s="682">
        <v>0</v>
      </c>
      <c r="F12" s="682">
        <v>0</v>
      </c>
      <c r="G12" s="682">
        <v>0</v>
      </c>
      <c r="H12" s="682">
        <v>0</v>
      </c>
      <c r="I12"/>
      <c r="J12"/>
      <c r="K12"/>
      <c r="L12"/>
      <c r="M12"/>
      <c r="X12" s="709" t="s">
        <v>601</v>
      </c>
      <c r="Y12" s="705"/>
      <c r="Z12" s="708"/>
      <c r="AA12" s="708">
        <v>-8.9319854593633554</v>
      </c>
      <c r="AB12" s="708">
        <v>-6.1226348650693039</v>
      </c>
      <c r="AC12" s="708">
        <v>-4.980140368416949</v>
      </c>
      <c r="AD12" s="708">
        <v>-3.7948144292969417</v>
      </c>
    </row>
    <row r="13" spans="1:30" s="35" customFormat="1" ht="13.5" customHeight="1">
      <c r="A13" s="644">
        <v>2020</v>
      </c>
      <c r="B13" s="681">
        <v>119.95058148862512</v>
      </c>
      <c r="C13" s="681">
        <v>119.95058148862512</v>
      </c>
      <c r="D13" s="682">
        <v>0</v>
      </c>
      <c r="E13" s="682">
        <v>0</v>
      </c>
      <c r="F13" s="682">
        <v>0</v>
      </c>
      <c r="G13" s="682">
        <v>0</v>
      </c>
      <c r="H13" s="682">
        <v>0</v>
      </c>
      <c r="I13"/>
      <c r="J13" s="27"/>
      <c r="K13" s="676" t="s">
        <v>602</v>
      </c>
      <c r="L13"/>
      <c r="M13"/>
      <c r="X13"/>
      <c r="Y13"/>
      <c r="Z13"/>
      <c r="AA13" s="680"/>
      <c r="AB13" s="680"/>
      <c r="AC13" s="680"/>
    </row>
    <row r="14" spans="1:30" s="35" customFormat="1" ht="13.5" customHeight="1">
      <c r="A14" s="644">
        <v>2021</v>
      </c>
      <c r="B14" s="685">
        <v>118.43657717480332</v>
      </c>
      <c r="C14" s="686">
        <v>118.43657717480332</v>
      </c>
      <c r="D14" s="687">
        <v>0</v>
      </c>
      <c r="E14" s="687">
        <v>0</v>
      </c>
      <c r="F14" s="687">
        <v>0</v>
      </c>
      <c r="G14" s="687">
        <v>0</v>
      </c>
      <c r="H14" s="688">
        <v>0</v>
      </c>
      <c r="I14"/>
      <c r="J14" s="703">
        <v>2021</v>
      </c>
      <c r="K14" s="682">
        <v>118.43657717480332</v>
      </c>
      <c r="L14"/>
      <c r="M14"/>
    </row>
    <row r="15" spans="1:30" s="35" customFormat="1" ht="13.5" customHeight="1">
      <c r="A15" s="644">
        <v>2022</v>
      </c>
      <c r="B15" s="689">
        <v>113.91371856646231</v>
      </c>
      <c r="C15" s="690">
        <v>111.68201946416741</v>
      </c>
      <c r="D15" s="691">
        <v>0.80610086402865022</v>
      </c>
      <c r="E15" s="691">
        <v>1.0017757336688504</v>
      </c>
      <c r="F15" s="691">
        <v>0.84966278599601708</v>
      </c>
      <c r="G15" s="691">
        <v>1.0827350646297589</v>
      </c>
      <c r="H15" s="692">
        <v>1.0328166168147561</v>
      </c>
      <c r="I15"/>
      <c r="J15" s="703">
        <v>2022</v>
      </c>
      <c r="K15" s="682">
        <v>113.91371856646231</v>
      </c>
      <c r="L15"/>
      <c r="M15"/>
    </row>
    <row r="16" spans="1:30" s="35" customFormat="1" ht="13.5" customHeight="1">
      <c r="A16" s="644">
        <v>2023</v>
      </c>
      <c r="B16" s="689">
        <v>111.26004964872718</v>
      </c>
      <c r="C16" s="690">
        <v>106.12340637513266</v>
      </c>
      <c r="D16" s="691">
        <v>1.7765155878700654</v>
      </c>
      <c r="E16" s="691">
        <v>2.3394015727983515</v>
      </c>
      <c r="F16" s="691">
        <v>2.0909381472202995</v>
      </c>
      <c r="G16" s="691">
        <v>2.643488211494514</v>
      </c>
      <c r="H16" s="692">
        <v>2.494630090857072</v>
      </c>
      <c r="I16"/>
      <c r="J16" s="703">
        <v>2023</v>
      </c>
      <c r="K16" s="682">
        <v>111.26004964872718</v>
      </c>
      <c r="L16"/>
      <c r="M16"/>
    </row>
    <row r="17" spans="1:40" s="35" customFormat="1" ht="13.5" customHeight="1">
      <c r="A17" s="644">
        <v>2024</v>
      </c>
      <c r="B17" s="689">
        <v>109.44275256333462</v>
      </c>
      <c r="C17" s="690">
        <v>102.19654456844147</v>
      </c>
      <c r="D17" s="691">
        <v>2.3808387681623344</v>
      </c>
      <c r="E17" s="691">
        <v>3.3769352146597669</v>
      </c>
      <c r="F17" s="691">
        <v>2.977126984292795</v>
      </c>
      <c r="G17" s="691">
        <v>4.0880349514745831</v>
      </c>
      <c r="H17" s="692">
        <v>4.1789492100626831</v>
      </c>
      <c r="I17"/>
      <c r="J17" s="703">
        <v>2024</v>
      </c>
      <c r="K17" s="682">
        <v>109.44275256333462</v>
      </c>
      <c r="L17"/>
      <c r="M17"/>
    </row>
    <row r="18" spans="1:40" s="35" customFormat="1" ht="13.5" customHeight="1">
      <c r="A18" s="644">
        <v>2025</v>
      </c>
      <c r="B18" s="693">
        <v>108.81437283371993</v>
      </c>
      <c r="C18" s="694">
        <v>99.779562303440755</v>
      </c>
      <c r="D18" s="695">
        <v>3.0049235048456353</v>
      </c>
      <c r="E18" s="695">
        <v>4.1575450981702318</v>
      </c>
      <c r="F18" s="695">
        <v>3.7972954156404057</v>
      </c>
      <c r="G18" s="695">
        <v>5.4034640126263582</v>
      </c>
      <c r="H18" s="696">
        <v>5.5803721725296214</v>
      </c>
      <c r="I18"/>
      <c r="J18" s="703">
        <v>2025</v>
      </c>
      <c r="K18" s="682">
        <v>108.81437283371993</v>
      </c>
      <c r="L18"/>
      <c r="M18"/>
      <c r="AD18" s="680"/>
    </row>
    <row r="19" spans="1:40" s="35" customFormat="1" ht="13.5" customHeight="1">
      <c r="A19" s="109"/>
      <c r="B19" s="684"/>
      <c r="I19"/>
      <c r="L19"/>
      <c r="M19"/>
      <c r="X19"/>
      <c r="Y19"/>
      <c r="Z19"/>
      <c r="AA19"/>
      <c r="AB19"/>
      <c r="AC19"/>
      <c r="AD19" s="680"/>
    </row>
    <row r="20" spans="1:40" s="35" customFormat="1" ht="13.5" customHeight="1">
      <c r="A20" s="109"/>
      <c r="B20" s="697"/>
      <c r="C20" s="697"/>
      <c r="I20"/>
      <c r="J20"/>
      <c r="K20"/>
      <c r="L20"/>
      <c r="M20"/>
      <c r="X20"/>
      <c r="Y20"/>
      <c r="Z20"/>
      <c r="AA20"/>
      <c r="AB20"/>
      <c r="AC20"/>
      <c r="AD20" s="680"/>
    </row>
    <row r="21" spans="1:40" s="35" customFormat="1" ht="13.5" customHeight="1">
      <c r="A21" s="109"/>
      <c r="B21" s="682"/>
      <c r="K21"/>
      <c r="L21"/>
      <c r="M21"/>
      <c r="X21"/>
      <c r="Y21"/>
      <c r="Z21"/>
      <c r="AA21"/>
      <c r="AB21"/>
      <c r="AC21"/>
      <c r="AD21" s="680"/>
    </row>
    <row r="22" spans="1:40" s="35" customFormat="1" ht="13.5" customHeight="1">
      <c r="A22" s="109"/>
      <c r="B22" s="109"/>
      <c r="K22" s="698"/>
      <c r="V22" s="27"/>
      <c r="W22"/>
      <c r="X22"/>
      <c r="Y22"/>
      <c r="Z22"/>
      <c r="AA22"/>
      <c r="AB22"/>
      <c r="AC22"/>
      <c r="AD22" s="680"/>
    </row>
    <row r="23" spans="1:40" s="35" customFormat="1" ht="13.5" customHeight="1">
      <c r="A23" s="109"/>
      <c r="B23" s="109"/>
      <c r="C23" s="700"/>
      <c r="D23" s="700"/>
      <c r="E23" s="701"/>
      <c r="H23"/>
      <c r="K23" s="698"/>
      <c r="V23" s="27"/>
      <c r="W23"/>
      <c r="X23"/>
      <c r="Y23"/>
      <c r="Z23"/>
      <c r="AA23"/>
      <c r="AB23"/>
      <c r="AC23"/>
      <c r="AD23" s="680"/>
    </row>
    <row r="24" spans="1:40" s="35" customFormat="1" ht="13.5" customHeight="1">
      <c r="A24" s="109"/>
      <c r="B24" s="109"/>
      <c r="C24"/>
      <c r="D24"/>
      <c r="E24"/>
      <c r="K24" s="698"/>
      <c r="M24" s="651" t="s">
        <v>22</v>
      </c>
      <c r="N24"/>
      <c r="O24"/>
      <c r="Q24" s="116"/>
      <c r="R24" s="699"/>
      <c r="S24" s="27"/>
      <c r="T24" s="27"/>
      <c r="U24" s="27"/>
      <c r="V24" s="27"/>
      <c r="W24"/>
      <c r="X24"/>
      <c r="Y24"/>
      <c r="Z24"/>
      <c r="AA24"/>
      <c r="AB24"/>
      <c r="AC24"/>
      <c r="AD24" s="680"/>
    </row>
    <row r="25" spans="1:40" s="35" customFormat="1" ht="13.5" customHeight="1">
      <c r="A25" s="109"/>
      <c r="B25" s="109"/>
      <c r="C25"/>
      <c r="D25"/>
      <c r="E25"/>
      <c r="F25" s="27"/>
      <c r="K25" s="698"/>
      <c r="L25"/>
      <c r="M25"/>
      <c r="N25"/>
      <c r="Q25" s="116"/>
      <c r="R25" s="699"/>
      <c r="S25" s="27"/>
      <c r="T25" s="27"/>
      <c r="U25" s="27"/>
      <c r="V25" s="27"/>
      <c r="W25"/>
      <c r="X25"/>
      <c r="Y25"/>
      <c r="Z25"/>
      <c r="AA25"/>
      <c r="AB25"/>
      <c r="AC25"/>
      <c r="AD25" s="680"/>
    </row>
    <row r="26" spans="1:40" s="35" customFormat="1" ht="13.5" customHeight="1">
      <c r="A26" s="109"/>
      <c r="B26" s="109"/>
      <c r="F26"/>
      <c r="K26" s="698"/>
      <c r="L26"/>
      <c r="M26"/>
      <c r="O26"/>
      <c r="P26" s="699"/>
      <c r="Q26" s="702"/>
      <c r="R26" s="27"/>
      <c r="S26" s="27"/>
      <c r="T26" s="27"/>
      <c r="U26" s="27"/>
      <c r="V26" s="27"/>
      <c r="W26"/>
      <c r="X26"/>
      <c r="Y26"/>
      <c r="Z26"/>
      <c r="AA26"/>
      <c r="AB26"/>
      <c r="AC26"/>
      <c r="AD26" s="680"/>
    </row>
    <row r="27" spans="1:40" s="35" customFormat="1" ht="13.5" customHeight="1">
      <c r="A27" s="109"/>
      <c r="B27" s="109"/>
      <c r="F27"/>
      <c r="L27"/>
      <c r="M27"/>
      <c r="O27" s="116"/>
      <c r="P27" s="699"/>
      <c r="Q27" s="702"/>
      <c r="R27" s="27"/>
      <c r="S27" s="27"/>
      <c r="T27" s="27"/>
      <c r="U27" s="27"/>
      <c r="V27" s="27"/>
      <c r="W27"/>
      <c r="X27"/>
      <c r="Y27"/>
      <c r="Z27"/>
      <c r="AA27"/>
      <c r="AB27"/>
      <c r="AC27"/>
      <c r="AD27" s="680"/>
    </row>
    <row r="28" spans="1:40" s="35" customFormat="1" ht="13.5" customHeight="1">
      <c r="A28" s="109"/>
      <c r="B28" s="109"/>
      <c r="F28"/>
      <c r="L28"/>
      <c r="M28"/>
      <c r="N28" s="109"/>
      <c r="O28" s="116"/>
      <c r="P28" s="699"/>
      <c r="Q28" s="702"/>
      <c r="R28" s="27"/>
      <c r="S28" s="27"/>
      <c r="T28" s="27"/>
      <c r="U28" s="27"/>
      <c r="V28" s="27"/>
      <c r="W28"/>
      <c r="X28"/>
      <c r="Y28"/>
      <c r="Z28"/>
      <c r="AA28"/>
      <c r="AB28"/>
      <c r="AC28"/>
      <c r="AD28" s="680"/>
    </row>
    <row r="29" spans="1:40" s="35" customFormat="1" ht="13.5" customHeight="1">
      <c r="A29" s="109"/>
      <c r="B29" s="109"/>
      <c r="F29"/>
      <c r="H29"/>
      <c r="K29"/>
      <c r="L29"/>
      <c r="M29"/>
      <c r="N29" s="109"/>
      <c r="O29" s="116"/>
      <c r="P29" s="699"/>
      <c r="Q29" s="702"/>
      <c r="R29" s="27"/>
      <c r="S29" s="27"/>
      <c r="T29" s="27"/>
      <c r="U29" s="27"/>
      <c r="V29" s="27"/>
      <c r="W29"/>
      <c r="X29"/>
      <c r="Y29"/>
      <c r="Z29"/>
      <c r="AA29"/>
      <c r="AB29"/>
      <c r="AC29"/>
      <c r="AD29" s="680"/>
    </row>
    <row r="30" spans="1:40" s="35" customFormat="1" ht="13.5" customHeight="1">
      <c r="A30" s="109"/>
      <c r="B30" s="109"/>
      <c r="E30" s="699"/>
      <c r="F30"/>
      <c r="H30"/>
      <c r="K30"/>
      <c r="L30"/>
      <c r="M30"/>
      <c r="N30" s="109"/>
      <c r="O30" s="116"/>
      <c r="P30" s="699"/>
      <c r="Q30" s="702"/>
      <c r="R30" s="27"/>
      <c r="S30" s="27"/>
      <c r="T30" s="27"/>
      <c r="U30" s="27"/>
      <c r="V30" s="27"/>
      <c r="W30"/>
      <c r="X30"/>
      <c r="Y30"/>
      <c r="Z30"/>
      <c r="AA30"/>
      <c r="AB30"/>
      <c r="AC30"/>
      <c r="AD30" s="680"/>
    </row>
    <row r="31" spans="1:40" ht="13.5" customHeight="1">
      <c r="F31" s="49"/>
      <c r="G31" s="35"/>
      <c r="W31"/>
      <c r="X31"/>
      <c r="Y31"/>
      <c r="Z31"/>
      <c r="AA31"/>
      <c r="AB31"/>
      <c r="AC31"/>
      <c r="AD31" s="680"/>
      <c r="AE31" s="35"/>
      <c r="AF31" s="35"/>
      <c r="AG31" s="35"/>
      <c r="AH31" s="35"/>
      <c r="AI31" s="35"/>
      <c r="AJ31" s="35"/>
      <c r="AK31" s="35"/>
      <c r="AL31" s="35"/>
      <c r="AM31" s="35"/>
      <c r="AN31" s="35"/>
    </row>
    <row r="32" spans="1:40" ht="13.5" customHeight="1">
      <c r="F32" s="49"/>
      <c r="W32"/>
      <c r="X32"/>
      <c r="Y32"/>
      <c r="Z32"/>
      <c r="AA32"/>
      <c r="AB32"/>
      <c r="AC32"/>
      <c r="AD32" s="680"/>
      <c r="AE32" s="35"/>
      <c r="AF32" s="35"/>
      <c r="AG32" s="35"/>
      <c r="AH32" s="35"/>
      <c r="AI32" s="35"/>
      <c r="AJ32" s="35"/>
      <c r="AK32" s="35"/>
      <c r="AL32" s="35"/>
      <c r="AM32" s="35"/>
      <c r="AN32" s="35"/>
    </row>
    <row r="33" spans="10:40" ht="13.5" customHeight="1">
      <c r="W33"/>
      <c r="X33"/>
      <c r="Y33"/>
      <c r="Z33"/>
      <c r="AA33"/>
      <c r="AB33"/>
      <c r="AC33"/>
      <c r="AD33" s="680"/>
      <c r="AE33" s="35"/>
      <c r="AF33" s="35"/>
      <c r="AG33" s="35"/>
      <c r="AH33" s="35"/>
      <c r="AI33" s="35"/>
      <c r="AJ33" s="35"/>
      <c r="AK33" s="35"/>
      <c r="AL33" s="35"/>
      <c r="AM33" s="35"/>
      <c r="AN33" s="35"/>
    </row>
    <row r="34" spans="10:40">
      <c r="W34"/>
      <c r="X34"/>
      <c r="Y34"/>
      <c r="Z34"/>
      <c r="AA34"/>
      <c r="AB34"/>
      <c r="AC34"/>
      <c r="AD34" s="680"/>
      <c r="AE34" s="35"/>
      <c r="AF34" s="35"/>
      <c r="AG34" s="35"/>
      <c r="AH34" s="35"/>
      <c r="AI34" s="35"/>
      <c r="AJ34" s="35"/>
      <c r="AK34" s="35"/>
      <c r="AL34" s="35"/>
      <c r="AM34" s="35"/>
      <c r="AN34" s="35"/>
    </row>
    <row r="35" spans="10:40">
      <c r="X35" s="109"/>
      <c r="AE35" s="35"/>
      <c r="AF35" s="35"/>
      <c r="AG35" s="35"/>
      <c r="AH35" s="35"/>
      <c r="AI35" s="35"/>
      <c r="AJ35" s="35"/>
      <c r="AK35" s="35"/>
      <c r="AL35" s="35"/>
      <c r="AM35" s="35"/>
      <c r="AN35" s="35"/>
    </row>
    <row r="36" spans="10:40">
      <c r="X36" s="109"/>
      <c r="AE36" s="35"/>
      <c r="AF36" s="35"/>
      <c r="AG36" s="35"/>
      <c r="AH36" s="35"/>
      <c r="AI36" s="35"/>
      <c r="AJ36" s="35"/>
      <c r="AK36" s="35"/>
      <c r="AL36" s="35"/>
      <c r="AM36" s="35"/>
      <c r="AN36" s="35"/>
    </row>
    <row r="37" spans="10:40">
      <c r="X37" s="112"/>
      <c r="AE37" s="35"/>
      <c r="AF37" s="35"/>
      <c r="AG37" s="35"/>
      <c r="AH37" s="35"/>
      <c r="AI37" s="35"/>
      <c r="AJ37" s="35"/>
      <c r="AK37" s="35"/>
      <c r="AL37" s="35"/>
      <c r="AM37" s="35"/>
      <c r="AN37" s="35"/>
    </row>
    <row r="38" spans="10:40" ht="15" customHeight="1">
      <c r="X38" s="112"/>
      <c r="AE38" s="35"/>
      <c r="AF38" s="35"/>
      <c r="AG38" s="35"/>
      <c r="AH38" s="35"/>
      <c r="AI38" s="35"/>
      <c r="AJ38" s="35"/>
      <c r="AK38" s="35"/>
      <c r="AL38" s="35"/>
      <c r="AM38" s="35"/>
      <c r="AN38" s="35"/>
    </row>
    <row r="39" spans="10:40" ht="15" customHeight="1">
      <c r="Q39" s="50"/>
      <c r="X39" s="112"/>
      <c r="AE39" s="35"/>
      <c r="AF39" s="35"/>
      <c r="AG39" s="35"/>
      <c r="AH39" s="35"/>
      <c r="AI39" s="35"/>
      <c r="AJ39" s="35"/>
      <c r="AK39" s="35"/>
      <c r="AL39" s="35"/>
      <c r="AM39" s="35"/>
      <c r="AN39" s="35"/>
    </row>
    <row r="40" spans="10:40">
      <c r="Q40" s="50"/>
      <c r="AE40" s="35"/>
      <c r="AF40" s="35"/>
      <c r="AG40" s="35"/>
      <c r="AH40" s="35"/>
      <c r="AI40" s="35"/>
      <c r="AJ40" s="35"/>
      <c r="AK40" s="35"/>
      <c r="AL40" s="35"/>
      <c r="AM40" s="35"/>
      <c r="AN40" s="35"/>
    </row>
    <row r="41" spans="10:40">
      <c r="Q41" s="50"/>
      <c r="AE41" s="35"/>
      <c r="AF41" s="35"/>
      <c r="AG41" s="35"/>
      <c r="AH41" s="35"/>
      <c r="AI41" s="35"/>
      <c r="AJ41" s="35"/>
      <c r="AK41" s="35"/>
      <c r="AL41" s="35"/>
      <c r="AM41" s="35"/>
      <c r="AN41" s="35"/>
    </row>
    <row r="42" spans="10:40">
      <c r="J42" s="109"/>
      <c r="Q42" s="50"/>
      <c r="AE42" s="35"/>
      <c r="AF42" s="35"/>
      <c r="AG42" s="35"/>
      <c r="AH42" s="35"/>
      <c r="AI42" s="35"/>
      <c r="AJ42" s="35"/>
      <c r="AK42" s="35"/>
      <c r="AL42" s="35"/>
      <c r="AM42" s="35"/>
      <c r="AN42" s="35"/>
    </row>
    <row r="43" spans="10:40">
      <c r="J43" s="109"/>
      <c r="Q43" s="50"/>
      <c r="AE43" s="35"/>
      <c r="AF43" s="35"/>
      <c r="AG43" s="35"/>
      <c r="AH43" s="35"/>
      <c r="AI43" s="35"/>
      <c r="AJ43" s="35"/>
      <c r="AK43" s="35"/>
      <c r="AL43" s="35"/>
      <c r="AM43" s="35"/>
      <c r="AN43" s="35"/>
    </row>
    <row r="44" spans="10:40">
      <c r="J44" s="109"/>
      <c r="Q44" s="50"/>
      <c r="AE44" s="35"/>
      <c r="AF44" s="35"/>
      <c r="AG44" s="35"/>
      <c r="AH44" s="35"/>
      <c r="AI44" s="35"/>
      <c r="AJ44" s="35"/>
      <c r="AK44" s="35"/>
      <c r="AL44" s="35"/>
      <c r="AM44" s="35"/>
      <c r="AN44" s="35"/>
    </row>
    <row r="45" spans="10:40">
      <c r="J45" s="109"/>
      <c r="P45" s="34"/>
      <c r="Q45" s="50"/>
      <c r="AE45" s="35"/>
      <c r="AF45" s="35"/>
      <c r="AG45" s="35"/>
      <c r="AH45" s="35"/>
      <c r="AI45" s="35"/>
      <c r="AJ45" s="35"/>
      <c r="AK45" s="35"/>
      <c r="AL45" s="35"/>
      <c r="AM45" s="35"/>
      <c r="AN45" s="35"/>
    </row>
    <row r="46" spans="10:40">
      <c r="J46" s="109"/>
      <c r="Q46" s="50"/>
      <c r="AE46" s="35"/>
      <c r="AF46" s="35"/>
      <c r="AG46" s="35"/>
      <c r="AH46" s="35"/>
      <c r="AI46" s="35"/>
      <c r="AJ46" s="35"/>
      <c r="AK46" s="35"/>
      <c r="AL46" s="35"/>
      <c r="AM46" s="35"/>
      <c r="AN46" s="35"/>
    </row>
    <row r="47" spans="10:40">
      <c r="J47" s="109"/>
      <c r="AE47" s="35"/>
      <c r="AF47" s="35"/>
      <c r="AG47" s="35"/>
      <c r="AH47" s="35"/>
      <c r="AI47" s="35"/>
      <c r="AJ47" s="35"/>
      <c r="AK47" s="35"/>
      <c r="AL47" s="35"/>
      <c r="AM47" s="35"/>
      <c r="AN47" s="35"/>
    </row>
    <row r="48" spans="10:40">
      <c r="Q48" s="34"/>
      <c r="R48" s="34"/>
      <c r="AE48" s="35"/>
      <c r="AF48" s="35"/>
      <c r="AG48" s="35"/>
      <c r="AH48" s="35"/>
      <c r="AI48" s="35"/>
      <c r="AJ48" s="35"/>
      <c r="AK48" s="35"/>
      <c r="AL48" s="35"/>
      <c r="AM48" s="35"/>
      <c r="AN48" s="35"/>
    </row>
    <row r="49" spans="17:40">
      <c r="Q49" s="34"/>
      <c r="AE49" s="35"/>
      <c r="AF49" s="35"/>
      <c r="AG49" s="35"/>
      <c r="AH49" s="35"/>
      <c r="AI49" s="35"/>
      <c r="AJ49" s="35"/>
      <c r="AK49" s="35"/>
      <c r="AL49" s="35"/>
      <c r="AM49" s="35"/>
      <c r="AN49" s="35"/>
    </row>
    <row r="50" spans="17:40">
      <c r="AE50" s="35"/>
      <c r="AF50" s="35"/>
      <c r="AG50" s="35"/>
      <c r="AH50" s="35"/>
      <c r="AI50" s="35"/>
      <c r="AJ50" s="35"/>
      <c r="AK50" s="35"/>
      <c r="AL50" s="35"/>
      <c r="AM50" s="35"/>
      <c r="AN50" s="35"/>
    </row>
  </sheetData>
  <mergeCells count="1">
    <mergeCell ref="A1:C1"/>
  </mergeCells>
  <conditionalFormatting sqref="C15:H18">
    <cfRule type="cellIs" dxfId="4" priority="12" operator="equal">
      <formula>0</formula>
    </cfRule>
  </conditionalFormatting>
  <conditionalFormatting sqref="B15:B18">
    <cfRule type="cellIs" dxfId="3" priority="11" operator="equal">
      <formula>0</formula>
    </cfRule>
  </conditionalFormatting>
  <conditionalFormatting sqref="K14:K18">
    <cfRule type="cellIs" dxfId="2" priority="7" operator="equal">
      <formula>0</formula>
    </cfRule>
  </conditionalFormatting>
  <conditionalFormatting sqref="B20">
    <cfRule type="cellIs" dxfId="1" priority="3" operator="equal">
      <formula>0</formula>
    </cfRule>
  </conditionalFormatting>
  <conditionalFormatting sqref="C20">
    <cfRule type="cellIs" dxfId="0" priority="1" operator="equal">
      <formula>0</formula>
    </cfRule>
  </conditionalFormatting>
  <hyperlinks>
    <hyperlink ref="A1" location="'Figures'!A1" display="Indice de gráficos" xr:uid="{00000000-0004-0000-4900-000000000000}"/>
  </hyperlinks>
  <pageMargins left="0.25" right="0.16" top="0.74803149606299213" bottom="0.74803149606299213" header="0.31496062992125984" footer="0.31496062992125984"/>
  <pageSetup paperSize="9" scale="17"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Hoja76"/>
  <dimension ref="A1:Y251"/>
  <sheetViews>
    <sheetView showGridLines="0" topLeftCell="A7" workbookViewId="0">
      <selection activeCell="G8" sqref="G8"/>
    </sheetView>
  </sheetViews>
  <sheetFormatPr baseColWidth="10" defaultColWidth="11" defaultRowHeight="13.5"/>
  <cols>
    <col min="1" max="1" width="4" style="716" customWidth="1"/>
    <col min="2" max="2" width="9.85546875" style="716" customWidth="1"/>
    <col min="3" max="4" width="12.5703125" style="716" customWidth="1"/>
    <col min="5" max="9" width="9.140625" style="716" customWidth="1"/>
    <col min="10" max="10" width="10" style="716" customWidth="1"/>
    <col min="11" max="14" width="7.42578125" style="716" customWidth="1"/>
    <col min="15" max="17" width="6" style="716" customWidth="1"/>
    <col min="18" max="16384" width="11" style="716"/>
  </cols>
  <sheetData>
    <row r="1" spans="1:25" ht="15.75">
      <c r="A1" s="853" t="s">
        <v>321</v>
      </c>
      <c r="B1" s="853"/>
      <c r="C1" s="853"/>
    </row>
    <row r="4" spans="1:25" ht="13.15" customHeight="1">
      <c r="B4" s="637" t="s">
        <v>603</v>
      </c>
      <c r="C4" s="637"/>
      <c r="D4" s="637"/>
      <c r="E4" s="637"/>
      <c r="F4" s="637"/>
      <c r="G4" s="637"/>
      <c r="H4" s="637"/>
      <c r="I4" s="637"/>
      <c r="J4" s="637"/>
      <c r="K4" s="637"/>
    </row>
    <row r="5" spans="1:25" ht="11.65" customHeight="1">
      <c r="B5" s="637"/>
      <c r="C5" s="637"/>
      <c r="D5" s="637"/>
      <c r="E5" s="637"/>
      <c r="G5" s="637"/>
      <c r="H5" s="637"/>
      <c r="J5" s="637"/>
      <c r="K5" s="637"/>
      <c r="R5"/>
      <c r="S5"/>
      <c r="T5"/>
    </row>
    <row r="6" spans="1:25" ht="15.75">
      <c r="B6" s="717"/>
      <c r="C6" s="854" t="s">
        <v>604</v>
      </c>
      <c r="D6" s="854"/>
      <c r="E6" s="637"/>
      <c r="F6" s="637"/>
      <c r="G6" s="637"/>
      <c r="H6" s="637"/>
      <c r="I6" s="637"/>
      <c r="J6" s="637"/>
      <c r="K6" s="637"/>
      <c r="R6"/>
      <c r="S6"/>
      <c r="T6"/>
    </row>
    <row r="7" spans="1:25" ht="54">
      <c r="B7" s="717"/>
      <c r="C7" s="718" t="s">
        <v>605</v>
      </c>
      <c r="D7" s="718" t="s">
        <v>873</v>
      </c>
      <c r="E7" s="637"/>
      <c r="F7" s="637"/>
      <c r="G7" s="637"/>
      <c r="H7" s="637"/>
      <c r="I7" s="637"/>
      <c r="J7" s="637"/>
      <c r="K7" s="637"/>
      <c r="R7" s="719"/>
      <c r="S7" s="719"/>
      <c r="T7"/>
    </row>
    <row r="8" spans="1:25" ht="15.75">
      <c r="B8" s="720">
        <v>39083</v>
      </c>
      <c r="C8" s="721">
        <v>1.84</v>
      </c>
      <c r="D8" s="722">
        <v>2.5</v>
      </c>
      <c r="E8" s="637"/>
      <c r="F8" s="637"/>
      <c r="G8" s="637"/>
      <c r="H8" s="637"/>
      <c r="I8" s="637"/>
      <c r="J8" s="637"/>
      <c r="K8" s="637"/>
      <c r="T8"/>
    </row>
    <row r="9" spans="1:25" ht="11.65" customHeight="1">
      <c r="B9" s="720">
        <v>39114</v>
      </c>
      <c r="C9" s="721">
        <v>1.85</v>
      </c>
      <c r="D9" s="722">
        <v>2.5</v>
      </c>
      <c r="E9" s="637"/>
      <c r="F9" s="637"/>
      <c r="G9" s="637"/>
      <c r="H9" s="637"/>
      <c r="I9" s="637"/>
      <c r="J9" s="637"/>
      <c r="K9" s="637"/>
      <c r="T9"/>
    </row>
    <row r="10" spans="1:25" ht="11.65" customHeight="1">
      <c r="B10" s="720">
        <v>39142</v>
      </c>
      <c r="C10" s="721">
        <v>1.93</v>
      </c>
      <c r="D10" s="722">
        <v>2.75</v>
      </c>
      <c r="E10" s="637"/>
      <c r="F10" s="637"/>
      <c r="G10" s="637"/>
      <c r="H10" s="637"/>
      <c r="I10" s="637"/>
      <c r="J10" s="637"/>
      <c r="K10" s="637"/>
      <c r="T10"/>
    </row>
    <row r="11" spans="1:25" ht="11.65" customHeight="1">
      <c r="B11" s="720">
        <v>39173</v>
      </c>
      <c r="C11" s="721">
        <v>1.9</v>
      </c>
      <c r="D11" s="722">
        <v>2.75</v>
      </c>
      <c r="E11" s="637"/>
      <c r="F11" s="637"/>
      <c r="G11" s="637"/>
      <c r="H11" s="637"/>
      <c r="I11" s="637"/>
      <c r="J11" s="637"/>
      <c r="K11" s="637"/>
      <c r="T11"/>
    </row>
    <row r="12" spans="1:25" ht="11.65" customHeight="1">
      <c r="B12" s="720">
        <v>39203</v>
      </c>
      <c r="C12" s="721">
        <v>1.88</v>
      </c>
      <c r="D12" s="722">
        <v>2.75</v>
      </c>
      <c r="E12" s="637"/>
      <c r="F12" s="637"/>
      <c r="G12" s="637"/>
      <c r="H12" s="637"/>
      <c r="I12" s="637"/>
      <c r="J12" s="637"/>
      <c r="K12" s="637"/>
      <c r="T12"/>
    </row>
    <row r="13" spans="1:25" ht="11.65" customHeight="1">
      <c r="B13" s="720">
        <v>39234</v>
      </c>
      <c r="C13" s="721">
        <v>1.9</v>
      </c>
      <c r="D13" s="722">
        <v>3</v>
      </c>
      <c r="E13" s="637"/>
      <c r="F13" s="637"/>
      <c r="G13" s="637"/>
      <c r="H13" s="637"/>
      <c r="I13" s="637"/>
      <c r="J13" s="637"/>
      <c r="K13" s="637"/>
      <c r="T13"/>
    </row>
    <row r="14" spans="1:25" ht="11.65" customHeight="1">
      <c r="B14" s="720">
        <v>39264</v>
      </c>
      <c r="C14" s="721">
        <v>1.77</v>
      </c>
      <c r="D14" s="722">
        <v>3</v>
      </c>
      <c r="E14" s="637"/>
      <c r="F14" s="637"/>
      <c r="G14" s="637"/>
      <c r="H14" s="637"/>
      <c r="I14" s="637"/>
      <c r="J14" s="637"/>
      <c r="K14" s="637"/>
      <c r="T14" s="650"/>
      <c r="U14" s="650"/>
      <c r="V14" s="650"/>
    </row>
    <row r="15" spans="1:25" ht="11.65" customHeight="1">
      <c r="B15" s="720">
        <v>39295</v>
      </c>
      <c r="C15" s="721">
        <v>1.75</v>
      </c>
      <c r="D15" s="722">
        <v>3</v>
      </c>
      <c r="E15" s="637"/>
      <c r="F15" s="637"/>
      <c r="G15" s="637"/>
      <c r="H15" s="637"/>
      <c r="I15" s="637"/>
      <c r="J15" s="637"/>
      <c r="K15" s="637"/>
      <c r="P15" s="719"/>
      <c r="Q15" s="719"/>
      <c r="R15" s="719"/>
      <c r="S15" s="719"/>
      <c r="T15"/>
      <c r="U15"/>
      <c r="V15"/>
      <c r="W15"/>
      <c r="X15"/>
      <c r="Y15"/>
    </row>
    <row r="16" spans="1:25" ht="10.5" customHeight="1">
      <c r="B16" s="720">
        <v>39326</v>
      </c>
      <c r="C16" s="721">
        <v>2.13</v>
      </c>
      <c r="D16" s="722">
        <v>3</v>
      </c>
      <c r="E16" s="637"/>
      <c r="F16" s="637"/>
      <c r="G16" s="637"/>
      <c r="H16" s="637"/>
      <c r="I16" s="637"/>
      <c r="J16" s="637"/>
      <c r="K16" s="637"/>
      <c r="L16" s="637"/>
      <c r="M16" s="637"/>
      <c r="N16" s="719"/>
      <c r="O16" s="719"/>
      <c r="P16" s="719"/>
      <c r="Q16" s="719"/>
      <c r="R16" s="719"/>
      <c r="S16" s="719"/>
      <c r="T16"/>
    </row>
    <row r="17" spans="2:22" ht="11.65" customHeight="1">
      <c r="B17" s="720">
        <v>39356</v>
      </c>
      <c r="C17" s="721">
        <v>2.54</v>
      </c>
      <c r="D17" s="722">
        <v>3</v>
      </c>
      <c r="E17" s="637"/>
      <c r="F17" s="637"/>
      <c r="G17" s="637"/>
      <c r="H17" s="637"/>
      <c r="I17" s="637"/>
      <c r="J17" s="637"/>
      <c r="K17" s="637"/>
      <c r="L17" s="637"/>
      <c r="M17" s="637"/>
      <c r="N17" s="719"/>
      <c r="O17" s="719"/>
      <c r="P17" s="719"/>
      <c r="Q17" s="719"/>
      <c r="R17" s="719"/>
      <c r="S17" s="719"/>
      <c r="T17"/>
    </row>
    <row r="18" spans="2:22" ht="11.65" customHeight="1">
      <c r="B18" s="720">
        <v>39387</v>
      </c>
      <c r="C18" s="721">
        <v>3.06</v>
      </c>
      <c r="D18" s="722">
        <v>3</v>
      </c>
      <c r="E18" s="637"/>
      <c r="F18" s="637"/>
      <c r="G18" s="637"/>
      <c r="H18" s="637"/>
      <c r="I18" s="637"/>
      <c r="J18" s="637"/>
      <c r="K18" s="637"/>
      <c r="L18" s="637"/>
      <c r="M18" s="637"/>
      <c r="N18" s="719"/>
      <c r="O18" s="719"/>
      <c r="P18" s="719"/>
      <c r="Q18" s="719"/>
      <c r="R18" s="719"/>
      <c r="S18" s="719"/>
      <c r="T18"/>
    </row>
    <row r="19" spans="2:22" ht="11.65" customHeight="1">
      <c r="B19" s="720">
        <v>39417</v>
      </c>
      <c r="C19" s="721">
        <v>3.07</v>
      </c>
      <c r="D19" s="722">
        <v>3</v>
      </c>
      <c r="E19" s="637"/>
      <c r="F19" s="637"/>
      <c r="G19" s="637"/>
      <c r="H19" s="637"/>
      <c r="I19" s="637"/>
      <c r="J19" s="637"/>
      <c r="K19" s="637"/>
      <c r="L19" s="637"/>
      <c r="M19" s="637"/>
      <c r="N19" s="719"/>
      <c r="O19" s="719"/>
      <c r="P19" s="719"/>
      <c r="Q19" s="719"/>
      <c r="R19" s="719"/>
      <c r="S19" s="719"/>
      <c r="T19"/>
    </row>
    <row r="20" spans="2:22" ht="11.65" customHeight="1">
      <c r="B20" s="720">
        <v>39448</v>
      </c>
      <c r="C20" s="721">
        <v>3.2</v>
      </c>
      <c r="D20" s="722">
        <v>3</v>
      </c>
      <c r="E20" s="637"/>
      <c r="F20" s="637"/>
      <c r="G20" s="637"/>
      <c r="H20" s="637"/>
      <c r="I20" s="637"/>
      <c r="J20" s="637"/>
      <c r="K20" s="637"/>
      <c r="L20" s="637"/>
      <c r="M20" s="637"/>
      <c r="N20" s="719"/>
      <c r="O20" s="719"/>
      <c r="P20" s="719"/>
      <c r="Q20" s="719"/>
      <c r="R20" s="719"/>
      <c r="S20" s="719"/>
      <c r="T20"/>
    </row>
    <row r="21" spans="2:22" ht="11.65" customHeight="1">
      <c r="B21" s="720">
        <v>39479</v>
      </c>
      <c r="C21" s="721">
        <v>3.27</v>
      </c>
      <c r="D21" s="722">
        <v>3</v>
      </c>
      <c r="E21" s="637"/>
      <c r="F21" s="637"/>
      <c r="G21" s="637"/>
      <c r="H21" s="637"/>
      <c r="I21" s="637"/>
      <c r="J21" s="637"/>
      <c r="K21" s="637"/>
      <c r="L21" s="637"/>
      <c r="M21" s="637"/>
      <c r="N21" s="719"/>
      <c r="O21" s="719"/>
      <c r="P21" s="719"/>
      <c r="Q21" s="719"/>
      <c r="R21" s="719"/>
      <c r="S21" s="719"/>
      <c r="T21"/>
    </row>
    <row r="22" spans="2:22" ht="11.65" customHeight="1">
      <c r="B22" s="720">
        <v>39508</v>
      </c>
      <c r="C22" s="721">
        <v>3.59</v>
      </c>
      <c r="D22" s="722">
        <v>3</v>
      </c>
      <c r="E22" s="637"/>
      <c r="F22" s="637"/>
      <c r="G22" s="637"/>
      <c r="H22" s="637"/>
      <c r="I22" s="637"/>
      <c r="J22" s="637"/>
      <c r="K22" s="637"/>
      <c r="L22" s="637"/>
      <c r="M22" s="637"/>
      <c r="N22" s="719"/>
      <c r="O22" s="719"/>
      <c r="P22" s="719"/>
      <c r="Q22" s="719"/>
      <c r="R22" s="719"/>
      <c r="S22" s="719"/>
      <c r="T22"/>
    </row>
    <row r="23" spans="2:22" ht="11.65" customHeight="1">
      <c r="B23" s="720">
        <v>39539</v>
      </c>
      <c r="C23" s="721">
        <v>3.26</v>
      </c>
      <c r="D23" s="722">
        <v>3</v>
      </c>
      <c r="E23" s="637"/>
      <c r="F23" s="637"/>
      <c r="G23" s="637"/>
      <c r="H23" s="637"/>
      <c r="I23" s="637"/>
      <c r="J23" s="637"/>
      <c r="K23" s="637"/>
      <c r="L23" s="637"/>
      <c r="M23" s="637"/>
      <c r="N23" s="719"/>
      <c r="O23" s="719"/>
      <c r="P23" s="719"/>
      <c r="Q23" s="719"/>
      <c r="R23" s="719"/>
      <c r="S23" s="719"/>
      <c r="T23"/>
    </row>
    <row r="24" spans="2:22" ht="11.65" customHeight="1">
      <c r="B24" s="720">
        <v>39569</v>
      </c>
      <c r="C24" s="721">
        <v>3.66</v>
      </c>
      <c r="D24" s="722">
        <v>3</v>
      </c>
      <c r="E24" s="637"/>
      <c r="F24" s="637"/>
      <c r="G24" s="637"/>
      <c r="H24" s="637"/>
      <c r="I24" s="637"/>
      <c r="J24" s="637"/>
      <c r="K24" s="637"/>
      <c r="L24" s="637"/>
      <c r="M24" s="637"/>
      <c r="N24" s="719"/>
      <c r="O24" s="719"/>
      <c r="P24" s="719"/>
      <c r="Q24" s="719"/>
      <c r="R24" s="719"/>
      <c r="S24" s="719"/>
    </row>
    <row r="25" spans="2:22" ht="11.65" customHeight="1">
      <c r="B25" s="720">
        <v>39600</v>
      </c>
      <c r="C25" s="721">
        <v>3.95</v>
      </c>
      <c r="D25" s="722">
        <v>3</v>
      </c>
      <c r="E25" s="637"/>
      <c r="F25" s="637"/>
      <c r="H25" s="637"/>
      <c r="I25" s="637"/>
      <c r="J25" s="637"/>
      <c r="K25" s="637"/>
      <c r="L25" s="637"/>
      <c r="M25" s="637"/>
      <c r="N25" s="719"/>
      <c r="O25" s="719"/>
      <c r="P25" s="719"/>
      <c r="Q25" s="719"/>
      <c r="R25" s="719"/>
      <c r="S25" s="719"/>
    </row>
    <row r="26" spans="2:22" ht="11.65" customHeight="1">
      <c r="B26" s="720">
        <v>39630</v>
      </c>
      <c r="C26" s="721">
        <v>4.05</v>
      </c>
      <c r="D26" s="722">
        <v>3.25</v>
      </c>
      <c r="E26" s="637"/>
      <c r="F26" s="637"/>
      <c r="G26" s="723"/>
      <c r="H26" s="637"/>
      <c r="I26" s="637"/>
      <c r="J26" s="637"/>
      <c r="K26" s="637"/>
      <c r="L26" s="637"/>
      <c r="M26" s="637"/>
      <c r="N26" s="719"/>
      <c r="O26" s="719"/>
      <c r="P26" s="719"/>
      <c r="Q26" s="719"/>
      <c r="R26" s="719"/>
      <c r="S26" s="719"/>
      <c r="T26" s="724"/>
      <c r="U26" s="724"/>
      <c r="V26" s="724"/>
    </row>
    <row r="27" spans="2:22" ht="11.65" customHeight="1">
      <c r="B27" s="720">
        <v>39661</v>
      </c>
      <c r="C27" s="721">
        <v>3.83</v>
      </c>
      <c r="D27" s="722">
        <v>3.25</v>
      </c>
      <c r="E27" s="637"/>
      <c r="F27" s="637"/>
      <c r="G27" s="723"/>
      <c r="H27" s="637"/>
      <c r="I27" s="637"/>
      <c r="J27" s="637"/>
      <c r="K27" s="637"/>
      <c r="L27" s="637"/>
      <c r="M27" s="637"/>
      <c r="N27" s="719"/>
      <c r="O27" s="719"/>
      <c r="P27" s="719"/>
      <c r="Q27" s="719"/>
      <c r="R27" s="719"/>
      <c r="S27" s="719"/>
      <c r="V27" s="724"/>
    </row>
    <row r="28" spans="2:22" ht="11.65" customHeight="1">
      <c r="B28" s="720">
        <v>39692</v>
      </c>
      <c r="C28" s="721">
        <v>3.64</v>
      </c>
      <c r="D28" s="722">
        <v>3.25</v>
      </c>
      <c r="E28" s="637"/>
      <c r="F28" s="637"/>
      <c r="G28" s="637"/>
      <c r="H28" s="637"/>
      <c r="I28" s="637"/>
      <c r="J28" s="637"/>
      <c r="K28" s="637"/>
      <c r="L28" s="637"/>
      <c r="M28" s="637"/>
      <c r="N28" s="719"/>
      <c r="O28" s="719"/>
      <c r="P28" s="719"/>
      <c r="Q28" s="719"/>
      <c r="R28" s="719"/>
      <c r="S28" s="719"/>
      <c r="V28" s="724"/>
    </row>
    <row r="29" spans="2:22" ht="11.65" customHeight="1">
      <c r="B29" s="720">
        <v>39722</v>
      </c>
      <c r="C29" s="721">
        <v>3.17</v>
      </c>
      <c r="D29" s="722">
        <v>3.25</v>
      </c>
      <c r="E29" s="637"/>
      <c r="F29" s="637"/>
      <c r="G29" s="637"/>
      <c r="H29" s="637"/>
      <c r="I29" s="637"/>
      <c r="J29" s="637"/>
      <c r="K29" s="637"/>
      <c r="L29" s="637"/>
      <c r="M29" s="637"/>
      <c r="N29" s="719"/>
      <c r="O29" s="719"/>
      <c r="P29" s="719"/>
      <c r="Q29" s="719"/>
      <c r="R29" s="719"/>
      <c r="S29" s="719"/>
      <c r="V29" s="724"/>
    </row>
    <row r="30" spans="2:22" ht="11.65" customHeight="1">
      <c r="B30" s="720">
        <v>39753</v>
      </c>
      <c r="C30" s="721">
        <v>2.12</v>
      </c>
      <c r="D30" s="722">
        <v>2.75</v>
      </c>
      <c r="E30" s="637"/>
      <c r="F30" s="637"/>
      <c r="G30" s="637"/>
      <c r="H30" s="637"/>
      <c r="I30" s="637"/>
      <c r="J30" s="637"/>
      <c r="K30" s="637"/>
      <c r="L30" s="637"/>
      <c r="M30" s="637"/>
      <c r="N30" s="719"/>
      <c r="O30" s="719"/>
      <c r="P30" s="719"/>
      <c r="Q30" s="719"/>
      <c r="R30" s="719"/>
      <c r="S30" s="719"/>
      <c r="V30" s="724"/>
    </row>
    <row r="31" spans="2:22" ht="11.65" customHeight="1">
      <c r="B31" s="720">
        <v>39783</v>
      </c>
      <c r="C31" s="721">
        <v>1.58</v>
      </c>
      <c r="D31" s="722">
        <v>2</v>
      </c>
      <c r="E31" s="637"/>
      <c r="F31" s="637"/>
      <c r="G31" s="637"/>
      <c r="H31" s="637"/>
      <c r="I31" s="637"/>
      <c r="J31" s="637"/>
      <c r="K31" s="637"/>
      <c r="L31" s="637"/>
      <c r="M31" s="637"/>
      <c r="V31" s="724"/>
    </row>
    <row r="32" spans="2:22" ht="11.65" customHeight="1">
      <c r="B32" s="720">
        <v>39814</v>
      </c>
      <c r="C32" s="721">
        <v>1.1299999999999999</v>
      </c>
      <c r="D32" s="722">
        <v>1</v>
      </c>
      <c r="E32" s="637"/>
      <c r="F32" s="637"/>
      <c r="G32" s="637"/>
      <c r="H32" s="637"/>
      <c r="I32" s="637"/>
      <c r="J32" s="637"/>
      <c r="K32" s="637"/>
      <c r="L32" s="637"/>
      <c r="M32" s="637"/>
      <c r="V32" s="724"/>
    </row>
    <row r="33" spans="2:22" ht="11.65" customHeight="1">
      <c r="B33" s="720">
        <v>39845</v>
      </c>
      <c r="C33" s="721">
        <v>1.18</v>
      </c>
      <c r="D33" s="722">
        <v>1</v>
      </c>
      <c r="E33" s="637"/>
      <c r="F33" s="723" t="s">
        <v>606</v>
      </c>
      <c r="G33" s="637"/>
      <c r="H33" s="637"/>
      <c r="I33" s="637"/>
      <c r="J33" s="637"/>
      <c r="K33" s="637"/>
      <c r="L33" s="637"/>
      <c r="M33" s="637"/>
      <c r="V33" s="724"/>
    </row>
    <row r="34" spans="2:22" ht="11.65" customHeight="1">
      <c r="B34" s="720">
        <v>39873</v>
      </c>
      <c r="C34" s="721">
        <v>0.56999999999999995</v>
      </c>
      <c r="D34" s="722">
        <v>0.5</v>
      </c>
      <c r="E34" s="637"/>
      <c r="F34" s="637"/>
      <c r="G34" s="637"/>
      <c r="H34" s="637"/>
      <c r="I34" s="637"/>
      <c r="J34" s="637"/>
      <c r="K34" s="637"/>
      <c r="L34" s="637"/>
      <c r="M34" s="637"/>
      <c r="V34" s="724"/>
    </row>
    <row r="35" spans="2:22" ht="11.65" customHeight="1">
      <c r="B35" s="720">
        <v>39904</v>
      </c>
      <c r="C35" s="721">
        <v>0.61</v>
      </c>
      <c r="D35" s="722">
        <v>0.25</v>
      </c>
      <c r="E35" s="637"/>
      <c r="F35" s="637"/>
      <c r="G35" s="637"/>
      <c r="H35" s="637"/>
      <c r="I35" s="637"/>
      <c r="J35" s="637"/>
      <c r="K35" s="637"/>
      <c r="L35" s="637"/>
      <c r="M35" s="637"/>
      <c r="O35" s="705"/>
      <c r="P35" s="705"/>
      <c r="Q35" s="705"/>
      <c r="V35" s="724"/>
    </row>
    <row r="36" spans="2:22" ht="14.25">
      <c r="B36" s="720">
        <v>39934</v>
      </c>
      <c r="C36" s="721">
        <v>0.04</v>
      </c>
      <c r="D36" s="722">
        <v>0.25</v>
      </c>
      <c r="E36" s="637"/>
      <c r="F36" s="637"/>
      <c r="G36" s="637"/>
      <c r="H36" s="637"/>
      <c r="I36" s="637"/>
      <c r="J36" s="637"/>
      <c r="K36" s="637"/>
      <c r="L36" s="637"/>
      <c r="M36" s="637"/>
      <c r="V36" s="724"/>
    </row>
    <row r="37" spans="2:22" ht="14.25">
      <c r="B37" s="720">
        <v>39965</v>
      </c>
      <c r="C37" s="721">
        <v>-0.14000000000000001</v>
      </c>
      <c r="D37" s="722">
        <v>0.25</v>
      </c>
      <c r="E37" s="637"/>
      <c r="F37" s="637"/>
      <c r="G37" s="637"/>
      <c r="H37" s="637"/>
      <c r="I37" s="637"/>
      <c r="J37" s="637"/>
      <c r="K37" s="637"/>
      <c r="L37" s="637"/>
      <c r="M37" s="637"/>
      <c r="V37" s="724"/>
    </row>
    <row r="38" spans="2:22" ht="14.25">
      <c r="B38" s="720">
        <v>39995</v>
      </c>
      <c r="C38" s="721">
        <v>-0.64</v>
      </c>
      <c r="D38" s="722">
        <v>0.25</v>
      </c>
      <c r="E38" s="637"/>
      <c r="V38" s="724"/>
    </row>
    <row r="39" spans="2:22" ht="14.25">
      <c r="B39" s="720">
        <v>40026</v>
      </c>
      <c r="C39" s="721">
        <v>-0.16</v>
      </c>
      <c r="D39" s="722">
        <v>0.25</v>
      </c>
      <c r="E39" s="637"/>
      <c r="V39" s="724"/>
    </row>
    <row r="40" spans="2:22" ht="14.25">
      <c r="B40" s="720">
        <v>40057</v>
      </c>
      <c r="C40" s="721">
        <v>-0.33</v>
      </c>
      <c r="D40" s="722">
        <v>0.25</v>
      </c>
      <c r="V40" s="724"/>
    </row>
    <row r="41" spans="2:22" ht="14.25">
      <c r="B41" s="720">
        <v>40087</v>
      </c>
      <c r="C41" s="721">
        <v>-0.13</v>
      </c>
      <c r="D41" s="722">
        <v>0.25</v>
      </c>
      <c r="V41" s="724"/>
    </row>
    <row r="42" spans="2:22" ht="14.25">
      <c r="B42" s="720">
        <v>40118</v>
      </c>
      <c r="C42" s="721">
        <v>0.48</v>
      </c>
      <c r="D42" s="722">
        <v>0.25</v>
      </c>
      <c r="V42" s="724"/>
    </row>
    <row r="43" spans="2:22" ht="14.25">
      <c r="B43" s="720">
        <v>40148</v>
      </c>
      <c r="C43" s="721">
        <v>0.93</v>
      </c>
      <c r="D43" s="722">
        <v>0.25</v>
      </c>
      <c r="R43" s="724"/>
      <c r="S43" s="724"/>
      <c r="T43" s="724"/>
      <c r="U43" s="724"/>
      <c r="V43" s="724"/>
    </row>
    <row r="44" spans="2:22" ht="14.25">
      <c r="B44" s="720">
        <v>40179</v>
      </c>
      <c r="C44" s="721">
        <v>0.95</v>
      </c>
      <c r="D44" s="722">
        <v>0.25</v>
      </c>
      <c r="E44" s="725"/>
      <c r="R44" s="724"/>
      <c r="S44" s="724"/>
      <c r="T44" s="724"/>
      <c r="U44" s="724"/>
      <c r="V44" s="724"/>
    </row>
    <row r="45" spans="2:22" ht="15">
      <c r="B45" s="720">
        <v>40210</v>
      </c>
      <c r="C45" s="721">
        <v>0.85</v>
      </c>
      <c r="D45" s="722">
        <v>0.25</v>
      </c>
      <c r="E45" s="725"/>
      <c r="O45" s="705"/>
      <c r="P45" s="705"/>
      <c r="Q45" s="705"/>
      <c r="R45" s="724"/>
      <c r="S45" s="724"/>
      <c r="T45" s="724"/>
      <c r="U45" s="724"/>
      <c r="V45" s="724"/>
    </row>
    <row r="46" spans="2:22" ht="15">
      <c r="B46" s="720">
        <v>40238</v>
      </c>
      <c r="C46" s="721">
        <v>1.59</v>
      </c>
      <c r="D46" s="722">
        <v>0.25</v>
      </c>
      <c r="E46" s="725"/>
      <c r="O46" s="705"/>
      <c r="P46" s="705"/>
      <c r="Q46" s="705"/>
      <c r="R46" s="724"/>
      <c r="S46" s="724"/>
      <c r="T46" s="724"/>
      <c r="U46" s="724"/>
      <c r="V46" s="724"/>
    </row>
    <row r="47" spans="2:22" ht="15">
      <c r="B47" s="720">
        <v>40269</v>
      </c>
      <c r="C47" s="721">
        <v>1.63</v>
      </c>
      <c r="D47" s="722">
        <v>0.25</v>
      </c>
      <c r="E47" s="725"/>
      <c r="O47" s="705"/>
      <c r="P47" s="705"/>
      <c r="Q47" s="705"/>
      <c r="R47" s="724"/>
      <c r="S47" s="724"/>
      <c r="T47" s="724"/>
      <c r="U47" s="724"/>
      <c r="V47" s="724"/>
    </row>
    <row r="48" spans="2:22" ht="15">
      <c r="B48" s="720">
        <v>40299</v>
      </c>
      <c r="C48" s="721">
        <v>1.69</v>
      </c>
      <c r="D48" s="722">
        <v>0.25</v>
      </c>
      <c r="E48" s="725"/>
      <c r="O48" s="705"/>
      <c r="P48" s="705"/>
      <c r="Q48" s="705"/>
      <c r="R48" s="724"/>
      <c r="S48" s="724"/>
      <c r="T48" s="724"/>
      <c r="U48" s="724"/>
      <c r="V48" s="724"/>
    </row>
    <row r="49" spans="2:22" ht="15">
      <c r="B49" s="720">
        <v>40330</v>
      </c>
      <c r="C49" s="721">
        <v>1.49</v>
      </c>
      <c r="D49" s="722">
        <v>0.25</v>
      </c>
      <c r="E49" s="725"/>
      <c r="O49" s="705"/>
      <c r="P49" s="705"/>
      <c r="Q49" s="705"/>
      <c r="R49" s="724"/>
      <c r="S49" s="724"/>
      <c r="T49" s="724"/>
      <c r="U49" s="724"/>
      <c r="V49" s="724"/>
    </row>
    <row r="50" spans="2:22" ht="15">
      <c r="B50" s="720">
        <v>40360</v>
      </c>
      <c r="C50" s="721">
        <v>1.72</v>
      </c>
      <c r="D50" s="722">
        <v>0.25</v>
      </c>
      <c r="E50" s="725"/>
      <c r="O50" s="705"/>
      <c r="P50" s="705"/>
      <c r="Q50" s="705"/>
      <c r="R50" s="724"/>
      <c r="S50" s="724"/>
      <c r="T50" s="724"/>
      <c r="U50" s="724"/>
      <c r="V50" s="724"/>
    </row>
    <row r="51" spans="2:22" ht="15.75">
      <c r="B51" s="720">
        <v>40391</v>
      </c>
      <c r="C51" s="721">
        <v>1.58</v>
      </c>
      <c r="D51" s="722">
        <v>0.25</v>
      </c>
      <c r="E51" s="725"/>
      <c r="O51"/>
      <c r="P51"/>
      <c r="Q51"/>
      <c r="R51" s="724"/>
      <c r="S51" s="724"/>
      <c r="T51" s="724"/>
      <c r="U51" s="724"/>
      <c r="V51" s="724"/>
    </row>
    <row r="52" spans="2:22" ht="15.75">
      <c r="B52" s="720">
        <v>40422</v>
      </c>
      <c r="C52" s="721">
        <v>1.88</v>
      </c>
      <c r="D52" s="722">
        <v>0.25</v>
      </c>
      <c r="E52" s="725"/>
      <c r="O52"/>
      <c r="P52"/>
      <c r="Q52"/>
      <c r="R52" s="724"/>
      <c r="S52" s="724"/>
      <c r="T52" s="724"/>
      <c r="U52" s="724"/>
      <c r="V52" s="724"/>
    </row>
    <row r="53" spans="2:22" ht="15.75">
      <c r="B53" s="720">
        <v>40452</v>
      </c>
      <c r="C53" s="721">
        <v>1.95</v>
      </c>
      <c r="D53" s="722">
        <v>0.25</v>
      </c>
      <c r="E53" s="725"/>
      <c r="O53"/>
      <c r="P53"/>
      <c r="Q53"/>
      <c r="R53" s="724"/>
      <c r="S53" s="724"/>
      <c r="T53" s="724"/>
      <c r="U53" s="724"/>
      <c r="V53" s="724"/>
    </row>
    <row r="54" spans="2:22" ht="15.75">
      <c r="B54" s="720">
        <v>40483</v>
      </c>
      <c r="C54" s="721">
        <v>1.91</v>
      </c>
      <c r="D54" s="722">
        <v>0.25</v>
      </c>
      <c r="E54" s="725"/>
      <c r="O54"/>
      <c r="P54"/>
      <c r="Q54"/>
      <c r="R54" s="724"/>
      <c r="S54" s="724"/>
      <c r="T54" s="724"/>
      <c r="U54" s="724"/>
      <c r="V54" s="724"/>
    </row>
    <row r="55" spans="2:22" ht="15.75">
      <c r="B55" s="720">
        <v>40513</v>
      </c>
      <c r="C55" s="721">
        <v>2.21</v>
      </c>
      <c r="D55" s="722">
        <v>0.25</v>
      </c>
      <c r="E55" s="725"/>
      <c r="O55"/>
      <c r="P55"/>
      <c r="Q55"/>
      <c r="R55" s="724"/>
      <c r="S55" s="724"/>
      <c r="T55" s="724"/>
      <c r="U55" s="724"/>
      <c r="V55" s="724"/>
    </row>
    <row r="56" spans="2:22" ht="15.75">
      <c r="B56" s="720">
        <v>40544</v>
      </c>
      <c r="C56" s="721">
        <v>2.2999999999999998</v>
      </c>
      <c r="D56" s="722">
        <v>0.25</v>
      </c>
      <c r="E56" s="721"/>
      <c r="F56" s="726"/>
      <c r="G56" s="722"/>
      <c r="O56"/>
      <c r="P56"/>
      <c r="Q56"/>
      <c r="R56" s="724"/>
      <c r="S56" s="724"/>
      <c r="T56" s="724"/>
      <c r="U56" s="724"/>
      <c r="V56" s="724"/>
    </row>
    <row r="57" spans="2:22" ht="15">
      <c r="B57" s="720">
        <v>40575</v>
      </c>
      <c r="C57" s="721">
        <v>2.4300000000000002</v>
      </c>
      <c r="D57" s="722">
        <v>0.25</v>
      </c>
      <c r="E57" s="721"/>
      <c r="F57" s="726"/>
      <c r="G57" s="722"/>
      <c r="O57" s="705"/>
      <c r="P57" s="705"/>
      <c r="Q57" s="705"/>
      <c r="R57" s="724"/>
      <c r="S57" s="724"/>
      <c r="T57" s="724"/>
      <c r="U57" s="724"/>
      <c r="V57" s="724"/>
    </row>
    <row r="58" spans="2:22" ht="15">
      <c r="B58" s="720">
        <v>40603</v>
      </c>
      <c r="C58" s="721">
        <v>2.67</v>
      </c>
      <c r="D58" s="722">
        <v>0.25</v>
      </c>
      <c r="E58" s="721"/>
      <c r="F58" s="726"/>
      <c r="G58" s="722"/>
      <c r="O58" s="705"/>
      <c r="P58" s="705"/>
      <c r="Q58" s="705"/>
      <c r="R58" s="724"/>
      <c r="S58" s="724"/>
      <c r="T58" s="724"/>
      <c r="U58" s="724"/>
      <c r="V58" s="724"/>
    </row>
    <row r="59" spans="2:22" ht="15">
      <c r="B59" s="720">
        <v>40634</v>
      </c>
      <c r="C59" s="721">
        <v>2.82</v>
      </c>
      <c r="D59" s="722">
        <v>0.5</v>
      </c>
      <c r="E59" s="721"/>
      <c r="F59" s="726"/>
      <c r="G59" s="722"/>
      <c r="O59" s="705"/>
      <c r="P59" s="705"/>
      <c r="Q59" s="705"/>
      <c r="R59" s="724"/>
      <c r="S59" s="724"/>
      <c r="T59" s="724"/>
      <c r="U59" s="724"/>
      <c r="V59" s="724"/>
    </row>
    <row r="60" spans="2:22" ht="15">
      <c r="B60" s="720">
        <v>40664</v>
      </c>
      <c r="C60" s="721">
        <v>2.72</v>
      </c>
      <c r="D60" s="722">
        <v>0.5</v>
      </c>
      <c r="E60" s="721"/>
      <c r="F60" s="726"/>
      <c r="G60" s="722"/>
      <c r="O60" s="705"/>
      <c r="P60" s="705"/>
      <c r="Q60" s="705"/>
      <c r="R60" s="705"/>
      <c r="S60" s="705"/>
    </row>
    <row r="61" spans="2:22" ht="15">
      <c r="B61" s="720">
        <v>40695</v>
      </c>
      <c r="C61" s="721">
        <v>2.71</v>
      </c>
      <c r="D61" s="722">
        <v>0.5</v>
      </c>
      <c r="E61" s="721"/>
      <c r="F61" s="726"/>
      <c r="G61" s="722"/>
      <c r="O61" s="705"/>
      <c r="P61" s="705"/>
      <c r="Q61" s="705"/>
      <c r="R61" s="705"/>
      <c r="S61" s="705"/>
    </row>
    <row r="62" spans="2:22">
      <c r="B62" s="720">
        <v>40725</v>
      </c>
      <c r="C62" s="721">
        <v>2.56</v>
      </c>
      <c r="D62" s="722">
        <v>0.75</v>
      </c>
      <c r="E62" s="721"/>
      <c r="F62" s="722"/>
      <c r="G62" s="722"/>
    </row>
    <row r="63" spans="2:22">
      <c r="B63" s="720">
        <v>40756</v>
      </c>
      <c r="C63" s="721">
        <v>2.54</v>
      </c>
      <c r="D63" s="722">
        <v>0.75</v>
      </c>
      <c r="E63" s="721"/>
      <c r="F63" s="722"/>
      <c r="G63" s="722"/>
    </row>
    <row r="64" spans="2:22">
      <c r="B64" s="720">
        <v>40787</v>
      </c>
      <c r="C64" s="721">
        <v>2.98</v>
      </c>
      <c r="D64" s="722">
        <v>0.75</v>
      </c>
      <c r="E64" s="721"/>
      <c r="F64" s="722"/>
      <c r="G64" s="722"/>
    </row>
    <row r="65" spans="2:7">
      <c r="B65" s="720">
        <v>40817</v>
      </c>
      <c r="C65" s="721">
        <v>3.03</v>
      </c>
      <c r="D65" s="722">
        <v>0.75</v>
      </c>
      <c r="E65" s="721"/>
      <c r="F65" s="722"/>
      <c r="G65" s="722"/>
    </row>
    <row r="66" spans="2:7">
      <c r="B66" s="720">
        <v>40848</v>
      </c>
      <c r="C66" s="721">
        <v>3.03</v>
      </c>
      <c r="D66" s="722">
        <v>0.5</v>
      </c>
      <c r="E66" s="721"/>
      <c r="F66" s="722"/>
      <c r="G66" s="722"/>
    </row>
    <row r="67" spans="2:7">
      <c r="B67" s="720">
        <v>40878</v>
      </c>
      <c r="C67" s="721">
        <v>2.76</v>
      </c>
      <c r="D67" s="722">
        <v>0.25</v>
      </c>
      <c r="E67" s="721"/>
      <c r="F67" s="722"/>
      <c r="G67" s="722"/>
    </row>
    <row r="68" spans="2:7">
      <c r="B68" s="720">
        <v>40909</v>
      </c>
      <c r="C68" s="721">
        <v>2.66</v>
      </c>
      <c r="D68" s="722">
        <v>0.25</v>
      </c>
      <c r="E68" s="721"/>
      <c r="F68" s="722"/>
      <c r="G68" s="722"/>
    </row>
    <row r="69" spans="2:7">
      <c r="B69" s="720">
        <v>40940</v>
      </c>
      <c r="C69" s="721">
        <v>2.73</v>
      </c>
      <c r="D69" s="722">
        <v>0.25</v>
      </c>
      <c r="E69" s="721"/>
      <c r="F69" s="722"/>
      <c r="G69" s="722"/>
    </row>
    <row r="70" spans="2:7">
      <c r="B70" s="720">
        <v>40969</v>
      </c>
      <c r="C70" s="721">
        <v>2.67</v>
      </c>
      <c r="D70" s="722">
        <v>0.25</v>
      </c>
      <c r="E70" s="721"/>
      <c r="F70" s="722"/>
      <c r="G70" s="722"/>
    </row>
    <row r="71" spans="2:7">
      <c r="B71" s="720">
        <v>41000</v>
      </c>
      <c r="C71" s="721">
        <v>2.59</v>
      </c>
      <c r="D71" s="722">
        <v>0.25</v>
      </c>
      <c r="E71" s="721"/>
      <c r="F71" s="722"/>
      <c r="G71" s="722"/>
    </row>
    <row r="72" spans="2:7">
      <c r="B72" s="720">
        <v>41030</v>
      </c>
      <c r="C72" s="721">
        <v>2.4300000000000002</v>
      </c>
      <c r="D72" s="722">
        <v>0.25</v>
      </c>
      <c r="E72" s="721"/>
      <c r="F72" s="722"/>
      <c r="G72" s="722"/>
    </row>
    <row r="73" spans="2:7">
      <c r="B73" s="720">
        <v>41061</v>
      </c>
      <c r="C73" s="721">
        <v>2.37</v>
      </c>
      <c r="D73" s="722">
        <v>0.25</v>
      </c>
      <c r="E73" s="721"/>
      <c r="F73" s="722"/>
      <c r="G73" s="722"/>
    </row>
    <row r="74" spans="2:7">
      <c r="B74" s="720">
        <v>41091</v>
      </c>
      <c r="C74" s="721">
        <v>2.41</v>
      </c>
      <c r="D74" s="722">
        <v>0</v>
      </c>
      <c r="E74" s="721"/>
      <c r="F74" s="726"/>
      <c r="G74" s="722"/>
    </row>
    <row r="75" spans="2:7">
      <c r="B75" s="720">
        <v>41122</v>
      </c>
      <c r="C75" s="721">
        <v>2.62</v>
      </c>
      <c r="D75" s="722">
        <v>0</v>
      </c>
      <c r="E75" s="721"/>
      <c r="F75" s="726"/>
      <c r="G75" s="722"/>
    </row>
    <row r="76" spans="2:7">
      <c r="B76" s="720">
        <v>41153</v>
      </c>
      <c r="C76" s="721">
        <v>2.61</v>
      </c>
      <c r="D76" s="722">
        <v>0</v>
      </c>
      <c r="E76" s="721"/>
      <c r="F76" s="726"/>
      <c r="G76" s="722"/>
    </row>
    <row r="77" spans="2:7">
      <c r="B77" s="720">
        <v>41183</v>
      </c>
      <c r="C77" s="721">
        <v>2.4900000000000002</v>
      </c>
      <c r="D77" s="722">
        <v>0</v>
      </c>
      <c r="E77" s="721"/>
      <c r="F77" s="726"/>
      <c r="G77" s="722"/>
    </row>
    <row r="78" spans="2:7">
      <c r="B78" s="720">
        <v>41214</v>
      </c>
      <c r="C78" s="721">
        <v>2.2000000000000002</v>
      </c>
      <c r="D78" s="722">
        <v>0</v>
      </c>
      <c r="E78" s="721"/>
      <c r="F78" s="726"/>
      <c r="G78" s="722"/>
    </row>
    <row r="79" spans="2:7">
      <c r="B79" s="720">
        <v>41244</v>
      </c>
      <c r="C79" s="721">
        <v>2.2200000000000002</v>
      </c>
      <c r="D79" s="722">
        <v>0</v>
      </c>
      <c r="E79" s="721"/>
      <c r="F79" s="726"/>
      <c r="G79" s="722"/>
    </row>
    <row r="80" spans="2:7">
      <c r="B80" s="720">
        <v>41275</v>
      </c>
      <c r="C80" s="721">
        <v>1.99</v>
      </c>
      <c r="D80" s="722">
        <v>0</v>
      </c>
      <c r="E80" s="721"/>
      <c r="F80" s="726"/>
      <c r="G80" s="722"/>
    </row>
    <row r="81" spans="2:7">
      <c r="B81" s="720">
        <v>41306</v>
      </c>
      <c r="C81" s="721">
        <v>1.85</v>
      </c>
      <c r="D81" s="722">
        <v>0</v>
      </c>
      <c r="E81" s="721"/>
      <c r="F81" s="726"/>
      <c r="G81" s="722"/>
    </row>
    <row r="82" spans="2:7">
      <c r="B82" s="720">
        <v>41334</v>
      </c>
      <c r="C82" s="721">
        <v>1.74</v>
      </c>
      <c r="D82" s="722">
        <v>0</v>
      </c>
      <c r="E82" s="721"/>
      <c r="F82" s="726"/>
      <c r="G82" s="722"/>
    </row>
    <row r="83" spans="2:7">
      <c r="B83" s="720">
        <v>41365</v>
      </c>
      <c r="C83" s="721">
        <v>1.17</v>
      </c>
      <c r="D83" s="722">
        <v>0</v>
      </c>
      <c r="E83" s="721"/>
      <c r="F83" s="726"/>
      <c r="G83" s="722"/>
    </row>
    <row r="84" spans="2:7">
      <c r="B84" s="720">
        <v>41395</v>
      </c>
      <c r="C84" s="721">
        <v>1.43</v>
      </c>
      <c r="D84" s="722">
        <v>0</v>
      </c>
      <c r="E84" s="721"/>
      <c r="F84" s="726"/>
      <c r="G84" s="722"/>
    </row>
    <row r="85" spans="2:7">
      <c r="B85" s="720">
        <v>41426</v>
      </c>
      <c r="C85" s="721">
        <v>1.61</v>
      </c>
      <c r="D85" s="722">
        <v>0</v>
      </c>
      <c r="E85" s="721"/>
      <c r="F85" s="726"/>
      <c r="G85" s="722"/>
    </row>
    <row r="86" spans="2:7">
      <c r="B86" s="720">
        <v>41456</v>
      </c>
      <c r="C86" s="721">
        <v>1.61</v>
      </c>
      <c r="D86" s="722">
        <v>0</v>
      </c>
      <c r="E86" s="721"/>
      <c r="F86" s="722"/>
      <c r="G86" s="722"/>
    </row>
    <row r="87" spans="2:7">
      <c r="B87" s="720">
        <v>41487</v>
      </c>
      <c r="C87" s="721">
        <v>1.34</v>
      </c>
      <c r="D87" s="722">
        <v>0</v>
      </c>
      <c r="E87" s="721"/>
      <c r="F87" s="722"/>
      <c r="G87" s="722"/>
    </row>
    <row r="88" spans="2:7">
      <c r="B88" s="720">
        <v>41518</v>
      </c>
      <c r="C88" s="721">
        <v>1.0900000000000001</v>
      </c>
      <c r="D88" s="722">
        <v>0</v>
      </c>
      <c r="E88" s="721"/>
      <c r="F88" s="722"/>
      <c r="G88" s="722"/>
    </row>
    <row r="89" spans="2:7">
      <c r="B89" s="720">
        <v>41548</v>
      </c>
      <c r="C89" s="721">
        <v>0.74</v>
      </c>
      <c r="D89" s="722">
        <v>0</v>
      </c>
      <c r="E89" s="721"/>
      <c r="F89" s="722"/>
      <c r="G89" s="722"/>
    </row>
    <row r="90" spans="2:7">
      <c r="B90" s="720">
        <v>41579</v>
      </c>
      <c r="C90" s="721">
        <v>0.85</v>
      </c>
      <c r="D90" s="722">
        <v>0</v>
      </c>
      <c r="E90" s="721"/>
      <c r="F90" s="722"/>
      <c r="G90" s="722"/>
    </row>
    <row r="91" spans="2:7">
      <c r="B91" s="720">
        <v>41609</v>
      </c>
      <c r="C91" s="721">
        <v>0.85</v>
      </c>
      <c r="D91" s="722">
        <v>0</v>
      </c>
      <c r="E91" s="721"/>
      <c r="F91" s="722"/>
      <c r="G91" s="722"/>
    </row>
    <row r="92" spans="2:7">
      <c r="B92" s="720">
        <v>41640</v>
      </c>
      <c r="C92" s="721">
        <v>0.76</v>
      </c>
      <c r="D92" s="722">
        <v>0</v>
      </c>
      <c r="E92" s="721"/>
      <c r="F92" s="722"/>
      <c r="G92" s="722"/>
    </row>
    <row r="93" spans="2:7">
      <c r="B93" s="720">
        <v>41671</v>
      </c>
      <c r="C93" s="721">
        <v>0.71</v>
      </c>
      <c r="D93" s="722">
        <v>0</v>
      </c>
      <c r="E93" s="721"/>
      <c r="F93" s="722"/>
      <c r="G93" s="722"/>
    </row>
    <row r="94" spans="2:7">
      <c r="B94" s="720">
        <v>41699</v>
      </c>
      <c r="C94" s="721">
        <v>0.47</v>
      </c>
      <c r="D94" s="722">
        <v>0</v>
      </c>
      <c r="E94" s="721"/>
      <c r="F94" s="722"/>
      <c r="G94" s="722"/>
    </row>
    <row r="95" spans="2:7">
      <c r="B95" s="720">
        <v>41730</v>
      </c>
      <c r="C95" s="721">
        <v>0.71</v>
      </c>
      <c r="D95" s="722">
        <v>0</v>
      </c>
      <c r="E95" s="721"/>
      <c r="F95" s="722"/>
      <c r="G95" s="722"/>
    </row>
    <row r="96" spans="2:7">
      <c r="B96" s="720">
        <v>41760</v>
      </c>
      <c r="C96" s="721">
        <v>0.49</v>
      </c>
      <c r="D96" s="722">
        <v>0</v>
      </c>
      <c r="E96" s="721"/>
      <c r="F96" s="722"/>
      <c r="G96" s="722"/>
    </row>
    <row r="97" spans="2:7">
      <c r="B97" s="720">
        <v>41791</v>
      </c>
      <c r="C97" s="721">
        <v>0.49</v>
      </c>
      <c r="D97" s="722">
        <v>-0.1</v>
      </c>
      <c r="E97" s="721"/>
      <c r="F97" s="722"/>
      <c r="G97" s="722"/>
    </row>
    <row r="98" spans="2:7">
      <c r="B98" s="720">
        <v>41821</v>
      </c>
      <c r="C98" s="721">
        <v>0.37</v>
      </c>
      <c r="D98" s="722">
        <v>-0.1</v>
      </c>
      <c r="E98" s="721"/>
      <c r="F98" s="722"/>
      <c r="G98" s="722"/>
    </row>
    <row r="99" spans="2:7">
      <c r="B99" s="720">
        <v>41852</v>
      </c>
      <c r="C99" s="721">
        <v>0.36</v>
      </c>
      <c r="D99" s="722">
        <v>-0.1</v>
      </c>
      <c r="E99" s="721"/>
      <c r="F99" s="722"/>
      <c r="G99" s="722"/>
    </row>
    <row r="100" spans="2:7">
      <c r="B100" s="720">
        <v>41883</v>
      </c>
      <c r="C100" s="721">
        <v>0.32</v>
      </c>
      <c r="D100" s="722">
        <v>-0.2</v>
      </c>
      <c r="E100" s="721"/>
      <c r="F100" s="722"/>
      <c r="G100" s="722"/>
    </row>
    <row r="101" spans="2:7">
      <c r="B101" s="720">
        <v>41913</v>
      </c>
      <c r="C101" s="721">
        <v>0.38</v>
      </c>
      <c r="D101" s="722">
        <v>-0.2</v>
      </c>
      <c r="E101" s="721"/>
      <c r="F101" s="722"/>
      <c r="G101" s="722"/>
    </row>
    <row r="102" spans="2:7">
      <c r="B102" s="720">
        <v>41944</v>
      </c>
      <c r="C102" s="721">
        <v>0.28000000000000003</v>
      </c>
      <c r="D102" s="722">
        <v>-0.2</v>
      </c>
      <c r="E102" s="721"/>
      <c r="F102" s="722"/>
      <c r="G102" s="722"/>
    </row>
    <row r="103" spans="2:7">
      <c r="B103" s="720">
        <v>41974</v>
      </c>
      <c r="C103" s="721">
        <v>-0.17</v>
      </c>
      <c r="D103" s="722">
        <v>-0.2</v>
      </c>
      <c r="E103" s="721"/>
      <c r="F103" s="722"/>
      <c r="G103" s="722"/>
    </row>
    <row r="104" spans="2:7">
      <c r="B104" s="720">
        <v>42005</v>
      </c>
      <c r="C104" s="721">
        <v>-0.6</v>
      </c>
      <c r="D104" s="722">
        <v>-0.2</v>
      </c>
      <c r="E104" s="721"/>
      <c r="F104" s="722"/>
      <c r="G104" s="722"/>
    </row>
    <row r="105" spans="2:7">
      <c r="B105" s="720">
        <v>42036</v>
      </c>
      <c r="C105" s="721">
        <v>-0.28999999999999998</v>
      </c>
      <c r="D105" s="722">
        <v>-0.2</v>
      </c>
      <c r="E105" s="721"/>
      <c r="F105" s="722"/>
      <c r="G105" s="722"/>
    </row>
    <row r="106" spans="2:7">
      <c r="B106" s="720">
        <v>42064</v>
      </c>
      <c r="C106" s="721">
        <v>-7.0000000000000007E-2</v>
      </c>
      <c r="D106" s="722">
        <v>-0.2</v>
      </c>
      <c r="E106" s="721"/>
      <c r="F106" s="722"/>
      <c r="G106" s="722"/>
    </row>
    <row r="107" spans="2:7">
      <c r="B107" s="720">
        <v>42095</v>
      </c>
      <c r="C107" s="721">
        <v>0.21</v>
      </c>
      <c r="D107" s="722">
        <v>-0.2</v>
      </c>
      <c r="E107" s="721"/>
      <c r="F107" s="722"/>
      <c r="G107" s="722"/>
    </row>
    <row r="108" spans="2:7">
      <c r="B108" s="720">
        <v>42125</v>
      </c>
      <c r="C108" s="721">
        <v>0.6</v>
      </c>
      <c r="D108" s="722">
        <v>-0.2</v>
      </c>
      <c r="E108" s="721"/>
      <c r="F108" s="722"/>
      <c r="G108" s="722"/>
    </row>
    <row r="109" spans="2:7">
      <c r="B109" s="720">
        <v>42156</v>
      </c>
      <c r="C109" s="721">
        <v>0.5</v>
      </c>
      <c r="D109" s="722">
        <v>-0.2</v>
      </c>
      <c r="E109" s="721"/>
      <c r="F109" s="722"/>
      <c r="G109" s="722"/>
    </row>
    <row r="110" spans="2:7">
      <c r="B110" s="720">
        <v>42186</v>
      </c>
      <c r="C110" s="721">
        <v>0.54</v>
      </c>
      <c r="D110" s="722">
        <v>-0.2</v>
      </c>
      <c r="E110" s="721"/>
      <c r="F110" s="722"/>
      <c r="G110" s="722"/>
    </row>
    <row r="111" spans="2:7">
      <c r="B111" s="720">
        <v>42217</v>
      </c>
      <c r="C111" s="721">
        <v>0.44</v>
      </c>
      <c r="D111" s="722">
        <v>-0.2</v>
      </c>
      <c r="E111" s="721"/>
      <c r="F111" s="722"/>
      <c r="G111" s="722"/>
    </row>
    <row r="112" spans="2:7">
      <c r="B112" s="720">
        <v>42248</v>
      </c>
      <c r="C112" s="721">
        <v>0.2</v>
      </c>
      <c r="D112" s="722">
        <v>-0.2</v>
      </c>
      <c r="E112" s="721"/>
      <c r="F112" s="722"/>
      <c r="G112" s="722"/>
    </row>
    <row r="113" spans="2:7">
      <c r="B113" s="720">
        <v>42278</v>
      </c>
      <c r="C113" s="721">
        <v>0.39</v>
      </c>
      <c r="D113" s="722">
        <v>-0.2</v>
      </c>
      <c r="E113" s="721"/>
      <c r="F113" s="722"/>
      <c r="G113" s="722"/>
    </row>
    <row r="114" spans="2:7">
      <c r="B114" s="720">
        <v>42309</v>
      </c>
      <c r="C114" s="721">
        <v>0.13</v>
      </c>
      <c r="D114" s="722">
        <v>-0.2</v>
      </c>
      <c r="E114" s="721"/>
      <c r="F114" s="722"/>
      <c r="G114" s="722"/>
    </row>
    <row r="115" spans="2:7">
      <c r="B115" s="720">
        <v>42339</v>
      </c>
      <c r="C115" s="721">
        <v>0.25</v>
      </c>
      <c r="D115" s="722">
        <v>-0.3</v>
      </c>
      <c r="E115" s="721"/>
      <c r="F115" s="722"/>
      <c r="G115" s="722"/>
    </row>
    <row r="116" spans="2:7">
      <c r="B116" s="720">
        <v>42370</v>
      </c>
      <c r="C116" s="721">
        <v>0.33</v>
      </c>
      <c r="D116" s="722">
        <v>-0.3</v>
      </c>
      <c r="E116" s="721"/>
      <c r="F116" s="722"/>
      <c r="G116" s="722"/>
    </row>
    <row r="117" spans="2:7">
      <c r="B117" s="720">
        <v>42401</v>
      </c>
      <c r="C117" s="721">
        <v>-0.12</v>
      </c>
      <c r="D117" s="722">
        <v>-0.3</v>
      </c>
      <c r="E117" s="721"/>
      <c r="F117" s="722"/>
      <c r="G117" s="722"/>
    </row>
    <row r="118" spans="2:7">
      <c r="B118" s="720">
        <v>42430</v>
      </c>
      <c r="C118" s="721">
        <v>-0.04</v>
      </c>
      <c r="D118" s="722">
        <v>-0.4</v>
      </c>
      <c r="E118" s="721"/>
      <c r="F118" s="722"/>
      <c r="G118" s="722"/>
    </row>
    <row r="119" spans="2:7">
      <c r="B119" s="720">
        <v>42461</v>
      </c>
      <c r="C119" s="721">
        <v>-0.26</v>
      </c>
      <c r="D119" s="722">
        <v>-0.4</v>
      </c>
      <c r="E119" s="721"/>
      <c r="F119" s="722"/>
      <c r="G119" s="722"/>
    </row>
    <row r="120" spans="2:7">
      <c r="B120" s="720">
        <v>42491</v>
      </c>
      <c r="C120" s="721">
        <v>-0.12</v>
      </c>
      <c r="D120" s="722">
        <v>-0.4</v>
      </c>
      <c r="E120" s="721"/>
      <c r="F120" s="722"/>
      <c r="G120" s="722"/>
    </row>
    <row r="121" spans="2:7">
      <c r="B121" s="720">
        <v>42522</v>
      </c>
      <c r="C121" s="721">
        <v>0.05</v>
      </c>
      <c r="D121" s="722">
        <v>-0.4</v>
      </c>
      <c r="E121" s="721"/>
      <c r="F121" s="722"/>
      <c r="G121" s="722"/>
    </row>
    <row r="122" spans="2:7">
      <c r="B122" s="720">
        <v>42552</v>
      </c>
      <c r="C122" s="721">
        <v>0.17</v>
      </c>
      <c r="D122" s="722">
        <v>-0.4</v>
      </c>
      <c r="E122" s="721"/>
      <c r="F122" s="722"/>
      <c r="G122" s="722"/>
    </row>
    <row r="123" spans="2:7">
      <c r="B123" s="720">
        <v>42583</v>
      </c>
      <c r="C123" s="721">
        <v>0.22</v>
      </c>
      <c r="D123" s="722">
        <v>-0.4</v>
      </c>
      <c r="E123" s="721"/>
      <c r="F123" s="722"/>
      <c r="G123" s="722"/>
    </row>
    <row r="124" spans="2:7">
      <c r="B124" s="720">
        <v>42614</v>
      </c>
      <c r="C124" s="721">
        <v>0.4</v>
      </c>
      <c r="D124" s="722">
        <v>-0.4</v>
      </c>
      <c r="E124" s="721"/>
      <c r="F124" s="722"/>
      <c r="G124" s="722"/>
    </row>
    <row r="125" spans="2:7">
      <c r="B125" s="720">
        <v>42644</v>
      </c>
      <c r="C125" s="721">
        <v>0.51</v>
      </c>
      <c r="D125" s="722">
        <v>-0.4</v>
      </c>
      <c r="E125" s="721"/>
      <c r="F125" s="722"/>
      <c r="G125" s="722"/>
    </row>
    <row r="126" spans="2:7">
      <c r="B126" s="720">
        <v>42675</v>
      </c>
      <c r="C126" s="721">
        <v>0.59</v>
      </c>
      <c r="D126" s="722">
        <v>-0.4</v>
      </c>
      <c r="E126" s="721"/>
      <c r="F126" s="722"/>
      <c r="G126" s="722"/>
    </row>
    <row r="127" spans="2:7">
      <c r="B127" s="720">
        <v>42705</v>
      </c>
      <c r="C127" s="721">
        <v>1.1000000000000001</v>
      </c>
      <c r="D127" s="722">
        <v>-0.4</v>
      </c>
      <c r="E127" s="721"/>
      <c r="F127" s="722"/>
      <c r="G127" s="722"/>
    </row>
    <row r="128" spans="2:7">
      <c r="B128" s="720">
        <v>42736</v>
      </c>
      <c r="C128" s="721">
        <v>1.72</v>
      </c>
      <c r="D128" s="722">
        <v>-0.4</v>
      </c>
      <c r="E128" s="721"/>
      <c r="F128" s="722"/>
      <c r="G128" s="722"/>
    </row>
    <row r="129" spans="2:7">
      <c r="B129" s="720">
        <v>42767</v>
      </c>
      <c r="C129" s="721">
        <v>1.95</v>
      </c>
      <c r="D129" s="722">
        <v>-0.4</v>
      </c>
      <c r="E129" s="721"/>
      <c r="F129" s="722"/>
      <c r="G129" s="722"/>
    </row>
    <row r="130" spans="2:7">
      <c r="B130" s="720">
        <v>42795</v>
      </c>
      <c r="C130" s="721">
        <v>1.53</v>
      </c>
      <c r="D130" s="722">
        <v>-0.4</v>
      </c>
      <c r="E130" s="721"/>
      <c r="F130" s="722"/>
      <c r="G130" s="722"/>
    </row>
    <row r="131" spans="2:7">
      <c r="B131" s="720">
        <v>42826</v>
      </c>
      <c r="C131" s="721">
        <v>1.9</v>
      </c>
      <c r="D131" s="722">
        <v>-0.4</v>
      </c>
      <c r="E131" s="721"/>
      <c r="F131" s="722"/>
      <c r="G131" s="722"/>
    </row>
    <row r="132" spans="2:7">
      <c r="B132" s="720">
        <v>42856</v>
      </c>
      <c r="C132" s="721">
        <v>1.38</v>
      </c>
      <c r="D132" s="722">
        <v>-0.4</v>
      </c>
      <c r="E132" s="721"/>
      <c r="F132" s="722"/>
      <c r="G132" s="722"/>
    </row>
    <row r="133" spans="2:7">
      <c r="B133" s="720">
        <v>42887</v>
      </c>
      <c r="C133" s="721">
        <v>1.3</v>
      </c>
      <c r="D133" s="722">
        <v>-0.4</v>
      </c>
      <c r="E133" s="721"/>
      <c r="F133" s="722"/>
      <c r="G133" s="722"/>
    </row>
    <row r="134" spans="2:7">
      <c r="B134" s="720">
        <v>42917</v>
      </c>
      <c r="C134" s="721">
        <v>1.34</v>
      </c>
      <c r="D134" s="722">
        <v>-0.4</v>
      </c>
      <c r="E134" s="721"/>
      <c r="F134" s="722"/>
      <c r="G134" s="722"/>
    </row>
    <row r="135" spans="2:7">
      <c r="B135" s="720">
        <v>42948</v>
      </c>
      <c r="C135" s="721">
        <v>1.54</v>
      </c>
      <c r="D135" s="722">
        <v>-0.4</v>
      </c>
      <c r="E135" s="721"/>
      <c r="F135" s="722"/>
      <c r="G135" s="722"/>
    </row>
    <row r="136" spans="2:7">
      <c r="B136" s="720">
        <v>42979</v>
      </c>
      <c r="C136" s="721">
        <v>1.56</v>
      </c>
      <c r="D136" s="722">
        <v>-0.4</v>
      </c>
      <c r="E136" s="721"/>
      <c r="F136" s="722"/>
      <c r="G136" s="722"/>
    </row>
    <row r="137" spans="2:7">
      <c r="B137" s="720">
        <v>43009</v>
      </c>
      <c r="C137" s="721">
        <v>1.37</v>
      </c>
      <c r="D137" s="722">
        <v>-0.4</v>
      </c>
      <c r="E137" s="721"/>
      <c r="F137" s="722"/>
      <c r="G137" s="722"/>
    </row>
    <row r="138" spans="2:7">
      <c r="B138" s="720">
        <v>43040</v>
      </c>
      <c r="C138" s="721">
        <v>1.53</v>
      </c>
      <c r="D138" s="722">
        <v>-0.4</v>
      </c>
      <c r="E138" s="721"/>
      <c r="F138" s="722"/>
      <c r="G138" s="722"/>
    </row>
    <row r="139" spans="2:7">
      <c r="B139" s="720">
        <v>43070</v>
      </c>
      <c r="C139" s="721">
        <v>1.34</v>
      </c>
      <c r="D139" s="722">
        <v>-0.4</v>
      </c>
      <c r="E139" s="721"/>
      <c r="F139" s="722"/>
      <c r="G139" s="722"/>
    </row>
    <row r="140" spans="2:7">
      <c r="B140" s="720">
        <v>43101</v>
      </c>
      <c r="C140" s="721">
        <v>1.3</v>
      </c>
      <c r="D140" s="722">
        <v>-0.4</v>
      </c>
      <c r="E140" s="721"/>
      <c r="F140" s="722"/>
      <c r="G140" s="722"/>
    </row>
    <row r="141" spans="2:7">
      <c r="B141" s="720">
        <v>43132</v>
      </c>
      <c r="C141" s="721">
        <v>1.1100000000000001</v>
      </c>
      <c r="D141" s="722">
        <v>-0.4</v>
      </c>
      <c r="E141" s="721"/>
      <c r="F141" s="722"/>
      <c r="G141" s="722"/>
    </row>
    <row r="142" spans="2:7">
      <c r="B142" s="720">
        <v>43160</v>
      </c>
      <c r="C142" s="721">
        <v>1.4</v>
      </c>
      <c r="D142" s="722">
        <v>-0.4</v>
      </c>
      <c r="E142" s="721"/>
      <c r="F142" s="722"/>
      <c r="G142" s="722"/>
    </row>
    <row r="143" spans="2:7">
      <c r="B143" s="720">
        <v>43191</v>
      </c>
      <c r="C143" s="721">
        <v>1.22</v>
      </c>
      <c r="D143" s="722">
        <v>-0.4</v>
      </c>
      <c r="E143" s="721"/>
      <c r="F143" s="722"/>
      <c r="G143" s="722"/>
    </row>
    <row r="144" spans="2:7">
      <c r="B144" s="720">
        <v>43221</v>
      </c>
      <c r="C144" s="721">
        <v>1.95</v>
      </c>
      <c r="D144" s="722">
        <v>-0.4</v>
      </c>
      <c r="E144" s="721"/>
      <c r="F144" s="722"/>
      <c r="G144" s="722"/>
    </row>
    <row r="145" spans="2:7">
      <c r="B145" s="720">
        <v>43252</v>
      </c>
      <c r="C145" s="721">
        <v>1.97</v>
      </c>
      <c r="D145" s="722">
        <v>-0.4</v>
      </c>
      <c r="E145" s="721"/>
      <c r="F145" s="722"/>
      <c r="G145" s="722"/>
    </row>
    <row r="146" spans="2:7">
      <c r="B146" s="720">
        <v>43282</v>
      </c>
      <c r="C146" s="721">
        <v>2.19</v>
      </c>
      <c r="D146" s="722">
        <v>-0.4</v>
      </c>
      <c r="E146" s="721"/>
      <c r="F146" s="722"/>
      <c r="G146" s="722"/>
    </row>
    <row r="147" spans="2:7">
      <c r="B147" s="720">
        <v>43313</v>
      </c>
      <c r="C147" s="721">
        <v>2.08</v>
      </c>
      <c r="D147" s="722">
        <v>-0.4</v>
      </c>
      <c r="E147" s="721"/>
      <c r="F147" s="722"/>
      <c r="G147" s="722"/>
    </row>
    <row r="148" spans="2:7">
      <c r="B148" s="720">
        <v>43344</v>
      </c>
      <c r="C148" s="721">
        <v>2.08</v>
      </c>
      <c r="D148" s="722">
        <v>-0.4</v>
      </c>
      <c r="E148" s="721"/>
      <c r="F148" s="722"/>
      <c r="G148" s="722"/>
    </row>
    <row r="149" spans="2:7">
      <c r="B149" s="720">
        <v>43374</v>
      </c>
      <c r="C149" s="721">
        <v>2.29</v>
      </c>
      <c r="D149" s="722">
        <v>-0.4</v>
      </c>
      <c r="E149" s="721"/>
      <c r="F149" s="722"/>
      <c r="G149" s="722"/>
    </row>
    <row r="150" spans="2:7">
      <c r="B150" s="720">
        <v>43405</v>
      </c>
      <c r="C150" s="721">
        <v>1.92</v>
      </c>
      <c r="D150" s="722">
        <v>-0.4</v>
      </c>
      <c r="E150" s="721"/>
      <c r="F150" s="722"/>
      <c r="G150" s="722"/>
    </row>
    <row r="151" spans="2:7">
      <c r="B151" s="720">
        <v>43435</v>
      </c>
      <c r="C151" s="721">
        <v>1.52</v>
      </c>
      <c r="D151" s="722">
        <v>-0.4</v>
      </c>
      <c r="E151" s="721"/>
      <c r="F151" s="722"/>
      <c r="G151" s="722"/>
    </row>
    <row r="152" spans="2:7">
      <c r="B152" s="720">
        <v>43466</v>
      </c>
      <c r="C152" s="721">
        <v>1.39</v>
      </c>
      <c r="D152" s="722">
        <v>-0.4</v>
      </c>
      <c r="E152" s="721"/>
      <c r="F152" s="722"/>
      <c r="G152" s="722"/>
    </row>
    <row r="153" spans="2:7">
      <c r="B153" s="720">
        <v>43497</v>
      </c>
      <c r="C153" s="721">
        <v>1.49</v>
      </c>
      <c r="D153" s="722">
        <v>-0.4</v>
      </c>
      <c r="E153" s="721"/>
      <c r="F153" s="722"/>
      <c r="G153" s="722"/>
    </row>
    <row r="154" spans="2:7">
      <c r="B154" s="720">
        <v>43525</v>
      </c>
      <c r="C154" s="721">
        <v>1.4</v>
      </c>
      <c r="D154" s="722">
        <v>-0.4</v>
      </c>
      <c r="E154" s="721"/>
      <c r="F154" s="722"/>
      <c r="G154" s="722"/>
    </row>
    <row r="155" spans="2:7">
      <c r="B155" s="720">
        <v>43556</v>
      </c>
      <c r="C155" s="721">
        <v>1.72</v>
      </c>
      <c r="D155" s="722">
        <v>-0.4</v>
      </c>
      <c r="E155" s="721"/>
      <c r="F155" s="722"/>
      <c r="G155" s="722"/>
    </row>
    <row r="156" spans="2:7">
      <c r="B156" s="720">
        <v>43586</v>
      </c>
      <c r="C156" s="721">
        <v>1.22</v>
      </c>
      <c r="D156" s="722">
        <v>-0.4</v>
      </c>
      <c r="E156" s="721"/>
      <c r="F156" s="722"/>
      <c r="G156" s="722"/>
    </row>
    <row r="157" spans="2:7">
      <c r="B157" s="720">
        <v>43617</v>
      </c>
      <c r="C157" s="721">
        <v>1.27</v>
      </c>
      <c r="D157" s="722">
        <v>-0.4</v>
      </c>
      <c r="E157" s="721"/>
      <c r="F157" s="722"/>
      <c r="G157" s="722"/>
    </row>
    <row r="158" spans="2:7">
      <c r="B158" s="720">
        <v>43647</v>
      </c>
      <c r="C158" s="721">
        <v>1.02</v>
      </c>
      <c r="D158" s="722">
        <v>-0.4</v>
      </c>
      <c r="E158" s="721"/>
      <c r="F158" s="722"/>
      <c r="G158" s="722"/>
    </row>
    <row r="159" spans="2:7">
      <c r="B159" s="720">
        <v>43678</v>
      </c>
      <c r="C159" s="721">
        <v>1.01</v>
      </c>
      <c r="D159" s="722">
        <v>-0.4</v>
      </c>
      <c r="E159" s="721"/>
      <c r="F159" s="722"/>
      <c r="G159" s="722"/>
    </row>
    <row r="160" spans="2:7">
      <c r="B160" s="720">
        <v>43709</v>
      </c>
      <c r="C160" s="721">
        <v>0.83</v>
      </c>
      <c r="D160" s="722">
        <v>-0.5</v>
      </c>
      <c r="E160" s="721"/>
      <c r="F160" s="722"/>
      <c r="G160" s="722"/>
    </row>
    <row r="161" spans="2:7">
      <c r="B161" s="720">
        <v>43739</v>
      </c>
      <c r="C161" s="721">
        <v>0.73</v>
      </c>
      <c r="D161" s="722">
        <v>-0.5</v>
      </c>
      <c r="E161" s="721"/>
      <c r="F161" s="722"/>
      <c r="G161" s="722"/>
    </row>
    <row r="162" spans="2:7">
      <c r="B162" s="720">
        <v>43770</v>
      </c>
      <c r="C162" s="721">
        <v>0.96</v>
      </c>
      <c r="D162" s="722">
        <v>-0.5</v>
      </c>
      <c r="E162" s="721"/>
      <c r="F162" s="722"/>
      <c r="G162" s="722"/>
    </row>
    <row r="163" spans="2:7">
      <c r="B163" s="720">
        <v>43800</v>
      </c>
      <c r="C163" s="721">
        <v>1.33</v>
      </c>
      <c r="D163" s="722">
        <v>-0.5</v>
      </c>
      <c r="E163" s="721"/>
      <c r="F163" s="722"/>
      <c r="G163" s="722"/>
    </row>
    <row r="164" spans="2:7">
      <c r="B164" s="720">
        <v>43831</v>
      </c>
      <c r="C164" s="721">
        <v>1.36</v>
      </c>
      <c r="D164" s="722">
        <v>-0.5</v>
      </c>
      <c r="E164" s="721"/>
      <c r="F164" s="722"/>
      <c r="G164" s="722"/>
    </row>
    <row r="165" spans="2:7">
      <c r="B165" s="720">
        <v>43862</v>
      </c>
      <c r="C165" s="721">
        <v>1.22</v>
      </c>
      <c r="D165" s="722">
        <v>-0.5</v>
      </c>
      <c r="E165" s="721"/>
      <c r="F165" s="722"/>
      <c r="G165" s="722"/>
    </row>
    <row r="166" spans="2:7">
      <c r="B166" s="720">
        <v>43891</v>
      </c>
      <c r="C166" s="721">
        <v>0.75</v>
      </c>
      <c r="D166" s="722">
        <v>-0.5</v>
      </c>
      <c r="E166" s="721"/>
      <c r="F166" s="722"/>
      <c r="G166" s="722"/>
    </row>
    <row r="167" spans="2:7">
      <c r="B167" s="720">
        <v>43922</v>
      </c>
      <c r="C167" s="721">
        <v>0.31</v>
      </c>
      <c r="D167" s="722">
        <v>-0.5</v>
      </c>
      <c r="E167" s="721"/>
      <c r="F167" s="722"/>
      <c r="G167" s="722"/>
    </row>
    <row r="168" spans="2:7">
      <c r="B168" s="720">
        <v>43952</v>
      </c>
      <c r="C168" s="721">
        <v>0.09</v>
      </c>
      <c r="D168" s="722">
        <v>-0.5</v>
      </c>
      <c r="E168" s="721"/>
      <c r="F168" s="722"/>
      <c r="G168" s="722"/>
    </row>
    <row r="169" spans="2:7">
      <c r="B169" s="720">
        <v>43983</v>
      </c>
      <c r="C169" s="721">
        <v>0.27</v>
      </c>
      <c r="D169" s="722">
        <v>-0.5</v>
      </c>
      <c r="E169" s="721"/>
      <c r="F169" s="722"/>
      <c r="G169" s="722"/>
    </row>
    <row r="170" spans="2:7">
      <c r="B170" s="720">
        <v>44013</v>
      </c>
      <c r="C170" s="721">
        <v>0.39</v>
      </c>
      <c r="D170" s="722">
        <v>-0.5</v>
      </c>
      <c r="E170" s="721"/>
      <c r="F170" s="722"/>
      <c r="G170" s="722"/>
    </row>
    <row r="171" spans="2:7">
      <c r="B171" s="720">
        <v>44044</v>
      </c>
      <c r="C171" s="721">
        <v>-0.17</v>
      </c>
      <c r="D171" s="722">
        <v>-0.5</v>
      </c>
      <c r="E171" s="721"/>
      <c r="F171" s="722"/>
      <c r="G171" s="722"/>
    </row>
    <row r="172" spans="2:7">
      <c r="B172" s="720">
        <v>44075</v>
      </c>
      <c r="C172" s="721">
        <v>-0.31</v>
      </c>
      <c r="D172" s="722">
        <v>-0.5</v>
      </c>
      <c r="E172" s="721"/>
      <c r="F172" s="722"/>
      <c r="G172" s="722"/>
    </row>
    <row r="173" spans="2:7">
      <c r="B173" s="720">
        <v>44105</v>
      </c>
      <c r="C173" s="721">
        <v>-0.28000000000000003</v>
      </c>
      <c r="D173" s="722">
        <v>-0.5</v>
      </c>
      <c r="E173" s="721"/>
      <c r="F173" s="722"/>
      <c r="G173" s="722"/>
    </row>
    <row r="174" spans="2:7">
      <c r="B174" s="720">
        <v>44136</v>
      </c>
      <c r="C174" s="721">
        <v>-0.28999999999999998</v>
      </c>
      <c r="D174" s="722">
        <v>-0.5</v>
      </c>
      <c r="E174" s="721"/>
      <c r="F174" s="722"/>
      <c r="G174" s="722"/>
    </row>
    <row r="175" spans="2:7">
      <c r="B175" s="720">
        <v>44166</v>
      </c>
      <c r="C175" s="721">
        <v>-0.27</v>
      </c>
      <c r="D175" s="722">
        <v>-0.5</v>
      </c>
      <c r="E175" s="721"/>
      <c r="F175" s="722"/>
      <c r="G175" s="722"/>
    </row>
    <row r="176" spans="2:7">
      <c r="B176" s="720">
        <v>44197</v>
      </c>
      <c r="C176" s="721">
        <v>0.91</v>
      </c>
      <c r="D176" s="722">
        <v>-0.5</v>
      </c>
      <c r="E176" s="721"/>
      <c r="F176" s="722"/>
      <c r="G176" s="722"/>
    </row>
    <row r="177" spans="2:7">
      <c r="B177" s="720">
        <v>44228</v>
      </c>
      <c r="C177" s="721">
        <v>0.94</v>
      </c>
      <c r="D177" s="722">
        <v>-0.5</v>
      </c>
      <c r="E177" s="721"/>
      <c r="F177" s="722"/>
      <c r="G177" s="722"/>
    </row>
    <row r="178" spans="2:7">
      <c r="B178" s="720">
        <v>44256</v>
      </c>
      <c r="C178" s="721">
        <v>1.33</v>
      </c>
      <c r="D178" s="722">
        <v>-0.5</v>
      </c>
      <c r="E178" s="721"/>
      <c r="F178" s="722"/>
      <c r="G178" s="722"/>
    </row>
    <row r="179" spans="2:7">
      <c r="B179" s="720">
        <v>44287</v>
      </c>
      <c r="C179" s="721">
        <v>1.62</v>
      </c>
      <c r="D179" s="722">
        <v>-0.5</v>
      </c>
      <c r="E179" s="721"/>
      <c r="F179" s="722"/>
      <c r="G179" s="722"/>
    </row>
    <row r="180" spans="2:7">
      <c r="B180" s="720">
        <v>44317</v>
      </c>
      <c r="C180" s="721">
        <v>1.98</v>
      </c>
      <c r="D180" s="722">
        <v>-0.5</v>
      </c>
      <c r="E180" s="721"/>
      <c r="F180" s="722"/>
      <c r="G180" s="722"/>
    </row>
    <row r="181" spans="2:7">
      <c r="B181" s="720">
        <v>44348</v>
      </c>
      <c r="C181" s="721">
        <v>1.9</v>
      </c>
      <c r="D181" s="722">
        <v>-0.5</v>
      </c>
      <c r="E181" s="721"/>
      <c r="F181" s="722"/>
      <c r="G181" s="722"/>
    </row>
    <row r="182" spans="2:7">
      <c r="B182" s="720">
        <v>44378</v>
      </c>
      <c r="C182" s="721">
        <v>2.16</v>
      </c>
      <c r="D182" s="722">
        <v>-0.5</v>
      </c>
      <c r="E182" s="721"/>
      <c r="F182" s="722"/>
      <c r="G182" s="722"/>
    </row>
    <row r="183" spans="2:7">
      <c r="B183" s="720">
        <v>44409</v>
      </c>
      <c r="C183" s="721">
        <v>2.96</v>
      </c>
      <c r="D183" s="722">
        <v>-0.5</v>
      </c>
      <c r="E183" s="721"/>
      <c r="F183" s="722"/>
      <c r="G183" s="722"/>
    </row>
    <row r="184" spans="2:7">
      <c r="B184" s="720">
        <v>44440</v>
      </c>
      <c r="C184" s="721">
        <v>3.36</v>
      </c>
      <c r="D184" s="722">
        <v>-0.5</v>
      </c>
      <c r="E184" s="721"/>
      <c r="F184" s="722"/>
      <c r="G184" s="722"/>
    </row>
    <row r="185" spans="2:7">
      <c r="B185" s="720">
        <v>44470</v>
      </c>
      <c r="C185" s="721">
        <v>4.05</v>
      </c>
      <c r="D185" s="722">
        <v>-0.5</v>
      </c>
      <c r="E185" s="721"/>
      <c r="F185" s="722"/>
      <c r="G185" s="722"/>
    </row>
    <row r="186" spans="2:7">
      <c r="B186" s="720">
        <v>44501</v>
      </c>
      <c r="C186" s="721">
        <v>4.87</v>
      </c>
      <c r="D186" s="722">
        <v>-0.5</v>
      </c>
      <c r="E186" s="721"/>
      <c r="F186" s="722"/>
      <c r="G186" s="722"/>
    </row>
    <row r="187" spans="2:7">
      <c r="B187" s="720">
        <v>44531</v>
      </c>
      <c r="C187" s="721">
        <v>4.96</v>
      </c>
      <c r="D187" s="722">
        <v>-0.5</v>
      </c>
      <c r="E187" s="721"/>
      <c r="F187" s="722"/>
      <c r="G187" s="722"/>
    </row>
    <row r="188" spans="2:7">
      <c r="B188" s="720">
        <v>44562</v>
      </c>
      <c r="C188" s="721">
        <v>5.1100000000000003</v>
      </c>
      <c r="D188" s="722">
        <v>-0.5</v>
      </c>
      <c r="E188" s="721"/>
      <c r="F188" s="722"/>
      <c r="G188" s="722"/>
    </row>
    <row r="189" spans="2:7">
      <c r="B189" s="720">
        <v>44593</v>
      </c>
      <c r="C189" s="721">
        <v>5.87</v>
      </c>
      <c r="D189" s="722">
        <v>-0.5</v>
      </c>
      <c r="E189" s="721"/>
      <c r="F189" s="722"/>
      <c r="G189" s="722"/>
    </row>
    <row r="190" spans="2:7">
      <c r="B190" s="720">
        <v>44621</v>
      </c>
      <c r="C190" s="721">
        <v>7.44</v>
      </c>
      <c r="D190" s="722">
        <v>-0.5</v>
      </c>
      <c r="E190" s="721"/>
      <c r="F190" s="722"/>
      <c r="G190" s="722"/>
    </row>
    <row r="191" spans="2:7">
      <c r="B191" s="720">
        <v>44652</v>
      </c>
      <c r="C191" s="721">
        <v>7.44</v>
      </c>
      <c r="D191" s="722">
        <v>-0.5</v>
      </c>
      <c r="E191" s="721"/>
      <c r="F191" s="722"/>
      <c r="G191" s="722"/>
    </row>
    <row r="192" spans="2:7">
      <c r="B192" s="720">
        <v>44682</v>
      </c>
      <c r="C192" s="721">
        <v>8.0500000000000007</v>
      </c>
      <c r="D192" s="722">
        <v>-0.5</v>
      </c>
      <c r="E192" s="721"/>
      <c r="F192" s="722"/>
      <c r="G192" s="722"/>
    </row>
    <row r="193" spans="2:7">
      <c r="B193" s="720">
        <v>44713</v>
      </c>
      <c r="C193" s="721">
        <v>8.64</v>
      </c>
      <c r="D193" s="722">
        <v>-0.5</v>
      </c>
      <c r="E193" s="721"/>
      <c r="F193" s="722"/>
      <c r="G193" s="722"/>
    </row>
    <row r="195" spans="2:7">
      <c r="C195" s="721"/>
      <c r="D195" s="722"/>
      <c r="E195" s="721"/>
      <c r="F195" s="722"/>
      <c r="G195" s="722"/>
    </row>
    <row r="196" spans="2:7">
      <c r="E196" s="721"/>
      <c r="F196" s="722"/>
      <c r="G196" s="722"/>
    </row>
    <row r="197" spans="2:7">
      <c r="E197" s="721"/>
      <c r="F197" s="722"/>
      <c r="G197" s="722"/>
    </row>
    <row r="198" spans="2:7">
      <c r="E198" s="721"/>
      <c r="F198" s="722"/>
      <c r="G198" s="722"/>
    </row>
    <row r="199" spans="2:7">
      <c r="E199" s="721"/>
      <c r="F199" s="722"/>
      <c r="G199" s="722"/>
    </row>
    <row r="200" spans="2:7">
      <c r="E200" s="721"/>
      <c r="F200" s="722"/>
      <c r="G200" s="722"/>
    </row>
    <row r="201" spans="2:7">
      <c r="E201" s="721"/>
      <c r="F201" s="722"/>
      <c r="G201" s="722"/>
    </row>
    <row r="202" spans="2:7">
      <c r="E202" s="721"/>
      <c r="F202" s="722"/>
      <c r="G202" s="722"/>
    </row>
    <row r="203" spans="2:7">
      <c r="E203" s="721"/>
      <c r="F203" s="722"/>
      <c r="G203" s="722"/>
    </row>
    <row r="204" spans="2:7">
      <c r="E204" s="721"/>
      <c r="F204" s="722"/>
      <c r="G204" s="722"/>
    </row>
    <row r="205" spans="2:7">
      <c r="E205" s="721"/>
      <c r="F205" s="722"/>
      <c r="G205" s="722"/>
    </row>
    <row r="206" spans="2:7">
      <c r="E206" s="721"/>
      <c r="F206" s="722"/>
      <c r="G206" s="722"/>
    </row>
    <row r="207" spans="2:7">
      <c r="E207" s="721"/>
      <c r="F207" s="722"/>
      <c r="G207" s="722"/>
    </row>
    <row r="208" spans="2:7">
      <c r="E208" s="721"/>
      <c r="F208" s="722"/>
      <c r="G208" s="722"/>
    </row>
    <row r="209" spans="5:7">
      <c r="E209" s="721"/>
      <c r="F209" s="722"/>
      <c r="G209" s="722"/>
    </row>
    <row r="210" spans="5:7">
      <c r="E210" s="721"/>
      <c r="F210" s="722"/>
      <c r="G210" s="722"/>
    </row>
    <row r="211" spans="5:7">
      <c r="E211" s="721"/>
      <c r="F211" s="722"/>
      <c r="G211" s="722"/>
    </row>
    <row r="212" spans="5:7">
      <c r="E212" s="721"/>
      <c r="F212" s="722"/>
      <c r="G212" s="722"/>
    </row>
    <row r="213" spans="5:7">
      <c r="E213" s="721"/>
      <c r="F213" s="722"/>
      <c r="G213" s="722"/>
    </row>
    <row r="214" spans="5:7">
      <c r="E214" s="721"/>
      <c r="F214" s="722"/>
      <c r="G214" s="722"/>
    </row>
    <row r="215" spans="5:7">
      <c r="E215" s="721"/>
      <c r="F215" s="722"/>
      <c r="G215" s="722"/>
    </row>
    <row r="216" spans="5:7">
      <c r="E216" s="721"/>
      <c r="F216" s="722"/>
      <c r="G216" s="722"/>
    </row>
    <row r="217" spans="5:7">
      <c r="E217" s="721"/>
      <c r="F217" s="722"/>
      <c r="G217" s="722"/>
    </row>
    <row r="218" spans="5:7">
      <c r="E218" s="721"/>
      <c r="F218" s="719"/>
      <c r="G218" s="719"/>
    </row>
    <row r="219" spans="5:7">
      <c r="E219" s="721"/>
      <c r="F219" s="719"/>
      <c r="G219" s="719"/>
    </row>
    <row r="220" spans="5:7">
      <c r="E220" s="721"/>
      <c r="F220" s="719"/>
      <c r="G220" s="719"/>
    </row>
    <row r="221" spans="5:7">
      <c r="E221" s="721"/>
      <c r="F221" s="719"/>
      <c r="G221" s="719"/>
    </row>
    <row r="222" spans="5:7">
      <c r="E222" s="721"/>
      <c r="F222" s="719"/>
      <c r="G222" s="719"/>
    </row>
    <row r="223" spans="5:7">
      <c r="E223" s="721"/>
      <c r="F223" s="719"/>
      <c r="G223" s="719"/>
    </row>
    <row r="224" spans="5:7">
      <c r="E224" s="721"/>
      <c r="F224" s="719"/>
      <c r="G224" s="719"/>
    </row>
    <row r="225" spans="2:7">
      <c r="E225" s="721"/>
      <c r="F225" s="719"/>
      <c r="G225" s="719"/>
    </row>
    <row r="226" spans="2:7">
      <c r="E226" s="721"/>
      <c r="F226" s="719"/>
      <c r="G226" s="719"/>
    </row>
    <row r="227" spans="2:7">
      <c r="E227" s="721"/>
      <c r="F227" s="719"/>
      <c r="G227" s="719"/>
    </row>
    <row r="228" spans="2:7">
      <c r="E228" s="721"/>
      <c r="F228" s="719"/>
      <c r="G228" s="719"/>
    </row>
    <row r="229" spans="2:7">
      <c r="E229" s="721"/>
      <c r="F229" s="719"/>
      <c r="G229" s="719"/>
    </row>
    <row r="230" spans="2:7">
      <c r="E230" s="721"/>
      <c r="F230" s="719"/>
      <c r="G230" s="719"/>
    </row>
    <row r="231" spans="2:7">
      <c r="E231" s="721"/>
      <c r="F231" s="719"/>
      <c r="G231" s="719"/>
    </row>
    <row r="232" spans="2:7">
      <c r="E232" s="721"/>
      <c r="F232" s="719"/>
      <c r="G232" s="719"/>
    </row>
    <row r="233" spans="2:7">
      <c r="B233" s="719"/>
      <c r="C233" s="727"/>
      <c r="D233" s="727"/>
      <c r="E233" s="727"/>
      <c r="F233" s="719"/>
      <c r="G233" s="719"/>
    </row>
    <row r="234" spans="2:7">
      <c r="B234" s="719"/>
      <c r="C234" s="727"/>
      <c r="D234" s="727"/>
      <c r="E234" s="727"/>
      <c r="F234" s="719"/>
      <c r="G234" s="719"/>
    </row>
    <row r="235" spans="2:7">
      <c r="B235" s="719"/>
      <c r="C235" s="727"/>
      <c r="D235" s="727"/>
      <c r="E235" s="727"/>
      <c r="F235" s="719"/>
      <c r="G235" s="719"/>
    </row>
    <row r="236" spans="2:7">
      <c r="B236" s="719"/>
      <c r="C236" s="727"/>
      <c r="D236" s="727"/>
      <c r="E236" s="727"/>
      <c r="F236" s="719"/>
      <c r="G236" s="719"/>
    </row>
    <row r="237" spans="2:7">
      <c r="B237" s="719"/>
      <c r="C237" s="727"/>
      <c r="D237" s="727"/>
      <c r="E237" s="727"/>
      <c r="F237" s="719"/>
      <c r="G237" s="719"/>
    </row>
    <row r="238" spans="2:7">
      <c r="B238" s="719"/>
      <c r="C238" s="727"/>
      <c r="D238" s="727"/>
      <c r="E238" s="727"/>
      <c r="F238" s="719"/>
      <c r="G238" s="719"/>
    </row>
    <row r="239" spans="2:7">
      <c r="B239" s="719"/>
      <c r="C239" s="727"/>
      <c r="D239" s="727"/>
      <c r="E239" s="727"/>
      <c r="F239" s="719"/>
      <c r="G239" s="719"/>
    </row>
    <row r="240" spans="2:7">
      <c r="B240" s="719"/>
      <c r="C240" s="727"/>
      <c r="D240" s="727"/>
      <c r="E240" s="727"/>
      <c r="F240" s="719"/>
      <c r="G240" s="719"/>
    </row>
    <row r="241" spans="2:7">
      <c r="B241" s="719"/>
      <c r="C241" s="727"/>
      <c r="D241" s="727"/>
      <c r="E241" s="727"/>
      <c r="F241" s="719"/>
      <c r="G241" s="719"/>
    </row>
    <row r="242" spans="2:7">
      <c r="B242" s="719"/>
      <c r="C242" s="727"/>
      <c r="D242" s="727"/>
      <c r="E242" s="727"/>
      <c r="F242" s="719"/>
      <c r="G242" s="719"/>
    </row>
    <row r="243" spans="2:7">
      <c r="B243" s="719"/>
      <c r="C243" s="727"/>
      <c r="D243" s="727"/>
      <c r="E243" s="727"/>
      <c r="F243" s="719"/>
      <c r="G243" s="719"/>
    </row>
    <row r="244" spans="2:7">
      <c r="B244" s="719"/>
      <c r="C244" s="727"/>
      <c r="D244" s="727"/>
      <c r="E244" s="727"/>
      <c r="F244" s="719"/>
      <c r="G244" s="719"/>
    </row>
    <row r="245" spans="2:7">
      <c r="B245" s="719"/>
      <c r="C245" s="727"/>
      <c r="D245" s="727"/>
      <c r="E245" s="727"/>
      <c r="F245" s="719"/>
      <c r="G245" s="719"/>
    </row>
    <row r="246" spans="2:7">
      <c r="B246" s="719"/>
      <c r="C246" s="727"/>
      <c r="D246" s="727"/>
      <c r="E246" s="727"/>
      <c r="F246" s="719"/>
      <c r="G246" s="719"/>
    </row>
    <row r="247" spans="2:7">
      <c r="B247" s="719"/>
      <c r="C247" s="727"/>
      <c r="D247" s="727"/>
      <c r="E247" s="727"/>
      <c r="F247" s="719"/>
      <c r="G247" s="719"/>
    </row>
    <row r="248" spans="2:7">
      <c r="B248" s="719"/>
      <c r="C248" s="727"/>
      <c r="D248" s="727"/>
      <c r="E248" s="727"/>
      <c r="F248" s="719"/>
      <c r="G248" s="719"/>
    </row>
    <row r="249" spans="2:7">
      <c r="B249" s="719"/>
      <c r="C249" s="727"/>
      <c r="D249" s="727"/>
      <c r="E249" s="727"/>
      <c r="F249" s="719"/>
      <c r="G249" s="719"/>
    </row>
    <row r="250" spans="2:7">
      <c r="B250" s="719"/>
      <c r="C250" s="727"/>
      <c r="D250" s="727"/>
      <c r="E250" s="727"/>
      <c r="F250" s="719"/>
      <c r="G250" s="719"/>
    </row>
    <row r="251" spans="2:7">
      <c r="B251" s="719"/>
      <c r="C251" s="727"/>
      <c r="D251" s="727"/>
      <c r="E251" s="727"/>
      <c r="F251" s="719"/>
      <c r="G251" s="719"/>
    </row>
  </sheetData>
  <mergeCells count="2">
    <mergeCell ref="C6:D6"/>
    <mergeCell ref="A1:C1"/>
  </mergeCells>
  <hyperlinks>
    <hyperlink ref="A1" location="'Figures'!A1" display="Indice de gráficos" xr:uid="{00000000-0004-0000-4A00-000000000000}"/>
  </hyperlinks>
  <pageMargins left="0.7" right="0.7" top="0.75" bottom="0.75" header="0.3" footer="0.3"/>
  <pageSetup paperSize="9" orientation="portrait" verticalDpi="0"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Hoja77">
    <pageSetUpPr fitToPage="1"/>
  </sheetPr>
  <dimension ref="A1:M38"/>
  <sheetViews>
    <sheetView showGridLines="0" zoomScaleNormal="100" workbookViewId="0">
      <selection activeCell="U20" sqref="U20"/>
    </sheetView>
  </sheetViews>
  <sheetFormatPr baseColWidth="10" defaultColWidth="11" defaultRowHeight="12.75"/>
  <cols>
    <col min="1" max="1" width="1.7109375" style="711" customWidth="1"/>
    <col min="2" max="3" width="10.7109375" style="711" customWidth="1"/>
    <col min="4" max="11" width="8.5703125" style="711" customWidth="1"/>
    <col min="12" max="16384" width="11" style="711"/>
  </cols>
  <sheetData>
    <row r="1" spans="1:13" ht="15">
      <c r="A1" s="853" t="s">
        <v>321</v>
      </c>
      <c r="B1" s="853"/>
      <c r="C1" s="853"/>
      <c r="D1" s="712"/>
      <c r="E1" s="712"/>
      <c r="F1" s="712"/>
      <c r="G1" s="712"/>
      <c r="H1" s="712"/>
      <c r="I1" s="712"/>
      <c r="J1" s="712"/>
      <c r="K1" s="712"/>
      <c r="L1" s="712"/>
      <c r="M1" s="712"/>
    </row>
    <row r="2" spans="1:13">
      <c r="B2" s="712"/>
      <c r="C2" s="712"/>
      <c r="D2" s="712"/>
      <c r="E2" s="712"/>
      <c r="F2" s="712"/>
      <c r="G2" s="712"/>
      <c r="H2" s="712"/>
      <c r="I2" s="712"/>
      <c r="J2" s="712"/>
      <c r="K2" s="712"/>
      <c r="L2" s="712"/>
      <c r="M2" s="712"/>
    </row>
    <row r="3" spans="1:13">
      <c r="B3" s="712"/>
      <c r="C3" s="712"/>
      <c r="D3" s="712"/>
      <c r="E3" s="712"/>
      <c r="F3" s="712"/>
      <c r="G3" s="712"/>
      <c r="H3" s="712"/>
      <c r="I3" s="712"/>
      <c r="J3" s="712"/>
      <c r="K3" s="712"/>
      <c r="L3" s="712"/>
      <c r="M3" s="712"/>
    </row>
    <row r="4" spans="1:13" ht="13.5">
      <c r="B4" s="637" t="s">
        <v>607</v>
      </c>
      <c r="C4" s="712"/>
      <c r="D4" s="712"/>
      <c r="E4" s="712"/>
      <c r="F4" s="712"/>
      <c r="G4" s="712"/>
      <c r="H4" s="712"/>
      <c r="I4" s="712"/>
      <c r="J4" s="712"/>
      <c r="K4" s="712"/>
      <c r="L4" s="712"/>
      <c r="M4" s="712"/>
    </row>
    <row r="5" spans="1:13" ht="13.15" customHeight="1">
      <c r="B5" s="712"/>
      <c r="C5" s="712"/>
      <c r="D5" s="712"/>
      <c r="E5" s="712"/>
      <c r="F5" s="712"/>
      <c r="G5" s="712"/>
      <c r="H5" s="712"/>
      <c r="I5" s="712"/>
      <c r="J5" s="712"/>
      <c r="K5" s="712"/>
      <c r="L5" s="712"/>
      <c r="M5" s="712"/>
    </row>
    <row r="6" spans="1:13" ht="13.15" customHeight="1">
      <c r="B6" s="712"/>
      <c r="C6" s="712"/>
      <c r="D6" s="712"/>
      <c r="E6" s="712"/>
      <c r="F6" s="712"/>
      <c r="G6" s="712"/>
      <c r="H6" s="712"/>
      <c r="I6" s="712"/>
      <c r="J6" s="712"/>
      <c r="K6" s="712"/>
      <c r="L6" s="712"/>
      <c r="M6" s="712"/>
    </row>
    <row r="7" spans="1:13" ht="13.15" customHeight="1">
      <c r="B7" s="712"/>
      <c r="C7" s="712"/>
      <c r="D7" s="714">
        <v>44575</v>
      </c>
      <c r="E7" s="712"/>
      <c r="F7" s="714">
        <v>44635</v>
      </c>
      <c r="G7" s="712"/>
      <c r="H7" s="714">
        <v>44697</v>
      </c>
      <c r="I7" s="712"/>
      <c r="J7" s="714">
        <v>44727</v>
      </c>
      <c r="K7" s="712"/>
      <c r="L7" s="712"/>
      <c r="M7" s="712"/>
    </row>
    <row r="8" spans="1:13" ht="13.15" customHeight="1">
      <c r="B8" s="712"/>
      <c r="C8" s="671">
        <v>44576.00068493151</v>
      </c>
      <c r="D8" s="715">
        <v>-0.48794425752517795</v>
      </c>
      <c r="E8" s="671">
        <v>44636.00068493151</v>
      </c>
      <c r="F8" s="715">
        <v>-0.48345053631862456</v>
      </c>
      <c r="G8" s="671">
        <v>44698.00068493151</v>
      </c>
      <c r="H8" s="715">
        <v>-0.48400039216305607</v>
      </c>
      <c r="I8" s="671">
        <v>44728.00068493151</v>
      </c>
      <c r="J8" s="715">
        <v>-0.50855519197994081</v>
      </c>
      <c r="K8" s="712"/>
      <c r="L8" s="712"/>
      <c r="M8" s="713"/>
    </row>
    <row r="9" spans="1:13" ht="13.15" customHeight="1">
      <c r="B9" s="712"/>
      <c r="C9" s="671">
        <v>44582.024038461539</v>
      </c>
      <c r="D9" s="715">
        <v>-0.48897466093828257</v>
      </c>
      <c r="E9" s="671">
        <v>44642.024038461539</v>
      </c>
      <c r="F9" s="715">
        <v>-0.49072300323971169</v>
      </c>
      <c r="G9" s="671">
        <v>44704.024038461539</v>
      </c>
      <c r="H9" s="715">
        <v>-0.47945967650650506</v>
      </c>
      <c r="I9" s="671">
        <v>44734.024038461539</v>
      </c>
      <c r="J9" s="715">
        <v>-0.49679140565614893</v>
      </c>
      <c r="K9" s="712"/>
      <c r="L9" s="712"/>
      <c r="M9" s="713"/>
    </row>
    <row r="10" spans="1:13" ht="13.15" customHeight="1">
      <c r="B10" s="712"/>
      <c r="C10" s="671">
        <v>44589.048076923078</v>
      </c>
      <c r="D10" s="715">
        <v>-0.48987349768242067</v>
      </c>
      <c r="E10" s="671">
        <v>44649.048076923078</v>
      </c>
      <c r="F10" s="715">
        <v>-0.49739677813559002</v>
      </c>
      <c r="G10" s="671">
        <v>44711.048076923078</v>
      </c>
      <c r="H10" s="715">
        <v>-0.47117365367503661</v>
      </c>
      <c r="I10" s="671">
        <v>44741.048076923078</v>
      </c>
      <c r="J10" s="715">
        <v>-0.47348430634997452</v>
      </c>
      <c r="K10" s="712"/>
      <c r="L10" s="712"/>
      <c r="M10" s="713"/>
    </row>
    <row r="11" spans="1:13" ht="13.15" customHeight="1">
      <c r="B11" s="712"/>
      <c r="C11" s="671">
        <v>44596.072115384617</v>
      </c>
      <c r="D11" s="715">
        <v>-0.49045683335034357</v>
      </c>
      <c r="E11" s="671">
        <v>44656.072115384617</v>
      </c>
      <c r="F11" s="715">
        <v>-0.50223312444264101</v>
      </c>
      <c r="G11" s="671">
        <v>44718.072115384617</v>
      </c>
      <c r="H11" s="715">
        <v>-0.45993676384718563</v>
      </c>
      <c r="I11" s="671">
        <v>44748.072115384617</v>
      </c>
      <c r="J11" s="715">
        <v>-0.44119062619731264</v>
      </c>
      <c r="K11" s="712"/>
      <c r="L11" s="712"/>
      <c r="M11" s="713"/>
    </row>
    <row r="12" spans="1:13" ht="13.15" customHeight="1">
      <c r="B12" s="712"/>
      <c r="C12" s="671">
        <v>44605.4375</v>
      </c>
      <c r="D12" s="715">
        <v>-0.49076232101328277</v>
      </c>
      <c r="E12" s="671">
        <v>44665.4375</v>
      </c>
      <c r="F12" s="715">
        <v>-0.50601005035951618</v>
      </c>
      <c r="G12" s="671">
        <v>44727.4375</v>
      </c>
      <c r="H12" s="715">
        <v>-0.44082011766956791</v>
      </c>
      <c r="I12" s="671">
        <v>44757.4375</v>
      </c>
      <c r="J12" s="715">
        <v>-0.38633015369767121</v>
      </c>
      <c r="K12" s="712"/>
      <c r="L12" s="712"/>
      <c r="M12" s="713"/>
    </row>
    <row r="13" spans="1:13" ht="13.15" customHeight="1">
      <c r="B13" s="712"/>
      <c r="C13" s="671">
        <v>44635.875</v>
      </c>
      <c r="D13" s="715">
        <v>-0.48830497553159868</v>
      </c>
      <c r="E13" s="671">
        <v>44695.875</v>
      </c>
      <c r="F13" s="715">
        <v>-0.49989372449146874</v>
      </c>
      <c r="G13" s="671">
        <v>44757.875</v>
      </c>
      <c r="H13" s="715">
        <v>-0.35240144517413441</v>
      </c>
      <c r="I13" s="671">
        <v>44787.875</v>
      </c>
      <c r="J13" s="715">
        <v>-0.14303481781914906</v>
      </c>
      <c r="K13" s="712"/>
      <c r="L13" s="712"/>
      <c r="M13" s="713"/>
    </row>
    <row r="14" spans="1:13" ht="13.15" customHeight="1">
      <c r="B14" s="712"/>
      <c r="C14" s="671">
        <v>44666.3125</v>
      </c>
      <c r="D14" s="715">
        <v>-0.48116327096776867</v>
      </c>
      <c r="E14" s="671">
        <v>44726.3125</v>
      </c>
      <c r="F14" s="715">
        <v>-0.47108032255716781</v>
      </c>
      <c r="G14" s="671">
        <v>44788.3125</v>
      </c>
      <c r="H14" s="715">
        <v>-0.23585987178478074</v>
      </c>
      <c r="I14" s="671">
        <v>44818.3125</v>
      </c>
      <c r="J14" s="715">
        <v>0.15153331093306877</v>
      </c>
      <c r="K14" s="712"/>
      <c r="L14" s="712"/>
      <c r="M14" s="713"/>
    </row>
    <row r="15" spans="1:13" ht="13.15" customHeight="1">
      <c r="B15" s="712"/>
      <c r="C15" s="671">
        <v>44696.75</v>
      </c>
      <c r="D15" s="715">
        <v>-0.47003734415073362</v>
      </c>
      <c r="E15" s="671">
        <v>44756.75</v>
      </c>
      <c r="F15" s="715">
        <v>-0.42551158449086868</v>
      </c>
      <c r="G15" s="671">
        <v>44818.75</v>
      </c>
      <c r="H15" s="715">
        <v>-0.10342394105055508</v>
      </c>
      <c r="I15" s="671">
        <v>44848.75</v>
      </c>
      <c r="J15" s="715">
        <v>0.45580301445755467</v>
      </c>
      <c r="K15" s="712"/>
      <c r="L15" s="712"/>
      <c r="M15" s="713"/>
    </row>
    <row r="16" spans="1:13" ht="13.15" customHeight="1">
      <c r="B16" s="712"/>
      <c r="C16" s="671">
        <v>44727.1875</v>
      </c>
      <c r="D16" s="715">
        <v>-0.45554984523570963</v>
      </c>
      <c r="E16" s="671">
        <v>44787.1875</v>
      </c>
      <c r="F16" s="715">
        <v>-0.36797602478948399</v>
      </c>
      <c r="G16" s="671">
        <v>44849.1875</v>
      </c>
      <c r="H16" s="715">
        <v>3.6041919957103041E-2</v>
      </c>
      <c r="I16" s="671">
        <v>44879.1875</v>
      </c>
      <c r="J16" s="715">
        <v>0.74596989598043895</v>
      </c>
      <c r="K16" s="712"/>
      <c r="L16" s="712"/>
      <c r="M16" s="713"/>
    </row>
    <row r="17" spans="2:13" ht="13.15" customHeight="1">
      <c r="B17" s="712"/>
      <c r="C17" s="671">
        <v>44757.625</v>
      </c>
      <c r="D17" s="715">
        <v>-0.43825353660414995</v>
      </c>
      <c r="E17" s="671">
        <v>44817.625</v>
      </c>
      <c r="F17" s="715">
        <v>-0.30230732587381715</v>
      </c>
      <c r="G17" s="671">
        <v>44879.625</v>
      </c>
      <c r="H17" s="715">
        <v>0.17624371111215198</v>
      </c>
      <c r="I17" s="671">
        <v>44909.625</v>
      </c>
      <c r="J17" s="715">
        <v>1.0096638282292996</v>
      </c>
      <c r="K17" s="712"/>
      <c r="L17" s="712"/>
      <c r="M17" s="713"/>
    </row>
    <row r="18" spans="2:13" ht="13.15" customHeight="1">
      <c r="B18" s="712"/>
      <c r="C18" s="671">
        <v>44788.0625</v>
      </c>
      <c r="D18" s="715">
        <v>-0.41863819401081859</v>
      </c>
      <c r="E18" s="671">
        <v>44848.0625</v>
      </c>
      <c r="F18" s="715">
        <v>-0.23155077049154538</v>
      </c>
      <c r="G18" s="671">
        <v>44910.0625</v>
      </c>
      <c r="H18" s="715">
        <v>0.31283736765986803</v>
      </c>
      <c r="I18" s="671">
        <v>44940.0625</v>
      </c>
      <c r="J18" s="715">
        <v>1.2416843161131412</v>
      </c>
      <c r="K18" s="712"/>
      <c r="L18" s="712"/>
      <c r="M18" s="713"/>
    </row>
    <row r="19" spans="2:13" ht="13.15" customHeight="1">
      <c r="B19" s="712"/>
      <c r="C19" s="671">
        <v>44818.5</v>
      </c>
      <c r="D19" s="715">
        <v>-0.39713687144647525</v>
      </c>
      <c r="E19" s="671">
        <v>44878.5</v>
      </c>
      <c r="F19" s="715">
        <v>-0.15810265329451006</v>
      </c>
      <c r="G19" s="671">
        <v>44940.5</v>
      </c>
      <c r="H19" s="715">
        <v>0.44294541952815825</v>
      </c>
      <c r="I19" s="671">
        <v>44970.5</v>
      </c>
      <c r="J19" s="715">
        <v>1.4411625265857315</v>
      </c>
      <c r="K19" s="712"/>
      <c r="L19" s="712"/>
      <c r="M19" s="713"/>
    </row>
    <row r="20" spans="2:13" ht="13.15" customHeight="1">
      <c r="B20" s="712"/>
      <c r="C20" s="671">
        <v>44848.9375</v>
      </c>
      <c r="D20" s="715">
        <v>-0.37413158592189899</v>
      </c>
      <c r="E20" s="671">
        <v>44908.9375</v>
      </c>
      <c r="F20" s="715">
        <v>-8.3826869587437569E-2</v>
      </c>
      <c r="G20" s="671">
        <v>44970.9375</v>
      </c>
      <c r="H20" s="715">
        <v>0.56478202177990489</v>
      </c>
      <c r="I20" s="671">
        <v>45000.9375</v>
      </c>
      <c r="J20" s="715">
        <v>1.6097009008471233</v>
      </c>
      <c r="K20" s="712"/>
      <c r="L20" s="712"/>
      <c r="M20" s="713"/>
    </row>
    <row r="21" spans="2:13" ht="13.15" customHeight="1">
      <c r="B21" s="712"/>
      <c r="C21" s="671">
        <v>44879.375</v>
      </c>
      <c r="D21" s="715">
        <v>-0.34995847355749726</v>
      </c>
      <c r="E21" s="671">
        <v>44939.375</v>
      </c>
      <c r="F21" s="715">
        <v>-1.0152246300483281E-2</v>
      </c>
      <c r="G21" s="671">
        <v>45001.375</v>
      </c>
      <c r="H21" s="715">
        <v>0.67736341178027959</v>
      </c>
      <c r="I21" s="671">
        <v>45031.375</v>
      </c>
      <c r="J21" s="715">
        <v>1.7501772235943249</v>
      </c>
      <c r="K21" s="712"/>
      <c r="L21" s="712"/>
      <c r="M21" s="713"/>
    </row>
    <row r="22" spans="2:13" ht="13.15" customHeight="1">
      <c r="B22" s="712"/>
      <c r="C22" s="671">
        <v>44909.8125</v>
      </c>
      <c r="D22" s="715">
        <v>-0.32491246394613982</v>
      </c>
      <c r="E22" s="671">
        <v>44969.8125</v>
      </c>
      <c r="F22" s="715">
        <v>6.1846359328183276E-2</v>
      </c>
      <c r="G22" s="671">
        <v>45031.8125</v>
      </c>
      <c r="H22" s="715">
        <v>0.78028552931382689</v>
      </c>
      <c r="I22" s="671">
        <v>45061.8125</v>
      </c>
      <c r="J22" s="715">
        <v>1.8659959228419585</v>
      </c>
      <c r="K22" s="712"/>
      <c r="L22" s="712"/>
      <c r="M22" s="713"/>
    </row>
    <row r="23" spans="2:13" ht="13.15" customHeight="1">
      <c r="B23" s="712"/>
      <c r="C23" s="671">
        <v>44940.25</v>
      </c>
      <c r="D23" s="715">
        <v>-0.29925151571167002</v>
      </c>
      <c r="E23" s="671">
        <v>45000.25</v>
      </c>
      <c r="F23" s="715">
        <v>0.1313806276119861</v>
      </c>
      <c r="G23" s="671">
        <v>45062.25</v>
      </c>
      <c r="H23" s="715">
        <v>0.87355428624213993</v>
      </c>
      <c r="I23" s="671">
        <v>45092.25</v>
      </c>
      <c r="J23" s="715">
        <v>1.9606367827063387</v>
      </c>
      <c r="K23" s="712"/>
      <c r="L23" s="712"/>
      <c r="M23" s="713"/>
    </row>
    <row r="24" spans="2:13" ht="13.15" customHeight="1">
      <c r="B24" s="712"/>
      <c r="C24" s="671">
        <v>45031.5625</v>
      </c>
      <c r="D24" s="715">
        <v>-0.22068210278544714</v>
      </c>
      <c r="E24" s="671">
        <v>45091.5625</v>
      </c>
      <c r="F24" s="715">
        <v>0.32050354030265954</v>
      </c>
      <c r="G24" s="671">
        <v>45153.5625</v>
      </c>
      <c r="H24" s="715">
        <v>1.0991656187346091</v>
      </c>
      <c r="I24" s="671">
        <v>45183.5625</v>
      </c>
      <c r="J24" s="715">
        <v>2.1488627801520268</v>
      </c>
      <c r="K24" s="712"/>
      <c r="L24" s="651"/>
      <c r="M24" s="713"/>
    </row>
    <row r="25" spans="2:13" ht="13.15" customHeight="1">
      <c r="B25" s="712"/>
      <c r="C25" s="671">
        <v>45122.875</v>
      </c>
      <c r="D25" s="715">
        <v>-0.14305353228764231</v>
      </c>
      <c r="E25" s="671">
        <v>45182.875</v>
      </c>
      <c r="F25" s="715">
        <v>0.47654651518898483</v>
      </c>
      <c r="G25" s="671">
        <v>45244.875</v>
      </c>
      <c r="H25" s="715">
        <v>1.2559554472017134</v>
      </c>
      <c r="I25" s="671">
        <v>45274.875</v>
      </c>
      <c r="J25" s="715">
        <v>2.2447716480966404</v>
      </c>
      <c r="K25" s="712"/>
      <c r="L25" s="712"/>
      <c r="M25" s="713"/>
    </row>
    <row r="26" spans="2:13" ht="13.15" customHeight="1">
      <c r="B26" s="712"/>
      <c r="C26" s="671">
        <v>45214.1875</v>
      </c>
      <c r="D26" s="715">
        <v>-6.9258626740934914E-2</v>
      </c>
      <c r="E26" s="671">
        <v>45274.1875</v>
      </c>
      <c r="F26" s="715">
        <v>0.60023741399468677</v>
      </c>
      <c r="G26" s="671">
        <v>45336.1875</v>
      </c>
      <c r="H26" s="715">
        <v>1.3613452642426029</v>
      </c>
      <c r="I26" s="671">
        <v>45366.1875</v>
      </c>
      <c r="J26" s="715">
        <v>2.2920093531506232</v>
      </c>
      <c r="K26" s="712"/>
      <c r="L26" s="651" t="s">
        <v>69</v>
      </c>
      <c r="M26" s="713"/>
    </row>
    <row r="27" spans="2:13" ht="13.15" customHeight="1">
      <c r="B27" s="712"/>
      <c r="C27" s="671">
        <v>45305.5</v>
      </c>
      <c r="D27" s="715">
        <v>-9.693645106890747E-4</v>
      </c>
      <c r="E27" s="671">
        <v>45365.5</v>
      </c>
      <c r="F27" s="715">
        <v>0.69560073755355911</v>
      </c>
      <c r="G27" s="671">
        <v>45427.5</v>
      </c>
      <c r="H27" s="715">
        <v>1.4305205100176668</v>
      </c>
      <c r="I27" s="671">
        <v>45457.5</v>
      </c>
      <c r="J27" s="715">
        <v>2.314719837213548</v>
      </c>
      <c r="K27" s="712"/>
      <c r="L27" s="651" t="s">
        <v>608</v>
      </c>
      <c r="M27" s="713"/>
    </row>
    <row r="28" spans="2:13" ht="13.15" customHeight="1">
      <c r="B28" s="712"/>
      <c r="C28" s="671">
        <v>45670.75</v>
      </c>
      <c r="D28" s="715">
        <v>0.20794478490956742</v>
      </c>
      <c r="E28" s="671">
        <v>45730.75</v>
      </c>
      <c r="F28" s="715">
        <v>0.88922797641030582</v>
      </c>
      <c r="G28" s="671">
        <v>45792.75</v>
      </c>
      <c r="H28" s="715">
        <v>1.5324393574383961</v>
      </c>
      <c r="I28" s="671">
        <v>45822.75</v>
      </c>
      <c r="J28" s="715">
        <v>2.3337823082310858</v>
      </c>
      <c r="K28" s="712"/>
      <c r="L28" s="712"/>
      <c r="M28" s="713"/>
    </row>
    <row r="29" spans="2:13" ht="13.15" customHeight="1">
      <c r="B29" s="712"/>
      <c r="C29" s="671">
        <v>46036</v>
      </c>
      <c r="D29" s="715">
        <v>0.32753086690665356</v>
      </c>
      <c r="E29" s="671">
        <v>46096</v>
      </c>
      <c r="F29" s="715">
        <v>0.94270146328936721</v>
      </c>
      <c r="G29" s="671">
        <v>46158</v>
      </c>
      <c r="H29" s="715">
        <v>1.5476942763670059</v>
      </c>
      <c r="I29" s="671">
        <v>46188</v>
      </c>
      <c r="J29" s="715">
        <v>2.3346086099838463</v>
      </c>
      <c r="K29" s="712"/>
      <c r="L29" s="712"/>
      <c r="M29" s="713"/>
    </row>
    <row r="30" spans="2:13" ht="13.15" customHeight="1">
      <c r="B30" s="712"/>
      <c r="C30" s="671">
        <v>46401.25</v>
      </c>
      <c r="D30" s="715">
        <v>0.38984570248110934</v>
      </c>
      <c r="E30" s="671">
        <v>46461.25</v>
      </c>
      <c r="F30" s="715">
        <v>0.95608211104112872</v>
      </c>
      <c r="G30" s="671">
        <v>46523.25</v>
      </c>
      <c r="H30" s="715">
        <v>1.5497733689432287</v>
      </c>
      <c r="I30" s="671">
        <v>46553.25</v>
      </c>
      <c r="J30" s="715">
        <v>2.334641068846512</v>
      </c>
      <c r="K30" s="712"/>
      <c r="L30" s="712"/>
      <c r="M30" s="713"/>
    </row>
    <row r="31" spans="2:13" ht="12.75" customHeight="1">
      <c r="B31" s="712"/>
      <c r="C31" s="671">
        <v>46766.5</v>
      </c>
      <c r="D31" s="715">
        <v>0.42059280022743445</v>
      </c>
      <c r="E31" s="671">
        <v>46826.5</v>
      </c>
      <c r="F31" s="715">
        <v>0.95924610694393819</v>
      </c>
      <c r="G31" s="671">
        <v>46888.5</v>
      </c>
      <c r="H31" s="715">
        <v>1.5500417105683815</v>
      </c>
      <c r="I31" s="671">
        <v>46918.5</v>
      </c>
      <c r="J31" s="715">
        <v>2.334642273820176</v>
      </c>
      <c r="K31" s="712"/>
      <c r="L31" s="712"/>
      <c r="M31" s="713"/>
    </row>
    <row r="32" spans="2:13" ht="14.25">
      <c r="B32" s="712"/>
      <c r="C32" s="671">
        <v>47131.75</v>
      </c>
      <c r="D32" s="715">
        <v>0.43523174938205295</v>
      </c>
      <c r="E32" s="671">
        <v>47191.75</v>
      </c>
      <c r="F32" s="715">
        <v>0.95996725739586553</v>
      </c>
      <c r="G32" s="671">
        <v>47253.75</v>
      </c>
      <c r="H32" s="715">
        <v>1.5500751316795125</v>
      </c>
      <c r="I32" s="671">
        <v>47283.75</v>
      </c>
      <c r="J32" s="715">
        <v>2.3346423169391453</v>
      </c>
      <c r="K32" s="712"/>
      <c r="L32" s="712"/>
      <c r="M32" s="713"/>
    </row>
    <row r="33" spans="2:13" ht="14.25">
      <c r="B33" s="712"/>
      <c r="C33" s="671">
        <v>47497</v>
      </c>
      <c r="D33" s="715">
        <v>0.44202804845944099</v>
      </c>
      <c r="E33" s="671">
        <v>47557</v>
      </c>
      <c r="F33" s="715">
        <v>0.96012743454110094</v>
      </c>
      <c r="G33" s="671">
        <v>47619</v>
      </c>
      <c r="H33" s="715">
        <v>1.5500791907409266</v>
      </c>
      <c r="I33" s="671">
        <v>47649</v>
      </c>
      <c r="J33" s="715">
        <v>2.3346423184428162</v>
      </c>
      <c r="K33" s="712"/>
      <c r="L33" s="712"/>
      <c r="M33" s="713"/>
    </row>
    <row r="34" spans="2:13" ht="14.25">
      <c r="B34" s="712"/>
      <c r="C34" s="671">
        <v>47862.25</v>
      </c>
      <c r="D34" s="715">
        <v>0.44512473305066913</v>
      </c>
      <c r="E34" s="671">
        <v>47922.25</v>
      </c>
      <c r="F34" s="715">
        <v>0.96016233758994518</v>
      </c>
      <c r="G34" s="671">
        <v>47984.25</v>
      </c>
      <c r="H34" s="715">
        <v>1.5500796745811123</v>
      </c>
      <c r="I34" s="671">
        <v>48014.25</v>
      </c>
      <c r="J34" s="715">
        <v>2.33464231849426</v>
      </c>
      <c r="K34" s="712"/>
      <c r="L34" s="712"/>
      <c r="M34" s="713"/>
    </row>
    <row r="35" spans="2:13" ht="14.25">
      <c r="B35" s="712"/>
      <c r="C35" s="671">
        <v>48227.5</v>
      </c>
      <c r="D35" s="715">
        <v>0.4465154265730425</v>
      </c>
      <c r="E35" s="671">
        <v>48287.5</v>
      </c>
      <c r="F35" s="715">
        <v>0.96016983167178094</v>
      </c>
      <c r="G35" s="671">
        <v>48349.5</v>
      </c>
      <c r="H35" s="715">
        <v>1.5500797314264405</v>
      </c>
      <c r="I35" s="671">
        <v>48379.5</v>
      </c>
      <c r="J35" s="715">
        <v>2.3346423184959941</v>
      </c>
      <c r="K35" s="712"/>
      <c r="L35" s="712"/>
      <c r="M35" s="713"/>
    </row>
    <row r="36" spans="2:13">
      <c r="K36" s="712"/>
    </row>
    <row r="37" spans="2:13">
      <c r="K37" s="712"/>
    </row>
    <row r="38" spans="2:13">
      <c r="K38" s="712"/>
    </row>
  </sheetData>
  <mergeCells count="1">
    <mergeCell ref="A1:C1"/>
  </mergeCells>
  <hyperlinks>
    <hyperlink ref="A1" location="'Figures'!A1" display="Indice de gráficos" xr:uid="{00000000-0004-0000-4B00-000000000000}"/>
  </hyperlinks>
  <printOptions horizontalCentered="1" verticalCentered="1"/>
  <pageMargins left="0" right="0" top="0" bottom="0" header="0" footer="0"/>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8"/>
  <dimension ref="A1:O15"/>
  <sheetViews>
    <sheetView showGridLines="0" zoomScaleNormal="100" workbookViewId="0">
      <selection activeCell="B3" sqref="B3"/>
    </sheetView>
  </sheetViews>
  <sheetFormatPr baseColWidth="10" defaultColWidth="11.5703125" defaultRowHeight="15"/>
  <cols>
    <col min="2" max="2" width="40.140625" bestFit="1" customWidth="1"/>
    <col min="3" max="4" width="12.7109375" customWidth="1"/>
    <col min="5" max="5" width="15.85546875" customWidth="1"/>
  </cols>
  <sheetData>
    <row r="1" spans="1:15">
      <c r="A1" s="367" t="s">
        <v>188</v>
      </c>
    </row>
    <row r="3" spans="1:15" ht="16.5">
      <c r="B3" s="190" t="s">
        <v>931</v>
      </c>
      <c r="G3" s="174"/>
      <c r="L3" s="174"/>
      <c r="M3" s="174"/>
      <c r="N3" s="176"/>
      <c r="O3" s="176"/>
    </row>
    <row r="6" spans="1:15" ht="36" customHeight="1">
      <c r="B6" s="201"/>
      <c r="C6" s="202" t="s">
        <v>191</v>
      </c>
      <c r="D6" s="202" t="s">
        <v>192</v>
      </c>
      <c r="E6" s="203" t="s">
        <v>223</v>
      </c>
    </row>
    <row r="7" spans="1:15">
      <c r="B7" s="204" t="s">
        <v>220</v>
      </c>
      <c r="C7" s="205">
        <v>42.239435318699627</v>
      </c>
      <c r="D7" s="205">
        <v>42.357164270236595</v>
      </c>
      <c r="E7" s="206">
        <v>0.11772895153696794</v>
      </c>
    </row>
    <row r="8" spans="1:15" ht="16.5">
      <c r="B8" s="207" t="s">
        <v>224</v>
      </c>
      <c r="C8" s="208">
        <v>24.230888825262159</v>
      </c>
      <c r="D8" s="208">
        <v>24.485969179026313</v>
      </c>
      <c r="E8" s="208">
        <v>0.2550803537641535</v>
      </c>
    </row>
    <row r="9" spans="1:15" ht="16.5">
      <c r="B9" s="209" t="s">
        <v>225</v>
      </c>
      <c r="C9" s="208">
        <v>12.071878135946019</v>
      </c>
      <c r="D9" s="208">
        <v>11.937506470657985</v>
      </c>
      <c r="E9" s="208">
        <v>-0.13437166528803424</v>
      </c>
    </row>
    <row r="10" spans="1:15" ht="16.5">
      <c r="B10" s="209" t="s">
        <v>226</v>
      </c>
      <c r="C10" s="208">
        <v>11.722220295076779</v>
      </c>
      <c r="D10" s="208">
        <v>12.156437525638827</v>
      </c>
      <c r="E10" s="208">
        <v>0.43421723056204797</v>
      </c>
    </row>
    <row r="11" spans="1:15" ht="16.5">
      <c r="B11" s="209" t="s">
        <v>227</v>
      </c>
      <c r="C11" s="208">
        <v>0.43679039423935906</v>
      </c>
      <c r="D11" s="208">
        <v>0.39202518272950071</v>
      </c>
      <c r="E11" s="208">
        <v>-4.4765211509858349E-2</v>
      </c>
    </row>
    <row r="12" spans="1:15" ht="14.65" customHeight="1">
      <c r="B12" s="207" t="s">
        <v>228</v>
      </c>
      <c r="C12" s="208">
        <v>13.746517355788917</v>
      </c>
      <c r="D12" s="208">
        <v>13.703565016392162</v>
      </c>
      <c r="E12" s="208">
        <v>-4.295233939675569E-2</v>
      </c>
    </row>
    <row r="13" spans="1:15" ht="16.5">
      <c r="B13" s="210" t="s">
        <v>229</v>
      </c>
      <c r="C13" s="211">
        <v>4.2620291376485504</v>
      </c>
      <c r="D13" s="211">
        <v>4.1676300748181188</v>
      </c>
      <c r="E13" s="211">
        <v>-9.4399062830431646E-2</v>
      </c>
    </row>
    <row r="15" spans="1:15">
      <c r="B15" s="197" t="s">
        <v>12</v>
      </c>
    </row>
  </sheetData>
  <hyperlinks>
    <hyperlink ref="A1" location="'Tables'!A1" display="Índice de cuadros" xr:uid="{00000000-0004-0000-0D00-000000000000}"/>
  </hyperlinks>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11"/>
  <dimension ref="A1:I35"/>
  <sheetViews>
    <sheetView showGridLines="0" topLeftCell="A16" workbookViewId="0">
      <selection activeCell="N34" sqref="N33:N34"/>
    </sheetView>
  </sheetViews>
  <sheetFormatPr baseColWidth="10" defaultColWidth="9.140625" defaultRowHeight="13.5"/>
  <cols>
    <col min="1" max="1" width="1" style="719" customWidth="1"/>
    <col min="2" max="2" width="9.140625" style="719"/>
    <col min="3" max="3" width="11.5703125" style="719" customWidth="1"/>
    <col min="4" max="9" width="8.85546875" style="719" customWidth="1"/>
    <col min="10" max="10" width="12.5703125" style="719" customWidth="1"/>
    <col min="11" max="16384" width="9.140625" style="719"/>
  </cols>
  <sheetData>
    <row r="1" spans="1:9" ht="15.75">
      <c r="A1" s="853" t="s">
        <v>321</v>
      </c>
      <c r="B1" s="853"/>
      <c r="C1" s="853"/>
    </row>
    <row r="2" spans="1:9" ht="14.25">
      <c r="A2" s="711"/>
      <c r="B2" s="712"/>
      <c r="C2" s="712"/>
    </row>
    <row r="3" spans="1:9" ht="14.25">
      <c r="A3" s="711"/>
      <c r="B3" s="712"/>
      <c r="C3" s="712"/>
    </row>
    <row r="4" spans="1:9" ht="14.25">
      <c r="A4" s="711"/>
      <c r="B4" s="637" t="s">
        <v>609</v>
      </c>
      <c r="C4" s="712"/>
    </row>
    <row r="7" spans="1:9">
      <c r="D7" s="671">
        <v>45115</v>
      </c>
      <c r="E7" s="671">
        <v>45845</v>
      </c>
      <c r="F7" s="671">
        <v>46575</v>
      </c>
      <c r="G7" s="671">
        <v>48400</v>
      </c>
      <c r="H7" s="671">
        <v>50225</v>
      </c>
      <c r="I7" s="671">
        <v>55700</v>
      </c>
    </row>
    <row r="8" spans="1:9" ht="15">
      <c r="D8" s="732">
        <v>1</v>
      </c>
      <c r="E8" s="732">
        <v>3</v>
      </c>
      <c r="F8" s="732">
        <v>5</v>
      </c>
      <c r="G8" s="732">
        <v>10</v>
      </c>
      <c r="H8" s="732">
        <v>15</v>
      </c>
      <c r="I8" s="732">
        <v>30</v>
      </c>
    </row>
    <row r="9" spans="1:9">
      <c r="B9" s="719" t="s">
        <v>610</v>
      </c>
      <c r="C9" s="671">
        <v>44750</v>
      </c>
      <c r="D9" s="715">
        <v>0.70299999999999996</v>
      </c>
      <c r="E9" s="715">
        <v>1.0529999999999999</v>
      </c>
      <c r="F9" s="715">
        <v>1.621</v>
      </c>
      <c r="G9" s="715">
        <v>2.419</v>
      </c>
      <c r="H9" s="715">
        <v>2.8</v>
      </c>
      <c r="I9" s="715">
        <v>3</v>
      </c>
    </row>
    <row r="10" spans="1:9">
      <c r="C10" s="763">
        <v>44564</v>
      </c>
      <c r="D10" s="715">
        <v>-0.57599999999999996</v>
      </c>
      <c r="E10" s="715">
        <v>-0.436</v>
      </c>
      <c r="F10" s="715">
        <v>2.1000000000000001E-2</v>
      </c>
      <c r="G10" s="715">
        <v>0.59099999999999997</v>
      </c>
      <c r="H10" s="715">
        <v>1.0609999999999999</v>
      </c>
      <c r="I10" s="715">
        <v>1.4239999999999999</v>
      </c>
    </row>
    <row r="11" spans="1:9">
      <c r="C11" s="763">
        <v>44197</v>
      </c>
      <c r="D11" s="715">
        <v>-0.63</v>
      </c>
      <c r="E11" s="715">
        <v>-0.55500000000000005</v>
      </c>
      <c r="F11" s="715">
        <v>-0.47</v>
      </c>
      <c r="G11" s="715">
        <v>5.5E-2</v>
      </c>
      <c r="H11" s="715">
        <v>0.36899999999999999</v>
      </c>
      <c r="I11" s="715">
        <v>0.86699999999999999</v>
      </c>
    </row>
    <row r="12" spans="1:9">
      <c r="C12" s="763">
        <v>43831</v>
      </c>
      <c r="D12" s="715">
        <v>-0.44600000000000001</v>
      </c>
      <c r="E12" s="715">
        <v>-0.36299999999999999</v>
      </c>
      <c r="F12" s="715">
        <v>-4.9000000000000002E-2</v>
      </c>
      <c r="G12" s="715">
        <v>0.46899999999999997</v>
      </c>
      <c r="H12" s="715">
        <v>0.873</v>
      </c>
      <c r="I12" s="715">
        <v>1.3240000000000001</v>
      </c>
    </row>
    <row r="13" spans="1:9">
      <c r="B13" s="764">
        <v>44726</v>
      </c>
      <c r="C13" s="671">
        <v>44726</v>
      </c>
      <c r="D13" s="715">
        <v>0.94</v>
      </c>
      <c r="E13" s="715">
        <v>1.966</v>
      </c>
      <c r="F13" s="715">
        <v>2.5049999999999999</v>
      </c>
      <c r="G13" s="715">
        <v>3.0979999999999999</v>
      </c>
      <c r="H13" s="715">
        <v>3.3919999999999999</v>
      </c>
      <c r="I13" s="715">
        <v>3.4820000000000002</v>
      </c>
    </row>
    <row r="35" spans="4:4" ht="14.25">
      <c r="D35" s="651" t="s">
        <v>69</v>
      </c>
    </row>
  </sheetData>
  <mergeCells count="1">
    <mergeCell ref="A1:C1"/>
  </mergeCells>
  <hyperlinks>
    <hyperlink ref="A1" location="'Figures'!A1" display="Indice de gráficos" xr:uid="{00000000-0004-0000-4C00-000000000000}"/>
  </hyperlinks>
  <pageMargins left="0.7" right="0.7" top="0.75" bottom="0.75" header="0.3" footer="0.3"/>
  <pageSetup paperSize="9" orientation="portrait" horizontalDpi="1200" verticalDpi="1200" r:id="rId1"/>
  <drawing r:id="rId2"/>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Hoja1"/>
  <dimension ref="A1:H5831"/>
  <sheetViews>
    <sheetView showGridLines="0" zoomScaleNormal="100" workbookViewId="0">
      <selection activeCell="N16" sqref="N16"/>
    </sheetView>
  </sheetViews>
  <sheetFormatPr baseColWidth="10" defaultColWidth="9.140625" defaultRowHeight="13.5"/>
  <cols>
    <col min="1" max="1" width="4.28515625" style="719" customWidth="1"/>
    <col min="2" max="2" width="4.42578125" style="719" customWidth="1"/>
    <col min="3" max="3" width="9.28515625" style="719" customWidth="1"/>
    <col min="4" max="6" width="5.7109375" style="719" customWidth="1"/>
    <col min="7" max="16384" width="9.140625" style="719"/>
  </cols>
  <sheetData>
    <row r="1" spans="1:6" ht="15.75">
      <c r="A1" s="853" t="s">
        <v>321</v>
      </c>
      <c r="B1" s="853"/>
      <c r="C1" s="853"/>
      <c r="D1" s="728"/>
      <c r="E1" s="728"/>
      <c r="F1" s="728"/>
    </row>
    <row r="2" spans="1:6">
      <c r="C2" s="730"/>
      <c r="D2" s="729"/>
      <c r="E2" s="729"/>
      <c r="F2" s="729"/>
    </row>
    <row r="3" spans="1:6" ht="14.25">
      <c r="B3" s="637" t="s">
        <v>611</v>
      </c>
      <c r="C3" s="730"/>
      <c r="D3" s="729"/>
      <c r="E3" s="729"/>
      <c r="F3" s="729"/>
    </row>
    <row r="4" spans="1:6">
      <c r="C4" s="730"/>
      <c r="D4" s="729"/>
      <c r="E4" s="729"/>
      <c r="F4" s="729"/>
    </row>
    <row r="5" spans="1:6">
      <c r="C5" s="730"/>
      <c r="D5" s="729"/>
      <c r="E5" s="729"/>
      <c r="F5" s="729"/>
    </row>
    <row r="6" spans="1:6">
      <c r="C6" s="730"/>
      <c r="D6" s="719" t="s">
        <v>343</v>
      </c>
      <c r="E6" s="719" t="s">
        <v>346</v>
      </c>
      <c r="F6" s="719" t="s">
        <v>345</v>
      </c>
    </row>
    <row r="7" spans="1:6">
      <c r="C7" s="730">
        <v>44750</v>
      </c>
      <c r="D7" s="729">
        <v>2.419</v>
      </c>
      <c r="E7" s="729">
        <v>1.341</v>
      </c>
      <c r="F7" s="729">
        <v>3.3620000000000001</v>
      </c>
    </row>
    <row r="8" spans="1:6">
      <c r="C8" s="730">
        <v>44749</v>
      </c>
      <c r="D8" s="729">
        <v>2.387</v>
      </c>
      <c r="E8" s="729">
        <v>1.288</v>
      </c>
      <c r="F8" s="729">
        <v>3.36</v>
      </c>
    </row>
    <row r="9" spans="1:6">
      <c r="C9" s="730">
        <v>44748</v>
      </c>
      <c r="D9" s="729">
        <v>2.2810000000000001</v>
      </c>
      <c r="E9" s="729">
        <v>1.159</v>
      </c>
      <c r="F9" s="729">
        <v>3.2440000000000002</v>
      </c>
    </row>
    <row r="10" spans="1:6">
      <c r="C10" s="730">
        <v>44747</v>
      </c>
      <c r="D10" s="729">
        <v>2.3039999999999998</v>
      </c>
      <c r="E10" s="729">
        <v>1.1839999999999999</v>
      </c>
      <c r="F10" s="729">
        <v>3.2770000000000001</v>
      </c>
    </row>
    <row r="11" spans="1:6">
      <c r="C11" s="730">
        <v>44746</v>
      </c>
      <c r="D11" s="729">
        <v>2.4209999999999998</v>
      </c>
      <c r="E11" s="729">
        <v>1.34</v>
      </c>
      <c r="F11" s="729">
        <v>3.3479999999999999</v>
      </c>
    </row>
    <row r="12" spans="1:6">
      <c r="C12" s="730">
        <v>44743</v>
      </c>
      <c r="D12" s="729">
        <v>2.2810000000000001</v>
      </c>
      <c r="E12" s="729">
        <v>1.2310000000000001</v>
      </c>
      <c r="F12" s="729">
        <v>3.2050000000000001</v>
      </c>
    </row>
    <row r="13" spans="1:6">
      <c r="C13" s="730">
        <v>44742</v>
      </c>
      <c r="D13" s="729">
        <v>2.4609999999999999</v>
      </c>
      <c r="E13" s="729">
        <v>1.367</v>
      </c>
      <c r="F13" s="729">
        <v>3.3919999999999999</v>
      </c>
    </row>
    <row r="14" spans="1:6">
      <c r="C14" s="730">
        <v>44741</v>
      </c>
      <c r="D14" s="729">
        <v>2.5880000000000001</v>
      </c>
      <c r="E14" s="729">
        <v>1.506</v>
      </c>
      <c r="F14" s="729">
        <v>3.4929999999999999</v>
      </c>
    </row>
    <row r="15" spans="1:6">
      <c r="C15" s="730">
        <v>44740</v>
      </c>
      <c r="D15" s="729">
        <v>2.7370000000000001</v>
      </c>
      <c r="E15" s="729">
        <v>1.639</v>
      </c>
      <c r="F15" s="729">
        <v>3.669</v>
      </c>
    </row>
    <row r="16" spans="1:6">
      <c r="C16" s="730">
        <v>44739</v>
      </c>
      <c r="D16" s="729">
        <v>2.6589999999999998</v>
      </c>
      <c r="E16" s="729">
        <v>1.542</v>
      </c>
      <c r="F16" s="729">
        <v>3.63</v>
      </c>
    </row>
    <row r="17" spans="3:8">
      <c r="C17" s="730">
        <v>44736</v>
      </c>
      <c r="D17" s="729">
        <v>2.556</v>
      </c>
      <c r="E17" s="729">
        <v>1.4419999999999999</v>
      </c>
      <c r="F17" s="729">
        <v>3.4849999999999999</v>
      </c>
    </row>
    <row r="18" spans="3:8">
      <c r="C18" s="730">
        <v>44735</v>
      </c>
      <c r="D18" s="729">
        <v>2.524</v>
      </c>
      <c r="E18" s="729">
        <v>1.4359999999999999</v>
      </c>
      <c r="F18" s="729">
        <v>3.4849999999999999</v>
      </c>
    </row>
    <row r="19" spans="3:8">
      <c r="C19" s="730">
        <v>44734</v>
      </c>
      <c r="D19" s="729">
        <v>2.6949999999999998</v>
      </c>
      <c r="E19" s="729">
        <v>1.6240000000000001</v>
      </c>
      <c r="F19" s="729">
        <v>3.637</v>
      </c>
    </row>
    <row r="20" spans="3:8">
      <c r="C20" s="730">
        <v>44733</v>
      </c>
      <c r="D20" s="729">
        <v>2.8490000000000002</v>
      </c>
      <c r="E20" s="729">
        <v>1.7629999999999999</v>
      </c>
      <c r="F20" s="729">
        <v>3.79</v>
      </c>
    </row>
    <row r="21" spans="3:8">
      <c r="C21" s="730">
        <v>44732</v>
      </c>
      <c r="D21" s="729">
        <v>2.8820000000000001</v>
      </c>
      <c r="E21" s="729">
        <v>1.7529999999999999</v>
      </c>
      <c r="F21" s="729">
        <v>3.82</v>
      </c>
    </row>
    <row r="22" spans="3:8">
      <c r="C22" s="730">
        <v>44729</v>
      </c>
      <c r="D22" s="729">
        <v>2.7570000000000001</v>
      </c>
      <c r="E22" s="729">
        <v>1.6619999999999999</v>
      </c>
      <c r="F22" s="729">
        <v>3.6749999999999998</v>
      </c>
    </row>
    <row r="23" spans="3:8">
      <c r="C23" s="730">
        <v>44728</v>
      </c>
      <c r="D23" s="729">
        <v>2.8849999999999998</v>
      </c>
      <c r="E23" s="729">
        <v>1.696</v>
      </c>
      <c r="F23" s="729">
        <v>3.859</v>
      </c>
    </row>
    <row r="24" spans="3:8">
      <c r="C24" s="730">
        <v>44727</v>
      </c>
      <c r="D24" s="729">
        <v>2.8839999999999999</v>
      </c>
      <c r="E24" s="729">
        <v>1.645</v>
      </c>
      <c r="F24" s="729">
        <v>3.9119999999999999</v>
      </c>
    </row>
    <row r="25" spans="3:8">
      <c r="C25" s="730">
        <v>44726</v>
      </c>
      <c r="D25" s="729">
        <v>3.0979999999999999</v>
      </c>
      <c r="E25" s="729">
        <v>1.738</v>
      </c>
      <c r="F25" s="729">
        <v>4.2190000000000003</v>
      </c>
    </row>
    <row r="26" spans="3:8" ht="14.25">
      <c r="C26" s="730">
        <v>44725</v>
      </c>
      <c r="D26" s="729">
        <v>2.984</v>
      </c>
      <c r="E26" s="729">
        <v>1.6259999999999999</v>
      </c>
      <c r="F26" s="729">
        <v>4.0990000000000002</v>
      </c>
      <c r="H26" s="651" t="s">
        <v>61</v>
      </c>
    </row>
    <row r="27" spans="3:8">
      <c r="C27" s="730">
        <v>44722</v>
      </c>
      <c r="D27" s="729">
        <v>2.7679999999999998</v>
      </c>
      <c r="E27" s="729">
        <v>1.498</v>
      </c>
      <c r="F27" s="729">
        <v>3.8450000000000002</v>
      </c>
    </row>
    <row r="28" spans="3:8">
      <c r="C28" s="730">
        <v>44721</v>
      </c>
      <c r="D28" s="729">
        <v>2.625</v>
      </c>
      <c r="E28" s="729">
        <v>1.4350000000000001</v>
      </c>
      <c r="F28" s="729">
        <v>3.7120000000000002</v>
      </c>
    </row>
    <row r="29" spans="3:8">
      <c r="C29" s="730">
        <v>44720</v>
      </c>
      <c r="D29" s="729">
        <v>2.4769999999999999</v>
      </c>
      <c r="E29" s="729">
        <v>1.349</v>
      </c>
      <c r="F29" s="729">
        <v>3.4620000000000002</v>
      </c>
    </row>
    <row r="30" spans="3:8">
      <c r="C30" s="730">
        <v>44719</v>
      </c>
      <c r="D30" s="729">
        <v>2.4079999999999999</v>
      </c>
      <c r="E30" s="729">
        <v>1.2869999999999999</v>
      </c>
      <c r="F30" s="729">
        <v>3.391</v>
      </c>
    </row>
    <row r="31" spans="3:8">
      <c r="C31" s="730">
        <v>44718</v>
      </c>
      <c r="D31" s="729">
        <v>2.48</v>
      </c>
      <c r="E31" s="729">
        <v>1.329</v>
      </c>
      <c r="F31" s="729">
        <v>3.4260000000000002</v>
      </c>
    </row>
    <row r="32" spans="3:8">
      <c r="C32" s="730">
        <v>44715</v>
      </c>
      <c r="D32" s="729">
        <v>2.4279999999999999</v>
      </c>
      <c r="E32" s="729">
        <v>1.272</v>
      </c>
      <c r="F32" s="729">
        <v>3.4020000000000001</v>
      </c>
    </row>
    <row r="33" spans="3:6">
      <c r="C33" s="730">
        <v>44714</v>
      </c>
      <c r="D33" s="729">
        <v>2.363</v>
      </c>
      <c r="E33" s="729">
        <v>1.2290000000000001</v>
      </c>
      <c r="F33" s="729">
        <v>3.29</v>
      </c>
    </row>
    <row r="34" spans="3:6">
      <c r="C34" s="730">
        <v>44713</v>
      </c>
      <c r="D34" s="729">
        <v>2.2890000000000001</v>
      </c>
      <c r="E34" s="729">
        <v>1.179</v>
      </c>
      <c r="F34" s="729">
        <v>3.1829999999999998</v>
      </c>
    </row>
    <row r="35" spans="3:6">
      <c r="C35" s="730">
        <v>44712</v>
      </c>
      <c r="D35" s="729">
        <v>2.2320000000000002</v>
      </c>
      <c r="E35" s="729">
        <v>1.125</v>
      </c>
      <c r="F35" s="729">
        <v>3.1349999999999998</v>
      </c>
    </row>
    <row r="36" spans="3:6">
      <c r="C36" s="730">
        <v>44711</v>
      </c>
      <c r="D36" s="729">
        <v>2.1190000000000002</v>
      </c>
      <c r="E36" s="729">
        <v>1.0449999999999999</v>
      </c>
      <c r="F36" s="729">
        <v>2.9889999999999999</v>
      </c>
    </row>
    <row r="37" spans="3:6">
      <c r="C37" s="730">
        <v>44708</v>
      </c>
      <c r="D37" s="729">
        <v>2.0369999999999999</v>
      </c>
      <c r="E37" s="729">
        <v>0.96099999999999997</v>
      </c>
      <c r="F37" s="729">
        <v>2.9</v>
      </c>
    </row>
    <row r="38" spans="3:6">
      <c r="C38" s="730">
        <v>44707</v>
      </c>
      <c r="D38" s="729">
        <v>2.0670000000000002</v>
      </c>
      <c r="E38" s="729">
        <v>0.99399999999999999</v>
      </c>
      <c r="F38" s="729">
        <v>2.9089999999999998</v>
      </c>
    </row>
    <row r="39" spans="3:6">
      <c r="C39" s="730">
        <v>44706</v>
      </c>
      <c r="D39" s="729">
        <v>2.0569999999999999</v>
      </c>
      <c r="E39" s="729">
        <v>0.94699999999999995</v>
      </c>
      <c r="F39" s="729">
        <v>2.9409999999999998</v>
      </c>
    </row>
    <row r="40" spans="3:6">
      <c r="C40" s="730">
        <v>44705</v>
      </c>
      <c r="D40" s="729">
        <v>2.0830000000000002</v>
      </c>
      <c r="E40" s="729">
        <v>0.95</v>
      </c>
      <c r="F40" s="729">
        <v>2.9729999999999999</v>
      </c>
    </row>
    <row r="41" spans="3:6">
      <c r="C41" s="730">
        <v>44704</v>
      </c>
      <c r="D41" s="729">
        <v>2.1379999999999999</v>
      </c>
      <c r="E41" s="729">
        <v>1.0229999999999999</v>
      </c>
      <c r="F41" s="729">
        <v>3.032</v>
      </c>
    </row>
    <row r="42" spans="3:6">
      <c r="C42" s="730">
        <v>44701</v>
      </c>
      <c r="D42" s="729">
        <v>2.0760000000000001</v>
      </c>
      <c r="E42" s="729">
        <v>0.94399999999999995</v>
      </c>
      <c r="F42" s="729">
        <v>2.98</v>
      </c>
    </row>
    <row r="43" spans="3:6">
      <c r="C43" s="730">
        <v>44700</v>
      </c>
      <c r="D43" s="729">
        <v>2.0299999999999998</v>
      </c>
      <c r="E43" s="729">
        <v>0.93899999999999995</v>
      </c>
      <c r="F43" s="729">
        <v>2.8919999999999999</v>
      </c>
    </row>
    <row r="44" spans="3:6">
      <c r="C44" s="730">
        <v>44699</v>
      </c>
      <c r="D44" s="729">
        <v>2.09</v>
      </c>
      <c r="E44" s="729">
        <v>1.014</v>
      </c>
      <c r="F44" s="729">
        <v>2.9409999999999998</v>
      </c>
    </row>
    <row r="45" spans="3:6">
      <c r="C45" s="730">
        <v>44698</v>
      </c>
      <c r="D45" s="729">
        <v>2.1240000000000001</v>
      </c>
      <c r="E45" s="729">
        <v>1.05</v>
      </c>
      <c r="F45" s="729">
        <v>2.97</v>
      </c>
    </row>
    <row r="46" spans="3:6">
      <c r="C46" s="730">
        <v>44697</v>
      </c>
      <c r="D46" s="729">
        <v>2.0049999999999999</v>
      </c>
      <c r="E46" s="729">
        <v>0.93400000000000005</v>
      </c>
      <c r="F46" s="729">
        <v>2.8410000000000002</v>
      </c>
    </row>
    <row r="47" spans="3:6">
      <c r="C47" s="730">
        <v>44694</v>
      </c>
      <c r="D47" s="729">
        <v>2.004</v>
      </c>
      <c r="E47" s="729">
        <v>0.95099999999999996</v>
      </c>
      <c r="F47" s="729">
        <v>2.85</v>
      </c>
    </row>
    <row r="48" spans="3:6">
      <c r="C48" s="730">
        <v>44693</v>
      </c>
      <c r="D48" s="729">
        <v>1.8979999999999999</v>
      </c>
      <c r="E48" s="729">
        <v>0.871</v>
      </c>
      <c r="F48" s="729">
        <v>2.718</v>
      </c>
    </row>
    <row r="49" spans="3:6">
      <c r="C49" s="730">
        <v>44692</v>
      </c>
      <c r="D49" s="729">
        <v>2.048</v>
      </c>
      <c r="E49" s="729">
        <v>1.0009999999999999</v>
      </c>
      <c r="F49" s="729">
        <v>2.9140000000000001</v>
      </c>
    </row>
    <row r="50" spans="3:6">
      <c r="C50" s="730">
        <v>44691</v>
      </c>
      <c r="D50" s="729">
        <v>2.1080000000000001</v>
      </c>
      <c r="E50" s="729">
        <v>1.0029999999999999</v>
      </c>
      <c r="F50" s="729">
        <v>3.0169999999999999</v>
      </c>
    </row>
    <row r="51" spans="3:6">
      <c r="C51" s="730">
        <v>44690</v>
      </c>
      <c r="D51" s="729">
        <v>2.2069999999999999</v>
      </c>
      <c r="E51" s="729">
        <v>1.0920000000000001</v>
      </c>
      <c r="F51" s="729">
        <v>3.1379999999999999</v>
      </c>
    </row>
    <row r="52" spans="3:6">
      <c r="C52" s="730">
        <v>44687</v>
      </c>
      <c r="D52" s="729">
        <v>2.2509999999999999</v>
      </c>
      <c r="E52" s="729">
        <v>1.1419999999999999</v>
      </c>
      <c r="F52" s="729">
        <v>3.15</v>
      </c>
    </row>
    <row r="53" spans="3:6">
      <c r="C53" s="730">
        <v>44686</v>
      </c>
      <c r="D53" s="729">
        <v>2.1419999999999999</v>
      </c>
      <c r="E53" s="729">
        <v>1.0429999999999999</v>
      </c>
      <c r="F53" s="729">
        <v>3.0219999999999998</v>
      </c>
    </row>
    <row r="54" spans="3:6">
      <c r="C54" s="730">
        <v>44685</v>
      </c>
      <c r="D54" s="729">
        <v>2.0760000000000001</v>
      </c>
      <c r="E54" s="729">
        <v>0.98099999999999998</v>
      </c>
      <c r="F54" s="729">
        <v>2.9630000000000001</v>
      </c>
    </row>
    <row r="55" spans="3:6">
      <c r="C55" s="730">
        <v>44684</v>
      </c>
      <c r="D55" s="729">
        <v>2.0059999999999998</v>
      </c>
      <c r="E55" s="729">
        <v>0.95199999999999996</v>
      </c>
      <c r="F55" s="729">
        <v>2.85</v>
      </c>
    </row>
    <row r="56" spans="3:6">
      <c r="C56" s="730">
        <v>44683</v>
      </c>
      <c r="D56" s="729">
        <v>2.0169999999999999</v>
      </c>
      <c r="E56" s="729">
        <v>0.95899999999999996</v>
      </c>
      <c r="F56" s="729">
        <v>2.8479999999999999</v>
      </c>
    </row>
    <row r="57" spans="3:6">
      <c r="C57" s="730">
        <v>44680</v>
      </c>
      <c r="D57" s="729">
        <v>1.9770000000000001</v>
      </c>
      <c r="E57" s="729">
        <v>0.93799999999999994</v>
      </c>
      <c r="F57" s="729">
        <v>2.78</v>
      </c>
    </row>
    <row r="58" spans="3:6">
      <c r="C58" s="730">
        <v>44679</v>
      </c>
      <c r="D58" s="729">
        <v>1.9039999999999999</v>
      </c>
      <c r="E58" s="729">
        <v>0.89900000000000002</v>
      </c>
      <c r="F58" s="729">
        <v>2.7269999999999999</v>
      </c>
    </row>
    <row r="59" spans="3:6">
      <c r="C59" s="730">
        <v>44678</v>
      </c>
      <c r="D59" s="729">
        <v>1.7989999999999999</v>
      </c>
      <c r="E59" s="729">
        <v>0.80900000000000005</v>
      </c>
      <c r="F59" s="729">
        <v>2.5739999999999998</v>
      </c>
    </row>
    <row r="60" spans="3:6">
      <c r="C60" s="730">
        <v>44677</v>
      </c>
      <c r="D60" s="729">
        <v>1.7889999999999999</v>
      </c>
      <c r="E60" s="729">
        <v>0.80100000000000005</v>
      </c>
      <c r="F60" s="729">
        <v>2.5390000000000001</v>
      </c>
    </row>
    <row r="61" spans="3:6">
      <c r="C61" s="730">
        <v>44676</v>
      </c>
      <c r="D61" s="729">
        <v>1.8340000000000001</v>
      </c>
      <c r="E61" s="729">
        <v>0.84399999999999997</v>
      </c>
      <c r="F61" s="729">
        <v>2.5840000000000001</v>
      </c>
    </row>
    <row r="62" spans="3:6">
      <c r="C62" s="730">
        <v>44673</v>
      </c>
      <c r="D62" s="729">
        <v>1.931</v>
      </c>
      <c r="E62" s="729">
        <v>0.92300000000000004</v>
      </c>
      <c r="F62" s="729">
        <v>2.665</v>
      </c>
    </row>
    <row r="63" spans="3:6">
      <c r="C63" s="730">
        <v>44672</v>
      </c>
      <c r="D63" s="729">
        <v>1.879</v>
      </c>
      <c r="E63" s="729">
        <v>0.92300000000000004</v>
      </c>
      <c r="F63" s="729">
        <v>2.5779999999999998</v>
      </c>
    </row>
    <row r="64" spans="3:6">
      <c r="C64" s="730">
        <v>44671</v>
      </c>
      <c r="D64" s="729">
        <v>1.8140000000000001</v>
      </c>
      <c r="E64" s="729">
        <v>0.86299999999999999</v>
      </c>
      <c r="F64" s="729">
        <v>2.5179999999999998</v>
      </c>
    </row>
    <row r="65" spans="3:6">
      <c r="C65" s="730">
        <v>44670</v>
      </c>
      <c r="D65" s="729">
        <v>1.85</v>
      </c>
      <c r="E65" s="729">
        <v>0.91800000000000004</v>
      </c>
      <c r="F65" s="729">
        <v>2.5579999999999998</v>
      </c>
    </row>
    <row r="66" spans="3:6">
      <c r="C66" s="730">
        <v>44669</v>
      </c>
      <c r="D66" s="729">
        <v>1.788</v>
      </c>
      <c r="E66" s="729">
        <v>0.84</v>
      </c>
      <c r="F66" s="729">
        <v>2.4929999999999999</v>
      </c>
    </row>
    <row r="67" spans="3:6">
      <c r="C67" s="730">
        <v>44666</v>
      </c>
      <c r="D67" s="729">
        <v>1.788</v>
      </c>
      <c r="E67" s="729">
        <v>0.84</v>
      </c>
      <c r="F67" s="729">
        <v>2.4929999999999999</v>
      </c>
    </row>
    <row r="68" spans="3:6">
      <c r="C68" s="730">
        <v>44665</v>
      </c>
      <c r="D68" s="729">
        <v>1.788</v>
      </c>
      <c r="E68" s="729">
        <v>0.84</v>
      </c>
      <c r="F68" s="729">
        <v>2.4929999999999999</v>
      </c>
    </row>
    <row r="69" spans="3:6">
      <c r="C69" s="730">
        <v>44664</v>
      </c>
      <c r="D69" s="729">
        <v>1.7070000000000001</v>
      </c>
      <c r="E69" s="729">
        <v>0.77500000000000002</v>
      </c>
      <c r="F69" s="729">
        <v>2.3690000000000002</v>
      </c>
    </row>
    <row r="70" spans="3:6">
      <c r="C70" s="730">
        <v>44663</v>
      </c>
      <c r="D70" s="729">
        <v>1.712</v>
      </c>
      <c r="E70" s="729">
        <v>0.79</v>
      </c>
      <c r="F70" s="729">
        <v>2.4079999999999999</v>
      </c>
    </row>
    <row r="71" spans="3:6">
      <c r="C71" s="730">
        <v>44662</v>
      </c>
      <c r="D71" s="729">
        <v>1.7509999999999999</v>
      </c>
      <c r="E71" s="729">
        <v>0.81299999999999994</v>
      </c>
      <c r="F71" s="729">
        <v>2.46</v>
      </c>
    </row>
    <row r="72" spans="3:6">
      <c r="C72" s="730">
        <v>44659</v>
      </c>
      <c r="D72" s="729">
        <v>1.6930000000000001</v>
      </c>
      <c r="E72" s="729">
        <v>0.71199999999999997</v>
      </c>
      <c r="F72" s="729">
        <v>2.3639999999999999</v>
      </c>
    </row>
    <row r="73" spans="3:6">
      <c r="C73" s="730">
        <v>44658</v>
      </c>
      <c r="D73" s="729">
        <v>1.6679999999999999</v>
      </c>
      <c r="E73" s="729">
        <v>0.68</v>
      </c>
      <c r="F73" s="729">
        <v>2.339</v>
      </c>
    </row>
    <row r="74" spans="3:6">
      <c r="C74" s="730">
        <v>44657</v>
      </c>
      <c r="D74" s="729">
        <v>1.6479999999999999</v>
      </c>
      <c r="E74" s="729">
        <v>0.64700000000000002</v>
      </c>
      <c r="F74" s="729">
        <v>2.3210000000000002</v>
      </c>
    </row>
    <row r="75" spans="3:6">
      <c r="C75" s="730">
        <v>44656</v>
      </c>
      <c r="D75" s="729">
        <v>1.5960000000000001</v>
      </c>
      <c r="E75" s="729">
        <v>0.61299999999999999</v>
      </c>
      <c r="F75" s="729">
        <v>2.2429999999999999</v>
      </c>
    </row>
    <row r="76" spans="3:6">
      <c r="C76" s="730">
        <v>44655</v>
      </c>
      <c r="D76" s="729">
        <v>1.4630000000000001</v>
      </c>
      <c r="E76" s="729">
        <v>0.51900000000000002</v>
      </c>
      <c r="F76" s="729">
        <v>2.0779999999999998</v>
      </c>
    </row>
    <row r="77" spans="3:6">
      <c r="C77" s="730">
        <v>44652</v>
      </c>
      <c r="D77" s="729">
        <v>1.4870000000000001</v>
      </c>
      <c r="E77" s="729">
        <v>0.56399999999999995</v>
      </c>
      <c r="F77" s="729">
        <v>2.109</v>
      </c>
    </row>
    <row r="78" spans="3:6">
      <c r="C78" s="730">
        <v>44651</v>
      </c>
      <c r="D78" s="729">
        <v>1.4470000000000001</v>
      </c>
      <c r="E78" s="729">
        <v>0.55400000000000005</v>
      </c>
      <c r="F78" s="729">
        <v>2.044</v>
      </c>
    </row>
    <row r="79" spans="3:6">
      <c r="C79" s="730">
        <v>44650</v>
      </c>
      <c r="D79" s="729">
        <v>1.5589999999999999</v>
      </c>
      <c r="E79" s="729">
        <v>0.65700000000000003</v>
      </c>
      <c r="F79" s="729">
        <v>2.1440000000000001</v>
      </c>
    </row>
    <row r="80" spans="3:6">
      <c r="C80" s="730">
        <v>44649</v>
      </c>
      <c r="D80" s="729">
        <v>1.514</v>
      </c>
      <c r="E80" s="729">
        <v>0.64100000000000001</v>
      </c>
      <c r="F80" s="729">
        <v>2.1280000000000001</v>
      </c>
    </row>
    <row r="81" spans="3:6">
      <c r="C81" s="730">
        <v>44648</v>
      </c>
      <c r="D81" s="729">
        <v>1.4590000000000001</v>
      </c>
      <c r="E81" s="729">
        <v>0.58399999999999996</v>
      </c>
      <c r="F81" s="729">
        <v>2.1070000000000002</v>
      </c>
    </row>
    <row r="82" spans="3:6">
      <c r="C82" s="730">
        <v>44645</v>
      </c>
      <c r="D82" s="729">
        <v>1.4370000000000001</v>
      </c>
      <c r="E82" s="729">
        <v>0.56899999999999995</v>
      </c>
      <c r="F82" s="729">
        <v>2.0739999999999998</v>
      </c>
    </row>
    <row r="83" spans="3:6">
      <c r="C83" s="730">
        <v>44644</v>
      </c>
      <c r="D83" s="729">
        <v>1.4139999999999999</v>
      </c>
      <c r="E83" s="729">
        <v>0.52700000000000002</v>
      </c>
      <c r="F83" s="729">
        <v>2.052</v>
      </c>
    </row>
    <row r="84" spans="3:6">
      <c r="C84" s="730">
        <v>44643</v>
      </c>
      <c r="D84" s="729">
        <v>1.3879999999999999</v>
      </c>
      <c r="E84" s="729">
        <v>0.47899999999999998</v>
      </c>
      <c r="F84" s="729">
        <v>1.9970000000000001</v>
      </c>
    </row>
    <row r="85" spans="3:6">
      <c r="C85" s="730">
        <v>44642</v>
      </c>
      <c r="D85" s="729">
        <v>1.431</v>
      </c>
      <c r="E85" s="729">
        <v>0.50600000000000001</v>
      </c>
      <c r="F85" s="729">
        <v>2.0369999999999999</v>
      </c>
    </row>
    <row r="86" spans="3:6">
      <c r="C86" s="730">
        <v>44641</v>
      </c>
      <c r="D86" s="729">
        <v>1.39</v>
      </c>
      <c r="E86" s="729">
        <v>0.44600000000000001</v>
      </c>
      <c r="F86" s="729">
        <v>1.974</v>
      </c>
    </row>
    <row r="87" spans="3:6">
      <c r="C87" s="730">
        <v>44638</v>
      </c>
      <c r="D87" s="729">
        <v>1.319</v>
      </c>
      <c r="E87" s="729">
        <v>0.37</v>
      </c>
      <c r="F87" s="729">
        <v>1.8839999999999999</v>
      </c>
    </row>
    <row r="88" spans="3:6">
      <c r="C88" s="730">
        <v>44637</v>
      </c>
      <c r="D88" s="729">
        <v>1.3380000000000001</v>
      </c>
      <c r="E88" s="729">
        <v>0.39100000000000001</v>
      </c>
      <c r="F88" s="729">
        <v>1.91</v>
      </c>
    </row>
    <row r="89" spans="3:6">
      <c r="C89" s="730">
        <v>44636</v>
      </c>
      <c r="D89" s="729">
        <v>1.3420000000000001</v>
      </c>
      <c r="E89" s="729">
        <v>0.39700000000000002</v>
      </c>
      <c r="F89" s="729">
        <v>1.9019999999999999</v>
      </c>
    </row>
    <row r="90" spans="3:6">
      <c r="C90" s="730">
        <v>44635</v>
      </c>
      <c r="D90" s="729">
        <v>1.3169999999999999</v>
      </c>
      <c r="E90" s="729">
        <v>0.32900000000000001</v>
      </c>
      <c r="F90" s="729">
        <v>1.9079999999999999</v>
      </c>
    </row>
    <row r="91" spans="3:6">
      <c r="C91" s="730">
        <v>44634</v>
      </c>
      <c r="D91" s="729">
        <v>1.3580000000000001</v>
      </c>
      <c r="E91" s="729">
        <v>0.375</v>
      </c>
      <c r="F91" s="729">
        <v>1.966</v>
      </c>
    </row>
    <row r="92" spans="3:6">
      <c r="C92" s="730">
        <v>44631</v>
      </c>
      <c r="D92" s="729">
        <v>1.258</v>
      </c>
      <c r="E92" s="729">
        <v>0.27</v>
      </c>
      <c r="F92" s="729">
        <v>1.867</v>
      </c>
    </row>
    <row r="93" spans="3:6">
      <c r="C93" s="730">
        <v>44630</v>
      </c>
      <c r="D93" s="729">
        <v>1.2789999999999999</v>
      </c>
      <c r="E93" s="729">
        <v>0.27300000000000002</v>
      </c>
      <c r="F93" s="729">
        <v>1.919</v>
      </c>
    </row>
    <row r="94" spans="3:6">
      <c r="C94" s="730">
        <v>44629</v>
      </c>
      <c r="D94" s="729">
        <v>1.125</v>
      </c>
      <c r="E94" s="729">
        <v>0.19</v>
      </c>
      <c r="F94" s="729">
        <v>1.6679999999999999</v>
      </c>
    </row>
    <row r="95" spans="3:6">
      <c r="C95" s="730">
        <v>44628</v>
      </c>
      <c r="D95" s="729">
        <v>1.0589999999999999</v>
      </c>
      <c r="E95" s="729">
        <v>0.11</v>
      </c>
      <c r="F95" s="729">
        <v>1.6</v>
      </c>
    </row>
    <row r="96" spans="3:6">
      <c r="C96" s="730">
        <v>44627</v>
      </c>
      <c r="D96" s="729">
        <v>1.014</v>
      </c>
      <c r="E96" s="729">
        <v>-0.01</v>
      </c>
      <c r="F96" s="729">
        <v>1.601</v>
      </c>
    </row>
    <row r="97" spans="3:6">
      <c r="C97" s="730">
        <v>44624</v>
      </c>
      <c r="D97" s="729">
        <v>0.95299999999999996</v>
      </c>
      <c r="E97" s="729">
        <v>-0.10100000000000001</v>
      </c>
      <c r="F97" s="729">
        <v>1.5229999999999999</v>
      </c>
    </row>
    <row r="98" spans="3:6">
      <c r="C98" s="730">
        <v>44623</v>
      </c>
      <c r="D98" s="729">
        <v>1.012</v>
      </c>
      <c r="E98" s="729">
        <v>1.9E-2</v>
      </c>
      <c r="F98" s="729">
        <v>1.589</v>
      </c>
    </row>
    <row r="99" spans="3:6">
      <c r="C99" s="730">
        <v>44622</v>
      </c>
      <c r="D99" s="729">
        <v>0.98899999999999999</v>
      </c>
      <c r="E99" s="729">
        <v>0.01</v>
      </c>
      <c r="F99" s="729">
        <v>1.5329999999999999</v>
      </c>
    </row>
    <row r="100" spans="3:6">
      <c r="C100" s="730">
        <v>44621</v>
      </c>
      <c r="D100" s="729">
        <v>0.87</v>
      </c>
      <c r="E100" s="729">
        <v>-6.9000000000000006E-2</v>
      </c>
      <c r="F100" s="729">
        <v>1.4159999999999999</v>
      </c>
    </row>
    <row r="101" spans="3:6">
      <c r="C101" s="730">
        <v>44620</v>
      </c>
      <c r="D101" s="729">
        <v>1.153</v>
      </c>
      <c r="E101" s="729">
        <v>0.156</v>
      </c>
      <c r="F101" s="729">
        <v>1.758</v>
      </c>
    </row>
    <row r="102" spans="3:6">
      <c r="C102" s="730">
        <v>44617</v>
      </c>
      <c r="D102" s="729">
        <v>1.22</v>
      </c>
      <c r="E102" s="729">
        <v>0.224</v>
      </c>
      <c r="F102" s="729">
        <v>1.847</v>
      </c>
    </row>
    <row r="103" spans="3:6">
      <c r="C103" s="730">
        <v>44616</v>
      </c>
      <c r="D103" s="729">
        <v>1.1819999999999999</v>
      </c>
      <c r="E103" s="729">
        <v>0.16900000000000001</v>
      </c>
      <c r="F103" s="729">
        <v>1.8140000000000001</v>
      </c>
    </row>
    <row r="104" spans="3:6">
      <c r="C104" s="730">
        <v>44615</v>
      </c>
      <c r="D104" s="729">
        <v>1.2649999999999999</v>
      </c>
      <c r="E104" s="729">
        <v>0.224</v>
      </c>
      <c r="F104" s="729">
        <v>1.94</v>
      </c>
    </row>
    <row r="105" spans="3:6">
      <c r="C105" s="730">
        <v>44614</v>
      </c>
      <c r="D105" s="729">
        <v>1.2689999999999999</v>
      </c>
      <c r="E105" s="729">
        <v>0.24099999999999999</v>
      </c>
      <c r="F105" s="729">
        <v>1.9319999999999999</v>
      </c>
    </row>
    <row r="106" spans="3:6">
      <c r="C106" s="730">
        <v>44613</v>
      </c>
      <c r="D106" s="729">
        <v>1.248</v>
      </c>
      <c r="E106" s="729">
        <v>0.20100000000000001</v>
      </c>
      <c r="F106" s="729">
        <v>1.919</v>
      </c>
    </row>
    <row r="107" spans="3:6">
      <c r="C107" s="730">
        <v>44610</v>
      </c>
      <c r="D107" s="729">
        <v>1.2150000000000001</v>
      </c>
      <c r="E107" s="729">
        <v>0.20599999999999999</v>
      </c>
      <c r="F107" s="729">
        <v>1.85</v>
      </c>
    </row>
    <row r="108" spans="3:6">
      <c r="C108" s="730">
        <v>44609</v>
      </c>
      <c r="D108" s="729">
        <v>1.2230000000000001</v>
      </c>
      <c r="E108" s="729">
        <v>0.23100000000000001</v>
      </c>
      <c r="F108" s="729">
        <v>1.847</v>
      </c>
    </row>
    <row r="109" spans="3:6">
      <c r="C109" s="730">
        <v>44608</v>
      </c>
      <c r="D109" s="729">
        <v>1.278</v>
      </c>
      <c r="E109" s="729">
        <v>0.27400000000000002</v>
      </c>
      <c r="F109" s="729">
        <v>1.907</v>
      </c>
    </row>
    <row r="110" spans="3:6">
      <c r="C110" s="730">
        <v>44607</v>
      </c>
      <c r="D110" s="729">
        <v>1.3169999999999999</v>
      </c>
      <c r="E110" s="729">
        <v>0.311</v>
      </c>
      <c r="F110" s="729">
        <v>1.976</v>
      </c>
    </row>
    <row r="111" spans="3:6">
      <c r="C111" s="730">
        <v>44606</v>
      </c>
      <c r="D111" s="729">
        <v>1.296</v>
      </c>
      <c r="E111" s="729">
        <v>0.27400000000000002</v>
      </c>
      <c r="F111" s="729">
        <v>1.968</v>
      </c>
    </row>
    <row r="112" spans="3:6">
      <c r="C112" s="730">
        <v>44603</v>
      </c>
      <c r="D112" s="729">
        <v>1.2190000000000001</v>
      </c>
      <c r="E112" s="729">
        <v>0.28999999999999998</v>
      </c>
      <c r="F112" s="729">
        <v>1.954</v>
      </c>
    </row>
    <row r="113" spans="3:6">
      <c r="C113" s="730">
        <v>44602</v>
      </c>
      <c r="D113" s="729">
        <v>1.196</v>
      </c>
      <c r="E113" s="729">
        <v>0.29199999999999998</v>
      </c>
      <c r="F113" s="729">
        <v>1.9239999999999999</v>
      </c>
    </row>
    <row r="114" spans="3:6">
      <c r="C114" s="730">
        <v>44601</v>
      </c>
      <c r="D114" s="729">
        <v>1.087</v>
      </c>
      <c r="E114" s="729">
        <v>0.22</v>
      </c>
      <c r="F114" s="729">
        <v>1.772</v>
      </c>
    </row>
    <row r="115" spans="3:6">
      <c r="C115" s="730">
        <v>44600</v>
      </c>
      <c r="D115" s="729">
        <v>1.131</v>
      </c>
      <c r="E115" s="729">
        <v>0.26400000000000001</v>
      </c>
      <c r="F115" s="729">
        <v>1.849</v>
      </c>
    </row>
    <row r="116" spans="3:6">
      <c r="C116" s="730">
        <v>44599</v>
      </c>
      <c r="D116" s="729">
        <v>1.087</v>
      </c>
      <c r="E116" s="729">
        <v>0.222</v>
      </c>
      <c r="F116" s="729">
        <v>1.81</v>
      </c>
    </row>
    <row r="117" spans="3:6">
      <c r="C117" s="730">
        <v>44596</v>
      </c>
      <c r="D117" s="729">
        <v>1.0489999999999999</v>
      </c>
      <c r="E117" s="729">
        <v>0.20699999999999999</v>
      </c>
      <c r="F117" s="729">
        <v>1.75</v>
      </c>
    </row>
    <row r="118" spans="3:6">
      <c r="C118" s="730">
        <v>44595</v>
      </c>
      <c r="D118" s="729">
        <v>0.95</v>
      </c>
      <c r="E118" s="729">
        <v>0.14899999999999999</v>
      </c>
      <c r="F118" s="729">
        <v>1.6439999999999999</v>
      </c>
    </row>
    <row r="119" spans="3:6">
      <c r="C119" s="730">
        <v>44594</v>
      </c>
      <c r="D119" s="729">
        <v>0.78800000000000003</v>
      </c>
      <c r="E119" s="729">
        <v>3.5000000000000003E-2</v>
      </c>
      <c r="F119" s="729">
        <v>1.4179999999999999</v>
      </c>
    </row>
    <row r="120" spans="3:6">
      <c r="C120" s="730">
        <v>44593</v>
      </c>
      <c r="D120" s="729">
        <v>0.78300000000000003</v>
      </c>
      <c r="E120" s="729">
        <v>3.4000000000000002E-2</v>
      </c>
      <c r="F120" s="729">
        <v>1.419</v>
      </c>
    </row>
    <row r="121" spans="3:6">
      <c r="C121" s="730">
        <v>44592</v>
      </c>
      <c r="D121" s="729">
        <v>0.75700000000000001</v>
      </c>
      <c r="E121" s="729">
        <v>1.4E-2</v>
      </c>
      <c r="F121" s="729">
        <v>1.3680000000000001</v>
      </c>
    </row>
    <row r="122" spans="3:6">
      <c r="C122" s="730">
        <v>44589</v>
      </c>
      <c r="D122" s="729">
        <v>0.70099999999999996</v>
      </c>
      <c r="E122" s="729">
        <v>-4.3999999999999997E-2</v>
      </c>
      <c r="F122" s="729">
        <v>1.349</v>
      </c>
    </row>
    <row r="123" spans="3:6">
      <c r="C123" s="730">
        <v>44588</v>
      </c>
      <c r="D123" s="729">
        <v>0.67900000000000005</v>
      </c>
      <c r="E123" s="729">
        <v>-5.7000000000000002E-2</v>
      </c>
      <c r="F123" s="729">
        <v>1.36</v>
      </c>
    </row>
    <row r="124" spans="3:6">
      <c r="C124" s="730">
        <v>44587</v>
      </c>
      <c r="D124" s="729">
        <v>0.68</v>
      </c>
      <c r="E124" s="729">
        <v>-7.0000000000000007E-2</v>
      </c>
      <c r="F124" s="729">
        <v>1.397</v>
      </c>
    </row>
    <row r="125" spans="3:6">
      <c r="C125" s="730">
        <v>44586</v>
      </c>
      <c r="D125" s="729">
        <v>0.64700000000000002</v>
      </c>
      <c r="E125" s="729">
        <v>-8.1000000000000003E-2</v>
      </c>
      <c r="F125" s="729">
        <v>1.36</v>
      </c>
    </row>
    <row r="126" spans="3:6">
      <c r="C126" s="730">
        <v>44585</v>
      </c>
      <c r="D126" s="729">
        <v>0.63500000000000001</v>
      </c>
      <c r="E126" s="729">
        <v>-0.1</v>
      </c>
      <c r="F126" s="729">
        <v>1.3480000000000001</v>
      </c>
    </row>
    <row r="127" spans="3:6">
      <c r="C127" s="730">
        <v>44582</v>
      </c>
      <c r="D127" s="729">
        <v>0.64800000000000002</v>
      </c>
      <c r="E127" s="729">
        <v>-6.0999999999999999E-2</v>
      </c>
      <c r="F127" s="729">
        <v>1.3560000000000001</v>
      </c>
    </row>
    <row r="128" spans="3:6">
      <c r="C128" s="730">
        <v>44581</v>
      </c>
      <c r="D128" s="729">
        <v>0.67200000000000004</v>
      </c>
      <c r="E128" s="729">
        <v>-2.5000000000000001E-2</v>
      </c>
      <c r="F128" s="729">
        <v>1.37</v>
      </c>
    </row>
    <row r="129" spans="3:6">
      <c r="C129" s="730">
        <v>44580</v>
      </c>
      <c r="D129" s="729">
        <v>0.69099999999999995</v>
      </c>
      <c r="E129" s="729">
        <v>-8.9999999999999993E-3</v>
      </c>
      <c r="F129" s="729">
        <v>1.411</v>
      </c>
    </row>
    <row r="130" spans="3:6">
      <c r="C130" s="730">
        <v>44579</v>
      </c>
      <c r="D130" s="729">
        <v>0.67500000000000004</v>
      </c>
      <c r="E130" s="729">
        <v>-1.7000000000000001E-2</v>
      </c>
      <c r="F130" s="729">
        <v>1.39</v>
      </c>
    </row>
    <row r="131" spans="3:6">
      <c r="C131" s="730">
        <v>44578</v>
      </c>
      <c r="D131" s="729">
        <v>0.66500000000000004</v>
      </c>
      <c r="E131" s="729">
        <v>-2.4E-2</v>
      </c>
      <c r="F131" s="729">
        <v>1.3660000000000001</v>
      </c>
    </row>
    <row r="132" spans="3:6">
      <c r="C132" s="730">
        <v>44575</v>
      </c>
      <c r="D132" s="729">
        <v>0.63500000000000001</v>
      </c>
      <c r="E132" s="729">
        <v>-4.7E-2</v>
      </c>
      <c r="F132" s="729">
        <v>1.3340000000000001</v>
      </c>
    </row>
    <row r="133" spans="3:6">
      <c r="C133" s="730">
        <v>44574</v>
      </c>
      <c r="D133" s="729">
        <v>0.60499999999999998</v>
      </c>
      <c r="E133" s="729">
        <v>-8.6999999999999994E-2</v>
      </c>
      <c r="F133" s="729">
        <v>1.2909999999999999</v>
      </c>
    </row>
    <row r="134" spans="3:6">
      <c r="C134" s="730">
        <v>44573</v>
      </c>
      <c r="D134" s="729">
        <v>0.63400000000000001</v>
      </c>
      <c r="E134" s="729">
        <v>-5.6000000000000001E-2</v>
      </c>
      <c r="F134" s="729">
        <v>1.327</v>
      </c>
    </row>
    <row r="135" spans="3:6">
      <c r="C135" s="730">
        <v>44572</v>
      </c>
      <c r="D135" s="729">
        <v>0.66400000000000003</v>
      </c>
      <c r="E135" s="729">
        <v>-3.3000000000000002E-2</v>
      </c>
      <c r="F135" s="729">
        <v>1.3740000000000001</v>
      </c>
    </row>
    <row r="136" spans="3:6">
      <c r="C136" s="730">
        <v>44571</v>
      </c>
      <c r="D136" s="729">
        <v>0.65200000000000002</v>
      </c>
      <c r="E136" s="729">
        <v>-3.5999999999999997E-2</v>
      </c>
      <c r="F136" s="729">
        <v>1.2829999999999999</v>
      </c>
    </row>
    <row r="137" spans="3:6">
      <c r="C137" s="730">
        <v>44568</v>
      </c>
      <c r="D137" s="729">
        <v>0.65900000000000003</v>
      </c>
      <c r="E137" s="729">
        <v>-3.1E-2</v>
      </c>
      <c r="F137" s="729">
        <v>1.321</v>
      </c>
    </row>
    <row r="138" spans="3:6">
      <c r="C138" s="730">
        <v>44567</v>
      </c>
      <c r="D138" s="729">
        <v>0.627</v>
      </c>
      <c r="E138" s="729">
        <v>-6.8000000000000005E-2</v>
      </c>
      <c r="F138" s="729">
        <v>1.2709999999999999</v>
      </c>
    </row>
    <row r="139" spans="3:6">
      <c r="C139" s="730">
        <v>44566</v>
      </c>
      <c r="D139" s="729">
        <v>0.60399999999999998</v>
      </c>
      <c r="E139" s="729">
        <v>-0.126</v>
      </c>
      <c r="F139" s="729">
        <v>1.2410000000000001</v>
      </c>
    </row>
    <row r="140" spans="3:6">
      <c r="C140" s="730">
        <v>44565</v>
      </c>
      <c r="D140" s="729">
        <v>0.58799999999999997</v>
      </c>
      <c r="E140" s="729">
        <v>-0.13100000000000001</v>
      </c>
      <c r="F140" s="729">
        <v>1.2150000000000001</v>
      </c>
    </row>
    <row r="141" spans="3:6">
      <c r="C141" s="730">
        <v>44564</v>
      </c>
      <c r="D141" s="729">
        <v>0.59099999999999997</v>
      </c>
      <c r="E141" s="729">
        <v>-0.124</v>
      </c>
      <c r="F141" s="729">
        <v>1.196</v>
      </c>
    </row>
    <row r="142" spans="3:6">
      <c r="C142" s="730">
        <v>44561</v>
      </c>
      <c r="D142" s="729">
        <v>0.59499999999999997</v>
      </c>
      <c r="E142" s="729">
        <v>-0.17899999999999999</v>
      </c>
      <c r="F142" s="729">
        <v>1.1850000000000001</v>
      </c>
    </row>
    <row r="143" spans="3:6">
      <c r="C143" s="730">
        <v>44560</v>
      </c>
      <c r="D143" s="729">
        <v>0.56999999999999995</v>
      </c>
      <c r="E143" s="729">
        <v>-0.17799999999999999</v>
      </c>
      <c r="F143" s="729">
        <v>1.1759999999999999</v>
      </c>
    </row>
    <row r="144" spans="3:6">
      <c r="C144" s="730">
        <v>44559</v>
      </c>
      <c r="D144" s="729">
        <v>0.56999999999999995</v>
      </c>
      <c r="E144" s="729">
        <v>-0.185</v>
      </c>
      <c r="F144" s="729">
        <v>1.163</v>
      </c>
    </row>
    <row r="145" spans="3:6">
      <c r="C145" s="730">
        <v>44558</v>
      </c>
      <c r="D145" s="729">
        <v>0.52</v>
      </c>
      <c r="E145" s="729">
        <v>-0.24099999999999999</v>
      </c>
      <c r="F145" s="729">
        <v>1.101</v>
      </c>
    </row>
    <row r="146" spans="3:6">
      <c r="C146" s="730">
        <v>44557</v>
      </c>
      <c r="D146" s="729">
        <v>0.51500000000000001</v>
      </c>
      <c r="E146" s="729">
        <v>-0.24399999999999999</v>
      </c>
      <c r="F146" s="729">
        <v>1.129</v>
      </c>
    </row>
    <row r="147" spans="3:6">
      <c r="C147" s="730">
        <v>44554</v>
      </c>
      <c r="D147" s="729">
        <v>0.52700000000000002</v>
      </c>
      <c r="E147" s="729">
        <v>-0.251</v>
      </c>
      <c r="F147" s="729">
        <v>1.127</v>
      </c>
    </row>
    <row r="148" spans="3:6">
      <c r="C148" s="730">
        <v>44553</v>
      </c>
      <c r="D148" s="729">
        <v>0.51700000000000002</v>
      </c>
      <c r="E148" s="729">
        <v>-0.253</v>
      </c>
      <c r="F148" s="729">
        <v>1.107</v>
      </c>
    </row>
    <row r="149" spans="3:6">
      <c r="C149" s="730">
        <v>44552</v>
      </c>
      <c r="D149" s="729">
        <v>0.47099999999999997</v>
      </c>
      <c r="E149" s="729">
        <v>-0.29399999999999998</v>
      </c>
      <c r="F149" s="729">
        <v>1.0509999999999999</v>
      </c>
    </row>
    <row r="150" spans="3:6">
      <c r="C150" s="730">
        <v>44551</v>
      </c>
      <c r="D150" s="729">
        <v>0.44900000000000001</v>
      </c>
      <c r="E150" s="729">
        <v>-0.30299999999999999</v>
      </c>
      <c r="F150" s="729">
        <v>1.0149999999999999</v>
      </c>
    </row>
    <row r="151" spans="3:6">
      <c r="C151" s="730">
        <v>44550</v>
      </c>
      <c r="D151" s="729">
        <v>0.36599999999999999</v>
      </c>
      <c r="E151" s="729">
        <v>-0.36099999999999999</v>
      </c>
      <c r="F151" s="729">
        <v>0.93799999999999994</v>
      </c>
    </row>
    <row r="152" spans="3:6">
      <c r="C152" s="730">
        <v>44547</v>
      </c>
      <c r="D152" s="729">
        <v>0.34399999999999997</v>
      </c>
      <c r="E152" s="729">
        <v>-0.372</v>
      </c>
      <c r="F152" s="729">
        <v>0.91300000000000003</v>
      </c>
    </row>
    <row r="153" spans="3:6">
      <c r="C153" s="730">
        <v>44546</v>
      </c>
      <c r="D153" s="729">
        <v>0.39100000000000001</v>
      </c>
      <c r="E153" s="729">
        <v>-0.34599999999999997</v>
      </c>
      <c r="F153" s="729">
        <v>0.97299999999999998</v>
      </c>
    </row>
    <row r="154" spans="3:6">
      <c r="C154" s="730">
        <v>44545</v>
      </c>
      <c r="D154" s="729">
        <v>0.34699999999999998</v>
      </c>
      <c r="E154" s="729">
        <v>-0.36299999999999999</v>
      </c>
      <c r="F154" s="729">
        <v>0.92</v>
      </c>
    </row>
    <row r="155" spans="3:6">
      <c r="C155" s="730">
        <v>44544</v>
      </c>
      <c r="D155" s="729">
        <v>0.33700000000000002</v>
      </c>
      <c r="E155" s="729">
        <v>-0.36099999999999999</v>
      </c>
      <c r="F155" s="729">
        <v>0.93200000000000005</v>
      </c>
    </row>
    <row r="156" spans="3:6">
      <c r="C156" s="730">
        <v>44543</v>
      </c>
      <c r="D156" s="729">
        <v>0.316</v>
      </c>
      <c r="E156" s="729">
        <v>-0.38100000000000001</v>
      </c>
      <c r="F156" s="729">
        <v>0.91700000000000004</v>
      </c>
    </row>
    <row r="157" spans="3:6">
      <c r="C157" s="730">
        <v>44540</v>
      </c>
      <c r="D157" s="729">
        <v>0.36099999999999999</v>
      </c>
      <c r="E157" s="729">
        <v>-0.35</v>
      </c>
      <c r="F157" s="729">
        <v>0.95699999999999996</v>
      </c>
    </row>
    <row r="158" spans="3:6">
      <c r="C158" s="730">
        <v>44539</v>
      </c>
      <c r="D158" s="729">
        <v>0.38200000000000001</v>
      </c>
      <c r="E158" s="729">
        <v>-0.34699999999999998</v>
      </c>
      <c r="F158" s="729">
        <v>1.0029999999999999</v>
      </c>
    </row>
    <row r="159" spans="3:6">
      <c r="C159" s="730">
        <v>44538</v>
      </c>
      <c r="D159" s="729">
        <v>0.41699999999999998</v>
      </c>
      <c r="E159" s="729">
        <v>-0.31</v>
      </c>
      <c r="F159" s="729">
        <v>1.034</v>
      </c>
    </row>
    <row r="160" spans="3:6">
      <c r="C160" s="730">
        <v>44537</v>
      </c>
      <c r="D160" s="729">
        <v>0.33500000000000002</v>
      </c>
      <c r="E160" s="729">
        <v>-0.373</v>
      </c>
      <c r="F160" s="729">
        <v>0.91900000000000004</v>
      </c>
    </row>
    <row r="161" spans="3:6">
      <c r="C161" s="730">
        <v>44536</v>
      </c>
      <c r="D161" s="729">
        <v>0.34499999999999997</v>
      </c>
      <c r="E161" s="729">
        <v>-0.38700000000000001</v>
      </c>
      <c r="F161" s="729">
        <v>0.88500000000000001</v>
      </c>
    </row>
    <row r="162" spans="3:6">
      <c r="C162" s="730">
        <v>44533</v>
      </c>
      <c r="D162" s="729">
        <v>0.35399999999999998</v>
      </c>
      <c r="E162" s="729">
        <v>-0.379</v>
      </c>
      <c r="F162" s="729">
        <v>0.92300000000000004</v>
      </c>
    </row>
    <row r="163" spans="3:6">
      <c r="C163" s="730">
        <v>44532</v>
      </c>
      <c r="D163" s="729">
        <v>0.38100000000000001</v>
      </c>
      <c r="E163" s="729">
        <v>-0.33100000000000002</v>
      </c>
      <c r="F163" s="729">
        <v>0.95799999999999996</v>
      </c>
    </row>
    <row r="164" spans="3:6">
      <c r="C164" s="730">
        <v>44531</v>
      </c>
      <c r="D164" s="729">
        <v>0.435</v>
      </c>
      <c r="E164" s="729">
        <v>-0.33100000000000002</v>
      </c>
      <c r="F164" s="729">
        <v>1.0229999999999999</v>
      </c>
    </row>
    <row r="165" spans="3:6">
      <c r="C165" s="730">
        <v>44530</v>
      </c>
      <c r="D165" s="729">
        <v>0.40699999999999997</v>
      </c>
      <c r="E165" s="729">
        <v>-0.34100000000000003</v>
      </c>
      <c r="F165" s="729">
        <v>0.96499999999999997</v>
      </c>
    </row>
    <row r="166" spans="3:6">
      <c r="C166" s="730">
        <v>44529</v>
      </c>
      <c r="D166" s="729">
        <v>0.42799999999999999</v>
      </c>
      <c r="E166" s="729">
        <v>-0.32300000000000001</v>
      </c>
      <c r="F166" s="729">
        <v>0.97599999999999998</v>
      </c>
    </row>
    <row r="167" spans="3:6">
      <c r="C167" s="730">
        <v>44526</v>
      </c>
      <c r="D167" s="729">
        <v>0.42799999999999999</v>
      </c>
      <c r="E167" s="729">
        <v>-0.33600000000000002</v>
      </c>
      <c r="F167" s="729">
        <v>0.97199999999999998</v>
      </c>
    </row>
    <row r="168" spans="3:6">
      <c r="C168" s="730">
        <v>44525</v>
      </c>
      <c r="D168" s="729">
        <v>0.51800000000000002</v>
      </c>
      <c r="E168" s="729">
        <v>-0.248</v>
      </c>
      <c r="F168" s="729">
        <v>1.0629999999999999</v>
      </c>
    </row>
    <row r="169" spans="3:6">
      <c r="C169" s="730">
        <v>44524</v>
      </c>
      <c r="D169" s="729">
        <v>0.53</v>
      </c>
      <c r="E169" s="729">
        <v>-0.219</v>
      </c>
      <c r="F169" s="729">
        <v>1.077</v>
      </c>
    </row>
    <row r="170" spans="3:6">
      <c r="C170" s="730">
        <v>44523</v>
      </c>
      <c r="D170" s="729">
        <v>0.504</v>
      </c>
      <c r="E170" s="729">
        <v>-0.23100000000000001</v>
      </c>
      <c r="F170" s="729">
        <v>1.048</v>
      </c>
    </row>
    <row r="171" spans="3:6">
      <c r="C171" s="730">
        <v>44522</v>
      </c>
      <c r="D171" s="729">
        <v>0.42799999999999999</v>
      </c>
      <c r="E171" s="729">
        <v>-0.29599999999999999</v>
      </c>
      <c r="F171" s="729">
        <v>0.94099999999999995</v>
      </c>
    </row>
    <row r="172" spans="3:6">
      <c r="C172" s="730">
        <v>44519</v>
      </c>
      <c r="D172" s="729">
        <v>0.38900000000000001</v>
      </c>
      <c r="E172" s="729">
        <v>-0.34100000000000003</v>
      </c>
      <c r="F172" s="729">
        <v>0.86699999999999999</v>
      </c>
    </row>
    <row r="173" spans="3:6">
      <c r="C173" s="730">
        <v>44518</v>
      </c>
      <c r="D173" s="729">
        <v>0.443</v>
      </c>
      <c r="E173" s="729">
        <v>-0.28000000000000003</v>
      </c>
      <c r="F173" s="729">
        <v>0.93200000000000005</v>
      </c>
    </row>
    <row r="174" spans="3:6">
      <c r="C174" s="730">
        <v>44517</v>
      </c>
      <c r="D174" s="729">
        <v>0.49099999999999999</v>
      </c>
      <c r="E174" s="729">
        <v>-0.24099999999999999</v>
      </c>
      <c r="F174" s="729">
        <v>0.98099999999999998</v>
      </c>
    </row>
    <row r="175" spans="3:6">
      <c r="C175" s="730">
        <v>44516</v>
      </c>
      <c r="D175" s="729">
        <v>0.48099999999999998</v>
      </c>
      <c r="E175" s="729">
        <v>-0.24299999999999999</v>
      </c>
      <c r="F175" s="729">
        <v>0.97099999999999997</v>
      </c>
    </row>
    <row r="176" spans="3:6">
      <c r="C176" s="730">
        <v>44515</v>
      </c>
      <c r="D176" s="729">
        <v>0.48</v>
      </c>
      <c r="E176" s="729">
        <v>-0.24399999999999999</v>
      </c>
      <c r="F176" s="729">
        <v>0.98499999999999999</v>
      </c>
    </row>
    <row r="177" spans="3:6">
      <c r="C177" s="730">
        <v>44512</v>
      </c>
      <c r="D177" s="729">
        <v>0.46600000000000003</v>
      </c>
      <c r="E177" s="729">
        <v>-0.255</v>
      </c>
      <c r="F177" s="729">
        <v>0.95899999999999996</v>
      </c>
    </row>
    <row r="178" spans="3:6">
      <c r="C178" s="730">
        <v>44511</v>
      </c>
      <c r="D178" s="729">
        <v>0.47699999999999998</v>
      </c>
      <c r="E178" s="729">
        <v>-0.22500000000000001</v>
      </c>
      <c r="F178" s="729">
        <v>0.96</v>
      </c>
    </row>
    <row r="179" spans="3:6">
      <c r="C179" s="730">
        <v>44510</v>
      </c>
      <c r="D179" s="729">
        <v>0.46100000000000002</v>
      </c>
      <c r="E179" s="729">
        <v>-0.247</v>
      </c>
      <c r="F179" s="729">
        <v>0.93200000000000005</v>
      </c>
    </row>
    <row r="180" spans="3:6">
      <c r="C180" s="730">
        <v>44509</v>
      </c>
      <c r="D180" s="729">
        <v>0.38700000000000001</v>
      </c>
      <c r="E180" s="729">
        <v>-0.29399999999999998</v>
      </c>
      <c r="F180" s="729">
        <v>0.84699999999999998</v>
      </c>
    </row>
    <row r="181" spans="3:6">
      <c r="C181" s="730">
        <v>44508</v>
      </c>
      <c r="D181" s="729">
        <v>0.435</v>
      </c>
      <c r="E181" s="729">
        <v>-0.246</v>
      </c>
      <c r="F181" s="729">
        <v>0.89</v>
      </c>
    </row>
    <row r="182" spans="3:6">
      <c r="C182" s="730">
        <v>44505</v>
      </c>
      <c r="D182" s="729">
        <v>0.40500000000000003</v>
      </c>
      <c r="E182" s="729">
        <v>-0.27800000000000002</v>
      </c>
      <c r="F182" s="729">
        <v>0.878</v>
      </c>
    </row>
    <row r="183" spans="3:6">
      <c r="C183" s="730">
        <v>44504</v>
      </c>
      <c r="D183" s="729">
        <v>0.45900000000000002</v>
      </c>
      <c r="E183" s="729">
        <v>-0.222</v>
      </c>
      <c r="F183" s="729">
        <v>0.94099999999999995</v>
      </c>
    </row>
    <row r="184" spans="3:6">
      <c r="C184" s="730">
        <v>44503</v>
      </c>
      <c r="D184" s="729">
        <v>0.52600000000000002</v>
      </c>
      <c r="E184" s="729">
        <v>-0.16700000000000001</v>
      </c>
      <c r="F184" s="729">
        <v>1.05</v>
      </c>
    </row>
    <row r="185" spans="3:6">
      <c r="C185" s="730">
        <v>44502</v>
      </c>
      <c r="D185" s="729">
        <v>0.54100000000000004</v>
      </c>
      <c r="E185" s="729">
        <v>-0.159</v>
      </c>
      <c r="F185" s="729">
        <v>1.0860000000000001</v>
      </c>
    </row>
    <row r="186" spans="3:6">
      <c r="C186" s="730">
        <v>44501</v>
      </c>
      <c r="D186" s="729">
        <v>0.63800000000000001</v>
      </c>
      <c r="E186" s="729">
        <v>-0.10199999999999999</v>
      </c>
      <c r="F186" s="729">
        <v>1.2270000000000001</v>
      </c>
    </row>
    <row r="187" spans="3:6">
      <c r="C187" s="730">
        <v>44498</v>
      </c>
      <c r="D187" s="729">
        <v>0.622</v>
      </c>
      <c r="E187" s="729">
        <v>-0.151</v>
      </c>
      <c r="F187" s="729">
        <v>1.1399999999999999</v>
      </c>
    </row>
    <row r="188" spans="3:6">
      <c r="C188" s="730">
        <v>44497</v>
      </c>
      <c r="D188" s="729">
        <v>0.51100000000000001</v>
      </c>
      <c r="E188" s="729">
        <v>-0.151</v>
      </c>
      <c r="F188" s="729">
        <v>0.98399999999999999</v>
      </c>
    </row>
    <row r="189" spans="3:6">
      <c r="C189" s="730">
        <v>44496</v>
      </c>
      <c r="D189" s="729">
        <v>0.47199999999999998</v>
      </c>
      <c r="E189" s="729">
        <v>-0.17899999999999999</v>
      </c>
      <c r="F189" s="729">
        <v>0.88900000000000001</v>
      </c>
    </row>
    <row r="190" spans="3:6">
      <c r="C190" s="730">
        <v>44495</v>
      </c>
      <c r="D190" s="729">
        <v>0.52300000000000002</v>
      </c>
      <c r="E190" s="729">
        <v>-0.122</v>
      </c>
      <c r="F190" s="729">
        <v>0.94299999999999995</v>
      </c>
    </row>
    <row r="191" spans="3:6">
      <c r="C191" s="730">
        <v>44494</v>
      </c>
      <c r="D191" s="729">
        <v>0.51600000000000001</v>
      </c>
      <c r="E191" s="729">
        <v>-0.112</v>
      </c>
      <c r="F191" s="729">
        <v>0.92</v>
      </c>
    </row>
    <row r="192" spans="3:6">
      <c r="C192" s="730">
        <v>44491</v>
      </c>
      <c r="D192" s="729">
        <v>0.53700000000000003</v>
      </c>
      <c r="E192" s="729">
        <v>-9.1999999999999998E-2</v>
      </c>
      <c r="F192" s="729">
        <v>0.96399999999999997</v>
      </c>
    </row>
    <row r="193" spans="3:6">
      <c r="C193" s="730">
        <v>44490</v>
      </c>
      <c r="D193" s="729">
        <v>0.53200000000000003</v>
      </c>
      <c r="E193" s="729">
        <v>-9.7000000000000003E-2</v>
      </c>
      <c r="F193" s="729">
        <v>0.95099999999999996</v>
      </c>
    </row>
    <row r="194" spans="3:6">
      <c r="C194" s="730">
        <v>44489</v>
      </c>
      <c r="D194" s="729">
        <v>0.50900000000000001</v>
      </c>
      <c r="E194" s="729">
        <v>-0.122</v>
      </c>
      <c r="F194" s="729">
        <v>0.91900000000000004</v>
      </c>
    </row>
    <row r="195" spans="3:6">
      <c r="C195" s="730">
        <v>44488</v>
      </c>
      <c r="D195" s="729">
        <v>0.52300000000000002</v>
      </c>
      <c r="E195" s="729">
        <v>-0.114</v>
      </c>
      <c r="F195" s="729">
        <v>0.93799999999999994</v>
      </c>
    </row>
    <row r="196" spans="3:6">
      <c r="C196" s="730">
        <v>44487</v>
      </c>
      <c r="D196" s="729">
        <v>0.49099999999999999</v>
      </c>
      <c r="E196" s="729">
        <v>-0.14799999999999999</v>
      </c>
      <c r="F196" s="729">
        <v>0.89900000000000002</v>
      </c>
    </row>
    <row r="197" spans="3:6">
      <c r="C197" s="730">
        <v>44484</v>
      </c>
      <c r="D197" s="729">
        <v>0.46</v>
      </c>
      <c r="E197" s="729">
        <v>-0.16700000000000001</v>
      </c>
      <c r="F197" s="729">
        <v>0.86799999999999999</v>
      </c>
    </row>
    <row r="198" spans="3:6">
      <c r="C198" s="730">
        <v>44483</v>
      </c>
      <c r="D198" s="729">
        <v>0.438</v>
      </c>
      <c r="E198" s="729">
        <v>-0.184</v>
      </c>
      <c r="F198" s="729">
        <v>0.84099999999999997</v>
      </c>
    </row>
    <row r="199" spans="3:6">
      <c r="C199" s="730">
        <v>44482</v>
      </c>
      <c r="D199" s="729">
        <v>0.497</v>
      </c>
      <c r="E199" s="729">
        <v>-0.128</v>
      </c>
      <c r="F199" s="729">
        <v>0.90100000000000002</v>
      </c>
    </row>
    <row r="200" spans="3:6">
      <c r="C200" s="730">
        <v>44481</v>
      </c>
      <c r="D200" s="729">
        <v>0.52900000000000003</v>
      </c>
      <c r="E200" s="729">
        <v>-9.7000000000000003E-2</v>
      </c>
      <c r="F200" s="729">
        <v>0.91700000000000004</v>
      </c>
    </row>
    <row r="201" spans="3:6">
      <c r="C201" s="730">
        <v>44480</v>
      </c>
      <c r="D201" s="729">
        <v>0.51300000000000001</v>
      </c>
      <c r="E201" s="729">
        <v>-0.124</v>
      </c>
      <c r="F201" s="729">
        <v>0.91400000000000003</v>
      </c>
    </row>
    <row r="202" spans="3:6">
      <c r="C202" s="730">
        <v>44477</v>
      </c>
      <c r="D202" s="729">
        <v>0.496</v>
      </c>
      <c r="E202" s="729">
        <v>-0.14699999999999999</v>
      </c>
      <c r="F202" s="729">
        <v>0.879</v>
      </c>
    </row>
    <row r="203" spans="3:6">
      <c r="C203" s="730">
        <v>44476</v>
      </c>
      <c r="D203" s="729">
        <v>0.46300000000000002</v>
      </c>
      <c r="E203" s="729">
        <v>-0.19</v>
      </c>
      <c r="F203" s="729">
        <v>0.84899999999999998</v>
      </c>
    </row>
    <row r="204" spans="3:6">
      <c r="C204" s="730">
        <v>44475</v>
      </c>
      <c r="D204" s="729">
        <v>0.47299999999999998</v>
      </c>
      <c r="E204" s="729">
        <v>-0.182</v>
      </c>
      <c r="F204" s="729">
        <v>0.89100000000000001</v>
      </c>
    </row>
    <row r="205" spans="3:6">
      <c r="C205" s="730">
        <v>44474</v>
      </c>
      <c r="D205" s="729">
        <v>0.46200000000000002</v>
      </c>
      <c r="E205" s="729">
        <v>-0.189</v>
      </c>
      <c r="F205" s="729">
        <v>0.86</v>
      </c>
    </row>
    <row r="206" spans="3:6">
      <c r="C206" s="730">
        <v>44473</v>
      </c>
      <c r="D206" s="729">
        <v>0.438</v>
      </c>
      <c r="E206" s="729">
        <v>-0.218</v>
      </c>
      <c r="F206" s="729">
        <v>0.83299999999999996</v>
      </c>
    </row>
    <row r="207" spans="3:6">
      <c r="C207" s="730">
        <v>44470</v>
      </c>
      <c r="D207" s="729">
        <v>0.432</v>
      </c>
      <c r="E207" s="729">
        <v>-0.221</v>
      </c>
      <c r="F207" s="729">
        <v>0.82</v>
      </c>
    </row>
    <row r="208" spans="3:6">
      <c r="C208" s="730">
        <v>44469</v>
      </c>
      <c r="D208" s="729">
        <v>0.46300000000000002</v>
      </c>
      <c r="E208" s="729">
        <v>-0.19500000000000001</v>
      </c>
      <c r="F208" s="729">
        <v>0.86699999999999999</v>
      </c>
    </row>
    <row r="209" spans="3:6">
      <c r="C209" s="730">
        <v>44468</v>
      </c>
      <c r="D209" s="729">
        <v>0.44400000000000001</v>
      </c>
      <c r="E209" s="729">
        <v>-0.21299999999999999</v>
      </c>
      <c r="F209" s="729">
        <v>0.82799999999999996</v>
      </c>
    </row>
    <row r="210" spans="3:6">
      <c r="C210" s="730">
        <v>44467</v>
      </c>
      <c r="D210" s="729">
        <v>0.44600000000000001</v>
      </c>
      <c r="E210" s="729">
        <v>-0.19900000000000001</v>
      </c>
      <c r="F210" s="729">
        <v>0.85799999999999998</v>
      </c>
    </row>
    <row r="211" spans="3:6">
      <c r="C211" s="730">
        <v>44466</v>
      </c>
      <c r="D211" s="729">
        <v>0.41499999999999998</v>
      </c>
      <c r="E211" s="729">
        <v>-0.224</v>
      </c>
      <c r="F211" s="729">
        <v>0.79500000000000004</v>
      </c>
    </row>
    <row r="212" spans="3:6">
      <c r="C212" s="730">
        <v>44463</v>
      </c>
      <c r="D212" s="729">
        <v>0.41399999999999998</v>
      </c>
      <c r="E212" s="729">
        <v>-0.22600000000000001</v>
      </c>
      <c r="F212" s="729">
        <v>0.78700000000000003</v>
      </c>
    </row>
    <row r="213" spans="3:6">
      <c r="C213" s="730">
        <v>44462</v>
      </c>
      <c r="D213" s="729">
        <v>0.38100000000000001</v>
      </c>
      <c r="E213" s="729">
        <v>-0.25800000000000001</v>
      </c>
      <c r="F213" s="729">
        <v>0.72399999999999998</v>
      </c>
    </row>
    <row r="214" spans="3:6">
      <c r="C214" s="730">
        <v>44461</v>
      </c>
      <c r="D214" s="729">
        <v>0.314</v>
      </c>
      <c r="E214" s="729">
        <v>-0.32700000000000001</v>
      </c>
      <c r="F214" s="729">
        <v>0.66</v>
      </c>
    </row>
    <row r="215" spans="3:6">
      <c r="C215" s="730">
        <v>44460</v>
      </c>
      <c r="D215" s="729">
        <v>0.32600000000000001</v>
      </c>
      <c r="E215" s="729">
        <v>-0.32800000000000001</v>
      </c>
      <c r="F215" s="729">
        <v>0.68400000000000005</v>
      </c>
    </row>
    <row r="216" spans="3:6">
      <c r="C216" s="730">
        <v>44459</v>
      </c>
      <c r="D216" s="729">
        <v>0.34300000000000003</v>
      </c>
      <c r="E216" s="729">
        <v>-0.315</v>
      </c>
      <c r="F216" s="729">
        <v>0.71699999999999997</v>
      </c>
    </row>
    <row r="217" spans="3:6">
      <c r="C217" s="730">
        <v>44456</v>
      </c>
      <c r="D217" s="729">
        <v>0.35799999999999998</v>
      </c>
      <c r="E217" s="729">
        <v>-0.28000000000000003</v>
      </c>
      <c r="F217" s="729">
        <v>0.71799999999999997</v>
      </c>
    </row>
    <row r="218" spans="3:6">
      <c r="C218" s="730">
        <v>44455</v>
      </c>
      <c r="D218" s="729">
        <v>0.34399999999999997</v>
      </c>
      <c r="E218" s="729">
        <v>-0.309</v>
      </c>
      <c r="F218" s="729">
        <v>0.69399999999999995</v>
      </c>
    </row>
    <row r="219" spans="3:6">
      <c r="C219" s="730">
        <v>44454</v>
      </c>
      <c r="D219" s="729">
        <v>0.34699999999999998</v>
      </c>
      <c r="E219" s="729">
        <v>-0.307</v>
      </c>
      <c r="F219" s="729">
        <v>0.7</v>
      </c>
    </row>
    <row r="220" spans="3:6">
      <c r="C220" s="730">
        <v>44453</v>
      </c>
      <c r="D220" s="729">
        <v>0.311</v>
      </c>
      <c r="E220" s="729">
        <v>-0.34</v>
      </c>
      <c r="F220" s="729">
        <v>0.65</v>
      </c>
    </row>
    <row r="221" spans="3:6">
      <c r="C221" s="730">
        <v>44452</v>
      </c>
      <c r="D221" s="729">
        <v>0.33400000000000002</v>
      </c>
      <c r="E221" s="729">
        <v>-0.32900000000000001</v>
      </c>
      <c r="F221" s="729">
        <v>0.68700000000000006</v>
      </c>
    </row>
    <row r="222" spans="3:6">
      <c r="C222" s="730">
        <v>44449</v>
      </c>
      <c r="D222" s="729">
        <v>0.33800000000000002</v>
      </c>
      <c r="E222" s="729">
        <v>-0.33300000000000002</v>
      </c>
      <c r="F222" s="729">
        <v>0.70599999999999996</v>
      </c>
    </row>
    <row r="223" spans="3:6">
      <c r="C223" s="730">
        <v>44448</v>
      </c>
      <c r="D223" s="729">
        <v>0.30199999999999999</v>
      </c>
      <c r="E223" s="729">
        <v>-0.36399999999999999</v>
      </c>
      <c r="F223" s="729">
        <v>0.66100000000000003</v>
      </c>
    </row>
    <row r="224" spans="3:6">
      <c r="C224" s="730">
        <v>44447</v>
      </c>
      <c r="D224" s="729">
        <v>0.36899999999999999</v>
      </c>
      <c r="E224" s="729">
        <v>-0.32200000000000001</v>
      </c>
      <c r="F224" s="729">
        <v>0.754</v>
      </c>
    </row>
    <row r="225" spans="3:6">
      <c r="C225" s="730">
        <v>44446</v>
      </c>
      <c r="D225" s="729">
        <v>0.379</v>
      </c>
      <c r="E225" s="729">
        <v>-0.317</v>
      </c>
      <c r="F225" s="729">
        <v>0.77100000000000002</v>
      </c>
    </row>
    <row r="226" spans="3:6">
      <c r="C226" s="730">
        <v>44445</v>
      </c>
      <c r="D226" s="729">
        <v>0.32100000000000001</v>
      </c>
      <c r="E226" s="729">
        <v>-0.36799999999999999</v>
      </c>
      <c r="F226" s="729">
        <v>0.68899999999999995</v>
      </c>
    </row>
    <row r="227" spans="3:6">
      <c r="C227" s="730">
        <v>44442</v>
      </c>
      <c r="D227" s="729">
        <v>0.33900000000000002</v>
      </c>
      <c r="E227" s="729">
        <v>-0.36099999999999999</v>
      </c>
      <c r="F227" s="729">
        <v>0.70599999999999996</v>
      </c>
    </row>
    <row r="228" spans="3:6">
      <c r="C228" s="730">
        <v>44441</v>
      </c>
      <c r="D228" s="729">
        <v>0.318</v>
      </c>
      <c r="E228" s="729">
        <v>-0.38500000000000001</v>
      </c>
      <c r="F228" s="729">
        <v>0.66900000000000004</v>
      </c>
    </row>
    <row r="229" spans="3:6">
      <c r="C229" s="730">
        <v>44440</v>
      </c>
      <c r="D229" s="729">
        <v>0.34300000000000003</v>
      </c>
      <c r="E229" s="729">
        <v>-0.371</v>
      </c>
      <c r="F229" s="729">
        <v>0.69599999999999995</v>
      </c>
    </row>
    <row r="230" spans="3:6">
      <c r="C230" s="730">
        <v>44439</v>
      </c>
      <c r="D230" s="729">
        <v>0.34300000000000003</v>
      </c>
      <c r="E230" s="729">
        <v>-0.38</v>
      </c>
      <c r="F230" s="729">
        <v>0.70899999999999996</v>
      </c>
    </row>
    <row r="231" spans="3:6">
      <c r="C231" s="730">
        <v>44438</v>
      </c>
      <c r="D231" s="729">
        <v>0.28299999999999997</v>
      </c>
      <c r="E231" s="729">
        <v>-0.436</v>
      </c>
      <c r="F231" s="729">
        <v>0.61699999999999999</v>
      </c>
    </row>
    <row r="232" spans="3:6">
      <c r="C232" s="730">
        <v>44435</v>
      </c>
      <c r="D232" s="729">
        <v>0.307</v>
      </c>
      <c r="E232" s="729">
        <v>-0.41699999999999998</v>
      </c>
      <c r="F232" s="729">
        <v>0.64200000000000002</v>
      </c>
    </row>
    <row r="233" spans="3:6">
      <c r="C233" s="730">
        <v>44434</v>
      </c>
      <c r="D233" s="729">
        <v>0.313</v>
      </c>
      <c r="E233" s="729">
        <v>-0.41599999999999998</v>
      </c>
      <c r="F233" s="729">
        <v>0.66800000000000004</v>
      </c>
    </row>
    <row r="234" spans="3:6">
      <c r="C234" s="730">
        <v>44433</v>
      </c>
      <c r="D234" s="729">
        <v>0.309</v>
      </c>
      <c r="E234" s="729">
        <v>-0.41699999999999998</v>
      </c>
      <c r="F234" s="729">
        <v>0.67200000000000004</v>
      </c>
    </row>
    <row r="235" spans="3:6">
      <c r="C235" s="730">
        <v>44432</v>
      </c>
      <c r="D235" s="729">
        <v>0.23899999999999999</v>
      </c>
      <c r="E235" s="729">
        <v>-0.47699999999999998</v>
      </c>
      <c r="F235" s="729">
        <v>0.57299999999999995</v>
      </c>
    </row>
    <row r="236" spans="3:6">
      <c r="C236" s="730">
        <v>44431</v>
      </c>
      <c r="D236" s="729">
        <v>0.23699999999999999</v>
      </c>
      <c r="E236" s="729">
        <v>-0.47799999999999998</v>
      </c>
      <c r="F236" s="729">
        <v>0.58499999999999996</v>
      </c>
    </row>
    <row r="237" spans="3:6">
      <c r="C237" s="730">
        <v>44428</v>
      </c>
      <c r="D237" s="729">
        <v>0.22</v>
      </c>
      <c r="E237" s="729">
        <v>-0.496</v>
      </c>
      <c r="F237" s="729">
        <v>0.54500000000000004</v>
      </c>
    </row>
    <row r="238" spans="3:6">
      <c r="C238" s="730">
        <v>44427</v>
      </c>
      <c r="D238" s="729">
        <v>0.22600000000000001</v>
      </c>
      <c r="E238" s="729">
        <v>-0.48799999999999999</v>
      </c>
      <c r="F238" s="729">
        <v>0.56899999999999995</v>
      </c>
    </row>
    <row r="239" spans="3:6">
      <c r="C239" s="730">
        <v>44426</v>
      </c>
      <c r="D239" s="729">
        <v>0.222</v>
      </c>
      <c r="E239" s="729">
        <v>-0.48</v>
      </c>
      <c r="F239" s="729">
        <v>0.55500000000000005</v>
      </c>
    </row>
    <row r="240" spans="3:6">
      <c r="C240" s="730">
        <v>44425</v>
      </c>
      <c r="D240" s="729">
        <v>0.24</v>
      </c>
      <c r="E240" s="729">
        <v>-0.46600000000000003</v>
      </c>
      <c r="F240" s="729">
        <v>0.57699999999999996</v>
      </c>
    </row>
    <row r="241" spans="3:6">
      <c r="C241" s="730">
        <v>44424</v>
      </c>
      <c r="D241" s="729">
        <v>0.22700000000000001</v>
      </c>
      <c r="E241" s="729">
        <v>-0.46800000000000003</v>
      </c>
      <c r="F241" s="729">
        <v>0.56499999999999995</v>
      </c>
    </row>
    <row r="242" spans="3:6">
      <c r="C242" s="730">
        <v>44421</v>
      </c>
      <c r="D242" s="729">
        <v>0.222</v>
      </c>
      <c r="E242" s="729">
        <v>-0.46500000000000002</v>
      </c>
      <c r="F242" s="729">
        <v>0.55200000000000005</v>
      </c>
    </row>
    <row r="243" spans="3:6">
      <c r="C243" s="730">
        <v>44420</v>
      </c>
      <c r="D243" s="729">
        <v>0.22500000000000001</v>
      </c>
      <c r="E243" s="729">
        <v>-0.46</v>
      </c>
      <c r="F243" s="729">
        <v>0.54600000000000004</v>
      </c>
    </row>
    <row r="244" spans="3:6">
      <c r="C244" s="730">
        <v>44419</v>
      </c>
      <c r="D244" s="729">
        <v>0.245</v>
      </c>
      <c r="E244" s="729">
        <v>-0.45900000000000002</v>
      </c>
      <c r="F244" s="729">
        <v>0.57099999999999995</v>
      </c>
    </row>
    <row r="245" spans="3:6">
      <c r="C245" s="730">
        <v>44418</v>
      </c>
      <c r="D245" s="729">
        <v>0.23300000000000001</v>
      </c>
      <c r="E245" s="729">
        <v>-0.45600000000000002</v>
      </c>
      <c r="F245" s="729">
        <v>0.55000000000000004</v>
      </c>
    </row>
    <row r="246" spans="3:6">
      <c r="C246" s="730">
        <v>44417</v>
      </c>
      <c r="D246" s="729">
        <v>0.24299999999999999</v>
      </c>
      <c r="E246" s="729">
        <v>-0.45800000000000002</v>
      </c>
      <c r="F246" s="729">
        <v>0.55600000000000005</v>
      </c>
    </row>
    <row r="247" spans="3:6">
      <c r="C247" s="730">
        <v>44414</v>
      </c>
      <c r="D247" s="729">
        <v>0.246</v>
      </c>
      <c r="E247" s="729">
        <v>-0.45300000000000001</v>
      </c>
      <c r="F247" s="729">
        <v>0.57099999999999995</v>
      </c>
    </row>
    <row r="248" spans="3:6">
      <c r="C248" s="730">
        <v>44413</v>
      </c>
      <c r="D248" s="729">
        <v>0.21</v>
      </c>
      <c r="E248" s="729">
        <v>-0.495</v>
      </c>
      <c r="F248" s="729">
        <v>0.53</v>
      </c>
    </row>
    <row r="249" spans="3:6">
      <c r="C249" s="730">
        <v>44412</v>
      </c>
      <c r="D249" s="729">
        <v>0.24</v>
      </c>
      <c r="E249" s="729">
        <v>-0.49099999999999999</v>
      </c>
      <c r="F249" s="729">
        <v>0.56699999999999995</v>
      </c>
    </row>
    <row r="250" spans="3:6">
      <c r="C250" s="730">
        <v>44411</v>
      </c>
      <c r="D250" s="729">
        <v>0.23899999999999999</v>
      </c>
      <c r="E250" s="729">
        <v>-0.48199999999999998</v>
      </c>
      <c r="F250" s="729">
        <v>0.57099999999999995</v>
      </c>
    </row>
    <row r="251" spans="3:6">
      <c r="C251" s="730">
        <v>44410</v>
      </c>
      <c r="D251" s="729">
        <v>0.23699999999999999</v>
      </c>
      <c r="E251" s="729">
        <v>-0.47899999999999998</v>
      </c>
      <c r="F251" s="729">
        <v>0.57599999999999996</v>
      </c>
    </row>
    <row r="252" spans="3:6">
      <c r="C252" s="730">
        <v>44407</v>
      </c>
      <c r="D252" s="729">
        <v>0.27200000000000002</v>
      </c>
      <c r="E252" s="729">
        <v>-0.45800000000000002</v>
      </c>
      <c r="F252" s="729">
        <v>0.627</v>
      </c>
    </row>
    <row r="253" spans="3:6">
      <c r="C253" s="730">
        <v>44406</v>
      </c>
      <c r="D253" s="729">
        <v>0.27</v>
      </c>
      <c r="E253" s="729">
        <v>-0.45200000000000001</v>
      </c>
      <c r="F253" s="729">
        <v>0.622</v>
      </c>
    </row>
    <row r="254" spans="3:6">
      <c r="C254" s="730">
        <v>44405</v>
      </c>
      <c r="D254" s="729">
        <v>0.27700000000000002</v>
      </c>
      <c r="E254" s="729">
        <v>-0.44700000000000001</v>
      </c>
      <c r="F254" s="729">
        <v>0.621</v>
      </c>
    </row>
    <row r="255" spans="3:6">
      <c r="C255" s="730">
        <v>44404</v>
      </c>
      <c r="D255" s="729">
        <v>0.27300000000000002</v>
      </c>
      <c r="E255" s="729">
        <v>-0.439</v>
      </c>
      <c r="F255" s="729">
        <v>0.625</v>
      </c>
    </row>
    <row r="256" spans="3:6">
      <c r="C256" s="730">
        <v>44403</v>
      </c>
      <c r="D256" s="729">
        <v>0.28499999999999998</v>
      </c>
      <c r="E256" s="729">
        <v>-0.41299999999999998</v>
      </c>
      <c r="F256" s="729">
        <v>0.63900000000000001</v>
      </c>
    </row>
    <row r="257" spans="3:6">
      <c r="C257" s="730">
        <v>44400</v>
      </c>
      <c r="D257" s="729">
        <v>0.27500000000000002</v>
      </c>
      <c r="E257" s="729">
        <v>-0.41199999999999998</v>
      </c>
      <c r="F257" s="729">
        <v>0.63100000000000001</v>
      </c>
    </row>
    <row r="258" spans="3:6">
      <c r="C258" s="730">
        <v>44399</v>
      </c>
      <c r="D258" s="729">
        <v>0.29599999999999999</v>
      </c>
      <c r="E258" s="729">
        <v>-0.41899999999999998</v>
      </c>
      <c r="F258" s="729">
        <v>0.65</v>
      </c>
    </row>
    <row r="259" spans="3:6">
      <c r="C259" s="730">
        <v>44398</v>
      </c>
      <c r="D259" s="729">
        <v>0.34899999999999998</v>
      </c>
      <c r="E259" s="729">
        <v>-0.39200000000000002</v>
      </c>
      <c r="F259" s="729">
        <v>0.69299999999999995</v>
      </c>
    </row>
    <row r="260" spans="3:6">
      <c r="C260" s="730">
        <v>44397</v>
      </c>
      <c r="D260" s="729">
        <v>0.33700000000000002</v>
      </c>
      <c r="E260" s="729">
        <v>-0.41099999999999998</v>
      </c>
      <c r="F260" s="729">
        <v>0.69199999999999995</v>
      </c>
    </row>
    <row r="261" spans="3:6">
      <c r="C261" s="730">
        <v>44396</v>
      </c>
      <c r="D261" s="729">
        <v>0.35</v>
      </c>
      <c r="E261" s="729">
        <v>-0.38800000000000001</v>
      </c>
      <c r="F261" s="729">
        <v>0.70799999999999996</v>
      </c>
    </row>
    <row r="262" spans="3:6">
      <c r="C262" s="730">
        <v>44393</v>
      </c>
      <c r="D262" s="729">
        <v>0.36299999999999999</v>
      </c>
      <c r="E262" s="729">
        <v>-0.35</v>
      </c>
      <c r="F262" s="729">
        <v>0.70099999999999996</v>
      </c>
    </row>
    <row r="263" spans="3:6">
      <c r="C263" s="730">
        <v>44392</v>
      </c>
      <c r="D263" s="729">
        <v>0.312</v>
      </c>
      <c r="E263" s="729">
        <v>-0.33</v>
      </c>
      <c r="F263" s="729">
        <v>0.73099999999999998</v>
      </c>
    </row>
    <row r="264" spans="3:6">
      <c r="C264" s="730">
        <v>44391</v>
      </c>
      <c r="D264" s="729">
        <v>0.317</v>
      </c>
      <c r="E264" s="729">
        <v>-0.313</v>
      </c>
      <c r="F264" s="729">
        <v>0.71399999999999997</v>
      </c>
    </row>
    <row r="265" spans="3:6">
      <c r="C265" s="730">
        <v>44390</v>
      </c>
      <c r="D265" s="729">
        <v>0.32500000000000001</v>
      </c>
      <c r="E265" s="729">
        <v>-0.29899999999999999</v>
      </c>
      <c r="F265" s="729">
        <v>0.71399999999999997</v>
      </c>
    </row>
    <row r="266" spans="3:6">
      <c r="C266" s="730">
        <v>44389</v>
      </c>
      <c r="D266" s="729">
        <v>0.34599999999999997</v>
      </c>
      <c r="E266" s="729">
        <v>-0.30099999999999999</v>
      </c>
      <c r="F266" s="729">
        <v>0.73699999999999999</v>
      </c>
    </row>
    <row r="267" spans="3:6">
      <c r="C267" s="730">
        <v>44386</v>
      </c>
      <c r="D267" s="729">
        <v>0.36</v>
      </c>
      <c r="E267" s="729">
        <v>-0.29199999999999998</v>
      </c>
      <c r="F267" s="729">
        <v>0.76500000000000001</v>
      </c>
    </row>
    <row r="268" spans="3:6">
      <c r="C268" s="730">
        <v>44385</v>
      </c>
      <c r="D268" s="729">
        <v>0.34599999999999997</v>
      </c>
      <c r="E268" s="729">
        <v>-0.313</v>
      </c>
      <c r="F268" s="729">
        <v>0.76100000000000001</v>
      </c>
    </row>
    <row r="269" spans="3:6">
      <c r="C269" s="730">
        <v>44384</v>
      </c>
      <c r="D269" s="729">
        <v>0.34300000000000003</v>
      </c>
      <c r="E269" s="729">
        <v>-0.28999999999999998</v>
      </c>
      <c r="F269" s="729">
        <v>0.748</v>
      </c>
    </row>
    <row r="270" spans="3:6">
      <c r="C270" s="730">
        <v>44383</v>
      </c>
      <c r="D270" s="729">
        <v>0.34599999999999997</v>
      </c>
      <c r="E270" s="729">
        <v>-0.26700000000000002</v>
      </c>
      <c r="F270" s="729">
        <v>0.748</v>
      </c>
    </row>
    <row r="271" spans="3:6">
      <c r="C271" s="730">
        <v>44382</v>
      </c>
      <c r="D271" s="729">
        <v>0.40300000000000002</v>
      </c>
      <c r="E271" s="729">
        <v>-0.20899999999999999</v>
      </c>
      <c r="F271" s="729">
        <v>0.80600000000000005</v>
      </c>
    </row>
    <row r="272" spans="3:6">
      <c r="C272" s="730">
        <v>44379</v>
      </c>
      <c r="D272" s="729">
        <v>0.377</v>
      </c>
      <c r="E272" s="729">
        <v>-0.23499999999999999</v>
      </c>
      <c r="F272" s="729">
        <v>0.77700000000000002</v>
      </c>
    </row>
    <row r="273" spans="3:6">
      <c r="C273" s="730">
        <v>44378</v>
      </c>
      <c r="D273" s="729">
        <v>0.41</v>
      </c>
      <c r="E273" s="729">
        <v>-0.19800000000000001</v>
      </c>
      <c r="F273" s="729">
        <v>0.80800000000000005</v>
      </c>
    </row>
    <row r="274" spans="3:6">
      <c r="C274" s="730">
        <v>44377</v>
      </c>
      <c r="D274" s="729">
        <v>0.42199999999999999</v>
      </c>
      <c r="E274" s="729">
        <v>-0.20300000000000001</v>
      </c>
      <c r="F274" s="729">
        <v>0.82699999999999996</v>
      </c>
    </row>
    <row r="275" spans="3:6">
      <c r="C275" s="730">
        <v>44376</v>
      </c>
      <c r="D275" s="729">
        <v>0.45700000000000002</v>
      </c>
      <c r="E275" s="729">
        <v>-0.17199999999999999</v>
      </c>
      <c r="F275" s="729">
        <v>0.878</v>
      </c>
    </row>
    <row r="276" spans="3:6">
      <c r="C276" s="730">
        <v>44375</v>
      </c>
      <c r="D276" s="729">
        <v>0.45</v>
      </c>
      <c r="E276" s="729">
        <v>-0.185</v>
      </c>
      <c r="F276" s="729">
        <v>0.88200000000000001</v>
      </c>
    </row>
    <row r="277" spans="3:6">
      <c r="C277" s="730">
        <v>44372</v>
      </c>
      <c r="D277" s="729">
        <v>0.48299999999999998</v>
      </c>
      <c r="E277" s="729">
        <v>-0.156</v>
      </c>
      <c r="F277" s="729">
        <v>0.92400000000000004</v>
      </c>
    </row>
    <row r="278" spans="3:6">
      <c r="C278" s="730">
        <v>44371</v>
      </c>
      <c r="D278" s="729">
        <v>0.435</v>
      </c>
      <c r="E278" s="729">
        <v>-0.185</v>
      </c>
      <c r="F278" s="729">
        <v>0.86799999999999999</v>
      </c>
    </row>
    <row r="279" spans="3:6">
      <c r="C279" s="730">
        <v>44370</v>
      </c>
      <c r="D279" s="729">
        <v>0.44800000000000001</v>
      </c>
      <c r="E279" s="729">
        <v>-0.18099999999999999</v>
      </c>
      <c r="F279" s="729">
        <v>0.89400000000000002</v>
      </c>
    </row>
    <row r="280" spans="3:6">
      <c r="C280" s="730">
        <v>44369</v>
      </c>
      <c r="D280" s="729">
        <v>0.46500000000000002</v>
      </c>
      <c r="E280" s="729">
        <v>-0.16200000000000001</v>
      </c>
      <c r="F280" s="729">
        <v>0.89800000000000002</v>
      </c>
    </row>
    <row r="281" spans="3:6">
      <c r="C281" s="730">
        <v>44368</v>
      </c>
      <c r="D281" s="729">
        <v>0.45600000000000002</v>
      </c>
      <c r="E281" s="729">
        <v>-0.17399999999999999</v>
      </c>
      <c r="F281" s="729">
        <v>0.877</v>
      </c>
    </row>
    <row r="282" spans="3:6">
      <c r="C282" s="730">
        <v>44365</v>
      </c>
      <c r="D282" s="729">
        <v>0.45</v>
      </c>
      <c r="E282" s="729">
        <v>-0.20399999999999999</v>
      </c>
      <c r="F282" s="729">
        <v>0.86899999999999999</v>
      </c>
    </row>
    <row r="283" spans="3:6">
      <c r="C283" s="730">
        <v>44364</v>
      </c>
      <c r="D283" s="729">
        <v>0.436</v>
      </c>
      <c r="E283" s="729">
        <v>-0.189</v>
      </c>
      <c r="F283" s="729">
        <v>0.82799999999999996</v>
      </c>
    </row>
    <row r="284" spans="3:6">
      <c r="C284" s="730">
        <v>44363</v>
      </c>
      <c r="D284" s="729">
        <v>0.40100000000000002</v>
      </c>
      <c r="E284" s="729">
        <v>-0.248</v>
      </c>
      <c r="F284" s="729">
        <v>0.77800000000000002</v>
      </c>
    </row>
    <row r="285" spans="3:6">
      <c r="C285" s="730">
        <v>44362</v>
      </c>
      <c r="D285" s="729">
        <v>0.41699999999999998</v>
      </c>
      <c r="E285" s="729">
        <v>-0.22900000000000001</v>
      </c>
      <c r="F285" s="729">
        <v>0.79100000000000004</v>
      </c>
    </row>
    <row r="286" spans="3:6">
      <c r="C286" s="730">
        <v>44361</v>
      </c>
      <c r="D286" s="729">
        <v>0.39200000000000002</v>
      </c>
      <c r="E286" s="729">
        <v>-0.255</v>
      </c>
      <c r="F286" s="729">
        <v>0.77400000000000002</v>
      </c>
    </row>
    <row r="287" spans="3:6">
      <c r="C287" s="730">
        <v>44358</v>
      </c>
      <c r="D287" s="729">
        <v>0.36799999999999999</v>
      </c>
      <c r="E287" s="729">
        <v>-0.26800000000000002</v>
      </c>
      <c r="F287" s="729">
        <v>0.75</v>
      </c>
    </row>
    <row r="288" spans="3:6">
      <c r="C288" s="730">
        <v>44357</v>
      </c>
      <c r="D288" s="729">
        <v>0.39900000000000002</v>
      </c>
      <c r="E288" s="729">
        <v>-0.248</v>
      </c>
      <c r="F288" s="729">
        <v>0.80400000000000005</v>
      </c>
    </row>
    <row r="289" spans="3:6">
      <c r="C289" s="730">
        <v>44356</v>
      </c>
      <c r="D289" s="729">
        <v>0.40500000000000003</v>
      </c>
      <c r="E289" s="729">
        <v>-0.248</v>
      </c>
      <c r="F289" s="729">
        <v>0.83199999999999996</v>
      </c>
    </row>
    <row r="290" spans="3:6">
      <c r="C290" s="730">
        <v>44355</v>
      </c>
      <c r="D290" s="729">
        <v>0.438</v>
      </c>
      <c r="E290" s="729">
        <v>-0.223</v>
      </c>
      <c r="F290" s="729">
        <v>0.86799999999999999</v>
      </c>
    </row>
    <row r="291" spans="3:6">
      <c r="C291" s="730">
        <v>44354</v>
      </c>
      <c r="D291" s="729">
        <v>0.47899999999999998</v>
      </c>
      <c r="E291" s="729">
        <v>-0.19700000000000001</v>
      </c>
      <c r="F291" s="729">
        <v>0.91900000000000004</v>
      </c>
    </row>
    <row r="292" spans="3:6">
      <c r="C292" s="730">
        <v>44351</v>
      </c>
      <c r="D292" s="729">
        <v>0.45700000000000002</v>
      </c>
      <c r="E292" s="729">
        <v>-0.20899999999999999</v>
      </c>
      <c r="F292" s="729">
        <v>0.872</v>
      </c>
    </row>
    <row r="293" spans="3:6">
      <c r="C293" s="730">
        <v>44350</v>
      </c>
      <c r="D293" s="729">
        <v>0.47499999999999998</v>
      </c>
      <c r="E293" s="729">
        <v>-0.185</v>
      </c>
      <c r="F293" s="729">
        <v>0.89700000000000002</v>
      </c>
    </row>
    <row r="294" spans="3:6">
      <c r="C294" s="730">
        <v>44349</v>
      </c>
      <c r="D294" s="729">
        <v>0.46200000000000002</v>
      </c>
      <c r="E294" s="729">
        <v>-0.19500000000000001</v>
      </c>
      <c r="F294" s="729">
        <v>0.88300000000000001</v>
      </c>
    </row>
    <row r="295" spans="3:6">
      <c r="C295" s="730">
        <v>44348</v>
      </c>
      <c r="D295" s="729">
        <v>0.47499999999999998</v>
      </c>
      <c r="E295" s="729">
        <v>-0.17499999999999999</v>
      </c>
      <c r="F295" s="729">
        <v>0.90400000000000003</v>
      </c>
    </row>
    <row r="296" spans="3:6">
      <c r="C296" s="730">
        <v>44347</v>
      </c>
      <c r="D296" s="729">
        <v>0.47199999999999998</v>
      </c>
      <c r="E296" s="729">
        <v>-0.183</v>
      </c>
      <c r="F296" s="729">
        <v>0.91700000000000004</v>
      </c>
    </row>
    <row r="297" spans="3:6">
      <c r="C297" s="730">
        <v>44344</v>
      </c>
      <c r="D297" s="729">
        <v>0.47799999999999998</v>
      </c>
      <c r="E297" s="729">
        <v>-0.183</v>
      </c>
      <c r="F297" s="729">
        <v>0.91500000000000004</v>
      </c>
    </row>
    <row r="298" spans="3:6">
      <c r="C298" s="730">
        <v>44343</v>
      </c>
      <c r="D298" s="729">
        <v>0.48699999999999999</v>
      </c>
      <c r="E298" s="729">
        <v>-0.17199999999999999</v>
      </c>
      <c r="F298" s="729">
        <v>0.93799999999999994</v>
      </c>
    </row>
    <row r="299" spans="3:6">
      <c r="C299" s="730">
        <v>44342</v>
      </c>
      <c r="D299" s="729">
        <v>0.45700000000000002</v>
      </c>
      <c r="E299" s="729">
        <v>-0.20300000000000001</v>
      </c>
      <c r="F299" s="729">
        <v>0.92400000000000004</v>
      </c>
    </row>
    <row r="300" spans="3:6">
      <c r="C300" s="730">
        <v>44341</v>
      </c>
      <c r="D300" s="729">
        <v>0.504</v>
      </c>
      <c r="E300" s="729">
        <v>-0.16300000000000001</v>
      </c>
      <c r="F300" s="729">
        <v>0.96599999999999997</v>
      </c>
    </row>
    <row r="301" spans="3:6">
      <c r="C301" s="730">
        <v>44340</v>
      </c>
      <c r="D301" s="729">
        <v>0.54500000000000004</v>
      </c>
      <c r="E301" s="729">
        <v>-0.14000000000000001</v>
      </c>
      <c r="F301" s="729">
        <v>1.018</v>
      </c>
    </row>
    <row r="302" spans="3:6">
      <c r="C302" s="730">
        <v>44337</v>
      </c>
      <c r="D302" s="729">
        <v>0.56000000000000005</v>
      </c>
      <c r="E302" s="729">
        <v>-0.128</v>
      </c>
      <c r="F302" s="729">
        <v>1.038</v>
      </c>
    </row>
    <row r="303" spans="3:6">
      <c r="C303" s="730">
        <v>44336</v>
      </c>
      <c r="D303" s="729">
        <v>0.57899999999999996</v>
      </c>
      <c r="E303" s="729">
        <v>-0.107</v>
      </c>
      <c r="F303" s="729">
        <v>1.0549999999999999</v>
      </c>
    </row>
    <row r="304" spans="3:6">
      <c r="C304" s="730">
        <v>44335</v>
      </c>
      <c r="D304" s="729">
        <v>0.61399999999999999</v>
      </c>
      <c r="E304" s="729">
        <v>-0.111</v>
      </c>
      <c r="F304" s="729">
        <v>1.1180000000000001</v>
      </c>
    </row>
    <row r="305" spans="3:6">
      <c r="C305" s="730">
        <v>44334</v>
      </c>
      <c r="D305" s="729">
        <v>0.60599999999999998</v>
      </c>
      <c r="E305" s="729">
        <v>-0.107</v>
      </c>
      <c r="F305" s="729">
        <v>1.0960000000000001</v>
      </c>
    </row>
    <row r="306" spans="3:6">
      <c r="C306" s="730">
        <v>44333</v>
      </c>
      <c r="D306" s="729">
        <v>0.62</v>
      </c>
      <c r="E306" s="729">
        <v>-0.113</v>
      </c>
      <c r="F306" s="729">
        <v>1.1140000000000001</v>
      </c>
    </row>
    <row r="307" spans="3:6">
      <c r="C307" s="730">
        <v>44330</v>
      </c>
      <c r="D307" s="729">
        <v>0.59399999999999997</v>
      </c>
      <c r="E307" s="729">
        <v>-0.123</v>
      </c>
      <c r="F307" s="729">
        <v>1.0760000000000001</v>
      </c>
    </row>
    <row r="308" spans="3:6">
      <c r="C308" s="730">
        <v>44329</v>
      </c>
      <c r="D308" s="729">
        <v>0.59399999999999997</v>
      </c>
      <c r="E308" s="729">
        <v>-0.112</v>
      </c>
      <c r="F308" s="729">
        <v>1.0169999999999999</v>
      </c>
    </row>
    <row r="309" spans="3:6">
      <c r="C309" s="730">
        <v>44328</v>
      </c>
      <c r="D309" s="729">
        <v>0.56399999999999995</v>
      </c>
      <c r="E309" s="729">
        <v>-0.128</v>
      </c>
      <c r="F309" s="729">
        <v>0.98099999999999998</v>
      </c>
    </row>
    <row r="310" spans="3:6">
      <c r="C310" s="730">
        <v>44327</v>
      </c>
      <c r="D310" s="729">
        <v>0.52500000000000002</v>
      </c>
      <c r="E310" s="729">
        <v>-0.16200000000000001</v>
      </c>
      <c r="F310" s="729">
        <v>0.94199999999999995</v>
      </c>
    </row>
    <row r="311" spans="3:6">
      <c r="C311" s="730">
        <v>44326</v>
      </c>
      <c r="D311" s="729">
        <v>0.47399999999999998</v>
      </c>
      <c r="E311" s="729">
        <v>-0.214</v>
      </c>
      <c r="F311" s="729">
        <v>0.88900000000000001</v>
      </c>
    </row>
    <row r="312" spans="3:6">
      <c r="C312" s="730">
        <v>44323</v>
      </c>
      <c r="D312" s="729">
        <v>0.49099999999999999</v>
      </c>
      <c r="E312" s="729">
        <v>-0.218</v>
      </c>
      <c r="F312" s="729">
        <v>0.92300000000000004</v>
      </c>
    </row>
    <row r="313" spans="3:6">
      <c r="C313" s="730">
        <v>44322</v>
      </c>
      <c r="D313" s="729">
        <v>0.45700000000000002</v>
      </c>
      <c r="E313" s="729">
        <v>-0.23100000000000001</v>
      </c>
      <c r="F313" s="729">
        <v>0.874</v>
      </c>
    </row>
    <row r="314" spans="3:6">
      <c r="C314" s="730">
        <v>44321</v>
      </c>
      <c r="D314" s="729">
        <v>0.45100000000000001</v>
      </c>
      <c r="E314" s="729">
        <v>-0.22800000000000001</v>
      </c>
      <c r="F314" s="729">
        <v>0.85399999999999998</v>
      </c>
    </row>
    <row r="315" spans="3:6">
      <c r="C315" s="730">
        <v>44320</v>
      </c>
      <c r="D315" s="729">
        <v>0.433</v>
      </c>
      <c r="E315" s="729">
        <v>-0.23699999999999999</v>
      </c>
      <c r="F315" s="729">
        <v>0.81899999999999995</v>
      </c>
    </row>
    <row r="316" spans="3:6">
      <c r="C316" s="730">
        <v>44319</v>
      </c>
      <c r="D316" s="729">
        <v>0.46400000000000002</v>
      </c>
      <c r="E316" s="729">
        <v>-0.20399999999999999</v>
      </c>
      <c r="F316" s="729">
        <v>0.84099999999999997</v>
      </c>
    </row>
    <row r="317" spans="3:6">
      <c r="C317" s="730">
        <v>44316</v>
      </c>
      <c r="D317" s="729">
        <v>0.48199999999999998</v>
      </c>
      <c r="E317" s="729">
        <v>-0.19900000000000001</v>
      </c>
      <c r="F317" s="729">
        <v>0.86599999999999999</v>
      </c>
    </row>
    <row r="318" spans="3:6">
      <c r="C318" s="730">
        <v>44315</v>
      </c>
      <c r="D318" s="729">
        <v>0.47899999999999998</v>
      </c>
      <c r="E318" s="729">
        <v>-0.193</v>
      </c>
      <c r="F318" s="729">
        <v>0.875</v>
      </c>
    </row>
    <row r="319" spans="3:6">
      <c r="C319" s="730">
        <v>44314</v>
      </c>
      <c r="D319" s="729">
        <v>0.437</v>
      </c>
      <c r="E319" s="729">
        <v>-0.23200000000000001</v>
      </c>
      <c r="F319" s="729">
        <v>0.83099999999999996</v>
      </c>
    </row>
    <row r="320" spans="3:6">
      <c r="C320" s="730">
        <v>44313</v>
      </c>
      <c r="D320" s="729">
        <v>0.41899999999999998</v>
      </c>
      <c r="E320" s="729">
        <v>-0.251</v>
      </c>
      <c r="F320" s="729">
        <v>0.82399999999999995</v>
      </c>
    </row>
    <row r="321" spans="3:6">
      <c r="C321" s="730">
        <v>44312</v>
      </c>
      <c r="D321" s="729">
        <v>0.40600000000000003</v>
      </c>
      <c r="E321" s="729">
        <v>-0.25600000000000001</v>
      </c>
      <c r="F321" s="729">
        <v>0.79900000000000004</v>
      </c>
    </row>
    <row r="322" spans="3:6">
      <c r="C322" s="730">
        <v>44309</v>
      </c>
      <c r="D322" s="729">
        <v>0.40100000000000002</v>
      </c>
      <c r="E322" s="729">
        <v>-0.25700000000000001</v>
      </c>
      <c r="F322" s="729">
        <v>0.78200000000000003</v>
      </c>
    </row>
    <row r="323" spans="3:6">
      <c r="C323" s="730">
        <v>44308</v>
      </c>
      <c r="D323" s="729">
        <v>0.39400000000000002</v>
      </c>
      <c r="E323" s="729">
        <v>-0.25600000000000001</v>
      </c>
      <c r="F323" s="729">
        <v>0.75700000000000001</v>
      </c>
    </row>
    <row r="324" spans="3:6">
      <c r="C324" s="730">
        <v>44307</v>
      </c>
      <c r="D324" s="729">
        <v>0.39700000000000002</v>
      </c>
      <c r="E324" s="729">
        <v>-0.26100000000000001</v>
      </c>
      <c r="F324" s="729">
        <v>0.75800000000000001</v>
      </c>
    </row>
    <row r="325" spans="3:6">
      <c r="C325" s="730">
        <v>44306</v>
      </c>
      <c r="D325" s="729">
        <v>0.40699999999999997</v>
      </c>
      <c r="E325" s="729">
        <v>-0.25800000000000001</v>
      </c>
      <c r="F325" s="729">
        <v>0.78100000000000003</v>
      </c>
    </row>
    <row r="326" spans="3:6">
      <c r="C326" s="730">
        <v>44305</v>
      </c>
      <c r="D326" s="729">
        <v>0.41899999999999998</v>
      </c>
      <c r="E326" s="729">
        <v>-0.23599999999999999</v>
      </c>
      <c r="F326" s="729">
        <v>0.79300000000000004</v>
      </c>
    </row>
    <row r="327" spans="3:6">
      <c r="C327" s="730">
        <v>44302</v>
      </c>
      <c r="D327" s="729">
        <v>0.4</v>
      </c>
      <c r="E327" s="729">
        <v>-0.26200000000000001</v>
      </c>
      <c r="F327" s="729">
        <v>0.752</v>
      </c>
    </row>
    <row r="328" spans="3:6">
      <c r="C328" s="730">
        <v>44301</v>
      </c>
      <c r="D328" s="729">
        <v>0.379</v>
      </c>
      <c r="E328" s="729">
        <v>-0.29199999999999998</v>
      </c>
      <c r="F328" s="729">
        <v>0.73199999999999998</v>
      </c>
    </row>
    <row r="329" spans="3:6">
      <c r="C329" s="730">
        <v>44300</v>
      </c>
      <c r="D329" s="729">
        <v>0.41599999999999998</v>
      </c>
      <c r="E329" s="729">
        <v>-0.26200000000000001</v>
      </c>
      <c r="F329" s="729">
        <v>0.78200000000000003</v>
      </c>
    </row>
    <row r="330" spans="3:6">
      <c r="C330" s="730">
        <v>44299</v>
      </c>
      <c r="D330" s="729">
        <v>0.39500000000000002</v>
      </c>
      <c r="E330" s="729">
        <v>-0.28899999999999998</v>
      </c>
      <c r="F330" s="729">
        <v>0.75800000000000001</v>
      </c>
    </row>
    <row r="331" spans="3:6">
      <c r="C331" s="730">
        <v>44298</v>
      </c>
      <c r="D331" s="729">
        <v>0.39400000000000002</v>
      </c>
      <c r="E331" s="729">
        <v>-0.29199999999999998</v>
      </c>
      <c r="F331" s="729">
        <v>0.73899999999999999</v>
      </c>
    </row>
    <row r="332" spans="3:6">
      <c r="C332" s="730">
        <v>44295</v>
      </c>
      <c r="D332" s="729">
        <v>0.38500000000000001</v>
      </c>
      <c r="E332" s="729">
        <v>-0.29599999999999999</v>
      </c>
      <c r="F332" s="729">
        <v>0.74099999999999999</v>
      </c>
    </row>
    <row r="333" spans="3:6">
      <c r="C333" s="730">
        <v>44294</v>
      </c>
      <c r="D333" s="729">
        <v>0.34100000000000003</v>
      </c>
      <c r="E333" s="729">
        <v>-0.33200000000000002</v>
      </c>
      <c r="F333" s="729">
        <v>0.66800000000000004</v>
      </c>
    </row>
    <row r="334" spans="3:6">
      <c r="C334" s="730">
        <v>44293</v>
      </c>
      <c r="D334" s="729">
        <v>0.35399999999999998</v>
      </c>
      <c r="E334" s="729">
        <v>-0.317</v>
      </c>
      <c r="F334" s="729">
        <v>0.70599999999999996</v>
      </c>
    </row>
    <row r="335" spans="3:6">
      <c r="C335" s="730">
        <v>44292</v>
      </c>
      <c r="D335" s="729">
        <v>0.35</v>
      </c>
      <c r="E335" s="729">
        <v>-0.316</v>
      </c>
      <c r="F335" s="729">
        <v>0.7</v>
      </c>
    </row>
    <row r="336" spans="3:6">
      <c r="C336" s="730">
        <v>44291</v>
      </c>
      <c r="D336" s="729">
        <v>0.316</v>
      </c>
      <c r="E336" s="729">
        <v>-0.32500000000000001</v>
      </c>
      <c r="F336" s="729">
        <v>0.63300000000000001</v>
      </c>
    </row>
    <row r="337" spans="3:6">
      <c r="C337" s="730">
        <v>44288</v>
      </c>
      <c r="D337" s="729">
        <v>0.316</v>
      </c>
      <c r="E337" s="729">
        <v>-0.32500000000000001</v>
      </c>
      <c r="F337" s="729">
        <v>0.63300000000000001</v>
      </c>
    </row>
    <row r="338" spans="3:6">
      <c r="C338" s="730">
        <v>44287</v>
      </c>
      <c r="D338" s="729">
        <v>0.316</v>
      </c>
      <c r="E338" s="729">
        <v>-0.32500000000000001</v>
      </c>
      <c r="F338" s="729">
        <v>0.63300000000000001</v>
      </c>
    </row>
    <row r="339" spans="3:6">
      <c r="C339" s="730">
        <v>44286</v>
      </c>
      <c r="D339" s="729">
        <v>0.33600000000000002</v>
      </c>
      <c r="E339" s="729">
        <v>-0.29699999999999999</v>
      </c>
      <c r="F339" s="729">
        <v>0.66300000000000003</v>
      </c>
    </row>
    <row r="340" spans="3:6">
      <c r="C340" s="730">
        <v>44285</v>
      </c>
      <c r="D340" s="729">
        <v>0.35299999999999998</v>
      </c>
      <c r="E340" s="729">
        <v>-0.27600000000000002</v>
      </c>
      <c r="F340" s="729">
        <v>0.69199999999999995</v>
      </c>
    </row>
    <row r="341" spans="3:6">
      <c r="C341" s="730">
        <v>44284</v>
      </c>
      <c r="D341" s="729">
        <v>0.317</v>
      </c>
      <c r="E341" s="729">
        <v>-0.32</v>
      </c>
      <c r="F341" s="729">
        <v>0.64400000000000002</v>
      </c>
    </row>
    <row r="342" spans="3:6">
      <c r="C342" s="730">
        <v>44281</v>
      </c>
      <c r="D342" s="729">
        <v>0.28899999999999998</v>
      </c>
      <c r="E342" s="729">
        <v>-0.35399999999999998</v>
      </c>
      <c r="F342" s="729">
        <v>0.61599999999999999</v>
      </c>
    </row>
    <row r="343" spans="3:6">
      <c r="C343" s="730">
        <v>44280</v>
      </c>
      <c r="D343" s="729">
        <v>0.26700000000000002</v>
      </c>
      <c r="E343" s="729">
        <v>-0.38400000000000001</v>
      </c>
      <c r="F343" s="729">
        <v>0.58299999999999996</v>
      </c>
    </row>
    <row r="344" spans="3:6">
      <c r="C344" s="730">
        <v>44279</v>
      </c>
      <c r="D344" s="729">
        <v>0.28000000000000003</v>
      </c>
      <c r="E344" s="729">
        <v>-0.35599999999999998</v>
      </c>
      <c r="F344" s="729">
        <v>0.59199999999999997</v>
      </c>
    </row>
    <row r="345" spans="3:6">
      <c r="C345" s="730">
        <v>44278</v>
      </c>
      <c r="D345" s="729">
        <v>0.29699999999999999</v>
      </c>
      <c r="E345" s="729">
        <v>-0.34100000000000003</v>
      </c>
      <c r="F345" s="729">
        <v>0.60399999999999998</v>
      </c>
    </row>
    <row r="346" spans="3:6">
      <c r="C346" s="730">
        <v>44277</v>
      </c>
      <c r="D346" s="729">
        <v>0.34399999999999997</v>
      </c>
      <c r="E346" s="729">
        <v>-0.31</v>
      </c>
      <c r="F346" s="729">
        <v>0.65300000000000002</v>
      </c>
    </row>
    <row r="347" spans="3:6">
      <c r="C347" s="730">
        <v>44274</v>
      </c>
      <c r="D347" s="729">
        <v>0.35199999999999998</v>
      </c>
      <c r="E347" s="729">
        <v>-0.29399999999999998</v>
      </c>
      <c r="F347" s="729">
        <v>0.67200000000000004</v>
      </c>
    </row>
    <row r="348" spans="3:6">
      <c r="C348" s="730">
        <v>44273</v>
      </c>
      <c r="D348" s="729">
        <v>0.38</v>
      </c>
      <c r="E348" s="729">
        <v>-0.26500000000000001</v>
      </c>
      <c r="F348" s="729">
        <v>0.68899999999999995</v>
      </c>
    </row>
    <row r="349" spans="3:6">
      <c r="C349" s="730">
        <v>44272</v>
      </c>
      <c r="D349" s="729">
        <v>0.38</v>
      </c>
      <c r="E349" s="729">
        <v>-0.29299999999999998</v>
      </c>
      <c r="F349" s="729">
        <v>0.69899999999999995</v>
      </c>
    </row>
    <row r="350" spans="3:6">
      <c r="C350" s="730">
        <v>44271</v>
      </c>
      <c r="D350" s="729">
        <v>0.31900000000000001</v>
      </c>
      <c r="E350" s="729">
        <v>-0.33700000000000002</v>
      </c>
      <c r="F350" s="729">
        <v>0.625</v>
      </c>
    </row>
    <row r="351" spans="3:6">
      <c r="C351" s="730">
        <v>44270</v>
      </c>
      <c r="D351" s="729">
        <v>0.30399999999999999</v>
      </c>
      <c r="E351" s="729">
        <v>-0.33700000000000002</v>
      </c>
      <c r="F351" s="729">
        <v>0.60299999999999998</v>
      </c>
    </row>
    <row r="352" spans="3:6">
      <c r="C352" s="730">
        <v>44267</v>
      </c>
      <c r="D352" s="729">
        <v>0.33600000000000002</v>
      </c>
      <c r="E352" s="729">
        <v>-0.29599999999999999</v>
      </c>
      <c r="F352" s="729">
        <v>0.63900000000000001</v>
      </c>
    </row>
    <row r="353" spans="3:6">
      <c r="C353" s="730">
        <v>44266</v>
      </c>
      <c r="D353" s="729">
        <v>0.307</v>
      </c>
      <c r="E353" s="729">
        <v>-0.33300000000000002</v>
      </c>
      <c r="F353" s="729">
        <v>0.60799999999999998</v>
      </c>
    </row>
    <row r="354" spans="3:6">
      <c r="C354" s="730">
        <v>44265</v>
      </c>
      <c r="D354" s="729">
        <v>0.36299999999999999</v>
      </c>
      <c r="E354" s="729">
        <v>-0.311</v>
      </c>
      <c r="F354" s="729">
        <v>0.68</v>
      </c>
    </row>
    <row r="355" spans="3:6">
      <c r="C355" s="730">
        <v>44264</v>
      </c>
      <c r="D355" s="729">
        <v>0.372</v>
      </c>
      <c r="E355" s="729">
        <v>-0.30499999999999999</v>
      </c>
      <c r="F355" s="729">
        <v>0.69799999999999995</v>
      </c>
    </row>
    <row r="356" spans="3:6">
      <c r="C356" s="730">
        <v>44263</v>
      </c>
      <c r="D356" s="729">
        <v>0.40300000000000002</v>
      </c>
      <c r="E356" s="729">
        <v>-0.27800000000000002</v>
      </c>
      <c r="F356" s="729">
        <v>0.755</v>
      </c>
    </row>
    <row r="357" spans="3:6">
      <c r="C357" s="730">
        <v>44260</v>
      </c>
      <c r="D357" s="729">
        <v>0.40100000000000002</v>
      </c>
      <c r="E357" s="729">
        <v>-0.30299999999999999</v>
      </c>
      <c r="F357" s="729">
        <v>0.76500000000000001</v>
      </c>
    </row>
    <row r="358" spans="3:6">
      <c r="C358" s="730">
        <v>44259</v>
      </c>
      <c r="D358" s="729">
        <v>0.38300000000000001</v>
      </c>
      <c r="E358" s="729">
        <v>-0.311</v>
      </c>
      <c r="F358" s="729">
        <v>0.75600000000000001</v>
      </c>
    </row>
    <row r="359" spans="3:6">
      <c r="C359" s="730">
        <v>44258</v>
      </c>
      <c r="D359" s="729">
        <v>0.39100000000000001</v>
      </c>
      <c r="E359" s="729">
        <v>-0.29199999999999998</v>
      </c>
      <c r="F359" s="729">
        <v>0.751</v>
      </c>
    </row>
    <row r="360" spans="3:6">
      <c r="C360" s="730">
        <v>44257</v>
      </c>
      <c r="D360" s="729">
        <v>0.33</v>
      </c>
      <c r="E360" s="729">
        <v>-0.34799999999999998</v>
      </c>
      <c r="F360" s="729">
        <v>0.68300000000000005</v>
      </c>
    </row>
    <row r="361" spans="3:6">
      <c r="C361" s="730">
        <v>44256</v>
      </c>
      <c r="D361" s="729">
        <v>0.33500000000000002</v>
      </c>
      <c r="E361" s="729">
        <v>-0.33600000000000002</v>
      </c>
      <c r="F361" s="729">
        <v>0.66800000000000004</v>
      </c>
    </row>
    <row r="362" spans="3:6">
      <c r="C362" s="730">
        <v>44253</v>
      </c>
      <c r="D362" s="729">
        <v>0.42699999999999999</v>
      </c>
      <c r="E362" s="729">
        <v>-0.25900000000000001</v>
      </c>
      <c r="F362" s="729">
        <v>0.77100000000000002</v>
      </c>
    </row>
    <row r="363" spans="3:6">
      <c r="C363" s="730">
        <v>44252</v>
      </c>
      <c r="D363" s="729">
        <v>0.47899999999999998</v>
      </c>
      <c r="E363" s="729">
        <v>-0.23100000000000001</v>
      </c>
      <c r="F363" s="729">
        <v>0.79400000000000004</v>
      </c>
    </row>
    <row r="364" spans="3:6">
      <c r="C364" s="730">
        <v>44251</v>
      </c>
      <c r="D364" s="729">
        <v>0.39800000000000002</v>
      </c>
      <c r="E364" s="729">
        <v>-0.30199999999999999</v>
      </c>
      <c r="F364" s="729">
        <v>0.69199999999999995</v>
      </c>
    </row>
    <row r="365" spans="3:6">
      <c r="C365" s="730">
        <v>44250</v>
      </c>
      <c r="D365" s="729">
        <v>0.36599999999999999</v>
      </c>
      <c r="E365" s="729">
        <v>-0.317</v>
      </c>
      <c r="F365" s="729">
        <v>0.64500000000000002</v>
      </c>
    </row>
    <row r="366" spans="3:6">
      <c r="C366" s="730">
        <v>44249</v>
      </c>
      <c r="D366" s="729">
        <v>0.32500000000000001</v>
      </c>
      <c r="E366" s="729">
        <v>-0.34599999999999997</v>
      </c>
      <c r="F366" s="729">
        <v>0.59899999999999998</v>
      </c>
    </row>
    <row r="367" spans="3:6">
      <c r="C367" s="730">
        <v>44246</v>
      </c>
      <c r="D367" s="729">
        <v>0.35299999999999998</v>
      </c>
      <c r="E367" s="729">
        <v>-0.312</v>
      </c>
      <c r="F367" s="729">
        <v>0.622</v>
      </c>
    </row>
    <row r="368" spans="3:6">
      <c r="C368" s="730">
        <v>44245</v>
      </c>
      <c r="D368" s="729">
        <v>0.34699999999999998</v>
      </c>
      <c r="E368" s="729">
        <v>-0.34</v>
      </c>
      <c r="F368" s="729">
        <v>0.65500000000000003</v>
      </c>
    </row>
    <row r="369" spans="3:6">
      <c r="C369" s="730">
        <v>44244</v>
      </c>
      <c r="D369" s="729">
        <v>0.29199999999999998</v>
      </c>
      <c r="E369" s="729">
        <v>-0.36499999999999999</v>
      </c>
      <c r="F369" s="729">
        <v>0.58699999999999997</v>
      </c>
    </row>
    <row r="370" spans="3:6">
      <c r="C370" s="730">
        <v>44243</v>
      </c>
      <c r="D370" s="729">
        <v>0.23499999999999999</v>
      </c>
      <c r="E370" s="729">
        <v>-0.34799999999999998</v>
      </c>
      <c r="F370" s="729">
        <v>0.56699999999999995</v>
      </c>
    </row>
    <row r="371" spans="3:6">
      <c r="C371" s="730">
        <v>44242</v>
      </c>
      <c r="D371" s="729">
        <v>0.20200000000000001</v>
      </c>
      <c r="E371" s="729">
        <v>-0.38400000000000001</v>
      </c>
      <c r="F371" s="729">
        <v>0.53</v>
      </c>
    </row>
    <row r="372" spans="3:6">
      <c r="C372" s="730">
        <v>44239</v>
      </c>
      <c r="D372" s="729">
        <v>0.16</v>
      </c>
      <c r="E372" s="729">
        <v>-0.43</v>
      </c>
      <c r="F372" s="729">
        <v>0.48799999999999999</v>
      </c>
    </row>
    <row r="373" spans="3:6">
      <c r="C373" s="730">
        <v>44238</v>
      </c>
      <c r="D373" s="729">
        <v>0.123</v>
      </c>
      <c r="E373" s="729">
        <v>-0.45800000000000002</v>
      </c>
      <c r="F373" s="729">
        <v>0.46100000000000002</v>
      </c>
    </row>
    <row r="374" spans="3:6">
      <c r="C374" s="730">
        <v>44237</v>
      </c>
      <c r="D374" s="729">
        <v>0.14799999999999999</v>
      </c>
      <c r="E374" s="729">
        <v>-0.438</v>
      </c>
      <c r="F374" s="729">
        <v>0.50600000000000001</v>
      </c>
    </row>
    <row r="375" spans="3:6">
      <c r="C375" s="730">
        <v>44236</v>
      </c>
      <c r="D375" s="729">
        <v>0.13200000000000001</v>
      </c>
      <c r="E375" s="729">
        <v>-0.44800000000000001</v>
      </c>
      <c r="F375" s="729">
        <v>0.51400000000000001</v>
      </c>
    </row>
    <row r="376" spans="3:6">
      <c r="C376" s="730">
        <v>44235</v>
      </c>
      <c r="D376" s="729">
        <v>0.13</v>
      </c>
      <c r="E376" s="729">
        <v>-0.44400000000000001</v>
      </c>
      <c r="F376" s="729">
        <v>0.51600000000000001</v>
      </c>
    </row>
    <row r="377" spans="3:6">
      <c r="C377" s="730">
        <v>44232</v>
      </c>
      <c r="D377" s="729">
        <v>0.13100000000000001</v>
      </c>
      <c r="E377" s="729">
        <v>-0.44400000000000001</v>
      </c>
      <c r="F377" s="729">
        <v>0.54300000000000004</v>
      </c>
    </row>
    <row r="378" spans="3:6">
      <c r="C378" s="730">
        <v>44231</v>
      </c>
      <c r="D378" s="729">
        <v>0.126</v>
      </c>
      <c r="E378" s="729">
        <v>-0.45400000000000001</v>
      </c>
      <c r="F378" s="729">
        <v>0.55100000000000005</v>
      </c>
    </row>
    <row r="379" spans="3:6">
      <c r="C379" s="730">
        <v>44230</v>
      </c>
      <c r="D379" s="729">
        <v>0.126</v>
      </c>
      <c r="E379" s="729">
        <v>-0.46700000000000003</v>
      </c>
      <c r="F379" s="729">
        <v>0.58899999999999997</v>
      </c>
    </row>
    <row r="380" spans="3:6">
      <c r="C380" s="730">
        <v>44229</v>
      </c>
      <c r="D380" s="729">
        <v>0.12</v>
      </c>
      <c r="E380" s="729">
        <v>-0.48599999999999999</v>
      </c>
      <c r="F380" s="729">
        <v>0.65400000000000003</v>
      </c>
    </row>
    <row r="381" spans="3:6">
      <c r="C381" s="730">
        <v>44228</v>
      </c>
      <c r="D381" s="729">
        <v>9.7000000000000003E-2</v>
      </c>
      <c r="E381" s="729">
        <v>-0.51300000000000001</v>
      </c>
      <c r="F381" s="729">
        <v>0.624</v>
      </c>
    </row>
    <row r="382" spans="3:6">
      <c r="C382" s="730">
        <v>44225</v>
      </c>
      <c r="D382" s="729">
        <v>0.10100000000000001</v>
      </c>
      <c r="E382" s="729">
        <v>-0.51600000000000001</v>
      </c>
      <c r="F382" s="729">
        <v>0.65</v>
      </c>
    </row>
    <row r="383" spans="3:6">
      <c r="C383" s="730">
        <v>44224</v>
      </c>
      <c r="D383" s="729">
        <v>7.4999999999999997E-2</v>
      </c>
      <c r="E383" s="729">
        <v>-0.54</v>
      </c>
      <c r="F383" s="729">
        <v>0.64200000000000002</v>
      </c>
    </row>
    <row r="384" spans="3:6">
      <c r="C384" s="730">
        <v>44223</v>
      </c>
      <c r="D384" s="729">
        <v>7.4999999999999997E-2</v>
      </c>
      <c r="E384" s="729">
        <v>-0.54900000000000004</v>
      </c>
      <c r="F384" s="729">
        <v>0.61399999999999999</v>
      </c>
    </row>
    <row r="385" spans="3:6">
      <c r="C385" s="730">
        <v>44222</v>
      </c>
      <c r="D385" s="729">
        <v>7.5999999999999998E-2</v>
      </c>
      <c r="E385" s="729">
        <v>-0.53300000000000003</v>
      </c>
      <c r="F385" s="729">
        <v>0.61199999999999999</v>
      </c>
    </row>
    <row r="386" spans="3:6">
      <c r="C386" s="730">
        <v>44221</v>
      </c>
      <c r="D386" s="729">
        <v>7.8E-2</v>
      </c>
      <c r="E386" s="729">
        <v>-0.55000000000000004</v>
      </c>
      <c r="F386" s="729">
        <v>0.64800000000000002</v>
      </c>
    </row>
    <row r="387" spans="3:6">
      <c r="C387" s="730">
        <v>44218</v>
      </c>
      <c r="D387" s="729">
        <v>0.125</v>
      </c>
      <c r="E387" s="729">
        <v>-0.51300000000000001</v>
      </c>
      <c r="F387" s="729">
        <v>0.70699999999999996</v>
      </c>
    </row>
    <row r="388" spans="3:6">
      <c r="C388" s="730">
        <v>44217</v>
      </c>
      <c r="D388" s="729">
        <v>0.129</v>
      </c>
      <c r="E388" s="729">
        <v>-0.497</v>
      </c>
      <c r="F388" s="729">
        <v>0.66100000000000003</v>
      </c>
    </row>
    <row r="389" spans="3:6">
      <c r="C389" s="730">
        <v>44216</v>
      </c>
      <c r="D389" s="729">
        <v>7.9000000000000001E-2</v>
      </c>
      <c r="E389" s="729">
        <v>-0.52800000000000002</v>
      </c>
      <c r="F389" s="729">
        <v>0.58499999999999996</v>
      </c>
    </row>
    <row r="390" spans="3:6">
      <c r="C390" s="730">
        <v>44215</v>
      </c>
      <c r="D390" s="729">
        <v>6.9000000000000006E-2</v>
      </c>
      <c r="E390" s="729">
        <v>-0.52500000000000002</v>
      </c>
      <c r="F390" s="729">
        <v>0.55700000000000005</v>
      </c>
    </row>
    <row r="391" spans="3:6">
      <c r="C391" s="730">
        <v>44214</v>
      </c>
      <c r="D391" s="729">
        <v>8.2000000000000003E-2</v>
      </c>
      <c r="E391" s="729">
        <v>-0.52400000000000002</v>
      </c>
      <c r="F391" s="729">
        <v>0.60399999999999998</v>
      </c>
    </row>
    <row r="392" spans="3:6">
      <c r="C392" s="730">
        <v>44211</v>
      </c>
      <c r="D392" s="729">
        <v>0.06</v>
      </c>
      <c r="E392" s="729">
        <v>-0.54200000000000004</v>
      </c>
      <c r="F392" s="729">
        <v>0.58299999999999996</v>
      </c>
    </row>
    <row r="393" spans="3:6">
      <c r="C393" s="730">
        <v>44210</v>
      </c>
      <c r="D393" s="729">
        <v>6.3E-2</v>
      </c>
      <c r="E393" s="729">
        <v>-0.55300000000000005</v>
      </c>
      <c r="F393" s="729">
        <v>0.60899999999999999</v>
      </c>
    </row>
    <row r="394" spans="3:6">
      <c r="C394" s="730">
        <v>44209</v>
      </c>
      <c r="D394" s="729">
        <v>6.4000000000000001E-2</v>
      </c>
      <c r="E394" s="729">
        <v>-0.52100000000000002</v>
      </c>
      <c r="F394" s="729">
        <v>0.55700000000000005</v>
      </c>
    </row>
    <row r="395" spans="3:6">
      <c r="C395" s="730">
        <v>44208</v>
      </c>
      <c r="D395" s="729">
        <v>0.11600000000000001</v>
      </c>
      <c r="E395" s="729">
        <v>-0.46899999999999997</v>
      </c>
      <c r="F395" s="729">
        <v>0.64</v>
      </c>
    </row>
    <row r="396" spans="3:6">
      <c r="C396" s="730">
        <v>44207</v>
      </c>
      <c r="D396" s="729">
        <v>6.3E-2</v>
      </c>
      <c r="E396" s="729">
        <v>-0.495</v>
      </c>
      <c r="F396" s="729">
        <v>0.54</v>
      </c>
    </row>
    <row r="397" spans="3:6">
      <c r="C397" s="730">
        <v>44204</v>
      </c>
      <c r="D397" s="729">
        <v>4.1000000000000002E-2</v>
      </c>
      <c r="E397" s="729">
        <v>-0.51500000000000001</v>
      </c>
      <c r="F397" s="729">
        <v>0.498</v>
      </c>
    </row>
    <row r="398" spans="3:6">
      <c r="C398" s="730">
        <v>44203</v>
      </c>
      <c r="D398" s="729">
        <v>5.1999999999999998E-2</v>
      </c>
      <c r="E398" s="729">
        <v>-0.54400000000000004</v>
      </c>
      <c r="F398" s="729">
        <v>0.53100000000000003</v>
      </c>
    </row>
    <row r="399" spans="3:6">
      <c r="C399" s="730">
        <v>44202</v>
      </c>
      <c r="D399" s="729">
        <v>5.6000000000000001E-2</v>
      </c>
      <c r="E399" s="729">
        <v>-0.54600000000000004</v>
      </c>
      <c r="F399" s="729">
        <v>0.54100000000000004</v>
      </c>
    </row>
    <row r="400" spans="3:6">
      <c r="C400" s="730">
        <v>44201</v>
      </c>
      <c r="D400" s="729">
        <v>3.4000000000000002E-2</v>
      </c>
      <c r="E400" s="729">
        <v>-0.58199999999999996</v>
      </c>
      <c r="F400" s="729">
        <v>0.53400000000000003</v>
      </c>
    </row>
    <row r="401" spans="3:6">
      <c r="C401" s="730">
        <v>44200</v>
      </c>
      <c r="D401" s="729">
        <v>0.03</v>
      </c>
      <c r="E401" s="729">
        <v>-0.59899999999999998</v>
      </c>
      <c r="F401" s="729">
        <v>0.52</v>
      </c>
    </row>
    <row r="402" spans="3:6">
      <c r="C402" s="730">
        <v>44197</v>
      </c>
      <c r="D402" s="729">
        <v>5.5E-2</v>
      </c>
      <c r="E402" s="729">
        <v>-0.57499999999999996</v>
      </c>
      <c r="F402" s="729">
        <v>0.52100000000000002</v>
      </c>
    </row>
    <row r="403" spans="3:6">
      <c r="C403" s="730">
        <v>44196</v>
      </c>
      <c r="D403" s="729">
        <v>5.5E-2</v>
      </c>
      <c r="E403" s="729">
        <v>-0.57499999999999996</v>
      </c>
      <c r="F403" s="729">
        <v>0.52100000000000002</v>
      </c>
    </row>
    <row r="404" spans="3:6">
      <c r="C404" s="730">
        <v>44195</v>
      </c>
      <c r="D404" s="729">
        <v>5.6000000000000001E-2</v>
      </c>
      <c r="E404" s="729">
        <v>-0.56999999999999995</v>
      </c>
      <c r="F404" s="729">
        <v>0.52500000000000002</v>
      </c>
    </row>
    <row r="405" spans="3:6">
      <c r="C405" s="730">
        <v>44194</v>
      </c>
      <c r="D405" s="729">
        <v>0.05</v>
      </c>
      <c r="E405" s="729">
        <v>-0.57599999999999996</v>
      </c>
      <c r="F405" s="729">
        <v>0.52200000000000002</v>
      </c>
    </row>
    <row r="406" spans="3:6">
      <c r="C406" s="730">
        <v>44193</v>
      </c>
      <c r="D406" s="729">
        <v>5.3999999999999999E-2</v>
      </c>
      <c r="E406" s="729">
        <v>-0.56200000000000006</v>
      </c>
      <c r="F406" s="729">
        <v>0.50900000000000001</v>
      </c>
    </row>
    <row r="407" spans="3:6">
      <c r="C407" s="730">
        <v>44190</v>
      </c>
      <c r="D407" s="729">
        <v>9.8000000000000004E-2</v>
      </c>
      <c r="E407" s="729">
        <v>-0.54200000000000004</v>
      </c>
      <c r="F407" s="729">
        <v>0.56399999999999995</v>
      </c>
    </row>
    <row r="408" spans="3:6">
      <c r="C408" s="730">
        <v>44189</v>
      </c>
      <c r="D408" s="729">
        <v>9.8000000000000004E-2</v>
      </c>
      <c r="E408" s="729">
        <v>-0.54200000000000004</v>
      </c>
      <c r="F408" s="729">
        <v>0.56399999999999995</v>
      </c>
    </row>
    <row r="409" spans="3:6">
      <c r="C409" s="730">
        <v>44188</v>
      </c>
      <c r="D409" s="729">
        <v>7.9000000000000001E-2</v>
      </c>
      <c r="E409" s="729">
        <v>-0.54200000000000004</v>
      </c>
      <c r="F409" s="729">
        <v>0.56200000000000006</v>
      </c>
    </row>
    <row r="410" spans="3:6">
      <c r="C410" s="730">
        <v>44187</v>
      </c>
      <c r="D410" s="729">
        <v>0.05</v>
      </c>
      <c r="E410" s="729">
        <v>-0.59299999999999997</v>
      </c>
      <c r="F410" s="729">
        <v>0.52200000000000002</v>
      </c>
    </row>
    <row r="411" spans="3:6">
      <c r="C411" s="730">
        <v>44186</v>
      </c>
      <c r="D411" s="729">
        <v>5.3999999999999999E-2</v>
      </c>
      <c r="E411" s="729">
        <v>-0.58299999999999996</v>
      </c>
      <c r="F411" s="729">
        <v>0.54300000000000004</v>
      </c>
    </row>
    <row r="412" spans="3:6">
      <c r="C412" s="730">
        <v>44183</v>
      </c>
      <c r="D412" s="729">
        <v>4.9000000000000002E-2</v>
      </c>
      <c r="E412" s="729">
        <v>-0.57099999999999995</v>
      </c>
      <c r="F412" s="729">
        <v>0.53600000000000003</v>
      </c>
    </row>
    <row r="413" spans="3:6">
      <c r="C413" s="730">
        <v>44182</v>
      </c>
      <c r="D413" s="729">
        <v>2.8000000000000001E-2</v>
      </c>
      <c r="E413" s="729">
        <v>-0.57699999999999996</v>
      </c>
      <c r="F413" s="729">
        <v>0.50600000000000001</v>
      </c>
    </row>
    <row r="414" spans="3:6">
      <c r="C414" s="730">
        <v>44181</v>
      </c>
      <c r="D414" s="729">
        <v>2.5999999999999999E-2</v>
      </c>
      <c r="E414" s="729">
        <v>-0.56799999999999995</v>
      </c>
      <c r="F414" s="729">
        <v>0.504</v>
      </c>
    </row>
    <row r="415" spans="3:6">
      <c r="C415" s="730">
        <v>44180</v>
      </c>
      <c r="D415" s="729">
        <v>-1.4E-2</v>
      </c>
      <c r="E415" s="729">
        <v>-0.61099999999999999</v>
      </c>
      <c r="F415" s="729">
        <v>0.48299999999999998</v>
      </c>
    </row>
    <row r="416" spans="3:6">
      <c r="C416" s="730">
        <v>44179</v>
      </c>
      <c r="D416" s="729">
        <v>5.0000000000000001E-3</v>
      </c>
      <c r="E416" s="729">
        <v>-0.61799999999999999</v>
      </c>
      <c r="F416" s="729">
        <v>0.51100000000000001</v>
      </c>
    </row>
    <row r="417" spans="3:6">
      <c r="C417" s="730">
        <v>44176</v>
      </c>
      <c r="D417" s="729">
        <v>6.0000000000000001E-3</v>
      </c>
      <c r="E417" s="729">
        <v>-0.63800000000000001</v>
      </c>
      <c r="F417" s="729">
        <v>0.52200000000000002</v>
      </c>
    </row>
    <row r="418" spans="3:6">
      <c r="C418" s="730">
        <v>44175</v>
      </c>
      <c r="D418" s="729">
        <v>2.5000000000000001E-2</v>
      </c>
      <c r="E418" s="729">
        <v>-0.6</v>
      </c>
      <c r="F418" s="729">
        <v>0.52700000000000002</v>
      </c>
    </row>
    <row r="419" spans="3:6">
      <c r="C419" s="730">
        <v>44174</v>
      </c>
      <c r="D419" s="729">
        <v>2.1000000000000001E-2</v>
      </c>
      <c r="E419" s="729">
        <v>-0.60499999999999998</v>
      </c>
      <c r="F419" s="729">
        <v>0.54200000000000004</v>
      </c>
    </row>
    <row r="420" spans="3:6">
      <c r="C420" s="730">
        <v>44173</v>
      </c>
      <c r="D420" s="729">
        <v>2.8000000000000001E-2</v>
      </c>
      <c r="E420" s="729">
        <v>-0.61199999999999999</v>
      </c>
      <c r="F420" s="729">
        <v>0.55100000000000005</v>
      </c>
    </row>
    <row r="421" spans="3:6">
      <c r="C421" s="730">
        <v>44172</v>
      </c>
      <c r="D421" s="729">
        <v>5.3999999999999999E-2</v>
      </c>
      <c r="E421" s="729">
        <v>-0.58399999999999996</v>
      </c>
      <c r="F421" s="729">
        <v>0.57699999999999996</v>
      </c>
    </row>
    <row r="422" spans="3:6">
      <c r="C422" s="730">
        <v>44169</v>
      </c>
      <c r="D422" s="729">
        <v>8.5999999999999993E-2</v>
      </c>
      <c r="E422" s="729">
        <v>-0.54100000000000004</v>
      </c>
      <c r="F422" s="729">
        <v>0.59299999999999997</v>
      </c>
    </row>
    <row r="423" spans="3:6">
      <c r="C423" s="730">
        <v>44168</v>
      </c>
      <c r="D423" s="729">
        <v>7.4999999999999997E-2</v>
      </c>
      <c r="E423" s="729">
        <v>-0.54700000000000004</v>
      </c>
      <c r="F423" s="729">
        <v>0.56699999999999995</v>
      </c>
    </row>
    <row r="424" spans="3:6">
      <c r="C424" s="730">
        <v>44167</v>
      </c>
      <c r="D424" s="729">
        <v>0.106</v>
      </c>
      <c r="E424" s="729">
        <v>-0.52100000000000002</v>
      </c>
      <c r="F424" s="729">
        <v>0.60399999999999998</v>
      </c>
    </row>
    <row r="425" spans="3:6">
      <c r="C425" s="730">
        <v>44166</v>
      </c>
      <c r="D425" s="729">
        <v>0.123</v>
      </c>
      <c r="E425" s="729">
        <v>-0.52200000000000002</v>
      </c>
      <c r="F425" s="729">
        <v>0.64200000000000002</v>
      </c>
    </row>
    <row r="426" spans="3:6">
      <c r="C426" s="730">
        <v>44165</v>
      </c>
      <c r="D426" s="729">
        <v>0.08</v>
      </c>
      <c r="E426" s="729">
        <v>-0.57199999999999995</v>
      </c>
      <c r="F426" s="729">
        <v>0.58499999999999996</v>
      </c>
    </row>
    <row r="427" spans="3:6">
      <c r="C427" s="730">
        <v>44162</v>
      </c>
      <c r="D427" s="729">
        <v>0.06</v>
      </c>
      <c r="E427" s="729">
        <v>-0.58499999999999996</v>
      </c>
      <c r="F427" s="729">
        <v>0.56000000000000005</v>
      </c>
    </row>
    <row r="428" spans="3:6">
      <c r="C428" s="730">
        <v>44161</v>
      </c>
      <c r="D428" s="729">
        <v>5.2999999999999999E-2</v>
      </c>
      <c r="E428" s="729">
        <v>-0.58599999999999997</v>
      </c>
      <c r="F428" s="729">
        <v>0.56599999999999995</v>
      </c>
    </row>
    <row r="429" spans="3:6">
      <c r="C429" s="730">
        <v>44160</v>
      </c>
      <c r="D429" s="729">
        <v>6.7000000000000004E-2</v>
      </c>
      <c r="E429" s="729">
        <v>-0.57099999999999995</v>
      </c>
      <c r="F429" s="729">
        <v>0.57699999999999996</v>
      </c>
    </row>
    <row r="430" spans="3:6">
      <c r="C430" s="730">
        <v>44159</v>
      </c>
      <c r="D430" s="729">
        <v>7.4999999999999997E-2</v>
      </c>
      <c r="E430" s="729">
        <v>-0.56599999999999995</v>
      </c>
      <c r="F430" s="729">
        <v>0.57299999999999995</v>
      </c>
    </row>
    <row r="431" spans="3:6">
      <c r="C431" s="730">
        <v>44158</v>
      </c>
      <c r="D431" s="729">
        <v>7.1999999999999995E-2</v>
      </c>
      <c r="E431" s="729">
        <v>-0.57799999999999996</v>
      </c>
      <c r="F431" s="729">
        <v>0.58299999999999996</v>
      </c>
    </row>
    <row r="432" spans="3:6">
      <c r="C432" s="730">
        <v>44155</v>
      </c>
      <c r="D432" s="729">
        <v>6.7000000000000004E-2</v>
      </c>
      <c r="E432" s="729">
        <v>-0.58399999999999996</v>
      </c>
      <c r="F432" s="729">
        <v>0.59899999999999998</v>
      </c>
    </row>
    <row r="433" spans="3:6">
      <c r="C433" s="730">
        <v>44154</v>
      </c>
      <c r="D433" s="729">
        <v>7.2999999999999995E-2</v>
      </c>
      <c r="E433" s="729">
        <v>-0.57099999999999995</v>
      </c>
      <c r="F433" s="729">
        <v>0.61</v>
      </c>
    </row>
    <row r="434" spans="3:6">
      <c r="C434" s="730">
        <v>44153</v>
      </c>
      <c r="D434" s="729">
        <v>8.2000000000000003E-2</v>
      </c>
      <c r="E434" s="729">
        <v>-0.55500000000000005</v>
      </c>
      <c r="F434" s="729">
        <v>0.61499999999999999</v>
      </c>
    </row>
    <row r="435" spans="3:6">
      <c r="C435" s="730">
        <v>44152</v>
      </c>
      <c r="D435" s="729">
        <v>7.8E-2</v>
      </c>
      <c r="E435" s="729">
        <v>-0.56100000000000005</v>
      </c>
      <c r="F435" s="729">
        <v>0.60299999999999998</v>
      </c>
    </row>
    <row r="436" spans="3:6">
      <c r="C436" s="730">
        <v>44151</v>
      </c>
      <c r="D436" s="729">
        <v>0.10100000000000001</v>
      </c>
      <c r="E436" s="729">
        <v>-0.54500000000000004</v>
      </c>
      <c r="F436" s="729">
        <v>0.61599999999999999</v>
      </c>
    </row>
    <row r="437" spans="3:6">
      <c r="C437" s="730">
        <v>44148</v>
      </c>
      <c r="D437" s="729">
        <v>0.115</v>
      </c>
      <c r="E437" s="729">
        <v>-0.54800000000000004</v>
      </c>
      <c r="F437" s="729">
        <v>0.63600000000000001</v>
      </c>
    </row>
    <row r="438" spans="3:6">
      <c r="C438" s="730">
        <v>44147</v>
      </c>
      <c r="D438" s="729">
        <v>0.13300000000000001</v>
      </c>
      <c r="E438" s="729">
        <v>-0.53400000000000003</v>
      </c>
      <c r="F438" s="729">
        <v>0.65</v>
      </c>
    </row>
    <row r="439" spans="3:6">
      <c r="C439" s="730">
        <v>44146</v>
      </c>
      <c r="D439" s="729">
        <v>0.161</v>
      </c>
      <c r="E439" s="729">
        <v>-0.504</v>
      </c>
      <c r="F439" s="729">
        <v>0.7</v>
      </c>
    </row>
    <row r="440" spans="3:6">
      <c r="C440" s="730">
        <v>44145</v>
      </c>
      <c r="D440" s="729">
        <v>0.187</v>
      </c>
      <c r="E440" s="729">
        <v>-0.48699999999999999</v>
      </c>
      <c r="F440" s="729">
        <v>0.72399999999999998</v>
      </c>
    </row>
    <row r="441" spans="3:6">
      <c r="C441" s="730">
        <v>44144</v>
      </c>
      <c r="D441" s="729">
        <v>0.191</v>
      </c>
      <c r="E441" s="729">
        <v>-0.50800000000000001</v>
      </c>
      <c r="F441" s="729">
        <v>0.72</v>
      </c>
    </row>
    <row r="442" spans="3:6">
      <c r="C442" s="730">
        <v>44141</v>
      </c>
      <c r="D442" s="729">
        <v>0.10100000000000001</v>
      </c>
      <c r="E442" s="729">
        <v>-0.61699999999999999</v>
      </c>
      <c r="F442" s="729">
        <v>0.61799999999999999</v>
      </c>
    </row>
    <row r="443" spans="3:6">
      <c r="C443" s="730">
        <v>44140</v>
      </c>
      <c r="D443" s="729">
        <v>9.2999999999999999E-2</v>
      </c>
      <c r="E443" s="729">
        <v>-0.63300000000000001</v>
      </c>
      <c r="F443" s="729">
        <v>0.63300000000000001</v>
      </c>
    </row>
    <row r="444" spans="3:6">
      <c r="C444" s="730">
        <v>44139</v>
      </c>
      <c r="D444" s="729">
        <v>9.2999999999999999E-2</v>
      </c>
      <c r="E444" s="729">
        <v>-0.63800000000000001</v>
      </c>
      <c r="F444" s="729">
        <v>0.66100000000000003</v>
      </c>
    </row>
    <row r="445" spans="3:6">
      <c r="C445" s="730">
        <v>44138</v>
      </c>
      <c r="D445" s="729">
        <v>0.113</v>
      </c>
      <c r="E445" s="729">
        <v>-0.62</v>
      </c>
      <c r="F445" s="729">
        <v>0.69899999999999995</v>
      </c>
    </row>
    <row r="446" spans="3:6">
      <c r="C446" s="730">
        <v>44137</v>
      </c>
      <c r="D446" s="729">
        <v>0.125</v>
      </c>
      <c r="E446" s="729">
        <v>-0.63800000000000001</v>
      </c>
      <c r="F446" s="729">
        <v>0.71599999999999997</v>
      </c>
    </row>
    <row r="447" spans="3:6">
      <c r="C447" s="730">
        <v>44134</v>
      </c>
      <c r="D447" s="729">
        <v>0.13700000000000001</v>
      </c>
      <c r="E447" s="729">
        <v>-0.624</v>
      </c>
      <c r="F447" s="729">
        <v>0.71799999999999997</v>
      </c>
    </row>
    <row r="448" spans="3:6">
      <c r="C448" s="730">
        <v>44133</v>
      </c>
      <c r="D448" s="729">
        <v>0.13700000000000001</v>
      </c>
      <c r="E448" s="729">
        <v>-0.63700000000000001</v>
      </c>
      <c r="F448" s="729">
        <v>0.70099999999999996</v>
      </c>
    </row>
    <row r="449" spans="3:6">
      <c r="C449" s="730">
        <v>44132</v>
      </c>
      <c r="D449" s="729">
        <v>0.18</v>
      </c>
      <c r="E449" s="729">
        <v>-0.628</v>
      </c>
      <c r="F449" s="729">
        <v>0.76800000000000002</v>
      </c>
    </row>
    <row r="450" spans="3:6">
      <c r="C450" s="730">
        <v>44131</v>
      </c>
      <c r="D450" s="729">
        <v>0.16</v>
      </c>
      <c r="E450" s="729">
        <v>-0.60699999999999998</v>
      </c>
      <c r="F450" s="729">
        <v>0.70399999999999996</v>
      </c>
    </row>
    <row r="451" spans="3:6">
      <c r="C451" s="730">
        <v>44130</v>
      </c>
      <c r="D451" s="729">
        <v>0.191</v>
      </c>
      <c r="E451" s="729">
        <v>-0.57199999999999995</v>
      </c>
      <c r="F451" s="729">
        <v>0.73099999999999998</v>
      </c>
    </row>
    <row r="452" spans="3:6">
      <c r="C452" s="730">
        <v>44127</v>
      </c>
      <c r="D452" s="729">
        <v>0.2</v>
      </c>
      <c r="E452" s="729">
        <v>-0.57199999999999995</v>
      </c>
      <c r="F452" s="729">
        <v>0.76400000000000001</v>
      </c>
    </row>
    <row r="453" spans="3:6">
      <c r="C453" s="730">
        <v>44126</v>
      </c>
      <c r="D453" s="729">
        <v>0.22600000000000001</v>
      </c>
      <c r="E453" s="729">
        <v>-0.56799999999999995</v>
      </c>
      <c r="F453" s="729">
        <v>0.80300000000000005</v>
      </c>
    </row>
    <row r="454" spans="3:6">
      <c r="C454" s="730">
        <v>44125</v>
      </c>
      <c r="D454" s="729">
        <v>0.20399999999999999</v>
      </c>
      <c r="E454" s="729">
        <v>-0.58799999999999997</v>
      </c>
      <c r="F454" s="729">
        <v>0.77900000000000003</v>
      </c>
    </row>
    <row r="455" spans="3:6">
      <c r="C455" s="730">
        <v>44124</v>
      </c>
      <c r="D455" s="729">
        <v>0.184</v>
      </c>
      <c r="E455" s="729">
        <v>-0.60399999999999998</v>
      </c>
      <c r="F455" s="729">
        <v>0.74</v>
      </c>
    </row>
    <row r="456" spans="3:6">
      <c r="C456" s="730">
        <v>44123</v>
      </c>
      <c r="D456" s="729">
        <v>0.161</v>
      </c>
      <c r="E456" s="729">
        <v>-0.627</v>
      </c>
      <c r="F456" s="729">
        <v>0.71799999999999997</v>
      </c>
    </row>
    <row r="457" spans="3:6">
      <c r="C457" s="730">
        <v>44120</v>
      </c>
      <c r="D457" s="729">
        <v>0.125</v>
      </c>
      <c r="E457" s="729">
        <v>-0.623</v>
      </c>
      <c r="F457" s="729">
        <v>0.65500000000000003</v>
      </c>
    </row>
    <row r="458" spans="3:6">
      <c r="C458" s="730">
        <v>44119</v>
      </c>
      <c r="D458" s="729">
        <v>0.15</v>
      </c>
      <c r="E458" s="729">
        <v>-0.61399999999999999</v>
      </c>
      <c r="F458" s="729">
        <v>0.69499999999999995</v>
      </c>
    </row>
    <row r="459" spans="3:6">
      <c r="C459" s="730">
        <v>44118</v>
      </c>
      <c r="D459" s="729">
        <v>0.13900000000000001</v>
      </c>
      <c r="E459" s="729">
        <v>-0.57199999999999995</v>
      </c>
      <c r="F459" s="729">
        <v>0.65800000000000003</v>
      </c>
    </row>
    <row r="460" spans="3:6">
      <c r="C460" s="730">
        <v>44117</v>
      </c>
      <c r="D460" s="729">
        <v>0.14799999999999999</v>
      </c>
      <c r="E460" s="729">
        <v>-0.55500000000000005</v>
      </c>
      <c r="F460" s="729">
        <v>0.66400000000000003</v>
      </c>
    </row>
    <row r="461" spans="3:6">
      <c r="C461" s="730">
        <v>44116</v>
      </c>
      <c r="D461" s="729">
        <v>0.14499999999999999</v>
      </c>
      <c r="E461" s="729">
        <v>-0.54300000000000004</v>
      </c>
      <c r="F461" s="729">
        <v>0.67400000000000004</v>
      </c>
    </row>
    <row r="462" spans="3:6">
      <c r="C462" s="730">
        <v>44113</v>
      </c>
      <c r="D462" s="729">
        <v>0.16900000000000001</v>
      </c>
      <c r="E462" s="729">
        <v>-0.53400000000000003</v>
      </c>
      <c r="F462" s="729">
        <v>0.71399999999999997</v>
      </c>
    </row>
    <row r="463" spans="3:6">
      <c r="C463" s="730">
        <v>44112</v>
      </c>
      <c r="D463" s="729">
        <v>0.20200000000000001</v>
      </c>
      <c r="E463" s="729">
        <v>-0.52400000000000002</v>
      </c>
      <c r="F463" s="729">
        <v>0.75800000000000001</v>
      </c>
    </row>
    <row r="464" spans="3:6">
      <c r="C464" s="730">
        <v>44111</v>
      </c>
      <c r="D464" s="729">
        <v>0.24299999999999999</v>
      </c>
      <c r="E464" s="729">
        <v>-0.49299999999999999</v>
      </c>
      <c r="F464" s="729">
        <v>0.78600000000000003</v>
      </c>
    </row>
    <row r="465" spans="3:6">
      <c r="C465" s="730">
        <v>44110</v>
      </c>
      <c r="D465" s="729">
        <v>0.24</v>
      </c>
      <c r="E465" s="729">
        <v>-0.50700000000000001</v>
      </c>
      <c r="F465" s="729">
        <v>0.78400000000000003</v>
      </c>
    </row>
    <row r="466" spans="3:6">
      <c r="C466" s="730">
        <v>44109</v>
      </c>
      <c r="D466" s="729">
        <v>0.255</v>
      </c>
      <c r="E466" s="729">
        <v>-0.51200000000000001</v>
      </c>
      <c r="F466" s="729">
        <v>0.8</v>
      </c>
    </row>
    <row r="467" spans="3:6">
      <c r="C467" s="730">
        <v>44106</v>
      </c>
      <c r="D467" s="729">
        <v>0.223</v>
      </c>
      <c r="E467" s="729">
        <v>-0.53700000000000003</v>
      </c>
      <c r="F467" s="729">
        <v>0.78900000000000003</v>
      </c>
    </row>
    <row r="468" spans="3:6">
      <c r="C468" s="730">
        <v>44105</v>
      </c>
      <c r="D468" s="729">
        <v>0.24</v>
      </c>
      <c r="E468" s="729">
        <v>-0.52800000000000002</v>
      </c>
      <c r="F468" s="729">
        <v>0.83299999999999996</v>
      </c>
    </row>
    <row r="469" spans="3:6">
      <c r="C469" s="730">
        <v>44104</v>
      </c>
      <c r="D469" s="729">
        <v>0.252</v>
      </c>
      <c r="E469" s="729">
        <v>-0.52</v>
      </c>
      <c r="F469" s="729">
        <v>0.87</v>
      </c>
    </row>
    <row r="470" spans="3:6">
      <c r="C470" s="730">
        <v>44103</v>
      </c>
      <c r="D470" s="729">
        <v>0.221</v>
      </c>
      <c r="E470" s="729">
        <v>-0.54200000000000004</v>
      </c>
      <c r="F470" s="729">
        <v>0.84099999999999997</v>
      </c>
    </row>
    <row r="471" spans="3:6">
      <c r="C471" s="730">
        <v>44102</v>
      </c>
      <c r="D471" s="729">
        <v>0.247</v>
      </c>
      <c r="E471" s="729">
        <v>-0.52600000000000002</v>
      </c>
      <c r="F471" s="729">
        <v>0.88100000000000001</v>
      </c>
    </row>
    <row r="472" spans="3:6">
      <c r="C472" s="730">
        <v>44099</v>
      </c>
      <c r="D472" s="729">
        <v>0.252</v>
      </c>
      <c r="E472" s="729">
        <v>-0.52500000000000002</v>
      </c>
      <c r="F472" s="729">
        <v>0.89800000000000002</v>
      </c>
    </row>
    <row r="473" spans="3:6">
      <c r="C473" s="730">
        <v>44098</v>
      </c>
      <c r="D473" s="729">
        <v>0.247</v>
      </c>
      <c r="E473" s="729">
        <v>-0.50700000000000001</v>
      </c>
      <c r="F473" s="729">
        <v>0.878</v>
      </c>
    </row>
    <row r="474" spans="3:6">
      <c r="C474" s="730">
        <v>44097</v>
      </c>
      <c r="D474" s="729">
        <v>0.22800000000000001</v>
      </c>
      <c r="E474" s="729">
        <v>-0.502</v>
      </c>
      <c r="F474" s="729">
        <v>0.85199999999999998</v>
      </c>
    </row>
    <row r="475" spans="3:6">
      <c r="C475" s="730">
        <v>44096</v>
      </c>
      <c r="D475" s="729">
        <v>0.23699999999999999</v>
      </c>
      <c r="E475" s="729">
        <v>-0.5</v>
      </c>
      <c r="F475" s="729">
        <v>0.86699999999999999</v>
      </c>
    </row>
    <row r="476" spans="3:6">
      <c r="C476" s="730">
        <v>44095</v>
      </c>
      <c r="D476" s="729">
        <v>0.25800000000000001</v>
      </c>
      <c r="E476" s="729">
        <v>-0.52800000000000002</v>
      </c>
      <c r="F476" s="729">
        <v>0.94099999999999995</v>
      </c>
    </row>
    <row r="477" spans="3:6">
      <c r="C477" s="730">
        <v>44092</v>
      </c>
      <c r="D477" s="729">
        <v>0.28699999999999998</v>
      </c>
      <c r="E477" s="729">
        <v>-0.48299999999999998</v>
      </c>
      <c r="F477" s="729">
        <v>0.96899999999999997</v>
      </c>
    </row>
    <row r="478" spans="3:6">
      <c r="C478" s="730">
        <v>44091</v>
      </c>
      <c r="D478" s="729">
        <v>0.26600000000000001</v>
      </c>
      <c r="E478" s="729">
        <v>-0.49</v>
      </c>
      <c r="F478" s="729">
        <v>0.95599999999999996</v>
      </c>
    </row>
    <row r="479" spans="3:6">
      <c r="C479" s="730">
        <v>44090</v>
      </c>
      <c r="D479" s="729">
        <v>0.26600000000000001</v>
      </c>
      <c r="E479" s="729">
        <v>-0.47899999999999998</v>
      </c>
      <c r="F479" s="729">
        <v>0.97299999999999998</v>
      </c>
    </row>
    <row r="480" spans="3:6">
      <c r="C480" s="730">
        <v>44089</v>
      </c>
      <c r="D480" s="729">
        <v>0.27300000000000002</v>
      </c>
      <c r="E480" s="729">
        <v>-0.48099999999999998</v>
      </c>
      <c r="F480" s="729">
        <v>0.999</v>
      </c>
    </row>
    <row r="481" spans="3:6">
      <c r="C481" s="730">
        <v>44088</v>
      </c>
      <c r="D481" s="729">
        <v>0.28299999999999997</v>
      </c>
      <c r="E481" s="729">
        <v>-0.47699999999999998</v>
      </c>
      <c r="F481" s="729">
        <v>1.0209999999999999</v>
      </c>
    </row>
    <row r="482" spans="3:6">
      <c r="C482" s="730">
        <v>44085</v>
      </c>
      <c r="D482" s="729">
        <v>0.309</v>
      </c>
      <c r="E482" s="729">
        <v>-0.48299999999999998</v>
      </c>
      <c r="F482" s="729">
        <v>1.0409999999999999</v>
      </c>
    </row>
    <row r="483" spans="3:6">
      <c r="C483" s="730">
        <v>44084</v>
      </c>
      <c r="D483" s="729">
        <v>0.35399999999999998</v>
      </c>
      <c r="E483" s="729">
        <v>-0.42599999999999999</v>
      </c>
      <c r="F483" s="729">
        <v>1.075</v>
      </c>
    </row>
    <row r="484" spans="3:6">
      <c r="C484" s="730">
        <v>44083</v>
      </c>
      <c r="D484" s="729">
        <v>0.34200000000000003</v>
      </c>
      <c r="E484" s="729">
        <v>-0.46100000000000002</v>
      </c>
      <c r="F484" s="729">
        <v>1.091</v>
      </c>
    </row>
    <row r="485" spans="3:6">
      <c r="C485" s="730">
        <v>44082</v>
      </c>
      <c r="D485" s="729">
        <v>0.33300000000000002</v>
      </c>
      <c r="E485" s="729">
        <v>-0.495</v>
      </c>
      <c r="F485" s="729">
        <v>1.103</v>
      </c>
    </row>
    <row r="486" spans="3:6">
      <c r="C486" s="730">
        <v>44081</v>
      </c>
      <c r="D486" s="729">
        <v>0.35599999999999998</v>
      </c>
      <c r="E486" s="729">
        <v>-0.46</v>
      </c>
      <c r="F486" s="729">
        <v>1.1200000000000001</v>
      </c>
    </row>
    <row r="487" spans="3:6">
      <c r="C487" s="730">
        <v>44078</v>
      </c>
      <c r="D487" s="729">
        <v>0.35099999999999998</v>
      </c>
      <c r="E487" s="729">
        <v>-0.47699999999999998</v>
      </c>
      <c r="F487" s="729">
        <v>1.083</v>
      </c>
    </row>
    <row r="488" spans="3:6">
      <c r="C488" s="730">
        <v>44077</v>
      </c>
      <c r="D488" s="729">
        <v>0.33</v>
      </c>
      <c r="E488" s="729">
        <v>-0.49</v>
      </c>
      <c r="F488" s="729">
        <v>1.0620000000000001</v>
      </c>
    </row>
    <row r="489" spans="3:6">
      <c r="C489" s="730">
        <v>44076</v>
      </c>
      <c r="D489" s="729">
        <v>0.33400000000000002</v>
      </c>
      <c r="E489" s="729">
        <v>-0.47199999999999998</v>
      </c>
      <c r="F489" s="729">
        <v>1.0349999999999999</v>
      </c>
    </row>
    <row r="490" spans="3:6">
      <c r="C490" s="730">
        <v>44075</v>
      </c>
      <c r="D490" s="729">
        <v>0.4</v>
      </c>
      <c r="E490" s="729">
        <v>-0.41599999999999998</v>
      </c>
      <c r="F490" s="729">
        <v>1.107</v>
      </c>
    </row>
    <row r="491" spans="3:6">
      <c r="C491" s="730">
        <v>44074</v>
      </c>
      <c r="D491" s="729">
        <v>0.40799999999999997</v>
      </c>
      <c r="E491" s="729">
        <v>-0.39600000000000002</v>
      </c>
      <c r="F491" s="729">
        <v>1.159</v>
      </c>
    </row>
    <row r="492" spans="3:6">
      <c r="C492" s="730">
        <v>44071</v>
      </c>
      <c r="D492" s="729">
        <v>0.379</v>
      </c>
      <c r="E492" s="729">
        <v>-0.41</v>
      </c>
      <c r="F492" s="729">
        <v>1.1020000000000001</v>
      </c>
    </row>
    <row r="493" spans="3:6">
      <c r="C493" s="730">
        <v>44070</v>
      </c>
      <c r="D493" s="729">
        <v>0.39200000000000002</v>
      </c>
      <c r="E493" s="729">
        <v>-0.40300000000000002</v>
      </c>
      <c r="F493" s="729">
        <v>1.0860000000000001</v>
      </c>
    </row>
    <row r="494" spans="3:6">
      <c r="C494" s="730">
        <v>44069</v>
      </c>
      <c r="D494" s="729">
        <v>0.38200000000000001</v>
      </c>
      <c r="E494" s="729">
        <v>-0.41</v>
      </c>
      <c r="F494" s="729">
        <v>1.0860000000000001</v>
      </c>
    </row>
    <row r="495" spans="3:6">
      <c r="C495" s="730">
        <v>44068</v>
      </c>
      <c r="D495" s="729">
        <v>0.38900000000000001</v>
      </c>
      <c r="E495" s="729">
        <v>-0.42499999999999999</v>
      </c>
      <c r="F495" s="729">
        <v>1.0960000000000001</v>
      </c>
    </row>
    <row r="496" spans="3:6">
      <c r="C496" s="730">
        <v>44067</v>
      </c>
      <c r="D496" s="729">
        <v>0.32700000000000001</v>
      </c>
      <c r="E496" s="729">
        <v>-0.49299999999999999</v>
      </c>
      <c r="F496" s="729">
        <v>1.0069999999999999</v>
      </c>
    </row>
    <row r="497" spans="3:6">
      <c r="C497" s="730">
        <v>44064</v>
      </c>
      <c r="D497" s="729">
        <v>0.3</v>
      </c>
      <c r="E497" s="729">
        <v>-0.50700000000000001</v>
      </c>
      <c r="F497" s="729">
        <v>1.006</v>
      </c>
    </row>
    <row r="498" spans="3:6">
      <c r="C498" s="730">
        <v>44063</v>
      </c>
      <c r="D498" s="729">
        <v>0.29399999999999998</v>
      </c>
      <c r="E498" s="729">
        <v>-0.496</v>
      </c>
      <c r="F498" s="729">
        <v>0.98</v>
      </c>
    </row>
    <row r="499" spans="3:6">
      <c r="C499" s="730">
        <v>44062</v>
      </c>
      <c r="D499" s="729">
        <v>0.29199999999999998</v>
      </c>
      <c r="E499" s="729">
        <v>-0.47399999999999998</v>
      </c>
      <c r="F499" s="729">
        <v>0.97899999999999998</v>
      </c>
    </row>
    <row r="500" spans="3:6">
      <c r="C500" s="730">
        <v>44061</v>
      </c>
      <c r="D500" s="729">
        <v>0.317</v>
      </c>
      <c r="E500" s="729">
        <v>-0.45700000000000002</v>
      </c>
      <c r="F500" s="729">
        <v>0.99299999999999999</v>
      </c>
    </row>
    <row r="501" spans="3:6">
      <c r="C501" s="730">
        <v>44060</v>
      </c>
      <c r="D501" s="729">
        <v>0.32900000000000001</v>
      </c>
      <c r="E501" s="729">
        <v>-0.45100000000000001</v>
      </c>
      <c r="F501" s="729">
        <v>1.004</v>
      </c>
    </row>
    <row r="502" spans="3:6">
      <c r="C502" s="730">
        <v>44057</v>
      </c>
      <c r="D502" s="729">
        <v>0.36099999999999999</v>
      </c>
      <c r="E502" s="729">
        <v>-0.42099999999999999</v>
      </c>
      <c r="F502" s="729">
        <v>1.056</v>
      </c>
    </row>
    <row r="503" spans="3:6">
      <c r="C503" s="730">
        <v>44056</v>
      </c>
      <c r="D503" s="729">
        <v>0.375</v>
      </c>
      <c r="E503" s="729">
        <v>-0.40799999999999997</v>
      </c>
      <c r="F503" s="729">
        <v>1.077</v>
      </c>
    </row>
    <row r="504" spans="3:6">
      <c r="C504" s="730">
        <v>44055</v>
      </c>
      <c r="D504" s="729">
        <v>0.30499999999999999</v>
      </c>
      <c r="E504" s="729">
        <v>-0.44700000000000001</v>
      </c>
      <c r="F504" s="729">
        <v>1.0269999999999999</v>
      </c>
    </row>
    <row r="505" spans="3:6">
      <c r="C505" s="730">
        <v>44054</v>
      </c>
      <c r="D505" s="729">
        <v>0.28399999999999997</v>
      </c>
      <c r="E505" s="729">
        <v>-0.47299999999999998</v>
      </c>
      <c r="F505" s="729">
        <v>1.014</v>
      </c>
    </row>
    <row r="506" spans="3:6">
      <c r="C506" s="730">
        <v>44053</v>
      </c>
      <c r="D506" s="729">
        <v>0.25700000000000001</v>
      </c>
      <c r="E506" s="729">
        <v>-0.52500000000000002</v>
      </c>
      <c r="F506" s="729">
        <v>0.98499999999999999</v>
      </c>
    </row>
    <row r="507" spans="3:6">
      <c r="C507" s="730">
        <v>44050</v>
      </c>
      <c r="D507" s="729">
        <v>0.27900000000000003</v>
      </c>
      <c r="E507" s="729">
        <v>-0.50700000000000001</v>
      </c>
      <c r="F507" s="729">
        <v>0.98699999999999999</v>
      </c>
    </row>
    <row r="508" spans="3:6">
      <c r="C508" s="730">
        <v>44049</v>
      </c>
      <c r="D508" s="729">
        <v>0.27900000000000003</v>
      </c>
      <c r="E508" s="729">
        <v>-0.52900000000000003</v>
      </c>
      <c r="F508" s="729">
        <v>0.99</v>
      </c>
    </row>
    <row r="509" spans="3:6">
      <c r="C509" s="730">
        <v>44048</v>
      </c>
      <c r="D509" s="729">
        <v>0.32</v>
      </c>
      <c r="E509" s="729">
        <v>-0.505</v>
      </c>
      <c r="F509" s="729">
        <v>1.04</v>
      </c>
    </row>
    <row r="510" spans="3:6">
      <c r="C510" s="730">
        <v>44047</v>
      </c>
      <c r="D510" s="729">
        <v>0.29199999999999998</v>
      </c>
      <c r="E510" s="729">
        <v>-0.55100000000000005</v>
      </c>
      <c r="F510" s="729">
        <v>1.0189999999999999</v>
      </c>
    </row>
    <row r="511" spans="3:6">
      <c r="C511" s="730">
        <v>44046</v>
      </c>
      <c r="D511" s="729">
        <v>0.33800000000000002</v>
      </c>
      <c r="E511" s="729">
        <v>-0.52200000000000002</v>
      </c>
      <c r="F511" s="729">
        <v>1.075</v>
      </c>
    </row>
    <row r="512" spans="3:6">
      <c r="C512" s="730">
        <v>44043</v>
      </c>
      <c r="D512" s="729">
        <v>0.34</v>
      </c>
      <c r="E512" s="729">
        <v>-0.53300000000000003</v>
      </c>
      <c r="F512" s="729">
        <v>1.077</v>
      </c>
    </row>
    <row r="513" spans="3:6">
      <c r="C513" s="730">
        <v>44042</v>
      </c>
      <c r="D513" s="729">
        <v>0.316</v>
      </c>
      <c r="E513" s="729">
        <v>-0.54700000000000004</v>
      </c>
      <c r="F513" s="729">
        <v>1.0329999999999999</v>
      </c>
    </row>
    <row r="514" spans="3:6">
      <c r="C514" s="730">
        <v>44041</v>
      </c>
      <c r="D514" s="729">
        <v>0.35099999999999998</v>
      </c>
      <c r="E514" s="729">
        <v>-0.499</v>
      </c>
      <c r="F514" s="729">
        <v>1.0629999999999999</v>
      </c>
    </row>
    <row r="515" spans="3:6">
      <c r="C515" s="730">
        <v>44040</v>
      </c>
      <c r="D515" s="729">
        <v>0.35699999999999998</v>
      </c>
      <c r="E515" s="729">
        <v>-0.51100000000000001</v>
      </c>
      <c r="F515" s="729">
        <v>1.075</v>
      </c>
    </row>
    <row r="516" spans="3:6">
      <c r="C516" s="730">
        <v>44039</v>
      </c>
      <c r="D516" s="729">
        <v>0.34300000000000003</v>
      </c>
      <c r="E516" s="729">
        <v>-0.49099999999999999</v>
      </c>
      <c r="F516" s="729">
        <v>1.0489999999999999</v>
      </c>
    </row>
    <row r="517" spans="3:6">
      <c r="C517" s="730">
        <v>44036</v>
      </c>
      <c r="D517" s="729">
        <v>0.373</v>
      </c>
      <c r="E517" s="729">
        <v>-0.44400000000000001</v>
      </c>
      <c r="F517" s="729">
        <v>1.071</v>
      </c>
    </row>
    <row r="518" spans="3:6">
      <c r="C518" s="730">
        <v>44035</v>
      </c>
      <c r="D518" s="729">
        <v>0.32700000000000001</v>
      </c>
      <c r="E518" s="729">
        <v>-0.48199999999999998</v>
      </c>
      <c r="F518" s="729">
        <v>1.048</v>
      </c>
    </row>
    <row r="519" spans="3:6">
      <c r="C519" s="730">
        <v>44034</v>
      </c>
      <c r="D519" s="729">
        <v>0.33700000000000002</v>
      </c>
      <c r="E519" s="729">
        <v>-0.49299999999999999</v>
      </c>
      <c r="F519" s="729">
        <v>1.1000000000000001</v>
      </c>
    </row>
    <row r="520" spans="3:6">
      <c r="C520" s="730">
        <v>44033</v>
      </c>
      <c r="D520" s="729">
        <v>0.35699999999999998</v>
      </c>
      <c r="E520" s="729">
        <v>-0.46</v>
      </c>
      <c r="F520" s="729">
        <v>1.1459999999999999</v>
      </c>
    </row>
    <row r="521" spans="3:6">
      <c r="C521" s="730">
        <v>44032</v>
      </c>
      <c r="D521" s="729">
        <v>0.36299999999999999</v>
      </c>
      <c r="E521" s="729">
        <v>-0.46300000000000002</v>
      </c>
      <c r="F521" s="729">
        <v>1.1579999999999999</v>
      </c>
    </row>
    <row r="522" spans="3:6">
      <c r="C522" s="730">
        <v>44029</v>
      </c>
      <c r="D522" s="729">
        <v>0.40899999999999997</v>
      </c>
      <c r="E522" s="729">
        <v>-0.45200000000000001</v>
      </c>
      <c r="F522" s="729">
        <v>1.24</v>
      </c>
    </row>
    <row r="523" spans="3:6">
      <c r="C523" s="730">
        <v>44028</v>
      </c>
      <c r="D523" s="729">
        <v>0.40200000000000002</v>
      </c>
      <c r="E523" s="729">
        <v>-0.47099999999999997</v>
      </c>
      <c r="F523" s="729">
        <v>1.2430000000000001</v>
      </c>
    </row>
    <row r="524" spans="3:6">
      <c r="C524" s="730">
        <v>44027</v>
      </c>
      <c r="D524" s="729">
        <v>0.42599999999999999</v>
      </c>
      <c r="E524" s="729">
        <v>-0.44400000000000001</v>
      </c>
      <c r="F524" s="729">
        <v>1.27</v>
      </c>
    </row>
    <row r="525" spans="3:6">
      <c r="C525" s="730">
        <v>44026</v>
      </c>
      <c r="D525" s="729">
        <v>0.41399999999999998</v>
      </c>
      <c r="E525" s="729">
        <v>-0.441</v>
      </c>
      <c r="F525" s="729">
        <v>1.2769999999999999</v>
      </c>
    </row>
    <row r="526" spans="3:6">
      <c r="C526" s="730">
        <v>44025</v>
      </c>
      <c r="D526" s="729">
        <v>0.45100000000000001</v>
      </c>
      <c r="E526" s="729">
        <v>-0.40699999999999997</v>
      </c>
      <c r="F526" s="729">
        <v>1.3080000000000001</v>
      </c>
    </row>
    <row r="527" spans="3:6">
      <c r="C527" s="730">
        <v>44022</v>
      </c>
      <c r="D527" s="729">
        <v>0.41699999999999998</v>
      </c>
      <c r="E527" s="729">
        <v>-0.47</v>
      </c>
      <c r="F527" s="729">
        <v>1.288</v>
      </c>
    </row>
    <row r="528" spans="3:6">
      <c r="C528" s="730">
        <v>44021</v>
      </c>
      <c r="D528" s="729">
        <v>0.41</v>
      </c>
      <c r="E528" s="729">
        <v>-0.46</v>
      </c>
      <c r="F528" s="729">
        <v>1.282</v>
      </c>
    </row>
    <row r="529" spans="3:6">
      <c r="C529" s="730">
        <v>44020</v>
      </c>
      <c r="D529" s="729">
        <v>0.41499999999999998</v>
      </c>
      <c r="E529" s="729">
        <v>-0.441</v>
      </c>
      <c r="F529" s="729">
        <v>1.2749999999999999</v>
      </c>
    </row>
    <row r="530" spans="3:6">
      <c r="C530" s="730">
        <v>44019</v>
      </c>
      <c r="D530" s="729">
        <v>0.42399999999999999</v>
      </c>
      <c r="E530" s="729">
        <v>-0.42399999999999999</v>
      </c>
      <c r="F530" s="729">
        <v>1.288</v>
      </c>
    </row>
    <row r="531" spans="3:6">
      <c r="C531" s="730">
        <v>44018</v>
      </c>
      <c r="D531" s="729">
        <v>0.42799999999999999</v>
      </c>
      <c r="E531" s="729">
        <v>-0.433</v>
      </c>
      <c r="F531" s="729">
        <v>1.3080000000000001</v>
      </c>
    </row>
    <row r="532" spans="3:6">
      <c r="C532" s="730">
        <v>44015</v>
      </c>
      <c r="D532" s="729">
        <v>0.45400000000000001</v>
      </c>
      <c r="E532" s="729">
        <v>-0.432</v>
      </c>
      <c r="F532" s="729">
        <v>1.33</v>
      </c>
    </row>
    <row r="533" spans="3:6">
      <c r="C533" s="730">
        <v>44014</v>
      </c>
      <c r="D533" s="729">
        <v>0.46</v>
      </c>
      <c r="E533" s="729">
        <v>-0.42699999999999999</v>
      </c>
      <c r="F533" s="729">
        <v>1.286</v>
      </c>
    </row>
    <row r="534" spans="3:6">
      <c r="C534" s="730">
        <v>44013</v>
      </c>
      <c r="D534" s="729">
        <v>0.50900000000000001</v>
      </c>
      <c r="E534" s="729">
        <v>-0.4</v>
      </c>
      <c r="F534" s="729">
        <v>1.343</v>
      </c>
    </row>
    <row r="535" spans="3:6">
      <c r="C535" s="730">
        <v>44012</v>
      </c>
      <c r="D535" s="729">
        <v>0.47399999999999998</v>
      </c>
      <c r="E535" s="729">
        <v>-0.46</v>
      </c>
      <c r="F535" s="729">
        <v>1.327</v>
      </c>
    </row>
    <row r="536" spans="3:6">
      <c r="C536" s="730">
        <v>44011</v>
      </c>
      <c r="D536" s="729">
        <v>0.48</v>
      </c>
      <c r="E536" s="729">
        <v>-0.47099999999999997</v>
      </c>
      <c r="F536" s="729">
        <v>1.3640000000000001</v>
      </c>
    </row>
    <row r="537" spans="3:6">
      <c r="C537" s="730">
        <v>44008</v>
      </c>
      <c r="D537" s="729">
        <v>0.46400000000000002</v>
      </c>
      <c r="E537" s="729">
        <v>-0.47799999999999998</v>
      </c>
      <c r="F537" s="729">
        <v>1.3720000000000001</v>
      </c>
    </row>
    <row r="538" spans="3:6">
      <c r="C538" s="730">
        <v>44007</v>
      </c>
      <c r="D538" s="729">
        <v>0.46</v>
      </c>
      <c r="E538" s="729">
        <v>-0.47</v>
      </c>
      <c r="F538" s="729">
        <v>1.3680000000000001</v>
      </c>
    </row>
    <row r="539" spans="3:6">
      <c r="C539" s="730">
        <v>44006</v>
      </c>
      <c r="D539" s="729">
        <v>0.47199999999999998</v>
      </c>
      <c r="E539" s="729">
        <v>-0.434</v>
      </c>
      <c r="F539" s="729">
        <v>1.34</v>
      </c>
    </row>
    <row r="540" spans="3:6">
      <c r="C540" s="730">
        <v>44005</v>
      </c>
      <c r="D540" s="729">
        <v>0.49299999999999999</v>
      </c>
      <c r="E540" s="729">
        <v>-0.40400000000000003</v>
      </c>
      <c r="F540" s="729">
        <v>1.3340000000000001</v>
      </c>
    </row>
    <row r="541" spans="3:6">
      <c r="C541" s="730">
        <v>44004</v>
      </c>
      <c r="D541" s="729">
        <v>0.46800000000000003</v>
      </c>
      <c r="E541" s="729">
        <v>-0.438</v>
      </c>
      <c r="F541" s="729">
        <v>1.357</v>
      </c>
    </row>
    <row r="542" spans="3:6">
      <c r="C542" s="730">
        <v>44001</v>
      </c>
      <c r="D542" s="729">
        <v>0.499</v>
      </c>
      <c r="E542" s="729">
        <v>-0.41599999999999998</v>
      </c>
      <c r="F542" s="729">
        <v>1.323</v>
      </c>
    </row>
    <row r="543" spans="3:6">
      <c r="C543" s="730">
        <v>44000</v>
      </c>
      <c r="D543" s="729">
        <v>0.51800000000000002</v>
      </c>
      <c r="E543" s="729">
        <v>-0.443</v>
      </c>
      <c r="F543" s="729">
        <v>1.343</v>
      </c>
    </row>
    <row r="544" spans="3:6">
      <c r="C544" s="730">
        <v>43999</v>
      </c>
      <c r="D544" s="729">
        <v>0.56599999999999995</v>
      </c>
      <c r="E544" s="729">
        <v>-0.42499999999999999</v>
      </c>
      <c r="F544" s="729">
        <v>1.375</v>
      </c>
    </row>
    <row r="545" spans="3:6">
      <c r="C545" s="730">
        <v>43998</v>
      </c>
      <c r="D545" s="729">
        <v>0.54100000000000004</v>
      </c>
      <c r="E545" s="729">
        <v>-0.42199999999999999</v>
      </c>
      <c r="F545" s="729">
        <v>1.3620000000000001</v>
      </c>
    </row>
    <row r="546" spans="3:6">
      <c r="C546" s="730">
        <v>43997</v>
      </c>
      <c r="D546" s="729">
        <v>0.56999999999999995</v>
      </c>
      <c r="E546" s="729">
        <v>-0.439</v>
      </c>
      <c r="F546" s="729">
        <v>1.4059999999999999</v>
      </c>
    </row>
    <row r="547" spans="3:6">
      <c r="C547" s="730">
        <v>43994</v>
      </c>
      <c r="D547" s="729">
        <v>0.60199999999999998</v>
      </c>
      <c r="E547" s="729">
        <v>-0.44500000000000001</v>
      </c>
      <c r="F547" s="729">
        <v>1.4179999999999999</v>
      </c>
    </row>
    <row r="548" spans="3:6">
      <c r="C548" s="730">
        <v>43993</v>
      </c>
      <c r="D548" s="729">
        <v>0.63500000000000001</v>
      </c>
      <c r="E548" s="729">
        <v>-0.41499999999999998</v>
      </c>
      <c r="F548" s="729">
        <v>1.448</v>
      </c>
    </row>
    <row r="549" spans="3:6">
      <c r="C549" s="730">
        <v>43992</v>
      </c>
      <c r="D549" s="729">
        <v>0.68300000000000005</v>
      </c>
      <c r="E549" s="729">
        <v>-0.33100000000000002</v>
      </c>
      <c r="F549" s="729">
        <v>1.514</v>
      </c>
    </row>
    <row r="550" spans="3:6">
      <c r="C550" s="730">
        <v>43991</v>
      </c>
      <c r="D550" s="729">
        <v>0.63900000000000001</v>
      </c>
      <c r="E550" s="729">
        <v>-0.31</v>
      </c>
      <c r="F550" s="729">
        <v>1.4630000000000001</v>
      </c>
    </row>
    <row r="551" spans="3:6">
      <c r="C551" s="730">
        <v>43990</v>
      </c>
      <c r="D551" s="729">
        <v>0.55900000000000005</v>
      </c>
      <c r="E551" s="729">
        <v>-0.317</v>
      </c>
      <c r="F551" s="729">
        <v>1.407</v>
      </c>
    </row>
    <row r="552" spans="3:6">
      <c r="C552" s="730">
        <v>43987</v>
      </c>
      <c r="D552" s="729">
        <v>0.56599999999999995</v>
      </c>
      <c r="E552" s="729">
        <v>-0.27</v>
      </c>
      <c r="F552" s="729">
        <v>1.4219999999999999</v>
      </c>
    </row>
    <row r="553" spans="3:6">
      <c r="C553" s="730">
        <v>43986</v>
      </c>
      <c r="D553" s="729">
        <v>0.56200000000000006</v>
      </c>
      <c r="E553" s="729">
        <v>-0.32400000000000001</v>
      </c>
      <c r="F553" s="729">
        <v>1.42</v>
      </c>
    </row>
    <row r="554" spans="3:6">
      <c r="C554" s="730">
        <v>43985</v>
      </c>
      <c r="D554" s="729">
        <v>0.61899999999999999</v>
      </c>
      <c r="E554" s="729">
        <v>-0.34899999999999998</v>
      </c>
      <c r="F554" s="729">
        <v>1.552</v>
      </c>
    </row>
    <row r="555" spans="3:6">
      <c r="C555" s="730">
        <v>43984</v>
      </c>
      <c r="D555" s="729">
        <v>0.56599999999999995</v>
      </c>
      <c r="E555" s="729">
        <v>-0.41499999999999998</v>
      </c>
      <c r="F555" s="729">
        <v>1.5089999999999999</v>
      </c>
    </row>
    <row r="556" spans="3:6">
      <c r="C556" s="730">
        <v>43983</v>
      </c>
      <c r="D556" s="729">
        <v>0.58399999999999996</v>
      </c>
      <c r="E556" s="729">
        <v>-0.39300000000000002</v>
      </c>
      <c r="F556" s="729">
        <v>1.4690000000000001</v>
      </c>
    </row>
    <row r="557" spans="3:6">
      <c r="C557" s="730">
        <v>43980</v>
      </c>
      <c r="D557" s="729">
        <v>0.57299999999999995</v>
      </c>
      <c r="E557" s="729">
        <v>-0.44700000000000001</v>
      </c>
      <c r="F557" s="729">
        <v>1.4910000000000001</v>
      </c>
    </row>
    <row r="558" spans="3:6">
      <c r="C558" s="730">
        <v>43979</v>
      </c>
      <c r="D558" s="729">
        <v>0.58899999999999997</v>
      </c>
      <c r="E558" s="729">
        <v>-0.42</v>
      </c>
      <c r="F558" s="729">
        <v>1.4350000000000001</v>
      </c>
    </row>
    <row r="559" spans="3:6">
      <c r="C559" s="730">
        <v>43978</v>
      </c>
      <c r="D559" s="729">
        <v>0.64100000000000001</v>
      </c>
      <c r="E559" s="729">
        <v>-0.42</v>
      </c>
      <c r="F559" s="729">
        <v>1.4910000000000001</v>
      </c>
    </row>
    <row r="560" spans="3:6">
      <c r="C560" s="730">
        <v>43977</v>
      </c>
      <c r="D560" s="729">
        <v>0.69799999999999995</v>
      </c>
      <c r="E560" s="729">
        <v>-0.42599999999999999</v>
      </c>
      <c r="F560" s="729">
        <v>1.5529999999999999</v>
      </c>
    </row>
    <row r="561" spans="3:6">
      <c r="C561" s="730">
        <v>43976</v>
      </c>
      <c r="D561" s="729">
        <v>0.68899999999999995</v>
      </c>
      <c r="E561" s="729">
        <v>-0.48799999999999999</v>
      </c>
      <c r="F561" s="729">
        <v>1.5880000000000001</v>
      </c>
    </row>
    <row r="562" spans="3:6">
      <c r="C562" s="730">
        <v>43973</v>
      </c>
      <c r="D562" s="729">
        <v>0.70199999999999996</v>
      </c>
      <c r="E562" s="729">
        <v>-0.48799999999999999</v>
      </c>
      <c r="F562" s="729">
        <v>1.6060000000000001</v>
      </c>
    </row>
    <row r="563" spans="3:6">
      <c r="C563" s="730">
        <v>43972</v>
      </c>
      <c r="D563" s="729">
        <v>0.71199999999999997</v>
      </c>
      <c r="E563" s="729">
        <v>-0.499</v>
      </c>
      <c r="F563" s="729">
        <v>1.6339999999999999</v>
      </c>
    </row>
    <row r="564" spans="3:6">
      <c r="C564" s="730">
        <v>43971</v>
      </c>
      <c r="D564" s="729">
        <v>0.71399999999999997</v>
      </c>
      <c r="E564" s="729">
        <v>-0.46600000000000003</v>
      </c>
      <c r="F564" s="729">
        <v>1.635</v>
      </c>
    </row>
    <row r="565" spans="3:6">
      <c r="C565" s="730">
        <v>43970</v>
      </c>
      <c r="D565" s="729">
        <v>0.72</v>
      </c>
      <c r="E565" s="729">
        <v>-0.46100000000000002</v>
      </c>
      <c r="F565" s="729">
        <v>1.647</v>
      </c>
    </row>
    <row r="566" spans="3:6">
      <c r="C566" s="730">
        <v>43969</v>
      </c>
      <c r="D566" s="729">
        <v>0.80700000000000005</v>
      </c>
      <c r="E566" s="729">
        <v>-0.48099999999999998</v>
      </c>
      <c r="F566" s="729">
        <v>1.7030000000000001</v>
      </c>
    </row>
    <row r="567" spans="3:6">
      <c r="C567" s="730">
        <v>43966</v>
      </c>
      <c r="D567" s="729">
        <v>0.83499999999999996</v>
      </c>
      <c r="E567" s="729">
        <v>-0.52700000000000002</v>
      </c>
      <c r="F567" s="729">
        <v>1.8540000000000001</v>
      </c>
    </row>
    <row r="568" spans="3:6">
      <c r="C568" s="730">
        <v>43965</v>
      </c>
      <c r="D568" s="729">
        <v>0.82399999999999995</v>
      </c>
      <c r="E568" s="729">
        <v>-0.53800000000000003</v>
      </c>
      <c r="F568" s="729">
        <v>1.8220000000000001</v>
      </c>
    </row>
    <row r="569" spans="3:6">
      <c r="C569" s="730">
        <v>43964</v>
      </c>
      <c r="D569" s="729">
        <v>0.81100000000000005</v>
      </c>
      <c r="E569" s="729">
        <v>-0.52600000000000002</v>
      </c>
      <c r="F569" s="729">
        <v>1.8069999999999999</v>
      </c>
    </row>
    <row r="570" spans="3:6">
      <c r="C570" s="730">
        <v>43963</v>
      </c>
      <c r="D570" s="729">
        <v>0.86599999999999999</v>
      </c>
      <c r="E570" s="729">
        <v>-0.50700000000000001</v>
      </c>
      <c r="F570" s="729">
        <v>1.8919999999999999</v>
      </c>
    </row>
    <row r="571" spans="3:6">
      <c r="C571" s="730">
        <v>43962</v>
      </c>
      <c r="D571" s="729">
        <v>0.88600000000000001</v>
      </c>
      <c r="E571" s="729">
        <v>-0.52</v>
      </c>
      <c r="F571" s="729">
        <v>1.887</v>
      </c>
    </row>
    <row r="572" spans="3:6">
      <c r="C572" s="730">
        <v>43959</v>
      </c>
      <c r="D572" s="729">
        <v>0.86599999999999999</v>
      </c>
      <c r="E572" s="729">
        <v>-0.53200000000000003</v>
      </c>
      <c r="F572" s="729">
        <v>1.7889999999999999</v>
      </c>
    </row>
    <row r="573" spans="3:6">
      <c r="C573" s="730">
        <v>43958</v>
      </c>
      <c r="D573" s="729">
        <v>0.88900000000000001</v>
      </c>
      <c r="E573" s="729">
        <v>-0.55100000000000005</v>
      </c>
      <c r="F573" s="729">
        <v>1.903</v>
      </c>
    </row>
    <row r="574" spans="3:6">
      <c r="C574" s="730">
        <v>43957</v>
      </c>
      <c r="D574" s="729">
        <v>0.92700000000000005</v>
      </c>
      <c r="E574" s="729">
        <v>-0.502</v>
      </c>
      <c r="F574" s="729">
        <v>1.978</v>
      </c>
    </row>
    <row r="575" spans="3:6">
      <c r="C575" s="730">
        <v>43956</v>
      </c>
      <c r="D575" s="729">
        <v>0.86199999999999999</v>
      </c>
      <c r="E575" s="729">
        <v>-0.57799999999999996</v>
      </c>
      <c r="F575" s="729">
        <v>1.8740000000000001</v>
      </c>
    </row>
    <row r="576" spans="3:6">
      <c r="C576" s="730">
        <v>43955</v>
      </c>
      <c r="D576" s="729">
        <v>0.83299999999999996</v>
      </c>
      <c r="E576" s="729">
        <v>-0.56000000000000005</v>
      </c>
      <c r="F576" s="729">
        <v>1.7549999999999999</v>
      </c>
    </row>
    <row r="577" spans="3:6">
      <c r="C577" s="730">
        <v>43952</v>
      </c>
      <c r="D577" s="729">
        <v>0.73099999999999998</v>
      </c>
      <c r="E577" s="729">
        <v>-0.58599999999999997</v>
      </c>
      <c r="F577" s="729">
        <v>1.7769999999999999</v>
      </c>
    </row>
    <row r="578" spans="3:6">
      <c r="C578" s="730">
        <v>43951</v>
      </c>
      <c r="D578" s="729">
        <v>0.73099999999999998</v>
      </c>
      <c r="E578" s="729">
        <v>-0.58599999999999997</v>
      </c>
      <c r="F578" s="729">
        <v>1.7769999999999999</v>
      </c>
    </row>
    <row r="579" spans="3:6">
      <c r="C579" s="730">
        <v>43950</v>
      </c>
      <c r="D579" s="729">
        <v>0.80800000000000005</v>
      </c>
      <c r="E579" s="729">
        <v>-0.48399999999999999</v>
      </c>
      <c r="F579" s="729">
        <v>1.7689999999999999</v>
      </c>
    </row>
    <row r="580" spans="3:6">
      <c r="C580" s="730">
        <v>43949</v>
      </c>
      <c r="D580" s="729">
        <v>0.85099999999999998</v>
      </c>
      <c r="E580" s="729">
        <v>-0.46100000000000002</v>
      </c>
      <c r="F580" s="729">
        <v>1.7350000000000001</v>
      </c>
    </row>
    <row r="581" spans="3:6">
      <c r="C581" s="730">
        <v>43948</v>
      </c>
      <c r="D581" s="729">
        <v>0.90100000000000002</v>
      </c>
      <c r="E581" s="729">
        <v>-0.44500000000000001</v>
      </c>
      <c r="F581" s="729">
        <v>1.7589999999999999</v>
      </c>
    </row>
    <row r="582" spans="3:6">
      <c r="C582" s="730">
        <v>43945</v>
      </c>
      <c r="D582" s="729">
        <v>0.95799999999999996</v>
      </c>
      <c r="E582" s="729">
        <v>-0.47</v>
      </c>
      <c r="F582" s="729">
        <v>1.89</v>
      </c>
    </row>
    <row r="583" spans="3:6">
      <c r="C583" s="730">
        <v>43944</v>
      </c>
      <c r="D583" s="729">
        <v>1.05</v>
      </c>
      <c r="E583" s="729">
        <v>-0.42799999999999999</v>
      </c>
      <c r="F583" s="729">
        <v>2.0059999999999998</v>
      </c>
    </row>
    <row r="584" spans="3:6">
      <c r="C584" s="730">
        <v>43943</v>
      </c>
      <c r="D584" s="729">
        <v>1.141</v>
      </c>
      <c r="E584" s="729">
        <v>-0.41899999999999998</v>
      </c>
      <c r="F584" s="729">
        <v>2.1070000000000002</v>
      </c>
    </row>
    <row r="585" spans="3:6">
      <c r="C585" s="730">
        <v>43942</v>
      </c>
      <c r="D585" s="729">
        <v>1.0089999999999999</v>
      </c>
      <c r="E585" s="729">
        <v>-0.48099999999999998</v>
      </c>
      <c r="F585" s="729">
        <v>2.1720000000000002</v>
      </c>
    </row>
    <row r="586" spans="3:6">
      <c r="C586" s="730">
        <v>43941</v>
      </c>
      <c r="D586" s="729">
        <v>0.89700000000000002</v>
      </c>
      <c r="E586" s="729">
        <v>-0.44600000000000001</v>
      </c>
      <c r="F586" s="729">
        <v>1.952</v>
      </c>
    </row>
    <row r="587" spans="3:6">
      <c r="C587" s="730">
        <v>43938</v>
      </c>
      <c r="D587" s="729">
        <v>0.81299999999999994</v>
      </c>
      <c r="E587" s="729">
        <v>-0.47899999999999998</v>
      </c>
      <c r="F587" s="729">
        <v>1.79</v>
      </c>
    </row>
    <row r="588" spans="3:6">
      <c r="C588" s="730">
        <v>43937</v>
      </c>
      <c r="D588" s="729">
        <v>0.83</v>
      </c>
      <c r="E588" s="729">
        <v>-0.47599999999999998</v>
      </c>
      <c r="F588" s="729">
        <v>1.857</v>
      </c>
    </row>
    <row r="589" spans="3:6">
      <c r="C589" s="730">
        <v>43936</v>
      </c>
      <c r="D589" s="729">
        <v>0.86599999999999999</v>
      </c>
      <c r="E589" s="729">
        <v>-0.46400000000000002</v>
      </c>
      <c r="F589" s="729">
        <v>1.9079999999999999</v>
      </c>
    </row>
    <row r="590" spans="3:6">
      <c r="C590" s="730">
        <v>43935</v>
      </c>
      <c r="D590" s="729">
        <v>0.84299999999999997</v>
      </c>
      <c r="E590" s="729">
        <v>-0.379</v>
      </c>
      <c r="F590" s="729">
        <v>1.7889999999999999</v>
      </c>
    </row>
    <row r="591" spans="3:6">
      <c r="C591" s="730">
        <v>43934</v>
      </c>
      <c r="D591" s="729">
        <v>0.79100000000000004</v>
      </c>
      <c r="E591" s="729">
        <v>-0.34200000000000003</v>
      </c>
      <c r="F591" s="729">
        <v>1.599</v>
      </c>
    </row>
    <row r="592" spans="3:6">
      <c r="C592" s="730">
        <v>43931</v>
      </c>
      <c r="D592" s="729">
        <v>0.79100000000000004</v>
      </c>
      <c r="E592" s="729">
        <v>-0.34200000000000003</v>
      </c>
      <c r="F592" s="729">
        <v>1.599</v>
      </c>
    </row>
    <row r="593" spans="3:6">
      <c r="C593" s="730">
        <v>43930</v>
      </c>
      <c r="D593" s="729">
        <v>0.79100000000000004</v>
      </c>
      <c r="E593" s="729">
        <v>-0.34200000000000003</v>
      </c>
      <c r="F593" s="729">
        <v>1.599</v>
      </c>
    </row>
    <row r="594" spans="3:6">
      <c r="C594" s="730">
        <v>43929</v>
      </c>
      <c r="D594" s="729">
        <v>0.84199999999999997</v>
      </c>
      <c r="E594" s="729">
        <v>-0.311</v>
      </c>
      <c r="F594" s="729">
        <v>1.6559999999999999</v>
      </c>
    </row>
    <row r="595" spans="3:6">
      <c r="C595" s="730">
        <v>43928</v>
      </c>
      <c r="D595" s="729">
        <v>0.81100000000000005</v>
      </c>
      <c r="E595" s="729">
        <v>-0.314</v>
      </c>
      <c r="F595" s="729">
        <v>1.6020000000000001</v>
      </c>
    </row>
    <row r="596" spans="3:6">
      <c r="C596" s="730">
        <v>43927</v>
      </c>
      <c r="D596" s="729">
        <v>0.72099999999999997</v>
      </c>
      <c r="E596" s="729">
        <v>-0.42</v>
      </c>
      <c r="F596" s="729">
        <v>1.54</v>
      </c>
    </row>
    <row r="597" spans="3:6">
      <c r="C597" s="730">
        <v>43924</v>
      </c>
      <c r="D597" s="729">
        <v>0.748</v>
      </c>
      <c r="E597" s="729">
        <v>-0.435</v>
      </c>
      <c r="F597" s="729">
        <v>1.542</v>
      </c>
    </row>
    <row r="598" spans="3:6">
      <c r="C598" s="730">
        <v>43923</v>
      </c>
      <c r="D598" s="729">
        <v>0.71099999999999997</v>
      </c>
      <c r="E598" s="729">
        <v>-0.436</v>
      </c>
      <c r="F598" s="729">
        <v>1.492</v>
      </c>
    </row>
    <row r="599" spans="3:6">
      <c r="C599" s="730">
        <v>43922</v>
      </c>
      <c r="D599" s="729">
        <v>0.71099999999999997</v>
      </c>
      <c r="E599" s="729">
        <v>-0.47</v>
      </c>
      <c r="F599" s="729">
        <v>1.5469999999999999</v>
      </c>
    </row>
    <row r="600" spans="3:6">
      <c r="C600" s="730">
        <v>43921</v>
      </c>
      <c r="D600" s="729">
        <v>0.68400000000000005</v>
      </c>
      <c r="E600" s="729">
        <v>-0.45700000000000002</v>
      </c>
      <c r="F600" s="729">
        <v>1.534</v>
      </c>
    </row>
    <row r="601" spans="3:6">
      <c r="C601" s="730">
        <v>43920</v>
      </c>
      <c r="D601" s="729">
        <v>0.57499999999999996</v>
      </c>
      <c r="E601" s="729">
        <v>-0.52700000000000002</v>
      </c>
      <c r="F601" s="729">
        <v>1.486</v>
      </c>
    </row>
    <row r="602" spans="3:6">
      <c r="C602" s="730">
        <v>43917</v>
      </c>
      <c r="D602" s="729">
        <v>0.53100000000000003</v>
      </c>
      <c r="E602" s="729">
        <v>-0.48499999999999999</v>
      </c>
      <c r="F602" s="729">
        <v>1.3340000000000001</v>
      </c>
    </row>
    <row r="603" spans="3:6">
      <c r="C603" s="730">
        <v>43916</v>
      </c>
      <c r="D603" s="729">
        <v>0.57199999999999995</v>
      </c>
      <c r="E603" s="729">
        <v>-0.36899999999999999</v>
      </c>
      <c r="F603" s="729">
        <v>1.2430000000000001</v>
      </c>
    </row>
    <row r="604" spans="3:6">
      <c r="C604" s="730">
        <v>43915</v>
      </c>
      <c r="D604" s="729">
        <v>0.86499999999999999</v>
      </c>
      <c r="E604" s="729">
        <v>-0.29299999999999998</v>
      </c>
      <c r="F604" s="729">
        <v>1.5760000000000001</v>
      </c>
    </row>
    <row r="605" spans="3:6">
      <c r="C605" s="730">
        <v>43914</v>
      </c>
      <c r="D605" s="729">
        <v>0.89300000000000002</v>
      </c>
      <c r="E605" s="729">
        <v>-0.32300000000000001</v>
      </c>
      <c r="F605" s="729">
        <v>1.5920000000000001</v>
      </c>
    </row>
    <row r="606" spans="3:6">
      <c r="C606" s="730">
        <v>43913</v>
      </c>
      <c r="D606" s="729">
        <v>0.76600000000000001</v>
      </c>
      <c r="E606" s="729">
        <v>-0.377</v>
      </c>
      <c r="F606" s="729">
        <v>1.605</v>
      </c>
    </row>
    <row r="607" spans="3:6">
      <c r="C607" s="730">
        <v>43910</v>
      </c>
      <c r="D607" s="729">
        <v>0.74</v>
      </c>
      <c r="E607" s="729">
        <v>-0.33900000000000002</v>
      </c>
      <c r="F607" s="729">
        <v>1.635</v>
      </c>
    </row>
    <row r="608" spans="3:6">
      <c r="C608" s="730">
        <v>43909</v>
      </c>
      <c r="D608" s="729">
        <v>0.91900000000000004</v>
      </c>
      <c r="E608" s="729">
        <v>-0.16700000000000001</v>
      </c>
      <c r="F608" s="729">
        <v>1.819</v>
      </c>
    </row>
    <row r="609" spans="3:6">
      <c r="C609" s="730">
        <v>43908</v>
      </c>
      <c r="D609" s="729">
        <v>1.2290000000000001</v>
      </c>
      <c r="E609" s="729">
        <v>-0.23100000000000001</v>
      </c>
      <c r="F609" s="729">
        <v>2.3039999999999998</v>
      </c>
    </row>
    <row r="610" spans="3:6">
      <c r="C610" s="730">
        <v>43907</v>
      </c>
      <c r="D610" s="729">
        <v>1.05</v>
      </c>
      <c r="E610" s="729">
        <v>-0.432</v>
      </c>
      <c r="F610" s="729">
        <v>2.391</v>
      </c>
    </row>
    <row r="611" spans="3:6">
      <c r="C611" s="730">
        <v>43906</v>
      </c>
      <c r="D611" s="729">
        <v>0.84699999999999998</v>
      </c>
      <c r="E611" s="729">
        <v>-0.45800000000000002</v>
      </c>
      <c r="F611" s="729">
        <v>2.1640000000000001</v>
      </c>
    </row>
    <row r="612" spans="3:6">
      <c r="C612" s="730">
        <v>43903</v>
      </c>
      <c r="D612" s="729">
        <v>0.60699999999999998</v>
      </c>
      <c r="E612" s="729">
        <v>-0.58499999999999996</v>
      </c>
      <c r="F612" s="729">
        <v>1.8049999999999999</v>
      </c>
    </row>
    <row r="613" spans="3:6">
      <c r="C613" s="730">
        <v>43902</v>
      </c>
      <c r="D613" s="729">
        <v>0.46800000000000003</v>
      </c>
      <c r="E613" s="729">
        <v>-0.74</v>
      </c>
      <c r="F613" s="729">
        <v>1.736</v>
      </c>
    </row>
    <row r="614" spans="3:6">
      <c r="C614" s="730">
        <v>43901</v>
      </c>
      <c r="D614" s="729">
        <v>0.26200000000000001</v>
      </c>
      <c r="E614" s="729">
        <v>-0.751</v>
      </c>
      <c r="F614" s="729">
        <v>1.1859999999999999</v>
      </c>
    </row>
    <row r="615" spans="3:6">
      <c r="C615" s="730">
        <v>43900</v>
      </c>
      <c r="D615" s="729">
        <v>0.34399999999999997</v>
      </c>
      <c r="E615" s="729">
        <v>-0.80200000000000005</v>
      </c>
      <c r="F615" s="729">
        <v>1.3859999999999999</v>
      </c>
    </row>
    <row r="616" spans="3:6">
      <c r="C616" s="730">
        <v>43899</v>
      </c>
      <c r="D616" s="729">
        <v>0.26500000000000001</v>
      </c>
      <c r="E616" s="729">
        <v>-0.84399999999999997</v>
      </c>
      <c r="F616" s="729">
        <v>1.4079999999999999</v>
      </c>
    </row>
    <row r="617" spans="3:6">
      <c r="C617" s="730">
        <v>43896</v>
      </c>
      <c r="D617" s="729">
        <v>0.21</v>
      </c>
      <c r="E617" s="729">
        <v>-0.72799999999999998</v>
      </c>
      <c r="F617" s="729">
        <v>1.079</v>
      </c>
    </row>
    <row r="618" spans="3:6">
      <c r="C618" s="730">
        <v>43895</v>
      </c>
      <c r="D618" s="729">
        <v>0.221</v>
      </c>
      <c r="E618" s="729">
        <v>-0.67700000000000005</v>
      </c>
      <c r="F618" s="729">
        <v>1.0680000000000001</v>
      </c>
    </row>
    <row r="619" spans="3:6">
      <c r="C619" s="730">
        <v>43894</v>
      </c>
      <c r="D619" s="729">
        <v>0.17399999999999999</v>
      </c>
      <c r="E619" s="729">
        <v>-0.63400000000000001</v>
      </c>
      <c r="F619" s="729">
        <v>1.0169999999999999</v>
      </c>
    </row>
    <row r="620" spans="3:6">
      <c r="C620" s="730">
        <v>43893</v>
      </c>
      <c r="D620" s="729">
        <v>0.184</v>
      </c>
      <c r="E620" s="729">
        <v>-0.64100000000000001</v>
      </c>
      <c r="F620" s="729">
        <v>0.98499999999999999</v>
      </c>
    </row>
    <row r="621" spans="3:6">
      <c r="C621" s="730">
        <v>43892</v>
      </c>
      <c r="D621" s="729">
        <v>0.29499999999999998</v>
      </c>
      <c r="E621" s="729">
        <v>-0.62</v>
      </c>
      <c r="F621" s="729">
        <v>1.1539999999999999</v>
      </c>
    </row>
    <row r="622" spans="3:6">
      <c r="C622" s="730">
        <v>43889</v>
      </c>
      <c r="D622" s="729">
        <v>0.28299999999999997</v>
      </c>
      <c r="E622" s="729">
        <v>-0.61199999999999999</v>
      </c>
      <c r="F622" s="729">
        <v>1.127</v>
      </c>
    </row>
    <row r="623" spans="3:6">
      <c r="C623" s="730">
        <v>43888</v>
      </c>
      <c r="D623" s="729">
        <v>0.307</v>
      </c>
      <c r="E623" s="729">
        <v>-0.55200000000000005</v>
      </c>
      <c r="F623" s="729">
        <v>1.0740000000000001</v>
      </c>
    </row>
    <row r="624" spans="3:6">
      <c r="C624" s="730">
        <v>43887</v>
      </c>
      <c r="D624" s="729">
        <v>0.249</v>
      </c>
      <c r="E624" s="729">
        <v>-0.495</v>
      </c>
      <c r="F624" s="729">
        <v>0.99399999999999999</v>
      </c>
    </row>
    <row r="625" spans="3:6">
      <c r="C625" s="730">
        <v>43886</v>
      </c>
      <c r="D625" s="729">
        <v>0.215</v>
      </c>
      <c r="E625" s="729">
        <v>-0.51200000000000001</v>
      </c>
      <c r="F625" s="729">
        <v>0.98199999999999998</v>
      </c>
    </row>
    <row r="626" spans="3:6">
      <c r="C626" s="730">
        <v>43885</v>
      </c>
      <c r="D626" s="729">
        <v>0.20899999999999999</v>
      </c>
      <c r="E626" s="729">
        <v>-0.48099999999999998</v>
      </c>
      <c r="F626" s="729">
        <v>0.96799999999999997</v>
      </c>
    </row>
    <row r="627" spans="3:6">
      <c r="C627" s="730">
        <v>43882</v>
      </c>
      <c r="D627" s="729">
        <v>0.224</v>
      </c>
      <c r="E627" s="729">
        <v>-0.433</v>
      </c>
      <c r="F627" s="729">
        <v>0.90700000000000003</v>
      </c>
    </row>
    <row r="628" spans="3:6">
      <c r="C628" s="730">
        <v>43881</v>
      </c>
      <c r="D628" s="729">
        <v>0.22800000000000001</v>
      </c>
      <c r="E628" s="729">
        <v>-0.44400000000000001</v>
      </c>
      <c r="F628" s="729">
        <v>0.91300000000000003</v>
      </c>
    </row>
    <row r="629" spans="3:6">
      <c r="C629" s="730">
        <v>43880</v>
      </c>
      <c r="D629" s="729">
        <v>0.27100000000000002</v>
      </c>
      <c r="E629" s="729">
        <v>-0.41599999999999998</v>
      </c>
      <c r="F629" s="729">
        <v>0.94199999999999995</v>
      </c>
    </row>
    <row r="630" spans="3:6">
      <c r="C630" s="730">
        <v>43879</v>
      </c>
      <c r="D630" s="729">
        <v>0.28699999999999998</v>
      </c>
      <c r="E630" s="729">
        <v>-0.40899999999999997</v>
      </c>
      <c r="F630" s="729">
        <v>0.92900000000000005</v>
      </c>
    </row>
    <row r="631" spans="3:6">
      <c r="C631" s="730">
        <v>43878</v>
      </c>
      <c r="D631" s="729">
        <v>0.28899999999999998</v>
      </c>
      <c r="E631" s="729">
        <v>-0.39900000000000002</v>
      </c>
      <c r="F631" s="729">
        <v>0.90600000000000003</v>
      </c>
    </row>
    <row r="632" spans="3:6">
      <c r="C632" s="730">
        <v>43875</v>
      </c>
      <c r="D632" s="729">
        <v>0.29499999999999998</v>
      </c>
      <c r="E632" s="729">
        <v>-0.4</v>
      </c>
      <c r="F632" s="729">
        <v>0.92400000000000004</v>
      </c>
    </row>
    <row r="633" spans="3:6">
      <c r="C633" s="730">
        <v>43874</v>
      </c>
      <c r="D633" s="729">
        <v>0.29499999999999998</v>
      </c>
      <c r="E633" s="729">
        <v>-0.38800000000000001</v>
      </c>
      <c r="F633" s="729">
        <v>0.89600000000000002</v>
      </c>
    </row>
    <row r="634" spans="3:6">
      <c r="C634" s="730">
        <v>43873</v>
      </c>
      <c r="D634" s="729">
        <v>0.312</v>
      </c>
      <c r="E634" s="729">
        <v>-0.376</v>
      </c>
      <c r="F634" s="729">
        <v>0.92200000000000004</v>
      </c>
    </row>
    <row r="635" spans="3:6">
      <c r="C635" s="730">
        <v>43872</v>
      </c>
      <c r="D635" s="729">
        <v>0.27200000000000002</v>
      </c>
      <c r="E635" s="729">
        <v>-0.39100000000000001</v>
      </c>
      <c r="F635" s="729">
        <v>0.97199999999999998</v>
      </c>
    </row>
    <row r="636" spans="3:6">
      <c r="C636" s="730">
        <v>43871</v>
      </c>
      <c r="D636" s="729">
        <v>0.26200000000000001</v>
      </c>
      <c r="E636" s="729">
        <v>-0.41099999999999998</v>
      </c>
      <c r="F636" s="729">
        <v>0.95199999999999996</v>
      </c>
    </row>
    <row r="637" spans="3:6">
      <c r="C637" s="730">
        <v>43868</v>
      </c>
      <c r="D637" s="729">
        <v>0.28699999999999998</v>
      </c>
      <c r="E637" s="729">
        <v>-0.38200000000000001</v>
      </c>
      <c r="F637" s="729">
        <v>0.94799999999999995</v>
      </c>
    </row>
    <row r="638" spans="3:6">
      <c r="C638" s="730">
        <v>43867</v>
      </c>
      <c r="D638" s="729">
        <v>0.3</v>
      </c>
      <c r="E638" s="729">
        <v>-0.36499999999999999</v>
      </c>
      <c r="F638" s="729">
        <v>0.96899999999999997</v>
      </c>
    </row>
    <row r="639" spans="3:6">
      <c r="C639" s="730">
        <v>43866</v>
      </c>
      <c r="D639" s="729">
        <v>0.29399999999999998</v>
      </c>
      <c r="E639" s="729">
        <v>-0.37</v>
      </c>
      <c r="F639" s="729">
        <v>0.96699999999999997</v>
      </c>
    </row>
    <row r="640" spans="3:6">
      <c r="C640" s="730">
        <v>43865</v>
      </c>
      <c r="D640" s="729">
        <v>0.26600000000000001</v>
      </c>
      <c r="E640" s="729">
        <v>-0.40500000000000003</v>
      </c>
      <c r="F640" s="729">
        <v>0.94799999999999995</v>
      </c>
    </row>
    <row r="641" spans="3:6">
      <c r="C641" s="730">
        <v>43864</v>
      </c>
      <c r="D641" s="729">
        <v>0.249</v>
      </c>
      <c r="E641" s="729">
        <v>-0.436</v>
      </c>
      <c r="F641" s="729">
        <v>0.95699999999999996</v>
      </c>
    </row>
    <row r="642" spans="3:6">
      <c r="C642" s="730">
        <v>43861</v>
      </c>
      <c r="D642" s="729">
        <v>0.22700000000000001</v>
      </c>
      <c r="E642" s="729">
        <v>-0.442</v>
      </c>
      <c r="F642" s="729">
        <v>0.92400000000000004</v>
      </c>
    </row>
    <row r="643" spans="3:6">
      <c r="C643" s="730">
        <v>43860</v>
      </c>
      <c r="D643" s="729">
        <v>0.27</v>
      </c>
      <c r="E643" s="729">
        <v>-0.40699999999999997</v>
      </c>
      <c r="F643" s="729">
        <v>0.93899999999999995</v>
      </c>
    </row>
    <row r="644" spans="3:6">
      <c r="C644" s="730">
        <v>43859</v>
      </c>
      <c r="D644" s="729">
        <v>0.30299999999999999</v>
      </c>
      <c r="E644" s="729">
        <v>-0.372</v>
      </c>
      <c r="F644" s="729">
        <v>0.96299999999999997</v>
      </c>
    </row>
    <row r="645" spans="3:6">
      <c r="C645" s="730">
        <v>43858</v>
      </c>
      <c r="D645" s="729">
        <v>0.311</v>
      </c>
      <c r="E645" s="729">
        <v>-0.379</v>
      </c>
      <c r="F645" s="729">
        <v>1.028</v>
      </c>
    </row>
    <row r="646" spans="3:6">
      <c r="C646" s="730">
        <v>43857</v>
      </c>
      <c r="D646" s="729">
        <v>0.28199999999999997</v>
      </c>
      <c r="E646" s="729">
        <v>-0.38400000000000001</v>
      </c>
      <c r="F646" s="729">
        <v>1.0429999999999999</v>
      </c>
    </row>
    <row r="647" spans="3:6">
      <c r="C647" s="730">
        <v>43854</v>
      </c>
      <c r="D647" s="729">
        <v>0.35099999999999998</v>
      </c>
      <c r="E647" s="729">
        <v>-0.33</v>
      </c>
      <c r="F647" s="729">
        <v>1.23</v>
      </c>
    </row>
    <row r="648" spans="3:6">
      <c r="C648" s="730">
        <v>43853</v>
      </c>
      <c r="D648" s="729">
        <v>0.36099999999999999</v>
      </c>
      <c r="E648" s="729">
        <v>-0.312</v>
      </c>
      <c r="F648" s="729">
        <v>1.2549999999999999</v>
      </c>
    </row>
    <row r="649" spans="3:6">
      <c r="C649" s="730">
        <v>43852</v>
      </c>
      <c r="D649" s="729">
        <v>0.41499999999999998</v>
      </c>
      <c r="E649" s="729">
        <v>-0.26</v>
      </c>
      <c r="F649" s="729">
        <v>1.3520000000000001</v>
      </c>
    </row>
    <row r="650" spans="3:6">
      <c r="C650" s="730">
        <v>43851</v>
      </c>
      <c r="D650" s="729">
        <v>0.42099999999999999</v>
      </c>
      <c r="E650" s="729">
        <v>-0.25</v>
      </c>
      <c r="F650" s="729">
        <v>1.3660000000000001</v>
      </c>
    </row>
    <row r="651" spans="3:6">
      <c r="C651" s="730">
        <v>43850</v>
      </c>
      <c r="D651" s="729">
        <v>0.44900000000000001</v>
      </c>
      <c r="E651" s="729">
        <v>-0.215</v>
      </c>
      <c r="F651" s="729">
        <v>1.36</v>
      </c>
    </row>
    <row r="652" spans="3:6">
      <c r="C652" s="730">
        <v>43847</v>
      </c>
      <c r="D652" s="729">
        <v>0.46300000000000002</v>
      </c>
      <c r="E652" s="729">
        <v>-0.214</v>
      </c>
      <c r="F652" s="729">
        <v>1.3859999999999999</v>
      </c>
    </row>
    <row r="653" spans="3:6">
      <c r="C653" s="730">
        <v>43846</v>
      </c>
      <c r="D653" s="729">
        <v>0.47099999999999997</v>
      </c>
      <c r="E653" s="729">
        <v>-0.214</v>
      </c>
      <c r="F653" s="729">
        <v>1.4379999999999999</v>
      </c>
    </row>
    <row r="654" spans="3:6">
      <c r="C654" s="730">
        <v>43845</v>
      </c>
      <c r="D654" s="729">
        <v>0.44900000000000001</v>
      </c>
      <c r="E654" s="729">
        <v>-0.20599999999999999</v>
      </c>
      <c r="F654" s="729">
        <v>1.39</v>
      </c>
    </row>
    <row r="655" spans="3:6">
      <c r="C655" s="730">
        <v>43844</v>
      </c>
      <c r="D655" s="729">
        <v>0.47799999999999998</v>
      </c>
      <c r="E655" s="729">
        <v>-0.20899999999999999</v>
      </c>
      <c r="F655" s="729">
        <v>1.39</v>
      </c>
    </row>
    <row r="656" spans="3:6">
      <c r="C656" s="730">
        <v>43843</v>
      </c>
      <c r="D656" s="729">
        <v>0.48299999999999998</v>
      </c>
      <c r="E656" s="729">
        <v>-0.192</v>
      </c>
      <c r="F656" s="729">
        <v>1.385</v>
      </c>
    </row>
    <row r="657" spans="3:6">
      <c r="C657" s="730">
        <v>43840</v>
      </c>
      <c r="D657" s="729">
        <v>0.44500000000000001</v>
      </c>
      <c r="E657" s="729">
        <v>-0.23</v>
      </c>
      <c r="F657" s="729">
        <v>1.3320000000000001</v>
      </c>
    </row>
    <row r="658" spans="3:6">
      <c r="C658" s="730">
        <v>43839</v>
      </c>
      <c r="D658" s="729">
        <v>0.45100000000000001</v>
      </c>
      <c r="E658" s="729">
        <v>-0.222</v>
      </c>
      <c r="F658" s="729">
        <v>1.38</v>
      </c>
    </row>
    <row r="659" spans="3:6">
      <c r="C659" s="730">
        <v>43838</v>
      </c>
      <c r="D659" s="729">
        <v>0.42099999999999999</v>
      </c>
      <c r="E659" s="729">
        <v>-0.25800000000000001</v>
      </c>
      <c r="F659" s="729">
        <v>1.407</v>
      </c>
    </row>
    <row r="660" spans="3:6">
      <c r="C660" s="730">
        <v>43837</v>
      </c>
      <c r="D660" s="729">
        <v>0.40500000000000003</v>
      </c>
      <c r="E660" s="729">
        <v>-0.28199999999999997</v>
      </c>
      <c r="F660" s="729">
        <v>1.389</v>
      </c>
    </row>
    <row r="661" spans="3:6">
      <c r="C661" s="730">
        <v>43836</v>
      </c>
      <c r="D661" s="729">
        <v>0.39400000000000002</v>
      </c>
      <c r="E661" s="729">
        <v>-0.28699999999999998</v>
      </c>
      <c r="F661" s="729">
        <v>1.3580000000000001</v>
      </c>
    </row>
    <row r="662" spans="3:6">
      <c r="C662" s="730">
        <v>43833</v>
      </c>
      <c r="D662" s="729">
        <v>0.39400000000000002</v>
      </c>
      <c r="E662" s="729">
        <v>-0.28299999999999997</v>
      </c>
      <c r="F662" s="729">
        <v>1.345</v>
      </c>
    </row>
    <row r="663" spans="3:6">
      <c r="C663" s="730">
        <v>43832</v>
      </c>
      <c r="D663" s="729">
        <v>0.45</v>
      </c>
      <c r="E663" s="729">
        <v>-0.221</v>
      </c>
      <c r="F663" s="729">
        <v>1.425</v>
      </c>
    </row>
    <row r="664" spans="3:6">
      <c r="C664" s="730">
        <v>43831</v>
      </c>
      <c r="D664" s="729">
        <v>0.46899999999999997</v>
      </c>
      <c r="E664" s="729">
        <v>-0.187</v>
      </c>
      <c r="F664" s="729">
        <v>1.427</v>
      </c>
    </row>
    <row r="665" spans="3:6">
      <c r="C665" s="730">
        <v>43830</v>
      </c>
      <c r="D665" s="729">
        <v>0.46899999999999997</v>
      </c>
      <c r="E665" s="729">
        <v>-0.187</v>
      </c>
      <c r="F665" s="729">
        <v>1.427</v>
      </c>
    </row>
    <row r="666" spans="3:6">
      <c r="C666" s="730">
        <v>43829</v>
      </c>
      <c r="D666" s="729">
        <v>0.47099999999999997</v>
      </c>
      <c r="E666" s="729">
        <v>-0.18099999999999999</v>
      </c>
      <c r="F666" s="729">
        <v>1.4219999999999999</v>
      </c>
    </row>
    <row r="667" spans="3:6">
      <c r="C667" s="730">
        <v>43826</v>
      </c>
      <c r="D667" s="729">
        <v>0.41699999999999998</v>
      </c>
      <c r="E667" s="729">
        <v>-0.25600000000000001</v>
      </c>
      <c r="F667" s="729">
        <v>1.3959999999999999</v>
      </c>
    </row>
    <row r="668" spans="3:6">
      <c r="C668" s="730">
        <v>43825</v>
      </c>
      <c r="D668" s="729">
        <v>0.42899999999999999</v>
      </c>
      <c r="E668" s="729">
        <v>-0.24299999999999999</v>
      </c>
      <c r="F668" s="729">
        <v>1.4390000000000001</v>
      </c>
    </row>
    <row r="669" spans="3:6">
      <c r="C669" s="730">
        <v>43824</v>
      </c>
      <c r="D669" s="729">
        <v>0.42899999999999999</v>
      </c>
      <c r="E669" s="729">
        <v>-0.24299999999999999</v>
      </c>
      <c r="F669" s="729">
        <v>1.4390000000000001</v>
      </c>
    </row>
    <row r="670" spans="3:6">
      <c r="C670" s="730">
        <v>43823</v>
      </c>
      <c r="D670" s="729">
        <v>0.42899999999999999</v>
      </c>
      <c r="E670" s="729">
        <v>-0.24299999999999999</v>
      </c>
      <c r="F670" s="729">
        <v>1.4390000000000001</v>
      </c>
    </row>
    <row r="671" spans="3:6">
      <c r="C671" s="730">
        <v>43822</v>
      </c>
      <c r="D671" s="729">
        <v>0.44</v>
      </c>
      <c r="E671" s="729">
        <v>-0.245</v>
      </c>
      <c r="F671" s="729">
        <v>1.4390000000000001</v>
      </c>
    </row>
    <row r="672" spans="3:6">
      <c r="C672" s="730">
        <v>43819</v>
      </c>
      <c r="D672" s="729">
        <v>0.45200000000000001</v>
      </c>
      <c r="E672" s="729">
        <v>-0.246</v>
      </c>
      <c r="F672" s="729">
        <v>1.421</v>
      </c>
    </row>
    <row r="673" spans="3:6">
      <c r="C673" s="730">
        <v>43818</v>
      </c>
      <c r="D673" s="729">
        <v>0.45800000000000002</v>
      </c>
      <c r="E673" s="729">
        <v>-0.23499999999999999</v>
      </c>
      <c r="F673" s="729">
        <v>1.3959999999999999</v>
      </c>
    </row>
    <row r="674" spans="3:6">
      <c r="C674" s="730">
        <v>43817</v>
      </c>
      <c r="D674" s="729">
        <v>0.432</v>
      </c>
      <c r="E674" s="729">
        <v>-0.251</v>
      </c>
      <c r="F674" s="729">
        <v>1.3380000000000001</v>
      </c>
    </row>
    <row r="675" spans="3:6">
      <c r="C675" s="730">
        <v>43816</v>
      </c>
      <c r="D675" s="729">
        <v>0.4</v>
      </c>
      <c r="E675" s="729">
        <v>-0.28999999999999998</v>
      </c>
      <c r="F675" s="729">
        <v>1.2749999999999999</v>
      </c>
    </row>
    <row r="676" spans="3:6">
      <c r="C676" s="730">
        <v>43815</v>
      </c>
      <c r="D676" s="729">
        <v>0.42599999999999999</v>
      </c>
      <c r="E676" s="729">
        <v>-0.27300000000000002</v>
      </c>
      <c r="F676" s="729">
        <v>1.2989999999999999</v>
      </c>
    </row>
    <row r="677" spans="3:6">
      <c r="C677" s="730">
        <v>43812</v>
      </c>
      <c r="D677" s="729">
        <v>0.42099999999999999</v>
      </c>
      <c r="E677" s="729">
        <v>-0.29399999999999998</v>
      </c>
      <c r="F677" s="729">
        <v>1.258</v>
      </c>
    </row>
    <row r="678" spans="3:6">
      <c r="C678" s="730">
        <v>43811</v>
      </c>
      <c r="D678" s="729">
        <v>0.46</v>
      </c>
      <c r="E678" s="729">
        <v>-0.26500000000000001</v>
      </c>
      <c r="F678" s="729">
        <v>1.3420000000000001</v>
      </c>
    </row>
    <row r="679" spans="3:6">
      <c r="C679" s="730">
        <v>43810</v>
      </c>
      <c r="D679" s="729">
        <v>0.41799999999999998</v>
      </c>
      <c r="E679" s="729">
        <v>-0.32200000000000001</v>
      </c>
      <c r="F679" s="729">
        <v>1.321</v>
      </c>
    </row>
    <row r="680" spans="3:6">
      <c r="C680" s="730">
        <v>43809</v>
      </c>
      <c r="D680" s="729">
        <v>0.46300000000000002</v>
      </c>
      <c r="E680" s="729">
        <v>-0.29599999999999999</v>
      </c>
      <c r="F680" s="729">
        <v>1.3480000000000001</v>
      </c>
    </row>
    <row r="681" spans="3:6">
      <c r="C681" s="730">
        <v>43808</v>
      </c>
      <c r="D681" s="729">
        <v>0.46700000000000003</v>
      </c>
      <c r="E681" s="729">
        <v>-0.30199999999999999</v>
      </c>
      <c r="F681" s="729">
        <v>1.391</v>
      </c>
    </row>
    <row r="682" spans="3:6">
      <c r="C682" s="730">
        <v>43805</v>
      </c>
      <c r="D682" s="729">
        <v>0.498</v>
      </c>
      <c r="E682" s="729">
        <v>-0.29099999999999998</v>
      </c>
      <c r="F682" s="729">
        <v>1.4470000000000001</v>
      </c>
    </row>
    <row r="683" spans="3:6">
      <c r="C683" s="730">
        <v>43804</v>
      </c>
      <c r="D683" s="729">
        <v>0.497</v>
      </c>
      <c r="E683" s="729">
        <v>-0.29399999999999998</v>
      </c>
      <c r="F683" s="729">
        <v>1.4830000000000001</v>
      </c>
    </row>
    <row r="684" spans="3:6">
      <c r="C684" s="730">
        <v>43803</v>
      </c>
      <c r="D684" s="729">
        <v>0.443</v>
      </c>
      <c r="E684" s="729">
        <v>-0.315</v>
      </c>
      <c r="F684" s="729">
        <v>1.381</v>
      </c>
    </row>
    <row r="685" spans="3:6">
      <c r="C685" s="730">
        <v>43802</v>
      </c>
      <c r="D685" s="729">
        <v>0.41499999999999998</v>
      </c>
      <c r="E685" s="729">
        <v>-0.34499999999999997</v>
      </c>
      <c r="F685" s="729">
        <v>1.385</v>
      </c>
    </row>
    <row r="686" spans="3:6">
      <c r="C686" s="730">
        <v>43801</v>
      </c>
      <c r="D686" s="729">
        <v>0.49399999999999999</v>
      </c>
      <c r="E686" s="729">
        <v>-0.27800000000000002</v>
      </c>
      <c r="F686" s="729">
        <v>1.446</v>
      </c>
    </row>
    <row r="687" spans="3:6">
      <c r="C687" s="730">
        <v>43798</v>
      </c>
      <c r="D687" s="729">
        <v>0.42399999999999999</v>
      </c>
      <c r="E687" s="729">
        <v>-0.35399999999999998</v>
      </c>
      <c r="F687" s="729">
        <v>1.3380000000000001</v>
      </c>
    </row>
    <row r="688" spans="3:6">
      <c r="C688" s="730">
        <v>43797</v>
      </c>
      <c r="D688" s="729">
        <v>0.41099999999999998</v>
      </c>
      <c r="E688" s="729">
        <v>-0.36399999999999999</v>
      </c>
      <c r="F688" s="729">
        <v>1.349</v>
      </c>
    </row>
    <row r="689" spans="3:6">
      <c r="C689" s="730">
        <v>43796</v>
      </c>
      <c r="D689" s="729">
        <v>0.40400000000000003</v>
      </c>
      <c r="E689" s="729">
        <v>-0.36799999999999999</v>
      </c>
      <c r="F689" s="729">
        <v>1.323</v>
      </c>
    </row>
    <row r="690" spans="3:6">
      <c r="C690" s="730">
        <v>43795</v>
      </c>
      <c r="D690" s="729">
        <v>0.39800000000000002</v>
      </c>
      <c r="E690" s="729">
        <v>-0.376</v>
      </c>
      <c r="F690" s="729">
        <v>1.274</v>
      </c>
    </row>
    <row r="691" spans="3:6">
      <c r="C691" s="730">
        <v>43794</v>
      </c>
      <c r="D691" s="729">
        <v>0.41199999999999998</v>
      </c>
      <c r="E691" s="729">
        <v>-0.35</v>
      </c>
      <c r="F691" s="729">
        <v>1.278</v>
      </c>
    </row>
    <row r="692" spans="3:6">
      <c r="C692" s="730">
        <v>43791</v>
      </c>
      <c r="D692" s="729">
        <v>0.41099999999999998</v>
      </c>
      <c r="E692" s="729">
        <v>-0.35899999999999999</v>
      </c>
      <c r="F692" s="729">
        <v>1.2969999999999999</v>
      </c>
    </row>
    <row r="693" spans="3:6">
      <c r="C693" s="730">
        <v>43790</v>
      </c>
      <c r="D693" s="729">
        <v>0.46</v>
      </c>
      <c r="E693" s="729">
        <v>-0.32400000000000001</v>
      </c>
      <c r="F693" s="729">
        <v>1.282</v>
      </c>
    </row>
    <row r="694" spans="3:6">
      <c r="C694" s="730">
        <v>43789</v>
      </c>
      <c r="D694" s="729">
        <v>0.42699999999999999</v>
      </c>
      <c r="E694" s="729">
        <v>-0.35299999999999998</v>
      </c>
      <c r="F694" s="729">
        <v>1.3009999999999999</v>
      </c>
    </row>
    <row r="695" spans="3:6">
      <c r="C695" s="730">
        <v>43788</v>
      </c>
      <c r="D695" s="729">
        <v>0.434</v>
      </c>
      <c r="E695" s="729">
        <v>-0.34</v>
      </c>
      <c r="F695" s="729">
        <v>1.331</v>
      </c>
    </row>
    <row r="696" spans="3:6">
      <c r="C696" s="730">
        <v>43787</v>
      </c>
      <c r="D696" s="729">
        <v>0.41699999999999998</v>
      </c>
      <c r="E696" s="729">
        <v>-0.33500000000000002</v>
      </c>
      <c r="F696" s="729">
        <v>1.294</v>
      </c>
    </row>
    <row r="697" spans="3:6">
      <c r="C697" s="730">
        <v>43784</v>
      </c>
      <c r="D697" s="729">
        <v>0.44</v>
      </c>
      <c r="E697" s="729">
        <v>-0.33200000000000002</v>
      </c>
      <c r="F697" s="729">
        <v>1.33</v>
      </c>
    </row>
    <row r="698" spans="3:6">
      <c r="C698" s="730">
        <v>43783</v>
      </c>
      <c r="D698" s="729">
        <v>0.46500000000000002</v>
      </c>
      <c r="E698" s="729">
        <v>-0.34599999999999997</v>
      </c>
      <c r="F698" s="729">
        <v>1.4330000000000001</v>
      </c>
    </row>
    <row r="699" spans="3:6">
      <c r="C699" s="730">
        <v>43782</v>
      </c>
      <c r="D699" s="729">
        <v>0.44700000000000001</v>
      </c>
      <c r="E699" s="729">
        <v>-0.30199999999999999</v>
      </c>
      <c r="F699" s="729">
        <v>1.333</v>
      </c>
    </row>
    <row r="700" spans="3:6">
      <c r="C700" s="730">
        <v>43781</v>
      </c>
      <c r="D700" s="729">
        <v>0.45600000000000002</v>
      </c>
      <c r="E700" s="729">
        <v>-0.245</v>
      </c>
      <c r="F700" s="729">
        <v>1.304</v>
      </c>
    </row>
    <row r="701" spans="3:6">
      <c r="C701" s="730">
        <v>43780</v>
      </c>
      <c r="D701" s="729">
        <v>0.42399999999999999</v>
      </c>
      <c r="E701" s="729">
        <v>-0.248</v>
      </c>
      <c r="F701" s="729">
        <v>1.3420000000000001</v>
      </c>
    </row>
    <row r="702" spans="3:6">
      <c r="C702" s="730">
        <v>43777</v>
      </c>
      <c r="D702" s="729">
        <v>0.39200000000000002</v>
      </c>
      <c r="E702" s="729">
        <v>-0.26600000000000001</v>
      </c>
      <c r="F702" s="729">
        <v>1.272</v>
      </c>
    </row>
    <row r="703" spans="3:6">
      <c r="C703" s="730">
        <v>43776</v>
      </c>
      <c r="D703" s="729">
        <v>0.38</v>
      </c>
      <c r="E703" s="729">
        <v>-0.249</v>
      </c>
      <c r="F703" s="729">
        <v>1.25</v>
      </c>
    </row>
    <row r="704" spans="3:6">
      <c r="C704" s="730">
        <v>43775</v>
      </c>
      <c r="D704" s="729">
        <v>0.30599999999999999</v>
      </c>
      <c r="E704" s="729">
        <v>-0.32300000000000001</v>
      </c>
      <c r="F704" s="729">
        <v>1.1240000000000001</v>
      </c>
    </row>
    <row r="705" spans="3:6">
      <c r="C705" s="730">
        <v>43774</v>
      </c>
      <c r="D705" s="729">
        <v>0.33</v>
      </c>
      <c r="E705" s="729">
        <v>-0.31900000000000001</v>
      </c>
      <c r="F705" s="729">
        <v>1.113</v>
      </c>
    </row>
    <row r="706" spans="3:6">
      <c r="C706" s="730">
        <v>43773</v>
      </c>
      <c r="D706" s="729">
        <v>0.32400000000000001</v>
      </c>
      <c r="E706" s="729">
        <v>-0.34699999999999998</v>
      </c>
      <c r="F706" s="729">
        <v>1.0940000000000001</v>
      </c>
    </row>
    <row r="707" spans="3:6">
      <c r="C707" s="730">
        <v>43770</v>
      </c>
      <c r="D707" s="729">
        <v>0.28599999999999998</v>
      </c>
      <c r="E707" s="729">
        <v>-0.377</v>
      </c>
      <c r="F707" s="729">
        <v>1.097</v>
      </c>
    </row>
    <row r="708" spans="3:6">
      <c r="C708" s="730">
        <v>43769</v>
      </c>
      <c r="D708" s="729">
        <v>0.24199999999999999</v>
      </c>
      <c r="E708" s="729">
        <v>-0.40100000000000002</v>
      </c>
      <c r="F708" s="729">
        <v>1.028</v>
      </c>
    </row>
    <row r="709" spans="3:6">
      <c r="C709" s="730">
        <v>43768</v>
      </c>
      <c r="D709" s="729">
        <v>0.28999999999999998</v>
      </c>
      <c r="E709" s="729">
        <v>-0.35699999999999998</v>
      </c>
      <c r="F709" s="729">
        <v>1.0940000000000001</v>
      </c>
    </row>
    <row r="710" spans="3:6">
      <c r="C710" s="730">
        <v>43767</v>
      </c>
      <c r="D710" s="729">
        <v>0.29399999999999998</v>
      </c>
      <c r="E710" s="729">
        <v>-0.35699999999999998</v>
      </c>
      <c r="F710" s="729">
        <v>1.097</v>
      </c>
    </row>
    <row r="711" spans="3:6">
      <c r="C711" s="730">
        <v>43766</v>
      </c>
      <c r="D711" s="729">
        <v>0.318</v>
      </c>
      <c r="E711" s="729">
        <v>-0.32800000000000001</v>
      </c>
      <c r="F711" s="729">
        <v>1.103</v>
      </c>
    </row>
    <row r="712" spans="3:6">
      <c r="C712" s="730">
        <v>43763</v>
      </c>
      <c r="D712" s="729">
        <v>0.26500000000000001</v>
      </c>
      <c r="E712" s="729">
        <v>-0.375</v>
      </c>
      <c r="F712" s="729">
        <v>1.0469999999999999</v>
      </c>
    </row>
    <row r="713" spans="3:6">
      <c r="C713" s="730">
        <v>43762</v>
      </c>
      <c r="D713" s="729">
        <v>0.246</v>
      </c>
      <c r="E713" s="729">
        <v>-0.40500000000000003</v>
      </c>
      <c r="F713" s="729">
        <v>1.01</v>
      </c>
    </row>
    <row r="714" spans="3:6">
      <c r="C714" s="730">
        <v>43761</v>
      </c>
      <c r="D714" s="729">
        <v>0.249</v>
      </c>
      <c r="E714" s="729">
        <v>-0.39700000000000002</v>
      </c>
      <c r="F714" s="729">
        <v>1.042</v>
      </c>
    </row>
    <row r="715" spans="3:6">
      <c r="C715" s="730">
        <v>43760</v>
      </c>
      <c r="D715" s="729">
        <v>0.26800000000000002</v>
      </c>
      <c r="E715" s="729">
        <v>-0.37</v>
      </c>
      <c r="F715" s="729">
        <v>1.03</v>
      </c>
    </row>
    <row r="716" spans="3:6">
      <c r="C716" s="730">
        <v>43759</v>
      </c>
      <c r="D716" s="729">
        <v>0.28799999999999998</v>
      </c>
      <c r="E716" s="729">
        <v>-0.34499999999999997</v>
      </c>
      <c r="F716" s="729">
        <v>1.089</v>
      </c>
    </row>
    <row r="717" spans="3:6">
      <c r="C717" s="730">
        <v>43756</v>
      </c>
      <c r="D717" s="729">
        <v>0.25700000000000001</v>
      </c>
      <c r="E717" s="729">
        <v>-0.38600000000000001</v>
      </c>
      <c r="F717" s="729">
        <v>1.03</v>
      </c>
    </row>
    <row r="718" spans="3:6">
      <c r="C718" s="730">
        <v>43755</v>
      </c>
      <c r="D718" s="729">
        <v>0.23599999999999999</v>
      </c>
      <c r="E718" s="729">
        <v>-0.40300000000000002</v>
      </c>
      <c r="F718" s="729">
        <v>0.995</v>
      </c>
    </row>
    <row r="719" spans="3:6">
      <c r="C719" s="730">
        <v>43754</v>
      </c>
      <c r="D719" s="729">
        <v>0.255</v>
      </c>
      <c r="E719" s="729">
        <v>-0.39100000000000001</v>
      </c>
      <c r="F719" s="729">
        <v>1.028</v>
      </c>
    </row>
    <row r="720" spans="3:6">
      <c r="C720" s="730">
        <v>43753</v>
      </c>
      <c r="D720" s="729">
        <v>0.22600000000000001</v>
      </c>
      <c r="E720" s="729">
        <v>-0.42399999999999999</v>
      </c>
      <c r="F720" s="729">
        <v>1.0349999999999999</v>
      </c>
    </row>
    <row r="721" spans="3:6">
      <c r="C721" s="730">
        <v>43752</v>
      </c>
      <c r="D721" s="729">
        <v>0.222</v>
      </c>
      <c r="E721" s="729">
        <v>-0.45700000000000002</v>
      </c>
      <c r="F721" s="729">
        <v>1.02</v>
      </c>
    </row>
    <row r="722" spans="3:6">
      <c r="C722" s="730">
        <v>43749</v>
      </c>
      <c r="D722" s="729">
        <v>0.254</v>
      </c>
      <c r="E722" s="729">
        <v>-0.438</v>
      </c>
      <c r="F722" s="729">
        <v>1.056</v>
      </c>
    </row>
    <row r="723" spans="3:6">
      <c r="C723" s="730">
        <v>43748</v>
      </c>
      <c r="D723" s="729">
        <v>0.215</v>
      </c>
      <c r="E723" s="729">
        <v>-0.49</v>
      </c>
      <c r="F723" s="729">
        <v>1.0589999999999999</v>
      </c>
    </row>
    <row r="724" spans="3:6">
      <c r="C724" s="730">
        <v>43747</v>
      </c>
      <c r="D724" s="729">
        <v>0.161</v>
      </c>
      <c r="E724" s="729">
        <v>-0.55500000000000005</v>
      </c>
      <c r="F724" s="729">
        <v>0.97399999999999998</v>
      </c>
    </row>
    <row r="725" spans="3:6">
      <c r="C725" s="730">
        <v>43746</v>
      </c>
      <c r="D725" s="729">
        <v>0.13400000000000001</v>
      </c>
      <c r="E725" s="729">
        <v>-0.59699999999999998</v>
      </c>
      <c r="F725" s="729">
        <v>0.94799999999999995</v>
      </c>
    </row>
    <row r="726" spans="3:6">
      <c r="C726" s="730">
        <v>43745</v>
      </c>
      <c r="D726" s="729">
        <v>0.153</v>
      </c>
      <c r="E726" s="729">
        <v>-0.57599999999999996</v>
      </c>
      <c r="F726" s="729">
        <v>0.95499999999999996</v>
      </c>
    </row>
    <row r="727" spans="3:6">
      <c r="C727" s="730">
        <v>43742</v>
      </c>
      <c r="D727" s="729">
        <v>0.14399999999999999</v>
      </c>
      <c r="E727" s="729">
        <v>-0.58699999999999997</v>
      </c>
      <c r="F727" s="729">
        <v>0.83099999999999996</v>
      </c>
    </row>
    <row r="728" spans="3:6">
      <c r="C728" s="730">
        <v>43741</v>
      </c>
      <c r="D728" s="729">
        <v>0.14499999999999999</v>
      </c>
      <c r="E728" s="729">
        <v>-0.58399999999999996</v>
      </c>
      <c r="F728" s="729">
        <v>0.82799999999999996</v>
      </c>
    </row>
    <row r="729" spans="3:6">
      <c r="C729" s="730">
        <v>43740</v>
      </c>
      <c r="D729" s="729">
        <v>0.17199999999999999</v>
      </c>
      <c r="E729" s="729">
        <v>-0.54400000000000004</v>
      </c>
      <c r="F729" s="729">
        <v>0.89600000000000002</v>
      </c>
    </row>
    <row r="730" spans="3:6">
      <c r="C730" s="730">
        <v>43739</v>
      </c>
      <c r="D730" s="729">
        <v>0.16200000000000001</v>
      </c>
      <c r="E730" s="729">
        <v>-0.55700000000000005</v>
      </c>
      <c r="F730" s="729">
        <v>0.85599999999999998</v>
      </c>
    </row>
    <row r="731" spans="3:6">
      <c r="C731" s="730">
        <v>43738</v>
      </c>
      <c r="D731" s="729">
        <v>0.15</v>
      </c>
      <c r="E731" s="729">
        <v>-0.56999999999999995</v>
      </c>
      <c r="F731" s="729">
        <v>0.82799999999999996</v>
      </c>
    </row>
    <row r="732" spans="3:6">
      <c r="C732" s="730">
        <v>43735</v>
      </c>
      <c r="D732" s="729">
        <v>0.151</v>
      </c>
      <c r="E732" s="729">
        <v>-0.57699999999999996</v>
      </c>
      <c r="F732" s="729">
        <v>0.82899999999999996</v>
      </c>
    </row>
    <row r="733" spans="3:6">
      <c r="C733" s="730">
        <v>43734</v>
      </c>
      <c r="D733" s="729">
        <v>0.156</v>
      </c>
      <c r="E733" s="729">
        <v>-0.57999999999999996</v>
      </c>
      <c r="F733" s="729">
        <v>0.82899999999999996</v>
      </c>
    </row>
    <row r="734" spans="3:6">
      <c r="C734" s="730">
        <v>43733</v>
      </c>
      <c r="D734" s="729">
        <v>0.13700000000000001</v>
      </c>
      <c r="E734" s="729">
        <v>-0.58699999999999997</v>
      </c>
      <c r="F734" s="729">
        <v>0.83499999999999996</v>
      </c>
    </row>
    <row r="735" spans="3:6">
      <c r="C735" s="730">
        <v>43732</v>
      </c>
      <c r="D735" s="729">
        <v>0.122</v>
      </c>
      <c r="E735" s="729">
        <v>-0.60399999999999998</v>
      </c>
      <c r="F735" s="729">
        <v>0.83099999999999996</v>
      </c>
    </row>
    <row r="736" spans="3:6">
      <c r="C736" s="730">
        <v>43731</v>
      </c>
      <c r="D736" s="729">
        <v>0.14699999999999999</v>
      </c>
      <c r="E736" s="729">
        <v>-0.58099999999999996</v>
      </c>
      <c r="F736" s="729">
        <v>0.83399999999999996</v>
      </c>
    </row>
    <row r="737" spans="3:6">
      <c r="C737" s="730">
        <v>43728</v>
      </c>
      <c r="D737" s="729">
        <v>0.24</v>
      </c>
      <c r="E737" s="729">
        <v>-0.52</v>
      </c>
      <c r="F737" s="729">
        <v>0.92100000000000004</v>
      </c>
    </row>
    <row r="738" spans="3:6">
      <c r="C738" s="730">
        <v>43727</v>
      </c>
      <c r="D738" s="729">
        <v>0.26100000000000001</v>
      </c>
      <c r="E738" s="729">
        <v>-0.505</v>
      </c>
      <c r="F738" s="729">
        <v>0.88800000000000001</v>
      </c>
    </row>
    <row r="739" spans="3:6">
      <c r="C739" s="730">
        <v>43726</v>
      </c>
      <c r="D739" s="729">
        <v>0.22900000000000001</v>
      </c>
      <c r="E739" s="729">
        <v>-0.51100000000000001</v>
      </c>
      <c r="F739" s="729">
        <v>0.873</v>
      </c>
    </row>
    <row r="740" spans="3:6">
      <c r="C740" s="730">
        <v>43725</v>
      </c>
      <c r="D740" s="729">
        <v>0.29599999999999999</v>
      </c>
      <c r="E740" s="729">
        <v>-0.47399999999999998</v>
      </c>
      <c r="F740" s="729">
        <v>0.92900000000000005</v>
      </c>
    </row>
    <row r="741" spans="3:6">
      <c r="C741" s="730">
        <v>43724</v>
      </c>
      <c r="D741" s="729">
        <v>0.27400000000000002</v>
      </c>
      <c r="E741" s="729">
        <v>-0.47399999999999998</v>
      </c>
      <c r="F741" s="729">
        <v>0.85299999999999998</v>
      </c>
    </row>
    <row r="742" spans="3:6">
      <c r="C742" s="730">
        <v>43721</v>
      </c>
      <c r="D742" s="729">
        <v>0.30499999999999999</v>
      </c>
      <c r="E742" s="729">
        <v>-0.45300000000000001</v>
      </c>
      <c r="F742" s="729">
        <v>0.86899999999999999</v>
      </c>
    </row>
    <row r="743" spans="3:6">
      <c r="C743" s="730">
        <v>43720</v>
      </c>
      <c r="D743" s="729">
        <v>0.22</v>
      </c>
      <c r="E743" s="729">
        <v>-0.53800000000000003</v>
      </c>
      <c r="F743" s="729">
        <v>0.84399999999999997</v>
      </c>
    </row>
    <row r="744" spans="3:6">
      <c r="C744" s="730">
        <v>43719</v>
      </c>
      <c r="D744" s="729">
        <v>0.26200000000000001</v>
      </c>
      <c r="E744" s="729">
        <v>-0.56699999999999995</v>
      </c>
      <c r="F744" s="729">
        <v>0.97599999999999998</v>
      </c>
    </row>
    <row r="745" spans="3:6">
      <c r="C745" s="730">
        <v>43718</v>
      </c>
      <c r="D745" s="729">
        <v>0.26500000000000001</v>
      </c>
      <c r="E745" s="729">
        <v>-0.55000000000000004</v>
      </c>
      <c r="F745" s="729">
        <v>1.026</v>
      </c>
    </row>
    <row r="746" spans="3:6">
      <c r="C746" s="730">
        <v>43717</v>
      </c>
      <c r="D746" s="729">
        <v>0.23100000000000001</v>
      </c>
      <c r="E746" s="729">
        <v>-0.58299999999999996</v>
      </c>
      <c r="F746" s="729">
        <v>0.95499999999999996</v>
      </c>
    </row>
    <row r="747" spans="3:6">
      <c r="C747" s="730">
        <v>43714</v>
      </c>
      <c r="D747" s="729">
        <v>0.182</v>
      </c>
      <c r="E747" s="729">
        <v>-0.63300000000000001</v>
      </c>
      <c r="F747" s="729">
        <v>0.88300000000000001</v>
      </c>
    </row>
    <row r="748" spans="3:6">
      <c r="C748" s="730">
        <v>43713</v>
      </c>
      <c r="D748" s="729">
        <v>0.24299999999999999</v>
      </c>
      <c r="E748" s="729">
        <v>-0.59199999999999997</v>
      </c>
      <c r="F748" s="729">
        <v>0.91</v>
      </c>
    </row>
    <row r="749" spans="3:6">
      <c r="C749" s="730">
        <v>43712</v>
      </c>
      <c r="D749" s="729">
        <v>0.161</v>
      </c>
      <c r="E749" s="729">
        <v>-0.67700000000000005</v>
      </c>
      <c r="F749" s="729">
        <v>0.82199999999999995</v>
      </c>
    </row>
    <row r="750" spans="3:6">
      <c r="C750" s="730">
        <v>43711</v>
      </c>
      <c r="D750" s="729">
        <v>0.107</v>
      </c>
      <c r="E750" s="729">
        <v>-0.71499999999999997</v>
      </c>
      <c r="F750" s="729">
        <v>0.86199999999999999</v>
      </c>
    </row>
    <row r="751" spans="3:6">
      <c r="C751" s="730">
        <v>43710</v>
      </c>
      <c r="D751" s="729">
        <v>0.13900000000000001</v>
      </c>
      <c r="E751" s="729">
        <v>-0.70099999999999996</v>
      </c>
      <c r="F751" s="729">
        <v>0.97099999999999997</v>
      </c>
    </row>
    <row r="752" spans="3:6">
      <c r="C752" s="730">
        <v>43707</v>
      </c>
      <c r="D752" s="729">
        <v>0.11700000000000001</v>
      </c>
      <c r="E752" s="729">
        <v>-0.70699999999999996</v>
      </c>
      <c r="F752" s="729">
        <v>1.0329999999999999</v>
      </c>
    </row>
    <row r="753" spans="3:6">
      <c r="C753" s="730">
        <v>43706</v>
      </c>
      <c r="D753" s="729">
        <v>0.112</v>
      </c>
      <c r="E753" s="729">
        <v>-0.69299999999999995</v>
      </c>
      <c r="F753" s="729">
        <v>0.99</v>
      </c>
    </row>
    <row r="754" spans="3:6">
      <c r="C754" s="730">
        <v>43705</v>
      </c>
      <c r="D754" s="729">
        <v>6.6000000000000003E-2</v>
      </c>
      <c r="E754" s="729">
        <v>-0.71799999999999997</v>
      </c>
      <c r="F754" s="729">
        <v>1.0289999999999999</v>
      </c>
    </row>
    <row r="755" spans="3:6">
      <c r="C755" s="730">
        <v>43704</v>
      </c>
      <c r="D755" s="729">
        <v>8.5999999999999993E-2</v>
      </c>
      <c r="E755" s="729">
        <v>-0.69699999999999995</v>
      </c>
      <c r="F755" s="729">
        <v>1.1379999999999999</v>
      </c>
    </row>
    <row r="756" spans="3:6">
      <c r="C756" s="730">
        <v>43703</v>
      </c>
      <c r="D756" s="729">
        <v>0.14199999999999999</v>
      </c>
      <c r="E756" s="729">
        <v>-0.67</v>
      </c>
      <c r="F756" s="729">
        <v>1.333</v>
      </c>
    </row>
    <row r="757" spans="3:6">
      <c r="C757" s="730">
        <v>43700</v>
      </c>
      <c r="D757" s="729">
        <v>0.14699999999999999</v>
      </c>
      <c r="E757" s="729">
        <v>-0.67200000000000004</v>
      </c>
      <c r="F757" s="729">
        <v>1.3180000000000001</v>
      </c>
    </row>
    <row r="758" spans="3:6">
      <c r="C758" s="730">
        <v>43699</v>
      </c>
      <c r="D758" s="729">
        <v>0.155</v>
      </c>
      <c r="E758" s="729">
        <v>-0.64100000000000001</v>
      </c>
      <c r="F758" s="729">
        <v>1.3320000000000001</v>
      </c>
    </row>
    <row r="759" spans="3:6">
      <c r="C759" s="730">
        <v>43698</v>
      </c>
      <c r="D759" s="729">
        <v>0.10199999999999999</v>
      </c>
      <c r="E759" s="729">
        <v>-0.67300000000000004</v>
      </c>
      <c r="F759" s="729">
        <v>1.337</v>
      </c>
    </row>
    <row r="760" spans="3:6">
      <c r="C760" s="730">
        <v>43697</v>
      </c>
      <c r="D760" s="729">
        <v>9.7000000000000003E-2</v>
      </c>
      <c r="E760" s="729">
        <v>-0.69099999999999995</v>
      </c>
      <c r="F760" s="729">
        <v>1.3480000000000001</v>
      </c>
    </row>
    <row r="761" spans="3:6">
      <c r="C761" s="730">
        <v>43696</v>
      </c>
      <c r="D761" s="729">
        <v>0.13700000000000001</v>
      </c>
      <c r="E761" s="729">
        <v>-0.64600000000000002</v>
      </c>
      <c r="F761" s="729">
        <v>1.431</v>
      </c>
    </row>
    <row r="762" spans="3:6">
      <c r="C762" s="730">
        <v>43693</v>
      </c>
      <c r="D762" s="729">
        <v>9.7000000000000003E-2</v>
      </c>
      <c r="E762" s="729">
        <v>-0.68</v>
      </c>
      <c r="F762" s="729">
        <v>1.4019999999999999</v>
      </c>
    </row>
    <row r="763" spans="3:6">
      <c r="C763" s="730">
        <v>43692</v>
      </c>
      <c r="D763" s="729">
        <v>4.2000000000000003E-2</v>
      </c>
      <c r="E763" s="729">
        <v>-0.70099999999999996</v>
      </c>
      <c r="F763" s="729">
        <v>1.3420000000000001</v>
      </c>
    </row>
    <row r="764" spans="3:6">
      <c r="C764" s="730">
        <v>43691</v>
      </c>
      <c r="D764" s="729">
        <v>0.14499999999999999</v>
      </c>
      <c r="E764" s="729">
        <v>-0.64900000000000002</v>
      </c>
      <c r="F764" s="729">
        <v>1.5149999999999999</v>
      </c>
    </row>
    <row r="765" spans="3:6">
      <c r="C765" s="730">
        <v>43690</v>
      </c>
      <c r="D765" s="729">
        <v>0.21099999999999999</v>
      </c>
      <c r="E765" s="729">
        <v>-0.60899999999999999</v>
      </c>
      <c r="F765" s="729">
        <v>1.62</v>
      </c>
    </row>
    <row r="766" spans="3:6">
      <c r="C766" s="730">
        <v>43689</v>
      </c>
      <c r="D766" s="729">
        <v>0.23799999999999999</v>
      </c>
      <c r="E766" s="729">
        <v>-0.59399999999999997</v>
      </c>
      <c r="F766" s="729">
        <v>1.736</v>
      </c>
    </row>
    <row r="767" spans="3:6">
      <c r="C767" s="730">
        <v>43686</v>
      </c>
      <c r="D767" s="729">
        <v>0.26400000000000001</v>
      </c>
      <c r="E767" s="729">
        <v>-0.57999999999999996</v>
      </c>
      <c r="F767" s="729">
        <v>1.8260000000000001</v>
      </c>
    </row>
    <row r="768" spans="3:6">
      <c r="C768" s="730">
        <v>43685</v>
      </c>
      <c r="D768" s="729">
        <v>0.23599999999999999</v>
      </c>
      <c r="E768" s="729">
        <v>-0.55800000000000005</v>
      </c>
      <c r="F768" s="729">
        <v>1.538</v>
      </c>
    </row>
    <row r="769" spans="3:6">
      <c r="C769" s="730">
        <v>43684</v>
      </c>
      <c r="D769" s="729">
        <v>0.16500000000000001</v>
      </c>
      <c r="E769" s="729">
        <v>-0.57899999999999996</v>
      </c>
      <c r="F769" s="729">
        <v>1.3979999999999999</v>
      </c>
    </row>
    <row r="770" spans="3:6">
      <c r="C770" s="730">
        <v>43683</v>
      </c>
      <c r="D770" s="729">
        <v>0.22700000000000001</v>
      </c>
      <c r="E770" s="729">
        <v>-0.53700000000000003</v>
      </c>
      <c r="F770" s="729">
        <v>1.5089999999999999</v>
      </c>
    </row>
    <row r="771" spans="3:6">
      <c r="C771" s="730">
        <v>43682</v>
      </c>
      <c r="D771" s="729">
        <v>0.25</v>
      </c>
      <c r="E771" s="729">
        <v>-0.50900000000000001</v>
      </c>
      <c r="F771" s="729">
        <v>1.5640000000000001</v>
      </c>
    </row>
    <row r="772" spans="3:6">
      <c r="C772" s="730">
        <v>43679</v>
      </c>
      <c r="D772" s="729">
        <v>0.255</v>
      </c>
      <c r="E772" s="729">
        <v>-0.49</v>
      </c>
      <c r="F772" s="729">
        <v>1.5409999999999999</v>
      </c>
    </row>
    <row r="773" spans="3:6">
      <c r="C773" s="730">
        <v>43678</v>
      </c>
      <c r="D773" s="729">
        <v>0.28199999999999997</v>
      </c>
      <c r="E773" s="729">
        <v>-0.45300000000000001</v>
      </c>
      <c r="F773" s="729">
        <v>1.5529999999999999</v>
      </c>
    </row>
    <row r="774" spans="3:6">
      <c r="C774" s="730">
        <v>43677</v>
      </c>
      <c r="D774" s="729">
        <v>0.29099999999999998</v>
      </c>
      <c r="E774" s="729">
        <v>-0.436</v>
      </c>
      <c r="F774" s="729">
        <v>1.5469999999999999</v>
      </c>
    </row>
    <row r="775" spans="3:6">
      <c r="C775" s="730">
        <v>43676</v>
      </c>
      <c r="D775" s="729">
        <v>0.35</v>
      </c>
      <c r="E775" s="729">
        <v>-0.39800000000000002</v>
      </c>
      <c r="F775" s="729">
        <v>1.583</v>
      </c>
    </row>
    <row r="776" spans="3:6">
      <c r="C776" s="730">
        <v>43675</v>
      </c>
      <c r="D776" s="729">
        <v>0.35899999999999999</v>
      </c>
      <c r="E776" s="729">
        <v>-0.39100000000000001</v>
      </c>
      <c r="F776" s="729">
        <v>1.581</v>
      </c>
    </row>
    <row r="777" spans="3:6">
      <c r="C777" s="730">
        <v>43672</v>
      </c>
      <c r="D777" s="729">
        <v>0.377</v>
      </c>
      <c r="E777" s="729">
        <v>-0.377</v>
      </c>
      <c r="F777" s="729">
        <v>1.575</v>
      </c>
    </row>
    <row r="778" spans="3:6">
      <c r="C778" s="730">
        <v>43671</v>
      </c>
      <c r="D778" s="729">
        <v>0.36699999999999999</v>
      </c>
      <c r="E778" s="729">
        <v>-0.36099999999999999</v>
      </c>
      <c r="F778" s="729">
        <v>1.524</v>
      </c>
    </row>
    <row r="779" spans="3:6">
      <c r="C779" s="730">
        <v>43670</v>
      </c>
      <c r="D779" s="729">
        <v>0.34699999999999998</v>
      </c>
      <c r="E779" s="729">
        <v>-0.379</v>
      </c>
      <c r="F779" s="729">
        <v>1.4970000000000001</v>
      </c>
    </row>
    <row r="780" spans="3:6">
      <c r="C780" s="730">
        <v>43669</v>
      </c>
      <c r="D780" s="729">
        <v>0.39200000000000002</v>
      </c>
      <c r="E780" s="729">
        <v>-0.35699999999999998</v>
      </c>
      <c r="F780" s="729">
        <v>1.603</v>
      </c>
    </row>
    <row r="781" spans="3:6">
      <c r="C781" s="730">
        <v>43668</v>
      </c>
      <c r="D781" s="729">
        <v>0.39900000000000002</v>
      </c>
      <c r="E781" s="729">
        <v>-0.34699999999999998</v>
      </c>
      <c r="F781" s="729">
        <v>1.667</v>
      </c>
    </row>
    <row r="782" spans="3:6">
      <c r="C782" s="730">
        <v>43665</v>
      </c>
      <c r="D782" s="729">
        <v>0.40100000000000002</v>
      </c>
      <c r="E782" s="729">
        <v>-0.32200000000000001</v>
      </c>
      <c r="F782" s="729">
        <v>1.6040000000000001</v>
      </c>
    </row>
    <row r="783" spans="3:6">
      <c r="C783" s="730">
        <v>43664</v>
      </c>
      <c r="D783" s="729">
        <v>0.40699999999999997</v>
      </c>
      <c r="E783" s="729">
        <v>-0.309</v>
      </c>
      <c r="F783" s="729">
        <v>1.5580000000000001</v>
      </c>
    </row>
    <row r="784" spans="3:6">
      <c r="C784" s="730">
        <v>43663</v>
      </c>
      <c r="D784" s="729">
        <v>0.45900000000000002</v>
      </c>
      <c r="E784" s="729">
        <v>-0.28999999999999998</v>
      </c>
      <c r="F784" s="729">
        <v>1.6040000000000001</v>
      </c>
    </row>
    <row r="785" spans="3:6">
      <c r="C785" s="730">
        <v>43662</v>
      </c>
      <c r="D785" s="729">
        <v>0.48799999999999999</v>
      </c>
      <c r="E785" s="729">
        <v>-0.29199999999999998</v>
      </c>
      <c r="F785" s="729">
        <v>1.6120000000000001</v>
      </c>
    </row>
    <row r="786" spans="3:6">
      <c r="C786" s="730">
        <v>43661</v>
      </c>
      <c r="D786" s="729">
        <v>0.50600000000000001</v>
      </c>
      <c r="E786" s="729">
        <v>-0.29599999999999999</v>
      </c>
      <c r="F786" s="729">
        <v>1.64</v>
      </c>
    </row>
    <row r="787" spans="3:6">
      <c r="C787" s="730">
        <v>43658</v>
      </c>
      <c r="D787" s="729">
        <v>0.57099999999999995</v>
      </c>
      <c r="E787" s="729">
        <v>-0.245</v>
      </c>
      <c r="F787" s="729">
        <v>1.7330000000000001</v>
      </c>
    </row>
    <row r="788" spans="3:6">
      <c r="C788" s="730">
        <v>43657</v>
      </c>
      <c r="D788" s="729">
        <v>0.48199999999999998</v>
      </c>
      <c r="E788" s="729">
        <v>-0.26400000000000001</v>
      </c>
      <c r="F788" s="729">
        <v>1.7150000000000001</v>
      </c>
    </row>
    <row r="789" spans="3:6">
      <c r="C789" s="730">
        <v>43656</v>
      </c>
      <c r="D789" s="729">
        <v>0.438</v>
      </c>
      <c r="E789" s="729">
        <v>-0.30499999999999999</v>
      </c>
      <c r="F789" s="729">
        <v>1.7250000000000001</v>
      </c>
    </row>
    <row r="790" spans="3:6">
      <c r="C790" s="730">
        <v>43655</v>
      </c>
      <c r="D790" s="729">
        <v>0.42099999999999999</v>
      </c>
      <c r="E790" s="729">
        <v>-0.35699999999999998</v>
      </c>
      <c r="F790" s="729">
        <v>1.7410000000000001</v>
      </c>
    </row>
    <row r="791" spans="3:6">
      <c r="C791" s="730">
        <v>43654</v>
      </c>
      <c r="D791" s="729">
        <v>0.435</v>
      </c>
      <c r="E791" s="729">
        <v>-0.377</v>
      </c>
      <c r="F791" s="729">
        <v>1.78</v>
      </c>
    </row>
    <row r="792" spans="3:6">
      <c r="C792" s="730">
        <v>43651</v>
      </c>
      <c r="D792" s="729">
        <v>0.32900000000000001</v>
      </c>
      <c r="E792" s="729">
        <v>-0.35899999999999999</v>
      </c>
      <c r="F792" s="729">
        <v>1.746</v>
      </c>
    </row>
    <row r="793" spans="3:6">
      <c r="C793" s="730">
        <v>43650</v>
      </c>
      <c r="D793" s="729">
        <v>0.25</v>
      </c>
      <c r="E793" s="729">
        <v>-0.39800000000000002</v>
      </c>
      <c r="F793" s="729">
        <v>1.669</v>
      </c>
    </row>
    <row r="794" spans="3:6">
      <c r="C794" s="730">
        <v>43649</v>
      </c>
      <c r="D794" s="729">
        <v>0.219</v>
      </c>
      <c r="E794" s="729">
        <v>-0.38400000000000001</v>
      </c>
      <c r="F794" s="729">
        <v>1.6120000000000001</v>
      </c>
    </row>
    <row r="795" spans="3:6">
      <c r="C795" s="730">
        <v>43648</v>
      </c>
      <c r="D795" s="729">
        <v>0.29599999999999999</v>
      </c>
      <c r="E795" s="729">
        <v>-0.36499999999999999</v>
      </c>
      <c r="F795" s="729">
        <v>1.857</v>
      </c>
    </row>
    <row r="796" spans="3:6">
      <c r="C796" s="730">
        <v>43647</v>
      </c>
      <c r="D796" s="729">
        <v>0.33600000000000002</v>
      </c>
      <c r="E796" s="729">
        <v>-0.36</v>
      </c>
      <c r="F796" s="729">
        <v>1.9430000000000001</v>
      </c>
    </row>
    <row r="797" spans="3:6">
      <c r="C797" s="730">
        <v>43644</v>
      </c>
      <c r="D797" s="729">
        <v>0.39500000000000002</v>
      </c>
      <c r="E797" s="729">
        <v>-0.32600000000000001</v>
      </c>
      <c r="F797" s="729">
        <v>2.09</v>
      </c>
    </row>
    <row r="798" spans="3:6">
      <c r="C798" s="730">
        <v>43643</v>
      </c>
      <c r="D798" s="729">
        <v>0.39800000000000002</v>
      </c>
      <c r="E798" s="729">
        <v>-0.315</v>
      </c>
      <c r="F798" s="729">
        <v>2.133</v>
      </c>
    </row>
    <row r="799" spans="3:6">
      <c r="C799" s="730">
        <v>43642</v>
      </c>
      <c r="D799" s="729">
        <v>0.39100000000000001</v>
      </c>
      <c r="E799" s="729">
        <v>-0.30599999999999999</v>
      </c>
      <c r="F799" s="729">
        <v>2.1429999999999998</v>
      </c>
    </row>
    <row r="800" spans="3:6">
      <c r="C800" s="730">
        <v>43641</v>
      </c>
      <c r="D800" s="729">
        <v>0.38200000000000001</v>
      </c>
      <c r="E800" s="729">
        <v>-0.33200000000000002</v>
      </c>
      <c r="F800" s="729">
        <v>2.157</v>
      </c>
    </row>
    <row r="801" spans="3:6">
      <c r="C801" s="730">
        <v>43640</v>
      </c>
      <c r="D801" s="729">
        <v>0.41</v>
      </c>
      <c r="E801" s="729">
        <v>-0.309</v>
      </c>
      <c r="F801" s="729">
        <v>2.16</v>
      </c>
    </row>
    <row r="802" spans="3:6">
      <c r="C802" s="730">
        <v>43637</v>
      </c>
      <c r="D802" s="729">
        <v>0.44500000000000001</v>
      </c>
      <c r="E802" s="729">
        <v>-0.28100000000000003</v>
      </c>
      <c r="F802" s="729">
        <v>2.1629999999999998</v>
      </c>
    </row>
    <row r="803" spans="3:6">
      <c r="C803" s="730">
        <v>43636</v>
      </c>
      <c r="D803" s="729">
        <v>0.38900000000000001</v>
      </c>
      <c r="E803" s="729">
        <v>-0.32200000000000001</v>
      </c>
      <c r="F803" s="729">
        <v>2.1509999999999998</v>
      </c>
    </row>
    <row r="804" spans="3:6">
      <c r="C804" s="730">
        <v>43635</v>
      </c>
      <c r="D804" s="729">
        <v>0.41099999999999998</v>
      </c>
      <c r="E804" s="729">
        <v>-0.28599999999999998</v>
      </c>
      <c r="F804" s="729">
        <v>2.121</v>
      </c>
    </row>
    <row r="805" spans="3:6">
      <c r="C805" s="730">
        <v>43634</v>
      </c>
      <c r="D805" s="729">
        <v>0.39</v>
      </c>
      <c r="E805" s="729">
        <v>-0.32300000000000001</v>
      </c>
      <c r="F805" s="729">
        <v>2.105</v>
      </c>
    </row>
    <row r="806" spans="3:6">
      <c r="C806" s="730">
        <v>43633</v>
      </c>
      <c r="D806" s="729">
        <v>0.52500000000000002</v>
      </c>
      <c r="E806" s="729">
        <v>-0.246</v>
      </c>
      <c r="F806" s="729">
        <v>2.2890000000000001</v>
      </c>
    </row>
    <row r="807" spans="3:6">
      <c r="C807" s="730">
        <v>43630</v>
      </c>
      <c r="D807" s="729">
        <v>0.5</v>
      </c>
      <c r="E807" s="729">
        <v>-0.25600000000000001</v>
      </c>
      <c r="F807" s="729">
        <v>2.3199999999999998</v>
      </c>
    </row>
    <row r="808" spans="3:6">
      <c r="C808" s="730">
        <v>43629</v>
      </c>
      <c r="D808" s="729">
        <v>0.54600000000000004</v>
      </c>
      <c r="E808" s="729">
        <v>-0.24299999999999999</v>
      </c>
      <c r="F808" s="729">
        <v>2.37</v>
      </c>
    </row>
    <row r="809" spans="3:6">
      <c r="C809" s="730">
        <v>43628</v>
      </c>
      <c r="D809" s="729">
        <v>0.57299999999999995</v>
      </c>
      <c r="E809" s="729">
        <v>-0.23499999999999999</v>
      </c>
      <c r="F809" s="729">
        <v>2.4260000000000002</v>
      </c>
    </row>
    <row r="810" spans="3:6">
      <c r="C810" s="730">
        <v>43627</v>
      </c>
      <c r="D810" s="729">
        <v>0.57399999999999995</v>
      </c>
      <c r="E810" s="729">
        <v>-0.23100000000000001</v>
      </c>
      <c r="F810" s="729">
        <v>2.31</v>
      </c>
    </row>
    <row r="811" spans="3:6">
      <c r="C811" s="730">
        <v>43626</v>
      </c>
      <c r="D811" s="729">
        <v>0.60499999999999998</v>
      </c>
      <c r="E811" s="729">
        <v>-0.219</v>
      </c>
      <c r="F811" s="729">
        <v>2.3519999999999999</v>
      </c>
    </row>
    <row r="812" spans="3:6">
      <c r="C812" s="730">
        <v>43623</v>
      </c>
      <c r="D812" s="729">
        <v>0.55400000000000005</v>
      </c>
      <c r="E812" s="729">
        <v>-0.255</v>
      </c>
      <c r="F812" s="729">
        <v>2.3610000000000002</v>
      </c>
    </row>
    <row r="813" spans="3:6">
      <c r="C813" s="730">
        <v>43622</v>
      </c>
      <c r="D813" s="729">
        <v>0.61399999999999999</v>
      </c>
      <c r="E813" s="729">
        <v>-0.23300000000000001</v>
      </c>
      <c r="F813" s="729">
        <v>2.4910000000000001</v>
      </c>
    </row>
    <row r="814" spans="3:6">
      <c r="C814" s="730">
        <v>43621</v>
      </c>
      <c r="D814" s="729">
        <v>0.63400000000000001</v>
      </c>
      <c r="E814" s="729">
        <v>-0.221</v>
      </c>
      <c r="F814" s="729">
        <v>2.4870000000000001</v>
      </c>
    </row>
    <row r="815" spans="3:6">
      <c r="C815" s="730">
        <v>43620</v>
      </c>
      <c r="D815" s="729">
        <v>0.66600000000000004</v>
      </c>
      <c r="E815" s="729">
        <v>-0.20699999999999999</v>
      </c>
      <c r="F815" s="729">
        <v>2.5249999999999999</v>
      </c>
    </row>
    <row r="816" spans="3:6">
      <c r="C816" s="730">
        <v>43619</v>
      </c>
      <c r="D816" s="729">
        <v>0.69499999999999995</v>
      </c>
      <c r="E816" s="729">
        <v>-0.19900000000000001</v>
      </c>
      <c r="F816" s="729">
        <v>2.5739999999999998</v>
      </c>
    </row>
    <row r="817" spans="3:6">
      <c r="C817" s="730">
        <v>43616</v>
      </c>
      <c r="D817" s="729">
        <v>0.71499999999999997</v>
      </c>
      <c r="E817" s="729">
        <v>-0.20100000000000001</v>
      </c>
      <c r="F817" s="729">
        <v>2.6629999999999998</v>
      </c>
    </row>
    <row r="818" spans="3:6">
      <c r="C818" s="730">
        <v>43615</v>
      </c>
      <c r="D818" s="729">
        <v>0.76600000000000001</v>
      </c>
      <c r="E818" s="729">
        <v>-0.16900000000000001</v>
      </c>
      <c r="F818" s="729">
        <v>2.649</v>
      </c>
    </row>
    <row r="819" spans="3:6">
      <c r="C819" s="730">
        <v>43614</v>
      </c>
      <c r="D819" s="729">
        <v>0.73699999999999999</v>
      </c>
      <c r="E819" s="729">
        <v>-0.17399999999999999</v>
      </c>
      <c r="F819" s="729">
        <v>2.645</v>
      </c>
    </row>
    <row r="820" spans="3:6">
      <c r="C820" s="730">
        <v>43613</v>
      </c>
      <c r="D820" s="729">
        <v>0.79200000000000004</v>
      </c>
      <c r="E820" s="729">
        <v>-0.154</v>
      </c>
      <c r="F820" s="729">
        <v>2.6880000000000002</v>
      </c>
    </row>
    <row r="821" spans="3:6">
      <c r="C821" s="730">
        <v>43612</v>
      </c>
      <c r="D821" s="729">
        <v>0.81</v>
      </c>
      <c r="E821" s="729">
        <v>-0.14199999999999999</v>
      </c>
      <c r="F821" s="729">
        <v>2.6579999999999999</v>
      </c>
    </row>
    <row r="822" spans="3:6">
      <c r="C822" s="730">
        <v>43609</v>
      </c>
      <c r="D822" s="729">
        <v>0.82499999999999996</v>
      </c>
      <c r="E822" s="729">
        <v>-0.11700000000000001</v>
      </c>
      <c r="F822" s="729">
        <v>2.5499999999999998</v>
      </c>
    </row>
    <row r="823" spans="3:6">
      <c r="C823" s="730">
        <v>43608</v>
      </c>
      <c r="D823" s="729">
        <v>0.85599999999999998</v>
      </c>
      <c r="E823" s="729">
        <v>-0.12</v>
      </c>
      <c r="F823" s="729">
        <v>2.6389999999999998</v>
      </c>
    </row>
    <row r="824" spans="3:6">
      <c r="C824" s="730">
        <v>43607</v>
      </c>
      <c r="D824" s="729">
        <v>0.872</v>
      </c>
      <c r="E824" s="729">
        <v>-7.9000000000000001E-2</v>
      </c>
      <c r="F824" s="729">
        <v>2.6339999999999999</v>
      </c>
    </row>
    <row r="825" spans="3:6">
      <c r="C825" s="730">
        <v>43606</v>
      </c>
      <c r="D825" s="729">
        <v>0.88</v>
      </c>
      <c r="E825" s="729">
        <v>-5.8999999999999997E-2</v>
      </c>
      <c r="F825" s="729">
        <v>2.6429999999999998</v>
      </c>
    </row>
    <row r="826" spans="3:6">
      <c r="C826" s="730">
        <v>43605</v>
      </c>
      <c r="D826" s="729">
        <v>0.88700000000000001</v>
      </c>
      <c r="E826" s="729">
        <v>-8.7999999999999995E-2</v>
      </c>
      <c r="F826" s="729">
        <v>2.7050000000000001</v>
      </c>
    </row>
    <row r="827" spans="3:6">
      <c r="C827" s="730">
        <v>43602</v>
      </c>
      <c r="D827" s="729">
        <v>0.88</v>
      </c>
      <c r="E827" s="729">
        <v>-0.105</v>
      </c>
      <c r="F827" s="729">
        <v>2.673</v>
      </c>
    </row>
    <row r="828" spans="3:6">
      <c r="C828" s="730">
        <v>43601</v>
      </c>
      <c r="D828" s="729">
        <v>0.91</v>
      </c>
      <c r="E828" s="729">
        <v>-9.0999999999999998E-2</v>
      </c>
      <c r="F828" s="729">
        <v>2.6850000000000001</v>
      </c>
    </row>
    <row r="829" spans="3:6">
      <c r="C829" s="730">
        <v>43600</v>
      </c>
      <c r="D829" s="729">
        <v>0.95399999999999996</v>
      </c>
      <c r="E829" s="729">
        <v>-9.6000000000000002E-2</v>
      </c>
      <c r="F829" s="729">
        <v>2.7469999999999999</v>
      </c>
    </row>
    <row r="830" spans="3:6">
      <c r="C830" s="730">
        <v>43599</v>
      </c>
      <c r="D830" s="729">
        <v>0.98</v>
      </c>
      <c r="E830" s="729">
        <v>-7.0999999999999994E-2</v>
      </c>
      <c r="F830" s="729">
        <v>2.7389999999999999</v>
      </c>
    </row>
    <row r="831" spans="3:6">
      <c r="C831" s="730">
        <v>43598</v>
      </c>
      <c r="D831" s="729">
        <v>0.995</v>
      </c>
      <c r="E831" s="729">
        <v>-7.3999999999999996E-2</v>
      </c>
      <c r="F831" s="729">
        <v>2.694</v>
      </c>
    </row>
    <row r="832" spans="3:6">
      <c r="C832" s="730">
        <v>43595</v>
      </c>
      <c r="D832" s="729">
        <v>0.97899999999999998</v>
      </c>
      <c r="E832" s="729">
        <v>-4.8000000000000001E-2</v>
      </c>
      <c r="F832" s="729">
        <v>2.6850000000000001</v>
      </c>
    </row>
    <row r="833" spans="3:6">
      <c r="C833" s="730">
        <v>43594</v>
      </c>
      <c r="D833" s="729">
        <v>0.99099999999999999</v>
      </c>
      <c r="E833" s="729">
        <v>-0.05</v>
      </c>
      <c r="F833" s="729">
        <v>2.6720000000000002</v>
      </c>
    </row>
    <row r="834" spans="3:6">
      <c r="C834" s="730">
        <v>43593</v>
      </c>
      <c r="D834" s="729">
        <v>0.95899999999999996</v>
      </c>
      <c r="E834" s="729">
        <v>-4.2999999999999997E-2</v>
      </c>
      <c r="F834" s="729">
        <v>2.61</v>
      </c>
    </row>
    <row r="835" spans="3:6">
      <c r="C835" s="730">
        <v>43592</v>
      </c>
      <c r="D835" s="729">
        <v>0.96499999999999997</v>
      </c>
      <c r="E835" s="729">
        <v>-3.6999999999999998E-2</v>
      </c>
      <c r="F835" s="729">
        <v>2.5859999999999999</v>
      </c>
    </row>
    <row r="836" spans="3:6">
      <c r="C836" s="730">
        <v>43591</v>
      </c>
      <c r="D836" s="729">
        <v>0.98399999999999999</v>
      </c>
      <c r="E836" s="729">
        <v>8.9999999999999993E-3</v>
      </c>
      <c r="F836" s="729">
        <v>2.5739999999999998</v>
      </c>
    </row>
    <row r="837" spans="3:6">
      <c r="C837" s="730">
        <v>43588</v>
      </c>
      <c r="D837" s="729">
        <v>0.98799999999999999</v>
      </c>
      <c r="E837" s="729">
        <v>0.02</v>
      </c>
      <c r="F837" s="729">
        <v>2.552</v>
      </c>
    </row>
    <row r="838" spans="3:6">
      <c r="C838" s="730">
        <v>43587</v>
      </c>
      <c r="D838" s="729">
        <v>0.998</v>
      </c>
      <c r="E838" s="729">
        <v>2.4E-2</v>
      </c>
      <c r="F838" s="729">
        <v>2.552</v>
      </c>
    </row>
    <row r="839" spans="3:6">
      <c r="C839" s="730">
        <v>43586</v>
      </c>
      <c r="D839" s="729">
        <v>1.0049999999999999</v>
      </c>
      <c r="E839" s="729">
        <v>1.4E-2</v>
      </c>
      <c r="F839" s="729">
        <v>2.5649999999999999</v>
      </c>
    </row>
    <row r="840" spans="3:6">
      <c r="C840" s="730">
        <v>43585</v>
      </c>
      <c r="D840" s="729">
        <v>1.0049999999999999</v>
      </c>
      <c r="E840" s="729">
        <v>1.4E-2</v>
      </c>
      <c r="F840" s="729">
        <v>2.5649999999999999</v>
      </c>
    </row>
    <row r="841" spans="3:6">
      <c r="C841" s="730">
        <v>43584</v>
      </c>
      <c r="D841" s="729">
        <v>1.016</v>
      </c>
      <c r="E841" s="729">
        <v>1E-3</v>
      </c>
      <c r="F841" s="729">
        <v>2.5880000000000001</v>
      </c>
    </row>
    <row r="842" spans="3:6">
      <c r="C842" s="730">
        <v>43581</v>
      </c>
      <c r="D842" s="729">
        <v>1.028</v>
      </c>
      <c r="E842" s="729">
        <v>-1.7999999999999999E-2</v>
      </c>
      <c r="F842" s="729">
        <v>2.581</v>
      </c>
    </row>
    <row r="843" spans="3:6">
      <c r="C843" s="730">
        <v>43580</v>
      </c>
      <c r="D843" s="729">
        <v>1.095</v>
      </c>
      <c r="E843" s="729">
        <v>-8.9999999999999993E-3</v>
      </c>
      <c r="F843" s="729">
        <v>2.6920000000000002</v>
      </c>
    </row>
    <row r="844" spans="3:6">
      <c r="C844" s="730">
        <v>43579</v>
      </c>
      <c r="D844" s="729">
        <v>1.075</v>
      </c>
      <c r="E844" s="729">
        <v>-1.2999999999999999E-2</v>
      </c>
      <c r="F844" s="729">
        <v>2.6240000000000001</v>
      </c>
    </row>
    <row r="845" spans="3:6">
      <c r="C845" s="730">
        <v>43578</v>
      </c>
      <c r="D845" s="729">
        <v>1.1200000000000001</v>
      </c>
      <c r="E845" s="729">
        <v>4.2000000000000003E-2</v>
      </c>
      <c r="F845" s="729">
        <v>2.68</v>
      </c>
    </row>
    <row r="846" spans="3:6">
      <c r="C846" s="730">
        <v>43577</v>
      </c>
      <c r="D846" s="729">
        <v>1.0680000000000001</v>
      </c>
      <c r="E846" s="729">
        <v>2.4E-2</v>
      </c>
      <c r="F846" s="729">
        <v>2.5939999999999999</v>
      </c>
    </row>
    <row r="847" spans="3:6">
      <c r="C847" s="730">
        <v>43574</v>
      </c>
      <c r="D847" s="729">
        <v>1.0680000000000001</v>
      </c>
      <c r="E847" s="729">
        <v>2.4E-2</v>
      </c>
      <c r="F847" s="729">
        <v>2.5939999999999999</v>
      </c>
    </row>
    <row r="848" spans="3:6">
      <c r="C848" s="730">
        <v>43573</v>
      </c>
      <c r="D848" s="729">
        <v>1.0680000000000001</v>
      </c>
      <c r="E848" s="729">
        <v>2.4E-2</v>
      </c>
      <c r="F848" s="729">
        <v>2.5939999999999999</v>
      </c>
    </row>
    <row r="849" spans="3:6">
      <c r="C849" s="730">
        <v>43572</v>
      </c>
      <c r="D849" s="729">
        <v>1.111</v>
      </c>
      <c r="E849" s="729">
        <v>8.3000000000000004E-2</v>
      </c>
      <c r="F849" s="729">
        <v>2.6160000000000001</v>
      </c>
    </row>
    <row r="850" spans="3:6">
      <c r="C850" s="730">
        <v>43571</v>
      </c>
      <c r="D850" s="729">
        <v>1.0860000000000001</v>
      </c>
      <c r="E850" s="729">
        <v>6.3E-2</v>
      </c>
      <c r="F850" s="729">
        <v>2.5960000000000001</v>
      </c>
    </row>
    <row r="851" spans="3:6">
      <c r="C851" s="730">
        <v>43570</v>
      </c>
      <c r="D851" s="729">
        <v>1.0860000000000001</v>
      </c>
      <c r="E851" s="729">
        <v>5.3999999999999999E-2</v>
      </c>
      <c r="F851" s="729">
        <v>2.5680000000000001</v>
      </c>
    </row>
    <row r="852" spans="3:6">
      <c r="C852" s="730">
        <v>43567</v>
      </c>
      <c r="D852" s="729">
        <v>1.052</v>
      </c>
      <c r="E852" s="729">
        <v>5.5E-2</v>
      </c>
      <c r="F852" s="729">
        <v>2.54</v>
      </c>
    </row>
    <row r="853" spans="3:6">
      <c r="C853" s="730">
        <v>43566</v>
      </c>
      <c r="D853" s="729">
        <v>1.0109999999999999</v>
      </c>
      <c r="E853" s="729">
        <v>-5.0000000000000001E-3</v>
      </c>
      <c r="F853" s="729">
        <v>2.5129999999999999</v>
      </c>
    </row>
    <row r="854" spans="3:6">
      <c r="C854" s="730">
        <v>43565</v>
      </c>
      <c r="D854" s="729">
        <v>1.0469999999999999</v>
      </c>
      <c r="E854" s="729">
        <v>-3.2000000000000001E-2</v>
      </c>
      <c r="F854" s="729">
        <v>2.556</v>
      </c>
    </row>
    <row r="855" spans="3:6">
      <c r="C855" s="730">
        <v>43564</v>
      </c>
      <c r="D855" s="729">
        <v>1.081</v>
      </c>
      <c r="E855" s="729">
        <v>-5.0000000000000001E-3</v>
      </c>
      <c r="F855" s="729">
        <v>2.577</v>
      </c>
    </row>
    <row r="856" spans="3:6">
      <c r="C856" s="730">
        <v>43563</v>
      </c>
      <c r="D856" s="729">
        <v>1.091</v>
      </c>
      <c r="E856" s="729">
        <v>2E-3</v>
      </c>
      <c r="F856" s="729">
        <v>2.6379999999999999</v>
      </c>
    </row>
    <row r="857" spans="3:6">
      <c r="C857" s="730">
        <v>43560</v>
      </c>
      <c r="D857" s="729">
        <v>1.103</v>
      </c>
      <c r="E857" s="729">
        <v>4.0000000000000001E-3</v>
      </c>
      <c r="F857" s="729">
        <v>2.472</v>
      </c>
    </row>
    <row r="858" spans="3:6">
      <c r="C858" s="730">
        <v>43559</v>
      </c>
      <c r="D858" s="729">
        <v>1.1120000000000001</v>
      </c>
      <c r="E858" s="729">
        <v>-5.0000000000000001E-3</v>
      </c>
      <c r="F858" s="729">
        <v>2.5089999999999999</v>
      </c>
    </row>
    <row r="859" spans="3:6">
      <c r="C859" s="730">
        <v>43558</v>
      </c>
      <c r="D859" s="729">
        <v>1.145</v>
      </c>
      <c r="E859" s="729">
        <v>-2E-3</v>
      </c>
      <c r="F859" s="729">
        <v>2.5449999999999999</v>
      </c>
    </row>
    <row r="860" spans="3:6">
      <c r="C860" s="730">
        <v>43557</v>
      </c>
      <c r="D860" s="729">
        <v>1.125</v>
      </c>
      <c r="E860" s="729">
        <v>-0.05</v>
      </c>
      <c r="F860" s="729">
        <v>2.5299999999999998</v>
      </c>
    </row>
    <row r="861" spans="3:6">
      <c r="C861" s="730">
        <v>43556</v>
      </c>
      <c r="D861" s="729">
        <v>1.151</v>
      </c>
      <c r="E861" s="729">
        <v>-2.5999999999999999E-2</v>
      </c>
      <c r="F861" s="729">
        <v>2.516</v>
      </c>
    </row>
    <row r="862" spans="3:6">
      <c r="C862" s="730">
        <v>43553</v>
      </c>
      <c r="D862" s="729">
        <v>1.105</v>
      </c>
      <c r="E862" s="729">
        <v>-7.0999999999999994E-2</v>
      </c>
      <c r="F862" s="729">
        <v>2.4830000000000001</v>
      </c>
    </row>
    <row r="863" spans="3:6">
      <c r="C863" s="730">
        <v>43552</v>
      </c>
      <c r="D863" s="729">
        <v>1.1040000000000001</v>
      </c>
      <c r="E863" s="729">
        <v>-7.0000000000000007E-2</v>
      </c>
      <c r="F863" s="729">
        <v>2.4769999999999999</v>
      </c>
    </row>
    <row r="864" spans="3:6">
      <c r="C864" s="730">
        <v>43551</v>
      </c>
      <c r="D864" s="729">
        <v>1.0580000000000001</v>
      </c>
      <c r="E864" s="729">
        <v>-8.1000000000000003E-2</v>
      </c>
      <c r="F864" s="729">
        <v>2.4380000000000002</v>
      </c>
    </row>
    <row r="865" spans="3:6">
      <c r="C865" s="730">
        <v>43550</v>
      </c>
      <c r="D865" s="729">
        <v>1.107</v>
      </c>
      <c r="E865" s="729">
        <v>-1.4E-2</v>
      </c>
      <c r="F865" s="729">
        <v>2.4700000000000002</v>
      </c>
    </row>
    <row r="866" spans="3:6">
      <c r="C866" s="730">
        <v>43549</v>
      </c>
      <c r="D866" s="729">
        <v>1.111</v>
      </c>
      <c r="E866" s="729">
        <v>-2.3E-2</v>
      </c>
      <c r="F866" s="729">
        <v>2.4990000000000001</v>
      </c>
    </row>
    <row r="867" spans="3:6">
      <c r="C867" s="730">
        <v>43546</v>
      </c>
      <c r="D867" s="729">
        <v>1.0760000000000001</v>
      </c>
      <c r="E867" s="729">
        <v>-2.5000000000000001E-2</v>
      </c>
      <c r="F867" s="729">
        <v>2.4489999999999998</v>
      </c>
    </row>
    <row r="868" spans="3:6">
      <c r="C868" s="730">
        <v>43545</v>
      </c>
      <c r="D868" s="729">
        <v>1.109</v>
      </c>
      <c r="E868" s="729">
        <v>3.9E-2</v>
      </c>
      <c r="F868" s="729">
        <v>2.4430000000000001</v>
      </c>
    </row>
    <row r="869" spans="3:6">
      <c r="C869" s="730">
        <v>43544</v>
      </c>
      <c r="D869" s="729">
        <v>1.173</v>
      </c>
      <c r="E869" s="729">
        <v>8.1000000000000003E-2</v>
      </c>
      <c r="F869" s="729">
        <v>2.5110000000000001</v>
      </c>
    </row>
    <row r="870" spans="3:6">
      <c r="C870" s="730">
        <v>43543</v>
      </c>
      <c r="D870" s="729">
        <v>1.181</v>
      </c>
      <c r="E870" s="729">
        <v>0.10299999999999999</v>
      </c>
      <c r="F870" s="729">
        <v>2.4870000000000001</v>
      </c>
    </row>
    <row r="871" spans="3:6">
      <c r="C871" s="730">
        <v>43542</v>
      </c>
      <c r="D871" s="729">
        <v>1.163</v>
      </c>
      <c r="E871" s="729">
        <v>0.08</v>
      </c>
      <c r="F871" s="729">
        <v>2.4239999999999999</v>
      </c>
    </row>
    <row r="872" spans="3:6">
      <c r="C872" s="730">
        <v>43539</v>
      </c>
      <c r="D872" s="729">
        <v>1.204</v>
      </c>
      <c r="E872" s="729">
        <v>8.8999999999999996E-2</v>
      </c>
      <c r="F872" s="729">
        <v>2.4980000000000002</v>
      </c>
    </row>
    <row r="873" spans="3:6">
      <c r="C873" s="730">
        <v>43538</v>
      </c>
      <c r="D873" s="729">
        <v>1.2090000000000001</v>
      </c>
      <c r="E873" s="729">
        <v>8.5999999999999993E-2</v>
      </c>
      <c r="F873" s="729">
        <v>2.4990000000000001</v>
      </c>
    </row>
    <row r="874" spans="3:6">
      <c r="C874" s="730">
        <v>43537</v>
      </c>
      <c r="D874" s="729">
        <v>1.2090000000000001</v>
      </c>
      <c r="E874" s="729">
        <v>6.5000000000000002E-2</v>
      </c>
      <c r="F874" s="729">
        <v>2.56</v>
      </c>
    </row>
    <row r="875" spans="3:6">
      <c r="C875" s="730">
        <v>43536</v>
      </c>
      <c r="D875" s="729">
        <v>1.179</v>
      </c>
      <c r="E875" s="729">
        <v>5.8999999999999997E-2</v>
      </c>
      <c r="F875" s="729">
        <v>2.5390000000000001</v>
      </c>
    </row>
    <row r="876" spans="3:6">
      <c r="C876" s="730">
        <v>43535</v>
      </c>
      <c r="D876" s="729">
        <v>1.165</v>
      </c>
      <c r="E876" s="729">
        <v>6.4000000000000001E-2</v>
      </c>
      <c r="F876" s="729">
        <v>2.5630000000000002</v>
      </c>
    </row>
    <row r="877" spans="3:6">
      <c r="C877" s="730">
        <v>43532</v>
      </c>
      <c r="D877" s="729">
        <v>1.0660000000000001</v>
      </c>
      <c r="E877" s="729">
        <v>7.3999999999999996E-2</v>
      </c>
      <c r="F877" s="729">
        <v>2.5059999999999998</v>
      </c>
    </row>
    <row r="878" spans="3:6">
      <c r="C878" s="730">
        <v>43531</v>
      </c>
      <c r="D878" s="729">
        <v>1.052</v>
      </c>
      <c r="E878" s="729">
        <v>6.7000000000000004E-2</v>
      </c>
      <c r="F878" s="729">
        <v>2.4870000000000001</v>
      </c>
    </row>
    <row r="879" spans="3:6">
      <c r="C879" s="730">
        <v>43530</v>
      </c>
      <c r="D879" s="729">
        <v>1.1240000000000001</v>
      </c>
      <c r="E879" s="729">
        <v>0.13</v>
      </c>
      <c r="F879" s="729">
        <v>2.6139999999999999</v>
      </c>
    </row>
    <row r="880" spans="3:6">
      <c r="C880" s="730">
        <v>43529</v>
      </c>
      <c r="D880" s="729">
        <v>1.1639999999999999</v>
      </c>
      <c r="E880" s="729">
        <v>0.16700000000000001</v>
      </c>
      <c r="F880" s="729">
        <v>2.7069999999999999</v>
      </c>
    </row>
    <row r="881" spans="3:6">
      <c r="C881" s="730">
        <v>43528</v>
      </c>
      <c r="D881" s="729">
        <v>1.1759999999999999</v>
      </c>
      <c r="E881" s="729">
        <v>0.159</v>
      </c>
      <c r="F881" s="729">
        <v>2.7360000000000002</v>
      </c>
    </row>
    <row r="882" spans="3:6">
      <c r="C882" s="730">
        <v>43525</v>
      </c>
      <c r="D882" s="729">
        <v>1.206</v>
      </c>
      <c r="E882" s="729">
        <v>0.187</v>
      </c>
      <c r="F882" s="729">
        <v>2.7330000000000001</v>
      </c>
    </row>
    <row r="883" spans="3:6">
      <c r="C883" s="730">
        <v>43524</v>
      </c>
      <c r="D883" s="729">
        <v>1.1830000000000001</v>
      </c>
      <c r="E883" s="729">
        <v>0.186</v>
      </c>
      <c r="F883" s="729">
        <v>2.76</v>
      </c>
    </row>
    <row r="884" spans="3:6">
      <c r="C884" s="730">
        <v>43523</v>
      </c>
      <c r="D884" s="729">
        <v>1.1679999999999999</v>
      </c>
      <c r="E884" s="729">
        <v>0.154</v>
      </c>
      <c r="F884" s="729">
        <v>2.7839999999999998</v>
      </c>
    </row>
    <row r="885" spans="3:6">
      <c r="C885" s="730">
        <v>43522</v>
      </c>
      <c r="D885" s="729">
        <v>1.149</v>
      </c>
      <c r="E885" s="729">
        <v>0.114</v>
      </c>
      <c r="F885" s="729">
        <v>2.7109999999999999</v>
      </c>
    </row>
    <row r="886" spans="3:6">
      <c r="C886" s="730">
        <v>43521</v>
      </c>
      <c r="D886" s="729">
        <v>1.1659999999999999</v>
      </c>
      <c r="E886" s="729">
        <v>0.107</v>
      </c>
      <c r="F886" s="729">
        <v>2.7650000000000001</v>
      </c>
    </row>
    <row r="887" spans="3:6">
      <c r="C887" s="730">
        <v>43518</v>
      </c>
      <c r="D887" s="729">
        <v>1.181</v>
      </c>
      <c r="E887" s="729">
        <v>9.8000000000000004E-2</v>
      </c>
      <c r="F887" s="729">
        <v>2.8530000000000002</v>
      </c>
    </row>
    <row r="888" spans="3:6">
      <c r="C888" s="730">
        <v>43517</v>
      </c>
      <c r="D888" s="729">
        <v>1.2090000000000001</v>
      </c>
      <c r="E888" s="729">
        <v>0.128</v>
      </c>
      <c r="F888" s="729">
        <v>2.8290000000000002</v>
      </c>
    </row>
    <row r="889" spans="3:6">
      <c r="C889" s="730">
        <v>43516</v>
      </c>
      <c r="D889" s="729">
        <v>1.2090000000000001</v>
      </c>
      <c r="E889" s="729">
        <v>0.10100000000000001</v>
      </c>
      <c r="F889" s="729">
        <v>2.86</v>
      </c>
    </row>
    <row r="890" spans="3:6">
      <c r="C890" s="730">
        <v>43515</v>
      </c>
      <c r="D890" s="729">
        <v>1.21</v>
      </c>
      <c r="E890" s="729">
        <v>0.10100000000000001</v>
      </c>
      <c r="F890" s="729">
        <v>2.7869999999999999</v>
      </c>
    </row>
    <row r="891" spans="3:6">
      <c r="C891" s="730">
        <v>43514</v>
      </c>
      <c r="D891" s="729">
        <v>1.232</v>
      </c>
      <c r="E891" s="729">
        <v>0.11</v>
      </c>
      <c r="F891" s="729">
        <v>2.7679999999999998</v>
      </c>
    </row>
    <row r="892" spans="3:6">
      <c r="C892" s="730">
        <v>43511</v>
      </c>
      <c r="D892" s="729">
        <v>1.246</v>
      </c>
      <c r="E892" s="729">
        <v>0.10299999999999999</v>
      </c>
      <c r="F892" s="729">
        <v>2.8</v>
      </c>
    </row>
    <row r="893" spans="3:6">
      <c r="C893" s="730">
        <v>43510</v>
      </c>
      <c r="D893" s="729">
        <v>1.24</v>
      </c>
      <c r="E893" s="729">
        <v>0.10199999999999999</v>
      </c>
      <c r="F893" s="729">
        <v>2.806</v>
      </c>
    </row>
    <row r="894" spans="3:6">
      <c r="C894" s="730">
        <v>43509</v>
      </c>
      <c r="D894" s="729">
        <v>1.236</v>
      </c>
      <c r="E894" s="729">
        <v>0.122</v>
      </c>
      <c r="F894" s="729">
        <v>2.7850000000000001</v>
      </c>
    </row>
    <row r="895" spans="3:6">
      <c r="C895" s="730">
        <v>43508</v>
      </c>
      <c r="D895" s="729">
        <v>1.248</v>
      </c>
      <c r="E895" s="729">
        <v>0.13100000000000001</v>
      </c>
      <c r="F895" s="729">
        <v>2.8439999999999999</v>
      </c>
    </row>
    <row r="896" spans="3:6">
      <c r="C896" s="730">
        <v>43507</v>
      </c>
      <c r="D896" s="729">
        <v>1.248</v>
      </c>
      <c r="E896" s="729">
        <v>0.11600000000000001</v>
      </c>
      <c r="F896" s="729">
        <v>2.89</v>
      </c>
    </row>
    <row r="897" spans="3:6">
      <c r="C897" s="730">
        <v>43504</v>
      </c>
      <c r="D897" s="729">
        <v>1.2450000000000001</v>
      </c>
      <c r="E897" s="729">
        <v>8.5000000000000006E-2</v>
      </c>
      <c r="F897" s="729">
        <v>2.9769999999999999</v>
      </c>
    </row>
    <row r="898" spans="3:6">
      <c r="C898" s="730">
        <v>43503</v>
      </c>
      <c r="D898" s="729">
        <v>1.244</v>
      </c>
      <c r="E898" s="729">
        <v>0.113</v>
      </c>
      <c r="F898" s="729">
        <v>2.948</v>
      </c>
    </row>
    <row r="899" spans="3:6">
      <c r="C899" s="730">
        <v>43502</v>
      </c>
      <c r="D899" s="729">
        <v>1.26</v>
      </c>
      <c r="E899" s="729">
        <v>0.16400000000000001</v>
      </c>
      <c r="F899" s="729">
        <v>2.8370000000000002</v>
      </c>
    </row>
    <row r="900" spans="3:6">
      <c r="C900" s="730">
        <v>43501</v>
      </c>
      <c r="D900" s="729">
        <v>1.2589999999999999</v>
      </c>
      <c r="E900" s="729">
        <v>0.16600000000000001</v>
      </c>
      <c r="F900" s="729">
        <v>2.7949999999999999</v>
      </c>
    </row>
    <row r="901" spans="3:6">
      <c r="C901" s="730">
        <v>43500</v>
      </c>
      <c r="D901" s="729">
        <v>1.256</v>
      </c>
      <c r="E901" s="729">
        <v>0.18</v>
      </c>
      <c r="F901" s="729">
        <v>2.7530000000000001</v>
      </c>
    </row>
    <row r="902" spans="3:6">
      <c r="C902" s="730">
        <v>43497</v>
      </c>
      <c r="D902" s="729">
        <v>1.232</v>
      </c>
      <c r="E902" s="729">
        <v>0.16600000000000001</v>
      </c>
      <c r="F902" s="729">
        <v>2.734</v>
      </c>
    </row>
    <row r="903" spans="3:6">
      <c r="C903" s="730">
        <v>43496</v>
      </c>
      <c r="D903" s="729">
        <v>1.2010000000000001</v>
      </c>
      <c r="E903" s="729">
        <v>0.156</v>
      </c>
      <c r="F903" s="729">
        <v>2.5920000000000001</v>
      </c>
    </row>
    <row r="904" spans="3:6">
      <c r="C904" s="730">
        <v>43495</v>
      </c>
      <c r="D904" s="729">
        <v>1.262</v>
      </c>
      <c r="E904" s="729">
        <v>0.186</v>
      </c>
      <c r="F904" s="729">
        <v>2.6</v>
      </c>
    </row>
    <row r="905" spans="3:6">
      <c r="C905" s="730">
        <v>43494</v>
      </c>
      <c r="D905" s="729">
        <v>1.242</v>
      </c>
      <c r="E905" s="729">
        <v>0.19700000000000001</v>
      </c>
      <c r="F905" s="729">
        <v>2.6339999999999999</v>
      </c>
    </row>
    <row r="906" spans="3:6">
      <c r="C906" s="730">
        <v>43493</v>
      </c>
      <c r="D906" s="729">
        <v>1.222</v>
      </c>
      <c r="E906" s="729">
        <v>0.20699999999999999</v>
      </c>
      <c r="F906" s="729">
        <v>2.6680000000000001</v>
      </c>
    </row>
    <row r="907" spans="3:6">
      <c r="C907" s="730">
        <v>43490</v>
      </c>
      <c r="D907" s="729">
        <v>1.244</v>
      </c>
      <c r="E907" s="729">
        <v>0.19800000000000001</v>
      </c>
      <c r="F907" s="729">
        <v>2.649</v>
      </c>
    </row>
    <row r="908" spans="3:6">
      <c r="C908" s="730">
        <v>43489</v>
      </c>
      <c r="D908" s="729">
        <v>1.2450000000000001</v>
      </c>
      <c r="E908" s="729">
        <v>0.17899999999999999</v>
      </c>
      <c r="F908" s="729">
        <v>2.6709999999999998</v>
      </c>
    </row>
    <row r="909" spans="3:6">
      <c r="C909" s="730">
        <v>43488</v>
      </c>
      <c r="D909" s="729">
        <v>1.3180000000000001</v>
      </c>
      <c r="E909" s="729">
        <v>0.22500000000000001</v>
      </c>
      <c r="F909" s="729">
        <v>2.7549999999999999</v>
      </c>
    </row>
    <row r="910" spans="3:6">
      <c r="C910" s="730">
        <v>43487</v>
      </c>
      <c r="D910" s="729">
        <v>1.3440000000000001</v>
      </c>
      <c r="E910" s="729">
        <v>0.24</v>
      </c>
      <c r="F910" s="729">
        <v>2.7509999999999999</v>
      </c>
    </row>
    <row r="911" spans="3:6">
      <c r="C911" s="730">
        <v>43486</v>
      </c>
      <c r="D911" s="729">
        <v>1.3720000000000001</v>
      </c>
      <c r="E911" s="729">
        <v>0.25900000000000001</v>
      </c>
      <c r="F911" s="729">
        <v>2.758</v>
      </c>
    </row>
    <row r="912" spans="3:6">
      <c r="C912" s="730">
        <v>43483</v>
      </c>
      <c r="D912" s="729">
        <v>1.36</v>
      </c>
      <c r="E912" s="729">
        <v>0.26200000000000001</v>
      </c>
      <c r="F912" s="729">
        <v>2.734</v>
      </c>
    </row>
    <row r="913" spans="3:6">
      <c r="C913" s="730">
        <v>43482</v>
      </c>
      <c r="D913" s="729">
        <v>1.37</v>
      </c>
      <c r="E913" s="729">
        <v>0.24199999999999999</v>
      </c>
      <c r="F913" s="729">
        <v>2.76</v>
      </c>
    </row>
    <row r="914" spans="3:6">
      <c r="C914" s="730">
        <v>43481</v>
      </c>
      <c r="D914" s="729">
        <v>1.3779999999999999</v>
      </c>
      <c r="E914" s="729">
        <v>0.223</v>
      </c>
      <c r="F914" s="729">
        <v>2.7589999999999999</v>
      </c>
    </row>
    <row r="915" spans="3:6">
      <c r="C915" s="730">
        <v>43480</v>
      </c>
      <c r="D915" s="729">
        <v>1.399</v>
      </c>
      <c r="E915" s="729">
        <v>0.20599999999999999</v>
      </c>
      <c r="F915" s="729">
        <v>2.8690000000000002</v>
      </c>
    </row>
    <row r="916" spans="3:6">
      <c r="C916" s="730">
        <v>43479</v>
      </c>
      <c r="D916" s="729">
        <v>1.42</v>
      </c>
      <c r="E916" s="729">
        <v>0.23200000000000001</v>
      </c>
      <c r="F916" s="729">
        <v>2.8490000000000002</v>
      </c>
    </row>
    <row r="917" spans="3:6">
      <c r="C917" s="730">
        <v>43476</v>
      </c>
      <c r="D917" s="729">
        <v>1.458</v>
      </c>
      <c r="E917" s="729">
        <v>0.182</v>
      </c>
      <c r="F917" s="729">
        <v>2.8650000000000002</v>
      </c>
    </row>
    <row r="918" spans="3:6">
      <c r="C918" s="730">
        <v>43475</v>
      </c>
      <c r="D918" s="729">
        <v>1.458</v>
      </c>
      <c r="E918" s="729">
        <v>0.19700000000000001</v>
      </c>
      <c r="F918" s="729">
        <v>2.8940000000000001</v>
      </c>
    </row>
    <row r="919" spans="3:6">
      <c r="C919" s="730">
        <v>43474</v>
      </c>
      <c r="D919" s="729">
        <v>1.4970000000000001</v>
      </c>
      <c r="E919" s="729">
        <v>0.215</v>
      </c>
      <c r="F919" s="729">
        <v>2.899</v>
      </c>
    </row>
    <row r="920" spans="3:6">
      <c r="C920" s="730">
        <v>43473</v>
      </c>
      <c r="D920" s="729">
        <v>1.5209999999999999</v>
      </c>
      <c r="E920" s="729">
        <v>0.23</v>
      </c>
      <c r="F920" s="729">
        <v>2.9649999999999999</v>
      </c>
    </row>
    <row r="921" spans="3:6">
      <c r="C921" s="730">
        <v>43472</v>
      </c>
      <c r="D921" s="729">
        <v>1.51</v>
      </c>
      <c r="E921" s="729">
        <v>0.216</v>
      </c>
      <c r="F921" s="729">
        <v>2.9039999999999999</v>
      </c>
    </row>
    <row r="922" spans="3:6">
      <c r="C922" s="730">
        <v>43469</v>
      </c>
      <c r="D922" s="729">
        <v>1.48</v>
      </c>
      <c r="E922" s="729">
        <v>0.20799999999999999</v>
      </c>
      <c r="F922" s="729">
        <v>2.8919999999999999</v>
      </c>
    </row>
    <row r="923" spans="3:6">
      <c r="C923" s="730">
        <v>43468</v>
      </c>
      <c r="D923" s="729">
        <v>1.4379999999999999</v>
      </c>
      <c r="E923" s="729">
        <v>0.151</v>
      </c>
      <c r="F923" s="729">
        <v>2.8879999999999999</v>
      </c>
    </row>
    <row r="924" spans="3:6">
      <c r="C924" s="730">
        <v>43467</v>
      </c>
      <c r="D924" s="729">
        <v>1.4059999999999999</v>
      </c>
      <c r="E924" s="729">
        <v>0.17100000000000001</v>
      </c>
      <c r="F924" s="729">
        <v>2.6909999999999998</v>
      </c>
    </row>
    <row r="925" spans="3:6">
      <c r="C925" s="730">
        <v>43466</v>
      </c>
      <c r="D925" s="729">
        <v>1.4219999999999999</v>
      </c>
      <c r="E925" s="729">
        <v>0.246</v>
      </c>
      <c r="F925" s="729">
        <v>2.7730000000000001</v>
      </c>
    </row>
    <row r="926" spans="3:6">
      <c r="C926" s="730" t="e">
        <v>#N/A</v>
      </c>
      <c r="D926" s="729" t="e">
        <v>#N/A</v>
      </c>
      <c r="E926" s="729" t="e">
        <v>#N/A</v>
      </c>
      <c r="F926" s="729" t="e">
        <v>#N/A</v>
      </c>
    </row>
    <row r="927" spans="3:6">
      <c r="C927" s="730" t="e">
        <v>#N/A</v>
      </c>
      <c r="D927" s="729" t="e">
        <v>#N/A</v>
      </c>
      <c r="E927" s="729" t="e">
        <v>#N/A</v>
      </c>
      <c r="F927" s="729" t="e">
        <v>#N/A</v>
      </c>
    </row>
    <row r="928" spans="3:6">
      <c r="C928" s="730" t="e">
        <v>#N/A</v>
      </c>
      <c r="D928" s="729" t="e">
        <v>#N/A</v>
      </c>
      <c r="E928" s="729" t="e">
        <v>#N/A</v>
      </c>
      <c r="F928" s="729" t="e">
        <v>#N/A</v>
      </c>
    </row>
    <row r="929" spans="3:6">
      <c r="C929" s="730" t="e">
        <v>#N/A</v>
      </c>
      <c r="D929" s="729" t="e">
        <v>#N/A</v>
      </c>
      <c r="E929" s="729" t="e">
        <v>#N/A</v>
      </c>
      <c r="F929" s="729" t="e">
        <v>#N/A</v>
      </c>
    </row>
    <row r="930" spans="3:6">
      <c r="C930" s="730" t="e">
        <v>#N/A</v>
      </c>
      <c r="D930" s="729" t="e">
        <v>#N/A</v>
      </c>
      <c r="E930" s="729" t="e">
        <v>#N/A</v>
      </c>
      <c r="F930" s="729" t="e">
        <v>#N/A</v>
      </c>
    </row>
    <row r="931" spans="3:6">
      <c r="C931" s="730" t="e">
        <v>#N/A</v>
      </c>
      <c r="D931" s="729" t="e">
        <v>#N/A</v>
      </c>
      <c r="E931" s="729" t="e">
        <v>#N/A</v>
      </c>
      <c r="F931" s="729" t="e">
        <v>#N/A</v>
      </c>
    </row>
    <row r="932" spans="3:6">
      <c r="C932" s="730" t="e">
        <v>#N/A</v>
      </c>
      <c r="D932" s="729" t="e">
        <v>#N/A</v>
      </c>
      <c r="E932" s="729" t="e">
        <v>#N/A</v>
      </c>
      <c r="F932" s="729" t="e">
        <v>#N/A</v>
      </c>
    </row>
    <row r="933" spans="3:6">
      <c r="C933" s="730" t="e">
        <v>#N/A</v>
      </c>
      <c r="D933" s="729" t="e">
        <v>#N/A</v>
      </c>
      <c r="E933" s="729" t="e">
        <v>#N/A</v>
      </c>
      <c r="F933" s="729" t="e">
        <v>#N/A</v>
      </c>
    </row>
    <row r="934" spans="3:6">
      <c r="C934" s="730" t="e">
        <v>#N/A</v>
      </c>
      <c r="D934" s="729" t="e">
        <v>#N/A</v>
      </c>
      <c r="E934" s="729" t="e">
        <v>#N/A</v>
      </c>
      <c r="F934" s="729" t="e">
        <v>#N/A</v>
      </c>
    </row>
    <row r="935" spans="3:6">
      <c r="C935" s="730" t="e">
        <v>#N/A</v>
      </c>
      <c r="D935" s="729" t="e">
        <v>#N/A</v>
      </c>
      <c r="E935" s="729" t="e">
        <v>#N/A</v>
      </c>
      <c r="F935" s="729" t="e">
        <v>#N/A</v>
      </c>
    </row>
    <row r="936" spans="3:6">
      <c r="C936" s="730" t="e">
        <v>#N/A</v>
      </c>
      <c r="D936" s="729" t="e">
        <v>#N/A</v>
      </c>
      <c r="E936" s="729" t="e">
        <v>#N/A</v>
      </c>
      <c r="F936" s="729" t="e">
        <v>#N/A</v>
      </c>
    </row>
    <row r="937" spans="3:6">
      <c r="C937" s="730" t="e">
        <v>#N/A</v>
      </c>
      <c r="D937" s="729" t="e">
        <v>#N/A</v>
      </c>
      <c r="E937" s="729" t="e">
        <v>#N/A</v>
      </c>
      <c r="F937" s="729" t="e">
        <v>#N/A</v>
      </c>
    </row>
    <row r="938" spans="3:6">
      <c r="C938" s="730" t="e">
        <v>#N/A</v>
      </c>
      <c r="D938" s="729" t="e">
        <v>#N/A</v>
      </c>
      <c r="E938" s="729" t="e">
        <v>#N/A</v>
      </c>
      <c r="F938" s="729" t="e">
        <v>#N/A</v>
      </c>
    </row>
    <row r="939" spans="3:6">
      <c r="C939" s="730" t="e">
        <v>#N/A</v>
      </c>
      <c r="D939" s="729" t="e">
        <v>#N/A</v>
      </c>
      <c r="E939" s="729" t="e">
        <v>#N/A</v>
      </c>
      <c r="F939" s="729" t="e">
        <v>#N/A</v>
      </c>
    </row>
    <row r="940" spans="3:6">
      <c r="C940" s="730" t="e">
        <v>#N/A</v>
      </c>
      <c r="D940" s="729" t="e">
        <v>#N/A</v>
      </c>
      <c r="E940" s="729" t="e">
        <v>#N/A</v>
      </c>
      <c r="F940" s="729" t="e">
        <v>#N/A</v>
      </c>
    </row>
    <row r="941" spans="3:6">
      <c r="C941" s="730" t="e">
        <v>#N/A</v>
      </c>
      <c r="D941" s="729" t="e">
        <v>#N/A</v>
      </c>
      <c r="E941" s="729" t="e">
        <v>#N/A</v>
      </c>
      <c r="F941" s="729" t="e">
        <v>#N/A</v>
      </c>
    </row>
    <row r="942" spans="3:6">
      <c r="C942" s="730" t="e">
        <v>#N/A</v>
      </c>
      <c r="D942" s="729" t="e">
        <v>#N/A</v>
      </c>
      <c r="E942" s="729" t="e">
        <v>#N/A</v>
      </c>
      <c r="F942" s="729" t="e">
        <v>#N/A</v>
      </c>
    </row>
    <row r="943" spans="3:6">
      <c r="C943" s="730" t="e">
        <v>#N/A</v>
      </c>
      <c r="D943" s="729" t="e">
        <v>#N/A</v>
      </c>
      <c r="E943" s="729" t="e">
        <v>#N/A</v>
      </c>
      <c r="F943" s="729" t="e">
        <v>#N/A</v>
      </c>
    </row>
    <row r="944" spans="3:6">
      <c r="C944" s="730" t="e">
        <v>#N/A</v>
      </c>
      <c r="D944" s="729" t="e">
        <v>#N/A</v>
      </c>
      <c r="E944" s="729" t="e">
        <v>#N/A</v>
      </c>
      <c r="F944" s="729" t="e">
        <v>#N/A</v>
      </c>
    </row>
    <row r="945" spans="3:6">
      <c r="C945" s="730" t="e">
        <v>#N/A</v>
      </c>
      <c r="D945" s="729" t="e">
        <v>#N/A</v>
      </c>
      <c r="E945" s="729" t="e">
        <v>#N/A</v>
      </c>
      <c r="F945" s="729" t="e">
        <v>#N/A</v>
      </c>
    </row>
    <row r="946" spans="3:6">
      <c r="C946" s="730" t="e">
        <v>#N/A</v>
      </c>
      <c r="D946" s="729" t="e">
        <v>#N/A</v>
      </c>
      <c r="E946" s="729" t="e">
        <v>#N/A</v>
      </c>
      <c r="F946" s="729" t="e">
        <v>#N/A</v>
      </c>
    </row>
    <row r="947" spans="3:6">
      <c r="C947" s="730" t="e">
        <v>#N/A</v>
      </c>
      <c r="D947" s="729" t="e">
        <v>#N/A</v>
      </c>
      <c r="E947" s="729" t="e">
        <v>#N/A</v>
      </c>
      <c r="F947" s="729" t="e">
        <v>#N/A</v>
      </c>
    </row>
    <row r="948" spans="3:6">
      <c r="C948" s="730" t="e">
        <v>#N/A</v>
      </c>
      <c r="D948" s="729" t="e">
        <v>#N/A</v>
      </c>
      <c r="E948" s="729" t="e">
        <v>#N/A</v>
      </c>
      <c r="F948" s="729" t="e">
        <v>#N/A</v>
      </c>
    </row>
    <row r="949" spans="3:6">
      <c r="C949" s="730" t="e">
        <v>#N/A</v>
      </c>
      <c r="D949" s="729" t="e">
        <v>#N/A</v>
      </c>
      <c r="E949" s="729" t="e">
        <v>#N/A</v>
      </c>
      <c r="F949" s="729" t="e">
        <v>#N/A</v>
      </c>
    </row>
    <row r="950" spans="3:6">
      <c r="C950" s="730" t="e">
        <v>#N/A</v>
      </c>
      <c r="D950" s="729" t="e">
        <v>#N/A</v>
      </c>
      <c r="E950" s="729" t="e">
        <v>#N/A</v>
      </c>
      <c r="F950" s="729" t="e">
        <v>#N/A</v>
      </c>
    </row>
    <row r="951" spans="3:6">
      <c r="C951" s="730" t="e">
        <v>#N/A</v>
      </c>
      <c r="D951" s="729" t="e">
        <v>#N/A</v>
      </c>
      <c r="E951" s="729" t="e">
        <v>#N/A</v>
      </c>
      <c r="F951" s="729" t="e">
        <v>#N/A</v>
      </c>
    </row>
    <row r="952" spans="3:6">
      <c r="C952" s="730" t="e">
        <v>#N/A</v>
      </c>
      <c r="D952" s="729" t="e">
        <v>#N/A</v>
      </c>
      <c r="E952" s="729" t="e">
        <v>#N/A</v>
      </c>
      <c r="F952" s="729" t="e">
        <v>#N/A</v>
      </c>
    </row>
    <row r="953" spans="3:6">
      <c r="C953" s="730" t="e">
        <v>#N/A</v>
      </c>
      <c r="D953" s="729" t="e">
        <v>#N/A</v>
      </c>
      <c r="E953" s="729" t="e">
        <v>#N/A</v>
      </c>
      <c r="F953" s="729" t="e">
        <v>#N/A</v>
      </c>
    </row>
    <row r="954" spans="3:6">
      <c r="C954" s="730" t="e">
        <v>#N/A</v>
      </c>
      <c r="D954" s="729" t="e">
        <v>#N/A</v>
      </c>
      <c r="E954" s="729" t="e">
        <v>#N/A</v>
      </c>
      <c r="F954" s="729" t="e">
        <v>#N/A</v>
      </c>
    </row>
    <row r="955" spans="3:6">
      <c r="C955" s="730" t="e">
        <v>#N/A</v>
      </c>
      <c r="D955" s="729" t="e">
        <v>#N/A</v>
      </c>
      <c r="E955" s="729" t="e">
        <v>#N/A</v>
      </c>
      <c r="F955" s="729" t="e">
        <v>#N/A</v>
      </c>
    </row>
    <row r="956" spans="3:6">
      <c r="C956" s="730" t="e">
        <v>#N/A</v>
      </c>
      <c r="D956" s="729" t="e">
        <v>#N/A</v>
      </c>
      <c r="E956" s="729" t="e">
        <v>#N/A</v>
      </c>
      <c r="F956" s="729" t="e">
        <v>#N/A</v>
      </c>
    </row>
    <row r="957" spans="3:6">
      <c r="C957" s="730" t="e">
        <v>#N/A</v>
      </c>
      <c r="D957" s="729" t="e">
        <v>#N/A</v>
      </c>
      <c r="E957" s="729" t="e">
        <v>#N/A</v>
      </c>
      <c r="F957" s="729" t="e">
        <v>#N/A</v>
      </c>
    </row>
    <row r="958" spans="3:6">
      <c r="C958" s="730" t="e">
        <v>#N/A</v>
      </c>
      <c r="D958" s="729" t="e">
        <v>#N/A</v>
      </c>
      <c r="E958" s="729" t="e">
        <v>#N/A</v>
      </c>
      <c r="F958" s="729" t="e">
        <v>#N/A</v>
      </c>
    </row>
    <row r="959" spans="3:6">
      <c r="C959" s="730" t="e">
        <v>#N/A</v>
      </c>
      <c r="D959" s="729" t="e">
        <v>#N/A</v>
      </c>
      <c r="E959" s="729" t="e">
        <v>#N/A</v>
      </c>
      <c r="F959" s="729" t="e">
        <v>#N/A</v>
      </c>
    </row>
    <row r="960" spans="3:6">
      <c r="C960" s="730" t="e">
        <v>#N/A</v>
      </c>
      <c r="D960" s="729" t="e">
        <v>#N/A</v>
      </c>
      <c r="E960" s="729" t="e">
        <v>#N/A</v>
      </c>
      <c r="F960" s="729" t="e">
        <v>#N/A</v>
      </c>
    </row>
    <row r="961" spans="3:6">
      <c r="C961" s="730" t="e">
        <v>#N/A</v>
      </c>
      <c r="D961" s="729" t="e">
        <v>#N/A</v>
      </c>
      <c r="E961" s="729" t="e">
        <v>#N/A</v>
      </c>
      <c r="F961" s="729" t="e">
        <v>#N/A</v>
      </c>
    </row>
    <row r="962" spans="3:6">
      <c r="C962" s="730" t="e">
        <v>#N/A</v>
      </c>
      <c r="D962" s="729" t="e">
        <v>#N/A</v>
      </c>
      <c r="E962" s="729" t="e">
        <v>#N/A</v>
      </c>
      <c r="F962" s="729" t="e">
        <v>#N/A</v>
      </c>
    </row>
    <row r="963" spans="3:6">
      <c r="C963" s="730" t="e">
        <v>#N/A</v>
      </c>
      <c r="D963" s="729" t="e">
        <v>#N/A</v>
      </c>
      <c r="E963" s="729" t="e">
        <v>#N/A</v>
      </c>
      <c r="F963" s="729" t="e">
        <v>#N/A</v>
      </c>
    </row>
    <row r="964" spans="3:6">
      <c r="C964" s="730" t="e">
        <v>#N/A</v>
      </c>
      <c r="D964" s="729" t="e">
        <v>#N/A</v>
      </c>
      <c r="E964" s="729" t="e">
        <v>#N/A</v>
      </c>
      <c r="F964" s="729" t="e">
        <v>#N/A</v>
      </c>
    </row>
    <row r="965" spans="3:6">
      <c r="C965" s="730" t="e">
        <v>#N/A</v>
      </c>
      <c r="D965" s="729" t="e">
        <v>#N/A</v>
      </c>
      <c r="E965" s="729" t="e">
        <v>#N/A</v>
      </c>
      <c r="F965" s="729" t="e">
        <v>#N/A</v>
      </c>
    </row>
    <row r="966" spans="3:6">
      <c r="C966" s="730" t="e">
        <v>#N/A</v>
      </c>
      <c r="D966" s="729" t="e">
        <v>#N/A</v>
      </c>
      <c r="E966" s="729" t="e">
        <v>#N/A</v>
      </c>
      <c r="F966" s="729" t="e">
        <v>#N/A</v>
      </c>
    </row>
    <row r="967" spans="3:6">
      <c r="C967" s="730" t="e">
        <v>#N/A</v>
      </c>
      <c r="D967" s="729" t="e">
        <v>#N/A</v>
      </c>
      <c r="E967" s="729" t="e">
        <v>#N/A</v>
      </c>
      <c r="F967" s="729" t="e">
        <v>#N/A</v>
      </c>
    </row>
    <row r="968" spans="3:6">
      <c r="C968" s="730" t="e">
        <v>#N/A</v>
      </c>
      <c r="D968" s="729" t="e">
        <v>#N/A</v>
      </c>
      <c r="E968" s="729" t="e">
        <v>#N/A</v>
      </c>
      <c r="F968" s="729" t="e">
        <v>#N/A</v>
      </c>
    </row>
    <row r="969" spans="3:6">
      <c r="C969" s="730" t="e">
        <v>#N/A</v>
      </c>
      <c r="D969" s="729" t="e">
        <v>#N/A</v>
      </c>
      <c r="E969" s="729" t="e">
        <v>#N/A</v>
      </c>
      <c r="F969" s="729" t="e">
        <v>#N/A</v>
      </c>
    </row>
    <row r="970" spans="3:6">
      <c r="C970" s="730" t="e">
        <v>#N/A</v>
      </c>
      <c r="D970" s="729" t="e">
        <v>#N/A</v>
      </c>
      <c r="E970" s="729" t="e">
        <v>#N/A</v>
      </c>
      <c r="F970" s="729" t="e">
        <v>#N/A</v>
      </c>
    </row>
    <row r="971" spans="3:6">
      <c r="C971" s="730" t="e">
        <v>#N/A</v>
      </c>
      <c r="D971" s="729" t="e">
        <v>#N/A</v>
      </c>
      <c r="E971" s="729" t="e">
        <v>#N/A</v>
      </c>
      <c r="F971" s="729" t="e">
        <v>#N/A</v>
      </c>
    </row>
    <row r="972" spans="3:6">
      <c r="C972" s="730" t="e">
        <v>#N/A</v>
      </c>
      <c r="D972" s="729" t="e">
        <v>#N/A</v>
      </c>
      <c r="E972" s="729" t="e">
        <v>#N/A</v>
      </c>
      <c r="F972" s="729" t="e">
        <v>#N/A</v>
      </c>
    </row>
    <row r="973" spans="3:6">
      <c r="C973" s="730" t="e">
        <v>#N/A</v>
      </c>
      <c r="D973" s="729" t="e">
        <v>#N/A</v>
      </c>
      <c r="E973" s="729" t="e">
        <v>#N/A</v>
      </c>
      <c r="F973" s="729" t="e">
        <v>#N/A</v>
      </c>
    </row>
    <row r="974" spans="3:6">
      <c r="C974" s="730" t="e">
        <v>#N/A</v>
      </c>
      <c r="D974" s="729" t="e">
        <v>#N/A</v>
      </c>
      <c r="E974" s="729" t="e">
        <v>#N/A</v>
      </c>
      <c r="F974" s="729" t="e">
        <v>#N/A</v>
      </c>
    </row>
    <row r="975" spans="3:6">
      <c r="C975" s="730" t="e">
        <v>#N/A</v>
      </c>
      <c r="D975" s="729" t="e">
        <v>#N/A</v>
      </c>
      <c r="E975" s="729" t="e">
        <v>#N/A</v>
      </c>
      <c r="F975" s="729" t="e">
        <v>#N/A</v>
      </c>
    </row>
    <row r="976" spans="3:6">
      <c r="C976" s="730" t="e">
        <v>#N/A</v>
      </c>
      <c r="D976" s="729" t="e">
        <v>#N/A</v>
      </c>
      <c r="E976" s="729" t="e">
        <v>#N/A</v>
      </c>
      <c r="F976" s="729" t="e">
        <v>#N/A</v>
      </c>
    </row>
    <row r="977" spans="3:6">
      <c r="C977" s="730" t="e">
        <v>#N/A</v>
      </c>
      <c r="D977" s="729" t="e">
        <v>#N/A</v>
      </c>
      <c r="E977" s="729" t="e">
        <v>#N/A</v>
      </c>
      <c r="F977" s="729" t="e">
        <v>#N/A</v>
      </c>
    </row>
    <row r="978" spans="3:6">
      <c r="C978" s="730" t="e">
        <v>#N/A</v>
      </c>
      <c r="D978" s="729" t="e">
        <v>#N/A</v>
      </c>
      <c r="E978" s="729" t="e">
        <v>#N/A</v>
      </c>
      <c r="F978" s="729" t="e">
        <v>#N/A</v>
      </c>
    </row>
    <row r="979" spans="3:6">
      <c r="C979" s="730" t="e">
        <v>#N/A</v>
      </c>
      <c r="D979" s="729" t="e">
        <v>#N/A</v>
      </c>
      <c r="E979" s="729" t="e">
        <v>#N/A</v>
      </c>
      <c r="F979" s="729" t="e">
        <v>#N/A</v>
      </c>
    </row>
    <row r="980" spans="3:6">
      <c r="C980" s="730" t="e">
        <v>#N/A</v>
      </c>
      <c r="D980" s="729" t="e">
        <v>#N/A</v>
      </c>
      <c r="E980" s="729" t="e">
        <v>#N/A</v>
      </c>
      <c r="F980" s="729" t="e">
        <v>#N/A</v>
      </c>
    </row>
    <row r="981" spans="3:6">
      <c r="C981" s="730" t="e">
        <v>#N/A</v>
      </c>
      <c r="D981" s="729" t="e">
        <v>#N/A</v>
      </c>
      <c r="E981" s="729" t="e">
        <v>#N/A</v>
      </c>
      <c r="F981" s="729" t="e">
        <v>#N/A</v>
      </c>
    </row>
    <row r="982" spans="3:6">
      <c r="C982" s="730" t="e">
        <v>#N/A</v>
      </c>
      <c r="D982" s="729" t="e">
        <v>#N/A</v>
      </c>
      <c r="E982" s="729" t="e">
        <v>#N/A</v>
      </c>
      <c r="F982" s="729" t="e">
        <v>#N/A</v>
      </c>
    </row>
    <row r="983" spans="3:6">
      <c r="C983" s="730" t="e">
        <v>#N/A</v>
      </c>
      <c r="D983" s="729" t="e">
        <v>#N/A</v>
      </c>
      <c r="E983" s="729" t="e">
        <v>#N/A</v>
      </c>
      <c r="F983" s="729" t="e">
        <v>#N/A</v>
      </c>
    </row>
    <row r="984" spans="3:6">
      <c r="C984" s="730" t="e">
        <v>#N/A</v>
      </c>
      <c r="D984" s="729" t="e">
        <v>#N/A</v>
      </c>
      <c r="E984" s="729" t="e">
        <v>#N/A</v>
      </c>
      <c r="F984" s="729" t="e">
        <v>#N/A</v>
      </c>
    </row>
    <row r="985" spans="3:6">
      <c r="C985" s="730" t="e">
        <v>#N/A</v>
      </c>
      <c r="D985" s="729" t="e">
        <v>#N/A</v>
      </c>
      <c r="E985" s="729" t="e">
        <v>#N/A</v>
      </c>
      <c r="F985" s="729" t="e">
        <v>#N/A</v>
      </c>
    </row>
    <row r="986" spans="3:6">
      <c r="C986" s="730" t="e">
        <v>#N/A</v>
      </c>
      <c r="D986" s="729" t="e">
        <v>#N/A</v>
      </c>
      <c r="E986" s="729" t="e">
        <v>#N/A</v>
      </c>
      <c r="F986" s="729" t="e">
        <v>#N/A</v>
      </c>
    </row>
    <row r="987" spans="3:6">
      <c r="C987" s="730" t="e">
        <v>#N/A</v>
      </c>
      <c r="D987" s="729" t="e">
        <v>#N/A</v>
      </c>
      <c r="E987" s="729" t="e">
        <v>#N/A</v>
      </c>
      <c r="F987" s="729" t="e">
        <v>#N/A</v>
      </c>
    </row>
    <row r="988" spans="3:6">
      <c r="C988" s="730" t="e">
        <v>#N/A</v>
      </c>
      <c r="D988" s="729" t="e">
        <v>#N/A</v>
      </c>
      <c r="E988" s="729" t="e">
        <v>#N/A</v>
      </c>
      <c r="F988" s="729" t="e">
        <v>#N/A</v>
      </c>
    </row>
    <row r="989" spans="3:6">
      <c r="C989" s="730" t="e">
        <v>#N/A</v>
      </c>
      <c r="D989" s="729" t="e">
        <v>#N/A</v>
      </c>
      <c r="E989" s="729" t="e">
        <v>#N/A</v>
      </c>
      <c r="F989" s="729" t="e">
        <v>#N/A</v>
      </c>
    </row>
    <row r="990" spans="3:6">
      <c r="C990" s="730" t="e">
        <v>#N/A</v>
      </c>
      <c r="D990" s="729" t="e">
        <v>#N/A</v>
      </c>
      <c r="E990" s="729" t="e">
        <v>#N/A</v>
      </c>
      <c r="F990" s="729" t="e">
        <v>#N/A</v>
      </c>
    </row>
    <row r="991" spans="3:6">
      <c r="C991" s="730" t="e">
        <v>#N/A</v>
      </c>
      <c r="D991" s="729" t="e">
        <v>#N/A</v>
      </c>
      <c r="E991" s="729" t="e">
        <v>#N/A</v>
      </c>
      <c r="F991" s="729" t="e">
        <v>#N/A</v>
      </c>
    </row>
    <row r="992" spans="3:6">
      <c r="C992" s="730" t="e">
        <v>#N/A</v>
      </c>
      <c r="D992" s="729" t="e">
        <v>#N/A</v>
      </c>
      <c r="E992" s="729" t="e">
        <v>#N/A</v>
      </c>
      <c r="F992" s="729" t="e">
        <v>#N/A</v>
      </c>
    </row>
    <row r="993" spans="3:6">
      <c r="C993" s="730" t="e">
        <v>#N/A</v>
      </c>
      <c r="D993" s="729" t="e">
        <v>#N/A</v>
      </c>
      <c r="E993" s="729" t="e">
        <v>#N/A</v>
      </c>
      <c r="F993" s="729" t="e">
        <v>#N/A</v>
      </c>
    </row>
    <row r="994" spans="3:6">
      <c r="C994" s="730" t="e">
        <v>#N/A</v>
      </c>
      <c r="D994" s="729" t="e">
        <v>#N/A</v>
      </c>
      <c r="E994" s="729" t="e">
        <v>#N/A</v>
      </c>
      <c r="F994" s="729" t="e">
        <v>#N/A</v>
      </c>
    </row>
    <row r="995" spans="3:6">
      <c r="C995" s="730" t="e">
        <v>#N/A</v>
      </c>
      <c r="D995" s="729" t="e">
        <v>#N/A</v>
      </c>
      <c r="E995" s="729" t="e">
        <v>#N/A</v>
      </c>
      <c r="F995" s="729" t="e">
        <v>#N/A</v>
      </c>
    </row>
    <row r="996" spans="3:6">
      <c r="C996" s="730" t="e">
        <v>#N/A</v>
      </c>
      <c r="D996" s="729" t="e">
        <v>#N/A</v>
      </c>
      <c r="E996" s="729" t="e">
        <v>#N/A</v>
      </c>
      <c r="F996" s="729" t="e">
        <v>#N/A</v>
      </c>
    </row>
    <row r="997" spans="3:6">
      <c r="C997" s="730" t="e">
        <v>#N/A</v>
      </c>
      <c r="D997" s="729" t="e">
        <v>#N/A</v>
      </c>
      <c r="E997" s="729" t="e">
        <v>#N/A</v>
      </c>
      <c r="F997" s="729" t="e">
        <v>#N/A</v>
      </c>
    </row>
    <row r="998" spans="3:6">
      <c r="C998" s="730" t="e">
        <v>#N/A</v>
      </c>
      <c r="D998" s="729" t="e">
        <v>#N/A</v>
      </c>
      <c r="E998" s="729" t="e">
        <v>#N/A</v>
      </c>
      <c r="F998" s="729" t="e">
        <v>#N/A</v>
      </c>
    </row>
    <row r="999" spans="3:6">
      <c r="C999" s="730" t="e">
        <v>#N/A</v>
      </c>
      <c r="D999" s="729" t="e">
        <v>#N/A</v>
      </c>
      <c r="E999" s="729" t="e">
        <v>#N/A</v>
      </c>
      <c r="F999" s="729" t="e">
        <v>#N/A</v>
      </c>
    </row>
    <row r="1000" spans="3:6">
      <c r="C1000" s="730" t="e">
        <v>#N/A</v>
      </c>
      <c r="D1000" s="729" t="e">
        <v>#N/A</v>
      </c>
      <c r="E1000" s="729" t="e">
        <v>#N/A</v>
      </c>
      <c r="F1000" s="729" t="e">
        <v>#N/A</v>
      </c>
    </row>
    <row r="1001" spans="3:6">
      <c r="C1001" s="730" t="e">
        <v>#N/A</v>
      </c>
      <c r="D1001" s="729" t="e">
        <v>#N/A</v>
      </c>
      <c r="E1001" s="729" t="e">
        <v>#N/A</v>
      </c>
      <c r="F1001" s="729" t="e">
        <v>#N/A</v>
      </c>
    </row>
    <row r="1002" spans="3:6">
      <c r="C1002" s="730" t="e">
        <v>#N/A</v>
      </c>
      <c r="D1002" s="729" t="e">
        <v>#N/A</v>
      </c>
      <c r="E1002" s="729" t="e">
        <v>#N/A</v>
      </c>
      <c r="F1002" s="729" t="e">
        <v>#N/A</v>
      </c>
    </row>
    <row r="1003" spans="3:6">
      <c r="C1003" s="730" t="e">
        <v>#N/A</v>
      </c>
      <c r="D1003" s="729" t="e">
        <v>#N/A</v>
      </c>
      <c r="E1003" s="729" t="e">
        <v>#N/A</v>
      </c>
      <c r="F1003" s="729" t="e">
        <v>#N/A</v>
      </c>
    </row>
    <row r="1004" spans="3:6">
      <c r="C1004" s="730" t="e">
        <v>#N/A</v>
      </c>
      <c r="D1004" s="729" t="e">
        <v>#N/A</v>
      </c>
      <c r="E1004" s="729" t="e">
        <v>#N/A</v>
      </c>
      <c r="F1004" s="729" t="e">
        <v>#N/A</v>
      </c>
    </row>
    <row r="1005" spans="3:6">
      <c r="C1005" s="730" t="e">
        <v>#N/A</v>
      </c>
      <c r="D1005" s="729" t="e">
        <v>#N/A</v>
      </c>
      <c r="E1005" s="729" t="e">
        <v>#N/A</v>
      </c>
      <c r="F1005" s="729" t="e">
        <v>#N/A</v>
      </c>
    </row>
    <row r="1006" spans="3:6">
      <c r="C1006" s="730" t="e">
        <v>#N/A</v>
      </c>
      <c r="D1006" s="729" t="e">
        <v>#N/A</v>
      </c>
      <c r="E1006" s="729" t="e">
        <v>#N/A</v>
      </c>
      <c r="F1006" s="729" t="e">
        <v>#N/A</v>
      </c>
    </row>
    <row r="1007" spans="3:6">
      <c r="C1007" s="730" t="e">
        <v>#N/A</v>
      </c>
      <c r="D1007" s="729" t="e">
        <v>#N/A</v>
      </c>
      <c r="E1007" s="729" t="e">
        <v>#N/A</v>
      </c>
      <c r="F1007" s="729" t="e">
        <v>#N/A</v>
      </c>
    </row>
    <row r="1008" spans="3:6">
      <c r="C1008" s="730" t="e">
        <v>#N/A</v>
      </c>
      <c r="D1008" s="729" t="e">
        <v>#N/A</v>
      </c>
      <c r="E1008" s="729" t="e">
        <v>#N/A</v>
      </c>
      <c r="F1008" s="729" t="e">
        <v>#N/A</v>
      </c>
    </row>
    <row r="1009" spans="3:6">
      <c r="C1009" s="730" t="e">
        <v>#N/A</v>
      </c>
      <c r="D1009" s="729" t="e">
        <v>#N/A</v>
      </c>
      <c r="E1009" s="729" t="e">
        <v>#N/A</v>
      </c>
      <c r="F1009" s="729" t="e">
        <v>#N/A</v>
      </c>
    </row>
    <row r="1010" spans="3:6">
      <c r="C1010" s="730" t="e">
        <v>#N/A</v>
      </c>
      <c r="D1010" s="729" t="e">
        <v>#N/A</v>
      </c>
      <c r="E1010" s="729" t="e">
        <v>#N/A</v>
      </c>
      <c r="F1010" s="729" t="e">
        <v>#N/A</v>
      </c>
    </row>
    <row r="1011" spans="3:6">
      <c r="C1011" s="730" t="e">
        <v>#N/A</v>
      </c>
      <c r="D1011" s="729" t="e">
        <v>#N/A</v>
      </c>
      <c r="E1011" s="729" t="e">
        <v>#N/A</v>
      </c>
      <c r="F1011" s="729" t="e">
        <v>#N/A</v>
      </c>
    </row>
    <row r="1012" spans="3:6">
      <c r="C1012" s="730" t="e">
        <v>#N/A</v>
      </c>
      <c r="D1012" s="729" t="e">
        <v>#N/A</v>
      </c>
      <c r="E1012" s="729" t="e">
        <v>#N/A</v>
      </c>
      <c r="F1012" s="729" t="e">
        <v>#N/A</v>
      </c>
    </row>
    <row r="1013" spans="3:6">
      <c r="C1013" s="730" t="e">
        <v>#N/A</v>
      </c>
      <c r="D1013" s="729" t="e">
        <v>#N/A</v>
      </c>
      <c r="E1013" s="729" t="e">
        <v>#N/A</v>
      </c>
      <c r="F1013" s="729" t="e">
        <v>#N/A</v>
      </c>
    </row>
    <row r="1014" spans="3:6">
      <c r="C1014" s="730" t="e">
        <v>#N/A</v>
      </c>
      <c r="D1014" s="729" t="e">
        <v>#N/A</v>
      </c>
      <c r="E1014" s="729" t="e">
        <v>#N/A</v>
      </c>
      <c r="F1014" s="729" t="e">
        <v>#N/A</v>
      </c>
    </row>
    <row r="1015" spans="3:6">
      <c r="C1015" s="730" t="e">
        <v>#N/A</v>
      </c>
      <c r="D1015" s="729" t="e">
        <v>#N/A</v>
      </c>
      <c r="E1015" s="729" t="e">
        <v>#N/A</v>
      </c>
      <c r="F1015" s="729" t="e">
        <v>#N/A</v>
      </c>
    </row>
    <row r="1016" spans="3:6">
      <c r="C1016" s="730" t="e">
        <v>#N/A</v>
      </c>
      <c r="D1016" s="729" t="e">
        <v>#N/A</v>
      </c>
      <c r="E1016" s="729" t="e">
        <v>#N/A</v>
      </c>
      <c r="F1016" s="729" t="e">
        <v>#N/A</v>
      </c>
    </row>
    <row r="1017" spans="3:6">
      <c r="C1017" s="730" t="e">
        <v>#N/A</v>
      </c>
      <c r="D1017" s="729" t="e">
        <v>#N/A</v>
      </c>
      <c r="E1017" s="729" t="e">
        <v>#N/A</v>
      </c>
      <c r="F1017" s="729" t="e">
        <v>#N/A</v>
      </c>
    </row>
    <row r="1018" spans="3:6">
      <c r="C1018" s="730" t="e">
        <v>#N/A</v>
      </c>
      <c r="D1018" s="729" t="e">
        <v>#N/A</v>
      </c>
      <c r="E1018" s="729" t="e">
        <v>#N/A</v>
      </c>
      <c r="F1018" s="729" t="e">
        <v>#N/A</v>
      </c>
    </row>
    <row r="1019" spans="3:6">
      <c r="C1019" s="730" t="e">
        <v>#N/A</v>
      </c>
      <c r="D1019" s="729" t="e">
        <v>#N/A</v>
      </c>
      <c r="E1019" s="729" t="e">
        <v>#N/A</v>
      </c>
      <c r="F1019" s="729" t="e">
        <v>#N/A</v>
      </c>
    </row>
    <row r="1020" spans="3:6">
      <c r="C1020" s="730" t="e">
        <v>#N/A</v>
      </c>
      <c r="D1020" s="729" t="e">
        <v>#N/A</v>
      </c>
      <c r="E1020" s="729" t="e">
        <v>#N/A</v>
      </c>
      <c r="F1020" s="729" t="e">
        <v>#N/A</v>
      </c>
    </row>
    <row r="1021" spans="3:6">
      <c r="C1021" s="730" t="e">
        <v>#N/A</v>
      </c>
      <c r="D1021" s="729" t="e">
        <v>#N/A</v>
      </c>
      <c r="E1021" s="729" t="e">
        <v>#N/A</v>
      </c>
      <c r="F1021" s="729" t="e">
        <v>#N/A</v>
      </c>
    </row>
    <row r="1022" spans="3:6">
      <c r="C1022" s="730" t="e">
        <v>#N/A</v>
      </c>
      <c r="D1022" s="729" t="e">
        <v>#N/A</v>
      </c>
      <c r="E1022" s="729" t="e">
        <v>#N/A</v>
      </c>
      <c r="F1022" s="729" t="e">
        <v>#N/A</v>
      </c>
    </row>
    <row r="1023" spans="3:6">
      <c r="C1023" s="730" t="e">
        <v>#N/A</v>
      </c>
      <c r="D1023" s="729" t="e">
        <v>#N/A</v>
      </c>
      <c r="E1023" s="729" t="e">
        <v>#N/A</v>
      </c>
      <c r="F1023" s="729" t="e">
        <v>#N/A</v>
      </c>
    </row>
    <row r="1024" spans="3:6">
      <c r="C1024" s="730" t="e">
        <v>#N/A</v>
      </c>
      <c r="D1024" s="729" t="e">
        <v>#N/A</v>
      </c>
      <c r="E1024" s="729" t="e">
        <v>#N/A</v>
      </c>
      <c r="F1024" s="729" t="e">
        <v>#N/A</v>
      </c>
    </row>
    <row r="1025" spans="3:6">
      <c r="C1025" s="730" t="e">
        <v>#N/A</v>
      </c>
      <c r="D1025" s="729" t="e">
        <v>#N/A</v>
      </c>
      <c r="E1025" s="729" t="e">
        <v>#N/A</v>
      </c>
      <c r="F1025" s="729" t="e">
        <v>#N/A</v>
      </c>
    </row>
    <row r="1026" spans="3:6">
      <c r="C1026" s="730" t="e">
        <v>#N/A</v>
      </c>
      <c r="D1026" s="729" t="e">
        <v>#N/A</v>
      </c>
      <c r="E1026" s="729" t="e">
        <v>#N/A</v>
      </c>
      <c r="F1026" s="729" t="e">
        <v>#N/A</v>
      </c>
    </row>
    <row r="1027" spans="3:6">
      <c r="C1027" s="730" t="e">
        <v>#N/A</v>
      </c>
      <c r="D1027" s="729" t="e">
        <v>#N/A</v>
      </c>
      <c r="E1027" s="729" t="e">
        <v>#N/A</v>
      </c>
      <c r="F1027" s="729" t="e">
        <v>#N/A</v>
      </c>
    </row>
    <row r="1028" spans="3:6">
      <c r="C1028" s="730" t="e">
        <v>#N/A</v>
      </c>
      <c r="D1028" s="729" t="e">
        <v>#N/A</v>
      </c>
      <c r="E1028" s="729" t="e">
        <v>#N/A</v>
      </c>
      <c r="F1028" s="729" t="e">
        <v>#N/A</v>
      </c>
    </row>
    <row r="1029" spans="3:6">
      <c r="C1029" s="730" t="e">
        <v>#N/A</v>
      </c>
      <c r="D1029" s="729" t="e">
        <v>#N/A</v>
      </c>
      <c r="E1029" s="729" t="e">
        <v>#N/A</v>
      </c>
      <c r="F1029" s="729" t="e">
        <v>#N/A</v>
      </c>
    </row>
    <row r="1030" spans="3:6">
      <c r="C1030" s="730" t="e">
        <v>#N/A</v>
      </c>
      <c r="D1030" s="729" t="e">
        <v>#N/A</v>
      </c>
      <c r="E1030" s="729" t="e">
        <v>#N/A</v>
      </c>
      <c r="F1030" s="729" t="e">
        <v>#N/A</v>
      </c>
    </row>
    <row r="1031" spans="3:6">
      <c r="C1031" s="730" t="e">
        <v>#N/A</v>
      </c>
      <c r="D1031" s="729" t="e">
        <v>#N/A</v>
      </c>
      <c r="E1031" s="729" t="e">
        <v>#N/A</v>
      </c>
      <c r="F1031" s="729" t="e">
        <v>#N/A</v>
      </c>
    </row>
    <row r="1032" spans="3:6">
      <c r="C1032" s="730" t="e">
        <v>#N/A</v>
      </c>
      <c r="D1032" s="729" t="e">
        <v>#N/A</v>
      </c>
      <c r="E1032" s="729" t="e">
        <v>#N/A</v>
      </c>
      <c r="F1032" s="729" t="e">
        <v>#N/A</v>
      </c>
    </row>
    <row r="1033" spans="3:6">
      <c r="C1033" s="730" t="e">
        <v>#N/A</v>
      </c>
      <c r="D1033" s="729" t="e">
        <v>#N/A</v>
      </c>
      <c r="E1033" s="729" t="e">
        <v>#N/A</v>
      </c>
      <c r="F1033" s="729" t="e">
        <v>#N/A</v>
      </c>
    </row>
    <row r="1034" spans="3:6">
      <c r="C1034" s="730" t="e">
        <v>#N/A</v>
      </c>
      <c r="D1034" s="729" t="e">
        <v>#N/A</v>
      </c>
      <c r="E1034" s="729" t="e">
        <v>#N/A</v>
      </c>
      <c r="F1034" s="729" t="e">
        <v>#N/A</v>
      </c>
    </row>
    <row r="1035" spans="3:6">
      <c r="C1035" s="730" t="e">
        <v>#N/A</v>
      </c>
      <c r="D1035" s="729" t="e">
        <v>#N/A</v>
      </c>
      <c r="E1035" s="729" t="e">
        <v>#N/A</v>
      </c>
      <c r="F1035" s="729" t="e">
        <v>#N/A</v>
      </c>
    </row>
    <row r="1036" spans="3:6">
      <c r="C1036" s="730" t="e">
        <v>#N/A</v>
      </c>
      <c r="D1036" s="729" t="e">
        <v>#N/A</v>
      </c>
      <c r="E1036" s="729" t="e">
        <v>#N/A</v>
      </c>
      <c r="F1036" s="729" t="e">
        <v>#N/A</v>
      </c>
    </row>
    <row r="1037" spans="3:6">
      <c r="C1037" s="730" t="e">
        <v>#N/A</v>
      </c>
      <c r="D1037" s="729" t="e">
        <v>#N/A</v>
      </c>
      <c r="E1037" s="729" t="e">
        <v>#N/A</v>
      </c>
      <c r="F1037" s="729" t="e">
        <v>#N/A</v>
      </c>
    </row>
    <row r="1038" spans="3:6">
      <c r="C1038" s="730" t="e">
        <v>#N/A</v>
      </c>
      <c r="D1038" s="729" t="e">
        <v>#N/A</v>
      </c>
      <c r="E1038" s="729" t="e">
        <v>#N/A</v>
      </c>
      <c r="F1038" s="729" t="e">
        <v>#N/A</v>
      </c>
    </row>
    <row r="1039" spans="3:6">
      <c r="C1039" s="730" t="e">
        <v>#N/A</v>
      </c>
      <c r="D1039" s="729" t="e">
        <v>#N/A</v>
      </c>
      <c r="E1039" s="729" t="e">
        <v>#N/A</v>
      </c>
      <c r="F1039" s="729" t="e">
        <v>#N/A</v>
      </c>
    </row>
    <row r="1040" spans="3:6">
      <c r="C1040" s="730" t="e">
        <v>#N/A</v>
      </c>
      <c r="D1040" s="729" t="e">
        <v>#N/A</v>
      </c>
      <c r="E1040" s="729" t="e">
        <v>#N/A</v>
      </c>
      <c r="F1040" s="729" t="e">
        <v>#N/A</v>
      </c>
    </row>
    <row r="1041" spans="3:6">
      <c r="C1041" s="730" t="e">
        <v>#N/A</v>
      </c>
      <c r="D1041" s="729" t="e">
        <v>#N/A</v>
      </c>
      <c r="E1041" s="729" t="e">
        <v>#N/A</v>
      </c>
      <c r="F1041" s="729" t="e">
        <v>#N/A</v>
      </c>
    </row>
    <row r="1042" spans="3:6">
      <c r="C1042" s="730" t="e">
        <v>#N/A</v>
      </c>
      <c r="D1042" s="729" t="e">
        <v>#N/A</v>
      </c>
      <c r="E1042" s="729" t="e">
        <v>#N/A</v>
      </c>
      <c r="F1042" s="729" t="e">
        <v>#N/A</v>
      </c>
    </row>
    <row r="1043" spans="3:6">
      <c r="C1043" s="730" t="e">
        <v>#N/A</v>
      </c>
      <c r="D1043" s="729" t="e">
        <v>#N/A</v>
      </c>
      <c r="E1043" s="729" t="e">
        <v>#N/A</v>
      </c>
      <c r="F1043" s="729" t="e">
        <v>#N/A</v>
      </c>
    </row>
    <row r="1044" spans="3:6">
      <c r="C1044" s="730" t="e">
        <v>#N/A</v>
      </c>
      <c r="D1044" s="729" t="e">
        <v>#N/A</v>
      </c>
      <c r="E1044" s="729" t="e">
        <v>#N/A</v>
      </c>
      <c r="F1044" s="729" t="e">
        <v>#N/A</v>
      </c>
    </row>
    <row r="1045" spans="3:6">
      <c r="C1045" s="730" t="e">
        <v>#N/A</v>
      </c>
      <c r="D1045" s="729" t="e">
        <v>#N/A</v>
      </c>
      <c r="E1045" s="729" t="e">
        <v>#N/A</v>
      </c>
      <c r="F1045" s="729" t="e">
        <v>#N/A</v>
      </c>
    </row>
    <row r="1046" spans="3:6">
      <c r="C1046" s="730" t="e">
        <v>#N/A</v>
      </c>
      <c r="D1046" s="729" t="e">
        <v>#N/A</v>
      </c>
      <c r="E1046" s="729" t="e">
        <v>#N/A</v>
      </c>
      <c r="F1046" s="729" t="e">
        <v>#N/A</v>
      </c>
    </row>
    <row r="1047" spans="3:6">
      <c r="C1047" s="730" t="e">
        <v>#N/A</v>
      </c>
      <c r="D1047" s="729" t="e">
        <v>#N/A</v>
      </c>
      <c r="E1047" s="729" t="e">
        <v>#N/A</v>
      </c>
      <c r="F1047" s="729" t="e">
        <v>#N/A</v>
      </c>
    </row>
    <row r="1048" spans="3:6">
      <c r="C1048" s="730" t="e">
        <v>#N/A</v>
      </c>
      <c r="D1048" s="729" t="e">
        <v>#N/A</v>
      </c>
      <c r="E1048" s="729" t="e">
        <v>#N/A</v>
      </c>
      <c r="F1048" s="729" t="e">
        <v>#N/A</v>
      </c>
    </row>
    <row r="1049" spans="3:6">
      <c r="C1049" s="730" t="e">
        <v>#N/A</v>
      </c>
      <c r="D1049" s="729" t="e">
        <v>#N/A</v>
      </c>
      <c r="E1049" s="729" t="e">
        <v>#N/A</v>
      </c>
      <c r="F1049" s="729" t="e">
        <v>#N/A</v>
      </c>
    </row>
    <row r="1050" spans="3:6">
      <c r="C1050" s="730" t="e">
        <v>#N/A</v>
      </c>
      <c r="D1050" s="729" t="e">
        <v>#N/A</v>
      </c>
      <c r="E1050" s="729" t="e">
        <v>#N/A</v>
      </c>
      <c r="F1050" s="729" t="e">
        <v>#N/A</v>
      </c>
    </row>
    <row r="1051" spans="3:6">
      <c r="C1051" s="730" t="e">
        <v>#N/A</v>
      </c>
      <c r="D1051" s="729" t="e">
        <v>#N/A</v>
      </c>
      <c r="E1051" s="729" t="e">
        <v>#N/A</v>
      </c>
      <c r="F1051" s="729" t="e">
        <v>#N/A</v>
      </c>
    </row>
    <row r="1052" spans="3:6">
      <c r="C1052" s="730" t="e">
        <v>#N/A</v>
      </c>
      <c r="D1052" s="729" t="e">
        <v>#N/A</v>
      </c>
      <c r="E1052" s="729" t="e">
        <v>#N/A</v>
      </c>
      <c r="F1052" s="729" t="e">
        <v>#N/A</v>
      </c>
    </row>
    <row r="1053" spans="3:6">
      <c r="C1053" s="730" t="e">
        <v>#N/A</v>
      </c>
      <c r="D1053" s="729" t="e">
        <v>#N/A</v>
      </c>
      <c r="E1053" s="729" t="e">
        <v>#N/A</v>
      </c>
      <c r="F1053" s="729" t="e">
        <v>#N/A</v>
      </c>
    </row>
    <row r="1054" spans="3:6">
      <c r="C1054" s="730" t="e">
        <v>#N/A</v>
      </c>
      <c r="D1054" s="729" t="e">
        <v>#N/A</v>
      </c>
      <c r="E1054" s="729" t="e">
        <v>#N/A</v>
      </c>
      <c r="F1054" s="729" t="e">
        <v>#N/A</v>
      </c>
    </row>
    <row r="1055" spans="3:6">
      <c r="C1055" s="730" t="e">
        <v>#N/A</v>
      </c>
      <c r="D1055" s="729" t="e">
        <v>#N/A</v>
      </c>
      <c r="E1055" s="729" t="e">
        <v>#N/A</v>
      </c>
      <c r="F1055" s="729" t="e">
        <v>#N/A</v>
      </c>
    </row>
    <row r="1056" spans="3:6">
      <c r="C1056" s="730" t="e">
        <v>#N/A</v>
      </c>
      <c r="D1056" s="729" t="e">
        <v>#N/A</v>
      </c>
      <c r="E1056" s="729" t="e">
        <v>#N/A</v>
      </c>
      <c r="F1056" s="729" t="e">
        <v>#N/A</v>
      </c>
    </row>
    <row r="1057" spans="3:6">
      <c r="C1057" s="730" t="e">
        <v>#N/A</v>
      </c>
      <c r="D1057" s="729" t="e">
        <v>#N/A</v>
      </c>
      <c r="E1057" s="729" t="e">
        <v>#N/A</v>
      </c>
      <c r="F1057" s="729" t="e">
        <v>#N/A</v>
      </c>
    </row>
    <row r="1058" spans="3:6">
      <c r="C1058" s="730" t="e">
        <v>#N/A</v>
      </c>
      <c r="D1058" s="729" t="e">
        <v>#N/A</v>
      </c>
      <c r="E1058" s="729" t="e">
        <v>#N/A</v>
      </c>
      <c r="F1058" s="729" t="e">
        <v>#N/A</v>
      </c>
    </row>
    <row r="1059" spans="3:6">
      <c r="C1059" s="730" t="e">
        <v>#N/A</v>
      </c>
      <c r="D1059" s="729" t="e">
        <v>#N/A</v>
      </c>
      <c r="E1059" s="729" t="e">
        <v>#N/A</v>
      </c>
      <c r="F1059" s="729" t="e">
        <v>#N/A</v>
      </c>
    </row>
    <row r="1060" spans="3:6">
      <c r="C1060" s="730" t="e">
        <v>#N/A</v>
      </c>
      <c r="D1060" s="729" t="e">
        <v>#N/A</v>
      </c>
      <c r="E1060" s="729" t="e">
        <v>#N/A</v>
      </c>
      <c r="F1060" s="729" t="e">
        <v>#N/A</v>
      </c>
    </row>
    <row r="1061" spans="3:6">
      <c r="C1061" s="730" t="e">
        <v>#N/A</v>
      </c>
      <c r="D1061" s="729" t="e">
        <v>#N/A</v>
      </c>
      <c r="E1061" s="729" t="e">
        <v>#N/A</v>
      </c>
      <c r="F1061" s="729" t="e">
        <v>#N/A</v>
      </c>
    </row>
    <row r="1062" spans="3:6">
      <c r="C1062" s="730" t="e">
        <v>#N/A</v>
      </c>
      <c r="D1062" s="729" t="e">
        <v>#N/A</v>
      </c>
      <c r="E1062" s="729" t="e">
        <v>#N/A</v>
      </c>
      <c r="F1062" s="729" t="e">
        <v>#N/A</v>
      </c>
    </row>
    <row r="1063" spans="3:6">
      <c r="C1063" s="730" t="e">
        <v>#N/A</v>
      </c>
      <c r="D1063" s="729" t="e">
        <v>#N/A</v>
      </c>
      <c r="E1063" s="729" t="e">
        <v>#N/A</v>
      </c>
      <c r="F1063" s="729" t="e">
        <v>#N/A</v>
      </c>
    </row>
    <row r="1064" spans="3:6">
      <c r="C1064" s="730" t="e">
        <v>#N/A</v>
      </c>
      <c r="D1064" s="729" t="e">
        <v>#N/A</v>
      </c>
      <c r="E1064" s="729" t="e">
        <v>#N/A</v>
      </c>
      <c r="F1064" s="729" t="e">
        <v>#N/A</v>
      </c>
    </row>
    <row r="1065" spans="3:6">
      <c r="C1065" s="730" t="e">
        <v>#N/A</v>
      </c>
      <c r="D1065" s="729" t="e">
        <v>#N/A</v>
      </c>
      <c r="E1065" s="729" t="e">
        <v>#N/A</v>
      </c>
      <c r="F1065" s="729" t="e">
        <v>#N/A</v>
      </c>
    </row>
    <row r="1066" spans="3:6">
      <c r="C1066" s="730" t="e">
        <v>#N/A</v>
      </c>
      <c r="D1066" s="729" t="e">
        <v>#N/A</v>
      </c>
      <c r="E1066" s="729" t="e">
        <v>#N/A</v>
      </c>
      <c r="F1066" s="729" t="e">
        <v>#N/A</v>
      </c>
    </row>
    <row r="1067" spans="3:6">
      <c r="C1067" s="730" t="e">
        <v>#N/A</v>
      </c>
      <c r="D1067" s="729" t="e">
        <v>#N/A</v>
      </c>
      <c r="E1067" s="729" t="e">
        <v>#N/A</v>
      </c>
      <c r="F1067" s="729" t="e">
        <v>#N/A</v>
      </c>
    </row>
    <row r="1068" spans="3:6">
      <c r="C1068" s="730" t="e">
        <v>#N/A</v>
      </c>
      <c r="D1068" s="729" t="e">
        <v>#N/A</v>
      </c>
      <c r="E1068" s="729" t="e">
        <v>#N/A</v>
      </c>
      <c r="F1068" s="729" t="e">
        <v>#N/A</v>
      </c>
    </row>
    <row r="1069" spans="3:6">
      <c r="C1069" s="730" t="e">
        <v>#N/A</v>
      </c>
      <c r="D1069" s="729" t="e">
        <v>#N/A</v>
      </c>
      <c r="E1069" s="729" t="e">
        <v>#N/A</v>
      </c>
      <c r="F1069" s="729" t="e">
        <v>#N/A</v>
      </c>
    </row>
    <row r="1070" spans="3:6">
      <c r="C1070" s="730" t="e">
        <v>#N/A</v>
      </c>
      <c r="D1070" s="729" t="e">
        <v>#N/A</v>
      </c>
      <c r="E1070" s="729" t="e">
        <v>#N/A</v>
      </c>
      <c r="F1070" s="729" t="e">
        <v>#N/A</v>
      </c>
    </row>
    <row r="1071" spans="3:6">
      <c r="C1071" s="730" t="e">
        <v>#N/A</v>
      </c>
      <c r="D1071" s="729" t="e">
        <v>#N/A</v>
      </c>
      <c r="E1071" s="729" t="e">
        <v>#N/A</v>
      </c>
      <c r="F1071" s="729" t="e">
        <v>#N/A</v>
      </c>
    </row>
    <row r="1072" spans="3:6">
      <c r="C1072" s="730" t="e">
        <v>#N/A</v>
      </c>
      <c r="D1072" s="729" t="e">
        <v>#N/A</v>
      </c>
      <c r="E1072" s="729" t="e">
        <v>#N/A</v>
      </c>
      <c r="F1072" s="729" t="e">
        <v>#N/A</v>
      </c>
    </row>
    <row r="1073" spans="3:6">
      <c r="C1073" s="730" t="e">
        <v>#N/A</v>
      </c>
      <c r="D1073" s="729" t="e">
        <v>#N/A</v>
      </c>
      <c r="E1073" s="729" t="e">
        <v>#N/A</v>
      </c>
      <c r="F1073" s="729" t="e">
        <v>#N/A</v>
      </c>
    </row>
    <row r="1074" spans="3:6">
      <c r="C1074" s="730" t="e">
        <v>#N/A</v>
      </c>
      <c r="D1074" s="729" t="e">
        <v>#N/A</v>
      </c>
      <c r="E1074" s="729" t="e">
        <v>#N/A</v>
      </c>
      <c r="F1074" s="729" t="e">
        <v>#N/A</v>
      </c>
    </row>
    <row r="1075" spans="3:6">
      <c r="C1075" s="730" t="e">
        <v>#N/A</v>
      </c>
      <c r="D1075" s="729" t="e">
        <v>#N/A</v>
      </c>
      <c r="E1075" s="729" t="e">
        <v>#N/A</v>
      </c>
      <c r="F1075" s="729" t="e">
        <v>#N/A</v>
      </c>
    </row>
    <row r="1076" spans="3:6">
      <c r="C1076" s="730" t="e">
        <v>#N/A</v>
      </c>
      <c r="D1076" s="729" t="e">
        <v>#N/A</v>
      </c>
      <c r="E1076" s="729" t="e">
        <v>#N/A</v>
      </c>
      <c r="F1076" s="729" t="e">
        <v>#N/A</v>
      </c>
    </row>
    <row r="1077" spans="3:6">
      <c r="C1077" s="730" t="e">
        <v>#N/A</v>
      </c>
      <c r="D1077" s="729" t="e">
        <v>#N/A</v>
      </c>
      <c r="E1077" s="729" t="e">
        <v>#N/A</v>
      </c>
      <c r="F1077" s="729" t="e">
        <v>#N/A</v>
      </c>
    </row>
    <row r="1078" spans="3:6">
      <c r="C1078" s="730" t="e">
        <v>#N/A</v>
      </c>
      <c r="D1078" s="729" t="e">
        <v>#N/A</v>
      </c>
      <c r="E1078" s="729" t="e">
        <v>#N/A</v>
      </c>
      <c r="F1078" s="729" t="e">
        <v>#N/A</v>
      </c>
    </row>
    <row r="1079" spans="3:6">
      <c r="C1079" s="730" t="e">
        <v>#N/A</v>
      </c>
      <c r="D1079" s="729" t="e">
        <v>#N/A</v>
      </c>
      <c r="E1079" s="729" t="e">
        <v>#N/A</v>
      </c>
      <c r="F1079" s="729" t="e">
        <v>#N/A</v>
      </c>
    </row>
    <row r="1080" spans="3:6">
      <c r="C1080" s="730" t="e">
        <v>#N/A</v>
      </c>
      <c r="D1080" s="729" t="e">
        <v>#N/A</v>
      </c>
      <c r="E1080" s="729" t="e">
        <v>#N/A</v>
      </c>
      <c r="F1080" s="729" t="e">
        <v>#N/A</v>
      </c>
    </row>
    <row r="1081" spans="3:6">
      <c r="C1081" s="730" t="e">
        <v>#N/A</v>
      </c>
      <c r="D1081" s="729" t="e">
        <v>#N/A</v>
      </c>
      <c r="E1081" s="729" t="e">
        <v>#N/A</v>
      </c>
      <c r="F1081" s="729" t="e">
        <v>#N/A</v>
      </c>
    </row>
    <row r="1082" spans="3:6">
      <c r="C1082" s="730" t="e">
        <v>#N/A</v>
      </c>
      <c r="D1082" s="729" t="e">
        <v>#N/A</v>
      </c>
      <c r="E1082" s="729" t="e">
        <v>#N/A</v>
      </c>
      <c r="F1082" s="729" t="e">
        <v>#N/A</v>
      </c>
    </row>
    <row r="1083" spans="3:6">
      <c r="C1083" s="730" t="e">
        <v>#N/A</v>
      </c>
      <c r="D1083" s="729" t="e">
        <v>#N/A</v>
      </c>
      <c r="E1083" s="729" t="e">
        <v>#N/A</v>
      </c>
      <c r="F1083" s="729" t="e">
        <v>#N/A</v>
      </c>
    </row>
    <row r="1084" spans="3:6">
      <c r="C1084" s="730" t="e">
        <v>#N/A</v>
      </c>
      <c r="D1084" s="729" t="e">
        <v>#N/A</v>
      </c>
      <c r="E1084" s="729" t="e">
        <v>#N/A</v>
      </c>
      <c r="F1084" s="729" t="e">
        <v>#N/A</v>
      </c>
    </row>
    <row r="1085" spans="3:6">
      <c r="C1085" s="730" t="e">
        <v>#N/A</v>
      </c>
      <c r="D1085" s="729" t="e">
        <v>#N/A</v>
      </c>
      <c r="E1085" s="729" t="e">
        <v>#N/A</v>
      </c>
      <c r="F1085" s="729" t="e">
        <v>#N/A</v>
      </c>
    </row>
    <row r="1086" spans="3:6">
      <c r="C1086" s="730" t="e">
        <v>#N/A</v>
      </c>
      <c r="D1086" s="729" t="e">
        <v>#N/A</v>
      </c>
      <c r="E1086" s="729" t="e">
        <v>#N/A</v>
      </c>
      <c r="F1086" s="729" t="e">
        <v>#N/A</v>
      </c>
    </row>
    <row r="1087" spans="3:6">
      <c r="C1087" s="730" t="e">
        <v>#N/A</v>
      </c>
      <c r="D1087" s="729" t="e">
        <v>#N/A</v>
      </c>
      <c r="E1087" s="729" t="e">
        <v>#N/A</v>
      </c>
      <c r="F1087" s="729" t="e">
        <v>#N/A</v>
      </c>
    </row>
    <row r="1088" spans="3:6">
      <c r="C1088" s="730" t="e">
        <v>#N/A</v>
      </c>
      <c r="D1088" s="729" t="e">
        <v>#N/A</v>
      </c>
      <c r="E1088" s="729" t="e">
        <v>#N/A</v>
      </c>
      <c r="F1088" s="729" t="e">
        <v>#N/A</v>
      </c>
    </row>
    <row r="1089" spans="3:6">
      <c r="C1089" s="730" t="e">
        <v>#N/A</v>
      </c>
      <c r="D1089" s="729" t="e">
        <v>#N/A</v>
      </c>
      <c r="E1089" s="729" t="e">
        <v>#N/A</v>
      </c>
      <c r="F1089" s="729" t="e">
        <v>#N/A</v>
      </c>
    </row>
    <row r="1090" spans="3:6">
      <c r="C1090" s="730" t="e">
        <v>#N/A</v>
      </c>
      <c r="D1090" s="729" t="e">
        <v>#N/A</v>
      </c>
      <c r="E1090" s="729" t="e">
        <v>#N/A</v>
      </c>
      <c r="F1090" s="729" t="e">
        <v>#N/A</v>
      </c>
    </row>
    <row r="1091" spans="3:6">
      <c r="C1091" s="730" t="e">
        <v>#N/A</v>
      </c>
      <c r="D1091" s="729" t="e">
        <v>#N/A</v>
      </c>
      <c r="E1091" s="729" t="e">
        <v>#N/A</v>
      </c>
      <c r="F1091" s="729" t="e">
        <v>#N/A</v>
      </c>
    </row>
    <row r="1092" spans="3:6">
      <c r="C1092" s="730" t="e">
        <v>#N/A</v>
      </c>
      <c r="D1092" s="729" t="e">
        <v>#N/A</v>
      </c>
      <c r="E1092" s="729" t="e">
        <v>#N/A</v>
      </c>
      <c r="F1092" s="729" t="e">
        <v>#N/A</v>
      </c>
    </row>
    <row r="1093" spans="3:6">
      <c r="C1093" s="730" t="e">
        <v>#N/A</v>
      </c>
      <c r="D1093" s="729" t="e">
        <v>#N/A</v>
      </c>
      <c r="E1093" s="729" t="e">
        <v>#N/A</v>
      </c>
      <c r="F1093" s="729" t="e">
        <v>#N/A</v>
      </c>
    </row>
    <row r="1094" spans="3:6">
      <c r="C1094" s="730" t="e">
        <v>#N/A</v>
      </c>
      <c r="D1094" s="729" t="e">
        <v>#N/A</v>
      </c>
      <c r="E1094" s="729" t="e">
        <v>#N/A</v>
      </c>
      <c r="F1094" s="729" t="e">
        <v>#N/A</v>
      </c>
    </row>
    <row r="1095" spans="3:6">
      <c r="C1095" s="730" t="e">
        <v>#N/A</v>
      </c>
      <c r="D1095" s="729" t="e">
        <v>#N/A</v>
      </c>
      <c r="E1095" s="729" t="e">
        <v>#N/A</v>
      </c>
      <c r="F1095" s="729" t="e">
        <v>#N/A</v>
      </c>
    </row>
    <row r="1096" spans="3:6">
      <c r="C1096" s="730" t="e">
        <v>#N/A</v>
      </c>
      <c r="D1096" s="729" t="e">
        <v>#N/A</v>
      </c>
      <c r="E1096" s="729" t="e">
        <v>#N/A</v>
      </c>
      <c r="F1096" s="729" t="e">
        <v>#N/A</v>
      </c>
    </row>
    <row r="1097" spans="3:6">
      <c r="C1097" s="730" t="e">
        <v>#N/A</v>
      </c>
      <c r="D1097" s="729" t="e">
        <v>#N/A</v>
      </c>
      <c r="E1097" s="729" t="e">
        <v>#N/A</v>
      </c>
      <c r="F1097" s="729" t="e">
        <v>#N/A</v>
      </c>
    </row>
    <row r="1098" spans="3:6">
      <c r="C1098" s="730" t="e">
        <v>#N/A</v>
      </c>
      <c r="D1098" s="729" t="e">
        <v>#N/A</v>
      </c>
      <c r="E1098" s="729" t="e">
        <v>#N/A</v>
      </c>
      <c r="F1098" s="729" t="e">
        <v>#N/A</v>
      </c>
    </row>
    <row r="1099" spans="3:6">
      <c r="C1099" s="730" t="e">
        <v>#N/A</v>
      </c>
      <c r="D1099" s="729" t="e">
        <v>#N/A</v>
      </c>
      <c r="E1099" s="729" t="e">
        <v>#N/A</v>
      </c>
      <c r="F1099" s="729" t="e">
        <v>#N/A</v>
      </c>
    </row>
    <row r="1100" spans="3:6">
      <c r="C1100" s="730" t="e">
        <v>#N/A</v>
      </c>
      <c r="D1100" s="729" t="e">
        <v>#N/A</v>
      </c>
      <c r="E1100" s="729" t="e">
        <v>#N/A</v>
      </c>
      <c r="F1100" s="729" t="e">
        <v>#N/A</v>
      </c>
    </row>
    <row r="1101" spans="3:6">
      <c r="C1101" s="730" t="e">
        <v>#N/A</v>
      </c>
      <c r="D1101" s="729" t="e">
        <v>#N/A</v>
      </c>
      <c r="E1101" s="729" t="e">
        <v>#N/A</v>
      </c>
      <c r="F1101" s="729" t="e">
        <v>#N/A</v>
      </c>
    </row>
    <row r="1102" spans="3:6">
      <c r="C1102" s="730" t="e">
        <v>#N/A</v>
      </c>
      <c r="D1102" s="729" t="e">
        <v>#N/A</v>
      </c>
      <c r="E1102" s="729" t="e">
        <v>#N/A</v>
      </c>
      <c r="F1102" s="729" t="e">
        <v>#N/A</v>
      </c>
    </row>
    <row r="1103" spans="3:6">
      <c r="C1103" s="730" t="e">
        <v>#N/A</v>
      </c>
      <c r="D1103" s="729" t="e">
        <v>#N/A</v>
      </c>
      <c r="E1103" s="729" t="e">
        <v>#N/A</v>
      </c>
      <c r="F1103" s="729" t="e">
        <v>#N/A</v>
      </c>
    </row>
    <row r="1104" spans="3:6">
      <c r="C1104" s="730" t="e">
        <v>#N/A</v>
      </c>
      <c r="D1104" s="729" t="e">
        <v>#N/A</v>
      </c>
      <c r="E1104" s="729" t="e">
        <v>#N/A</v>
      </c>
      <c r="F1104" s="729" t="e">
        <v>#N/A</v>
      </c>
    </row>
    <row r="1105" spans="3:6">
      <c r="C1105" s="730" t="e">
        <v>#N/A</v>
      </c>
      <c r="D1105" s="729" t="e">
        <v>#N/A</v>
      </c>
      <c r="E1105" s="729" t="e">
        <v>#N/A</v>
      </c>
      <c r="F1105" s="729" t="e">
        <v>#N/A</v>
      </c>
    </row>
    <row r="1106" spans="3:6">
      <c r="C1106" s="730" t="e">
        <v>#N/A</v>
      </c>
      <c r="D1106" s="729" t="e">
        <v>#N/A</v>
      </c>
      <c r="E1106" s="729" t="e">
        <v>#N/A</v>
      </c>
      <c r="F1106" s="729" t="e">
        <v>#N/A</v>
      </c>
    </row>
    <row r="1107" spans="3:6">
      <c r="C1107" s="730" t="e">
        <v>#N/A</v>
      </c>
      <c r="D1107" s="729" t="e">
        <v>#N/A</v>
      </c>
      <c r="E1107" s="729" t="e">
        <v>#N/A</v>
      </c>
      <c r="F1107" s="729" t="e">
        <v>#N/A</v>
      </c>
    </row>
    <row r="1108" spans="3:6">
      <c r="C1108" s="730" t="e">
        <v>#N/A</v>
      </c>
      <c r="D1108" s="729" t="e">
        <v>#N/A</v>
      </c>
      <c r="E1108" s="729" t="e">
        <v>#N/A</v>
      </c>
      <c r="F1108" s="729" t="e">
        <v>#N/A</v>
      </c>
    </row>
    <row r="1109" spans="3:6">
      <c r="C1109" s="730" t="e">
        <v>#N/A</v>
      </c>
      <c r="D1109" s="729" t="e">
        <v>#N/A</v>
      </c>
      <c r="E1109" s="729" t="e">
        <v>#N/A</v>
      </c>
      <c r="F1109" s="729" t="e">
        <v>#N/A</v>
      </c>
    </row>
    <row r="1110" spans="3:6">
      <c r="C1110" s="730" t="e">
        <v>#N/A</v>
      </c>
      <c r="D1110" s="729" t="e">
        <v>#N/A</v>
      </c>
      <c r="E1110" s="729" t="e">
        <v>#N/A</v>
      </c>
      <c r="F1110" s="729" t="e">
        <v>#N/A</v>
      </c>
    </row>
    <row r="1111" spans="3:6">
      <c r="C1111" s="730" t="e">
        <v>#N/A</v>
      </c>
      <c r="D1111" s="729" t="e">
        <v>#N/A</v>
      </c>
      <c r="E1111" s="729" t="e">
        <v>#N/A</v>
      </c>
      <c r="F1111" s="729" t="e">
        <v>#N/A</v>
      </c>
    </row>
    <row r="1112" spans="3:6">
      <c r="C1112" s="730" t="e">
        <v>#N/A</v>
      </c>
      <c r="D1112" s="729" t="e">
        <v>#N/A</v>
      </c>
      <c r="E1112" s="729" t="e">
        <v>#N/A</v>
      </c>
      <c r="F1112" s="729" t="e">
        <v>#N/A</v>
      </c>
    </row>
    <row r="1113" spans="3:6">
      <c r="C1113" s="730" t="e">
        <v>#N/A</v>
      </c>
      <c r="D1113" s="729" t="e">
        <v>#N/A</v>
      </c>
      <c r="E1113" s="729" t="e">
        <v>#N/A</v>
      </c>
      <c r="F1113" s="729" t="e">
        <v>#N/A</v>
      </c>
    </row>
    <row r="1114" spans="3:6">
      <c r="C1114" s="730" t="e">
        <v>#N/A</v>
      </c>
      <c r="D1114" s="729" t="e">
        <v>#N/A</v>
      </c>
      <c r="E1114" s="729" t="e">
        <v>#N/A</v>
      </c>
      <c r="F1114" s="729" t="e">
        <v>#N/A</v>
      </c>
    </row>
    <row r="1115" spans="3:6">
      <c r="C1115" s="730" t="e">
        <v>#N/A</v>
      </c>
      <c r="D1115" s="729" t="e">
        <v>#N/A</v>
      </c>
      <c r="E1115" s="729" t="e">
        <v>#N/A</v>
      </c>
      <c r="F1115" s="729" t="e">
        <v>#N/A</v>
      </c>
    </row>
    <row r="1116" spans="3:6">
      <c r="C1116" s="730" t="e">
        <v>#N/A</v>
      </c>
      <c r="D1116" s="729" t="e">
        <v>#N/A</v>
      </c>
      <c r="E1116" s="729" t="e">
        <v>#N/A</v>
      </c>
      <c r="F1116" s="729" t="e">
        <v>#N/A</v>
      </c>
    </row>
    <row r="1117" spans="3:6">
      <c r="C1117" s="730" t="e">
        <v>#N/A</v>
      </c>
      <c r="D1117" s="729" t="e">
        <v>#N/A</v>
      </c>
      <c r="E1117" s="729" t="e">
        <v>#N/A</v>
      </c>
      <c r="F1117" s="729" t="e">
        <v>#N/A</v>
      </c>
    </row>
    <row r="1118" spans="3:6">
      <c r="C1118" s="730" t="e">
        <v>#N/A</v>
      </c>
      <c r="D1118" s="729" t="e">
        <v>#N/A</v>
      </c>
      <c r="E1118" s="729" t="e">
        <v>#N/A</v>
      </c>
      <c r="F1118" s="729" t="e">
        <v>#N/A</v>
      </c>
    </row>
    <row r="1119" spans="3:6">
      <c r="C1119" s="730" t="e">
        <v>#N/A</v>
      </c>
      <c r="D1119" s="729" t="e">
        <v>#N/A</v>
      </c>
      <c r="E1119" s="729" t="e">
        <v>#N/A</v>
      </c>
      <c r="F1119" s="729" t="e">
        <v>#N/A</v>
      </c>
    </row>
    <row r="1120" spans="3:6">
      <c r="C1120" s="730" t="e">
        <v>#N/A</v>
      </c>
      <c r="D1120" s="729" t="e">
        <v>#N/A</v>
      </c>
      <c r="E1120" s="729" t="e">
        <v>#N/A</v>
      </c>
      <c r="F1120" s="729" t="e">
        <v>#N/A</v>
      </c>
    </row>
    <row r="1121" spans="3:6">
      <c r="C1121" s="730" t="e">
        <v>#N/A</v>
      </c>
      <c r="D1121" s="729" t="e">
        <v>#N/A</v>
      </c>
      <c r="E1121" s="729" t="e">
        <v>#N/A</v>
      </c>
      <c r="F1121" s="729" t="e">
        <v>#N/A</v>
      </c>
    </row>
    <row r="1122" spans="3:6">
      <c r="C1122" s="730" t="e">
        <v>#N/A</v>
      </c>
      <c r="D1122" s="729" t="e">
        <v>#N/A</v>
      </c>
      <c r="E1122" s="729" t="e">
        <v>#N/A</v>
      </c>
      <c r="F1122" s="729" t="e">
        <v>#N/A</v>
      </c>
    </row>
    <row r="1123" spans="3:6">
      <c r="C1123" s="730" t="e">
        <v>#N/A</v>
      </c>
      <c r="D1123" s="729" t="e">
        <v>#N/A</v>
      </c>
      <c r="E1123" s="729" t="e">
        <v>#N/A</v>
      </c>
      <c r="F1123" s="729" t="e">
        <v>#N/A</v>
      </c>
    </row>
    <row r="1124" spans="3:6">
      <c r="C1124" s="730" t="e">
        <v>#N/A</v>
      </c>
      <c r="D1124" s="729" t="e">
        <v>#N/A</v>
      </c>
      <c r="E1124" s="729" t="e">
        <v>#N/A</v>
      </c>
      <c r="F1124" s="729" t="e">
        <v>#N/A</v>
      </c>
    </row>
    <row r="1125" spans="3:6">
      <c r="C1125" s="730" t="e">
        <v>#N/A</v>
      </c>
      <c r="D1125" s="729" t="e">
        <v>#N/A</v>
      </c>
      <c r="E1125" s="729" t="e">
        <v>#N/A</v>
      </c>
      <c r="F1125" s="729" t="e">
        <v>#N/A</v>
      </c>
    </row>
    <row r="1126" spans="3:6">
      <c r="C1126" s="730" t="e">
        <v>#N/A</v>
      </c>
      <c r="D1126" s="729" t="e">
        <v>#N/A</v>
      </c>
      <c r="E1126" s="729" t="e">
        <v>#N/A</v>
      </c>
      <c r="F1126" s="729" t="e">
        <v>#N/A</v>
      </c>
    </row>
    <row r="1127" spans="3:6">
      <c r="C1127" s="730" t="e">
        <v>#N/A</v>
      </c>
      <c r="D1127" s="729" t="e">
        <v>#N/A</v>
      </c>
      <c r="E1127" s="729" t="e">
        <v>#N/A</v>
      </c>
      <c r="F1127" s="729" t="e">
        <v>#N/A</v>
      </c>
    </row>
    <row r="1128" spans="3:6">
      <c r="C1128" s="730" t="e">
        <v>#N/A</v>
      </c>
      <c r="D1128" s="729" t="e">
        <v>#N/A</v>
      </c>
      <c r="E1128" s="729" t="e">
        <v>#N/A</v>
      </c>
      <c r="F1128" s="729" t="e">
        <v>#N/A</v>
      </c>
    </row>
    <row r="1129" spans="3:6">
      <c r="C1129" s="730" t="e">
        <v>#N/A</v>
      </c>
      <c r="D1129" s="729" t="e">
        <v>#N/A</v>
      </c>
      <c r="E1129" s="729" t="e">
        <v>#N/A</v>
      </c>
      <c r="F1129" s="729" t="e">
        <v>#N/A</v>
      </c>
    </row>
    <row r="1130" spans="3:6">
      <c r="C1130" s="730" t="e">
        <v>#N/A</v>
      </c>
      <c r="D1130" s="729" t="e">
        <v>#N/A</v>
      </c>
      <c r="E1130" s="729" t="e">
        <v>#N/A</v>
      </c>
      <c r="F1130" s="729" t="e">
        <v>#N/A</v>
      </c>
    </row>
    <row r="1131" spans="3:6">
      <c r="C1131" s="730" t="e">
        <v>#N/A</v>
      </c>
      <c r="D1131" s="729" t="e">
        <v>#N/A</v>
      </c>
      <c r="E1131" s="729" t="e">
        <v>#N/A</v>
      </c>
      <c r="F1131" s="729" t="e">
        <v>#N/A</v>
      </c>
    </row>
    <row r="1132" spans="3:6">
      <c r="C1132" s="730" t="e">
        <v>#N/A</v>
      </c>
      <c r="D1132" s="729" t="e">
        <v>#N/A</v>
      </c>
      <c r="E1132" s="729" t="e">
        <v>#N/A</v>
      </c>
      <c r="F1132" s="729" t="e">
        <v>#N/A</v>
      </c>
    </row>
    <row r="1133" spans="3:6">
      <c r="C1133" s="730" t="e">
        <v>#N/A</v>
      </c>
      <c r="D1133" s="729" t="e">
        <v>#N/A</v>
      </c>
      <c r="E1133" s="729" t="e">
        <v>#N/A</v>
      </c>
      <c r="F1133" s="729" t="e">
        <v>#N/A</v>
      </c>
    </row>
    <row r="1134" spans="3:6">
      <c r="C1134" s="730" t="e">
        <v>#N/A</v>
      </c>
      <c r="D1134" s="729" t="e">
        <v>#N/A</v>
      </c>
      <c r="E1134" s="729" t="e">
        <v>#N/A</v>
      </c>
      <c r="F1134" s="729" t="e">
        <v>#N/A</v>
      </c>
    </row>
    <row r="1135" spans="3:6">
      <c r="C1135" s="730" t="e">
        <v>#N/A</v>
      </c>
      <c r="D1135" s="729" t="e">
        <v>#N/A</v>
      </c>
      <c r="E1135" s="729" t="e">
        <v>#N/A</v>
      </c>
      <c r="F1135" s="729" t="e">
        <v>#N/A</v>
      </c>
    </row>
    <row r="1136" spans="3:6">
      <c r="C1136" s="730" t="e">
        <v>#N/A</v>
      </c>
      <c r="D1136" s="729" t="e">
        <v>#N/A</v>
      </c>
      <c r="E1136" s="729" t="e">
        <v>#N/A</v>
      </c>
      <c r="F1136" s="729" t="e">
        <v>#N/A</v>
      </c>
    </row>
    <row r="1137" spans="3:6">
      <c r="C1137" s="730" t="e">
        <v>#N/A</v>
      </c>
      <c r="D1137" s="729" t="e">
        <v>#N/A</v>
      </c>
      <c r="E1137" s="729" t="e">
        <v>#N/A</v>
      </c>
      <c r="F1137" s="729" t="e">
        <v>#N/A</v>
      </c>
    </row>
    <row r="1138" spans="3:6">
      <c r="C1138" s="730" t="e">
        <v>#N/A</v>
      </c>
      <c r="D1138" s="729" t="e">
        <v>#N/A</v>
      </c>
      <c r="E1138" s="729" t="e">
        <v>#N/A</v>
      </c>
      <c r="F1138" s="729" t="e">
        <v>#N/A</v>
      </c>
    </row>
    <row r="1139" spans="3:6">
      <c r="C1139" s="730" t="e">
        <v>#N/A</v>
      </c>
      <c r="D1139" s="729" t="e">
        <v>#N/A</v>
      </c>
      <c r="E1139" s="729" t="e">
        <v>#N/A</v>
      </c>
      <c r="F1139" s="729" t="e">
        <v>#N/A</v>
      </c>
    </row>
    <row r="1140" spans="3:6">
      <c r="C1140" s="730" t="e">
        <v>#N/A</v>
      </c>
      <c r="D1140" s="729" t="e">
        <v>#N/A</v>
      </c>
      <c r="E1140" s="729" t="e">
        <v>#N/A</v>
      </c>
      <c r="F1140" s="729" t="e">
        <v>#N/A</v>
      </c>
    </row>
    <row r="1141" spans="3:6">
      <c r="C1141" s="730" t="e">
        <v>#N/A</v>
      </c>
      <c r="D1141" s="729" t="e">
        <v>#N/A</v>
      </c>
      <c r="E1141" s="729" t="e">
        <v>#N/A</v>
      </c>
      <c r="F1141" s="729" t="e">
        <v>#N/A</v>
      </c>
    </row>
    <row r="1142" spans="3:6">
      <c r="C1142" s="730" t="e">
        <v>#N/A</v>
      </c>
      <c r="D1142" s="729" t="e">
        <v>#N/A</v>
      </c>
      <c r="E1142" s="729" t="e">
        <v>#N/A</v>
      </c>
      <c r="F1142" s="729" t="e">
        <v>#N/A</v>
      </c>
    </row>
    <row r="1143" spans="3:6">
      <c r="C1143" s="730" t="e">
        <v>#N/A</v>
      </c>
      <c r="D1143" s="729" t="e">
        <v>#N/A</v>
      </c>
      <c r="E1143" s="729" t="e">
        <v>#N/A</v>
      </c>
      <c r="F1143" s="729" t="e">
        <v>#N/A</v>
      </c>
    </row>
    <row r="1144" spans="3:6">
      <c r="C1144" s="730" t="e">
        <v>#N/A</v>
      </c>
      <c r="D1144" s="729" t="e">
        <v>#N/A</v>
      </c>
      <c r="E1144" s="729" t="e">
        <v>#N/A</v>
      </c>
      <c r="F1144" s="729" t="e">
        <v>#N/A</v>
      </c>
    </row>
    <row r="1145" spans="3:6">
      <c r="C1145" s="730" t="e">
        <v>#N/A</v>
      </c>
      <c r="D1145" s="729" t="e">
        <v>#N/A</v>
      </c>
      <c r="E1145" s="729" t="e">
        <v>#N/A</v>
      </c>
      <c r="F1145" s="729" t="e">
        <v>#N/A</v>
      </c>
    </row>
    <row r="1146" spans="3:6">
      <c r="C1146" s="730" t="e">
        <v>#N/A</v>
      </c>
      <c r="D1146" s="729" t="e">
        <v>#N/A</v>
      </c>
      <c r="E1146" s="729" t="e">
        <v>#N/A</v>
      </c>
      <c r="F1146" s="729" t="e">
        <v>#N/A</v>
      </c>
    </row>
    <row r="1147" spans="3:6">
      <c r="C1147" s="730" t="e">
        <v>#N/A</v>
      </c>
      <c r="D1147" s="729" t="e">
        <v>#N/A</v>
      </c>
      <c r="E1147" s="729" t="e">
        <v>#N/A</v>
      </c>
      <c r="F1147" s="729" t="e">
        <v>#N/A</v>
      </c>
    </row>
    <row r="1148" spans="3:6">
      <c r="C1148" s="730" t="e">
        <v>#N/A</v>
      </c>
      <c r="D1148" s="729" t="e">
        <v>#N/A</v>
      </c>
      <c r="E1148" s="729" t="e">
        <v>#N/A</v>
      </c>
      <c r="F1148" s="729" t="e">
        <v>#N/A</v>
      </c>
    </row>
    <row r="1149" spans="3:6">
      <c r="C1149" s="730" t="e">
        <v>#N/A</v>
      </c>
      <c r="D1149" s="729" t="e">
        <v>#N/A</v>
      </c>
      <c r="E1149" s="729" t="e">
        <v>#N/A</v>
      </c>
      <c r="F1149" s="729" t="e">
        <v>#N/A</v>
      </c>
    </row>
    <row r="1150" spans="3:6">
      <c r="C1150" s="730" t="e">
        <v>#N/A</v>
      </c>
      <c r="D1150" s="729" t="e">
        <v>#N/A</v>
      </c>
      <c r="E1150" s="729" t="e">
        <v>#N/A</v>
      </c>
      <c r="F1150" s="729" t="e">
        <v>#N/A</v>
      </c>
    </row>
    <row r="1151" spans="3:6">
      <c r="C1151" s="730" t="e">
        <v>#N/A</v>
      </c>
      <c r="D1151" s="729" t="e">
        <v>#N/A</v>
      </c>
      <c r="E1151" s="729" t="e">
        <v>#N/A</v>
      </c>
      <c r="F1151" s="729" t="e">
        <v>#N/A</v>
      </c>
    </row>
    <row r="1152" spans="3:6">
      <c r="C1152" s="730" t="e">
        <v>#N/A</v>
      </c>
      <c r="D1152" s="729" t="e">
        <v>#N/A</v>
      </c>
      <c r="E1152" s="729" t="e">
        <v>#N/A</v>
      </c>
      <c r="F1152" s="729" t="e">
        <v>#N/A</v>
      </c>
    </row>
    <row r="1153" spans="3:6">
      <c r="C1153" s="730" t="e">
        <v>#N/A</v>
      </c>
      <c r="D1153" s="729" t="e">
        <v>#N/A</v>
      </c>
      <c r="E1153" s="729" t="e">
        <v>#N/A</v>
      </c>
      <c r="F1153" s="729" t="e">
        <v>#N/A</v>
      </c>
    </row>
    <row r="1154" spans="3:6">
      <c r="C1154" s="730" t="e">
        <v>#N/A</v>
      </c>
      <c r="D1154" s="729" t="e">
        <v>#N/A</v>
      </c>
      <c r="E1154" s="729" t="e">
        <v>#N/A</v>
      </c>
      <c r="F1154" s="729" t="e">
        <v>#N/A</v>
      </c>
    </row>
    <row r="1155" spans="3:6">
      <c r="C1155" s="730" t="e">
        <v>#N/A</v>
      </c>
      <c r="D1155" s="729" t="e">
        <v>#N/A</v>
      </c>
      <c r="E1155" s="729" t="e">
        <v>#N/A</v>
      </c>
      <c r="F1155" s="729" t="e">
        <v>#N/A</v>
      </c>
    </row>
    <row r="1156" spans="3:6">
      <c r="C1156" s="730" t="e">
        <v>#N/A</v>
      </c>
      <c r="D1156" s="729" t="e">
        <v>#N/A</v>
      </c>
      <c r="E1156" s="729" t="e">
        <v>#N/A</v>
      </c>
      <c r="F1156" s="729" t="e">
        <v>#N/A</v>
      </c>
    </row>
    <row r="1157" spans="3:6">
      <c r="C1157" s="730" t="e">
        <v>#N/A</v>
      </c>
      <c r="D1157" s="729" t="e">
        <v>#N/A</v>
      </c>
      <c r="E1157" s="729" t="e">
        <v>#N/A</v>
      </c>
      <c r="F1157" s="729" t="e">
        <v>#N/A</v>
      </c>
    </row>
    <row r="1158" spans="3:6">
      <c r="C1158" s="730" t="e">
        <v>#N/A</v>
      </c>
      <c r="D1158" s="729" t="e">
        <v>#N/A</v>
      </c>
      <c r="E1158" s="729" t="e">
        <v>#N/A</v>
      </c>
      <c r="F1158" s="729" t="e">
        <v>#N/A</v>
      </c>
    </row>
    <row r="1159" spans="3:6">
      <c r="C1159" s="730" t="e">
        <v>#N/A</v>
      </c>
      <c r="D1159" s="729" t="e">
        <v>#N/A</v>
      </c>
      <c r="E1159" s="729" t="e">
        <v>#N/A</v>
      </c>
      <c r="F1159" s="729" t="e">
        <v>#N/A</v>
      </c>
    </row>
    <row r="1160" spans="3:6">
      <c r="C1160" s="730" t="e">
        <v>#N/A</v>
      </c>
      <c r="D1160" s="729" t="e">
        <v>#N/A</v>
      </c>
      <c r="E1160" s="729" t="e">
        <v>#N/A</v>
      </c>
      <c r="F1160" s="729" t="e">
        <v>#N/A</v>
      </c>
    </row>
    <row r="1161" spans="3:6">
      <c r="C1161" s="730" t="e">
        <v>#N/A</v>
      </c>
      <c r="D1161" s="729" t="e">
        <v>#N/A</v>
      </c>
      <c r="E1161" s="729" t="e">
        <v>#N/A</v>
      </c>
      <c r="F1161" s="729" t="e">
        <v>#N/A</v>
      </c>
    </row>
    <row r="1162" spans="3:6">
      <c r="C1162" s="730" t="e">
        <v>#N/A</v>
      </c>
      <c r="D1162" s="729" t="e">
        <v>#N/A</v>
      </c>
      <c r="E1162" s="729" t="e">
        <v>#N/A</v>
      </c>
      <c r="F1162" s="729" t="e">
        <v>#N/A</v>
      </c>
    </row>
    <row r="1163" spans="3:6">
      <c r="C1163" s="730" t="e">
        <v>#N/A</v>
      </c>
      <c r="D1163" s="729" t="e">
        <v>#N/A</v>
      </c>
      <c r="E1163" s="729" t="e">
        <v>#N/A</v>
      </c>
      <c r="F1163" s="729" t="e">
        <v>#N/A</v>
      </c>
    </row>
    <row r="1164" spans="3:6">
      <c r="C1164" s="730" t="e">
        <v>#N/A</v>
      </c>
      <c r="D1164" s="729" t="e">
        <v>#N/A</v>
      </c>
      <c r="E1164" s="729" t="e">
        <v>#N/A</v>
      </c>
      <c r="F1164" s="729" t="e">
        <v>#N/A</v>
      </c>
    </row>
    <row r="1165" spans="3:6">
      <c r="C1165" s="730" t="e">
        <v>#N/A</v>
      </c>
      <c r="D1165" s="729" t="e">
        <v>#N/A</v>
      </c>
      <c r="E1165" s="729" t="e">
        <v>#N/A</v>
      </c>
      <c r="F1165" s="729" t="e">
        <v>#N/A</v>
      </c>
    </row>
    <row r="1166" spans="3:6">
      <c r="C1166" s="730" t="e">
        <v>#N/A</v>
      </c>
      <c r="D1166" s="729" t="e">
        <v>#N/A</v>
      </c>
      <c r="E1166" s="729" t="e">
        <v>#N/A</v>
      </c>
      <c r="F1166" s="729" t="e">
        <v>#N/A</v>
      </c>
    </row>
    <row r="1167" spans="3:6">
      <c r="C1167" s="730" t="e">
        <v>#N/A</v>
      </c>
      <c r="D1167" s="729" t="e">
        <v>#N/A</v>
      </c>
      <c r="E1167" s="729" t="e">
        <v>#N/A</v>
      </c>
      <c r="F1167" s="729" t="e">
        <v>#N/A</v>
      </c>
    </row>
    <row r="1168" spans="3:6">
      <c r="C1168" s="730" t="e">
        <v>#N/A</v>
      </c>
      <c r="D1168" s="729" t="e">
        <v>#N/A</v>
      </c>
      <c r="E1168" s="729" t="e">
        <v>#N/A</v>
      </c>
      <c r="F1168" s="729" t="e">
        <v>#N/A</v>
      </c>
    </row>
    <row r="1169" spans="3:6">
      <c r="C1169" s="730" t="e">
        <v>#N/A</v>
      </c>
      <c r="D1169" s="729" t="e">
        <v>#N/A</v>
      </c>
      <c r="E1169" s="729" t="e">
        <v>#N/A</v>
      </c>
      <c r="F1169" s="729" t="e">
        <v>#N/A</v>
      </c>
    </row>
    <row r="1170" spans="3:6">
      <c r="C1170" s="730" t="e">
        <v>#N/A</v>
      </c>
      <c r="D1170" s="729" t="e">
        <v>#N/A</v>
      </c>
      <c r="E1170" s="729" t="e">
        <v>#N/A</v>
      </c>
      <c r="F1170" s="729" t="e">
        <v>#N/A</v>
      </c>
    </row>
    <row r="1171" spans="3:6">
      <c r="C1171" s="730" t="e">
        <v>#N/A</v>
      </c>
      <c r="D1171" s="729" t="e">
        <v>#N/A</v>
      </c>
      <c r="E1171" s="729" t="e">
        <v>#N/A</v>
      </c>
      <c r="F1171" s="729" t="e">
        <v>#N/A</v>
      </c>
    </row>
    <row r="1172" spans="3:6">
      <c r="C1172" s="730" t="e">
        <v>#N/A</v>
      </c>
      <c r="D1172" s="729" t="e">
        <v>#N/A</v>
      </c>
      <c r="E1172" s="729" t="e">
        <v>#N/A</v>
      </c>
      <c r="F1172" s="729" t="e">
        <v>#N/A</v>
      </c>
    </row>
    <row r="1173" spans="3:6">
      <c r="C1173" s="730" t="e">
        <v>#N/A</v>
      </c>
      <c r="D1173" s="729" t="e">
        <v>#N/A</v>
      </c>
      <c r="E1173" s="729" t="e">
        <v>#N/A</v>
      </c>
      <c r="F1173" s="729" t="e">
        <v>#N/A</v>
      </c>
    </row>
    <row r="1174" spans="3:6">
      <c r="C1174" s="730" t="e">
        <v>#N/A</v>
      </c>
      <c r="D1174" s="729" t="e">
        <v>#N/A</v>
      </c>
      <c r="E1174" s="729" t="e">
        <v>#N/A</v>
      </c>
      <c r="F1174" s="729" t="e">
        <v>#N/A</v>
      </c>
    </row>
    <row r="1175" spans="3:6">
      <c r="C1175" s="730" t="e">
        <v>#N/A</v>
      </c>
      <c r="D1175" s="729" t="e">
        <v>#N/A</v>
      </c>
      <c r="E1175" s="729" t="e">
        <v>#N/A</v>
      </c>
      <c r="F1175" s="729" t="e">
        <v>#N/A</v>
      </c>
    </row>
    <row r="1176" spans="3:6">
      <c r="C1176" s="730" t="e">
        <v>#N/A</v>
      </c>
      <c r="D1176" s="729" t="e">
        <v>#N/A</v>
      </c>
      <c r="E1176" s="729" t="e">
        <v>#N/A</v>
      </c>
      <c r="F1176" s="729" t="e">
        <v>#N/A</v>
      </c>
    </row>
    <row r="1177" spans="3:6">
      <c r="C1177" s="730" t="e">
        <v>#N/A</v>
      </c>
      <c r="D1177" s="729" t="e">
        <v>#N/A</v>
      </c>
      <c r="E1177" s="729" t="e">
        <v>#N/A</v>
      </c>
      <c r="F1177" s="729" t="e">
        <v>#N/A</v>
      </c>
    </row>
    <row r="1178" spans="3:6">
      <c r="C1178" s="730" t="e">
        <v>#N/A</v>
      </c>
      <c r="D1178" s="729" t="e">
        <v>#N/A</v>
      </c>
      <c r="E1178" s="729" t="e">
        <v>#N/A</v>
      </c>
      <c r="F1178" s="729" t="e">
        <v>#N/A</v>
      </c>
    </row>
    <row r="1179" spans="3:6">
      <c r="C1179" s="730" t="e">
        <v>#N/A</v>
      </c>
      <c r="D1179" s="729" t="e">
        <v>#N/A</v>
      </c>
      <c r="E1179" s="729" t="e">
        <v>#N/A</v>
      </c>
      <c r="F1179" s="729" t="e">
        <v>#N/A</v>
      </c>
    </row>
    <row r="1180" spans="3:6">
      <c r="C1180" s="730" t="e">
        <v>#N/A</v>
      </c>
      <c r="D1180" s="729" t="e">
        <v>#N/A</v>
      </c>
      <c r="E1180" s="729" t="e">
        <v>#N/A</v>
      </c>
      <c r="F1180" s="729" t="e">
        <v>#N/A</v>
      </c>
    </row>
    <row r="1181" spans="3:6">
      <c r="C1181" s="730" t="e">
        <v>#N/A</v>
      </c>
      <c r="D1181" s="729" t="e">
        <v>#N/A</v>
      </c>
      <c r="E1181" s="729" t="e">
        <v>#N/A</v>
      </c>
      <c r="F1181" s="729" t="e">
        <v>#N/A</v>
      </c>
    </row>
    <row r="1182" spans="3:6">
      <c r="C1182" s="730" t="e">
        <v>#N/A</v>
      </c>
      <c r="D1182" s="729" t="e">
        <v>#N/A</v>
      </c>
      <c r="E1182" s="729" t="e">
        <v>#N/A</v>
      </c>
      <c r="F1182" s="729" t="e">
        <v>#N/A</v>
      </c>
    </row>
    <row r="1183" spans="3:6">
      <c r="C1183" s="730" t="e">
        <v>#N/A</v>
      </c>
      <c r="D1183" s="729" t="e">
        <v>#N/A</v>
      </c>
      <c r="E1183" s="729" t="e">
        <v>#N/A</v>
      </c>
      <c r="F1183" s="729" t="e">
        <v>#N/A</v>
      </c>
    </row>
    <row r="1184" spans="3:6">
      <c r="C1184" s="730" t="e">
        <v>#N/A</v>
      </c>
      <c r="D1184" s="729" t="e">
        <v>#N/A</v>
      </c>
      <c r="E1184" s="729" t="e">
        <v>#N/A</v>
      </c>
      <c r="F1184" s="729" t="e">
        <v>#N/A</v>
      </c>
    </row>
    <row r="1185" spans="3:6">
      <c r="C1185" s="730" t="e">
        <v>#N/A</v>
      </c>
      <c r="D1185" s="729" t="e">
        <v>#N/A</v>
      </c>
      <c r="E1185" s="729" t="e">
        <v>#N/A</v>
      </c>
      <c r="F1185" s="729" t="e">
        <v>#N/A</v>
      </c>
    </row>
    <row r="1186" spans="3:6">
      <c r="C1186" s="730" t="e">
        <v>#N/A</v>
      </c>
      <c r="D1186" s="729" t="e">
        <v>#N/A</v>
      </c>
      <c r="E1186" s="729" t="e">
        <v>#N/A</v>
      </c>
      <c r="F1186" s="729" t="e">
        <v>#N/A</v>
      </c>
    </row>
    <row r="1187" spans="3:6">
      <c r="C1187" s="730" t="e">
        <v>#N/A</v>
      </c>
      <c r="D1187" s="729" t="e">
        <v>#N/A</v>
      </c>
      <c r="E1187" s="729" t="e">
        <v>#N/A</v>
      </c>
      <c r="F1187" s="729" t="e">
        <v>#N/A</v>
      </c>
    </row>
    <row r="1188" spans="3:6">
      <c r="C1188" s="730" t="e">
        <v>#N/A</v>
      </c>
      <c r="D1188" s="729" t="e">
        <v>#N/A</v>
      </c>
      <c r="E1188" s="729" t="e">
        <v>#N/A</v>
      </c>
      <c r="F1188" s="729" t="e">
        <v>#N/A</v>
      </c>
    </row>
    <row r="1189" spans="3:6">
      <c r="C1189" s="730" t="e">
        <v>#N/A</v>
      </c>
      <c r="D1189" s="729" t="e">
        <v>#N/A</v>
      </c>
      <c r="E1189" s="729" t="e">
        <v>#N/A</v>
      </c>
      <c r="F1189" s="729" t="e">
        <v>#N/A</v>
      </c>
    </row>
    <row r="1190" spans="3:6">
      <c r="C1190" s="730" t="e">
        <v>#N/A</v>
      </c>
      <c r="D1190" s="729" t="e">
        <v>#N/A</v>
      </c>
      <c r="E1190" s="729" t="e">
        <v>#N/A</v>
      </c>
      <c r="F1190" s="729" t="e">
        <v>#N/A</v>
      </c>
    </row>
    <row r="1191" spans="3:6">
      <c r="C1191" s="730" t="e">
        <v>#N/A</v>
      </c>
      <c r="D1191" s="729" t="e">
        <v>#N/A</v>
      </c>
      <c r="E1191" s="729" t="e">
        <v>#N/A</v>
      </c>
      <c r="F1191" s="729" t="e">
        <v>#N/A</v>
      </c>
    </row>
    <row r="1192" spans="3:6">
      <c r="C1192" s="730" t="e">
        <v>#N/A</v>
      </c>
      <c r="D1192" s="729" t="e">
        <v>#N/A</v>
      </c>
      <c r="E1192" s="729" t="e">
        <v>#N/A</v>
      </c>
      <c r="F1192" s="729" t="e">
        <v>#N/A</v>
      </c>
    </row>
    <row r="1193" spans="3:6">
      <c r="C1193" s="730" t="e">
        <v>#N/A</v>
      </c>
      <c r="D1193" s="729" t="e">
        <v>#N/A</v>
      </c>
      <c r="E1193" s="729" t="e">
        <v>#N/A</v>
      </c>
      <c r="F1193" s="729" t="e">
        <v>#N/A</v>
      </c>
    </row>
    <row r="1194" spans="3:6">
      <c r="C1194" s="730" t="e">
        <v>#N/A</v>
      </c>
      <c r="D1194" s="729" t="e">
        <v>#N/A</v>
      </c>
      <c r="E1194" s="729" t="e">
        <v>#N/A</v>
      </c>
      <c r="F1194" s="729" t="e">
        <v>#N/A</v>
      </c>
    </row>
    <row r="1195" spans="3:6">
      <c r="C1195" s="730" t="e">
        <v>#N/A</v>
      </c>
      <c r="D1195" s="729" t="e">
        <v>#N/A</v>
      </c>
      <c r="E1195" s="729" t="e">
        <v>#N/A</v>
      </c>
      <c r="F1195" s="729" t="e">
        <v>#N/A</v>
      </c>
    </row>
    <row r="1196" spans="3:6">
      <c r="C1196" s="730" t="e">
        <v>#N/A</v>
      </c>
      <c r="D1196" s="729" t="e">
        <v>#N/A</v>
      </c>
      <c r="E1196" s="729" t="e">
        <v>#N/A</v>
      </c>
      <c r="F1196" s="729" t="e">
        <v>#N/A</v>
      </c>
    </row>
    <row r="1197" spans="3:6">
      <c r="C1197" s="730" t="e">
        <v>#N/A</v>
      </c>
      <c r="D1197" s="729" t="e">
        <v>#N/A</v>
      </c>
      <c r="E1197" s="729" t="e">
        <v>#N/A</v>
      </c>
      <c r="F1197" s="729" t="e">
        <v>#N/A</v>
      </c>
    </row>
    <row r="1198" spans="3:6">
      <c r="C1198" s="730" t="e">
        <v>#N/A</v>
      </c>
      <c r="D1198" s="729" t="e">
        <v>#N/A</v>
      </c>
      <c r="E1198" s="729" t="e">
        <v>#N/A</v>
      </c>
      <c r="F1198" s="729" t="e">
        <v>#N/A</v>
      </c>
    </row>
    <row r="1199" spans="3:6">
      <c r="C1199" s="730" t="e">
        <v>#N/A</v>
      </c>
      <c r="D1199" s="729" t="e">
        <v>#N/A</v>
      </c>
      <c r="E1199" s="729" t="e">
        <v>#N/A</v>
      </c>
      <c r="F1199" s="729" t="e">
        <v>#N/A</v>
      </c>
    </row>
    <row r="1200" spans="3:6">
      <c r="C1200" s="730" t="e">
        <v>#N/A</v>
      </c>
      <c r="D1200" s="729" t="e">
        <v>#N/A</v>
      </c>
      <c r="E1200" s="729" t="e">
        <v>#N/A</v>
      </c>
      <c r="F1200" s="729" t="e">
        <v>#N/A</v>
      </c>
    </row>
    <row r="1201" spans="3:6">
      <c r="C1201" s="730" t="e">
        <v>#N/A</v>
      </c>
      <c r="D1201" s="729" t="e">
        <v>#N/A</v>
      </c>
      <c r="E1201" s="729" t="e">
        <v>#N/A</v>
      </c>
      <c r="F1201" s="729" t="e">
        <v>#N/A</v>
      </c>
    </row>
    <row r="1202" spans="3:6">
      <c r="C1202" s="730" t="e">
        <v>#N/A</v>
      </c>
      <c r="D1202" s="729" t="e">
        <v>#N/A</v>
      </c>
      <c r="E1202" s="729" t="e">
        <v>#N/A</v>
      </c>
      <c r="F1202" s="729" t="e">
        <v>#N/A</v>
      </c>
    </row>
    <row r="1203" spans="3:6">
      <c r="C1203" s="730" t="e">
        <v>#N/A</v>
      </c>
      <c r="D1203" s="729" t="e">
        <v>#N/A</v>
      </c>
      <c r="E1203" s="729" t="e">
        <v>#N/A</v>
      </c>
      <c r="F1203" s="729" t="e">
        <v>#N/A</v>
      </c>
    </row>
    <row r="1204" spans="3:6">
      <c r="C1204" s="730" t="e">
        <v>#N/A</v>
      </c>
      <c r="D1204" s="729" t="e">
        <v>#N/A</v>
      </c>
      <c r="E1204" s="729" t="e">
        <v>#N/A</v>
      </c>
      <c r="F1204" s="729" t="e">
        <v>#N/A</v>
      </c>
    </row>
    <row r="1205" spans="3:6">
      <c r="C1205" s="730" t="e">
        <v>#N/A</v>
      </c>
      <c r="D1205" s="729" t="e">
        <v>#N/A</v>
      </c>
      <c r="E1205" s="729" t="e">
        <v>#N/A</v>
      </c>
      <c r="F1205" s="729" t="e">
        <v>#N/A</v>
      </c>
    </row>
    <row r="1206" spans="3:6">
      <c r="C1206" s="730" t="e">
        <v>#N/A</v>
      </c>
      <c r="D1206" s="729" t="e">
        <v>#N/A</v>
      </c>
      <c r="E1206" s="729" t="e">
        <v>#N/A</v>
      </c>
      <c r="F1206" s="729" t="e">
        <v>#N/A</v>
      </c>
    </row>
    <row r="1207" spans="3:6">
      <c r="C1207" s="730" t="e">
        <v>#N/A</v>
      </c>
      <c r="D1207" s="729" t="e">
        <v>#N/A</v>
      </c>
      <c r="E1207" s="729" t="e">
        <v>#N/A</v>
      </c>
      <c r="F1207" s="729" t="e">
        <v>#N/A</v>
      </c>
    </row>
    <row r="1208" spans="3:6">
      <c r="C1208" s="730" t="e">
        <v>#N/A</v>
      </c>
      <c r="D1208" s="729" t="e">
        <v>#N/A</v>
      </c>
      <c r="E1208" s="729" t="e">
        <v>#N/A</v>
      </c>
      <c r="F1208" s="729" t="e">
        <v>#N/A</v>
      </c>
    </row>
    <row r="1209" spans="3:6">
      <c r="C1209" s="730" t="e">
        <v>#N/A</v>
      </c>
      <c r="D1209" s="729" t="e">
        <v>#N/A</v>
      </c>
      <c r="E1209" s="729" t="e">
        <v>#N/A</v>
      </c>
      <c r="F1209" s="729" t="e">
        <v>#N/A</v>
      </c>
    </row>
    <row r="1210" spans="3:6">
      <c r="C1210" s="730" t="e">
        <v>#N/A</v>
      </c>
      <c r="D1210" s="729" t="e">
        <v>#N/A</v>
      </c>
      <c r="E1210" s="729" t="e">
        <v>#N/A</v>
      </c>
      <c r="F1210" s="729" t="e">
        <v>#N/A</v>
      </c>
    </row>
    <row r="1211" spans="3:6">
      <c r="C1211" s="730" t="e">
        <v>#N/A</v>
      </c>
      <c r="D1211" s="729" t="e">
        <v>#N/A</v>
      </c>
      <c r="E1211" s="729" t="e">
        <v>#N/A</v>
      </c>
      <c r="F1211" s="729" t="e">
        <v>#N/A</v>
      </c>
    </row>
    <row r="1212" spans="3:6">
      <c r="C1212" s="730" t="e">
        <v>#N/A</v>
      </c>
      <c r="D1212" s="729" t="e">
        <v>#N/A</v>
      </c>
      <c r="E1212" s="729" t="e">
        <v>#N/A</v>
      </c>
      <c r="F1212" s="729" t="e">
        <v>#N/A</v>
      </c>
    </row>
    <row r="1213" spans="3:6">
      <c r="C1213" s="730" t="e">
        <v>#N/A</v>
      </c>
      <c r="D1213" s="729" t="e">
        <v>#N/A</v>
      </c>
      <c r="E1213" s="729" t="e">
        <v>#N/A</v>
      </c>
      <c r="F1213" s="729" t="e">
        <v>#N/A</v>
      </c>
    </row>
    <row r="1214" spans="3:6">
      <c r="C1214" s="730" t="e">
        <v>#N/A</v>
      </c>
      <c r="D1214" s="729" t="e">
        <v>#N/A</v>
      </c>
      <c r="E1214" s="729" t="e">
        <v>#N/A</v>
      </c>
      <c r="F1214" s="729" t="e">
        <v>#N/A</v>
      </c>
    </row>
    <row r="1215" spans="3:6">
      <c r="C1215" s="730" t="e">
        <v>#N/A</v>
      </c>
      <c r="D1215" s="729" t="e">
        <v>#N/A</v>
      </c>
      <c r="E1215" s="729" t="e">
        <v>#N/A</v>
      </c>
      <c r="F1215" s="729" t="e">
        <v>#N/A</v>
      </c>
    </row>
    <row r="1216" spans="3:6">
      <c r="C1216" s="730" t="e">
        <v>#N/A</v>
      </c>
      <c r="D1216" s="729" t="e">
        <v>#N/A</v>
      </c>
      <c r="E1216" s="729" t="e">
        <v>#N/A</v>
      </c>
      <c r="F1216" s="729" t="e">
        <v>#N/A</v>
      </c>
    </row>
    <row r="1217" spans="3:6">
      <c r="C1217" s="730" t="e">
        <v>#N/A</v>
      </c>
      <c r="D1217" s="729" t="e">
        <v>#N/A</v>
      </c>
      <c r="E1217" s="729" t="e">
        <v>#N/A</v>
      </c>
      <c r="F1217" s="729" t="e">
        <v>#N/A</v>
      </c>
    </row>
    <row r="1218" spans="3:6">
      <c r="C1218" s="730" t="e">
        <v>#N/A</v>
      </c>
      <c r="D1218" s="729" t="e">
        <v>#N/A</v>
      </c>
      <c r="E1218" s="729" t="e">
        <v>#N/A</v>
      </c>
      <c r="F1218" s="729" t="e">
        <v>#N/A</v>
      </c>
    </row>
    <row r="1219" spans="3:6">
      <c r="C1219" s="730" t="e">
        <v>#N/A</v>
      </c>
      <c r="D1219" s="729" t="e">
        <v>#N/A</v>
      </c>
      <c r="E1219" s="729" t="e">
        <v>#N/A</v>
      </c>
      <c r="F1219" s="729" t="e">
        <v>#N/A</v>
      </c>
    </row>
    <row r="1220" spans="3:6">
      <c r="C1220" s="730" t="e">
        <v>#N/A</v>
      </c>
      <c r="D1220" s="729" t="e">
        <v>#N/A</v>
      </c>
      <c r="E1220" s="729" t="e">
        <v>#N/A</v>
      </c>
      <c r="F1220" s="729" t="e">
        <v>#N/A</v>
      </c>
    </row>
    <row r="1221" spans="3:6">
      <c r="C1221" s="730" t="e">
        <v>#N/A</v>
      </c>
      <c r="D1221" s="729" t="e">
        <v>#N/A</v>
      </c>
      <c r="E1221" s="729" t="e">
        <v>#N/A</v>
      </c>
      <c r="F1221" s="729" t="e">
        <v>#N/A</v>
      </c>
    </row>
    <row r="1222" spans="3:6">
      <c r="C1222" s="730" t="e">
        <v>#N/A</v>
      </c>
      <c r="D1222" s="729" t="e">
        <v>#N/A</v>
      </c>
      <c r="E1222" s="729" t="e">
        <v>#N/A</v>
      </c>
      <c r="F1222" s="729" t="e">
        <v>#N/A</v>
      </c>
    </row>
    <row r="1223" spans="3:6">
      <c r="C1223" s="730" t="e">
        <v>#N/A</v>
      </c>
      <c r="D1223" s="729" t="e">
        <v>#N/A</v>
      </c>
      <c r="E1223" s="729" t="e">
        <v>#N/A</v>
      </c>
      <c r="F1223" s="729" t="e">
        <v>#N/A</v>
      </c>
    </row>
    <row r="1224" spans="3:6">
      <c r="C1224" s="730" t="e">
        <v>#N/A</v>
      </c>
      <c r="D1224" s="729" t="e">
        <v>#N/A</v>
      </c>
      <c r="E1224" s="729" t="e">
        <v>#N/A</v>
      </c>
      <c r="F1224" s="729" t="e">
        <v>#N/A</v>
      </c>
    </row>
    <row r="1225" spans="3:6">
      <c r="C1225" s="730" t="e">
        <v>#N/A</v>
      </c>
      <c r="D1225" s="729" t="e">
        <v>#N/A</v>
      </c>
      <c r="E1225" s="729" t="e">
        <v>#N/A</v>
      </c>
      <c r="F1225" s="729" t="e">
        <v>#N/A</v>
      </c>
    </row>
    <row r="1226" spans="3:6">
      <c r="C1226" s="730" t="e">
        <v>#N/A</v>
      </c>
      <c r="D1226" s="729" t="e">
        <v>#N/A</v>
      </c>
      <c r="E1226" s="729" t="e">
        <v>#N/A</v>
      </c>
      <c r="F1226" s="729" t="e">
        <v>#N/A</v>
      </c>
    </row>
    <row r="1227" spans="3:6">
      <c r="C1227" s="730" t="e">
        <v>#N/A</v>
      </c>
      <c r="D1227" s="729" t="e">
        <v>#N/A</v>
      </c>
      <c r="E1227" s="729" t="e">
        <v>#N/A</v>
      </c>
      <c r="F1227" s="729" t="e">
        <v>#N/A</v>
      </c>
    </row>
    <row r="1228" spans="3:6">
      <c r="C1228" s="730" t="e">
        <v>#N/A</v>
      </c>
      <c r="D1228" s="729" t="e">
        <v>#N/A</v>
      </c>
      <c r="E1228" s="729" t="e">
        <v>#N/A</v>
      </c>
      <c r="F1228" s="729" t="e">
        <v>#N/A</v>
      </c>
    </row>
    <row r="1229" spans="3:6">
      <c r="C1229" s="730" t="e">
        <v>#N/A</v>
      </c>
      <c r="D1229" s="729" t="e">
        <v>#N/A</v>
      </c>
      <c r="E1229" s="729" t="e">
        <v>#N/A</v>
      </c>
      <c r="F1229" s="729" t="e">
        <v>#N/A</v>
      </c>
    </row>
    <row r="1230" spans="3:6">
      <c r="C1230" s="730" t="e">
        <v>#N/A</v>
      </c>
      <c r="D1230" s="729" t="e">
        <v>#N/A</v>
      </c>
      <c r="E1230" s="729" t="e">
        <v>#N/A</v>
      </c>
      <c r="F1230" s="729" t="e">
        <v>#N/A</v>
      </c>
    </row>
    <row r="1231" spans="3:6">
      <c r="C1231" s="730" t="e">
        <v>#N/A</v>
      </c>
      <c r="D1231" s="729" t="e">
        <v>#N/A</v>
      </c>
      <c r="E1231" s="729" t="e">
        <v>#N/A</v>
      </c>
      <c r="F1231" s="729" t="e">
        <v>#N/A</v>
      </c>
    </row>
    <row r="1232" spans="3:6">
      <c r="C1232" s="730" t="e">
        <v>#N/A</v>
      </c>
      <c r="D1232" s="729" t="e">
        <v>#N/A</v>
      </c>
      <c r="E1232" s="729" t="e">
        <v>#N/A</v>
      </c>
      <c r="F1232" s="729" t="e">
        <v>#N/A</v>
      </c>
    </row>
    <row r="1233" spans="3:6">
      <c r="C1233" s="730" t="e">
        <v>#N/A</v>
      </c>
      <c r="D1233" s="729" t="e">
        <v>#N/A</v>
      </c>
      <c r="E1233" s="729" t="e">
        <v>#N/A</v>
      </c>
      <c r="F1233" s="729" t="e">
        <v>#N/A</v>
      </c>
    </row>
    <row r="1234" spans="3:6">
      <c r="C1234" s="730" t="e">
        <v>#N/A</v>
      </c>
      <c r="D1234" s="729" t="e">
        <v>#N/A</v>
      </c>
      <c r="E1234" s="729" t="e">
        <v>#N/A</v>
      </c>
      <c r="F1234" s="729" t="e">
        <v>#N/A</v>
      </c>
    </row>
    <row r="1235" spans="3:6">
      <c r="C1235" s="730" t="e">
        <v>#N/A</v>
      </c>
      <c r="D1235" s="729" t="e">
        <v>#N/A</v>
      </c>
      <c r="E1235" s="729" t="e">
        <v>#N/A</v>
      </c>
      <c r="F1235" s="729" t="e">
        <v>#N/A</v>
      </c>
    </row>
    <row r="1236" spans="3:6">
      <c r="C1236" s="730" t="e">
        <v>#N/A</v>
      </c>
      <c r="D1236" s="729" t="e">
        <v>#N/A</v>
      </c>
      <c r="E1236" s="729" t="e">
        <v>#N/A</v>
      </c>
      <c r="F1236" s="729" t="e">
        <v>#N/A</v>
      </c>
    </row>
    <row r="1237" spans="3:6">
      <c r="C1237" s="730" t="e">
        <v>#N/A</v>
      </c>
      <c r="D1237" s="729" t="e">
        <v>#N/A</v>
      </c>
      <c r="E1237" s="729" t="e">
        <v>#N/A</v>
      </c>
      <c r="F1237" s="729" t="e">
        <v>#N/A</v>
      </c>
    </row>
    <row r="1238" spans="3:6">
      <c r="C1238" s="730" t="e">
        <v>#N/A</v>
      </c>
      <c r="D1238" s="729" t="e">
        <v>#N/A</v>
      </c>
      <c r="E1238" s="729" t="e">
        <v>#N/A</v>
      </c>
      <c r="F1238" s="729" t="e">
        <v>#N/A</v>
      </c>
    </row>
    <row r="1239" spans="3:6">
      <c r="C1239" s="730" t="e">
        <v>#N/A</v>
      </c>
      <c r="D1239" s="729" t="e">
        <v>#N/A</v>
      </c>
      <c r="E1239" s="729" t="e">
        <v>#N/A</v>
      </c>
      <c r="F1239" s="729" t="e">
        <v>#N/A</v>
      </c>
    </row>
    <row r="1240" spans="3:6">
      <c r="C1240" s="730" t="e">
        <v>#N/A</v>
      </c>
      <c r="D1240" s="729" t="e">
        <v>#N/A</v>
      </c>
      <c r="E1240" s="729" t="e">
        <v>#N/A</v>
      </c>
      <c r="F1240" s="729" t="e">
        <v>#N/A</v>
      </c>
    </row>
    <row r="1241" spans="3:6">
      <c r="C1241" s="730" t="e">
        <v>#N/A</v>
      </c>
      <c r="D1241" s="729" t="e">
        <v>#N/A</v>
      </c>
      <c r="E1241" s="729" t="e">
        <v>#N/A</v>
      </c>
      <c r="F1241" s="729" t="e">
        <v>#N/A</v>
      </c>
    </row>
    <row r="1242" spans="3:6">
      <c r="C1242" s="730" t="e">
        <v>#N/A</v>
      </c>
      <c r="D1242" s="729" t="e">
        <v>#N/A</v>
      </c>
      <c r="E1242" s="729" t="e">
        <v>#N/A</v>
      </c>
      <c r="F1242" s="729" t="e">
        <v>#N/A</v>
      </c>
    </row>
    <row r="1243" spans="3:6">
      <c r="C1243" s="730" t="e">
        <v>#N/A</v>
      </c>
      <c r="D1243" s="729" t="e">
        <v>#N/A</v>
      </c>
      <c r="E1243" s="729" t="e">
        <v>#N/A</v>
      </c>
      <c r="F1243" s="729" t="e">
        <v>#N/A</v>
      </c>
    </row>
    <row r="1244" spans="3:6">
      <c r="C1244" s="730" t="e">
        <v>#N/A</v>
      </c>
      <c r="D1244" s="729" t="e">
        <v>#N/A</v>
      </c>
      <c r="E1244" s="729" t="e">
        <v>#N/A</v>
      </c>
      <c r="F1244" s="729" t="e">
        <v>#N/A</v>
      </c>
    </row>
    <row r="1245" spans="3:6">
      <c r="C1245" s="730" t="e">
        <v>#N/A</v>
      </c>
      <c r="D1245" s="729" t="e">
        <v>#N/A</v>
      </c>
      <c r="E1245" s="729" t="e">
        <v>#N/A</v>
      </c>
      <c r="F1245" s="729" t="e">
        <v>#N/A</v>
      </c>
    </row>
    <row r="1246" spans="3:6">
      <c r="C1246" s="730" t="e">
        <v>#N/A</v>
      </c>
      <c r="D1246" s="729" t="e">
        <v>#N/A</v>
      </c>
      <c r="E1246" s="729" t="e">
        <v>#N/A</v>
      </c>
      <c r="F1246" s="729" t="e">
        <v>#N/A</v>
      </c>
    </row>
    <row r="1247" spans="3:6">
      <c r="C1247" s="730" t="e">
        <v>#N/A</v>
      </c>
      <c r="D1247" s="729" t="e">
        <v>#N/A</v>
      </c>
      <c r="E1247" s="729" t="e">
        <v>#N/A</v>
      </c>
      <c r="F1247" s="729" t="e">
        <v>#N/A</v>
      </c>
    </row>
    <row r="1248" spans="3:6">
      <c r="C1248" s="730" t="e">
        <v>#N/A</v>
      </c>
      <c r="D1248" s="729" t="e">
        <v>#N/A</v>
      </c>
      <c r="E1248" s="729" t="e">
        <v>#N/A</v>
      </c>
      <c r="F1248" s="729" t="e">
        <v>#N/A</v>
      </c>
    </row>
    <row r="1249" spans="3:6">
      <c r="C1249" s="730" t="e">
        <v>#N/A</v>
      </c>
      <c r="D1249" s="729" t="e">
        <v>#N/A</v>
      </c>
      <c r="E1249" s="729" t="e">
        <v>#N/A</v>
      </c>
      <c r="F1249" s="729" t="e">
        <v>#N/A</v>
      </c>
    </row>
    <row r="1250" spans="3:6">
      <c r="C1250" s="730" t="e">
        <v>#N/A</v>
      </c>
      <c r="D1250" s="729" t="e">
        <v>#N/A</v>
      </c>
      <c r="E1250" s="729" t="e">
        <v>#N/A</v>
      </c>
      <c r="F1250" s="729" t="e">
        <v>#N/A</v>
      </c>
    </row>
    <row r="1251" spans="3:6">
      <c r="C1251" s="730" t="e">
        <v>#N/A</v>
      </c>
      <c r="D1251" s="729" t="e">
        <v>#N/A</v>
      </c>
      <c r="E1251" s="729" t="e">
        <v>#N/A</v>
      </c>
      <c r="F1251" s="729" t="e">
        <v>#N/A</v>
      </c>
    </row>
    <row r="1252" spans="3:6">
      <c r="C1252" s="730" t="e">
        <v>#N/A</v>
      </c>
      <c r="D1252" s="729" t="e">
        <v>#N/A</v>
      </c>
      <c r="E1252" s="729" t="e">
        <v>#N/A</v>
      </c>
      <c r="F1252" s="729" t="e">
        <v>#N/A</v>
      </c>
    </row>
    <row r="1253" spans="3:6">
      <c r="C1253" s="730" t="e">
        <v>#N/A</v>
      </c>
      <c r="D1253" s="729" t="e">
        <v>#N/A</v>
      </c>
      <c r="E1253" s="729" t="e">
        <v>#N/A</v>
      </c>
      <c r="F1253" s="729" t="e">
        <v>#N/A</v>
      </c>
    </row>
    <row r="1254" spans="3:6">
      <c r="C1254" s="730" t="e">
        <v>#N/A</v>
      </c>
      <c r="D1254" s="729" t="e">
        <v>#N/A</v>
      </c>
      <c r="E1254" s="729" t="e">
        <v>#N/A</v>
      </c>
      <c r="F1254" s="729" t="e">
        <v>#N/A</v>
      </c>
    </row>
    <row r="1255" spans="3:6">
      <c r="C1255" s="730" t="e">
        <v>#N/A</v>
      </c>
      <c r="D1255" s="729" t="e">
        <v>#N/A</v>
      </c>
      <c r="E1255" s="729" t="e">
        <v>#N/A</v>
      </c>
      <c r="F1255" s="729" t="e">
        <v>#N/A</v>
      </c>
    </row>
    <row r="1256" spans="3:6">
      <c r="C1256" s="730" t="e">
        <v>#N/A</v>
      </c>
      <c r="D1256" s="729" t="e">
        <v>#N/A</v>
      </c>
      <c r="E1256" s="729" t="e">
        <v>#N/A</v>
      </c>
      <c r="F1256" s="729" t="e">
        <v>#N/A</v>
      </c>
    </row>
    <row r="1257" spans="3:6">
      <c r="C1257" s="730" t="e">
        <v>#N/A</v>
      </c>
      <c r="D1257" s="729" t="e">
        <v>#N/A</v>
      </c>
      <c r="E1257" s="729" t="e">
        <v>#N/A</v>
      </c>
      <c r="F1257" s="729" t="e">
        <v>#N/A</v>
      </c>
    </row>
    <row r="1258" spans="3:6">
      <c r="C1258" s="730" t="e">
        <v>#N/A</v>
      </c>
      <c r="D1258" s="729" t="e">
        <v>#N/A</v>
      </c>
      <c r="E1258" s="729" t="e">
        <v>#N/A</v>
      </c>
      <c r="F1258" s="729" t="e">
        <v>#N/A</v>
      </c>
    </row>
    <row r="1259" spans="3:6">
      <c r="C1259" s="730" t="e">
        <v>#N/A</v>
      </c>
      <c r="D1259" s="729" t="e">
        <v>#N/A</v>
      </c>
      <c r="E1259" s="729" t="e">
        <v>#N/A</v>
      </c>
      <c r="F1259" s="729" t="e">
        <v>#N/A</v>
      </c>
    </row>
    <row r="1260" spans="3:6">
      <c r="C1260" s="730" t="e">
        <v>#N/A</v>
      </c>
      <c r="D1260" s="729" t="e">
        <v>#N/A</v>
      </c>
      <c r="E1260" s="729" t="e">
        <v>#N/A</v>
      </c>
      <c r="F1260" s="729" t="e">
        <v>#N/A</v>
      </c>
    </row>
    <row r="1261" spans="3:6">
      <c r="C1261" s="730" t="e">
        <v>#N/A</v>
      </c>
      <c r="D1261" s="729" t="e">
        <v>#N/A</v>
      </c>
      <c r="E1261" s="729" t="e">
        <v>#N/A</v>
      </c>
      <c r="F1261" s="729" t="e">
        <v>#N/A</v>
      </c>
    </row>
    <row r="1262" spans="3:6">
      <c r="C1262" s="730" t="e">
        <v>#N/A</v>
      </c>
      <c r="D1262" s="729" t="e">
        <v>#N/A</v>
      </c>
      <c r="E1262" s="729" t="e">
        <v>#N/A</v>
      </c>
      <c r="F1262" s="729" t="e">
        <v>#N/A</v>
      </c>
    </row>
    <row r="1263" spans="3:6">
      <c r="C1263" s="730" t="e">
        <v>#N/A</v>
      </c>
      <c r="D1263" s="729" t="e">
        <v>#N/A</v>
      </c>
      <c r="E1263" s="729" t="e">
        <v>#N/A</v>
      </c>
      <c r="F1263" s="729" t="e">
        <v>#N/A</v>
      </c>
    </row>
    <row r="1264" spans="3:6">
      <c r="C1264" s="730" t="e">
        <v>#N/A</v>
      </c>
      <c r="D1264" s="729" t="e">
        <v>#N/A</v>
      </c>
      <c r="E1264" s="729" t="e">
        <v>#N/A</v>
      </c>
      <c r="F1264" s="729" t="e">
        <v>#N/A</v>
      </c>
    </row>
    <row r="1265" spans="3:6">
      <c r="C1265" s="730" t="e">
        <v>#N/A</v>
      </c>
      <c r="D1265" s="729" t="e">
        <v>#N/A</v>
      </c>
      <c r="E1265" s="729" t="e">
        <v>#N/A</v>
      </c>
      <c r="F1265" s="729" t="e">
        <v>#N/A</v>
      </c>
    </row>
    <row r="1266" spans="3:6">
      <c r="C1266" s="730" t="e">
        <v>#N/A</v>
      </c>
      <c r="D1266" s="729" t="e">
        <v>#N/A</v>
      </c>
      <c r="E1266" s="729" t="e">
        <v>#N/A</v>
      </c>
      <c r="F1266" s="729" t="e">
        <v>#N/A</v>
      </c>
    </row>
    <row r="1267" spans="3:6">
      <c r="C1267" s="730" t="e">
        <v>#N/A</v>
      </c>
      <c r="D1267" s="729" t="e">
        <v>#N/A</v>
      </c>
      <c r="E1267" s="729" t="e">
        <v>#N/A</v>
      </c>
      <c r="F1267" s="729" t="e">
        <v>#N/A</v>
      </c>
    </row>
    <row r="1268" spans="3:6">
      <c r="C1268" s="730" t="e">
        <v>#N/A</v>
      </c>
      <c r="D1268" s="729" t="e">
        <v>#N/A</v>
      </c>
      <c r="E1268" s="729" t="e">
        <v>#N/A</v>
      </c>
      <c r="F1268" s="729" t="e">
        <v>#N/A</v>
      </c>
    </row>
    <row r="1269" spans="3:6">
      <c r="C1269" s="730" t="e">
        <v>#N/A</v>
      </c>
      <c r="D1269" s="729" t="e">
        <v>#N/A</v>
      </c>
      <c r="E1269" s="729" t="e">
        <v>#N/A</v>
      </c>
      <c r="F1269" s="729" t="e">
        <v>#N/A</v>
      </c>
    </row>
    <row r="1270" spans="3:6">
      <c r="C1270" s="730" t="e">
        <v>#N/A</v>
      </c>
      <c r="D1270" s="729" t="e">
        <v>#N/A</v>
      </c>
      <c r="E1270" s="729" t="e">
        <v>#N/A</v>
      </c>
      <c r="F1270" s="729" t="e">
        <v>#N/A</v>
      </c>
    </row>
    <row r="1271" spans="3:6">
      <c r="C1271" s="730" t="e">
        <v>#N/A</v>
      </c>
      <c r="D1271" s="729" t="e">
        <v>#N/A</v>
      </c>
      <c r="E1271" s="729" t="e">
        <v>#N/A</v>
      </c>
      <c r="F1271" s="729" t="e">
        <v>#N/A</v>
      </c>
    </row>
    <row r="1272" spans="3:6">
      <c r="C1272" s="730" t="e">
        <v>#N/A</v>
      </c>
      <c r="D1272" s="729" t="e">
        <v>#N/A</v>
      </c>
      <c r="E1272" s="729" t="e">
        <v>#N/A</v>
      </c>
      <c r="F1272" s="729" t="e">
        <v>#N/A</v>
      </c>
    </row>
    <row r="1273" spans="3:6">
      <c r="C1273" s="730" t="e">
        <v>#N/A</v>
      </c>
      <c r="D1273" s="729" t="e">
        <v>#N/A</v>
      </c>
      <c r="E1273" s="729" t="e">
        <v>#N/A</v>
      </c>
      <c r="F1273" s="729" t="e">
        <v>#N/A</v>
      </c>
    </row>
    <row r="1274" spans="3:6">
      <c r="C1274" s="730" t="e">
        <v>#N/A</v>
      </c>
      <c r="D1274" s="729" t="e">
        <v>#N/A</v>
      </c>
      <c r="E1274" s="729" t="e">
        <v>#N/A</v>
      </c>
      <c r="F1274" s="729" t="e">
        <v>#N/A</v>
      </c>
    </row>
    <row r="1275" spans="3:6">
      <c r="C1275" s="730" t="e">
        <v>#N/A</v>
      </c>
      <c r="D1275" s="729" t="e">
        <v>#N/A</v>
      </c>
      <c r="E1275" s="729" t="e">
        <v>#N/A</v>
      </c>
      <c r="F1275" s="729" t="e">
        <v>#N/A</v>
      </c>
    </row>
    <row r="1276" spans="3:6">
      <c r="C1276" s="730" t="e">
        <v>#N/A</v>
      </c>
      <c r="D1276" s="729" t="e">
        <v>#N/A</v>
      </c>
      <c r="E1276" s="729" t="e">
        <v>#N/A</v>
      </c>
      <c r="F1276" s="729" t="e">
        <v>#N/A</v>
      </c>
    </row>
    <row r="1277" spans="3:6">
      <c r="C1277" s="730" t="e">
        <v>#N/A</v>
      </c>
      <c r="D1277" s="729" t="e">
        <v>#N/A</v>
      </c>
      <c r="E1277" s="729" t="e">
        <v>#N/A</v>
      </c>
      <c r="F1277" s="729" t="e">
        <v>#N/A</v>
      </c>
    </row>
    <row r="1278" spans="3:6">
      <c r="C1278" s="730" t="e">
        <v>#N/A</v>
      </c>
      <c r="D1278" s="729" t="e">
        <v>#N/A</v>
      </c>
      <c r="E1278" s="729" t="e">
        <v>#N/A</v>
      </c>
      <c r="F1278" s="729" t="e">
        <v>#N/A</v>
      </c>
    </row>
    <row r="1279" spans="3:6">
      <c r="C1279" s="730" t="e">
        <v>#N/A</v>
      </c>
      <c r="D1279" s="729" t="e">
        <v>#N/A</v>
      </c>
      <c r="E1279" s="729" t="e">
        <v>#N/A</v>
      </c>
      <c r="F1279" s="729" t="e">
        <v>#N/A</v>
      </c>
    </row>
    <row r="1280" spans="3:6">
      <c r="C1280" s="730" t="e">
        <v>#N/A</v>
      </c>
      <c r="D1280" s="729" t="e">
        <v>#N/A</v>
      </c>
      <c r="E1280" s="729" t="e">
        <v>#N/A</v>
      </c>
      <c r="F1280" s="729" t="e">
        <v>#N/A</v>
      </c>
    </row>
    <row r="1281" spans="3:6">
      <c r="C1281" s="730" t="e">
        <v>#N/A</v>
      </c>
      <c r="D1281" s="729" t="e">
        <v>#N/A</v>
      </c>
      <c r="E1281" s="729" t="e">
        <v>#N/A</v>
      </c>
      <c r="F1281" s="729" t="e">
        <v>#N/A</v>
      </c>
    </row>
    <row r="1282" spans="3:6">
      <c r="C1282" s="730" t="e">
        <v>#N/A</v>
      </c>
      <c r="D1282" s="729" t="e">
        <v>#N/A</v>
      </c>
      <c r="E1282" s="729" t="e">
        <v>#N/A</v>
      </c>
      <c r="F1282" s="729" t="e">
        <v>#N/A</v>
      </c>
    </row>
    <row r="1283" spans="3:6">
      <c r="C1283" s="730" t="e">
        <v>#N/A</v>
      </c>
      <c r="D1283" s="729" t="e">
        <v>#N/A</v>
      </c>
      <c r="E1283" s="729" t="e">
        <v>#N/A</v>
      </c>
      <c r="F1283" s="729" t="e">
        <v>#N/A</v>
      </c>
    </row>
    <row r="1284" spans="3:6">
      <c r="C1284" s="730" t="e">
        <v>#N/A</v>
      </c>
      <c r="D1284" s="729" t="e">
        <v>#N/A</v>
      </c>
      <c r="E1284" s="729" t="e">
        <v>#N/A</v>
      </c>
      <c r="F1284" s="729" t="e">
        <v>#N/A</v>
      </c>
    </row>
    <row r="1285" spans="3:6">
      <c r="C1285" s="730" t="e">
        <v>#N/A</v>
      </c>
      <c r="D1285" s="729" t="e">
        <v>#N/A</v>
      </c>
      <c r="E1285" s="729" t="e">
        <v>#N/A</v>
      </c>
      <c r="F1285" s="729" t="e">
        <v>#N/A</v>
      </c>
    </row>
    <row r="1286" spans="3:6">
      <c r="C1286" s="730" t="e">
        <v>#N/A</v>
      </c>
      <c r="D1286" s="729" t="e">
        <v>#N/A</v>
      </c>
      <c r="E1286" s="729" t="e">
        <v>#N/A</v>
      </c>
      <c r="F1286" s="729" t="e">
        <v>#N/A</v>
      </c>
    </row>
    <row r="1287" spans="3:6">
      <c r="C1287" s="730" t="e">
        <v>#N/A</v>
      </c>
      <c r="D1287" s="729" t="e">
        <v>#N/A</v>
      </c>
      <c r="E1287" s="729" t="e">
        <v>#N/A</v>
      </c>
      <c r="F1287" s="729" t="e">
        <v>#N/A</v>
      </c>
    </row>
    <row r="1288" spans="3:6">
      <c r="C1288" s="730" t="e">
        <v>#N/A</v>
      </c>
      <c r="D1288" s="729" t="e">
        <v>#N/A</v>
      </c>
      <c r="E1288" s="729" t="e">
        <v>#N/A</v>
      </c>
      <c r="F1288" s="729" t="e">
        <v>#N/A</v>
      </c>
    </row>
    <row r="1289" spans="3:6">
      <c r="C1289" s="730" t="e">
        <v>#N/A</v>
      </c>
      <c r="D1289" s="729" t="e">
        <v>#N/A</v>
      </c>
      <c r="E1289" s="729" t="e">
        <v>#N/A</v>
      </c>
      <c r="F1289" s="729" t="e">
        <v>#N/A</v>
      </c>
    </row>
    <row r="1290" spans="3:6">
      <c r="C1290" s="730" t="e">
        <v>#N/A</v>
      </c>
      <c r="D1290" s="729" t="e">
        <v>#N/A</v>
      </c>
      <c r="E1290" s="729" t="e">
        <v>#N/A</v>
      </c>
      <c r="F1290" s="729" t="e">
        <v>#N/A</v>
      </c>
    </row>
    <row r="1291" spans="3:6">
      <c r="C1291" s="730" t="e">
        <v>#N/A</v>
      </c>
      <c r="D1291" s="729" t="e">
        <v>#N/A</v>
      </c>
      <c r="E1291" s="729" t="e">
        <v>#N/A</v>
      </c>
      <c r="F1291" s="729" t="e">
        <v>#N/A</v>
      </c>
    </row>
    <row r="1292" spans="3:6">
      <c r="C1292" s="730" t="e">
        <v>#N/A</v>
      </c>
      <c r="D1292" s="729" t="e">
        <v>#N/A</v>
      </c>
      <c r="E1292" s="729" t="e">
        <v>#N/A</v>
      </c>
      <c r="F1292" s="729" t="e">
        <v>#N/A</v>
      </c>
    </row>
    <row r="1293" spans="3:6">
      <c r="C1293" s="730" t="e">
        <v>#N/A</v>
      </c>
      <c r="D1293" s="729" t="e">
        <v>#N/A</v>
      </c>
      <c r="E1293" s="729" t="e">
        <v>#N/A</v>
      </c>
      <c r="F1293" s="729" t="e">
        <v>#N/A</v>
      </c>
    </row>
    <row r="1294" spans="3:6">
      <c r="C1294" s="730" t="e">
        <v>#N/A</v>
      </c>
      <c r="D1294" s="729" t="e">
        <v>#N/A</v>
      </c>
      <c r="E1294" s="729" t="e">
        <v>#N/A</v>
      </c>
      <c r="F1294" s="729" t="e">
        <v>#N/A</v>
      </c>
    </row>
    <row r="1295" spans="3:6">
      <c r="C1295" s="730" t="e">
        <v>#N/A</v>
      </c>
      <c r="D1295" s="729" t="e">
        <v>#N/A</v>
      </c>
      <c r="E1295" s="729" t="e">
        <v>#N/A</v>
      </c>
      <c r="F1295" s="729" t="e">
        <v>#N/A</v>
      </c>
    </row>
    <row r="1296" spans="3:6">
      <c r="C1296" s="730" t="e">
        <v>#N/A</v>
      </c>
      <c r="D1296" s="729" t="e">
        <v>#N/A</v>
      </c>
      <c r="E1296" s="729" t="e">
        <v>#N/A</v>
      </c>
      <c r="F1296" s="729" t="e">
        <v>#N/A</v>
      </c>
    </row>
    <row r="1297" spans="3:6">
      <c r="C1297" s="730" t="e">
        <v>#N/A</v>
      </c>
      <c r="D1297" s="729" t="e">
        <v>#N/A</v>
      </c>
      <c r="E1297" s="729" t="e">
        <v>#N/A</v>
      </c>
      <c r="F1297" s="729" t="e">
        <v>#N/A</v>
      </c>
    </row>
    <row r="1298" spans="3:6">
      <c r="C1298" s="730" t="e">
        <v>#N/A</v>
      </c>
      <c r="D1298" s="729" t="e">
        <v>#N/A</v>
      </c>
      <c r="E1298" s="729" t="e">
        <v>#N/A</v>
      </c>
      <c r="F1298" s="729" t="e">
        <v>#N/A</v>
      </c>
    </row>
    <row r="1299" spans="3:6">
      <c r="C1299" s="730" t="e">
        <v>#N/A</v>
      </c>
      <c r="D1299" s="729" t="e">
        <v>#N/A</v>
      </c>
      <c r="E1299" s="729" t="e">
        <v>#N/A</v>
      </c>
      <c r="F1299" s="729" t="e">
        <v>#N/A</v>
      </c>
    </row>
    <row r="1300" spans="3:6">
      <c r="C1300" s="730" t="e">
        <v>#N/A</v>
      </c>
      <c r="D1300" s="729" t="e">
        <v>#N/A</v>
      </c>
      <c r="E1300" s="729" t="e">
        <v>#N/A</v>
      </c>
      <c r="F1300" s="729" t="e">
        <v>#N/A</v>
      </c>
    </row>
    <row r="1301" spans="3:6">
      <c r="C1301" s="730" t="e">
        <v>#N/A</v>
      </c>
      <c r="D1301" s="729" t="e">
        <v>#N/A</v>
      </c>
      <c r="E1301" s="729" t="e">
        <v>#N/A</v>
      </c>
      <c r="F1301" s="729" t="e">
        <v>#N/A</v>
      </c>
    </row>
    <row r="1302" spans="3:6">
      <c r="C1302" s="730" t="e">
        <v>#N/A</v>
      </c>
      <c r="D1302" s="729" t="e">
        <v>#N/A</v>
      </c>
      <c r="E1302" s="729" t="e">
        <v>#N/A</v>
      </c>
      <c r="F1302" s="729" t="e">
        <v>#N/A</v>
      </c>
    </row>
    <row r="1303" spans="3:6">
      <c r="C1303" s="730" t="e">
        <v>#N/A</v>
      </c>
      <c r="D1303" s="729" t="e">
        <v>#N/A</v>
      </c>
      <c r="E1303" s="729" t="e">
        <v>#N/A</v>
      </c>
      <c r="F1303" s="729" t="e">
        <v>#N/A</v>
      </c>
    </row>
    <row r="1304" spans="3:6">
      <c r="C1304" s="730" t="e">
        <v>#N/A</v>
      </c>
      <c r="D1304" s="729" t="e">
        <v>#N/A</v>
      </c>
      <c r="E1304" s="729" t="e">
        <v>#N/A</v>
      </c>
      <c r="F1304" s="729" t="e">
        <v>#N/A</v>
      </c>
    </row>
    <row r="1305" spans="3:6">
      <c r="C1305" s="730" t="e">
        <v>#N/A</v>
      </c>
      <c r="D1305" s="729" t="e">
        <v>#N/A</v>
      </c>
      <c r="E1305" s="729" t="e">
        <v>#N/A</v>
      </c>
      <c r="F1305" s="729" t="e">
        <v>#N/A</v>
      </c>
    </row>
    <row r="1306" spans="3:6">
      <c r="C1306" s="730" t="e">
        <v>#N/A</v>
      </c>
      <c r="D1306" s="729" t="e">
        <v>#N/A</v>
      </c>
      <c r="E1306" s="729" t="e">
        <v>#N/A</v>
      </c>
      <c r="F1306" s="729" t="e">
        <v>#N/A</v>
      </c>
    </row>
    <row r="1307" spans="3:6">
      <c r="C1307" s="730" t="e">
        <v>#N/A</v>
      </c>
      <c r="D1307" s="729" t="e">
        <v>#N/A</v>
      </c>
      <c r="E1307" s="729" t="e">
        <v>#N/A</v>
      </c>
      <c r="F1307" s="729" t="e">
        <v>#N/A</v>
      </c>
    </row>
    <row r="1308" spans="3:6">
      <c r="C1308" s="730" t="e">
        <v>#N/A</v>
      </c>
      <c r="D1308" s="729" t="e">
        <v>#N/A</v>
      </c>
      <c r="E1308" s="729" t="e">
        <v>#N/A</v>
      </c>
      <c r="F1308" s="729" t="e">
        <v>#N/A</v>
      </c>
    </row>
    <row r="1309" spans="3:6">
      <c r="C1309" s="730" t="e">
        <v>#N/A</v>
      </c>
      <c r="D1309" s="729" t="e">
        <v>#N/A</v>
      </c>
      <c r="E1309" s="729" t="e">
        <v>#N/A</v>
      </c>
      <c r="F1309" s="729" t="e">
        <v>#N/A</v>
      </c>
    </row>
    <row r="1310" spans="3:6">
      <c r="C1310" s="730" t="e">
        <v>#N/A</v>
      </c>
      <c r="D1310" s="729" t="e">
        <v>#N/A</v>
      </c>
      <c r="E1310" s="729" t="e">
        <v>#N/A</v>
      </c>
      <c r="F1310" s="729" t="e">
        <v>#N/A</v>
      </c>
    </row>
    <row r="1311" spans="3:6">
      <c r="C1311" s="730" t="e">
        <v>#N/A</v>
      </c>
      <c r="D1311" s="729" t="e">
        <v>#N/A</v>
      </c>
      <c r="E1311" s="729" t="e">
        <v>#N/A</v>
      </c>
      <c r="F1311" s="729" t="e">
        <v>#N/A</v>
      </c>
    </row>
    <row r="1312" spans="3:6">
      <c r="C1312" s="730" t="e">
        <v>#N/A</v>
      </c>
      <c r="D1312" s="729" t="e">
        <v>#N/A</v>
      </c>
      <c r="E1312" s="729" t="e">
        <v>#N/A</v>
      </c>
      <c r="F1312" s="729" t="e">
        <v>#N/A</v>
      </c>
    </row>
    <row r="1313" spans="3:6">
      <c r="C1313" s="730" t="e">
        <v>#N/A</v>
      </c>
      <c r="D1313" s="729" t="e">
        <v>#N/A</v>
      </c>
      <c r="E1313" s="729" t="e">
        <v>#N/A</v>
      </c>
      <c r="F1313" s="729" t="e">
        <v>#N/A</v>
      </c>
    </row>
    <row r="1314" spans="3:6">
      <c r="C1314" s="730" t="e">
        <v>#N/A</v>
      </c>
      <c r="D1314" s="729" t="e">
        <v>#N/A</v>
      </c>
      <c r="E1314" s="729" t="e">
        <v>#N/A</v>
      </c>
      <c r="F1314" s="729" t="e">
        <v>#N/A</v>
      </c>
    </row>
    <row r="1315" spans="3:6">
      <c r="C1315" s="730" t="e">
        <v>#N/A</v>
      </c>
      <c r="D1315" s="729" t="e">
        <v>#N/A</v>
      </c>
      <c r="E1315" s="729" t="e">
        <v>#N/A</v>
      </c>
      <c r="F1315" s="729" t="e">
        <v>#N/A</v>
      </c>
    </row>
    <row r="1316" spans="3:6">
      <c r="C1316" s="730" t="e">
        <v>#N/A</v>
      </c>
      <c r="D1316" s="729" t="e">
        <v>#N/A</v>
      </c>
      <c r="E1316" s="729" t="e">
        <v>#N/A</v>
      </c>
      <c r="F1316" s="729" t="e">
        <v>#N/A</v>
      </c>
    </row>
    <row r="1317" spans="3:6">
      <c r="C1317" s="730" t="e">
        <v>#N/A</v>
      </c>
      <c r="D1317" s="729" t="e">
        <v>#N/A</v>
      </c>
      <c r="E1317" s="729" t="e">
        <v>#N/A</v>
      </c>
      <c r="F1317" s="729" t="e">
        <v>#N/A</v>
      </c>
    </row>
    <row r="1318" spans="3:6">
      <c r="C1318" s="730" t="e">
        <v>#N/A</v>
      </c>
      <c r="D1318" s="729" t="e">
        <v>#N/A</v>
      </c>
      <c r="E1318" s="729" t="e">
        <v>#N/A</v>
      </c>
      <c r="F1318" s="729" t="e">
        <v>#N/A</v>
      </c>
    </row>
    <row r="1319" spans="3:6">
      <c r="C1319" s="730" t="e">
        <v>#N/A</v>
      </c>
      <c r="D1319" s="729" t="e">
        <v>#N/A</v>
      </c>
      <c r="E1319" s="729" t="e">
        <v>#N/A</v>
      </c>
      <c r="F1319" s="729" t="e">
        <v>#N/A</v>
      </c>
    </row>
    <row r="1320" spans="3:6">
      <c r="C1320" s="730" t="e">
        <v>#N/A</v>
      </c>
      <c r="D1320" s="729" t="e">
        <v>#N/A</v>
      </c>
      <c r="E1320" s="729" t="e">
        <v>#N/A</v>
      </c>
      <c r="F1320" s="729" t="e">
        <v>#N/A</v>
      </c>
    </row>
    <row r="1321" spans="3:6">
      <c r="C1321" s="730" t="e">
        <v>#N/A</v>
      </c>
      <c r="D1321" s="729" t="e">
        <v>#N/A</v>
      </c>
      <c r="E1321" s="729" t="e">
        <v>#N/A</v>
      </c>
      <c r="F1321" s="729" t="e">
        <v>#N/A</v>
      </c>
    </row>
    <row r="1322" spans="3:6">
      <c r="C1322" s="730" t="e">
        <v>#N/A</v>
      </c>
      <c r="D1322" s="729" t="e">
        <v>#N/A</v>
      </c>
      <c r="E1322" s="729" t="e">
        <v>#N/A</v>
      </c>
      <c r="F1322" s="729" t="e">
        <v>#N/A</v>
      </c>
    </row>
    <row r="1323" spans="3:6">
      <c r="C1323" s="730" t="e">
        <v>#N/A</v>
      </c>
      <c r="D1323" s="729" t="e">
        <v>#N/A</v>
      </c>
      <c r="E1323" s="729" t="e">
        <v>#N/A</v>
      </c>
      <c r="F1323" s="729" t="e">
        <v>#N/A</v>
      </c>
    </row>
    <row r="1324" spans="3:6">
      <c r="C1324" s="730" t="e">
        <v>#N/A</v>
      </c>
      <c r="D1324" s="729" t="e">
        <v>#N/A</v>
      </c>
      <c r="E1324" s="729" t="e">
        <v>#N/A</v>
      </c>
      <c r="F1324" s="729" t="e">
        <v>#N/A</v>
      </c>
    </row>
    <row r="1325" spans="3:6">
      <c r="C1325" s="730" t="e">
        <v>#N/A</v>
      </c>
      <c r="D1325" s="729" t="e">
        <v>#N/A</v>
      </c>
      <c r="E1325" s="729" t="e">
        <v>#N/A</v>
      </c>
      <c r="F1325" s="729" t="e">
        <v>#N/A</v>
      </c>
    </row>
    <row r="1326" spans="3:6">
      <c r="C1326" s="730" t="e">
        <v>#N/A</v>
      </c>
      <c r="D1326" s="729" t="e">
        <v>#N/A</v>
      </c>
      <c r="E1326" s="729" t="e">
        <v>#N/A</v>
      </c>
      <c r="F1326" s="729" t="e">
        <v>#N/A</v>
      </c>
    </row>
    <row r="1327" spans="3:6">
      <c r="C1327" s="730" t="e">
        <v>#N/A</v>
      </c>
      <c r="D1327" s="729" t="e">
        <v>#N/A</v>
      </c>
      <c r="E1327" s="729" t="e">
        <v>#N/A</v>
      </c>
      <c r="F1327" s="729" t="e">
        <v>#N/A</v>
      </c>
    </row>
    <row r="1328" spans="3:6">
      <c r="C1328" s="730" t="e">
        <v>#N/A</v>
      </c>
      <c r="D1328" s="729" t="e">
        <v>#N/A</v>
      </c>
      <c r="E1328" s="729" t="e">
        <v>#N/A</v>
      </c>
      <c r="F1328" s="729" t="e">
        <v>#N/A</v>
      </c>
    </row>
    <row r="1329" spans="3:6">
      <c r="C1329" s="730" t="e">
        <v>#N/A</v>
      </c>
      <c r="D1329" s="729" t="e">
        <v>#N/A</v>
      </c>
      <c r="E1329" s="729" t="e">
        <v>#N/A</v>
      </c>
      <c r="F1329" s="729" t="e">
        <v>#N/A</v>
      </c>
    </row>
    <row r="1330" spans="3:6">
      <c r="C1330" s="730" t="e">
        <v>#N/A</v>
      </c>
      <c r="D1330" s="729" t="e">
        <v>#N/A</v>
      </c>
      <c r="E1330" s="729" t="e">
        <v>#N/A</v>
      </c>
      <c r="F1330" s="729" t="e">
        <v>#N/A</v>
      </c>
    </row>
    <row r="1331" spans="3:6">
      <c r="C1331" s="730" t="e">
        <v>#N/A</v>
      </c>
      <c r="D1331" s="729" t="e">
        <v>#N/A</v>
      </c>
      <c r="E1331" s="729" t="e">
        <v>#N/A</v>
      </c>
      <c r="F1331" s="729" t="e">
        <v>#N/A</v>
      </c>
    </row>
    <row r="1332" spans="3:6">
      <c r="C1332" s="730" t="e">
        <v>#N/A</v>
      </c>
      <c r="D1332" s="729" t="e">
        <v>#N/A</v>
      </c>
      <c r="E1332" s="729" t="e">
        <v>#N/A</v>
      </c>
      <c r="F1332" s="729" t="e">
        <v>#N/A</v>
      </c>
    </row>
    <row r="1333" spans="3:6">
      <c r="C1333" s="730" t="e">
        <v>#N/A</v>
      </c>
      <c r="D1333" s="729" t="e">
        <v>#N/A</v>
      </c>
      <c r="E1333" s="729" t="e">
        <v>#N/A</v>
      </c>
      <c r="F1333" s="729" t="e">
        <v>#N/A</v>
      </c>
    </row>
    <row r="1334" spans="3:6">
      <c r="C1334" s="730" t="e">
        <v>#N/A</v>
      </c>
      <c r="D1334" s="729" t="e">
        <v>#N/A</v>
      </c>
      <c r="E1334" s="729" t="e">
        <v>#N/A</v>
      </c>
      <c r="F1334" s="729" t="e">
        <v>#N/A</v>
      </c>
    </row>
    <row r="1335" spans="3:6">
      <c r="C1335" s="730" t="e">
        <v>#N/A</v>
      </c>
      <c r="D1335" s="729" t="e">
        <v>#N/A</v>
      </c>
      <c r="E1335" s="729" t="e">
        <v>#N/A</v>
      </c>
      <c r="F1335" s="729" t="e">
        <v>#N/A</v>
      </c>
    </row>
    <row r="1336" spans="3:6">
      <c r="C1336" s="730" t="e">
        <v>#N/A</v>
      </c>
      <c r="D1336" s="729" t="e">
        <v>#N/A</v>
      </c>
      <c r="E1336" s="729" t="e">
        <v>#N/A</v>
      </c>
      <c r="F1336" s="729" t="e">
        <v>#N/A</v>
      </c>
    </row>
    <row r="1337" spans="3:6">
      <c r="C1337" s="730" t="e">
        <v>#N/A</v>
      </c>
      <c r="D1337" s="729" t="e">
        <v>#N/A</v>
      </c>
      <c r="E1337" s="729" t="e">
        <v>#N/A</v>
      </c>
      <c r="F1337" s="729" t="e">
        <v>#N/A</v>
      </c>
    </row>
    <row r="1338" spans="3:6">
      <c r="C1338" s="730" t="e">
        <v>#N/A</v>
      </c>
      <c r="D1338" s="729" t="e">
        <v>#N/A</v>
      </c>
      <c r="E1338" s="729" t="e">
        <v>#N/A</v>
      </c>
      <c r="F1338" s="729" t="e">
        <v>#N/A</v>
      </c>
    </row>
    <row r="1339" spans="3:6">
      <c r="C1339" s="730" t="e">
        <v>#N/A</v>
      </c>
      <c r="D1339" s="729" t="e">
        <v>#N/A</v>
      </c>
      <c r="E1339" s="729" t="e">
        <v>#N/A</v>
      </c>
      <c r="F1339" s="729" t="e">
        <v>#N/A</v>
      </c>
    </row>
    <row r="1340" spans="3:6">
      <c r="C1340" s="730" t="e">
        <v>#N/A</v>
      </c>
      <c r="D1340" s="729" t="e">
        <v>#N/A</v>
      </c>
      <c r="E1340" s="729" t="e">
        <v>#N/A</v>
      </c>
      <c r="F1340" s="729" t="e">
        <v>#N/A</v>
      </c>
    </row>
    <row r="1341" spans="3:6">
      <c r="C1341" s="730" t="e">
        <v>#N/A</v>
      </c>
      <c r="D1341" s="729" t="e">
        <v>#N/A</v>
      </c>
      <c r="E1341" s="729" t="e">
        <v>#N/A</v>
      </c>
      <c r="F1341" s="729" t="e">
        <v>#N/A</v>
      </c>
    </row>
    <row r="1342" spans="3:6">
      <c r="C1342" s="730" t="e">
        <v>#N/A</v>
      </c>
      <c r="D1342" s="729" t="e">
        <v>#N/A</v>
      </c>
      <c r="E1342" s="729" t="e">
        <v>#N/A</v>
      </c>
      <c r="F1342" s="729" t="e">
        <v>#N/A</v>
      </c>
    </row>
    <row r="1343" spans="3:6">
      <c r="C1343" s="730" t="e">
        <v>#N/A</v>
      </c>
      <c r="D1343" s="729" t="e">
        <v>#N/A</v>
      </c>
      <c r="E1343" s="729" t="e">
        <v>#N/A</v>
      </c>
      <c r="F1343" s="729" t="e">
        <v>#N/A</v>
      </c>
    </row>
    <row r="1344" spans="3:6">
      <c r="C1344" s="730" t="e">
        <v>#N/A</v>
      </c>
      <c r="D1344" s="729" t="e">
        <v>#N/A</v>
      </c>
      <c r="E1344" s="729" t="e">
        <v>#N/A</v>
      </c>
      <c r="F1344" s="729" t="e">
        <v>#N/A</v>
      </c>
    </row>
    <row r="1345" spans="3:6">
      <c r="C1345" s="730" t="e">
        <v>#N/A</v>
      </c>
      <c r="D1345" s="729" t="e">
        <v>#N/A</v>
      </c>
      <c r="E1345" s="729" t="e">
        <v>#N/A</v>
      </c>
      <c r="F1345" s="729" t="e">
        <v>#N/A</v>
      </c>
    </row>
    <row r="1346" spans="3:6">
      <c r="C1346" s="730" t="e">
        <v>#N/A</v>
      </c>
      <c r="D1346" s="729" t="e">
        <v>#N/A</v>
      </c>
      <c r="E1346" s="729" t="e">
        <v>#N/A</v>
      </c>
      <c r="F1346" s="729" t="e">
        <v>#N/A</v>
      </c>
    </row>
    <row r="1347" spans="3:6">
      <c r="C1347" s="730" t="e">
        <v>#N/A</v>
      </c>
      <c r="D1347" s="729" t="e">
        <v>#N/A</v>
      </c>
      <c r="E1347" s="729" t="e">
        <v>#N/A</v>
      </c>
      <c r="F1347" s="729" t="e">
        <v>#N/A</v>
      </c>
    </row>
    <row r="1348" spans="3:6">
      <c r="C1348" s="730" t="e">
        <v>#N/A</v>
      </c>
      <c r="D1348" s="729" t="e">
        <v>#N/A</v>
      </c>
      <c r="E1348" s="729" t="e">
        <v>#N/A</v>
      </c>
      <c r="F1348" s="729" t="e">
        <v>#N/A</v>
      </c>
    </row>
    <row r="1349" spans="3:6">
      <c r="C1349" s="730" t="e">
        <v>#N/A</v>
      </c>
      <c r="D1349" s="729" t="e">
        <v>#N/A</v>
      </c>
      <c r="E1349" s="729" t="e">
        <v>#N/A</v>
      </c>
      <c r="F1349" s="729" t="e">
        <v>#N/A</v>
      </c>
    </row>
    <row r="1350" spans="3:6">
      <c r="C1350" s="730" t="e">
        <v>#N/A</v>
      </c>
      <c r="D1350" s="729" t="e">
        <v>#N/A</v>
      </c>
      <c r="E1350" s="729" t="e">
        <v>#N/A</v>
      </c>
      <c r="F1350" s="729" t="e">
        <v>#N/A</v>
      </c>
    </row>
    <row r="1351" spans="3:6">
      <c r="C1351" s="730" t="e">
        <v>#N/A</v>
      </c>
      <c r="D1351" s="729" t="e">
        <v>#N/A</v>
      </c>
      <c r="E1351" s="729" t="e">
        <v>#N/A</v>
      </c>
      <c r="F1351" s="729" t="e">
        <v>#N/A</v>
      </c>
    </row>
    <row r="1352" spans="3:6">
      <c r="C1352" s="730" t="e">
        <v>#N/A</v>
      </c>
      <c r="D1352" s="729" t="e">
        <v>#N/A</v>
      </c>
      <c r="E1352" s="729" t="e">
        <v>#N/A</v>
      </c>
      <c r="F1352" s="729" t="e">
        <v>#N/A</v>
      </c>
    </row>
    <row r="1353" spans="3:6">
      <c r="C1353" s="730" t="e">
        <v>#N/A</v>
      </c>
      <c r="D1353" s="729" t="e">
        <v>#N/A</v>
      </c>
      <c r="E1353" s="729" t="e">
        <v>#N/A</v>
      </c>
      <c r="F1353" s="729" t="e">
        <v>#N/A</v>
      </c>
    </row>
    <row r="1354" spans="3:6">
      <c r="C1354" s="730" t="e">
        <v>#N/A</v>
      </c>
      <c r="D1354" s="729" t="e">
        <v>#N/A</v>
      </c>
      <c r="E1354" s="729" t="e">
        <v>#N/A</v>
      </c>
      <c r="F1354" s="729" t="e">
        <v>#N/A</v>
      </c>
    </row>
    <row r="1355" spans="3:6">
      <c r="C1355" s="730" t="e">
        <v>#N/A</v>
      </c>
      <c r="D1355" s="729" t="e">
        <v>#N/A</v>
      </c>
      <c r="E1355" s="729" t="e">
        <v>#N/A</v>
      </c>
      <c r="F1355" s="729" t="e">
        <v>#N/A</v>
      </c>
    </row>
    <row r="1356" spans="3:6">
      <c r="C1356" s="730" t="e">
        <v>#N/A</v>
      </c>
      <c r="D1356" s="729" t="e">
        <v>#N/A</v>
      </c>
      <c r="E1356" s="729" t="e">
        <v>#N/A</v>
      </c>
      <c r="F1356" s="729" t="e">
        <v>#N/A</v>
      </c>
    </row>
    <row r="1357" spans="3:6">
      <c r="C1357" s="730" t="e">
        <v>#N/A</v>
      </c>
      <c r="D1357" s="729" t="e">
        <v>#N/A</v>
      </c>
      <c r="E1357" s="729" t="e">
        <v>#N/A</v>
      </c>
      <c r="F1357" s="729" t="e">
        <v>#N/A</v>
      </c>
    </row>
    <row r="1358" spans="3:6">
      <c r="C1358" s="730" t="e">
        <v>#N/A</v>
      </c>
      <c r="D1358" s="729" t="e">
        <v>#N/A</v>
      </c>
      <c r="E1358" s="729" t="e">
        <v>#N/A</v>
      </c>
      <c r="F1358" s="729" t="e">
        <v>#N/A</v>
      </c>
    </row>
    <row r="1359" spans="3:6">
      <c r="C1359" s="730" t="e">
        <v>#N/A</v>
      </c>
      <c r="D1359" s="729" t="e">
        <v>#N/A</v>
      </c>
      <c r="E1359" s="729" t="e">
        <v>#N/A</v>
      </c>
      <c r="F1359" s="729" t="e">
        <v>#N/A</v>
      </c>
    </row>
    <row r="1360" spans="3:6">
      <c r="C1360" s="730" t="e">
        <v>#N/A</v>
      </c>
      <c r="D1360" s="729" t="e">
        <v>#N/A</v>
      </c>
      <c r="E1360" s="729" t="e">
        <v>#N/A</v>
      </c>
      <c r="F1360" s="729" t="e">
        <v>#N/A</v>
      </c>
    </row>
    <row r="1361" spans="3:6">
      <c r="C1361" s="730" t="e">
        <v>#N/A</v>
      </c>
      <c r="D1361" s="729" t="e">
        <v>#N/A</v>
      </c>
      <c r="E1361" s="729" t="e">
        <v>#N/A</v>
      </c>
      <c r="F1361" s="729" t="e">
        <v>#N/A</v>
      </c>
    </row>
    <row r="1362" spans="3:6">
      <c r="C1362" s="730" t="e">
        <v>#N/A</v>
      </c>
      <c r="D1362" s="729" t="e">
        <v>#N/A</v>
      </c>
      <c r="E1362" s="729" t="e">
        <v>#N/A</v>
      </c>
      <c r="F1362" s="729" t="e">
        <v>#N/A</v>
      </c>
    </row>
    <row r="1363" spans="3:6">
      <c r="C1363" s="730" t="e">
        <v>#N/A</v>
      </c>
      <c r="D1363" s="729" t="e">
        <v>#N/A</v>
      </c>
      <c r="E1363" s="729" t="e">
        <v>#N/A</v>
      </c>
      <c r="F1363" s="729" t="e">
        <v>#N/A</v>
      </c>
    </row>
    <row r="1364" spans="3:6">
      <c r="C1364" s="730" t="e">
        <v>#N/A</v>
      </c>
      <c r="D1364" s="729" t="e">
        <v>#N/A</v>
      </c>
      <c r="E1364" s="729" t="e">
        <v>#N/A</v>
      </c>
      <c r="F1364" s="729" t="e">
        <v>#N/A</v>
      </c>
    </row>
    <row r="1365" spans="3:6">
      <c r="C1365" s="730" t="e">
        <v>#N/A</v>
      </c>
      <c r="D1365" s="729" t="e">
        <v>#N/A</v>
      </c>
      <c r="E1365" s="729" t="e">
        <v>#N/A</v>
      </c>
      <c r="F1365" s="729" t="e">
        <v>#N/A</v>
      </c>
    </row>
    <row r="1366" spans="3:6">
      <c r="C1366" s="730" t="e">
        <v>#N/A</v>
      </c>
      <c r="D1366" s="729" t="e">
        <v>#N/A</v>
      </c>
      <c r="E1366" s="729" t="e">
        <v>#N/A</v>
      </c>
      <c r="F1366" s="729" t="e">
        <v>#N/A</v>
      </c>
    </row>
    <row r="1367" spans="3:6">
      <c r="C1367" s="730" t="e">
        <v>#N/A</v>
      </c>
      <c r="D1367" s="729" t="e">
        <v>#N/A</v>
      </c>
      <c r="E1367" s="729" t="e">
        <v>#N/A</v>
      </c>
      <c r="F1367" s="729" t="e">
        <v>#N/A</v>
      </c>
    </row>
    <row r="1368" spans="3:6">
      <c r="C1368" s="730" t="e">
        <v>#N/A</v>
      </c>
      <c r="D1368" s="729" t="e">
        <v>#N/A</v>
      </c>
      <c r="E1368" s="729" t="e">
        <v>#N/A</v>
      </c>
      <c r="F1368" s="729" t="e">
        <v>#N/A</v>
      </c>
    </row>
    <row r="1369" spans="3:6">
      <c r="C1369" s="730" t="e">
        <v>#N/A</v>
      </c>
      <c r="D1369" s="729" t="e">
        <v>#N/A</v>
      </c>
      <c r="E1369" s="729" t="e">
        <v>#N/A</v>
      </c>
      <c r="F1369" s="729" t="e">
        <v>#N/A</v>
      </c>
    </row>
    <row r="1370" spans="3:6">
      <c r="C1370" s="730" t="e">
        <v>#N/A</v>
      </c>
      <c r="D1370" s="729" t="e">
        <v>#N/A</v>
      </c>
      <c r="E1370" s="729" t="e">
        <v>#N/A</v>
      </c>
      <c r="F1370" s="729" t="e">
        <v>#N/A</v>
      </c>
    </row>
    <row r="1371" spans="3:6">
      <c r="C1371" s="730" t="e">
        <v>#N/A</v>
      </c>
      <c r="D1371" s="729" t="e">
        <v>#N/A</v>
      </c>
      <c r="E1371" s="729" t="e">
        <v>#N/A</v>
      </c>
      <c r="F1371" s="729" t="e">
        <v>#N/A</v>
      </c>
    </row>
    <row r="1372" spans="3:6">
      <c r="C1372" s="730" t="e">
        <v>#N/A</v>
      </c>
      <c r="D1372" s="729" t="e">
        <v>#N/A</v>
      </c>
      <c r="E1372" s="729" t="e">
        <v>#N/A</v>
      </c>
      <c r="F1372" s="729" t="e">
        <v>#N/A</v>
      </c>
    </row>
    <row r="1373" spans="3:6">
      <c r="C1373" s="730" t="e">
        <v>#N/A</v>
      </c>
      <c r="D1373" s="729" t="e">
        <v>#N/A</v>
      </c>
      <c r="E1373" s="729" t="e">
        <v>#N/A</v>
      </c>
      <c r="F1373" s="729" t="e">
        <v>#N/A</v>
      </c>
    </row>
    <row r="1374" spans="3:6">
      <c r="C1374" s="730" t="e">
        <v>#N/A</v>
      </c>
      <c r="D1374" s="729" t="e">
        <v>#N/A</v>
      </c>
      <c r="E1374" s="729" t="e">
        <v>#N/A</v>
      </c>
      <c r="F1374" s="729" t="e">
        <v>#N/A</v>
      </c>
    </row>
    <row r="1375" spans="3:6">
      <c r="C1375" s="730" t="e">
        <v>#N/A</v>
      </c>
      <c r="D1375" s="729" t="e">
        <v>#N/A</v>
      </c>
      <c r="E1375" s="729" t="e">
        <v>#N/A</v>
      </c>
      <c r="F1375" s="729" t="e">
        <v>#N/A</v>
      </c>
    </row>
    <row r="1376" spans="3:6">
      <c r="C1376" s="730" t="e">
        <v>#N/A</v>
      </c>
      <c r="D1376" s="729" t="e">
        <v>#N/A</v>
      </c>
      <c r="E1376" s="729" t="e">
        <v>#N/A</v>
      </c>
      <c r="F1376" s="729" t="e">
        <v>#N/A</v>
      </c>
    </row>
    <row r="1377" spans="3:6">
      <c r="C1377" s="730" t="e">
        <v>#N/A</v>
      </c>
      <c r="D1377" s="729" t="e">
        <v>#N/A</v>
      </c>
      <c r="E1377" s="729" t="e">
        <v>#N/A</v>
      </c>
      <c r="F1377" s="729" t="e">
        <v>#N/A</v>
      </c>
    </row>
    <row r="1378" spans="3:6">
      <c r="C1378" s="730" t="e">
        <v>#N/A</v>
      </c>
      <c r="D1378" s="729" t="e">
        <v>#N/A</v>
      </c>
      <c r="E1378" s="729" t="e">
        <v>#N/A</v>
      </c>
      <c r="F1378" s="729" t="e">
        <v>#N/A</v>
      </c>
    </row>
    <row r="1379" spans="3:6">
      <c r="C1379" s="730" t="e">
        <v>#N/A</v>
      </c>
      <c r="D1379" s="729" t="e">
        <v>#N/A</v>
      </c>
      <c r="E1379" s="729" t="e">
        <v>#N/A</v>
      </c>
      <c r="F1379" s="729" t="e">
        <v>#N/A</v>
      </c>
    </row>
    <row r="1380" spans="3:6">
      <c r="C1380" s="730" t="e">
        <v>#N/A</v>
      </c>
      <c r="D1380" s="729" t="e">
        <v>#N/A</v>
      </c>
      <c r="E1380" s="729" t="e">
        <v>#N/A</v>
      </c>
      <c r="F1380" s="729" t="e">
        <v>#N/A</v>
      </c>
    </row>
    <row r="1381" spans="3:6">
      <c r="C1381" s="730" t="e">
        <v>#N/A</v>
      </c>
      <c r="D1381" s="729" t="e">
        <v>#N/A</v>
      </c>
      <c r="E1381" s="729" t="e">
        <v>#N/A</v>
      </c>
      <c r="F1381" s="729" t="e">
        <v>#N/A</v>
      </c>
    </row>
    <row r="1382" spans="3:6">
      <c r="C1382" s="730" t="e">
        <v>#N/A</v>
      </c>
      <c r="D1382" s="729" t="e">
        <v>#N/A</v>
      </c>
      <c r="E1382" s="729" t="e">
        <v>#N/A</v>
      </c>
      <c r="F1382" s="729" t="e">
        <v>#N/A</v>
      </c>
    </row>
    <row r="1383" spans="3:6">
      <c r="C1383" s="730" t="e">
        <v>#N/A</v>
      </c>
      <c r="D1383" s="729" t="e">
        <v>#N/A</v>
      </c>
      <c r="E1383" s="729" t="e">
        <v>#N/A</v>
      </c>
      <c r="F1383" s="729" t="e">
        <v>#N/A</v>
      </c>
    </row>
    <row r="1384" spans="3:6">
      <c r="C1384" s="730" t="e">
        <v>#N/A</v>
      </c>
      <c r="D1384" s="729" t="e">
        <v>#N/A</v>
      </c>
      <c r="E1384" s="729" t="e">
        <v>#N/A</v>
      </c>
      <c r="F1384" s="729" t="e">
        <v>#N/A</v>
      </c>
    </row>
    <row r="1385" spans="3:6">
      <c r="C1385" s="730" t="e">
        <v>#N/A</v>
      </c>
      <c r="D1385" s="729" t="e">
        <v>#N/A</v>
      </c>
      <c r="E1385" s="729" t="e">
        <v>#N/A</v>
      </c>
      <c r="F1385" s="729" t="e">
        <v>#N/A</v>
      </c>
    </row>
    <row r="1386" spans="3:6">
      <c r="C1386" s="730" t="e">
        <v>#N/A</v>
      </c>
      <c r="D1386" s="729" t="e">
        <v>#N/A</v>
      </c>
      <c r="E1386" s="729" t="e">
        <v>#N/A</v>
      </c>
      <c r="F1386" s="729" t="e">
        <v>#N/A</v>
      </c>
    </row>
    <row r="1387" spans="3:6">
      <c r="C1387" s="730" t="e">
        <v>#N/A</v>
      </c>
      <c r="D1387" s="729" t="e">
        <v>#N/A</v>
      </c>
      <c r="E1387" s="729" t="e">
        <v>#N/A</v>
      </c>
      <c r="F1387" s="729" t="e">
        <v>#N/A</v>
      </c>
    </row>
    <row r="1388" spans="3:6">
      <c r="C1388" s="730" t="e">
        <v>#N/A</v>
      </c>
      <c r="D1388" s="729" t="e">
        <v>#N/A</v>
      </c>
      <c r="E1388" s="729" t="e">
        <v>#N/A</v>
      </c>
      <c r="F1388" s="729" t="e">
        <v>#N/A</v>
      </c>
    </row>
    <row r="1389" spans="3:6">
      <c r="C1389" s="730" t="e">
        <v>#N/A</v>
      </c>
      <c r="D1389" s="729" t="e">
        <v>#N/A</v>
      </c>
      <c r="E1389" s="729" t="e">
        <v>#N/A</v>
      </c>
      <c r="F1389" s="729" t="e">
        <v>#N/A</v>
      </c>
    </row>
    <row r="1390" spans="3:6">
      <c r="C1390" s="730" t="e">
        <v>#N/A</v>
      </c>
      <c r="D1390" s="729" t="e">
        <v>#N/A</v>
      </c>
      <c r="E1390" s="729" t="e">
        <v>#N/A</v>
      </c>
      <c r="F1390" s="729" t="e">
        <v>#N/A</v>
      </c>
    </row>
    <row r="1391" spans="3:6">
      <c r="C1391" s="730" t="e">
        <v>#N/A</v>
      </c>
      <c r="D1391" s="729" t="e">
        <v>#N/A</v>
      </c>
      <c r="E1391" s="729" t="e">
        <v>#N/A</v>
      </c>
      <c r="F1391" s="729" t="e">
        <v>#N/A</v>
      </c>
    </row>
    <row r="1392" spans="3:6">
      <c r="C1392" s="730" t="e">
        <v>#N/A</v>
      </c>
      <c r="D1392" s="729" t="e">
        <v>#N/A</v>
      </c>
      <c r="E1392" s="729" t="e">
        <v>#N/A</v>
      </c>
      <c r="F1392" s="729" t="e">
        <v>#N/A</v>
      </c>
    </row>
    <row r="1393" spans="3:6">
      <c r="C1393" s="730" t="e">
        <v>#N/A</v>
      </c>
      <c r="D1393" s="729" t="e">
        <v>#N/A</v>
      </c>
      <c r="E1393" s="729" t="e">
        <v>#N/A</v>
      </c>
      <c r="F1393" s="729" t="e">
        <v>#N/A</v>
      </c>
    </row>
    <row r="1394" spans="3:6">
      <c r="C1394" s="730" t="e">
        <v>#N/A</v>
      </c>
      <c r="D1394" s="729" t="e">
        <v>#N/A</v>
      </c>
      <c r="E1394" s="729" t="e">
        <v>#N/A</v>
      </c>
      <c r="F1394" s="729" t="e">
        <v>#N/A</v>
      </c>
    </row>
    <row r="1395" spans="3:6">
      <c r="C1395" s="730" t="e">
        <v>#N/A</v>
      </c>
      <c r="D1395" s="729" t="e">
        <v>#N/A</v>
      </c>
      <c r="E1395" s="729" t="e">
        <v>#N/A</v>
      </c>
      <c r="F1395" s="729" t="e">
        <v>#N/A</v>
      </c>
    </row>
    <row r="1396" spans="3:6">
      <c r="C1396" s="730" t="e">
        <v>#N/A</v>
      </c>
      <c r="D1396" s="729" t="e">
        <v>#N/A</v>
      </c>
      <c r="E1396" s="729" t="e">
        <v>#N/A</v>
      </c>
      <c r="F1396" s="729" t="e">
        <v>#N/A</v>
      </c>
    </row>
    <row r="1397" spans="3:6">
      <c r="C1397" s="730" t="e">
        <v>#N/A</v>
      </c>
      <c r="D1397" s="729" t="e">
        <v>#N/A</v>
      </c>
      <c r="E1397" s="729" t="e">
        <v>#N/A</v>
      </c>
      <c r="F1397" s="729" t="e">
        <v>#N/A</v>
      </c>
    </row>
    <row r="1398" spans="3:6">
      <c r="C1398" s="730" t="e">
        <v>#N/A</v>
      </c>
      <c r="D1398" s="729" t="e">
        <v>#N/A</v>
      </c>
      <c r="E1398" s="729" t="e">
        <v>#N/A</v>
      </c>
      <c r="F1398" s="729" t="e">
        <v>#N/A</v>
      </c>
    </row>
    <row r="1399" spans="3:6">
      <c r="C1399" s="730" t="e">
        <v>#N/A</v>
      </c>
      <c r="D1399" s="729" t="e">
        <v>#N/A</v>
      </c>
      <c r="E1399" s="729" t="e">
        <v>#N/A</v>
      </c>
      <c r="F1399" s="729" t="e">
        <v>#N/A</v>
      </c>
    </row>
    <row r="1400" spans="3:6">
      <c r="C1400" s="730" t="e">
        <v>#N/A</v>
      </c>
      <c r="D1400" s="729" t="e">
        <v>#N/A</v>
      </c>
      <c r="E1400" s="729" t="e">
        <v>#N/A</v>
      </c>
      <c r="F1400" s="729" t="e">
        <v>#N/A</v>
      </c>
    </row>
    <row r="1401" spans="3:6">
      <c r="C1401" s="730" t="e">
        <v>#N/A</v>
      </c>
      <c r="D1401" s="729" t="e">
        <v>#N/A</v>
      </c>
      <c r="E1401" s="729" t="e">
        <v>#N/A</v>
      </c>
      <c r="F1401" s="729" t="e">
        <v>#N/A</v>
      </c>
    </row>
    <row r="1402" spans="3:6">
      <c r="C1402" s="730" t="e">
        <v>#N/A</v>
      </c>
      <c r="D1402" s="729" t="e">
        <v>#N/A</v>
      </c>
      <c r="E1402" s="729" t="e">
        <v>#N/A</v>
      </c>
      <c r="F1402" s="729" t="e">
        <v>#N/A</v>
      </c>
    </row>
    <row r="1403" spans="3:6">
      <c r="C1403" s="730" t="e">
        <v>#N/A</v>
      </c>
      <c r="D1403" s="729" t="e">
        <v>#N/A</v>
      </c>
      <c r="E1403" s="729" t="e">
        <v>#N/A</v>
      </c>
      <c r="F1403" s="729" t="e">
        <v>#N/A</v>
      </c>
    </row>
    <row r="1404" spans="3:6">
      <c r="C1404" s="730" t="e">
        <v>#N/A</v>
      </c>
      <c r="D1404" s="729" t="e">
        <v>#N/A</v>
      </c>
      <c r="E1404" s="729" t="e">
        <v>#N/A</v>
      </c>
      <c r="F1404" s="729" t="e">
        <v>#N/A</v>
      </c>
    </row>
    <row r="1405" spans="3:6">
      <c r="C1405" s="730" t="e">
        <v>#N/A</v>
      </c>
      <c r="D1405" s="729" t="e">
        <v>#N/A</v>
      </c>
      <c r="E1405" s="729" t="e">
        <v>#N/A</v>
      </c>
      <c r="F1405" s="729" t="e">
        <v>#N/A</v>
      </c>
    </row>
    <row r="1406" spans="3:6">
      <c r="C1406" s="730" t="e">
        <v>#N/A</v>
      </c>
      <c r="D1406" s="729" t="e">
        <v>#N/A</v>
      </c>
      <c r="E1406" s="729" t="e">
        <v>#N/A</v>
      </c>
      <c r="F1406" s="729" t="e">
        <v>#N/A</v>
      </c>
    </row>
    <row r="1407" spans="3:6">
      <c r="C1407" s="730" t="e">
        <v>#N/A</v>
      </c>
      <c r="D1407" s="729" t="e">
        <v>#N/A</v>
      </c>
      <c r="E1407" s="729" t="e">
        <v>#N/A</v>
      </c>
      <c r="F1407" s="729" t="e">
        <v>#N/A</v>
      </c>
    </row>
    <row r="1408" spans="3:6">
      <c r="C1408" s="730" t="e">
        <v>#N/A</v>
      </c>
      <c r="D1408" s="729" t="e">
        <v>#N/A</v>
      </c>
      <c r="E1408" s="729" t="e">
        <v>#N/A</v>
      </c>
      <c r="F1408" s="729" t="e">
        <v>#N/A</v>
      </c>
    </row>
    <row r="1409" spans="3:6">
      <c r="C1409" s="730" t="e">
        <v>#N/A</v>
      </c>
      <c r="D1409" s="729" t="e">
        <v>#N/A</v>
      </c>
      <c r="E1409" s="729" t="e">
        <v>#N/A</v>
      </c>
      <c r="F1409" s="729" t="e">
        <v>#N/A</v>
      </c>
    </row>
    <row r="1410" spans="3:6">
      <c r="C1410" s="730" t="e">
        <v>#N/A</v>
      </c>
      <c r="D1410" s="729" t="e">
        <v>#N/A</v>
      </c>
      <c r="E1410" s="729" t="e">
        <v>#N/A</v>
      </c>
      <c r="F1410" s="729" t="e">
        <v>#N/A</v>
      </c>
    </row>
    <row r="1411" spans="3:6">
      <c r="C1411" s="730" t="e">
        <v>#N/A</v>
      </c>
      <c r="D1411" s="729" t="e">
        <v>#N/A</v>
      </c>
      <c r="E1411" s="729" t="e">
        <v>#N/A</v>
      </c>
      <c r="F1411" s="729" t="e">
        <v>#N/A</v>
      </c>
    </row>
    <row r="1412" spans="3:6">
      <c r="C1412" s="730" t="e">
        <v>#N/A</v>
      </c>
      <c r="D1412" s="729" t="e">
        <v>#N/A</v>
      </c>
      <c r="E1412" s="729" t="e">
        <v>#N/A</v>
      </c>
      <c r="F1412" s="729" t="e">
        <v>#N/A</v>
      </c>
    </row>
    <row r="1413" spans="3:6">
      <c r="C1413" s="730" t="e">
        <v>#N/A</v>
      </c>
      <c r="D1413" s="729" t="e">
        <v>#N/A</v>
      </c>
      <c r="E1413" s="729" t="e">
        <v>#N/A</v>
      </c>
      <c r="F1413" s="729" t="e">
        <v>#N/A</v>
      </c>
    </row>
    <row r="1414" spans="3:6">
      <c r="C1414" s="730" t="e">
        <v>#N/A</v>
      </c>
      <c r="D1414" s="729" t="e">
        <v>#N/A</v>
      </c>
      <c r="E1414" s="729" t="e">
        <v>#N/A</v>
      </c>
      <c r="F1414" s="729" t="e">
        <v>#N/A</v>
      </c>
    </row>
    <row r="1415" spans="3:6">
      <c r="C1415" s="730" t="e">
        <v>#N/A</v>
      </c>
      <c r="D1415" s="729" t="e">
        <v>#N/A</v>
      </c>
      <c r="E1415" s="729" t="e">
        <v>#N/A</v>
      </c>
      <c r="F1415" s="729" t="e">
        <v>#N/A</v>
      </c>
    </row>
    <row r="1416" spans="3:6">
      <c r="C1416" s="730" t="e">
        <v>#N/A</v>
      </c>
      <c r="D1416" s="729" t="e">
        <v>#N/A</v>
      </c>
      <c r="E1416" s="729" t="e">
        <v>#N/A</v>
      </c>
      <c r="F1416" s="729" t="e">
        <v>#N/A</v>
      </c>
    </row>
    <row r="1417" spans="3:6">
      <c r="C1417" s="730" t="e">
        <v>#N/A</v>
      </c>
      <c r="D1417" s="729" t="e">
        <v>#N/A</v>
      </c>
      <c r="E1417" s="729" t="e">
        <v>#N/A</v>
      </c>
      <c r="F1417" s="729" t="e">
        <v>#N/A</v>
      </c>
    </row>
    <row r="1418" spans="3:6">
      <c r="C1418" s="730" t="e">
        <v>#N/A</v>
      </c>
      <c r="D1418" s="729" t="e">
        <v>#N/A</v>
      </c>
      <c r="E1418" s="729" t="e">
        <v>#N/A</v>
      </c>
      <c r="F1418" s="729" t="e">
        <v>#N/A</v>
      </c>
    </row>
    <row r="1419" spans="3:6">
      <c r="C1419" s="730" t="e">
        <v>#N/A</v>
      </c>
      <c r="D1419" s="729" t="e">
        <v>#N/A</v>
      </c>
      <c r="E1419" s="729" t="e">
        <v>#N/A</v>
      </c>
      <c r="F1419" s="729" t="e">
        <v>#N/A</v>
      </c>
    </row>
    <row r="1420" spans="3:6">
      <c r="C1420" s="730" t="e">
        <v>#N/A</v>
      </c>
      <c r="D1420" s="729" t="e">
        <v>#N/A</v>
      </c>
      <c r="E1420" s="729" t="e">
        <v>#N/A</v>
      </c>
      <c r="F1420" s="729" t="e">
        <v>#N/A</v>
      </c>
    </row>
    <row r="1421" spans="3:6">
      <c r="C1421" s="730" t="e">
        <v>#N/A</v>
      </c>
      <c r="D1421" s="729" t="e">
        <v>#N/A</v>
      </c>
      <c r="E1421" s="729" t="e">
        <v>#N/A</v>
      </c>
      <c r="F1421" s="729" t="e">
        <v>#N/A</v>
      </c>
    </row>
    <row r="1422" spans="3:6">
      <c r="C1422" s="730" t="e">
        <v>#N/A</v>
      </c>
      <c r="D1422" s="729" t="e">
        <v>#N/A</v>
      </c>
      <c r="E1422" s="729" t="e">
        <v>#N/A</v>
      </c>
      <c r="F1422" s="729" t="e">
        <v>#N/A</v>
      </c>
    </row>
    <row r="1423" spans="3:6">
      <c r="C1423" s="730" t="e">
        <v>#N/A</v>
      </c>
      <c r="D1423" s="729" t="e">
        <v>#N/A</v>
      </c>
      <c r="E1423" s="729" t="e">
        <v>#N/A</v>
      </c>
      <c r="F1423" s="729" t="e">
        <v>#N/A</v>
      </c>
    </row>
    <row r="1424" spans="3:6">
      <c r="C1424" s="730" t="e">
        <v>#N/A</v>
      </c>
      <c r="D1424" s="729" t="e">
        <v>#N/A</v>
      </c>
      <c r="E1424" s="729" t="e">
        <v>#N/A</v>
      </c>
      <c r="F1424" s="729" t="e">
        <v>#N/A</v>
      </c>
    </row>
    <row r="1425" spans="3:6">
      <c r="C1425" s="730" t="e">
        <v>#N/A</v>
      </c>
      <c r="D1425" s="729" t="e">
        <v>#N/A</v>
      </c>
      <c r="E1425" s="729" t="e">
        <v>#N/A</v>
      </c>
      <c r="F1425" s="729" t="e">
        <v>#N/A</v>
      </c>
    </row>
    <row r="1426" spans="3:6">
      <c r="C1426" s="730" t="e">
        <v>#N/A</v>
      </c>
      <c r="D1426" s="729" t="e">
        <v>#N/A</v>
      </c>
      <c r="E1426" s="729" t="e">
        <v>#N/A</v>
      </c>
      <c r="F1426" s="729" t="e">
        <v>#N/A</v>
      </c>
    </row>
    <row r="1427" spans="3:6">
      <c r="C1427" s="730" t="e">
        <v>#N/A</v>
      </c>
      <c r="D1427" s="729" t="e">
        <v>#N/A</v>
      </c>
      <c r="E1427" s="729" t="e">
        <v>#N/A</v>
      </c>
      <c r="F1427" s="729" t="e">
        <v>#N/A</v>
      </c>
    </row>
    <row r="1428" spans="3:6">
      <c r="C1428" s="730" t="e">
        <v>#N/A</v>
      </c>
      <c r="D1428" s="729" t="e">
        <v>#N/A</v>
      </c>
      <c r="E1428" s="729" t="e">
        <v>#N/A</v>
      </c>
      <c r="F1428" s="729" t="e">
        <v>#N/A</v>
      </c>
    </row>
    <row r="1429" spans="3:6">
      <c r="C1429" s="730" t="e">
        <v>#N/A</v>
      </c>
      <c r="D1429" s="729" t="e">
        <v>#N/A</v>
      </c>
      <c r="E1429" s="729" t="e">
        <v>#N/A</v>
      </c>
      <c r="F1429" s="729" t="e">
        <v>#N/A</v>
      </c>
    </row>
    <row r="1430" spans="3:6">
      <c r="C1430" s="730" t="e">
        <v>#N/A</v>
      </c>
      <c r="D1430" s="729" t="e">
        <v>#N/A</v>
      </c>
      <c r="E1430" s="729" t="e">
        <v>#N/A</v>
      </c>
      <c r="F1430" s="729" t="e">
        <v>#N/A</v>
      </c>
    </row>
    <row r="1431" spans="3:6">
      <c r="C1431" s="730" t="e">
        <v>#N/A</v>
      </c>
      <c r="D1431" s="729" t="e">
        <v>#N/A</v>
      </c>
      <c r="E1431" s="729" t="e">
        <v>#N/A</v>
      </c>
      <c r="F1431" s="729" t="e">
        <v>#N/A</v>
      </c>
    </row>
    <row r="1432" spans="3:6">
      <c r="C1432" s="730" t="e">
        <v>#N/A</v>
      </c>
      <c r="D1432" s="729" t="e">
        <v>#N/A</v>
      </c>
      <c r="E1432" s="729" t="e">
        <v>#N/A</v>
      </c>
      <c r="F1432" s="729" t="e">
        <v>#N/A</v>
      </c>
    </row>
    <row r="1433" spans="3:6">
      <c r="C1433" s="730" t="e">
        <v>#N/A</v>
      </c>
      <c r="D1433" s="729" t="e">
        <v>#N/A</v>
      </c>
      <c r="E1433" s="729" t="e">
        <v>#N/A</v>
      </c>
      <c r="F1433" s="729" t="e">
        <v>#N/A</v>
      </c>
    </row>
    <row r="1434" spans="3:6">
      <c r="C1434" s="730" t="e">
        <v>#N/A</v>
      </c>
      <c r="D1434" s="729" t="e">
        <v>#N/A</v>
      </c>
      <c r="E1434" s="729" t="e">
        <v>#N/A</v>
      </c>
      <c r="F1434" s="729" t="e">
        <v>#N/A</v>
      </c>
    </row>
    <row r="1435" spans="3:6">
      <c r="C1435" s="730" t="e">
        <v>#N/A</v>
      </c>
      <c r="D1435" s="729" t="e">
        <v>#N/A</v>
      </c>
      <c r="E1435" s="729" t="e">
        <v>#N/A</v>
      </c>
      <c r="F1435" s="729" t="e">
        <v>#N/A</v>
      </c>
    </row>
    <row r="1436" spans="3:6">
      <c r="C1436" s="730" t="e">
        <v>#N/A</v>
      </c>
      <c r="D1436" s="729" t="e">
        <v>#N/A</v>
      </c>
      <c r="E1436" s="729" t="e">
        <v>#N/A</v>
      </c>
      <c r="F1436" s="729" t="e">
        <v>#N/A</v>
      </c>
    </row>
    <row r="1437" spans="3:6">
      <c r="C1437" s="730" t="e">
        <v>#N/A</v>
      </c>
      <c r="D1437" s="729" t="e">
        <v>#N/A</v>
      </c>
      <c r="E1437" s="729" t="e">
        <v>#N/A</v>
      </c>
      <c r="F1437" s="729" t="e">
        <v>#N/A</v>
      </c>
    </row>
    <row r="1438" spans="3:6">
      <c r="C1438" s="730" t="e">
        <v>#N/A</v>
      </c>
      <c r="D1438" s="729" t="e">
        <v>#N/A</v>
      </c>
      <c r="E1438" s="729" t="e">
        <v>#N/A</v>
      </c>
      <c r="F1438" s="729" t="e">
        <v>#N/A</v>
      </c>
    </row>
    <row r="1439" spans="3:6">
      <c r="C1439" s="730" t="e">
        <v>#N/A</v>
      </c>
      <c r="D1439" s="729" t="e">
        <v>#N/A</v>
      </c>
      <c r="E1439" s="729" t="e">
        <v>#N/A</v>
      </c>
      <c r="F1439" s="729" t="e">
        <v>#N/A</v>
      </c>
    </row>
    <row r="1440" spans="3:6">
      <c r="C1440" s="730" t="e">
        <v>#N/A</v>
      </c>
      <c r="D1440" s="729" t="e">
        <v>#N/A</v>
      </c>
      <c r="E1440" s="729" t="e">
        <v>#N/A</v>
      </c>
      <c r="F1440" s="729" t="e">
        <v>#N/A</v>
      </c>
    </row>
    <row r="1441" spans="3:6">
      <c r="C1441" s="730" t="e">
        <v>#N/A</v>
      </c>
      <c r="D1441" s="729" t="e">
        <v>#N/A</v>
      </c>
      <c r="E1441" s="729" t="e">
        <v>#N/A</v>
      </c>
      <c r="F1441" s="729" t="e">
        <v>#N/A</v>
      </c>
    </row>
    <row r="1442" spans="3:6">
      <c r="C1442" s="730" t="e">
        <v>#N/A</v>
      </c>
      <c r="D1442" s="729" t="e">
        <v>#N/A</v>
      </c>
      <c r="E1442" s="729" t="e">
        <v>#N/A</v>
      </c>
      <c r="F1442" s="729" t="e">
        <v>#N/A</v>
      </c>
    </row>
    <row r="1443" spans="3:6">
      <c r="C1443" s="730" t="e">
        <v>#N/A</v>
      </c>
      <c r="D1443" s="729" t="e">
        <v>#N/A</v>
      </c>
      <c r="E1443" s="729" t="e">
        <v>#N/A</v>
      </c>
      <c r="F1443" s="729" t="e">
        <v>#N/A</v>
      </c>
    </row>
    <row r="1444" spans="3:6">
      <c r="C1444" s="730" t="e">
        <v>#N/A</v>
      </c>
      <c r="D1444" s="729" t="e">
        <v>#N/A</v>
      </c>
      <c r="E1444" s="729" t="e">
        <v>#N/A</v>
      </c>
      <c r="F1444" s="729" t="e">
        <v>#N/A</v>
      </c>
    </row>
    <row r="1445" spans="3:6">
      <c r="C1445" s="730" t="e">
        <v>#N/A</v>
      </c>
      <c r="D1445" s="729" t="e">
        <v>#N/A</v>
      </c>
      <c r="E1445" s="729" t="e">
        <v>#N/A</v>
      </c>
      <c r="F1445" s="729" t="e">
        <v>#N/A</v>
      </c>
    </row>
    <row r="1446" spans="3:6">
      <c r="C1446" s="730" t="e">
        <v>#N/A</v>
      </c>
      <c r="D1446" s="729" t="e">
        <v>#N/A</v>
      </c>
      <c r="E1446" s="729" t="e">
        <v>#N/A</v>
      </c>
      <c r="F1446" s="729" t="e">
        <v>#N/A</v>
      </c>
    </row>
    <row r="1447" spans="3:6">
      <c r="C1447" s="730" t="e">
        <v>#N/A</v>
      </c>
      <c r="D1447" s="729" t="e">
        <v>#N/A</v>
      </c>
      <c r="E1447" s="729" t="e">
        <v>#N/A</v>
      </c>
      <c r="F1447" s="729" t="e">
        <v>#N/A</v>
      </c>
    </row>
    <row r="1448" spans="3:6">
      <c r="C1448" s="730" t="e">
        <v>#N/A</v>
      </c>
      <c r="D1448" s="729" t="e">
        <v>#N/A</v>
      </c>
      <c r="E1448" s="729" t="e">
        <v>#N/A</v>
      </c>
      <c r="F1448" s="729" t="e">
        <v>#N/A</v>
      </c>
    </row>
    <row r="1449" spans="3:6">
      <c r="C1449" s="730" t="e">
        <v>#N/A</v>
      </c>
      <c r="D1449" s="729" t="e">
        <v>#N/A</v>
      </c>
      <c r="E1449" s="729" t="e">
        <v>#N/A</v>
      </c>
      <c r="F1449" s="729" t="e">
        <v>#N/A</v>
      </c>
    </row>
    <row r="1450" spans="3:6">
      <c r="C1450" s="730" t="e">
        <v>#N/A</v>
      </c>
      <c r="D1450" s="729" t="e">
        <v>#N/A</v>
      </c>
      <c r="E1450" s="729" t="e">
        <v>#N/A</v>
      </c>
      <c r="F1450" s="729" t="e">
        <v>#N/A</v>
      </c>
    </row>
    <row r="1451" spans="3:6">
      <c r="C1451" s="730" t="e">
        <v>#N/A</v>
      </c>
      <c r="D1451" s="729" t="e">
        <v>#N/A</v>
      </c>
      <c r="E1451" s="729" t="e">
        <v>#N/A</v>
      </c>
      <c r="F1451" s="729" t="e">
        <v>#N/A</v>
      </c>
    </row>
    <row r="1452" spans="3:6">
      <c r="C1452" s="730" t="e">
        <v>#N/A</v>
      </c>
      <c r="D1452" s="729" t="e">
        <v>#N/A</v>
      </c>
      <c r="E1452" s="729" t="e">
        <v>#N/A</v>
      </c>
      <c r="F1452" s="729" t="e">
        <v>#N/A</v>
      </c>
    </row>
    <row r="1453" spans="3:6">
      <c r="C1453" s="730" t="e">
        <v>#N/A</v>
      </c>
      <c r="D1453" s="729" t="e">
        <v>#N/A</v>
      </c>
      <c r="E1453" s="729" t="e">
        <v>#N/A</v>
      </c>
      <c r="F1453" s="729" t="e">
        <v>#N/A</v>
      </c>
    </row>
    <row r="1454" spans="3:6">
      <c r="C1454" s="730" t="e">
        <v>#N/A</v>
      </c>
      <c r="D1454" s="729" t="e">
        <v>#N/A</v>
      </c>
      <c r="E1454" s="729" t="e">
        <v>#N/A</v>
      </c>
      <c r="F1454" s="729" t="e">
        <v>#N/A</v>
      </c>
    </row>
    <row r="1455" spans="3:6">
      <c r="C1455" s="730" t="e">
        <v>#N/A</v>
      </c>
      <c r="D1455" s="729" t="e">
        <v>#N/A</v>
      </c>
      <c r="E1455" s="729" t="e">
        <v>#N/A</v>
      </c>
      <c r="F1455" s="729" t="e">
        <v>#N/A</v>
      </c>
    </row>
    <row r="1456" spans="3:6">
      <c r="C1456" s="730" t="e">
        <v>#N/A</v>
      </c>
      <c r="D1456" s="729" t="e">
        <v>#N/A</v>
      </c>
      <c r="E1456" s="729" t="e">
        <v>#N/A</v>
      </c>
      <c r="F1456" s="729" t="e">
        <v>#N/A</v>
      </c>
    </row>
    <row r="1457" spans="3:6">
      <c r="C1457" s="730" t="e">
        <v>#N/A</v>
      </c>
      <c r="D1457" s="729" t="e">
        <v>#N/A</v>
      </c>
      <c r="E1457" s="729" t="e">
        <v>#N/A</v>
      </c>
      <c r="F1457" s="729" t="e">
        <v>#N/A</v>
      </c>
    </row>
    <row r="1458" spans="3:6">
      <c r="C1458" s="730" t="e">
        <v>#N/A</v>
      </c>
      <c r="D1458" s="729" t="e">
        <v>#N/A</v>
      </c>
      <c r="E1458" s="729" t="e">
        <v>#N/A</v>
      </c>
      <c r="F1458" s="729" t="e">
        <v>#N/A</v>
      </c>
    </row>
    <row r="1459" spans="3:6">
      <c r="C1459" s="730" t="e">
        <v>#N/A</v>
      </c>
      <c r="D1459" s="729" t="e">
        <v>#N/A</v>
      </c>
      <c r="E1459" s="729" t="e">
        <v>#N/A</v>
      </c>
      <c r="F1459" s="729" t="e">
        <v>#N/A</v>
      </c>
    </row>
    <row r="1460" spans="3:6">
      <c r="C1460" s="730" t="e">
        <v>#N/A</v>
      </c>
      <c r="D1460" s="729" t="e">
        <v>#N/A</v>
      </c>
      <c r="E1460" s="729" t="e">
        <v>#N/A</v>
      </c>
      <c r="F1460" s="729" t="e">
        <v>#N/A</v>
      </c>
    </row>
    <row r="1461" spans="3:6">
      <c r="C1461" s="730" t="e">
        <v>#N/A</v>
      </c>
      <c r="D1461" s="729" t="e">
        <v>#N/A</v>
      </c>
      <c r="E1461" s="729" t="e">
        <v>#N/A</v>
      </c>
      <c r="F1461" s="729" t="e">
        <v>#N/A</v>
      </c>
    </row>
    <row r="1462" spans="3:6">
      <c r="C1462" s="730" t="e">
        <v>#N/A</v>
      </c>
      <c r="D1462" s="729" t="e">
        <v>#N/A</v>
      </c>
      <c r="E1462" s="729" t="e">
        <v>#N/A</v>
      </c>
      <c r="F1462" s="729" t="e">
        <v>#N/A</v>
      </c>
    </row>
    <row r="1463" spans="3:6">
      <c r="C1463" s="730" t="e">
        <v>#N/A</v>
      </c>
      <c r="D1463" s="729" t="e">
        <v>#N/A</v>
      </c>
      <c r="E1463" s="729" t="e">
        <v>#N/A</v>
      </c>
      <c r="F1463" s="729" t="e">
        <v>#N/A</v>
      </c>
    </row>
    <row r="1464" spans="3:6">
      <c r="C1464" s="730" t="e">
        <v>#N/A</v>
      </c>
      <c r="D1464" s="729" t="e">
        <v>#N/A</v>
      </c>
      <c r="E1464" s="729" t="e">
        <v>#N/A</v>
      </c>
      <c r="F1464" s="729" t="e">
        <v>#N/A</v>
      </c>
    </row>
    <row r="1465" spans="3:6">
      <c r="C1465" s="730" t="e">
        <v>#N/A</v>
      </c>
      <c r="D1465" s="729" t="e">
        <v>#N/A</v>
      </c>
      <c r="E1465" s="729" t="e">
        <v>#N/A</v>
      </c>
      <c r="F1465" s="729" t="e">
        <v>#N/A</v>
      </c>
    </row>
    <row r="1466" spans="3:6">
      <c r="C1466" s="730" t="e">
        <v>#N/A</v>
      </c>
      <c r="D1466" s="729" t="e">
        <v>#N/A</v>
      </c>
      <c r="E1466" s="729" t="e">
        <v>#N/A</v>
      </c>
      <c r="F1466" s="729" t="e">
        <v>#N/A</v>
      </c>
    </row>
    <row r="1467" spans="3:6">
      <c r="C1467" s="730" t="e">
        <v>#N/A</v>
      </c>
      <c r="D1467" s="729" t="e">
        <v>#N/A</v>
      </c>
      <c r="E1467" s="729" t="e">
        <v>#N/A</v>
      </c>
      <c r="F1467" s="729" t="e">
        <v>#N/A</v>
      </c>
    </row>
    <row r="1468" spans="3:6">
      <c r="C1468" s="730" t="e">
        <v>#N/A</v>
      </c>
      <c r="D1468" s="729" t="e">
        <v>#N/A</v>
      </c>
      <c r="E1468" s="729" t="e">
        <v>#N/A</v>
      </c>
      <c r="F1468" s="729" t="e">
        <v>#N/A</v>
      </c>
    </row>
    <row r="1469" spans="3:6">
      <c r="C1469" s="730" t="e">
        <v>#N/A</v>
      </c>
      <c r="D1469" s="729" t="e">
        <v>#N/A</v>
      </c>
      <c r="E1469" s="729" t="e">
        <v>#N/A</v>
      </c>
      <c r="F1469" s="729" t="e">
        <v>#N/A</v>
      </c>
    </row>
    <row r="1470" spans="3:6">
      <c r="C1470" s="730" t="e">
        <v>#N/A</v>
      </c>
      <c r="D1470" s="729" t="e">
        <v>#N/A</v>
      </c>
      <c r="E1470" s="729" t="e">
        <v>#N/A</v>
      </c>
      <c r="F1470" s="729" t="e">
        <v>#N/A</v>
      </c>
    </row>
    <row r="1471" spans="3:6">
      <c r="C1471" s="730" t="e">
        <v>#N/A</v>
      </c>
      <c r="D1471" s="729" t="e">
        <v>#N/A</v>
      </c>
      <c r="E1471" s="729" t="e">
        <v>#N/A</v>
      </c>
      <c r="F1471" s="729" t="e">
        <v>#N/A</v>
      </c>
    </row>
    <row r="1472" spans="3:6">
      <c r="C1472" s="730" t="e">
        <v>#N/A</v>
      </c>
      <c r="D1472" s="729" t="e">
        <v>#N/A</v>
      </c>
      <c r="E1472" s="729" t="e">
        <v>#N/A</v>
      </c>
      <c r="F1472" s="729" t="e">
        <v>#N/A</v>
      </c>
    </row>
    <row r="1473" spans="3:6">
      <c r="C1473" s="730" t="e">
        <v>#N/A</v>
      </c>
      <c r="D1473" s="729" t="e">
        <v>#N/A</v>
      </c>
      <c r="E1473" s="729" t="e">
        <v>#N/A</v>
      </c>
      <c r="F1473" s="729" t="e">
        <v>#N/A</v>
      </c>
    </row>
    <row r="1474" spans="3:6">
      <c r="C1474" s="730" t="e">
        <v>#N/A</v>
      </c>
      <c r="D1474" s="729" t="e">
        <v>#N/A</v>
      </c>
      <c r="E1474" s="729" t="e">
        <v>#N/A</v>
      </c>
      <c r="F1474" s="729" t="e">
        <v>#N/A</v>
      </c>
    </row>
    <row r="1475" spans="3:6">
      <c r="C1475" s="730" t="e">
        <v>#N/A</v>
      </c>
      <c r="D1475" s="729" t="e">
        <v>#N/A</v>
      </c>
      <c r="E1475" s="729" t="e">
        <v>#N/A</v>
      </c>
      <c r="F1475" s="729" t="e">
        <v>#N/A</v>
      </c>
    </row>
    <row r="1476" spans="3:6">
      <c r="C1476" s="730" t="e">
        <v>#N/A</v>
      </c>
      <c r="D1476" s="729" t="e">
        <v>#N/A</v>
      </c>
      <c r="E1476" s="729" t="e">
        <v>#N/A</v>
      </c>
      <c r="F1476" s="729" t="e">
        <v>#N/A</v>
      </c>
    </row>
    <row r="1477" spans="3:6">
      <c r="C1477" s="730" t="e">
        <v>#N/A</v>
      </c>
      <c r="D1477" s="729" t="e">
        <v>#N/A</v>
      </c>
      <c r="E1477" s="729" t="e">
        <v>#N/A</v>
      </c>
      <c r="F1477" s="729" t="e">
        <v>#N/A</v>
      </c>
    </row>
    <row r="1478" spans="3:6">
      <c r="C1478" s="730" t="e">
        <v>#N/A</v>
      </c>
      <c r="D1478" s="729" t="e">
        <v>#N/A</v>
      </c>
      <c r="E1478" s="729" t="e">
        <v>#N/A</v>
      </c>
      <c r="F1478" s="729" t="e">
        <v>#N/A</v>
      </c>
    </row>
    <row r="1479" spans="3:6">
      <c r="C1479" s="730" t="e">
        <v>#N/A</v>
      </c>
      <c r="D1479" s="729" t="e">
        <v>#N/A</v>
      </c>
      <c r="E1479" s="729" t="e">
        <v>#N/A</v>
      </c>
      <c r="F1479" s="729" t="e">
        <v>#N/A</v>
      </c>
    </row>
    <row r="1480" spans="3:6">
      <c r="C1480" s="730" t="e">
        <v>#N/A</v>
      </c>
      <c r="D1480" s="729" t="e">
        <v>#N/A</v>
      </c>
      <c r="E1480" s="729" t="e">
        <v>#N/A</v>
      </c>
      <c r="F1480" s="729" t="e">
        <v>#N/A</v>
      </c>
    </row>
    <row r="1481" spans="3:6">
      <c r="C1481" s="730" t="e">
        <v>#N/A</v>
      </c>
      <c r="D1481" s="729" t="e">
        <v>#N/A</v>
      </c>
      <c r="E1481" s="729" t="e">
        <v>#N/A</v>
      </c>
      <c r="F1481" s="729" t="e">
        <v>#N/A</v>
      </c>
    </row>
    <row r="1482" spans="3:6">
      <c r="C1482" s="730" t="e">
        <v>#N/A</v>
      </c>
      <c r="D1482" s="729" t="e">
        <v>#N/A</v>
      </c>
      <c r="E1482" s="729" t="e">
        <v>#N/A</v>
      </c>
      <c r="F1482" s="729" t="e">
        <v>#N/A</v>
      </c>
    </row>
    <row r="1483" spans="3:6">
      <c r="C1483" s="730" t="e">
        <v>#N/A</v>
      </c>
      <c r="D1483" s="729" t="e">
        <v>#N/A</v>
      </c>
      <c r="E1483" s="729" t="e">
        <v>#N/A</v>
      </c>
      <c r="F1483" s="729" t="e">
        <v>#N/A</v>
      </c>
    </row>
    <row r="1484" spans="3:6">
      <c r="C1484" s="730" t="e">
        <v>#N/A</v>
      </c>
      <c r="D1484" s="729" t="e">
        <v>#N/A</v>
      </c>
      <c r="E1484" s="729" t="e">
        <v>#N/A</v>
      </c>
      <c r="F1484" s="729" t="e">
        <v>#N/A</v>
      </c>
    </row>
    <row r="1485" spans="3:6">
      <c r="C1485" s="730" t="e">
        <v>#N/A</v>
      </c>
      <c r="D1485" s="729" t="e">
        <v>#N/A</v>
      </c>
      <c r="E1485" s="729" t="e">
        <v>#N/A</v>
      </c>
      <c r="F1485" s="729" t="e">
        <v>#N/A</v>
      </c>
    </row>
    <row r="1486" spans="3:6">
      <c r="C1486" s="730" t="e">
        <v>#N/A</v>
      </c>
      <c r="D1486" s="729" t="e">
        <v>#N/A</v>
      </c>
      <c r="E1486" s="729" t="e">
        <v>#N/A</v>
      </c>
      <c r="F1486" s="729" t="e">
        <v>#N/A</v>
      </c>
    </row>
    <row r="1487" spans="3:6">
      <c r="C1487" s="730" t="e">
        <v>#N/A</v>
      </c>
      <c r="D1487" s="729" t="e">
        <v>#N/A</v>
      </c>
      <c r="E1487" s="729" t="e">
        <v>#N/A</v>
      </c>
      <c r="F1487" s="729" t="e">
        <v>#N/A</v>
      </c>
    </row>
    <row r="1488" spans="3:6">
      <c r="C1488" s="730" t="e">
        <v>#N/A</v>
      </c>
      <c r="D1488" s="729" t="e">
        <v>#N/A</v>
      </c>
      <c r="E1488" s="729" t="e">
        <v>#N/A</v>
      </c>
      <c r="F1488" s="729" t="e">
        <v>#N/A</v>
      </c>
    </row>
    <row r="1489" spans="3:6">
      <c r="C1489" s="730" t="e">
        <v>#N/A</v>
      </c>
      <c r="D1489" s="729" t="e">
        <v>#N/A</v>
      </c>
      <c r="E1489" s="729" t="e">
        <v>#N/A</v>
      </c>
      <c r="F1489" s="729" t="e">
        <v>#N/A</v>
      </c>
    </row>
    <row r="1490" spans="3:6">
      <c r="C1490" s="730" t="e">
        <v>#N/A</v>
      </c>
      <c r="D1490" s="729" t="e">
        <v>#N/A</v>
      </c>
      <c r="E1490" s="729" t="e">
        <v>#N/A</v>
      </c>
      <c r="F1490" s="729" t="e">
        <v>#N/A</v>
      </c>
    </row>
    <row r="1491" spans="3:6">
      <c r="C1491" s="730" t="e">
        <v>#N/A</v>
      </c>
      <c r="D1491" s="729" t="e">
        <v>#N/A</v>
      </c>
      <c r="E1491" s="729" t="e">
        <v>#N/A</v>
      </c>
      <c r="F1491" s="729" t="e">
        <v>#N/A</v>
      </c>
    </row>
    <row r="1492" spans="3:6">
      <c r="C1492" s="730" t="e">
        <v>#N/A</v>
      </c>
      <c r="D1492" s="729" t="e">
        <v>#N/A</v>
      </c>
      <c r="E1492" s="729" t="e">
        <v>#N/A</v>
      </c>
      <c r="F1492" s="729" t="e">
        <v>#N/A</v>
      </c>
    </row>
    <row r="1493" spans="3:6">
      <c r="C1493" s="730" t="e">
        <v>#N/A</v>
      </c>
      <c r="D1493" s="729" t="e">
        <v>#N/A</v>
      </c>
      <c r="E1493" s="729" t="e">
        <v>#N/A</v>
      </c>
      <c r="F1493" s="729" t="e">
        <v>#N/A</v>
      </c>
    </row>
    <row r="1494" spans="3:6">
      <c r="C1494" s="730" t="e">
        <v>#N/A</v>
      </c>
      <c r="D1494" s="729" t="e">
        <v>#N/A</v>
      </c>
      <c r="E1494" s="729" t="e">
        <v>#N/A</v>
      </c>
      <c r="F1494" s="729" t="e">
        <v>#N/A</v>
      </c>
    </row>
    <row r="1495" spans="3:6">
      <c r="C1495" s="730" t="e">
        <v>#N/A</v>
      </c>
      <c r="D1495" s="729" t="e">
        <v>#N/A</v>
      </c>
      <c r="E1495" s="729" t="e">
        <v>#N/A</v>
      </c>
      <c r="F1495" s="729" t="e">
        <v>#N/A</v>
      </c>
    </row>
    <row r="1496" spans="3:6">
      <c r="C1496" s="730" t="e">
        <v>#N/A</v>
      </c>
      <c r="D1496" s="729" t="e">
        <v>#N/A</v>
      </c>
      <c r="E1496" s="729" t="e">
        <v>#N/A</v>
      </c>
      <c r="F1496" s="729" t="e">
        <v>#N/A</v>
      </c>
    </row>
    <row r="1497" spans="3:6">
      <c r="C1497" s="730" t="e">
        <v>#N/A</v>
      </c>
      <c r="D1497" s="729" t="e">
        <v>#N/A</v>
      </c>
      <c r="E1497" s="729" t="e">
        <v>#N/A</v>
      </c>
      <c r="F1497" s="729" t="e">
        <v>#N/A</v>
      </c>
    </row>
    <row r="1498" spans="3:6">
      <c r="C1498" s="730" t="e">
        <v>#N/A</v>
      </c>
      <c r="D1498" s="729" t="e">
        <v>#N/A</v>
      </c>
      <c r="E1498" s="729" t="e">
        <v>#N/A</v>
      </c>
      <c r="F1498" s="729" t="e">
        <v>#N/A</v>
      </c>
    </row>
    <row r="1499" spans="3:6">
      <c r="C1499" s="730" t="e">
        <v>#N/A</v>
      </c>
      <c r="D1499" s="729" t="e">
        <v>#N/A</v>
      </c>
      <c r="E1499" s="729" t="e">
        <v>#N/A</v>
      </c>
      <c r="F1499" s="729" t="e">
        <v>#N/A</v>
      </c>
    </row>
    <row r="1500" spans="3:6">
      <c r="C1500" s="730" t="e">
        <v>#N/A</v>
      </c>
      <c r="D1500" s="729" t="e">
        <v>#N/A</v>
      </c>
      <c r="E1500" s="729" t="e">
        <v>#N/A</v>
      </c>
      <c r="F1500" s="729" t="e">
        <v>#N/A</v>
      </c>
    </row>
    <row r="1501" spans="3:6">
      <c r="C1501" s="730" t="e">
        <v>#N/A</v>
      </c>
      <c r="D1501" s="729" t="e">
        <v>#N/A</v>
      </c>
      <c r="E1501" s="729" t="e">
        <v>#N/A</v>
      </c>
      <c r="F1501" s="729" t="e">
        <v>#N/A</v>
      </c>
    </row>
    <row r="1502" spans="3:6">
      <c r="C1502" s="730" t="e">
        <v>#N/A</v>
      </c>
      <c r="D1502" s="729" t="e">
        <v>#N/A</v>
      </c>
      <c r="E1502" s="729" t="e">
        <v>#N/A</v>
      </c>
      <c r="F1502" s="729" t="e">
        <v>#N/A</v>
      </c>
    </row>
    <row r="1503" spans="3:6">
      <c r="C1503" s="730" t="e">
        <v>#N/A</v>
      </c>
      <c r="D1503" s="729" t="e">
        <v>#N/A</v>
      </c>
      <c r="E1503" s="729" t="e">
        <v>#N/A</v>
      </c>
      <c r="F1503" s="729" t="e">
        <v>#N/A</v>
      </c>
    </row>
    <row r="1504" spans="3:6">
      <c r="C1504" s="730" t="e">
        <v>#N/A</v>
      </c>
      <c r="D1504" s="729" t="e">
        <v>#N/A</v>
      </c>
      <c r="E1504" s="729" t="e">
        <v>#N/A</v>
      </c>
      <c r="F1504" s="729" t="e">
        <v>#N/A</v>
      </c>
    </row>
    <row r="1505" spans="3:6">
      <c r="C1505" s="730" t="e">
        <v>#N/A</v>
      </c>
      <c r="D1505" s="729" t="e">
        <v>#N/A</v>
      </c>
      <c r="E1505" s="729" t="e">
        <v>#N/A</v>
      </c>
      <c r="F1505" s="729" t="e">
        <v>#N/A</v>
      </c>
    </row>
    <row r="1506" spans="3:6">
      <c r="C1506" s="730" t="e">
        <v>#N/A</v>
      </c>
      <c r="D1506" s="729" t="e">
        <v>#N/A</v>
      </c>
      <c r="E1506" s="729" t="e">
        <v>#N/A</v>
      </c>
      <c r="F1506" s="729" t="e">
        <v>#N/A</v>
      </c>
    </row>
    <row r="1507" spans="3:6">
      <c r="C1507" s="730" t="e">
        <v>#N/A</v>
      </c>
      <c r="D1507" s="729" t="e">
        <v>#N/A</v>
      </c>
      <c r="E1507" s="729" t="e">
        <v>#N/A</v>
      </c>
      <c r="F1507" s="729" t="e">
        <v>#N/A</v>
      </c>
    </row>
    <row r="1508" spans="3:6">
      <c r="C1508" s="730" t="e">
        <v>#N/A</v>
      </c>
      <c r="D1508" s="729" t="e">
        <v>#N/A</v>
      </c>
      <c r="E1508" s="729" t="e">
        <v>#N/A</v>
      </c>
      <c r="F1508" s="729" t="e">
        <v>#N/A</v>
      </c>
    </row>
    <row r="1509" spans="3:6">
      <c r="C1509" s="730" t="e">
        <v>#N/A</v>
      </c>
      <c r="D1509" s="729" t="e">
        <v>#N/A</v>
      </c>
      <c r="E1509" s="729" t="e">
        <v>#N/A</v>
      </c>
      <c r="F1509" s="729" t="e">
        <v>#N/A</v>
      </c>
    </row>
    <row r="1510" spans="3:6">
      <c r="C1510" s="730" t="e">
        <v>#N/A</v>
      </c>
      <c r="D1510" s="729" t="e">
        <v>#N/A</v>
      </c>
      <c r="E1510" s="729" t="e">
        <v>#N/A</v>
      </c>
      <c r="F1510" s="729" t="e">
        <v>#N/A</v>
      </c>
    </row>
    <row r="1511" spans="3:6">
      <c r="C1511" s="730" t="e">
        <v>#N/A</v>
      </c>
      <c r="D1511" s="729" t="e">
        <v>#N/A</v>
      </c>
      <c r="E1511" s="729" t="e">
        <v>#N/A</v>
      </c>
      <c r="F1511" s="729" t="e">
        <v>#N/A</v>
      </c>
    </row>
    <row r="1512" spans="3:6">
      <c r="C1512" s="730" t="e">
        <v>#N/A</v>
      </c>
      <c r="D1512" s="729" t="e">
        <v>#N/A</v>
      </c>
      <c r="E1512" s="729" t="e">
        <v>#N/A</v>
      </c>
      <c r="F1512" s="729" t="e">
        <v>#N/A</v>
      </c>
    </row>
    <row r="1513" spans="3:6">
      <c r="C1513" s="730" t="e">
        <v>#N/A</v>
      </c>
      <c r="D1513" s="729" t="e">
        <v>#N/A</v>
      </c>
      <c r="E1513" s="729" t="e">
        <v>#N/A</v>
      </c>
      <c r="F1513" s="729" t="e">
        <v>#N/A</v>
      </c>
    </row>
    <row r="1514" spans="3:6">
      <c r="C1514" s="730" t="e">
        <v>#N/A</v>
      </c>
      <c r="D1514" s="729" t="e">
        <v>#N/A</v>
      </c>
      <c r="E1514" s="729" t="e">
        <v>#N/A</v>
      </c>
      <c r="F1514" s="729" t="e">
        <v>#N/A</v>
      </c>
    </row>
    <row r="1515" spans="3:6">
      <c r="C1515" s="730" t="e">
        <v>#N/A</v>
      </c>
      <c r="D1515" s="729" t="e">
        <v>#N/A</v>
      </c>
      <c r="E1515" s="729" t="e">
        <v>#N/A</v>
      </c>
      <c r="F1515" s="729" t="e">
        <v>#N/A</v>
      </c>
    </row>
    <row r="1516" spans="3:6">
      <c r="C1516" s="730" t="e">
        <v>#N/A</v>
      </c>
      <c r="D1516" s="729" t="e">
        <v>#N/A</v>
      </c>
      <c r="E1516" s="729" t="e">
        <v>#N/A</v>
      </c>
      <c r="F1516" s="729" t="e">
        <v>#N/A</v>
      </c>
    </row>
    <row r="1517" spans="3:6">
      <c r="C1517" s="730" t="e">
        <v>#N/A</v>
      </c>
      <c r="D1517" s="729" t="e">
        <v>#N/A</v>
      </c>
      <c r="E1517" s="729" t="e">
        <v>#N/A</v>
      </c>
      <c r="F1517" s="729" t="e">
        <v>#N/A</v>
      </c>
    </row>
    <row r="1518" spans="3:6">
      <c r="C1518" s="730" t="e">
        <v>#N/A</v>
      </c>
      <c r="D1518" s="729" t="e">
        <v>#N/A</v>
      </c>
      <c r="E1518" s="729" t="e">
        <v>#N/A</v>
      </c>
      <c r="F1518" s="729" t="e">
        <v>#N/A</v>
      </c>
    </row>
    <row r="1519" spans="3:6">
      <c r="C1519" s="730" t="e">
        <v>#N/A</v>
      </c>
      <c r="D1519" s="729" t="e">
        <v>#N/A</v>
      </c>
      <c r="E1519" s="729" t="e">
        <v>#N/A</v>
      </c>
      <c r="F1519" s="729" t="e">
        <v>#N/A</v>
      </c>
    </row>
    <row r="1520" spans="3:6">
      <c r="C1520" s="730" t="e">
        <v>#N/A</v>
      </c>
      <c r="D1520" s="729" t="e">
        <v>#N/A</v>
      </c>
      <c r="E1520" s="729" t="e">
        <v>#N/A</v>
      </c>
      <c r="F1520" s="729" t="e">
        <v>#N/A</v>
      </c>
    </row>
    <row r="1521" spans="3:6">
      <c r="C1521" s="730" t="e">
        <v>#N/A</v>
      </c>
      <c r="D1521" s="729" t="e">
        <v>#N/A</v>
      </c>
      <c r="E1521" s="729" t="e">
        <v>#N/A</v>
      </c>
      <c r="F1521" s="729" t="e">
        <v>#N/A</v>
      </c>
    </row>
    <row r="1522" spans="3:6">
      <c r="C1522" s="730" t="e">
        <v>#N/A</v>
      </c>
      <c r="D1522" s="729" t="e">
        <v>#N/A</v>
      </c>
      <c r="E1522" s="729" t="e">
        <v>#N/A</v>
      </c>
      <c r="F1522" s="729" t="e">
        <v>#N/A</v>
      </c>
    </row>
    <row r="1523" spans="3:6">
      <c r="C1523" s="730" t="e">
        <v>#N/A</v>
      </c>
      <c r="D1523" s="729" t="e">
        <v>#N/A</v>
      </c>
      <c r="E1523" s="729" t="e">
        <v>#N/A</v>
      </c>
      <c r="F1523" s="729" t="e">
        <v>#N/A</v>
      </c>
    </row>
    <row r="1524" spans="3:6">
      <c r="C1524" s="730" t="e">
        <v>#N/A</v>
      </c>
      <c r="D1524" s="729" t="e">
        <v>#N/A</v>
      </c>
      <c r="E1524" s="729" t="e">
        <v>#N/A</v>
      </c>
      <c r="F1524" s="729" t="e">
        <v>#N/A</v>
      </c>
    </row>
    <row r="1525" spans="3:6">
      <c r="C1525" s="730" t="e">
        <v>#N/A</v>
      </c>
      <c r="D1525" s="729" t="e">
        <v>#N/A</v>
      </c>
      <c r="E1525" s="729" t="e">
        <v>#N/A</v>
      </c>
      <c r="F1525" s="729" t="e">
        <v>#N/A</v>
      </c>
    </row>
    <row r="1526" spans="3:6">
      <c r="C1526" s="730" t="e">
        <v>#N/A</v>
      </c>
      <c r="D1526" s="729" t="e">
        <v>#N/A</v>
      </c>
      <c r="E1526" s="729" t="e">
        <v>#N/A</v>
      </c>
      <c r="F1526" s="729" t="e">
        <v>#N/A</v>
      </c>
    </row>
    <row r="1527" spans="3:6">
      <c r="C1527" s="730" t="e">
        <v>#N/A</v>
      </c>
      <c r="D1527" s="729" t="e">
        <v>#N/A</v>
      </c>
      <c r="E1527" s="729" t="e">
        <v>#N/A</v>
      </c>
      <c r="F1527" s="729" t="e">
        <v>#N/A</v>
      </c>
    </row>
    <row r="1528" spans="3:6">
      <c r="C1528" s="730" t="e">
        <v>#N/A</v>
      </c>
      <c r="D1528" s="729" t="e">
        <v>#N/A</v>
      </c>
      <c r="E1528" s="729" t="e">
        <v>#N/A</v>
      </c>
      <c r="F1528" s="729" t="e">
        <v>#N/A</v>
      </c>
    </row>
    <row r="1529" spans="3:6">
      <c r="C1529" s="730" t="e">
        <v>#N/A</v>
      </c>
      <c r="D1529" s="729" t="e">
        <v>#N/A</v>
      </c>
      <c r="E1529" s="729" t="e">
        <v>#N/A</v>
      </c>
      <c r="F1529" s="729" t="e">
        <v>#N/A</v>
      </c>
    </row>
    <row r="1530" spans="3:6">
      <c r="C1530" s="730" t="e">
        <v>#N/A</v>
      </c>
      <c r="D1530" s="729" t="e">
        <v>#N/A</v>
      </c>
      <c r="E1530" s="729" t="e">
        <v>#N/A</v>
      </c>
      <c r="F1530" s="729" t="e">
        <v>#N/A</v>
      </c>
    </row>
    <row r="1531" spans="3:6">
      <c r="C1531" s="730" t="e">
        <v>#N/A</v>
      </c>
      <c r="D1531" s="729" t="e">
        <v>#N/A</v>
      </c>
      <c r="E1531" s="729" t="e">
        <v>#N/A</v>
      </c>
      <c r="F1531" s="729" t="e">
        <v>#N/A</v>
      </c>
    </row>
    <row r="1532" spans="3:6">
      <c r="C1532" s="730" t="e">
        <v>#N/A</v>
      </c>
      <c r="D1532" s="729" t="e">
        <v>#N/A</v>
      </c>
      <c r="E1532" s="729" t="e">
        <v>#N/A</v>
      </c>
      <c r="F1532" s="729" t="e">
        <v>#N/A</v>
      </c>
    </row>
    <row r="1533" spans="3:6">
      <c r="C1533" s="730" t="e">
        <v>#N/A</v>
      </c>
      <c r="D1533" s="729" t="e">
        <v>#N/A</v>
      </c>
      <c r="E1533" s="729" t="e">
        <v>#N/A</v>
      </c>
      <c r="F1533" s="729" t="e">
        <v>#N/A</v>
      </c>
    </row>
    <row r="1534" spans="3:6">
      <c r="C1534" s="730" t="e">
        <v>#N/A</v>
      </c>
      <c r="D1534" s="729" t="e">
        <v>#N/A</v>
      </c>
      <c r="E1534" s="729" t="e">
        <v>#N/A</v>
      </c>
      <c r="F1534" s="729" t="e">
        <v>#N/A</v>
      </c>
    </row>
    <row r="1535" spans="3:6">
      <c r="C1535" s="730" t="e">
        <v>#N/A</v>
      </c>
      <c r="D1535" s="729" t="e">
        <v>#N/A</v>
      </c>
      <c r="E1535" s="729" t="e">
        <v>#N/A</v>
      </c>
      <c r="F1535" s="729" t="e">
        <v>#N/A</v>
      </c>
    </row>
    <row r="1536" spans="3:6">
      <c r="C1536" s="730" t="e">
        <v>#N/A</v>
      </c>
      <c r="D1536" s="729" t="e">
        <v>#N/A</v>
      </c>
      <c r="E1536" s="729" t="e">
        <v>#N/A</v>
      </c>
      <c r="F1536" s="729" t="e">
        <v>#N/A</v>
      </c>
    </row>
    <row r="1537" spans="3:6">
      <c r="C1537" s="730" t="e">
        <v>#N/A</v>
      </c>
      <c r="D1537" s="729" t="e">
        <v>#N/A</v>
      </c>
      <c r="E1537" s="729" t="e">
        <v>#N/A</v>
      </c>
      <c r="F1537" s="729" t="e">
        <v>#N/A</v>
      </c>
    </row>
    <row r="1538" spans="3:6">
      <c r="C1538" s="730" t="e">
        <v>#N/A</v>
      </c>
      <c r="D1538" s="729" t="e">
        <v>#N/A</v>
      </c>
      <c r="E1538" s="729" t="e">
        <v>#N/A</v>
      </c>
      <c r="F1538" s="729" t="e">
        <v>#N/A</v>
      </c>
    </row>
    <row r="1539" spans="3:6">
      <c r="C1539" s="730" t="e">
        <v>#N/A</v>
      </c>
      <c r="D1539" s="729" t="e">
        <v>#N/A</v>
      </c>
      <c r="E1539" s="729" t="e">
        <v>#N/A</v>
      </c>
      <c r="F1539" s="729" t="e">
        <v>#N/A</v>
      </c>
    </row>
    <row r="1540" spans="3:6">
      <c r="C1540" s="730" t="e">
        <v>#N/A</v>
      </c>
      <c r="D1540" s="729" t="e">
        <v>#N/A</v>
      </c>
      <c r="E1540" s="729" t="e">
        <v>#N/A</v>
      </c>
      <c r="F1540" s="729" t="e">
        <v>#N/A</v>
      </c>
    </row>
    <row r="1541" spans="3:6">
      <c r="C1541" s="730" t="e">
        <v>#N/A</v>
      </c>
      <c r="D1541" s="729" t="e">
        <v>#N/A</v>
      </c>
      <c r="E1541" s="729" t="e">
        <v>#N/A</v>
      </c>
      <c r="F1541" s="729" t="e">
        <v>#N/A</v>
      </c>
    </row>
    <row r="1542" spans="3:6">
      <c r="C1542" s="730" t="e">
        <v>#N/A</v>
      </c>
      <c r="D1542" s="729" t="e">
        <v>#N/A</v>
      </c>
      <c r="E1542" s="729" t="e">
        <v>#N/A</v>
      </c>
      <c r="F1542" s="729" t="e">
        <v>#N/A</v>
      </c>
    </row>
    <row r="1543" spans="3:6">
      <c r="C1543" s="730" t="e">
        <v>#N/A</v>
      </c>
      <c r="D1543" s="729" t="e">
        <v>#N/A</v>
      </c>
      <c r="E1543" s="729" t="e">
        <v>#N/A</v>
      </c>
      <c r="F1543" s="729" t="e">
        <v>#N/A</v>
      </c>
    </row>
    <row r="1544" spans="3:6">
      <c r="C1544" s="730" t="e">
        <v>#N/A</v>
      </c>
      <c r="D1544" s="729" t="e">
        <v>#N/A</v>
      </c>
      <c r="E1544" s="729" t="e">
        <v>#N/A</v>
      </c>
      <c r="F1544" s="729" t="e">
        <v>#N/A</v>
      </c>
    </row>
    <row r="1545" spans="3:6">
      <c r="C1545" s="730" t="e">
        <v>#N/A</v>
      </c>
      <c r="D1545" s="729" t="e">
        <v>#N/A</v>
      </c>
      <c r="E1545" s="729" t="e">
        <v>#N/A</v>
      </c>
      <c r="F1545" s="729" t="e">
        <v>#N/A</v>
      </c>
    </row>
    <row r="1546" spans="3:6">
      <c r="C1546" s="730" t="e">
        <v>#N/A</v>
      </c>
      <c r="D1546" s="729" t="e">
        <v>#N/A</v>
      </c>
      <c r="E1546" s="729" t="e">
        <v>#N/A</v>
      </c>
      <c r="F1546" s="729" t="e">
        <v>#N/A</v>
      </c>
    </row>
    <row r="1547" spans="3:6">
      <c r="C1547" s="730" t="e">
        <v>#N/A</v>
      </c>
      <c r="D1547" s="729" t="e">
        <v>#N/A</v>
      </c>
      <c r="E1547" s="729" t="e">
        <v>#N/A</v>
      </c>
      <c r="F1547" s="729" t="e">
        <v>#N/A</v>
      </c>
    </row>
    <row r="1548" spans="3:6">
      <c r="C1548" s="730" t="e">
        <v>#N/A</v>
      </c>
      <c r="D1548" s="729" t="e">
        <v>#N/A</v>
      </c>
      <c r="E1548" s="729" t="e">
        <v>#N/A</v>
      </c>
      <c r="F1548" s="729" t="e">
        <v>#N/A</v>
      </c>
    </row>
    <row r="1549" spans="3:6">
      <c r="C1549" s="730" t="e">
        <v>#N/A</v>
      </c>
      <c r="D1549" s="729" t="e">
        <v>#N/A</v>
      </c>
      <c r="E1549" s="729" t="e">
        <v>#N/A</v>
      </c>
      <c r="F1549" s="729" t="e">
        <v>#N/A</v>
      </c>
    </row>
    <row r="1550" spans="3:6">
      <c r="C1550" s="730" t="e">
        <v>#N/A</v>
      </c>
      <c r="D1550" s="729" t="e">
        <v>#N/A</v>
      </c>
      <c r="E1550" s="729" t="e">
        <v>#N/A</v>
      </c>
      <c r="F1550" s="729" t="e">
        <v>#N/A</v>
      </c>
    </row>
    <row r="1551" spans="3:6">
      <c r="C1551" s="730" t="e">
        <v>#N/A</v>
      </c>
      <c r="D1551" s="729" t="e">
        <v>#N/A</v>
      </c>
      <c r="E1551" s="729" t="e">
        <v>#N/A</v>
      </c>
      <c r="F1551" s="729" t="e">
        <v>#N/A</v>
      </c>
    </row>
    <row r="1552" spans="3:6">
      <c r="C1552" s="730" t="e">
        <v>#N/A</v>
      </c>
      <c r="D1552" s="729" t="e">
        <v>#N/A</v>
      </c>
      <c r="E1552" s="729" t="e">
        <v>#N/A</v>
      </c>
      <c r="F1552" s="729" t="e">
        <v>#N/A</v>
      </c>
    </row>
    <row r="1553" spans="3:6">
      <c r="C1553" s="730" t="e">
        <v>#N/A</v>
      </c>
      <c r="D1553" s="729" t="e">
        <v>#N/A</v>
      </c>
      <c r="E1553" s="729" t="e">
        <v>#N/A</v>
      </c>
      <c r="F1553" s="729" t="e">
        <v>#N/A</v>
      </c>
    </row>
    <row r="1554" spans="3:6">
      <c r="C1554" s="730" t="e">
        <v>#N/A</v>
      </c>
      <c r="D1554" s="729" t="e">
        <v>#N/A</v>
      </c>
      <c r="E1554" s="729" t="e">
        <v>#N/A</v>
      </c>
      <c r="F1554" s="729" t="e">
        <v>#N/A</v>
      </c>
    </row>
    <row r="1555" spans="3:6">
      <c r="C1555" s="730" t="e">
        <v>#N/A</v>
      </c>
      <c r="D1555" s="729" t="e">
        <v>#N/A</v>
      </c>
      <c r="E1555" s="729" t="e">
        <v>#N/A</v>
      </c>
      <c r="F1555" s="729" t="e">
        <v>#N/A</v>
      </c>
    </row>
    <row r="1556" spans="3:6">
      <c r="C1556" s="730" t="e">
        <v>#N/A</v>
      </c>
      <c r="D1556" s="729" t="e">
        <v>#N/A</v>
      </c>
      <c r="E1556" s="729" t="e">
        <v>#N/A</v>
      </c>
      <c r="F1556" s="729" t="e">
        <v>#N/A</v>
      </c>
    </row>
    <row r="1557" spans="3:6">
      <c r="C1557" s="730" t="e">
        <v>#N/A</v>
      </c>
      <c r="D1557" s="729" t="e">
        <v>#N/A</v>
      </c>
      <c r="E1557" s="729" t="e">
        <v>#N/A</v>
      </c>
      <c r="F1557" s="729" t="e">
        <v>#N/A</v>
      </c>
    </row>
    <row r="1558" spans="3:6">
      <c r="C1558" s="730" t="e">
        <v>#N/A</v>
      </c>
      <c r="D1558" s="729" t="e">
        <v>#N/A</v>
      </c>
      <c r="E1558" s="729" t="e">
        <v>#N/A</v>
      </c>
      <c r="F1558" s="729" t="e">
        <v>#N/A</v>
      </c>
    </row>
    <row r="1559" spans="3:6">
      <c r="C1559" s="730" t="e">
        <v>#N/A</v>
      </c>
      <c r="D1559" s="729" t="e">
        <v>#N/A</v>
      </c>
      <c r="E1559" s="729" t="e">
        <v>#N/A</v>
      </c>
      <c r="F1559" s="729" t="e">
        <v>#N/A</v>
      </c>
    </row>
    <row r="1560" spans="3:6">
      <c r="C1560" s="730" t="e">
        <v>#N/A</v>
      </c>
      <c r="D1560" s="729" t="e">
        <v>#N/A</v>
      </c>
      <c r="E1560" s="729" t="e">
        <v>#N/A</v>
      </c>
      <c r="F1560" s="729" t="e">
        <v>#N/A</v>
      </c>
    </row>
    <row r="1561" spans="3:6">
      <c r="C1561" s="730" t="e">
        <v>#N/A</v>
      </c>
      <c r="D1561" s="729" t="e">
        <v>#N/A</v>
      </c>
      <c r="E1561" s="729" t="e">
        <v>#N/A</v>
      </c>
      <c r="F1561" s="729" t="e">
        <v>#N/A</v>
      </c>
    </row>
    <row r="1562" spans="3:6">
      <c r="C1562" s="730" t="e">
        <v>#N/A</v>
      </c>
      <c r="D1562" s="729" t="e">
        <v>#N/A</v>
      </c>
      <c r="E1562" s="729" t="e">
        <v>#N/A</v>
      </c>
      <c r="F1562" s="729" t="e">
        <v>#N/A</v>
      </c>
    </row>
    <row r="1563" spans="3:6">
      <c r="C1563" s="730" t="e">
        <v>#N/A</v>
      </c>
      <c r="D1563" s="729" t="e">
        <v>#N/A</v>
      </c>
      <c r="E1563" s="729" t="e">
        <v>#N/A</v>
      </c>
      <c r="F1563" s="729" t="e">
        <v>#N/A</v>
      </c>
    </row>
    <row r="1564" spans="3:6">
      <c r="C1564" s="730" t="e">
        <v>#N/A</v>
      </c>
      <c r="D1564" s="729" t="e">
        <v>#N/A</v>
      </c>
      <c r="E1564" s="729" t="e">
        <v>#N/A</v>
      </c>
      <c r="F1564" s="729" t="e">
        <v>#N/A</v>
      </c>
    </row>
    <row r="1565" spans="3:6">
      <c r="C1565" s="730" t="e">
        <v>#N/A</v>
      </c>
      <c r="D1565" s="729" t="e">
        <v>#N/A</v>
      </c>
      <c r="E1565" s="729" t="e">
        <v>#N/A</v>
      </c>
      <c r="F1565" s="729" t="e">
        <v>#N/A</v>
      </c>
    </row>
    <row r="1566" spans="3:6">
      <c r="C1566" s="730" t="e">
        <v>#N/A</v>
      </c>
      <c r="D1566" s="729" t="e">
        <v>#N/A</v>
      </c>
      <c r="E1566" s="729" t="e">
        <v>#N/A</v>
      </c>
      <c r="F1566" s="729" t="e">
        <v>#N/A</v>
      </c>
    </row>
    <row r="1567" spans="3:6">
      <c r="C1567" s="730" t="e">
        <v>#N/A</v>
      </c>
      <c r="D1567" s="729" t="e">
        <v>#N/A</v>
      </c>
      <c r="E1567" s="729" t="e">
        <v>#N/A</v>
      </c>
      <c r="F1567" s="729" t="e">
        <v>#N/A</v>
      </c>
    </row>
    <row r="1568" spans="3:6">
      <c r="C1568" s="730" t="e">
        <v>#N/A</v>
      </c>
      <c r="D1568" s="729" t="e">
        <v>#N/A</v>
      </c>
      <c r="E1568" s="729" t="e">
        <v>#N/A</v>
      </c>
      <c r="F1568" s="729" t="e">
        <v>#N/A</v>
      </c>
    </row>
    <row r="1569" spans="3:6">
      <c r="C1569" s="730" t="e">
        <v>#N/A</v>
      </c>
      <c r="D1569" s="729" t="e">
        <v>#N/A</v>
      </c>
      <c r="E1569" s="729" t="e">
        <v>#N/A</v>
      </c>
      <c r="F1569" s="729" t="e">
        <v>#N/A</v>
      </c>
    </row>
    <row r="1570" spans="3:6">
      <c r="C1570" s="730" t="e">
        <v>#N/A</v>
      </c>
      <c r="D1570" s="729" t="e">
        <v>#N/A</v>
      </c>
      <c r="E1570" s="729" t="e">
        <v>#N/A</v>
      </c>
      <c r="F1570" s="729" t="e">
        <v>#N/A</v>
      </c>
    </row>
    <row r="1571" spans="3:6">
      <c r="C1571" s="730" t="e">
        <v>#N/A</v>
      </c>
      <c r="D1571" s="729" t="e">
        <v>#N/A</v>
      </c>
      <c r="E1571" s="729" t="e">
        <v>#N/A</v>
      </c>
      <c r="F1571" s="729" t="e">
        <v>#N/A</v>
      </c>
    </row>
    <row r="1572" spans="3:6">
      <c r="C1572" s="730" t="e">
        <v>#N/A</v>
      </c>
      <c r="D1572" s="729" t="e">
        <v>#N/A</v>
      </c>
      <c r="E1572" s="729" t="e">
        <v>#N/A</v>
      </c>
      <c r="F1572" s="729" t="e">
        <v>#N/A</v>
      </c>
    </row>
    <row r="1573" spans="3:6">
      <c r="C1573" s="730" t="e">
        <v>#N/A</v>
      </c>
      <c r="D1573" s="729" t="e">
        <v>#N/A</v>
      </c>
      <c r="E1573" s="729" t="e">
        <v>#N/A</v>
      </c>
      <c r="F1573" s="729" t="e">
        <v>#N/A</v>
      </c>
    </row>
    <row r="1574" spans="3:6">
      <c r="C1574" s="730" t="e">
        <v>#N/A</v>
      </c>
      <c r="D1574" s="729" t="e">
        <v>#N/A</v>
      </c>
      <c r="E1574" s="729" t="e">
        <v>#N/A</v>
      </c>
      <c r="F1574" s="729" t="e">
        <v>#N/A</v>
      </c>
    </row>
    <row r="1575" spans="3:6">
      <c r="C1575" s="730" t="e">
        <v>#N/A</v>
      </c>
      <c r="D1575" s="729" t="e">
        <v>#N/A</v>
      </c>
      <c r="E1575" s="729" t="e">
        <v>#N/A</v>
      </c>
      <c r="F1575" s="729" t="e">
        <v>#N/A</v>
      </c>
    </row>
    <row r="1576" spans="3:6">
      <c r="C1576" s="730" t="e">
        <v>#N/A</v>
      </c>
      <c r="D1576" s="729" t="e">
        <v>#N/A</v>
      </c>
      <c r="E1576" s="729" t="e">
        <v>#N/A</v>
      </c>
      <c r="F1576" s="729" t="e">
        <v>#N/A</v>
      </c>
    </row>
    <row r="1577" spans="3:6">
      <c r="C1577" s="730" t="e">
        <v>#N/A</v>
      </c>
      <c r="D1577" s="729" t="e">
        <v>#N/A</v>
      </c>
      <c r="E1577" s="729" t="e">
        <v>#N/A</v>
      </c>
      <c r="F1577" s="729" t="e">
        <v>#N/A</v>
      </c>
    </row>
    <row r="1578" spans="3:6">
      <c r="C1578" s="730" t="e">
        <v>#N/A</v>
      </c>
      <c r="D1578" s="729" t="e">
        <v>#N/A</v>
      </c>
      <c r="E1578" s="729" t="e">
        <v>#N/A</v>
      </c>
      <c r="F1578" s="729" t="e">
        <v>#N/A</v>
      </c>
    </row>
    <row r="1579" spans="3:6">
      <c r="C1579" s="730" t="e">
        <v>#N/A</v>
      </c>
      <c r="D1579" s="729" t="e">
        <v>#N/A</v>
      </c>
      <c r="E1579" s="729" t="e">
        <v>#N/A</v>
      </c>
      <c r="F1579" s="729" t="e">
        <v>#N/A</v>
      </c>
    </row>
    <row r="1580" spans="3:6">
      <c r="C1580" s="730" t="e">
        <v>#N/A</v>
      </c>
      <c r="D1580" s="729" t="e">
        <v>#N/A</v>
      </c>
      <c r="E1580" s="729" t="e">
        <v>#N/A</v>
      </c>
      <c r="F1580" s="729" t="e">
        <v>#N/A</v>
      </c>
    </row>
    <row r="1581" spans="3:6">
      <c r="C1581" s="730" t="e">
        <v>#N/A</v>
      </c>
      <c r="D1581" s="729" t="e">
        <v>#N/A</v>
      </c>
      <c r="E1581" s="729" t="e">
        <v>#N/A</v>
      </c>
      <c r="F1581" s="729" t="e">
        <v>#N/A</v>
      </c>
    </row>
    <row r="1582" spans="3:6">
      <c r="C1582" s="730" t="e">
        <v>#N/A</v>
      </c>
      <c r="D1582" s="729" t="e">
        <v>#N/A</v>
      </c>
      <c r="E1582" s="729" t="e">
        <v>#N/A</v>
      </c>
      <c r="F1582" s="729" t="e">
        <v>#N/A</v>
      </c>
    </row>
    <row r="1583" spans="3:6">
      <c r="C1583" s="730" t="e">
        <v>#N/A</v>
      </c>
      <c r="D1583" s="729" t="e">
        <v>#N/A</v>
      </c>
      <c r="E1583" s="729" t="e">
        <v>#N/A</v>
      </c>
      <c r="F1583" s="729" t="e">
        <v>#N/A</v>
      </c>
    </row>
    <row r="1584" spans="3:6">
      <c r="C1584" s="730" t="e">
        <v>#N/A</v>
      </c>
      <c r="D1584" s="729" t="e">
        <v>#N/A</v>
      </c>
      <c r="E1584" s="729" t="e">
        <v>#N/A</v>
      </c>
      <c r="F1584" s="729" t="e">
        <v>#N/A</v>
      </c>
    </row>
    <row r="1585" spans="3:6">
      <c r="C1585" s="730" t="e">
        <v>#N/A</v>
      </c>
      <c r="D1585" s="729" t="e">
        <v>#N/A</v>
      </c>
      <c r="E1585" s="729" t="e">
        <v>#N/A</v>
      </c>
      <c r="F1585" s="729" t="e">
        <v>#N/A</v>
      </c>
    </row>
    <row r="1586" spans="3:6">
      <c r="C1586" s="730" t="e">
        <v>#N/A</v>
      </c>
      <c r="D1586" s="729" t="e">
        <v>#N/A</v>
      </c>
      <c r="E1586" s="729" t="e">
        <v>#N/A</v>
      </c>
      <c r="F1586" s="729" t="e">
        <v>#N/A</v>
      </c>
    </row>
    <row r="1587" spans="3:6">
      <c r="C1587" s="730" t="e">
        <v>#N/A</v>
      </c>
      <c r="D1587" s="729" t="e">
        <v>#N/A</v>
      </c>
      <c r="E1587" s="729" t="e">
        <v>#N/A</v>
      </c>
      <c r="F1587" s="729" t="e">
        <v>#N/A</v>
      </c>
    </row>
    <row r="1588" spans="3:6">
      <c r="C1588" s="730" t="e">
        <v>#N/A</v>
      </c>
      <c r="D1588" s="729" t="e">
        <v>#N/A</v>
      </c>
      <c r="E1588" s="729" t="e">
        <v>#N/A</v>
      </c>
      <c r="F1588" s="729" t="e">
        <v>#N/A</v>
      </c>
    </row>
    <row r="1589" spans="3:6">
      <c r="C1589" s="730" t="e">
        <v>#N/A</v>
      </c>
      <c r="D1589" s="729" t="e">
        <v>#N/A</v>
      </c>
      <c r="E1589" s="729" t="e">
        <v>#N/A</v>
      </c>
      <c r="F1589" s="729" t="e">
        <v>#N/A</v>
      </c>
    </row>
    <row r="1590" spans="3:6">
      <c r="C1590" s="730" t="e">
        <v>#N/A</v>
      </c>
      <c r="D1590" s="729" t="e">
        <v>#N/A</v>
      </c>
      <c r="E1590" s="729" t="e">
        <v>#N/A</v>
      </c>
      <c r="F1590" s="729" t="e">
        <v>#N/A</v>
      </c>
    </row>
    <row r="1591" spans="3:6">
      <c r="C1591" s="730" t="e">
        <v>#N/A</v>
      </c>
      <c r="D1591" s="729" t="e">
        <v>#N/A</v>
      </c>
      <c r="E1591" s="729" t="e">
        <v>#N/A</v>
      </c>
      <c r="F1591" s="729" t="e">
        <v>#N/A</v>
      </c>
    </row>
    <row r="1592" spans="3:6">
      <c r="C1592" s="730" t="e">
        <v>#N/A</v>
      </c>
      <c r="D1592" s="729" t="e">
        <v>#N/A</v>
      </c>
      <c r="E1592" s="729" t="e">
        <v>#N/A</v>
      </c>
      <c r="F1592" s="729" t="e">
        <v>#N/A</v>
      </c>
    </row>
    <row r="1593" spans="3:6">
      <c r="C1593" s="730" t="e">
        <v>#N/A</v>
      </c>
      <c r="D1593" s="729" t="e">
        <v>#N/A</v>
      </c>
      <c r="E1593" s="729" t="e">
        <v>#N/A</v>
      </c>
      <c r="F1593" s="729" t="e">
        <v>#N/A</v>
      </c>
    </row>
    <row r="1594" spans="3:6">
      <c r="C1594" s="730" t="e">
        <v>#N/A</v>
      </c>
      <c r="D1594" s="729" t="e">
        <v>#N/A</v>
      </c>
      <c r="E1594" s="729" t="e">
        <v>#N/A</v>
      </c>
      <c r="F1594" s="729" t="e">
        <v>#N/A</v>
      </c>
    </row>
    <row r="1595" spans="3:6">
      <c r="C1595" s="730" t="e">
        <v>#N/A</v>
      </c>
      <c r="D1595" s="729" t="e">
        <v>#N/A</v>
      </c>
      <c r="E1595" s="729" t="e">
        <v>#N/A</v>
      </c>
      <c r="F1595" s="729" t="e">
        <v>#N/A</v>
      </c>
    </row>
    <row r="1596" spans="3:6">
      <c r="C1596" s="730" t="e">
        <v>#N/A</v>
      </c>
      <c r="D1596" s="729" t="e">
        <v>#N/A</v>
      </c>
      <c r="E1596" s="729" t="e">
        <v>#N/A</v>
      </c>
      <c r="F1596" s="729" t="e">
        <v>#N/A</v>
      </c>
    </row>
    <row r="1597" spans="3:6">
      <c r="C1597" s="730" t="e">
        <v>#N/A</v>
      </c>
      <c r="D1597" s="729" t="e">
        <v>#N/A</v>
      </c>
      <c r="E1597" s="729" t="e">
        <v>#N/A</v>
      </c>
      <c r="F1597" s="729" t="e">
        <v>#N/A</v>
      </c>
    </row>
    <row r="1598" spans="3:6">
      <c r="C1598" s="730" t="e">
        <v>#N/A</v>
      </c>
      <c r="D1598" s="729" t="e">
        <v>#N/A</v>
      </c>
      <c r="E1598" s="729" t="e">
        <v>#N/A</v>
      </c>
      <c r="F1598" s="729" t="e">
        <v>#N/A</v>
      </c>
    </row>
    <row r="1599" spans="3:6">
      <c r="C1599" s="730" t="e">
        <v>#N/A</v>
      </c>
      <c r="D1599" s="729" t="e">
        <v>#N/A</v>
      </c>
      <c r="E1599" s="729" t="e">
        <v>#N/A</v>
      </c>
      <c r="F1599" s="729" t="e">
        <v>#N/A</v>
      </c>
    </row>
    <row r="1600" spans="3:6">
      <c r="C1600" s="730" t="e">
        <v>#N/A</v>
      </c>
      <c r="D1600" s="729" t="e">
        <v>#N/A</v>
      </c>
      <c r="E1600" s="729" t="e">
        <v>#N/A</v>
      </c>
      <c r="F1600" s="729" t="e">
        <v>#N/A</v>
      </c>
    </row>
    <row r="1601" spans="3:6">
      <c r="C1601" s="730" t="e">
        <v>#N/A</v>
      </c>
      <c r="D1601" s="729" t="e">
        <v>#N/A</v>
      </c>
      <c r="E1601" s="729" t="e">
        <v>#N/A</v>
      </c>
      <c r="F1601" s="729" t="e">
        <v>#N/A</v>
      </c>
    </row>
    <row r="1602" spans="3:6">
      <c r="C1602" s="730" t="e">
        <v>#N/A</v>
      </c>
      <c r="D1602" s="729" t="e">
        <v>#N/A</v>
      </c>
      <c r="E1602" s="729" t="e">
        <v>#N/A</v>
      </c>
      <c r="F1602" s="729" t="e">
        <v>#N/A</v>
      </c>
    </row>
    <row r="1603" spans="3:6">
      <c r="C1603" s="730" t="e">
        <v>#N/A</v>
      </c>
      <c r="D1603" s="729" t="e">
        <v>#N/A</v>
      </c>
      <c r="E1603" s="729" t="e">
        <v>#N/A</v>
      </c>
      <c r="F1603" s="729" t="e">
        <v>#N/A</v>
      </c>
    </row>
    <row r="1604" spans="3:6">
      <c r="C1604" s="730" t="e">
        <v>#N/A</v>
      </c>
      <c r="D1604" s="729" t="e">
        <v>#N/A</v>
      </c>
      <c r="E1604" s="729" t="e">
        <v>#N/A</v>
      </c>
      <c r="F1604" s="729" t="e">
        <v>#N/A</v>
      </c>
    </row>
    <row r="1605" spans="3:6">
      <c r="C1605" s="730" t="e">
        <v>#N/A</v>
      </c>
      <c r="D1605" s="729" t="e">
        <v>#N/A</v>
      </c>
      <c r="E1605" s="729" t="e">
        <v>#N/A</v>
      </c>
      <c r="F1605" s="729" t="e">
        <v>#N/A</v>
      </c>
    </row>
    <row r="1606" spans="3:6">
      <c r="C1606" s="730" t="e">
        <v>#N/A</v>
      </c>
      <c r="D1606" s="729" t="e">
        <v>#N/A</v>
      </c>
      <c r="E1606" s="729" t="e">
        <v>#N/A</v>
      </c>
      <c r="F1606" s="729" t="e">
        <v>#N/A</v>
      </c>
    </row>
    <row r="1607" spans="3:6">
      <c r="C1607" s="730" t="e">
        <v>#N/A</v>
      </c>
      <c r="D1607" s="729" t="e">
        <v>#N/A</v>
      </c>
      <c r="E1607" s="729" t="e">
        <v>#N/A</v>
      </c>
      <c r="F1607" s="729" t="e">
        <v>#N/A</v>
      </c>
    </row>
    <row r="1608" spans="3:6">
      <c r="C1608" s="730" t="e">
        <v>#N/A</v>
      </c>
      <c r="D1608" s="729" t="e">
        <v>#N/A</v>
      </c>
      <c r="E1608" s="729" t="e">
        <v>#N/A</v>
      </c>
      <c r="F1608" s="729" t="e">
        <v>#N/A</v>
      </c>
    </row>
    <row r="1609" spans="3:6">
      <c r="C1609" s="730" t="e">
        <v>#N/A</v>
      </c>
      <c r="D1609" s="729" t="e">
        <v>#N/A</v>
      </c>
      <c r="E1609" s="729" t="e">
        <v>#N/A</v>
      </c>
      <c r="F1609" s="729" t="e">
        <v>#N/A</v>
      </c>
    </row>
    <row r="1610" spans="3:6">
      <c r="C1610" s="730" t="e">
        <v>#N/A</v>
      </c>
      <c r="D1610" s="729" t="e">
        <v>#N/A</v>
      </c>
      <c r="E1610" s="729" t="e">
        <v>#N/A</v>
      </c>
      <c r="F1610" s="729" t="e">
        <v>#N/A</v>
      </c>
    </row>
    <row r="1611" spans="3:6">
      <c r="C1611" s="730" t="e">
        <v>#N/A</v>
      </c>
      <c r="D1611" s="729" t="e">
        <v>#N/A</v>
      </c>
      <c r="E1611" s="729" t="e">
        <v>#N/A</v>
      </c>
      <c r="F1611" s="729" t="e">
        <v>#N/A</v>
      </c>
    </row>
    <row r="1612" spans="3:6">
      <c r="C1612" s="730" t="e">
        <v>#N/A</v>
      </c>
      <c r="D1612" s="729" t="e">
        <v>#N/A</v>
      </c>
      <c r="E1612" s="729" t="e">
        <v>#N/A</v>
      </c>
      <c r="F1612" s="729" t="e">
        <v>#N/A</v>
      </c>
    </row>
    <row r="1613" spans="3:6">
      <c r="C1613" s="730" t="e">
        <v>#N/A</v>
      </c>
      <c r="D1613" s="729" t="e">
        <v>#N/A</v>
      </c>
      <c r="E1613" s="729" t="e">
        <v>#N/A</v>
      </c>
      <c r="F1613" s="729" t="e">
        <v>#N/A</v>
      </c>
    </row>
    <row r="1614" spans="3:6">
      <c r="C1614" s="730" t="e">
        <v>#N/A</v>
      </c>
      <c r="D1614" s="729" t="e">
        <v>#N/A</v>
      </c>
      <c r="E1614" s="729" t="e">
        <v>#N/A</v>
      </c>
      <c r="F1614" s="729" t="e">
        <v>#N/A</v>
      </c>
    </row>
    <row r="1615" spans="3:6">
      <c r="C1615" s="730" t="e">
        <v>#N/A</v>
      </c>
      <c r="D1615" s="729" t="e">
        <v>#N/A</v>
      </c>
      <c r="E1615" s="729" t="e">
        <v>#N/A</v>
      </c>
      <c r="F1615" s="729" t="e">
        <v>#N/A</v>
      </c>
    </row>
    <row r="1616" spans="3:6">
      <c r="C1616" s="730" t="e">
        <v>#N/A</v>
      </c>
      <c r="D1616" s="729" t="e">
        <v>#N/A</v>
      </c>
      <c r="E1616" s="729" t="e">
        <v>#N/A</v>
      </c>
      <c r="F1616" s="729" t="e">
        <v>#N/A</v>
      </c>
    </row>
    <row r="1617" spans="3:6">
      <c r="C1617" s="730" t="e">
        <v>#N/A</v>
      </c>
      <c r="D1617" s="729" t="e">
        <v>#N/A</v>
      </c>
      <c r="E1617" s="729" t="e">
        <v>#N/A</v>
      </c>
      <c r="F1617" s="729" t="e">
        <v>#N/A</v>
      </c>
    </row>
    <row r="1618" spans="3:6">
      <c r="C1618" s="730" t="e">
        <v>#N/A</v>
      </c>
      <c r="D1618" s="729" t="e">
        <v>#N/A</v>
      </c>
      <c r="E1618" s="729" t="e">
        <v>#N/A</v>
      </c>
      <c r="F1618" s="729" t="e">
        <v>#N/A</v>
      </c>
    </row>
    <row r="1619" spans="3:6">
      <c r="C1619" s="730" t="e">
        <v>#N/A</v>
      </c>
      <c r="D1619" s="729" t="e">
        <v>#N/A</v>
      </c>
      <c r="E1619" s="729" t="e">
        <v>#N/A</v>
      </c>
      <c r="F1619" s="729" t="e">
        <v>#N/A</v>
      </c>
    </row>
    <row r="1620" spans="3:6">
      <c r="C1620" s="730" t="e">
        <v>#N/A</v>
      </c>
      <c r="D1620" s="729" t="e">
        <v>#N/A</v>
      </c>
      <c r="E1620" s="729" t="e">
        <v>#N/A</v>
      </c>
      <c r="F1620" s="729" t="e">
        <v>#N/A</v>
      </c>
    </row>
    <row r="1621" spans="3:6">
      <c r="C1621" s="730" t="e">
        <v>#N/A</v>
      </c>
      <c r="D1621" s="729" t="e">
        <v>#N/A</v>
      </c>
      <c r="E1621" s="729" t="e">
        <v>#N/A</v>
      </c>
      <c r="F1621" s="729" t="e">
        <v>#N/A</v>
      </c>
    </row>
    <row r="1622" spans="3:6">
      <c r="C1622" s="730" t="e">
        <v>#N/A</v>
      </c>
      <c r="D1622" s="729" t="e">
        <v>#N/A</v>
      </c>
      <c r="E1622" s="729" t="e">
        <v>#N/A</v>
      </c>
      <c r="F1622" s="729" t="e">
        <v>#N/A</v>
      </c>
    </row>
    <row r="1623" spans="3:6">
      <c r="C1623" s="730" t="e">
        <v>#N/A</v>
      </c>
      <c r="D1623" s="729" t="e">
        <v>#N/A</v>
      </c>
      <c r="E1623" s="729" t="e">
        <v>#N/A</v>
      </c>
      <c r="F1623" s="729" t="e">
        <v>#N/A</v>
      </c>
    </row>
    <row r="1624" spans="3:6">
      <c r="C1624" s="730" t="e">
        <v>#N/A</v>
      </c>
      <c r="D1624" s="729" t="e">
        <v>#N/A</v>
      </c>
      <c r="E1624" s="729" t="e">
        <v>#N/A</v>
      </c>
      <c r="F1624" s="729" t="e">
        <v>#N/A</v>
      </c>
    </row>
    <row r="1625" spans="3:6">
      <c r="C1625" s="730" t="e">
        <v>#N/A</v>
      </c>
      <c r="D1625" s="729" t="e">
        <v>#N/A</v>
      </c>
      <c r="E1625" s="729" t="e">
        <v>#N/A</v>
      </c>
      <c r="F1625" s="729" t="e">
        <v>#N/A</v>
      </c>
    </row>
    <row r="1626" spans="3:6">
      <c r="C1626" s="730" t="e">
        <v>#N/A</v>
      </c>
      <c r="D1626" s="729" t="e">
        <v>#N/A</v>
      </c>
      <c r="E1626" s="729" t="e">
        <v>#N/A</v>
      </c>
      <c r="F1626" s="729" t="e">
        <v>#N/A</v>
      </c>
    </row>
    <row r="1627" spans="3:6">
      <c r="C1627" s="730" t="e">
        <v>#N/A</v>
      </c>
      <c r="D1627" s="729" t="e">
        <v>#N/A</v>
      </c>
      <c r="E1627" s="729" t="e">
        <v>#N/A</v>
      </c>
      <c r="F1627" s="729" t="e">
        <v>#N/A</v>
      </c>
    </row>
    <row r="1628" spans="3:6">
      <c r="C1628" s="730" t="e">
        <v>#N/A</v>
      </c>
      <c r="D1628" s="729" t="e">
        <v>#N/A</v>
      </c>
      <c r="E1628" s="729" t="e">
        <v>#N/A</v>
      </c>
      <c r="F1628" s="729" t="e">
        <v>#N/A</v>
      </c>
    </row>
    <row r="1629" spans="3:6">
      <c r="C1629" s="730" t="e">
        <v>#N/A</v>
      </c>
      <c r="D1629" s="729" t="e">
        <v>#N/A</v>
      </c>
      <c r="E1629" s="729" t="e">
        <v>#N/A</v>
      </c>
      <c r="F1629" s="729" t="e">
        <v>#N/A</v>
      </c>
    </row>
    <row r="1630" spans="3:6">
      <c r="C1630" s="730" t="e">
        <v>#N/A</v>
      </c>
      <c r="D1630" s="729" t="e">
        <v>#N/A</v>
      </c>
      <c r="E1630" s="729" t="e">
        <v>#N/A</v>
      </c>
      <c r="F1630" s="729" t="e">
        <v>#N/A</v>
      </c>
    </row>
    <row r="1631" spans="3:6">
      <c r="C1631" s="730" t="e">
        <v>#N/A</v>
      </c>
      <c r="D1631" s="729" t="e">
        <v>#N/A</v>
      </c>
      <c r="E1631" s="729" t="e">
        <v>#N/A</v>
      </c>
      <c r="F1631" s="729" t="e">
        <v>#N/A</v>
      </c>
    </row>
    <row r="1632" spans="3:6">
      <c r="C1632" s="730" t="e">
        <v>#N/A</v>
      </c>
      <c r="D1632" s="729" t="e">
        <v>#N/A</v>
      </c>
      <c r="E1632" s="729" t="e">
        <v>#N/A</v>
      </c>
      <c r="F1632" s="729" t="e">
        <v>#N/A</v>
      </c>
    </row>
    <row r="1633" spans="3:6">
      <c r="C1633" s="730" t="e">
        <v>#N/A</v>
      </c>
      <c r="D1633" s="729" t="e">
        <v>#N/A</v>
      </c>
      <c r="E1633" s="729" t="e">
        <v>#N/A</v>
      </c>
      <c r="F1633" s="729" t="e">
        <v>#N/A</v>
      </c>
    </row>
    <row r="1634" spans="3:6">
      <c r="C1634" s="730" t="e">
        <v>#N/A</v>
      </c>
      <c r="D1634" s="729" t="e">
        <v>#N/A</v>
      </c>
      <c r="E1634" s="729" t="e">
        <v>#N/A</v>
      </c>
      <c r="F1634" s="729" t="e">
        <v>#N/A</v>
      </c>
    </row>
    <row r="1635" spans="3:6">
      <c r="C1635" s="730" t="e">
        <v>#N/A</v>
      </c>
      <c r="D1635" s="729" t="e">
        <v>#N/A</v>
      </c>
      <c r="E1635" s="729" t="e">
        <v>#N/A</v>
      </c>
      <c r="F1635" s="729" t="e">
        <v>#N/A</v>
      </c>
    </row>
    <row r="1636" spans="3:6">
      <c r="C1636" s="730" t="e">
        <v>#N/A</v>
      </c>
      <c r="D1636" s="729" t="e">
        <v>#N/A</v>
      </c>
      <c r="E1636" s="729" t="e">
        <v>#N/A</v>
      </c>
      <c r="F1636" s="729" t="e">
        <v>#N/A</v>
      </c>
    </row>
    <row r="1637" spans="3:6">
      <c r="C1637" s="730" t="e">
        <v>#N/A</v>
      </c>
      <c r="D1637" s="729" t="e">
        <v>#N/A</v>
      </c>
      <c r="E1637" s="729" t="e">
        <v>#N/A</v>
      </c>
      <c r="F1637" s="729" t="e">
        <v>#N/A</v>
      </c>
    </row>
    <row r="1638" spans="3:6">
      <c r="C1638" s="730" t="e">
        <v>#N/A</v>
      </c>
      <c r="D1638" s="729" t="e">
        <v>#N/A</v>
      </c>
      <c r="E1638" s="729" t="e">
        <v>#N/A</v>
      </c>
      <c r="F1638" s="729" t="e">
        <v>#N/A</v>
      </c>
    </row>
    <row r="1639" spans="3:6">
      <c r="C1639" s="730" t="e">
        <v>#N/A</v>
      </c>
      <c r="D1639" s="729" t="e">
        <v>#N/A</v>
      </c>
      <c r="E1639" s="729" t="e">
        <v>#N/A</v>
      </c>
      <c r="F1639" s="729" t="e">
        <v>#N/A</v>
      </c>
    </row>
    <row r="1640" spans="3:6">
      <c r="C1640" s="730" t="e">
        <v>#N/A</v>
      </c>
      <c r="D1640" s="729" t="e">
        <v>#N/A</v>
      </c>
      <c r="E1640" s="729" t="e">
        <v>#N/A</v>
      </c>
      <c r="F1640" s="729" t="e">
        <v>#N/A</v>
      </c>
    </row>
    <row r="1641" spans="3:6">
      <c r="C1641" s="730" t="e">
        <v>#N/A</v>
      </c>
      <c r="D1641" s="729" t="e">
        <v>#N/A</v>
      </c>
      <c r="E1641" s="729" t="e">
        <v>#N/A</v>
      </c>
      <c r="F1641" s="729" t="e">
        <v>#N/A</v>
      </c>
    </row>
    <row r="1642" spans="3:6">
      <c r="C1642" s="730" t="e">
        <v>#N/A</v>
      </c>
      <c r="D1642" s="729" t="e">
        <v>#N/A</v>
      </c>
      <c r="E1642" s="729" t="e">
        <v>#N/A</v>
      </c>
      <c r="F1642" s="729" t="e">
        <v>#N/A</v>
      </c>
    </row>
    <row r="1643" spans="3:6">
      <c r="C1643" s="730" t="e">
        <v>#N/A</v>
      </c>
      <c r="D1643" s="729" t="e">
        <v>#N/A</v>
      </c>
      <c r="E1643" s="729" t="e">
        <v>#N/A</v>
      </c>
      <c r="F1643" s="729" t="e">
        <v>#N/A</v>
      </c>
    </row>
    <row r="1644" spans="3:6">
      <c r="C1644" s="730" t="e">
        <v>#N/A</v>
      </c>
      <c r="D1644" s="729" t="e">
        <v>#N/A</v>
      </c>
      <c r="E1644" s="729" t="e">
        <v>#N/A</v>
      </c>
      <c r="F1644" s="729" t="e">
        <v>#N/A</v>
      </c>
    </row>
    <row r="1645" spans="3:6">
      <c r="C1645" s="730" t="e">
        <v>#N/A</v>
      </c>
      <c r="D1645" s="729" t="e">
        <v>#N/A</v>
      </c>
      <c r="E1645" s="729" t="e">
        <v>#N/A</v>
      </c>
      <c r="F1645" s="729" t="e">
        <v>#N/A</v>
      </c>
    </row>
    <row r="1646" spans="3:6">
      <c r="C1646" s="730" t="e">
        <v>#N/A</v>
      </c>
      <c r="D1646" s="729" t="e">
        <v>#N/A</v>
      </c>
      <c r="E1646" s="729" t="e">
        <v>#N/A</v>
      </c>
      <c r="F1646" s="729" t="e">
        <v>#N/A</v>
      </c>
    </row>
    <row r="1647" spans="3:6">
      <c r="C1647" s="730" t="e">
        <v>#N/A</v>
      </c>
      <c r="D1647" s="729" t="e">
        <v>#N/A</v>
      </c>
      <c r="E1647" s="729" t="e">
        <v>#N/A</v>
      </c>
      <c r="F1647" s="729" t="e">
        <v>#N/A</v>
      </c>
    </row>
    <row r="1648" spans="3:6">
      <c r="C1648" s="730" t="e">
        <v>#N/A</v>
      </c>
      <c r="D1648" s="729" t="e">
        <v>#N/A</v>
      </c>
      <c r="E1648" s="729" t="e">
        <v>#N/A</v>
      </c>
      <c r="F1648" s="729" t="e">
        <v>#N/A</v>
      </c>
    </row>
    <row r="1649" spans="3:6">
      <c r="C1649" s="730" t="e">
        <v>#N/A</v>
      </c>
      <c r="D1649" s="729" t="e">
        <v>#N/A</v>
      </c>
      <c r="E1649" s="729" t="e">
        <v>#N/A</v>
      </c>
      <c r="F1649" s="729" t="e">
        <v>#N/A</v>
      </c>
    </row>
    <row r="1650" spans="3:6">
      <c r="C1650" s="730" t="e">
        <v>#N/A</v>
      </c>
      <c r="D1650" s="729" t="e">
        <v>#N/A</v>
      </c>
      <c r="E1650" s="729" t="e">
        <v>#N/A</v>
      </c>
      <c r="F1650" s="729" t="e">
        <v>#N/A</v>
      </c>
    </row>
    <row r="1651" spans="3:6">
      <c r="C1651" s="730" t="e">
        <v>#N/A</v>
      </c>
      <c r="D1651" s="729" t="e">
        <v>#N/A</v>
      </c>
      <c r="E1651" s="729" t="e">
        <v>#N/A</v>
      </c>
      <c r="F1651" s="729" t="e">
        <v>#N/A</v>
      </c>
    </row>
    <row r="1652" spans="3:6">
      <c r="C1652" s="730" t="e">
        <v>#N/A</v>
      </c>
      <c r="D1652" s="729" t="e">
        <v>#N/A</v>
      </c>
      <c r="E1652" s="729" t="e">
        <v>#N/A</v>
      </c>
      <c r="F1652" s="729" t="e">
        <v>#N/A</v>
      </c>
    </row>
    <row r="1653" spans="3:6">
      <c r="C1653" s="730" t="e">
        <v>#N/A</v>
      </c>
      <c r="D1653" s="729" t="e">
        <v>#N/A</v>
      </c>
      <c r="E1653" s="729" t="e">
        <v>#N/A</v>
      </c>
      <c r="F1653" s="729" t="e">
        <v>#N/A</v>
      </c>
    </row>
    <row r="1654" spans="3:6">
      <c r="C1654" s="730" t="e">
        <v>#N/A</v>
      </c>
      <c r="D1654" s="729" t="e">
        <v>#N/A</v>
      </c>
      <c r="E1654" s="729" t="e">
        <v>#N/A</v>
      </c>
      <c r="F1654" s="729" t="e">
        <v>#N/A</v>
      </c>
    </row>
    <row r="1655" spans="3:6">
      <c r="C1655" s="730" t="e">
        <v>#N/A</v>
      </c>
      <c r="D1655" s="729" t="e">
        <v>#N/A</v>
      </c>
      <c r="E1655" s="729" t="e">
        <v>#N/A</v>
      </c>
      <c r="F1655" s="729" t="e">
        <v>#N/A</v>
      </c>
    </row>
    <row r="1656" spans="3:6">
      <c r="C1656" s="730" t="e">
        <v>#N/A</v>
      </c>
      <c r="D1656" s="729" t="e">
        <v>#N/A</v>
      </c>
      <c r="E1656" s="729" t="e">
        <v>#N/A</v>
      </c>
      <c r="F1656" s="729" t="e">
        <v>#N/A</v>
      </c>
    </row>
    <row r="1657" spans="3:6">
      <c r="C1657" s="730" t="e">
        <v>#N/A</v>
      </c>
      <c r="D1657" s="729" t="e">
        <v>#N/A</v>
      </c>
      <c r="E1657" s="729" t="e">
        <v>#N/A</v>
      </c>
      <c r="F1657" s="729" t="e">
        <v>#N/A</v>
      </c>
    </row>
    <row r="1658" spans="3:6">
      <c r="C1658" s="730" t="e">
        <v>#N/A</v>
      </c>
      <c r="D1658" s="729" t="e">
        <v>#N/A</v>
      </c>
      <c r="E1658" s="729" t="e">
        <v>#N/A</v>
      </c>
      <c r="F1658" s="729" t="e">
        <v>#N/A</v>
      </c>
    </row>
    <row r="1659" spans="3:6">
      <c r="C1659" s="730" t="e">
        <v>#N/A</v>
      </c>
      <c r="D1659" s="729" t="e">
        <v>#N/A</v>
      </c>
      <c r="E1659" s="729" t="e">
        <v>#N/A</v>
      </c>
      <c r="F1659" s="729" t="e">
        <v>#N/A</v>
      </c>
    </row>
    <row r="1660" spans="3:6">
      <c r="C1660" s="730" t="e">
        <v>#N/A</v>
      </c>
      <c r="D1660" s="729" t="e">
        <v>#N/A</v>
      </c>
      <c r="E1660" s="729" t="e">
        <v>#N/A</v>
      </c>
      <c r="F1660" s="729" t="e">
        <v>#N/A</v>
      </c>
    </row>
    <row r="1661" spans="3:6">
      <c r="C1661" s="730" t="e">
        <v>#N/A</v>
      </c>
      <c r="D1661" s="729" t="e">
        <v>#N/A</v>
      </c>
      <c r="E1661" s="729" t="e">
        <v>#N/A</v>
      </c>
      <c r="F1661" s="729" t="e">
        <v>#N/A</v>
      </c>
    </row>
    <row r="1662" spans="3:6">
      <c r="C1662" s="730" t="e">
        <v>#N/A</v>
      </c>
      <c r="D1662" s="729" t="e">
        <v>#N/A</v>
      </c>
      <c r="E1662" s="729" t="e">
        <v>#N/A</v>
      </c>
      <c r="F1662" s="729" t="e">
        <v>#N/A</v>
      </c>
    </row>
    <row r="1663" spans="3:6">
      <c r="C1663" s="730" t="e">
        <v>#N/A</v>
      </c>
      <c r="D1663" s="729" t="e">
        <v>#N/A</v>
      </c>
      <c r="E1663" s="729" t="e">
        <v>#N/A</v>
      </c>
      <c r="F1663" s="729" t="e">
        <v>#N/A</v>
      </c>
    </row>
    <row r="1664" spans="3:6">
      <c r="C1664" s="730" t="e">
        <v>#N/A</v>
      </c>
      <c r="D1664" s="729" t="e">
        <v>#N/A</v>
      </c>
      <c r="E1664" s="729" t="e">
        <v>#N/A</v>
      </c>
      <c r="F1664" s="729" t="e">
        <v>#N/A</v>
      </c>
    </row>
    <row r="1665" spans="3:6">
      <c r="C1665" s="730" t="e">
        <v>#N/A</v>
      </c>
      <c r="D1665" s="729" t="e">
        <v>#N/A</v>
      </c>
      <c r="E1665" s="729" t="e">
        <v>#N/A</v>
      </c>
      <c r="F1665" s="729" t="e">
        <v>#N/A</v>
      </c>
    </row>
    <row r="1666" spans="3:6">
      <c r="C1666" s="730" t="e">
        <v>#N/A</v>
      </c>
      <c r="D1666" s="729" t="e">
        <v>#N/A</v>
      </c>
      <c r="E1666" s="729" t="e">
        <v>#N/A</v>
      </c>
      <c r="F1666" s="729" t="e">
        <v>#N/A</v>
      </c>
    </row>
    <row r="1667" spans="3:6">
      <c r="C1667" s="730" t="e">
        <v>#N/A</v>
      </c>
      <c r="D1667" s="729" t="e">
        <v>#N/A</v>
      </c>
      <c r="E1667" s="729" t="e">
        <v>#N/A</v>
      </c>
      <c r="F1667" s="729" t="e">
        <v>#N/A</v>
      </c>
    </row>
    <row r="1668" spans="3:6">
      <c r="C1668" s="730" t="e">
        <v>#N/A</v>
      </c>
      <c r="D1668" s="729" t="e">
        <v>#N/A</v>
      </c>
      <c r="E1668" s="729" t="e">
        <v>#N/A</v>
      </c>
      <c r="F1668" s="729" t="e">
        <v>#N/A</v>
      </c>
    </row>
    <row r="1669" spans="3:6">
      <c r="C1669" s="730" t="e">
        <v>#N/A</v>
      </c>
      <c r="D1669" s="729" t="e">
        <v>#N/A</v>
      </c>
      <c r="E1669" s="729" t="e">
        <v>#N/A</v>
      </c>
      <c r="F1669" s="729" t="e">
        <v>#N/A</v>
      </c>
    </row>
    <row r="1670" spans="3:6">
      <c r="C1670" s="730" t="e">
        <v>#N/A</v>
      </c>
      <c r="D1670" s="729" t="e">
        <v>#N/A</v>
      </c>
      <c r="E1670" s="729" t="e">
        <v>#N/A</v>
      </c>
      <c r="F1670" s="729" t="e">
        <v>#N/A</v>
      </c>
    </row>
    <row r="1671" spans="3:6">
      <c r="C1671" s="730" t="e">
        <v>#N/A</v>
      </c>
      <c r="D1671" s="729" t="e">
        <v>#N/A</v>
      </c>
      <c r="E1671" s="729" t="e">
        <v>#N/A</v>
      </c>
      <c r="F1671" s="729" t="e">
        <v>#N/A</v>
      </c>
    </row>
    <row r="1672" spans="3:6">
      <c r="C1672" s="730" t="e">
        <v>#N/A</v>
      </c>
      <c r="D1672" s="729" t="e">
        <v>#N/A</v>
      </c>
      <c r="E1672" s="729" t="e">
        <v>#N/A</v>
      </c>
      <c r="F1672" s="729" t="e">
        <v>#N/A</v>
      </c>
    </row>
    <row r="1673" spans="3:6">
      <c r="C1673" s="730" t="e">
        <v>#N/A</v>
      </c>
      <c r="D1673" s="729" t="e">
        <v>#N/A</v>
      </c>
      <c r="E1673" s="729" t="e">
        <v>#N/A</v>
      </c>
      <c r="F1673" s="729" t="e">
        <v>#N/A</v>
      </c>
    </row>
    <row r="1674" spans="3:6">
      <c r="C1674" s="730" t="e">
        <v>#N/A</v>
      </c>
      <c r="D1674" s="729" t="e">
        <v>#N/A</v>
      </c>
      <c r="E1674" s="729" t="e">
        <v>#N/A</v>
      </c>
      <c r="F1674" s="729" t="e">
        <v>#N/A</v>
      </c>
    </row>
    <row r="1675" spans="3:6">
      <c r="C1675" s="730" t="e">
        <v>#N/A</v>
      </c>
      <c r="D1675" s="729" t="e">
        <v>#N/A</v>
      </c>
      <c r="E1675" s="729" t="e">
        <v>#N/A</v>
      </c>
      <c r="F1675" s="729" t="e">
        <v>#N/A</v>
      </c>
    </row>
    <row r="1676" spans="3:6">
      <c r="C1676" s="730" t="e">
        <v>#N/A</v>
      </c>
      <c r="D1676" s="729" t="e">
        <v>#N/A</v>
      </c>
      <c r="E1676" s="729" t="e">
        <v>#N/A</v>
      </c>
      <c r="F1676" s="729" t="e">
        <v>#N/A</v>
      </c>
    </row>
    <row r="1677" spans="3:6">
      <c r="C1677" s="730" t="e">
        <v>#N/A</v>
      </c>
      <c r="D1677" s="729" t="e">
        <v>#N/A</v>
      </c>
      <c r="E1677" s="729" t="e">
        <v>#N/A</v>
      </c>
      <c r="F1677" s="729" t="e">
        <v>#N/A</v>
      </c>
    </row>
    <row r="1678" spans="3:6">
      <c r="C1678" s="730" t="e">
        <v>#N/A</v>
      </c>
      <c r="D1678" s="729" t="e">
        <v>#N/A</v>
      </c>
      <c r="E1678" s="729" t="e">
        <v>#N/A</v>
      </c>
      <c r="F1678" s="729" t="e">
        <v>#N/A</v>
      </c>
    </row>
    <row r="1679" spans="3:6">
      <c r="C1679" s="730" t="e">
        <v>#N/A</v>
      </c>
      <c r="D1679" s="729" t="e">
        <v>#N/A</v>
      </c>
      <c r="E1679" s="729" t="e">
        <v>#N/A</v>
      </c>
      <c r="F1679" s="729" t="e">
        <v>#N/A</v>
      </c>
    </row>
    <row r="1680" spans="3:6">
      <c r="C1680" s="730" t="e">
        <v>#N/A</v>
      </c>
      <c r="D1680" s="729" t="e">
        <v>#N/A</v>
      </c>
      <c r="E1680" s="729" t="e">
        <v>#N/A</v>
      </c>
      <c r="F1680" s="729" t="e">
        <v>#N/A</v>
      </c>
    </row>
    <row r="1681" spans="3:6">
      <c r="C1681" s="730" t="e">
        <v>#N/A</v>
      </c>
      <c r="D1681" s="729" t="e">
        <v>#N/A</v>
      </c>
      <c r="E1681" s="729" t="e">
        <v>#N/A</v>
      </c>
      <c r="F1681" s="729" t="e">
        <v>#N/A</v>
      </c>
    </row>
    <row r="1682" spans="3:6">
      <c r="C1682" s="730" t="e">
        <v>#N/A</v>
      </c>
      <c r="D1682" s="729" t="e">
        <v>#N/A</v>
      </c>
      <c r="E1682" s="729" t="e">
        <v>#N/A</v>
      </c>
      <c r="F1682" s="729" t="e">
        <v>#N/A</v>
      </c>
    </row>
    <row r="1683" spans="3:6">
      <c r="C1683" s="730" t="e">
        <v>#N/A</v>
      </c>
      <c r="D1683" s="729" t="e">
        <v>#N/A</v>
      </c>
      <c r="E1683" s="729" t="e">
        <v>#N/A</v>
      </c>
      <c r="F1683" s="729" t="e">
        <v>#N/A</v>
      </c>
    </row>
    <row r="1684" spans="3:6">
      <c r="C1684" s="730" t="e">
        <v>#N/A</v>
      </c>
      <c r="D1684" s="729" t="e">
        <v>#N/A</v>
      </c>
      <c r="E1684" s="729" t="e">
        <v>#N/A</v>
      </c>
      <c r="F1684" s="729" t="e">
        <v>#N/A</v>
      </c>
    </row>
    <row r="1685" spans="3:6">
      <c r="C1685" s="730" t="e">
        <v>#N/A</v>
      </c>
      <c r="D1685" s="729" t="e">
        <v>#N/A</v>
      </c>
      <c r="E1685" s="729" t="e">
        <v>#N/A</v>
      </c>
      <c r="F1685" s="729" t="e">
        <v>#N/A</v>
      </c>
    </row>
    <row r="1686" spans="3:6">
      <c r="C1686" s="730" t="e">
        <v>#N/A</v>
      </c>
      <c r="D1686" s="729" t="e">
        <v>#N/A</v>
      </c>
      <c r="E1686" s="729" t="e">
        <v>#N/A</v>
      </c>
      <c r="F1686" s="729" t="e">
        <v>#N/A</v>
      </c>
    </row>
    <row r="1687" spans="3:6">
      <c r="C1687" s="730" t="e">
        <v>#N/A</v>
      </c>
      <c r="D1687" s="729" t="e">
        <v>#N/A</v>
      </c>
      <c r="E1687" s="729" t="e">
        <v>#N/A</v>
      </c>
      <c r="F1687" s="729" t="e">
        <v>#N/A</v>
      </c>
    </row>
    <row r="1688" spans="3:6">
      <c r="C1688" s="730" t="e">
        <v>#N/A</v>
      </c>
      <c r="D1688" s="729" t="e">
        <v>#N/A</v>
      </c>
      <c r="E1688" s="729" t="e">
        <v>#N/A</v>
      </c>
      <c r="F1688" s="729" t="e">
        <v>#N/A</v>
      </c>
    </row>
    <row r="1689" spans="3:6">
      <c r="C1689" s="730" t="e">
        <v>#N/A</v>
      </c>
      <c r="D1689" s="729" t="e">
        <v>#N/A</v>
      </c>
      <c r="E1689" s="729" t="e">
        <v>#N/A</v>
      </c>
      <c r="F1689" s="729" t="e">
        <v>#N/A</v>
      </c>
    </row>
    <row r="1690" spans="3:6">
      <c r="C1690" s="730" t="e">
        <v>#N/A</v>
      </c>
      <c r="D1690" s="729" t="e">
        <v>#N/A</v>
      </c>
      <c r="E1690" s="729" t="e">
        <v>#N/A</v>
      </c>
      <c r="F1690" s="729" t="e">
        <v>#N/A</v>
      </c>
    </row>
    <row r="1691" spans="3:6">
      <c r="C1691" s="730" t="e">
        <v>#N/A</v>
      </c>
      <c r="D1691" s="729" t="e">
        <v>#N/A</v>
      </c>
      <c r="E1691" s="729" t="e">
        <v>#N/A</v>
      </c>
      <c r="F1691" s="729" t="e">
        <v>#N/A</v>
      </c>
    </row>
    <row r="1692" spans="3:6">
      <c r="C1692" s="730" t="e">
        <v>#N/A</v>
      </c>
      <c r="D1692" s="729" t="e">
        <v>#N/A</v>
      </c>
      <c r="E1692" s="729" t="e">
        <v>#N/A</v>
      </c>
      <c r="F1692" s="729" t="e">
        <v>#N/A</v>
      </c>
    </row>
    <row r="1693" spans="3:6">
      <c r="C1693" s="730" t="e">
        <v>#N/A</v>
      </c>
      <c r="D1693" s="729" t="e">
        <v>#N/A</v>
      </c>
      <c r="E1693" s="729" t="e">
        <v>#N/A</v>
      </c>
      <c r="F1693" s="729" t="e">
        <v>#N/A</v>
      </c>
    </row>
    <row r="1694" spans="3:6">
      <c r="C1694" s="730" t="e">
        <v>#N/A</v>
      </c>
      <c r="D1694" s="729" t="e">
        <v>#N/A</v>
      </c>
      <c r="E1694" s="729" t="e">
        <v>#N/A</v>
      </c>
      <c r="F1694" s="729" t="e">
        <v>#N/A</v>
      </c>
    </row>
    <row r="1695" spans="3:6">
      <c r="C1695" s="730" t="e">
        <v>#N/A</v>
      </c>
      <c r="D1695" s="729" t="e">
        <v>#N/A</v>
      </c>
      <c r="E1695" s="729" t="e">
        <v>#N/A</v>
      </c>
      <c r="F1695" s="729" t="e">
        <v>#N/A</v>
      </c>
    </row>
    <row r="1696" spans="3:6">
      <c r="C1696" s="730" t="e">
        <v>#N/A</v>
      </c>
      <c r="D1696" s="729" t="e">
        <v>#N/A</v>
      </c>
      <c r="E1696" s="729" t="e">
        <v>#N/A</v>
      </c>
      <c r="F1696" s="729" t="e">
        <v>#N/A</v>
      </c>
    </row>
    <row r="1697" spans="3:6">
      <c r="C1697" s="730" t="e">
        <v>#N/A</v>
      </c>
      <c r="D1697" s="729" t="e">
        <v>#N/A</v>
      </c>
      <c r="E1697" s="729" t="e">
        <v>#N/A</v>
      </c>
      <c r="F1697" s="729" t="e">
        <v>#N/A</v>
      </c>
    </row>
    <row r="1698" spans="3:6">
      <c r="C1698" s="730" t="e">
        <v>#N/A</v>
      </c>
      <c r="D1698" s="729" t="e">
        <v>#N/A</v>
      </c>
      <c r="E1698" s="729" t="e">
        <v>#N/A</v>
      </c>
      <c r="F1698" s="729" t="e">
        <v>#N/A</v>
      </c>
    </row>
    <row r="1699" spans="3:6">
      <c r="C1699" s="730" t="e">
        <v>#N/A</v>
      </c>
      <c r="D1699" s="729" t="e">
        <v>#N/A</v>
      </c>
      <c r="E1699" s="729" t="e">
        <v>#N/A</v>
      </c>
      <c r="F1699" s="729" t="e">
        <v>#N/A</v>
      </c>
    </row>
    <row r="1700" spans="3:6">
      <c r="C1700" s="730" t="e">
        <v>#N/A</v>
      </c>
      <c r="D1700" s="729" t="e">
        <v>#N/A</v>
      </c>
      <c r="E1700" s="729" t="e">
        <v>#N/A</v>
      </c>
      <c r="F1700" s="729" t="e">
        <v>#N/A</v>
      </c>
    </row>
    <row r="1701" spans="3:6">
      <c r="C1701" s="730" t="e">
        <v>#N/A</v>
      </c>
      <c r="D1701" s="729" t="e">
        <v>#N/A</v>
      </c>
      <c r="E1701" s="729" t="e">
        <v>#N/A</v>
      </c>
      <c r="F1701" s="729" t="e">
        <v>#N/A</v>
      </c>
    </row>
    <row r="1702" spans="3:6">
      <c r="C1702" s="730" t="e">
        <v>#N/A</v>
      </c>
      <c r="D1702" s="729" t="e">
        <v>#N/A</v>
      </c>
      <c r="E1702" s="729" t="e">
        <v>#N/A</v>
      </c>
      <c r="F1702" s="729" t="e">
        <v>#N/A</v>
      </c>
    </row>
    <row r="1703" spans="3:6">
      <c r="C1703" s="730" t="e">
        <v>#N/A</v>
      </c>
      <c r="D1703" s="729" t="e">
        <v>#N/A</v>
      </c>
      <c r="E1703" s="729" t="e">
        <v>#N/A</v>
      </c>
      <c r="F1703" s="729" t="e">
        <v>#N/A</v>
      </c>
    </row>
    <row r="1704" spans="3:6">
      <c r="C1704" s="730" t="e">
        <v>#N/A</v>
      </c>
      <c r="D1704" s="729" t="e">
        <v>#N/A</v>
      </c>
      <c r="E1704" s="729" t="e">
        <v>#N/A</v>
      </c>
      <c r="F1704" s="729" t="e">
        <v>#N/A</v>
      </c>
    </row>
    <row r="1705" spans="3:6">
      <c r="C1705" s="730" t="e">
        <v>#N/A</v>
      </c>
      <c r="D1705" s="729" t="e">
        <v>#N/A</v>
      </c>
      <c r="E1705" s="729" t="e">
        <v>#N/A</v>
      </c>
      <c r="F1705" s="729" t="e">
        <v>#N/A</v>
      </c>
    </row>
    <row r="1706" spans="3:6">
      <c r="C1706" s="730" t="e">
        <v>#N/A</v>
      </c>
      <c r="D1706" s="729" t="e">
        <v>#N/A</v>
      </c>
      <c r="E1706" s="729" t="e">
        <v>#N/A</v>
      </c>
      <c r="F1706" s="729" t="e">
        <v>#N/A</v>
      </c>
    </row>
    <row r="1707" spans="3:6">
      <c r="C1707" s="730" t="e">
        <v>#N/A</v>
      </c>
      <c r="D1707" s="729" t="e">
        <v>#N/A</v>
      </c>
      <c r="E1707" s="729" t="e">
        <v>#N/A</v>
      </c>
      <c r="F1707" s="729" t="e">
        <v>#N/A</v>
      </c>
    </row>
    <row r="1708" spans="3:6">
      <c r="C1708" s="730" t="e">
        <v>#N/A</v>
      </c>
      <c r="D1708" s="729" t="e">
        <v>#N/A</v>
      </c>
      <c r="E1708" s="729" t="e">
        <v>#N/A</v>
      </c>
      <c r="F1708" s="729" t="e">
        <v>#N/A</v>
      </c>
    </row>
    <row r="1709" spans="3:6">
      <c r="C1709" s="730" t="e">
        <v>#N/A</v>
      </c>
      <c r="D1709" s="729" t="e">
        <v>#N/A</v>
      </c>
      <c r="E1709" s="729" t="e">
        <v>#N/A</v>
      </c>
      <c r="F1709" s="729" t="e">
        <v>#N/A</v>
      </c>
    </row>
    <row r="1710" spans="3:6">
      <c r="C1710" s="730" t="e">
        <v>#N/A</v>
      </c>
      <c r="D1710" s="729" t="e">
        <v>#N/A</v>
      </c>
      <c r="E1710" s="729" t="e">
        <v>#N/A</v>
      </c>
      <c r="F1710" s="729" t="e">
        <v>#N/A</v>
      </c>
    </row>
    <row r="1711" spans="3:6">
      <c r="C1711" s="730" t="e">
        <v>#N/A</v>
      </c>
      <c r="D1711" s="729" t="e">
        <v>#N/A</v>
      </c>
      <c r="E1711" s="729" t="e">
        <v>#N/A</v>
      </c>
      <c r="F1711" s="729" t="e">
        <v>#N/A</v>
      </c>
    </row>
    <row r="1712" spans="3:6">
      <c r="C1712" s="730" t="e">
        <v>#N/A</v>
      </c>
      <c r="D1712" s="729" t="e">
        <v>#N/A</v>
      </c>
      <c r="E1712" s="729" t="e">
        <v>#N/A</v>
      </c>
      <c r="F1712" s="729" t="e">
        <v>#N/A</v>
      </c>
    </row>
    <row r="1713" spans="3:6">
      <c r="C1713" s="730" t="e">
        <v>#N/A</v>
      </c>
      <c r="D1713" s="729" t="e">
        <v>#N/A</v>
      </c>
      <c r="E1713" s="729" t="e">
        <v>#N/A</v>
      </c>
      <c r="F1713" s="729" t="e">
        <v>#N/A</v>
      </c>
    </row>
    <row r="1714" spans="3:6">
      <c r="C1714" s="730" t="e">
        <v>#N/A</v>
      </c>
      <c r="D1714" s="729" t="e">
        <v>#N/A</v>
      </c>
      <c r="E1714" s="729" t="e">
        <v>#N/A</v>
      </c>
      <c r="F1714" s="729" t="e">
        <v>#N/A</v>
      </c>
    </row>
    <row r="1715" spans="3:6">
      <c r="C1715" s="730" t="e">
        <v>#N/A</v>
      </c>
      <c r="D1715" s="729" t="e">
        <v>#N/A</v>
      </c>
      <c r="E1715" s="729" t="e">
        <v>#N/A</v>
      </c>
      <c r="F1715" s="729" t="e">
        <v>#N/A</v>
      </c>
    </row>
    <row r="1716" spans="3:6">
      <c r="C1716" s="730" t="e">
        <v>#N/A</v>
      </c>
      <c r="D1716" s="729" t="e">
        <v>#N/A</v>
      </c>
      <c r="E1716" s="729" t="e">
        <v>#N/A</v>
      </c>
      <c r="F1716" s="729" t="e">
        <v>#N/A</v>
      </c>
    </row>
    <row r="1717" spans="3:6">
      <c r="C1717" s="730" t="e">
        <v>#N/A</v>
      </c>
      <c r="D1717" s="729" t="e">
        <v>#N/A</v>
      </c>
      <c r="E1717" s="729" t="e">
        <v>#N/A</v>
      </c>
      <c r="F1717" s="729" t="e">
        <v>#N/A</v>
      </c>
    </row>
    <row r="1718" spans="3:6">
      <c r="C1718" s="730" t="e">
        <v>#N/A</v>
      </c>
      <c r="D1718" s="729" t="e">
        <v>#N/A</v>
      </c>
      <c r="E1718" s="729" t="e">
        <v>#N/A</v>
      </c>
      <c r="F1718" s="729" t="e">
        <v>#N/A</v>
      </c>
    </row>
    <row r="1719" spans="3:6">
      <c r="C1719" s="730" t="e">
        <v>#N/A</v>
      </c>
      <c r="D1719" s="729" t="e">
        <v>#N/A</v>
      </c>
      <c r="E1719" s="729" t="e">
        <v>#N/A</v>
      </c>
      <c r="F1719" s="729" t="e">
        <v>#N/A</v>
      </c>
    </row>
    <row r="1720" spans="3:6">
      <c r="C1720" s="730" t="e">
        <v>#N/A</v>
      </c>
      <c r="D1720" s="729" t="e">
        <v>#N/A</v>
      </c>
      <c r="E1720" s="729" t="e">
        <v>#N/A</v>
      </c>
      <c r="F1720" s="729" t="e">
        <v>#N/A</v>
      </c>
    </row>
    <row r="1721" spans="3:6">
      <c r="C1721" s="730" t="e">
        <v>#N/A</v>
      </c>
      <c r="D1721" s="729" t="e">
        <v>#N/A</v>
      </c>
      <c r="E1721" s="729" t="e">
        <v>#N/A</v>
      </c>
      <c r="F1721" s="729" t="e">
        <v>#N/A</v>
      </c>
    </row>
    <row r="1722" spans="3:6">
      <c r="C1722" s="730" t="e">
        <v>#N/A</v>
      </c>
      <c r="D1722" s="729" t="e">
        <v>#N/A</v>
      </c>
      <c r="E1722" s="729" t="e">
        <v>#N/A</v>
      </c>
      <c r="F1722" s="729" t="e">
        <v>#N/A</v>
      </c>
    </row>
    <row r="1723" spans="3:6">
      <c r="C1723" s="730" t="e">
        <v>#N/A</v>
      </c>
      <c r="D1723" s="729" t="e">
        <v>#N/A</v>
      </c>
      <c r="E1723" s="729" t="e">
        <v>#N/A</v>
      </c>
      <c r="F1723" s="729" t="e">
        <v>#N/A</v>
      </c>
    </row>
    <row r="1724" spans="3:6">
      <c r="C1724" s="730" t="e">
        <v>#N/A</v>
      </c>
      <c r="D1724" s="729" t="e">
        <v>#N/A</v>
      </c>
      <c r="E1724" s="729" t="e">
        <v>#N/A</v>
      </c>
      <c r="F1724" s="729" t="e">
        <v>#N/A</v>
      </c>
    </row>
    <row r="1725" spans="3:6">
      <c r="C1725" s="730" t="e">
        <v>#N/A</v>
      </c>
      <c r="D1725" s="729" t="e">
        <v>#N/A</v>
      </c>
      <c r="E1725" s="729" t="e">
        <v>#N/A</v>
      </c>
      <c r="F1725" s="729" t="e">
        <v>#N/A</v>
      </c>
    </row>
    <row r="1726" spans="3:6">
      <c r="C1726" s="730" t="e">
        <v>#N/A</v>
      </c>
      <c r="D1726" s="729" t="e">
        <v>#N/A</v>
      </c>
      <c r="E1726" s="729" t="e">
        <v>#N/A</v>
      </c>
      <c r="F1726" s="729" t="e">
        <v>#N/A</v>
      </c>
    </row>
    <row r="1727" spans="3:6">
      <c r="C1727" s="730" t="e">
        <v>#N/A</v>
      </c>
      <c r="D1727" s="729" t="e">
        <v>#N/A</v>
      </c>
      <c r="E1727" s="729" t="e">
        <v>#N/A</v>
      </c>
      <c r="F1727" s="729" t="e">
        <v>#N/A</v>
      </c>
    </row>
    <row r="1728" spans="3:6">
      <c r="C1728" s="730" t="e">
        <v>#N/A</v>
      </c>
      <c r="D1728" s="729" t="e">
        <v>#N/A</v>
      </c>
      <c r="E1728" s="729" t="e">
        <v>#N/A</v>
      </c>
      <c r="F1728" s="729" t="e">
        <v>#N/A</v>
      </c>
    </row>
    <row r="1729" spans="3:6">
      <c r="C1729" s="730" t="e">
        <v>#N/A</v>
      </c>
      <c r="D1729" s="729" t="e">
        <v>#N/A</v>
      </c>
      <c r="E1729" s="729" t="e">
        <v>#N/A</v>
      </c>
      <c r="F1729" s="729" t="e">
        <v>#N/A</v>
      </c>
    </row>
    <row r="1730" spans="3:6">
      <c r="C1730" s="730" t="e">
        <v>#N/A</v>
      </c>
      <c r="D1730" s="729" t="e">
        <v>#N/A</v>
      </c>
      <c r="E1730" s="729" t="e">
        <v>#N/A</v>
      </c>
      <c r="F1730" s="729" t="e">
        <v>#N/A</v>
      </c>
    </row>
    <row r="1731" spans="3:6">
      <c r="C1731" s="730" t="e">
        <v>#N/A</v>
      </c>
      <c r="D1731" s="729" t="e">
        <v>#N/A</v>
      </c>
      <c r="E1731" s="729" t="e">
        <v>#N/A</v>
      </c>
      <c r="F1731" s="729" t="e">
        <v>#N/A</v>
      </c>
    </row>
    <row r="1732" spans="3:6">
      <c r="C1732" s="730" t="e">
        <v>#N/A</v>
      </c>
      <c r="D1732" s="729" t="e">
        <v>#N/A</v>
      </c>
      <c r="E1732" s="729" t="e">
        <v>#N/A</v>
      </c>
      <c r="F1732" s="729" t="e">
        <v>#N/A</v>
      </c>
    </row>
    <row r="1733" spans="3:6">
      <c r="C1733" s="730" t="e">
        <v>#N/A</v>
      </c>
      <c r="D1733" s="729" t="e">
        <v>#N/A</v>
      </c>
      <c r="E1733" s="729" t="e">
        <v>#N/A</v>
      </c>
      <c r="F1733" s="729" t="e">
        <v>#N/A</v>
      </c>
    </row>
    <row r="1734" spans="3:6">
      <c r="C1734" s="730" t="e">
        <v>#N/A</v>
      </c>
      <c r="D1734" s="729" t="e">
        <v>#N/A</v>
      </c>
      <c r="E1734" s="729" t="e">
        <v>#N/A</v>
      </c>
      <c r="F1734" s="729" t="e">
        <v>#N/A</v>
      </c>
    </row>
    <row r="1735" spans="3:6">
      <c r="C1735" s="730" t="e">
        <v>#N/A</v>
      </c>
      <c r="D1735" s="729" t="e">
        <v>#N/A</v>
      </c>
      <c r="E1735" s="729" t="e">
        <v>#N/A</v>
      </c>
      <c r="F1735" s="729" t="e">
        <v>#N/A</v>
      </c>
    </row>
    <row r="1736" spans="3:6">
      <c r="C1736" s="730" t="e">
        <v>#N/A</v>
      </c>
      <c r="D1736" s="729" t="e">
        <v>#N/A</v>
      </c>
      <c r="E1736" s="729" t="e">
        <v>#N/A</v>
      </c>
      <c r="F1736" s="729" t="e">
        <v>#N/A</v>
      </c>
    </row>
    <row r="1737" spans="3:6">
      <c r="C1737" s="730" t="e">
        <v>#N/A</v>
      </c>
      <c r="D1737" s="729" t="e">
        <v>#N/A</v>
      </c>
      <c r="E1737" s="729" t="e">
        <v>#N/A</v>
      </c>
      <c r="F1737" s="729" t="e">
        <v>#N/A</v>
      </c>
    </row>
    <row r="1738" spans="3:6">
      <c r="C1738" s="730" t="e">
        <v>#N/A</v>
      </c>
      <c r="D1738" s="729" t="e">
        <v>#N/A</v>
      </c>
      <c r="E1738" s="729" t="e">
        <v>#N/A</v>
      </c>
      <c r="F1738" s="729" t="e">
        <v>#N/A</v>
      </c>
    </row>
    <row r="1739" spans="3:6">
      <c r="C1739" s="730" t="e">
        <v>#N/A</v>
      </c>
      <c r="D1739" s="729" t="e">
        <v>#N/A</v>
      </c>
      <c r="E1739" s="729" t="e">
        <v>#N/A</v>
      </c>
      <c r="F1739" s="729" t="e">
        <v>#N/A</v>
      </c>
    </row>
    <row r="1740" spans="3:6">
      <c r="C1740" s="730" t="e">
        <v>#N/A</v>
      </c>
      <c r="D1740" s="729" t="e">
        <v>#N/A</v>
      </c>
      <c r="E1740" s="729" t="e">
        <v>#N/A</v>
      </c>
      <c r="F1740" s="729" t="e">
        <v>#N/A</v>
      </c>
    </row>
    <row r="1741" spans="3:6">
      <c r="C1741" s="730" t="e">
        <v>#N/A</v>
      </c>
      <c r="D1741" s="729" t="e">
        <v>#N/A</v>
      </c>
      <c r="E1741" s="729" t="e">
        <v>#N/A</v>
      </c>
      <c r="F1741" s="729" t="e">
        <v>#N/A</v>
      </c>
    </row>
    <row r="1742" spans="3:6">
      <c r="C1742" s="730" t="e">
        <v>#N/A</v>
      </c>
      <c r="D1742" s="729" t="e">
        <v>#N/A</v>
      </c>
      <c r="E1742" s="729" t="e">
        <v>#N/A</v>
      </c>
      <c r="F1742" s="729" t="e">
        <v>#N/A</v>
      </c>
    </row>
    <row r="1743" spans="3:6">
      <c r="C1743" s="730" t="e">
        <v>#N/A</v>
      </c>
      <c r="D1743" s="729" t="e">
        <v>#N/A</v>
      </c>
      <c r="E1743" s="729" t="e">
        <v>#N/A</v>
      </c>
      <c r="F1743" s="729" t="e">
        <v>#N/A</v>
      </c>
    </row>
    <row r="1744" spans="3:6">
      <c r="C1744" s="730" t="e">
        <v>#N/A</v>
      </c>
      <c r="D1744" s="729" t="e">
        <v>#N/A</v>
      </c>
      <c r="E1744" s="729" t="e">
        <v>#N/A</v>
      </c>
      <c r="F1744" s="729" t="e">
        <v>#N/A</v>
      </c>
    </row>
    <row r="1745" spans="3:6">
      <c r="C1745" s="730" t="e">
        <v>#N/A</v>
      </c>
      <c r="D1745" s="729" t="e">
        <v>#N/A</v>
      </c>
      <c r="E1745" s="729" t="e">
        <v>#N/A</v>
      </c>
      <c r="F1745" s="729" t="e">
        <v>#N/A</v>
      </c>
    </row>
    <row r="1746" spans="3:6">
      <c r="C1746" s="730" t="e">
        <v>#N/A</v>
      </c>
      <c r="D1746" s="729" t="e">
        <v>#N/A</v>
      </c>
      <c r="E1746" s="729" t="e">
        <v>#N/A</v>
      </c>
      <c r="F1746" s="729" t="e">
        <v>#N/A</v>
      </c>
    </row>
    <row r="1747" spans="3:6">
      <c r="C1747" s="730" t="e">
        <v>#N/A</v>
      </c>
      <c r="D1747" s="729" t="e">
        <v>#N/A</v>
      </c>
      <c r="E1747" s="729" t="e">
        <v>#N/A</v>
      </c>
      <c r="F1747" s="729" t="e">
        <v>#N/A</v>
      </c>
    </row>
    <row r="1748" spans="3:6">
      <c r="C1748" s="730" t="e">
        <v>#N/A</v>
      </c>
      <c r="D1748" s="729" t="e">
        <v>#N/A</v>
      </c>
      <c r="E1748" s="729" t="e">
        <v>#N/A</v>
      </c>
      <c r="F1748" s="729" t="e">
        <v>#N/A</v>
      </c>
    </row>
    <row r="1749" spans="3:6">
      <c r="C1749" s="730" t="e">
        <v>#N/A</v>
      </c>
      <c r="D1749" s="729" t="e">
        <v>#N/A</v>
      </c>
      <c r="E1749" s="729" t="e">
        <v>#N/A</v>
      </c>
      <c r="F1749" s="729" t="e">
        <v>#N/A</v>
      </c>
    </row>
    <row r="1750" spans="3:6">
      <c r="C1750" s="730" t="e">
        <v>#N/A</v>
      </c>
      <c r="D1750" s="729" t="e">
        <v>#N/A</v>
      </c>
      <c r="E1750" s="729" t="e">
        <v>#N/A</v>
      </c>
      <c r="F1750" s="729" t="e">
        <v>#N/A</v>
      </c>
    </row>
    <row r="1751" spans="3:6">
      <c r="C1751" s="730" t="e">
        <v>#N/A</v>
      </c>
      <c r="D1751" s="729" t="e">
        <v>#N/A</v>
      </c>
      <c r="E1751" s="729" t="e">
        <v>#N/A</v>
      </c>
      <c r="F1751" s="729" t="e">
        <v>#N/A</v>
      </c>
    </row>
    <row r="1752" spans="3:6">
      <c r="C1752" s="730" t="e">
        <v>#N/A</v>
      </c>
      <c r="D1752" s="729" t="e">
        <v>#N/A</v>
      </c>
      <c r="E1752" s="729" t="e">
        <v>#N/A</v>
      </c>
      <c r="F1752" s="729" t="e">
        <v>#N/A</v>
      </c>
    </row>
    <row r="1753" spans="3:6">
      <c r="C1753" s="730" t="e">
        <v>#N/A</v>
      </c>
      <c r="D1753" s="729" t="e">
        <v>#N/A</v>
      </c>
      <c r="E1753" s="729" t="e">
        <v>#N/A</v>
      </c>
      <c r="F1753" s="729" t="e">
        <v>#N/A</v>
      </c>
    </row>
    <row r="1754" spans="3:6">
      <c r="C1754" s="730" t="e">
        <v>#N/A</v>
      </c>
      <c r="D1754" s="729" t="e">
        <v>#N/A</v>
      </c>
      <c r="E1754" s="729" t="e">
        <v>#N/A</v>
      </c>
      <c r="F1754" s="729" t="e">
        <v>#N/A</v>
      </c>
    </row>
    <row r="1755" spans="3:6">
      <c r="C1755" s="730" t="e">
        <v>#N/A</v>
      </c>
      <c r="D1755" s="729" t="e">
        <v>#N/A</v>
      </c>
      <c r="E1755" s="729" t="e">
        <v>#N/A</v>
      </c>
      <c r="F1755" s="729" t="e">
        <v>#N/A</v>
      </c>
    </row>
    <row r="1756" spans="3:6">
      <c r="C1756" s="730" t="e">
        <v>#N/A</v>
      </c>
      <c r="D1756" s="729" t="e">
        <v>#N/A</v>
      </c>
      <c r="E1756" s="729" t="e">
        <v>#N/A</v>
      </c>
      <c r="F1756" s="729" t="e">
        <v>#N/A</v>
      </c>
    </row>
    <row r="1757" spans="3:6">
      <c r="C1757" s="730" t="e">
        <v>#N/A</v>
      </c>
      <c r="D1757" s="729" t="e">
        <v>#N/A</v>
      </c>
      <c r="E1757" s="729" t="e">
        <v>#N/A</v>
      </c>
      <c r="F1757" s="729" t="e">
        <v>#N/A</v>
      </c>
    </row>
    <row r="1758" spans="3:6">
      <c r="C1758" s="730" t="e">
        <v>#N/A</v>
      </c>
      <c r="D1758" s="729" t="e">
        <v>#N/A</v>
      </c>
      <c r="E1758" s="729" t="e">
        <v>#N/A</v>
      </c>
      <c r="F1758" s="729" t="e">
        <v>#N/A</v>
      </c>
    </row>
    <row r="1759" spans="3:6">
      <c r="C1759" s="730" t="e">
        <v>#N/A</v>
      </c>
      <c r="D1759" s="729" t="e">
        <v>#N/A</v>
      </c>
      <c r="E1759" s="729" t="e">
        <v>#N/A</v>
      </c>
      <c r="F1759" s="729" t="e">
        <v>#N/A</v>
      </c>
    </row>
    <row r="1760" spans="3:6">
      <c r="C1760" s="730" t="e">
        <v>#N/A</v>
      </c>
      <c r="D1760" s="729" t="e">
        <v>#N/A</v>
      </c>
      <c r="E1760" s="729" t="e">
        <v>#N/A</v>
      </c>
      <c r="F1760" s="729" t="e">
        <v>#N/A</v>
      </c>
    </row>
    <row r="1761" spans="3:6">
      <c r="C1761" s="730" t="e">
        <v>#N/A</v>
      </c>
      <c r="D1761" s="729" t="e">
        <v>#N/A</v>
      </c>
      <c r="E1761" s="729" t="e">
        <v>#N/A</v>
      </c>
      <c r="F1761" s="729" t="e">
        <v>#N/A</v>
      </c>
    </row>
    <row r="1762" spans="3:6">
      <c r="C1762" s="730" t="e">
        <v>#N/A</v>
      </c>
      <c r="D1762" s="729" t="e">
        <v>#N/A</v>
      </c>
      <c r="E1762" s="729" t="e">
        <v>#N/A</v>
      </c>
      <c r="F1762" s="729" t="e">
        <v>#N/A</v>
      </c>
    </row>
    <row r="1763" spans="3:6">
      <c r="C1763" s="730" t="e">
        <v>#N/A</v>
      </c>
      <c r="D1763" s="729" t="e">
        <v>#N/A</v>
      </c>
      <c r="E1763" s="729" t="e">
        <v>#N/A</v>
      </c>
      <c r="F1763" s="729" t="e">
        <v>#N/A</v>
      </c>
    </row>
    <row r="1764" spans="3:6">
      <c r="C1764" s="730" t="e">
        <v>#N/A</v>
      </c>
      <c r="D1764" s="729" t="e">
        <v>#N/A</v>
      </c>
      <c r="E1764" s="729" t="e">
        <v>#N/A</v>
      </c>
      <c r="F1764" s="729" t="e">
        <v>#N/A</v>
      </c>
    </row>
    <row r="1765" spans="3:6">
      <c r="C1765" s="730" t="e">
        <v>#N/A</v>
      </c>
      <c r="D1765" s="729" t="e">
        <v>#N/A</v>
      </c>
      <c r="E1765" s="729" t="e">
        <v>#N/A</v>
      </c>
      <c r="F1765" s="729" t="e">
        <v>#N/A</v>
      </c>
    </row>
    <row r="1766" spans="3:6">
      <c r="C1766" s="730" t="e">
        <v>#N/A</v>
      </c>
      <c r="D1766" s="729" t="e">
        <v>#N/A</v>
      </c>
      <c r="E1766" s="729" t="e">
        <v>#N/A</v>
      </c>
      <c r="F1766" s="729" t="e">
        <v>#N/A</v>
      </c>
    </row>
    <row r="1767" spans="3:6">
      <c r="C1767" s="730" t="e">
        <v>#N/A</v>
      </c>
      <c r="D1767" s="729" t="e">
        <v>#N/A</v>
      </c>
      <c r="E1767" s="729" t="e">
        <v>#N/A</v>
      </c>
      <c r="F1767" s="729" t="e">
        <v>#N/A</v>
      </c>
    </row>
    <row r="1768" spans="3:6">
      <c r="C1768" s="730" t="e">
        <v>#N/A</v>
      </c>
      <c r="D1768" s="729" t="e">
        <v>#N/A</v>
      </c>
      <c r="E1768" s="729" t="e">
        <v>#N/A</v>
      </c>
      <c r="F1768" s="729" t="e">
        <v>#N/A</v>
      </c>
    </row>
    <row r="1769" spans="3:6">
      <c r="C1769" s="730" t="e">
        <v>#N/A</v>
      </c>
      <c r="D1769" s="729" t="e">
        <v>#N/A</v>
      </c>
      <c r="E1769" s="729" t="e">
        <v>#N/A</v>
      </c>
      <c r="F1769" s="729" t="e">
        <v>#N/A</v>
      </c>
    </row>
    <row r="1770" spans="3:6">
      <c r="C1770" s="730" t="e">
        <v>#N/A</v>
      </c>
      <c r="D1770" s="729" t="e">
        <v>#N/A</v>
      </c>
      <c r="E1770" s="729" t="e">
        <v>#N/A</v>
      </c>
      <c r="F1770" s="729" t="e">
        <v>#N/A</v>
      </c>
    </row>
    <row r="1771" spans="3:6">
      <c r="C1771" s="730" t="e">
        <v>#N/A</v>
      </c>
      <c r="D1771" s="729" t="e">
        <v>#N/A</v>
      </c>
      <c r="E1771" s="729" t="e">
        <v>#N/A</v>
      </c>
      <c r="F1771" s="729" t="e">
        <v>#N/A</v>
      </c>
    </row>
    <row r="1772" spans="3:6">
      <c r="C1772" s="730" t="e">
        <v>#N/A</v>
      </c>
      <c r="D1772" s="729" t="e">
        <v>#N/A</v>
      </c>
      <c r="E1772" s="729" t="e">
        <v>#N/A</v>
      </c>
      <c r="F1772" s="729" t="e">
        <v>#N/A</v>
      </c>
    </row>
    <row r="1773" spans="3:6">
      <c r="C1773" s="730" t="e">
        <v>#N/A</v>
      </c>
      <c r="D1773" s="729" t="e">
        <v>#N/A</v>
      </c>
      <c r="E1773" s="729" t="e">
        <v>#N/A</v>
      </c>
      <c r="F1773" s="729" t="e">
        <v>#N/A</v>
      </c>
    </row>
    <row r="1774" spans="3:6">
      <c r="C1774" s="730" t="e">
        <v>#N/A</v>
      </c>
      <c r="D1774" s="729" t="e">
        <v>#N/A</v>
      </c>
      <c r="E1774" s="729" t="e">
        <v>#N/A</v>
      </c>
      <c r="F1774" s="729" t="e">
        <v>#N/A</v>
      </c>
    </row>
    <row r="1775" spans="3:6">
      <c r="C1775" s="730" t="e">
        <v>#N/A</v>
      </c>
      <c r="D1775" s="729" t="e">
        <v>#N/A</v>
      </c>
      <c r="E1775" s="729" t="e">
        <v>#N/A</v>
      </c>
      <c r="F1775" s="729" t="e">
        <v>#N/A</v>
      </c>
    </row>
    <row r="1776" spans="3:6">
      <c r="C1776" s="730" t="e">
        <v>#N/A</v>
      </c>
      <c r="D1776" s="729" t="e">
        <v>#N/A</v>
      </c>
      <c r="E1776" s="729" t="e">
        <v>#N/A</v>
      </c>
      <c r="F1776" s="729" t="e">
        <v>#N/A</v>
      </c>
    </row>
    <row r="1777" spans="3:6">
      <c r="C1777" s="730" t="e">
        <v>#N/A</v>
      </c>
      <c r="D1777" s="729" t="e">
        <v>#N/A</v>
      </c>
      <c r="E1777" s="729" t="e">
        <v>#N/A</v>
      </c>
      <c r="F1777" s="729" t="e">
        <v>#N/A</v>
      </c>
    </row>
    <row r="1778" spans="3:6">
      <c r="C1778" s="730" t="e">
        <v>#N/A</v>
      </c>
      <c r="D1778" s="729" t="e">
        <v>#N/A</v>
      </c>
      <c r="E1778" s="729" t="e">
        <v>#N/A</v>
      </c>
      <c r="F1778" s="729" t="e">
        <v>#N/A</v>
      </c>
    </row>
    <row r="1779" spans="3:6">
      <c r="C1779" s="730" t="e">
        <v>#N/A</v>
      </c>
      <c r="D1779" s="729" t="e">
        <v>#N/A</v>
      </c>
      <c r="E1779" s="729" t="e">
        <v>#N/A</v>
      </c>
      <c r="F1779" s="729" t="e">
        <v>#N/A</v>
      </c>
    </row>
    <row r="1780" spans="3:6">
      <c r="C1780" s="730" t="e">
        <v>#N/A</v>
      </c>
      <c r="D1780" s="729" t="e">
        <v>#N/A</v>
      </c>
      <c r="E1780" s="729" t="e">
        <v>#N/A</v>
      </c>
      <c r="F1780" s="729" t="e">
        <v>#N/A</v>
      </c>
    </row>
    <row r="1781" spans="3:6">
      <c r="C1781" s="730" t="e">
        <v>#N/A</v>
      </c>
      <c r="D1781" s="729" t="e">
        <v>#N/A</v>
      </c>
      <c r="E1781" s="729" t="e">
        <v>#N/A</v>
      </c>
      <c r="F1781" s="729" t="e">
        <v>#N/A</v>
      </c>
    </row>
    <row r="1782" spans="3:6">
      <c r="C1782" s="730" t="e">
        <v>#N/A</v>
      </c>
      <c r="D1782" s="729" t="e">
        <v>#N/A</v>
      </c>
      <c r="E1782" s="729" t="e">
        <v>#N/A</v>
      </c>
      <c r="F1782" s="729" t="e">
        <v>#N/A</v>
      </c>
    </row>
    <row r="1783" spans="3:6">
      <c r="C1783" s="730" t="e">
        <v>#N/A</v>
      </c>
      <c r="D1783" s="729" t="e">
        <v>#N/A</v>
      </c>
      <c r="E1783" s="729" t="e">
        <v>#N/A</v>
      </c>
      <c r="F1783" s="729" t="e">
        <v>#N/A</v>
      </c>
    </row>
    <row r="1784" spans="3:6">
      <c r="C1784" s="730" t="e">
        <v>#N/A</v>
      </c>
      <c r="D1784" s="729" t="e">
        <v>#N/A</v>
      </c>
      <c r="E1784" s="729" t="e">
        <v>#N/A</v>
      </c>
      <c r="F1784" s="729" t="e">
        <v>#N/A</v>
      </c>
    </row>
    <row r="1785" spans="3:6">
      <c r="C1785" s="730" t="e">
        <v>#N/A</v>
      </c>
      <c r="D1785" s="729" t="e">
        <v>#N/A</v>
      </c>
      <c r="E1785" s="729" t="e">
        <v>#N/A</v>
      </c>
      <c r="F1785" s="729" t="e">
        <v>#N/A</v>
      </c>
    </row>
    <row r="1786" spans="3:6">
      <c r="C1786" s="730" t="e">
        <v>#N/A</v>
      </c>
      <c r="D1786" s="729" t="e">
        <v>#N/A</v>
      </c>
      <c r="E1786" s="729" t="e">
        <v>#N/A</v>
      </c>
      <c r="F1786" s="729" t="e">
        <v>#N/A</v>
      </c>
    </row>
    <row r="1787" spans="3:6">
      <c r="C1787" s="730" t="e">
        <v>#N/A</v>
      </c>
      <c r="D1787" s="729" t="e">
        <v>#N/A</v>
      </c>
      <c r="E1787" s="729" t="e">
        <v>#N/A</v>
      </c>
      <c r="F1787" s="729" t="e">
        <v>#N/A</v>
      </c>
    </row>
    <row r="1788" spans="3:6">
      <c r="C1788" s="730" t="e">
        <v>#N/A</v>
      </c>
      <c r="D1788" s="729" t="e">
        <v>#N/A</v>
      </c>
      <c r="E1788" s="729" t="e">
        <v>#N/A</v>
      </c>
      <c r="F1788" s="729" t="e">
        <v>#N/A</v>
      </c>
    </row>
    <row r="1789" spans="3:6">
      <c r="C1789" s="730" t="e">
        <v>#N/A</v>
      </c>
      <c r="D1789" s="729" t="e">
        <v>#N/A</v>
      </c>
      <c r="E1789" s="729" t="e">
        <v>#N/A</v>
      </c>
      <c r="F1789" s="729" t="e">
        <v>#N/A</v>
      </c>
    </row>
    <row r="1790" spans="3:6">
      <c r="C1790" s="730" t="e">
        <v>#N/A</v>
      </c>
      <c r="D1790" s="729" t="e">
        <v>#N/A</v>
      </c>
      <c r="E1790" s="729" t="e">
        <v>#N/A</v>
      </c>
      <c r="F1790" s="729" t="e">
        <v>#N/A</v>
      </c>
    </row>
    <row r="1791" spans="3:6">
      <c r="C1791" s="730" t="e">
        <v>#N/A</v>
      </c>
      <c r="D1791" s="729" t="e">
        <v>#N/A</v>
      </c>
      <c r="E1791" s="729" t="e">
        <v>#N/A</v>
      </c>
      <c r="F1791" s="729" t="e">
        <v>#N/A</v>
      </c>
    </row>
    <row r="1792" spans="3:6">
      <c r="C1792" s="730" t="e">
        <v>#N/A</v>
      </c>
      <c r="D1792" s="729" t="e">
        <v>#N/A</v>
      </c>
      <c r="E1792" s="729" t="e">
        <v>#N/A</v>
      </c>
      <c r="F1792" s="729" t="e">
        <v>#N/A</v>
      </c>
    </row>
    <row r="1793" spans="3:6">
      <c r="C1793" s="730" t="e">
        <v>#N/A</v>
      </c>
      <c r="D1793" s="729" t="e">
        <v>#N/A</v>
      </c>
      <c r="E1793" s="729" t="e">
        <v>#N/A</v>
      </c>
      <c r="F1793" s="729" t="e">
        <v>#N/A</v>
      </c>
    </row>
    <row r="1794" spans="3:6">
      <c r="C1794" s="730" t="e">
        <v>#N/A</v>
      </c>
      <c r="D1794" s="729" t="e">
        <v>#N/A</v>
      </c>
      <c r="E1794" s="729" t="e">
        <v>#N/A</v>
      </c>
      <c r="F1794" s="729" t="e">
        <v>#N/A</v>
      </c>
    </row>
    <row r="1795" spans="3:6">
      <c r="C1795" s="730" t="e">
        <v>#N/A</v>
      </c>
      <c r="D1795" s="729" t="e">
        <v>#N/A</v>
      </c>
      <c r="E1795" s="729" t="e">
        <v>#N/A</v>
      </c>
      <c r="F1795" s="729" t="e">
        <v>#N/A</v>
      </c>
    </row>
    <row r="1796" spans="3:6">
      <c r="C1796" s="730" t="e">
        <v>#N/A</v>
      </c>
      <c r="D1796" s="729" t="e">
        <v>#N/A</v>
      </c>
      <c r="E1796" s="729" t="e">
        <v>#N/A</v>
      </c>
      <c r="F1796" s="729" t="e">
        <v>#N/A</v>
      </c>
    </row>
    <row r="1797" spans="3:6">
      <c r="C1797" s="730" t="e">
        <v>#N/A</v>
      </c>
      <c r="D1797" s="729" t="e">
        <v>#N/A</v>
      </c>
      <c r="E1797" s="729" t="e">
        <v>#N/A</v>
      </c>
      <c r="F1797" s="729" t="e">
        <v>#N/A</v>
      </c>
    </row>
    <row r="1798" spans="3:6">
      <c r="C1798" s="730" t="e">
        <v>#N/A</v>
      </c>
      <c r="D1798" s="729" t="e">
        <v>#N/A</v>
      </c>
      <c r="E1798" s="729" t="e">
        <v>#N/A</v>
      </c>
      <c r="F1798" s="729" t="e">
        <v>#N/A</v>
      </c>
    </row>
    <row r="1799" spans="3:6">
      <c r="C1799" s="730" t="e">
        <v>#N/A</v>
      </c>
      <c r="D1799" s="729" t="e">
        <v>#N/A</v>
      </c>
      <c r="E1799" s="729" t="e">
        <v>#N/A</v>
      </c>
      <c r="F1799" s="729" t="e">
        <v>#N/A</v>
      </c>
    </row>
    <row r="1800" spans="3:6">
      <c r="C1800" s="730" t="e">
        <v>#N/A</v>
      </c>
      <c r="D1800" s="729" t="e">
        <v>#N/A</v>
      </c>
      <c r="E1800" s="729" t="e">
        <v>#N/A</v>
      </c>
      <c r="F1800" s="729" t="e">
        <v>#N/A</v>
      </c>
    </row>
    <row r="1801" spans="3:6">
      <c r="C1801" s="730" t="e">
        <v>#N/A</v>
      </c>
      <c r="D1801" s="729" t="e">
        <v>#N/A</v>
      </c>
      <c r="E1801" s="729" t="e">
        <v>#N/A</v>
      </c>
      <c r="F1801" s="729" t="e">
        <v>#N/A</v>
      </c>
    </row>
    <row r="1802" spans="3:6">
      <c r="C1802" s="730" t="e">
        <v>#N/A</v>
      </c>
      <c r="D1802" s="729" t="e">
        <v>#N/A</v>
      </c>
      <c r="E1802" s="729" t="e">
        <v>#N/A</v>
      </c>
      <c r="F1802" s="729" t="e">
        <v>#N/A</v>
      </c>
    </row>
    <row r="1803" spans="3:6">
      <c r="C1803" s="730" t="e">
        <v>#N/A</v>
      </c>
      <c r="D1803" s="729" t="e">
        <v>#N/A</v>
      </c>
      <c r="E1803" s="729" t="e">
        <v>#N/A</v>
      </c>
      <c r="F1803" s="729" t="e">
        <v>#N/A</v>
      </c>
    </row>
    <row r="1804" spans="3:6">
      <c r="C1804" s="730" t="e">
        <v>#N/A</v>
      </c>
      <c r="D1804" s="729" t="e">
        <v>#N/A</v>
      </c>
      <c r="E1804" s="729" t="e">
        <v>#N/A</v>
      </c>
      <c r="F1804" s="729" t="e">
        <v>#N/A</v>
      </c>
    </row>
    <row r="1805" spans="3:6">
      <c r="C1805" s="730" t="e">
        <v>#N/A</v>
      </c>
      <c r="D1805" s="729" t="e">
        <v>#N/A</v>
      </c>
      <c r="E1805" s="729" t="e">
        <v>#N/A</v>
      </c>
      <c r="F1805" s="729" t="e">
        <v>#N/A</v>
      </c>
    </row>
    <row r="1806" spans="3:6">
      <c r="C1806" s="730" t="e">
        <v>#N/A</v>
      </c>
      <c r="D1806" s="729" t="e">
        <v>#N/A</v>
      </c>
      <c r="E1806" s="729" t="e">
        <v>#N/A</v>
      </c>
      <c r="F1806" s="729" t="e">
        <v>#N/A</v>
      </c>
    </row>
    <row r="1807" spans="3:6">
      <c r="C1807" s="730" t="e">
        <v>#N/A</v>
      </c>
      <c r="D1807" s="729" t="e">
        <v>#N/A</v>
      </c>
      <c r="E1807" s="729" t="e">
        <v>#N/A</v>
      </c>
      <c r="F1807" s="729" t="e">
        <v>#N/A</v>
      </c>
    </row>
    <row r="1808" spans="3:6">
      <c r="C1808" s="730" t="e">
        <v>#N/A</v>
      </c>
      <c r="D1808" s="729" t="e">
        <v>#N/A</v>
      </c>
      <c r="E1808" s="729" t="e">
        <v>#N/A</v>
      </c>
      <c r="F1808" s="729" t="e">
        <v>#N/A</v>
      </c>
    </row>
    <row r="1809" spans="3:6">
      <c r="C1809" s="730" t="e">
        <v>#N/A</v>
      </c>
      <c r="D1809" s="729" t="e">
        <v>#N/A</v>
      </c>
      <c r="E1809" s="729" t="e">
        <v>#N/A</v>
      </c>
      <c r="F1809" s="729" t="e">
        <v>#N/A</v>
      </c>
    </row>
    <row r="1810" spans="3:6">
      <c r="C1810" s="730" t="e">
        <v>#N/A</v>
      </c>
      <c r="D1810" s="729" t="e">
        <v>#N/A</v>
      </c>
      <c r="E1810" s="729" t="e">
        <v>#N/A</v>
      </c>
      <c r="F1810" s="729" t="e">
        <v>#N/A</v>
      </c>
    </row>
    <row r="1811" spans="3:6">
      <c r="C1811" s="730" t="e">
        <v>#N/A</v>
      </c>
      <c r="D1811" s="729" t="e">
        <v>#N/A</v>
      </c>
      <c r="E1811" s="729" t="e">
        <v>#N/A</v>
      </c>
      <c r="F1811" s="729" t="e">
        <v>#N/A</v>
      </c>
    </row>
    <row r="1812" spans="3:6">
      <c r="C1812" s="730" t="e">
        <v>#N/A</v>
      </c>
      <c r="D1812" s="729" t="e">
        <v>#N/A</v>
      </c>
      <c r="E1812" s="729" t="e">
        <v>#N/A</v>
      </c>
      <c r="F1812" s="729" t="e">
        <v>#N/A</v>
      </c>
    </row>
    <row r="1813" spans="3:6">
      <c r="C1813" s="730" t="e">
        <v>#N/A</v>
      </c>
      <c r="D1813" s="729" t="e">
        <v>#N/A</v>
      </c>
      <c r="E1813" s="729" t="e">
        <v>#N/A</v>
      </c>
      <c r="F1813" s="729" t="e">
        <v>#N/A</v>
      </c>
    </row>
    <row r="1814" spans="3:6">
      <c r="C1814" s="730" t="e">
        <v>#N/A</v>
      </c>
      <c r="D1814" s="729" t="e">
        <v>#N/A</v>
      </c>
      <c r="E1814" s="729" t="e">
        <v>#N/A</v>
      </c>
      <c r="F1814" s="729" t="e">
        <v>#N/A</v>
      </c>
    </row>
    <row r="1815" spans="3:6">
      <c r="C1815" s="730" t="e">
        <v>#N/A</v>
      </c>
      <c r="D1815" s="729" t="e">
        <v>#N/A</v>
      </c>
      <c r="E1815" s="729" t="e">
        <v>#N/A</v>
      </c>
      <c r="F1815" s="729" t="e">
        <v>#N/A</v>
      </c>
    </row>
    <row r="1816" spans="3:6">
      <c r="C1816" s="730" t="e">
        <v>#N/A</v>
      </c>
      <c r="D1816" s="729" t="e">
        <v>#N/A</v>
      </c>
      <c r="E1816" s="729" t="e">
        <v>#N/A</v>
      </c>
      <c r="F1816" s="729" t="e">
        <v>#N/A</v>
      </c>
    </row>
    <row r="1817" spans="3:6">
      <c r="C1817" s="730" t="e">
        <v>#N/A</v>
      </c>
      <c r="D1817" s="729" t="e">
        <v>#N/A</v>
      </c>
      <c r="E1817" s="729" t="e">
        <v>#N/A</v>
      </c>
      <c r="F1817" s="729" t="e">
        <v>#N/A</v>
      </c>
    </row>
    <row r="1818" spans="3:6">
      <c r="C1818" s="730" t="e">
        <v>#N/A</v>
      </c>
      <c r="D1818" s="729" t="e">
        <v>#N/A</v>
      </c>
      <c r="E1818" s="729" t="e">
        <v>#N/A</v>
      </c>
      <c r="F1818" s="729" t="e">
        <v>#N/A</v>
      </c>
    </row>
    <row r="1819" spans="3:6">
      <c r="C1819" s="730" t="e">
        <v>#N/A</v>
      </c>
      <c r="D1819" s="729" t="e">
        <v>#N/A</v>
      </c>
      <c r="E1819" s="729" t="e">
        <v>#N/A</v>
      </c>
      <c r="F1819" s="729" t="e">
        <v>#N/A</v>
      </c>
    </row>
    <row r="1820" spans="3:6">
      <c r="C1820" s="730" t="e">
        <v>#N/A</v>
      </c>
      <c r="D1820" s="729" t="e">
        <v>#N/A</v>
      </c>
      <c r="E1820" s="729" t="e">
        <v>#N/A</v>
      </c>
      <c r="F1820" s="729" t="e">
        <v>#N/A</v>
      </c>
    </row>
    <row r="1821" spans="3:6">
      <c r="C1821" s="730" t="e">
        <v>#N/A</v>
      </c>
      <c r="D1821" s="729" t="e">
        <v>#N/A</v>
      </c>
      <c r="E1821" s="729" t="e">
        <v>#N/A</v>
      </c>
      <c r="F1821" s="729" t="e">
        <v>#N/A</v>
      </c>
    </row>
    <row r="1822" spans="3:6">
      <c r="C1822" s="730" t="e">
        <v>#N/A</v>
      </c>
      <c r="D1822" s="729" t="e">
        <v>#N/A</v>
      </c>
      <c r="E1822" s="729" t="e">
        <v>#N/A</v>
      </c>
      <c r="F1822" s="729" t="e">
        <v>#N/A</v>
      </c>
    </row>
    <row r="1823" spans="3:6">
      <c r="C1823" s="730" t="e">
        <v>#N/A</v>
      </c>
      <c r="D1823" s="729" t="e">
        <v>#N/A</v>
      </c>
      <c r="E1823" s="729" t="e">
        <v>#N/A</v>
      </c>
      <c r="F1823" s="729" t="e">
        <v>#N/A</v>
      </c>
    </row>
    <row r="1824" spans="3:6">
      <c r="C1824" s="730" t="e">
        <v>#N/A</v>
      </c>
      <c r="D1824" s="729" t="e">
        <v>#N/A</v>
      </c>
      <c r="E1824" s="729" t="e">
        <v>#N/A</v>
      </c>
      <c r="F1824" s="729" t="e">
        <v>#N/A</v>
      </c>
    </row>
    <row r="1825" spans="3:6">
      <c r="C1825" s="730" t="e">
        <v>#N/A</v>
      </c>
      <c r="D1825" s="729" t="e">
        <v>#N/A</v>
      </c>
      <c r="E1825" s="729" t="e">
        <v>#N/A</v>
      </c>
      <c r="F1825" s="729" t="e">
        <v>#N/A</v>
      </c>
    </row>
    <row r="1826" spans="3:6">
      <c r="C1826" s="730" t="e">
        <v>#N/A</v>
      </c>
      <c r="D1826" s="729" t="e">
        <v>#N/A</v>
      </c>
      <c r="E1826" s="729" t="e">
        <v>#N/A</v>
      </c>
      <c r="F1826" s="729" t="e">
        <v>#N/A</v>
      </c>
    </row>
    <row r="1827" spans="3:6">
      <c r="C1827" s="730" t="e">
        <v>#N/A</v>
      </c>
      <c r="D1827" s="729" t="e">
        <v>#N/A</v>
      </c>
      <c r="E1827" s="729" t="e">
        <v>#N/A</v>
      </c>
      <c r="F1827" s="729" t="e">
        <v>#N/A</v>
      </c>
    </row>
    <row r="1828" spans="3:6">
      <c r="C1828" s="730" t="e">
        <v>#N/A</v>
      </c>
      <c r="D1828" s="729" t="e">
        <v>#N/A</v>
      </c>
      <c r="E1828" s="729" t="e">
        <v>#N/A</v>
      </c>
      <c r="F1828" s="729" t="e">
        <v>#N/A</v>
      </c>
    </row>
    <row r="1829" spans="3:6">
      <c r="C1829" s="730" t="e">
        <v>#N/A</v>
      </c>
      <c r="D1829" s="729" t="e">
        <v>#N/A</v>
      </c>
      <c r="E1829" s="729" t="e">
        <v>#N/A</v>
      </c>
      <c r="F1829" s="729" t="e">
        <v>#N/A</v>
      </c>
    </row>
    <row r="1830" spans="3:6">
      <c r="C1830" s="730" t="e">
        <v>#N/A</v>
      </c>
      <c r="D1830" s="729" t="e">
        <v>#N/A</v>
      </c>
      <c r="E1830" s="729" t="e">
        <v>#N/A</v>
      </c>
      <c r="F1830" s="729" t="e">
        <v>#N/A</v>
      </c>
    </row>
    <row r="1831" spans="3:6">
      <c r="C1831" s="730" t="e">
        <v>#N/A</v>
      </c>
      <c r="D1831" s="729" t="e">
        <v>#N/A</v>
      </c>
      <c r="E1831" s="729" t="e">
        <v>#N/A</v>
      </c>
      <c r="F1831" s="729" t="e">
        <v>#N/A</v>
      </c>
    </row>
    <row r="1832" spans="3:6">
      <c r="C1832" s="730" t="e">
        <v>#N/A</v>
      </c>
      <c r="D1832" s="729" t="e">
        <v>#N/A</v>
      </c>
      <c r="E1832" s="729" t="e">
        <v>#N/A</v>
      </c>
      <c r="F1832" s="729" t="e">
        <v>#N/A</v>
      </c>
    </row>
    <row r="1833" spans="3:6">
      <c r="C1833" s="730" t="e">
        <v>#N/A</v>
      </c>
      <c r="D1833" s="729" t="e">
        <v>#N/A</v>
      </c>
      <c r="E1833" s="729" t="e">
        <v>#N/A</v>
      </c>
      <c r="F1833" s="729" t="e">
        <v>#N/A</v>
      </c>
    </row>
    <row r="1834" spans="3:6">
      <c r="C1834" s="730" t="e">
        <v>#N/A</v>
      </c>
      <c r="D1834" s="729" t="e">
        <v>#N/A</v>
      </c>
      <c r="E1834" s="729" t="e">
        <v>#N/A</v>
      </c>
      <c r="F1834" s="729" t="e">
        <v>#N/A</v>
      </c>
    </row>
    <row r="1835" spans="3:6">
      <c r="C1835" s="730" t="e">
        <v>#N/A</v>
      </c>
      <c r="D1835" s="729" t="e">
        <v>#N/A</v>
      </c>
      <c r="E1835" s="729" t="e">
        <v>#N/A</v>
      </c>
      <c r="F1835" s="729" t="e">
        <v>#N/A</v>
      </c>
    </row>
    <row r="1836" spans="3:6">
      <c r="C1836" s="730" t="e">
        <v>#N/A</v>
      </c>
      <c r="D1836" s="729" t="e">
        <v>#N/A</v>
      </c>
      <c r="E1836" s="729" t="e">
        <v>#N/A</v>
      </c>
      <c r="F1836" s="729" t="e">
        <v>#N/A</v>
      </c>
    </row>
    <row r="1837" spans="3:6">
      <c r="C1837" s="730" t="e">
        <v>#N/A</v>
      </c>
      <c r="D1837" s="729" t="e">
        <v>#N/A</v>
      </c>
      <c r="E1837" s="729" t="e">
        <v>#N/A</v>
      </c>
      <c r="F1837" s="729" t="e">
        <v>#N/A</v>
      </c>
    </row>
    <row r="1838" spans="3:6">
      <c r="C1838" s="730" t="e">
        <v>#N/A</v>
      </c>
      <c r="D1838" s="729" t="e">
        <v>#N/A</v>
      </c>
      <c r="E1838" s="729" t="e">
        <v>#N/A</v>
      </c>
      <c r="F1838" s="729" t="e">
        <v>#N/A</v>
      </c>
    </row>
    <row r="1839" spans="3:6">
      <c r="C1839" s="730" t="e">
        <v>#N/A</v>
      </c>
      <c r="D1839" s="729" t="e">
        <v>#N/A</v>
      </c>
      <c r="E1839" s="729" t="e">
        <v>#N/A</v>
      </c>
      <c r="F1839" s="729" t="e">
        <v>#N/A</v>
      </c>
    </row>
    <row r="1840" spans="3:6">
      <c r="C1840" s="730" t="e">
        <v>#N/A</v>
      </c>
      <c r="D1840" s="729" t="e">
        <v>#N/A</v>
      </c>
      <c r="E1840" s="729" t="e">
        <v>#N/A</v>
      </c>
      <c r="F1840" s="729" t="e">
        <v>#N/A</v>
      </c>
    </row>
    <row r="1841" spans="3:6">
      <c r="C1841" s="730" t="e">
        <v>#N/A</v>
      </c>
      <c r="D1841" s="729" t="e">
        <v>#N/A</v>
      </c>
      <c r="E1841" s="729" t="e">
        <v>#N/A</v>
      </c>
      <c r="F1841" s="729" t="e">
        <v>#N/A</v>
      </c>
    </row>
    <row r="1842" spans="3:6">
      <c r="C1842" s="730" t="e">
        <v>#N/A</v>
      </c>
      <c r="D1842" s="729" t="e">
        <v>#N/A</v>
      </c>
      <c r="E1842" s="729" t="e">
        <v>#N/A</v>
      </c>
      <c r="F1842" s="729" t="e">
        <v>#N/A</v>
      </c>
    </row>
    <row r="1843" spans="3:6">
      <c r="C1843" s="730" t="e">
        <v>#N/A</v>
      </c>
      <c r="D1843" s="729" t="e">
        <v>#N/A</v>
      </c>
      <c r="E1843" s="729" t="e">
        <v>#N/A</v>
      </c>
      <c r="F1843" s="729" t="e">
        <v>#N/A</v>
      </c>
    </row>
    <row r="1844" spans="3:6">
      <c r="C1844" s="730" t="e">
        <v>#N/A</v>
      </c>
      <c r="D1844" s="729" t="e">
        <v>#N/A</v>
      </c>
      <c r="E1844" s="729" t="e">
        <v>#N/A</v>
      </c>
      <c r="F1844" s="729" t="e">
        <v>#N/A</v>
      </c>
    </row>
    <row r="1845" spans="3:6">
      <c r="C1845" s="730" t="e">
        <v>#N/A</v>
      </c>
      <c r="D1845" s="729" t="e">
        <v>#N/A</v>
      </c>
      <c r="E1845" s="729" t="e">
        <v>#N/A</v>
      </c>
      <c r="F1845" s="729" t="e">
        <v>#N/A</v>
      </c>
    </row>
    <row r="1846" spans="3:6">
      <c r="C1846" s="730" t="e">
        <v>#N/A</v>
      </c>
      <c r="D1846" s="729" t="e">
        <v>#N/A</v>
      </c>
      <c r="E1846" s="729" t="e">
        <v>#N/A</v>
      </c>
      <c r="F1846" s="729" t="e">
        <v>#N/A</v>
      </c>
    </row>
    <row r="1847" spans="3:6">
      <c r="C1847" s="730" t="e">
        <v>#N/A</v>
      </c>
      <c r="D1847" s="729" t="e">
        <v>#N/A</v>
      </c>
      <c r="E1847" s="729" t="e">
        <v>#N/A</v>
      </c>
      <c r="F1847" s="729" t="e">
        <v>#N/A</v>
      </c>
    </row>
    <row r="1848" spans="3:6">
      <c r="C1848" s="730" t="e">
        <v>#N/A</v>
      </c>
      <c r="D1848" s="729" t="e">
        <v>#N/A</v>
      </c>
      <c r="E1848" s="729" t="e">
        <v>#N/A</v>
      </c>
      <c r="F1848" s="729" t="e">
        <v>#N/A</v>
      </c>
    </row>
    <row r="1849" spans="3:6">
      <c r="C1849" s="730" t="e">
        <v>#N/A</v>
      </c>
      <c r="D1849" s="729" t="e">
        <v>#N/A</v>
      </c>
      <c r="E1849" s="729" t="e">
        <v>#N/A</v>
      </c>
      <c r="F1849" s="729" t="e">
        <v>#N/A</v>
      </c>
    </row>
    <row r="1850" spans="3:6">
      <c r="C1850" s="730" t="e">
        <v>#N/A</v>
      </c>
      <c r="D1850" s="729" t="e">
        <v>#N/A</v>
      </c>
      <c r="E1850" s="729" t="e">
        <v>#N/A</v>
      </c>
      <c r="F1850" s="729" t="e">
        <v>#N/A</v>
      </c>
    </row>
    <row r="1851" spans="3:6">
      <c r="C1851" s="730" t="e">
        <v>#N/A</v>
      </c>
      <c r="D1851" s="729" t="e">
        <v>#N/A</v>
      </c>
      <c r="E1851" s="729" t="e">
        <v>#N/A</v>
      </c>
      <c r="F1851" s="729" t="e">
        <v>#N/A</v>
      </c>
    </row>
    <row r="1852" spans="3:6">
      <c r="C1852" s="730" t="e">
        <v>#N/A</v>
      </c>
      <c r="D1852" s="729" t="e">
        <v>#N/A</v>
      </c>
      <c r="E1852" s="729" t="e">
        <v>#N/A</v>
      </c>
      <c r="F1852" s="729" t="e">
        <v>#N/A</v>
      </c>
    </row>
    <row r="1853" spans="3:6">
      <c r="C1853" s="730" t="e">
        <v>#N/A</v>
      </c>
      <c r="D1853" s="729" t="e">
        <v>#N/A</v>
      </c>
      <c r="E1853" s="729" t="e">
        <v>#N/A</v>
      </c>
      <c r="F1853" s="729" t="e">
        <v>#N/A</v>
      </c>
    </row>
    <row r="1854" spans="3:6">
      <c r="C1854" s="730" t="e">
        <v>#N/A</v>
      </c>
      <c r="D1854" s="729" t="e">
        <v>#N/A</v>
      </c>
      <c r="E1854" s="729" t="e">
        <v>#N/A</v>
      </c>
      <c r="F1854" s="729" t="e">
        <v>#N/A</v>
      </c>
    </row>
    <row r="1855" spans="3:6">
      <c r="C1855" s="730" t="e">
        <v>#N/A</v>
      </c>
      <c r="D1855" s="729" t="e">
        <v>#N/A</v>
      </c>
      <c r="E1855" s="729" t="e">
        <v>#N/A</v>
      </c>
      <c r="F1855" s="729" t="e">
        <v>#N/A</v>
      </c>
    </row>
    <row r="1856" spans="3:6">
      <c r="C1856" s="730" t="e">
        <v>#N/A</v>
      </c>
      <c r="D1856" s="729" t="e">
        <v>#N/A</v>
      </c>
      <c r="E1856" s="729" t="e">
        <v>#N/A</v>
      </c>
      <c r="F1856" s="729" t="e">
        <v>#N/A</v>
      </c>
    </row>
    <row r="1857" spans="3:6">
      <c r="C1857" s="730" t="e">
        <v>#N/A</v>
      </c>
      <c r="D1857" s="729" t="e">
        <v>#N/A</v>
      </c>
      <c r="E1857" s="729" t="e">
        <v>#N/A</v>
      </c>
      <c r="F1857" s="729" t="e">
        <v>#N/A</v>
      </c>
    </row>
    <row r="1858" spans="3:6">
      <c r="C1858" s="730" t="e">
        <v>#N/A</v>
      </c>
      <c r="D1858" s="729" t="e">
        <v>#N/A</v>
      </c>
      <c r="E1858" s="729" t="e">
        <v>#N/A</v>
      </c>
      <c r="F1858" s="729" t="e">
        <v>#N/A</v>
      </c>
    </row>
    <row r="1859" spans="3:6">
      <c r="C1859" s="730" t="e">
        <v>#N/A</v>
      </c>
      <c r="D1859" s="729" t="e">
        <v>#N/A</v>
      </c>
      <c r="E1859" s="729" t="e">
        <v>#N/A</v>
      </c>
      <c r="F1859" s="729" t="e">
        <v>#N/A</v>
      </c>
    </row>
    <row r="1860" spans="3:6">
      <c r="C1860" s="730" t="e">
        <v>#N/A</v>
      </c>
      <c r="D1860" s="729" t="e">
        <v>#N/A</v>
      </c>
      <c r="E1860" s="729" t="e">
        <v>#N/A</v>
      </c>
      <c r="F1860" s="729" t="e">
        <v>#N/A</v>
      </c>
    </row>
    <row r="1861" spans="3:6">
      <c r="C1861" s="730" t="e">
        <v>#N/A</v>
      </c>
      <c r="D1861" s="729" t="e">
        <v>#N/A</v>
      </c>
      <c r="E1861" s="729" t="e">
        <v>#N/A</v>
      </c>
      <c r="F1861" s="729" t="e">
        <v>#N/A</v>
      </c>
    </row>
    <row r="1862" spans="3:6">
      <c r="C1862" s="730" t="e">
        <v>#N/A</v>
      </c>
      <c r="D1862" s="729" t="e">
        <v>#N/A</v>
      </c>
      <c r="E1862" s="729" t="e">
        <v>#N/A</v>
      </c>
      <c r="F1862" s="729" t="e">
        <v>#N/A</v>
      </c>
    </row>
    <row r="1863" spans="3:6">
      <c r="C1863" s="730" t="e">
        <v>#N/A</v>
      </c>
      <c r="D1863" s="729" t="e">
        <v>#N/A</v>
      </c>
      <c r="E1863" s="729" t="e">
        <v>#N/A</v>
      </c>
      <c r="F1863" s="729" t="e">
        <v>#N/A</v>
      </c>
    </row>
    <row r="1864" spans="3:6">
      <c r="C1864" s="730" t="e">
        <v>#N/A</v>
      </c>
      <c r="D1864" s="729" t="e">
        <v>#N/A</v>
      </c>
      <c r="E1864" s="729" t="e">
        <v>#N/A</v>
      </c>
      <c r="F1864" s="729" t="e">
        <v>#N/A</v>
      </c>
    </row>
    <row r="1865" spans="3:6">
      <c r="C1865" s="730" t="e">
        <v>#N/A</v>
      </c>
      <c r="D1865" s="729" t="e">
        <v>#N/A</v>
      </c>
      <c r="E1865" s="729" t="e">
        <v>#N/A</v>
      </c>
      <c r="F1865" s="729" t="e">
        <v>#N/A</v>
      </c>
    </row>
    <row r="1866" spans="3:6">
      <c r="C1866" s="730" t="e">
        <v>#N/A</v>
      </c>
      <c r="D1866" s="729" t="e">
        <v>#N/A</v>
      </c>
      <c r="E1866" s="729" t="e">
        <v>#N/A</v>
      </c>
      <c r="F1866" s="729" t="e">
        <v>#N/A</v>
      </c>
    </row>
    <row r="1867" spans="3:6">
      <c r="C1867" s="730" t="e">
        <v>#N/A</v>
      </c>
      <c r="D1867" s="729" t="e">
        <v>#N/A</v>
      </c>
      <c r="E1867" s="729" t="e">
        <v>#N/A</v>
      </c>
      <c r="F1867" s="729" t="e">
        <v>#N/A</v>
      </c>
    </row>
    <row r="1868" spans="3:6">
      <c r="C1868" s="730" t="e">
        <v>#N/A</v>
      </c>
      <c r="D1868" s="729" t="e">
        <v>#N/A</v>
      </c>
      <c r="E1868" s="729" t="e">
        <v>#N/A</v>
      </c>
      <c r="F1868" s="729" t="e">
        <v>#N/A</v>
      </c>
    </row>
    <row r="1869" spans="3:6">
      <c r="C1869" s="730" t="e">
        <v>#N/A</v>
      </c>
      <c r="D1869" s="729" t="e">
        <v>#N/A</v>
      </c>
      <c r="E1869" s="729" t="e">
        <v>#N/A</v>
      </c>
      <c r="F1869" s="729" t="e">
        <v>#N/A</v>
      </c>
    </row>
    <row r="1870" spans="3:6">
      <c r="C1870" s="730" t="e">
        <v>#N/A</v>
      </c>
      <c r="D1870" s="729" t="e">
        <v>#N/A</v>
      </c>
      <c r="E1870" s="729" t="e">
        <v>#N/A</v>
      </c>
      <c r="F1870" s="729" t="e">
        <v>#N/A</v>
      </c>
    </row>
    <row r="1871" spans="3:6">
      <c r="C1871" s="730" t="e">
        <v>#N/A</v>
      </c>
      <c r="D1871" s="729" t="e">
        <v>#N/A</v>
      </c>
      <c r="E1871" s="729" t="e">
        <v>#N/A</v>
      </c>
      <c r="F1871" s="729" t="e">
        <v>#N/A</v>
      </c>
    </row>
    <row r="1872" spans="3:6">
      <c r="C1872" s="730" t="e">
        <v>#N/A</v>
      </c>
      <c r="D1872" s="729" t="e">
        <v>#N/A</v>
      </c>
      <c r="E1872" s="729" t="e">
        <v>#N/A</v>
      </c>
      <c r="F1872" s="729" t="e">
        <v>#N/A</v>
      </c>
    </row>
    <row r="1873" spans="3:6">
      <c r="C1873" s="730" t="e">
        <v>#N/A</v>
      </c>
      <c r="D1873" s="729" t="e">
        <v>#N/A</v>
      </c>
      <c r="E1873" s="729" t="e">
        <v>#N/A</v>
      </c>
      <c r="F1873" s="729" t="e">
        <v>#N/A</v>
      </c>
    </row>
    <row r="1874" spans="3:6">
      <c r="C1874" s="730" t="e">
        <v>#N/A</v>
      </c>
      <c r="D1874" s="729" t="e">
        <v>#N/A</v>
      </c>
      <c r="E1874" s="729" t="e">
        <v>#N/A</v>
      </c>
      <c r="F1874" s="729" t="e">
        <v>#N/A</v>
      </c>
    </row>
    <row r="1875" spans="3:6">
      <c r="C1875" s="730" t="e">
        <v>#N/A</v>
      </c>
      <c r="D1875" s="729" t="e">
        <v>#N/A</v>
      </c>
      <c r="E1875" s="729" t="e">
        <v>#N/A</v>
      </c>
      <c r="F1875" s="729" t="e">
        <v>#N/A</v>
      </c>
    </row>
    <row r="1876" spans="3:6">
      <c r="C1876" s="730" t="e">
        <v>#N/A</v>
      </c>
      <c r="D1876" s="729" t="e">
        <v>#N/A</v>
      </c>
      <c r="E1876" s="729" t="e">
        <v>#N/A</v>
      </c>
      <c r="F1876" s="729" t="e">
        <v>#N/A</v>
      </c>
    </row>
    <row r="1877" spans="3:6">
      <c r="C1877" s="730" t="e">
        <v>#N/A</v>
      </c>
      <c r="D1877" s="729" t="e">
        <v>#N/A</v>
      </c>
      <c r="E1877" s="729" t="e">
        <v>#N/A</v>
      </c>
      <c r="F1877" s="729" t="e">
        <v>#N/A</v>
      </c>
    </row>
    <row r="1878" spans="3:6">
      <c r="C1878" s="730" t="e">
        <v>#N/A</v>
      </c>
      <c r="D1878" s="729" t="e">
        <v>#N/A</v>
      </c>
      <c r="E1878" s="729" t="e">
        <v>#N/A</v>
      </c>
      <c r="F1878" s="729" t="e">
        <v>#N/A</v>
      </c>
    </row>
    <row r="1879" spans="3:6">
      <c r="C1879" s="730" t="e">
        <v>#N/A</v>
      </c>
      <c r="D1879" s="729" t="e">
        <v>#N/A</v>
      </c>
      <c r="E1879" s="729" t="e">
        <v>#N/A</v>
      </c>
      <c r="F1879" s="729" t="e">
        <v>#N/A</v>
      </c>
    </row>
    <row r="1880" spans="3:6">
      <c r="C1880" s="730" t="e">
        <v>#N/A</v>
      </c>
      <c r="D1880" s="729" t="e">
        <v>#N/A</v>
      </c>
      <c r="E1880" s="729" t="e">
        <v>#N/A</v>
      </c>
      <c r="F1880" s="729" t="e">
        <v>#N/A</v>
      </c>
    </row>
    <row r="1881" spans="3:6">
      <c r="C1881" s="730" t="e">
        <v>#N/A</v>
      </c>
      <c r="D1881" s="729" t="e">
        <v>#N/A</v>
      </c>
      <c r="E1881" s="729" t="e">
        <v>#N/A</v>
      </c>
      <c r="F1881" s="729" t="e">
        <v>#N/A</v>
      </c>
    </row>
    <row r="1882" spans="3:6">
      <c r="C1882" s="730" t="e">
        <v>#N/A</v>
      </c>
      <c r="D1882" s="729" t="e">
        <v>#N/A</v>
      </c>
      <c r="E1882" s="729" t="e">
        <v>#N/A</v>
      </c>
      <c r="F1882" s="729" t="e">
        <v>#N/A</v>
      </c>
    </row>
    <row r="1883" spans="3:6">
      <c r="C1883" s="730" t="e">
        <v>#N/A</v>
      </c>
      <c r="D1883" s="729" t="e">
        <v>#N/A</v>
      </c>
      <c r="E1883" s="729" t="e">
        <v>#N/A</v>
      </c>
      <c r="F1883" s="729" t="e">
        <v>#N/A</v>
      </c>
    </row>
    <row r="1884" spans="3:6">
      <c r="C1884" s="730" t="e">
        <v>#N/A</v>
      </c>
      <c r="D1884" s="729" t="e">
        <v>#N/A</v>
      </c>
      <c r="E1884" s="729" t="e">
        <v>#N/A</v>
      </c>
      <c r="F1884" s="729" t="e">
        <v>#N/A</v>
      </c>
    </row>
    <row r="1885" spans="3:6">
      <c r="C1885" s="730" t="e">
        <v>#N/A</v>
      </c>
      <c r="D1885" s="729" t="e">
        <v>#N/A</v>
      </c>
      <c r="E1885" s="729" t="e">
        <v>#N/A</v>
      </c>
      <c r="F1885" s="729" t="e">
        <v>#N/A</v>
      </c>
    </row>
    <row r="1886" spans="3:6">
      <c r="C1886" s="730" t="e">
        <v>#N/A</v>
      </c>
      <c r="D1886" s="729" t="e">
        <v>#N/A</v>
      </c>
      <c r="E1886" s="729" t="e">
        <v>#N/A</v>
      </c>
      <c r="F1886" s="729" t="e">
        <v>#N/A</v>
      </c>
    </row>
    <row r="1887" spans="3:6">
      <c r="C1887" s="730" t="e">
        <v>#N/A</v>
      </c>
      <c r="D1887" s="729" t="e">
        <v>#N/A</v>
      </c>
      <c r="E1887" s="729" t="e">
        <v>#N/A</v>
      </c>
      <c r="F1887" s="729" t="e">
        <v>#N/A</v>
      </c>
    </row>
    <row r="1888" spans="3:6">
      <c r="C1888" s="730" t="e">
        <v>#N/A</v>
      </c>
      <c r="D1888" s="729" t="e">
        <v>#N/A</v>
      </c>
      <c r="E1888" s="729" t="e">
        <v>#N/A</v>
      </c>
      <c r="F1888" s="729" t="e">
        <v>#N/A</v>
      </c>
    </row>
    <row r="1889" spans="3:6">
      <c r="C1889" s="730" t="e">
        <v>#N/A</v>
      </c>
      <c r="D1889" s="729" t="e">
        <v>#N/A</v>
      </c>
      <c r="E1889" s="729" t="e">
        <v>#N/A</v>
      </c>
      <c r="F1889" s="729" t="e">
        <v>#N/A</v>
      </c>
    </row>
    <row r="1890" spans="3:6">
      <c r="C1890" s="730" t="e">
        <v>#N/A</v>
      </c>
      <c r="D1890" s="729" t="e">
        <v>#N/A</v>
      </c>
      <c r="E1890" s="729" t="e">
        <v>#N/A</v>
      </c>
      <c r="F1890" s="729" t="e">
        <v>#N/A</v>
      </c>
    </row>
    <row r="1891" spans="3:6">
      <c r="C1891" s="730" t="e">
        <v>#N/A</v>
      </c>
      <c r="D1891" s="729" t="e">
        <v>#N/A</v>
      </c>
      <c r="E1891" s="729" t="e">
        <v>#N/A</v>
      </c>
      <c r="F1891" s="729" t="e">
        <v>#N/A</v>
      </c>
    </row>
    <row r="1892" spans="3:6">
      <c r="C1892" s="730" t="e">
        <v>#N/A</v>
      </c>
      <c r="D1892" s="729" t="e">
        <v>#N/A</v>
      </c>
      <c r="E1892" s="729" t="e">
        <v>#N/A</v>
      </c>
      <c r="F1892" s="729" t="e">
        <v>#N/A</v>
      </c>
    </row>
    <row r="1893" spans="3:6">
      <c r="C1893" s="730" t="e">
        <v>#N/A</v>
      </c>
      <c r="D1893" s="729" t="e">
        <v>#N/A</v>
      </c>
      <c r="E1893" s="729" t="e">
        <v>#N/A</v>
      </c>
      <c r="F1893" s="729" t="e">
        <v>#N/A</v>
      </c>
    </row>
    <row r="1894" spans="3:6">
      <c r="C1894" s="730" t="e">
        <v>#N/A</v>
      </c>
      <c r="D1894" s="729" t="e">
        <v>#N/A</v>
      </c>
      <c r="E1894" s="729" t="e">
        <v>#N/A</v>
      </c>
      <c r="F1894" s="729" t="e">
        <v>#N/A</v>
      </c>
    </row>
    <row r="1895" spans="3:6">
      <c r="C1895" s="730" t="e">
        <v>#N/A</v>
      </c>
      <c r="D1895" s="729" t="e">
        <v>#N/A</v>
      </c>
      <c r="E1895" s="729" t="e">
        <v>#N/A</v>
      </c>
      <c r="F1895" s="729" t="e">
        <v>#N/A</v>
      </c>
    </row>
    <row r="1896" spans="3:6">
      <c r="C1896" s="730" t="e">
        <v>#N/A</v>
      </c>
      <c r="D1896" s="729" t="e">
        <v>#N/A</v>
      </c>
      <c r="E1896" s="729" t="e">
        <v>#N/A</v>
      </c>
      <c r="F1896" s="729" t="e">
        <v>#N/A</v>
      </c>
    </row>
    <row r="1897" spans="3:6">
      <c r="C1897" s="730" t="e">
        <v>#N/A</v>
      </c>
      <c r="D1897" s="729" t="e">
        <v>#N/A</v>
      </c>
      <c r="E1897" s="729" t="e">
        <v>#N/A</v>
      </c>
      <c r="F1897" s="729" t="e">
        <v>#N/A</v>
      </c>
    </row>
    <row r="1898" spans="3:6">
      <c r="C1898" s="730" t="e">
        <v>#N/A</v>
      </c>
      <c r="D1898" s="729" t="e">
        <v>#N/A</v>
      </c>
      <c r="E1898" s="729" t="e">
        <v>#N/A</v>
      </c>
      <c r="F1898" s="729" t="e">
        <v>#N/A</v>
      </c>
    </row>
    <row r="1899" spans="3:6">
      <c r="C1899" s="730" t="e">
        <v>#N/A</v>
      </c>
      <c r="D1899" s="729" t="e">
        <v>#N/A</v>
      </c>
      <c r="E1899" s="729" t="e">
        <v>#N/A</v>
      </c>
      <c r="F1899" s="729" t="e">
        <v>#N/A</v>
      </c>
    </row>
    <row r="1900" spans="3:6">
      <c r="C1900" s="730" t="e">
        <v>#N/A</v>
      </c>
      <c r="D1900" s="729" t="e">
        <v>#N/A</v>
      </c>
      <c r="E1900" s="729" t="e">
        <v>#N/A</v>
      </c>
      <c r="F1900" s="729" t="e">
        <v>#N/A</v>
      </c>
    </row>
    <row r="1901" spans="3:6">
      <c r="C1901" s="730" t="e">
        <v>#N/A</v>
      </c>
      <c r="D1901" s="729" t="e">
        <v>#N/A</v>
      </c>
      <c r="E1901" s="729" t="e">
        <v>#N/A</v>
      </c>
      <c r="F1901" s="729" t="e">
        <v>#N/A</v>
      </c>
    </row>
    <row r="1902" spans="3:6">
      <c r="C1902" s="730" t="e">
        <v>#N/A</v>
      </c>
      <c r="D1902" s="729" t="e">
        <v>#N/A</v>
      </c>
      <c r="E1902" s="729" t="e">
        <v>#N/A</v>
      </c>
      <c r="F1902" s="729" t="e">
        <v>#N/A</v>
      </c>
    </row>
    <row r="1903" spans="3:6">
      <c r="C1903" s="730" t="e">
        <v>#N/A</v>
      </c>
      <c r="D1903" s="729" t="e">
        <v>#N/A</v>
      </c>
      <c r="E1903" s="729" t="e">
        <v>#N/A</v>
      </c>
      <c r="F1903" s="729" t="e">
        <v>#N/A</v>
      </c>
    </row>
    <row r="1904" spans="3:6">
      <c r="C1904" s="730" t="e">
        <v>#N/A</v>
      </c>
      <c r="D1904" s="729" t="e">
        <v>#N/A</v>
      </c>
      <c r="E1904" s="729" t="e">
        <v>#N/A</v>
      </c>
      <c r="F1904" s="729" t="e">
        <v>#N/A</v>
      </c>
    </row>
    <row r="1905" spans="3:6">
      <c r="C1905" s="730" t="e">
        <v>#N/A</v>
      </c>
      <c r="D1905" s="729" t="e">
        <v>#N/A</v>
      </c>
      <c r="E1905" s="729" t="e">
        <v>#N/A</v>
      </c>
      <c r="F1905" s="729" t="e">
        <v>#N/A</v>
      </c>
    </row>
    <row r="1906" spans="3:6">
      <c r="C1906" s="730" t="e">
        <v>#N/A</v>
      </c>
      <c r="D1906" s="729" t="e">
        <v>#N/A</v>
      </c>
      <c r="E1906" s="729" t="e">
        <v>#N/A</v>
      </c>
      <c r="F1906" s="729" t="e">
        <v>#N/A</v>
      </c>
    </row>
    <row r="1907" spans="3:6">
      <c r="C1907" s="730" t="e">
        <v>#N/A</v>
      </c>
      <c r="D1907" s="729" t="e">
        <v>#N/A</v>
      </c>
      <c r="E1907" s="729" t="e">
        <v>#N/A</v>
      </c>
      <c r="F1907" s="729" t="e">
        <v>#N/A</v>
      </c>
    </row>
    <row r="1908" spans="3:6">
      <c r="C1908" s="730" t="e">
        <v>#N/A</v>
      </c>
      <c r="D1908" s="729" t="e">
        <v>#N/A</v>
      </c>
      <c r="E1908" s="729" t="e">
        <v>#N/A</v>
      </c>
      <c r="F1908" s="729" t="e">
        <v>#N/A</v>
      </c>
    </row>
    <row r="1909" spans="3:6">
      <c r="C1909" s="730" t="e">
        <v>#N/A</v>
      </c>
      <c r="D1909" s="729" t="e">
        <v>#N/A</v>
      </c>
      <c r="E1909" s="729" t="e">
        <v>#N/A</v>
      </c>
      <c r="F1909" s="729" t="e">
        <v>#N/A</v>
      </c>
    </row>
    <row r="1910" spans="3:6">
      <c r="C1910" s="730" t="e">
        <v>#N/A</v>
      </c>
      <c r="D1910" s="729" t="e">
        <v>#N/A</v>
      </c>
      <c r="E1910" s="729" t="e">
        <v>#N/A</v>
      </c>
      <c r="F1910" s="729" t="e">
        <v>#N/A</v>
      </c>
    </row>
    <row r="1911" spans="3:6">
      <c r="C1911" s="730" t="e">
        <v>#N/A</v>
      </c>
      <c r="D1911" s="729" t="e">
        <v>#N/A</v>
      </c>
      <c r="E1911" s="729" t="e">
        <v>#N/A</v>
      </c>
      <c r="F1911" s="729" t="e">
        <v>#N/A</v>
      </c>
    </row>
    <row r="1912" spans="3:6">
      <c r="C1912" s="730" t="e">
        <v>#N/A</v>
      </c>
      <c r="D1912" s="729" t="e">
        <v>#N/A</v>
      </c>
      <c r="E1912" s="729" t="e">
        <v>#N/A</v>
      </c>
      <c r="F1912" s="729" t="e">
        <v>#N/A</v>
      </c>
    </row>
    <row r="1913" spans="3:6">
      <c r="C1913" s="730" t="e">
        <v>#N/A</v>
      </c>
      <c r="D1913" s="729" t="e">
        <v>#N/A</v>
      </c>
      <c r="E1913" s="729" t="e">
        <v>#N/A</v>
      </c>
      <c r="F1913" s="729" t="e">
        <v>#N/A</v>
      </c>
    </row>
    <row r="1914" spans="3:6">
      <c r="C1914" s="730" t="e">
        <v>#N/A</v>
      </c>
      <c r="D1914" s="729" t="e">
        <v>#N/A</v>
      </c>
      <c r="E1914" s="729" t="e">
        <v>#N/A</v>
      </c>
      <c r="F1914" s="729" t="e">
        <v>#N/A</v>
      </c>
    </row>
    <row r="1915" spans="3:6">
      <c r="C1915" s="730" t="e">
        <v>#N/A</v>
      </c>
      <c r="D1915" s="729" t="e">
        <v>#N/A</v>
      </c>
      <c r="E1915" s="729" t="e">
        <v>#N/A</v>
      </c>
      <c r="F1915" s="729" t="e">
        <v>#N/A</v>
      </c>
    </row>
    <row r="1916" spans="3:6">
      <c r="C1916" s="730" t="e">
        <v>#N/A</v>
      </c>
      <c r="D1916" s="729" t="e">
        <v>#N/A</v>
      </c>
      <c r="E1916" s="729" t="e">
        <v>#N/A</v>
      </c>
      <c r="F1916" s="729" t="e">
        <v>#N/A</v>
      </c>
    </row>
    <row r="1917" spans="3:6">
      <c r="C1917" s="730" t="e">
        <v>#N/A</v>
      </c>
      <c r="D1917" s="729" t="e">
        <v>#N/A</v>
      </c>
      <c r="E1917" s="729" t="e">
        <v>#N/A</v>
      </c>
      <c r="F1917" s="729" t="e">
        <v>#N/A</v>
      </c>
    </row>
    <row r="1918" spans="3:6">
      <c r="C1918" s="730" t="e">
        <v>#N/A</v>
      </c>
      <c r="D1918" s="729" t="e">
        <v>#N/A</v>
      </c>
      <c r="E1918" s="729" t="e">
        <v>#N/A</v>
      </c>
      <c r="F1918" s="729" t="e">
        <v>#N/A</v>
      </c>
    </row>
    <row r="1919" spans="3:6">
      <c r="C1919" s="730" t="e">
        <v>#N/A</v>
      </c>
      <c r="D1919" s="729" t="e">
        <v>#N/A</v>
      </c>
      <c r="E1919" s="729" t="e">
        <v>#N/A</v>
      </c>
      <c r="F1919" s="729" t="e">
        <v>#N/A</v>
      </c>
    </row>
    <row r="1920" spans="3:6">
      <c r="C1920" s="730" t="e">
        <v>#N/A</v>
      </c>
      <c r="D1920" s="729" t="e">
        <v>#N/A</v>
      </c>
      <c r="E1920" s="729" t="e">
        <v>#N/A</v>
      </c>
      <c r="F1920" s="729" t="e">
        <v>#N/A</v>
      </c>
    </row>
    <row r="1921" spans="3:6">
      <c r="C1921" s="730" t="e">
        <v>#N/A</v>
      </c>
      <c r="D1921" s="729" t="e">
        <v>#N/A</v>
      </c>
      <c r="E1921" s="729" t="e">
        <v>#N/A</v>
      </c>
      <c r="F1921" s="729" t="e">
        <v>#N/A</v>
      </c>
    </row>
    <row r="1922" spans="3:6">
      <c r="C1922" s="730" t="e">
        <v>#N/A</v>
      </c>
      <c r="D1922" s="729" t="e">
        <v>#N/A</v>
      </c>
      <c r="E1922" s="729" t="e">
        <v>#N/A</v>
      </c>
      <c r="F1922" s="729" t="e">
        <v>#N/A</v>
      </c>
    </row>
    <row r="1923" spans="3:6">
      <c r="C1923" s="730" t="e">
        <v>#N/A</v>
      </c>
      <c r="D1923" s="729" t="e">
        <v>#N/A</v>
      </c>
      <c r="E1923" s="729" t="e">
        <v>#N/A</v>
      </c>
      <c r="F1923" s="729" t="e">
        <v>#N/A</v>
      </c>
    </row>
    <row r="1924" spans="3:6">
      <c r="C1924" s="730" t="e">
        <v>#N/A</v>
      </c>
      <c r="D1924" s="729" t="e">
        <v>#N/A</v>
      </c>
      <c r="E1924" s="729" t="e">
        <v>#N/A</v>
      </c>
      <c r="F1924" s="729" t="e">
        <v>#N/A</v>
      </c>
    </row>
    <row r="1925" spans="3:6">
      <c r="C1925" s="730" t="e">
        <v>#N/A</v>
      </c>
      <c r="D1925" s="729" t="e">
        <v>#N/A</v>
      </c>
      <c r="E1925" s="729" t="e">
        <v>#N/A</v>
      </c>
      <c r="F1925" s="729" t="e">
        <v>#N/A</v>
      </c>
    </row>
    <row r="1926" spans="3:6">
      <c r="C1926" s="730" t="e">
        <v>#N/A</v>
      </c>
      <c r="D1926" s="729" t="e">
        <v>#N/A</v>
      </c>
      <c r="E1926" s="729" t="e">
        <v>#N/A</v>
      </c>
      <c r="F1926" s="729" t="e">
        <v>#N/A</v>
      </c>
    </row>
    <row r="1927" spans="3:6">
      <c r="C1927" s="730" t="e">
        <v>#N/A</v>
      </c>
      <c r="D1927" s="729" t="e">
        <v>#N/A</v>
      </c>
      <c r="E1927" s="729" t="e">
        <v>#N/A</v>
      </c>
      <c r="F1927" s="729" t="e">
        <v>#N/A</v>
      </c>
    </row>
    <row r="1928" spans="3:6">
      <c r="C1928" s="730" t="e">
        <v>#N/A</v>
      </c>
      <c r="D1928" s="729" t="e">
        <v>#N/A</v>
      </c>
      <c r="E1928" s="729" t="e">
        <v>#N/A</v>
      </c>
      <c r="F1928" s="729" t="e">
        <v>#N/A</v>
      </c>
    </row>
    <row r="1929" spans="3:6">
      <c r="C1929" s="730" t="e">
        <v>#N/A</v>
      </c>
      <c r="D1929" s="729" t="e">
        <v>#N/A</v>
      </c>
      <c r="E1929" s="729" t="e">
        <v>#N/A</v>
      </c>
      <c r="F1929" s="729" t="e">
        <v>#N/A</v>
      </c>
    </row>
    <row r="1930" spans="3:6">
      <c r="C1930" s="730" t="e">
        <v>#N/A</v>
      </c>
      <c r="D1930" s="729" t="e">
        <v>#N/A</v>
      </c>
      <c r="E1930" s="729" t="e">
        <v>#N/A</v>
      </c>
      <c r="F1930" s="729" t="e">
        <v>#N/A</v>
      </c>
    </row>
    <row r="1931" spans="3:6">
      <c r="C1931" s="730" t="e">
        <v>#N/A</v>
      </c>
      <c r="D1931" s="729" t="e">
        <v>#N/A</v>
      </c>
      <c r="E1931" s="729" t="e">
        <v>#N/A</v>
      </c>
      <c r="F1931" s="729" t="e">
        <v>#N/A</v>
      </c>
    </row>
    <row r="1932" spans="3:6">
      <c r="C1932" s="730" t="e">
        <v>#N/A</v>
      </c>
      <c r="D1932" s="729" t="e">
        <v>#N/A</v>
      </c>
      <c r="E1932" s="729" t="e">
        <v>#N/A</v>
      </c>
      <c r="F1932" s="729" t="e">
        <v>#N/A</v>
      </c>
    </row>
    <row r="1933" spans="3:6">
      <c r="C1933" s="730" t="e">
        <v>#N/A</v>
      </c>
      <c r="D1933" s="729" t="e">
        <v>#N/A</v>
      </c>
      <c r="E1933" s="729" t="e">
        <v>#N/A</v>
      </c>
      <c r="F1933" s="729" t="e">
        <v>#N/A</v>
      </c>
    </row>
    <row r="1934" spans="3:6">
      <c r="C1934" s="730" t="e">
        <v>#N/A</v>
      </c>
      <c r="D1934" s="729" t="e">
        <v>#N/A</v>
      </c>
      <c r="E1934" s="729" t="e">
        <v>#N/A</v>
      </c>
      <c r="F1934" s="729" t="e">
        <v>#N/A</v>
      </c>
    </row>
    <row r="1935" spans="3:6">
      <c r="C1935" s="730" t="e">
        <v>#N/A</v>
      </c>
      <c r="D1935" s="729" t="e">
        <v>#N/A</v>
      </c>
      <c r="E1935" s="729" t="e">
        <v>#N/A</v>
      </c>
      <c r="F1935" s="729" t="e">
        <v>#N/A</v>
      </c>
    </row>
    <row r="1936" spans="3:6">
      <c r="C1936" s="730" t="e">
        <v>#N/A</v>
      </c>
      <c r="D1936" s="729" t="e">
        <v>#N/A</v>
      </c>
      <c r="E1936" s="729" t="e">
        <v>#N/A</v>
      </c>
      <c r="F1936" s="729" t="e">
        <v>#N/A</v>
      </c>
    </row>
    <row r="1937" spans="3:6">
      <c r="C1937" s="730" t="e">
        <v>#N/A</v>
      </c>
      <c r="D1937" s="729" t="e">
        <v>#N/A</v>
      </c>
      <c r="E1937" s="729" t="e">
        <v>#N/A</v>
      </c>
      <c r="F1937" s="729" t="e">
        <v>#N/A</v>
      </c>
    </row>
    <row r="1938" spans="3:6">
      <c r="C1938" s="730" t="e">
        <v>#N/A</v>
      </c>
      <c r="D1938" s="729" t="e">
        <v>#N/A</v>
      </c>
      <c r="E1938" s="729" t="e">
        <v>#N/A</v>
      </c>
      <c r="F1938" s="729" t="e">
        <v>#N/A</v>
      </c>
    </row>
    <row r="1939" spans="3:6">
      <c r="C1939" s="730" t="e">
        <v>#N/A</v>
      </c>
      <c r="D1939" s="729" t="e">
        <v>#N/A</v>
      </c>
      <c r="E1939" s="729" t="e">
        <v>#N/A</v>
      </c>
      <c r="F1939" s="729" t="e">
        <v>#N/A</v>
      </c>
    </row>
    <row r="1940" spans="3:6">
      <c r="C1940" s="730" t="e">
        <v>#N/A</v>
      </c>
      <c r="D1940" s="729" t="e">
        <v>#N/A</v>
      </c>
      <c r="E1940" s="729" t="e">
        <v>#N/A</v>
      </c>
      <c r="F1940" s="729" t="e">
        <v>#N/A</v>
      </c>
    </row>
    <row r="1941" spans="3:6">
      <c r="C1941" s="730" t="e">
        <v>#N/A</v>
      </c>
      <c r="D1941" s="729" t="e">
        <v>#N/A</v>
      </c>
      <c r="E1941" s="729" t="e">
        <v>#N/A</v>
      </c>
      <c r="F1941" s="729" t="e">
        <v>#N/A</v>
      </c>
    </row>
    <row r="1942" spans="3:6">
      <c r="C1942" s="730" t="e">
        <v>#N/A</v>
      </c>
      <c r="D1942" s="729" t="e">
        <v>#N/A</v>
      </c>
      <c r="E1942" s="729" t="e">
        <v>#N/A</v>
      </c>
      <c r="F1942" s="729" t="e">
        <v>#N/A</v>
      </c>
    </row>
    <row r="1943" spans="3:6">
      <c r="C1943" s="730" t="e">
        <v>#N/A</v>
      </c>
      <c r="D1943" s="729" t="e">
        <v>#N/A</v>
      </c>
      <c r="E1943" s="729" t="e">
        <v>#N/A</v>
      </c>
      <c r="F1943" s="729" t="e">
        <v>#N/A</v>
      </c>
    </row>
    <row r="1944" spans="3:6">
      <c r="C1944" s="730" t="e">
        <v>#N/A</v>
      </c>
      <c r="D1944" s="729" t="e">
        <v>#N/A</v>
      </c>
      <c r="E1944" s="729" t="e">
        <v>#N/A</v>
      </c>
      <c r="F1944" s="729" t="e">
        <v>#N/A</v>
      </c>
    </row>
    <row r="1945" spans="3:6">
      <c r="C1945" s="730" t="e">
        <v>#N/A</v>
      </c>
      <c r="D1945" s="729" t="e">
        <v>#N/A</v>
      </c>
      <c r="E1945" s="729" t="e">
        <v>#N/A</v>
      </c>
      <c r="F1945" s="729" t="e">
        <v>#N/A</v>
      </c>
    </row>
    <row r="1946" spans="3:6">
      <c r="C1946" s="730" t="e">
        <v>#N/A</v>
      </c>
      <c r="D1946" s="729" t="e">
        <v>#N/A</v>
      </c>
      <c r="E1946" s="729" t="e">
        <v>#N/A</v>
      </c>
      <c r="F1946" s="729" t="e">
        <v>#N/A</v>
      </c>
    </row>
    <row r="1947" spans="3:6">
      <c r="C1947" s="730" t="e">
        <v>#N/A</v>
      </c>
      <c r="D1947" s="729" t="e">
        <v>#N/A</v>
      </c>
      <c r="E1947" s="729" t="e">
        <v>#N/A</v>
      </c>
      <c r="F1947" s="729" t="e">
        <v>#N/A</v>
      </c>
    </row>
    <row r="1948" spans="3:6">
      <c r="C1948" s="730" t="e">
        <v>#N/A</v>
      </c>
      <c r="D1948" s="729" t="e">
        <v>#N/A</v>
      </c>
      <c r="E1948" s="729" t="e">
        <v>#N/A</v>
      </c>
      <c r="F1948" s="729" t="e">
        <v>#N/A</v>
      </c>
    </row>
    <row r="1949" spans="3:6">
      <c r="C1949" s="730" t="e">
        <v>#N/A</v>
      </c>
      <c r="D1949" s="729" t="e">
        <v>#N/A</v>
      </c>
      <c r="E1949" s="729" t="e">
        <v>#N/A</v>
      </c>
      <c r="F1949" s="729" t="e">
        <v>#N/A</v>
      </c>
    </row>
    <row r="1950" spans="3:6">
      <c r="C1950" s="730" t="e">
        <v>#N/A</v>
      </c>
      <c r="D1950" s="729" t="e">
        <v>#N/A</v>
      </c>
      <c r="E1950" s="729" t="e">
        <v>#N/A</v>
      </c>
      <c r="F1950" s="729" t="e">
        <v>#N/A</v>
      </c>
    </row>
    <row r="1951" spans="3:6">
      <c r="C1951" s="730" t="e">
        <v>#N/A</v>
      </c>
      <c r="D1951" s="729" t="e">
        <v>#N/A</v>
      </c>
      <c r="E1951" s="729" t="e">
        <v>#N/A</v>
      </c>
      <c r="F1951" s="729" t="e">
        <v>#N/A</v>
      </c>
    </row>
    <row r="1952" spans="3:6">
      <c r="C1952" s="730" t="e">
        <v>#N/A</v>
      </c>
      <c r="D1952" s="729" t="e">
        <v>#N/A</v>
      </c>
      <c r="E1952" s="729" t="e">
        <v>#N/A</v>
      </c>
      <c r="F1952" s="729" t="e">
        <v>#N/A</v>
      </c>
    </row>
    <row r="1953" spans="3:6">
      <c r="C1953" s="730" t="e">
        <v>#N/A</v>
      </c>
      <c r="D1953" s="729" t="e">
        <v>#N/A</v>
      </c>
      <c r="E1953" s="729" t="e">
        <v>#N/A</v>
      </c>
      <c r="F1953" s="729" t="e">
        <v>#N/A</v>
      </c>
    </row>
    <row r="1954" spans="3:6">
      <c r="C1954" s="730" t="e">
        <v>#N/A</v>
      </c>
      <c r="D1954" s="729" t="e">
        <v>#N/A</v>
      </c>
      <c r="E1954" s="729" t="e">
        <v>#N/A</v>
      </c>
      <c r="F1954" s="729" t="e">
        <v>#N/A</v>
      </c>
    </row>
    <row r="1955" spans="3:6">
      <c r="C1955" s="730" t="e">
        <v>#N/A</v>
      </c>
      <c r="D1955" s="729" t="e">
        <v>#N/A</v>
      </c>
      <c r="E1955" s="729" t="e">
        <v>#N/A</v>
      </c>
      <c r="F1955" s="729" t="e">
        <v>#N/A</v>
      </c>
    </row>
    <row r="1956" spans="3:6">
      <c r="C1956" s="730" t="e">
        <v>#N/A</v>
      </c>
      <c r="D1956" s="729" t="e">
        <v>#N/A</v>
      </c>
      <c r="E1956" s="729" t="e">
        <v>#N/A</v>
      </c>
      <c r="F1956" s="729" t="e">
        <v>#N/A</v>
      </c>
    </row>
    <row r="1957" spans="3:6">
      <c r="C1957" s="730" t="e">
        <v>#N/A</v>
      </c>
      <c r="D1957" s="729" t="e">
        <v>#N/A</v>
      </c>
      <c r="E1957" s="729" t="e">
        <v>#N/A</v>
      </c>
      <c r="F1957" s="729" t="e">
        <v>#N/A</v>
      </c>
    </row>
    <row r="1958" spans="3:6">
      <c r="C1958" s="730" t="e">
        <v>#N/A</v>
      </c>
      <c r="D1958" s="729" t="e">
        <v>#N/A</v>
      </c>
      <c r="E1958" s="729" t="e">
        <v>#N/A</v>
      </c>
      <c r="F1958" s="729" t="e">
        <v>#N/A</v>
      </c>
    </row>
    <row r="1959" spans="3:6">
      <c r="C1959" s="730" t="e">
        <v>#N/A</v>
      </c>
      <c r="D1959" s="729" t="e">
        <v>#N/A</v>
      </c>
      <c r="E1959" s="729" t="e">
        <v>#N/A</v>
      </c>
      <c r="F1959" s="729" t="e">
        <v>#N/A</v>
      </c>
    </row>
    <row r="1960" spans="3:6">
      <c r="C1960" s="730" t="e">
        <v>#N/A</v>
      </c>
      <c r="D1960" s="729" t="e">
        <v>#N/A</v>
      </c>
      <c r="E1960" s="729" t="e">
        <v>#N/A</v>
      </c>
      <c r="F1960" s="729" t="e">
        <v>#N/A</v>
      </c>
    </row>
    <row r="1961" spans="3:6">
      <c r="C1961" s="730" t="e">
        <v>#N/A</v>
      </c>
      <c r="D1961" s="729" t="e">
        <v>#N/A</v>
      </c>
      <c r="E1961" s="729" t="e">
        <v>#N/A</v>
      </c>
      <c r="F1961" s="729" t="e">
        <v>#N/A</v>
      </c>
    </row>
    <row r="1962" spans="3:6">
      <c r="C1962" s="730" t="e">
        <v>#N/A</v>
      </c>
      <c r="D1962" s="729" t="e">
        <v>#N/A</v>
      </c>
      <c r="E1962" s="729" t="e">
        <v>#N/A</v>
      </c>
      <c r="F1962" s="729" t="e">
        <v>#N/A</v>
      </c>
    </row>
    <row r="1963" spans="3:6">
      <c r="C1963" s="730" t="e">
        <v>#N/A</v>
      </c>
      <c r="D1963" s="729" t="e">
        <v>#N/A</v>
      </c>
      <c r="E1963" s="729" t="e">
        <v>#N/A</v>
      </c>
      <c r="F1963" s="729" t="e">
        <v>#N/A</v>
      </c>
    </row>
    <row r="1964" spans="3:6">
      <c r="C1964" s="730" t="e">
        <v>#N/A</v>
      </c>
      <c r="D1964" s="729" t="e">
        <v>#N/A</v>
      </c>
      <c r="E1964" s="729" t="e">
        <v>#N/A</v>
      </c>
      <c r="F1964" s="729" t="e">
        <v>#N/A</v>
      </c>
    </row>
    <row r="1965" spans="3:6">
      <c r="C1965" s="730" t="e">
        <v>#N/A</v>
      </c>
      <c r="D1965" s="729" t="e">
        <v>#N/A</v>
      </c>
      <c r="E1965" s="729" t="e">
        <v>#N/A</v>
      </c>
      <c r="F1965" s="729" t="e">
        <v>#N/A</v>
      </c>
    </row>
    <row r="1966" spans="3:6">
      <c r="C1966" s="730" t="e">
        <v>#N/A</v>
      </c>
      <c r="D1966" s="729" t="e">
        <v>#N/A</v>
      </c>
      <c r="E1966" s="729" t="e">
        <v>#N/A</v>
      </c>
      <c r="F1966" s="729" t="e">
        <v>#N/A</v>
      </c>
    </row>
    <row r="1967" spans="3:6">
      <c r="C1967" s="730" t="e">
        <v>#N/A</v>
      </c>
      <c r="D1967" s="729" t="e">
        <v>#N/A</v>
      </c>
      <c r="E1967" s="729" t="e">
        <v>#N/A</v>
      </c>
      <c r="F1967" s="729" t="e">
        <v>#N/A</v>
      </c>
    </row>
    <row r="1968" spans="3:6">
      <c r="C1968" s="730" t="e">
        <v>#N/A</v>
      </c>
      <c r="D1968" s="729" t="e">
        <v>#N/A</v>
      </c>
      <c r="E1968" s="729" t="e">
        <v>#N/A</v>
      </c>
      <c r="F1968" s="729" t="e">
        <v>#N/A</v>
      </c>
    </row>
    <row r="1969" spans="3:6">
      <c r="C1969" s="730" t="e">
        <v>#N/A</v>
      </c>
      <c r="D1969" s="729" t="e">
        <v>#N/A</v>
      </c>
      <c r="E1969" s="729" t="e">
        <v>#N/A</v>
      </c>
      <c r="F1969" s="729" t="e">
        <v>#N/A</v>
      </c>
    </row>
    <row r="1970" spans="3:6">
      <c r="C1970" s="730" t="e">
        <v>#N/A</v>
      </c>
      <c r="D1970" s="729" t="e">
        <v>#N/A</v>
      </c>
      <c r="E1970" s="729" t="e">
        <v>#N/A</v>
      </c>
      <c r="F1970" s="729" t="e">
        <v>#N/A</v>
      </c>
    </row>
    <row r="1971" spans="3:6">
      <c r="C1971" s="730" t="e">
        <v>#N/A</v>
      </c>
      <c r="D1971" s="729" t="e">
        <v>#N/A</v>
      </c>
      <c r="E1971" s="729" t="e">
        <v>#N/A</v>
      </c>
      <c r="F1971" s="729" t="e">
        <v>#N/A</v>
      </c>
    </row>
    <row r="1972" spans="3:6">
      <c r="C1972" s="730" t="e">
        <v>#N/A</v>
      </c>
      <c r="D1972" s="729" t="e">
        <v>#N/A</v>
      </c>
      <c r="E1972" s="729" t="e">
        <v>#N/A</v>
      </c>
      <c r="F1972" s="729" t="e">
        <v>#N/A</v>
      </c>
    </row>
    <row r="1973" spans="3:6">
      <c r="C1973" s="730" t="e">
        <v>#N/A</v>
      </c>
      <c r="D1973" s="729" t="e">
        <v>#N/A</v>
      </c>
      <c r="E1973" s="729" t="e">
        <v>#N/A</v>
      </c>
      <c r="F1973" s="729" t="e">
        <v>#N/A</v>
      </c>
    </row>
    <row r="1974" spans="3:6">
      <c r="C1974" s="730" t="e">
        <v>#N/A</v>
      </c>
      <c r="D1974" s="729" t="e">
        <v>#N/A</v>
      </c>
      <c r="E1974" s="729" t="e">
        <v>#N/A</v>
      </c>
      <c r="F1974" s="729" t="e">
        <v>#N/A</v>
      </c>
    </row>
    <row r="1975" spans="3:6">
      <c r="C1975" s="730" t="e">
        <v>#N/A</v>
      </c>
      <c r="D1975" s="729" t="e">
        <v>#N/A</v>
      </c>
      <c r="E1975" s="729" t="e">
        <v>#N/A</v>
      </c>
      <c r="F1975" s="729" t="e">
        <v>#N/A</v>
      </c>
    </row>
    <row r="1976" spans="3:6">
      <c r="C1976" s="730" t="e">
        <v>#N/A</v>
      </c>
      <c r="D1976" s="729" t="e">
        <v>#N/A</v>
      </c>
      <c r="E1976" s="729" t="e">
        <v>#N/A</v>
      </c>
      <c r="F1976" s="729" t="e">
        <v>#N/A</v>
      </c>
    </row>
    <row r="1977" spans="3:6">
      <c r="C1977" s="730" t="e">
        <v>#N/A</v>
      </c>
      <c r="D1977" s="729" t="e">
        <v>#N/A</v>
      </c>
      <c r="E1977" s="729" t="e">
        <v>#N/A</v>
      </c>
      <c r="F1977" s="729" t="e">
        <v>#N/A</v>
      </c>
    </row>
    <row r="1978" spans="3:6">
      <c r="C1978" s="730" t="e">
        <v>#N/A</v>
      </c>
      <c r="D1978" s="729" t="e">
        <v>#N/A</v>
      </c>
      <c r="E1978" s="729" t="e">
        <v>#N/A</v>
      </c>
      <c r="F1978" s="729" t="e">
        <v>#N/A</v>
      </c>
    </row>
    <row r="1979" spans="3:6">
      <c r="C1979" s="730" t="e">
        <v>#N/A</v>
      </c>
      <c r="D1979" s="729" t="e">
        <v>#N/A</v>
      </c>
      <c r="E1979" s="729" t="e">
        <v>#N/A</v>
      </c>
      <c r="F1979" s="729" t="e">
        <v>#N/A</v>
      </c>
    </row>
    <row r="1980" spans="3:6">
      <c r="C1980" s="730" t="e">
        <v>#N/A</v>
      </c>
      <c r="D1980" s="729" t="e">
        <v>#N/A</v>
      </c>
      <c r="E1980" s="729" t="e">
        <v>#N/A</v>
      </c>
      <c r="F1980" s="729" t="e">
        <v>#N/A</v>
      </c>
    </row>
    <row r="1981" spans="3:6">
      <c r="C1981" s="730" t="e">
        <v>#N/A</v>
      </c>
      <c r="D1981" s="729" t="e">
        <v>#N/A</v>
      </c>
      <c r="E1981" s="729" t="e">
        <v>#N/A</v>
      </c>
      <c r="F1981" s="729" t="e">
        <v>#N/A</v>
      </c>
    </row>
    <row r="1982" spans="3:6">
      <c r="C1982" s="730" t="e">
        <v>#N/A</v>
      </c>
      <c r="D1982" s="729" t="e">
        <v>#N/A</v>
      </c>
      <c r="E1982" s="729" t="e">
        <v>#N/A</v>
      </c>
      <c r="F1982" s="729" t="e">
        <v>#N/A</v>
      </c>
    </row>
    <row r="1983" spans="3:6">
      <c r="C1983" s="730" t="e">
        <v>#N/A</v>
      </c>
      <c r="D1983" s="729" t="e">
        <v>#N/A</v>
      </c>
      <c r="E1983" s="729" t="e">
        <v>#N/A</v>
      </c>
      <c r="F1983" s="729" t="e">
        <v>#N/A</v>
      </c>
    </row>
    <row r="1984" spans="3:6">
      <c r="C1984" s="730" t="e">
        <v>#N/A</v>
      </c>
      <c r="D1984" s="729" t="e">
        <v>#N/A</v>
      </c>
      <c r="E1984" s="729" t="e">
        <v>#N/A</v>
      </c>
      <c r="F1984" s="729" t="e">
        <v>#N/A</v>
      </c>
    </row>
    <row r="1985" spans="3:6">
      <c r="C1985" s="730" t="e">
        <v>#N/A</v>
      </c>
      <c r="D1985" s="729" t="e">
        <v>#N/A</v>
      </c>
      <c r="E1985" s="729" t="e">
        <v>#N/A</v>
      </c>
      <c r="F1985" s="729" t="e">
        <v>#N/A</v>
      </c>
    </row>
    <row r="1986" spans="3:6">
      <c r="C1986" s="730" t="e">
        <v>#N/A</v>
      </c>
      <c r="D1986" s="729" t="e">
        <v>#N/A</v>
      </c>
      <c r="E1986" s="729" t="e">
        <v>#N/A</v>
      </c>
      <c r="F1986" s="729" t="e">
        <v>#N/A</v>
      </c>
    </row>
    <row r="1987" spans="3:6">
      <c r="C1987" s="730" t="e">
        <v>#N/A</v>
      </c>
      <c r="D1987" s="729" t="e">
        <v>#N/A</v>
      </c>
      <c r="E1987" s="729" t="e">
        <v>#N/A</v>
      </c>
      <c r="F1987" s="729" t="e">
        <v>#N/A</v>
      </c>
    </row>
    <row r="1988" spans="3:6">
      <c r="C1988" s="730" t="e">
        <v>#N/A</v>
      </c>
      <c r="D1988" s="729" t="e">
        <v>#N/A</v>
      </c>
      <c r="E1988" s="729" t="e">
        <v>#N/A</v>
      </c>
      <c r="F1988" s="729" t="e">
        <v>#N/A</v>
      </c>
    </row>
    <row r="1989" spans="3:6">
      <c r="C1989" s="730" t="e">
        <v>#N/A</v>
      </c>
      <c r="D1989" s="729" t="e">
        <v>#N/A</v>
      </c>
      <c r="E1989" s="729" t="e">
        <v>#N/A</v>
      </c>
      <c r="F1989" s="729" t="e">
        <v>#N/A</v>
      </c>
    </row>
    <row r="1990" spans="3:6">
      <c r="C1990" s="730" t="e">
        <v>#N/A</v>
      </c>
      <c r="D1990" s="729" t="e">
        <v>#N/A</v>
      </c>
      <c r="E1990" s="729" t="e">
        <v>#N/A</v>
      </c>
      <c r="F1990" s="729" t="e">
        <v>#N/A</v>
      </c>
    </row>
    <row r="1991" spans="3:6">
      <c r="C1991" s="730" t="e">
        <v>#N/A</v>
      </c>
      <c r="D1991" s="729" t="e">
        <v>#N/A</v>
      </c>
      <c r="E1991" s="729" t="e">
        <v>#N/A</v>
      </c>
      <c r="F1991" s="729" t="e">
        <v>#N/A</v>
      </c>
    </row>
    <row r="1992" spans="3:6">
      <c r="C1992" s="730" t="e">
        <v>#N/A</v>
      </c>
      <c r="D1992" s="729" t="e">
        <v>#N/A</v>
      </c>
      <c r="E1992" s="729" t="e">
        <v>#N/A</v>
      </c>
      <c r="F1992" s="729" t="e">
        <v>#N/A</v>
      </c>
    </row>
    <row r="1993" spans="3:6">
      <c r="C1993" s="730" t="e">
        <v>#N/A</v>
      </c>
      <c r="D1993" s="729" t="e">
        <v>#N/A</v>
      </c>
      <c r="E1993" s="729" t="e">
        <v>#N/A</v>
      </c>
      <c r="F1993" s="729" t="e">
        <v>#N/A</v>
      </c>
    </row>
    <row r="1994" spans="3:6">
      <c r="C1994" s="730" t="e">
        <v>#N/A</v>
      </c>
      <c r="D1994" s="729" t="e">
        <v>#N/A</v>
      </c>
      <c r="E1994" s="729" t="e">
        <v>#N/A</v>
      </c>
      <c r="F1994" s="729" t="e">
        <v>#N/A</v>
      </c>
    </row>
    <row r="1995" spans="3:6">
      <c r="C1995" s="730" t="e">
        <v>#N/A</v>
      </c>
      <c r="D1995" s="729" t="e">
        <v>#N/A</v>
      </c>
      <c r="E1995" s="729" t="e">
        <v>#N/A</v>
      </c>
      <c r="F1995" s="729" t="e">
        <v>#N/A</v>
      </c>
    </row>
    <row r="1996" spans="3:6">
      <c r="C1996" s="730" t="e">
        <v>#N/A</v>
      </c>
      <c r="D1996" s="729" t="e">
        <v>#N/A</v>
      </c>
      <c r="E1996" s="729" t="e">
        <v>#N/A</v>
      </c>
      <c r="F1996" s="729" t="e">
        <v>#N/A</v>
      </c>
    </row>
    <row r="1997" spans="3:6">
      <c r="C1997" s="730" t="e">
        <v>#N/A</v>
      </c>
      <c r="D1997" s="729" t="e">
        <v>#N/A</v>
      </c>
      <c r="E1997" s="729" t="e">
        <v>#N/A</v>
      </c>
      <c r="F1997" s="729" t="e">
        <v>#N/A</v>
      </c>
    </row>
    <row r="1998" spans="3:6">
      <c r="C1998" s="730" t="e">
        <v>#N/A</v>
      </c>
      <c r="D1998" s="729" t="e">
        <v>#N/A</v>
      </c>
      <c r="E1998" s="729" t="e">
        <v>#N/A</v>
      </c>
      <c r="F1998" s="729" t="e">
        <v>#N/A</v>
      </c>
    </row>
    <row r="1999" spans="3:6">
      <c r="C1999" s="730" t="e">
        <v>#N/A</v>
      </c>
      <c r="D1999" s="729" t="e">
        <v>#N/A</v>
      </c>
      <c r="E1999" s="729" t="e">
        <v>#N/A</v>
      </c>
      <c r="F1999" s="729" t="e">
        <v>#N/A</v>
      </c>
    </row>
    <row r="2000" spans="3:6">
      <c r="C2000" s="730" t="e">
        <v>#N/A</v>
      </c>
      <c r="D2000" s="729" t="e">
        <v>#N/A</v>
      </c>
      <c r="E2000" s="729" t="e">
        <v>#N/A</v>
      </c>
      <c r="F2000" s="729" t="e">
        <v>#N/A</v>
      </c>
    </row>
    <row r="2001" spans="3:6">
      <c r="C2001" s="730" t="e">
        <v>#N/A</v>
      </c>
      <c r="D2001" s="729" t="e">
        <v>#N/A</v>
      </c>
      <c r="E2001" s="729" t="e">
        <v>#N/A</v>
      </c>
      <c r="F2001" s="729" t="e">
        <v>#N/A</v>
      </c>
    </row>
    <row r="2002" spans="3:6">
      <c r="C2002" s="730" t="e">
        <v>#N/A</v>
      </c>
      <c r="D2002" s="729" t="e">
        <v>#N/A</v>
      </c>
      <c r="E2002" s="729" t="e">
        <v>#N/A</v>
      </c>
      <c r="F2002" s="729" t="e">
        <v>#N/A</v>
      </c>
    </row>
    <row r="2003" spans="3:6">
      <c r="C2003" s="730" t="e">
        <v>#N/A</v>
      </c>
      <c r="D2003" s="729" t="e">
        <v>#N/A</v>
      </c>
      <c r="E2003" s="729" t="e">
        <v>#N/A</v>
      </c>
      <c r="F2003" s="729" t="e">
        <v>#N/A</v>
      </c>
    </row>
    <row r="2004" spans="3:6">
      <c r="C2004" s="730" t="e">
        <v>#N/A</v>
      </c>
      <c r="D2004" s="729" t="e">
        <v>#N/A</v>
      </c>
      <c r="E2004" s="729" t="e">
        <v>#N/A</v>
      </c>
      <c r="F2004" s="729" t="e">
        <v>#N/A</v>
      </c>
    </row>
    <row r="2005" spans="3:6">
      <c r="C2005" s="730" t="e">
        <v>#N/A</v>
      </c>
      <c r="D2005" s="729" t="e">
        <v>#N/A</v>
      </c>
      <c r="E2005" s="729" t="e">
        <v>#N/A</v>
      </c>
      <c r="F2005" s="729" t="e">
        <v>#N/A</v>
      </c>
    </row>
    <row r="2006" spans="3:6">
      <c r="C2006" s="730" t="e">
        <v>#N/A</v>
      </c>
      <c r="D2006" s="729" t="e">
        <v>#N/A</v>
      </c>
      <c r="E2006" s="729" t="e">
        <v>#N/A</v>
      </c>
      <c r="F2006" s="729" t="e">
        <v>#N/A</v>
      </c>
    </row>
    <row r="2007" spans="3:6">
      <c r="C2007" s="730" t="e">
        <v>#N/A</v>
      </c>
      <c r="D2007" s="729" t="e">
        <v>#N/A</v>
      </c>
      <c r="E2007" s="729" t="e">
        <v>#N/A</v>
      </c>
      <c r="F2007" s="729" t="e">
        <v>#N/A</v>
      </c>
    </row>
    <row r="2008" spans="3:6">
      <c r="C2008" s="730" t="e">
        <v>#N/A</v>
      </c>
      <c r="D2008" s="729" t="e">
        <v>#N/A</v>
      </c>
      <c r="E2008" s="729" t="e">
        <v>#N/A</v>
      </c>
      <c r="F2008" s="729" t="e">
        <v>#N/A</v>
      </c>
    </row>
    <row r="2009" spans="3:6">
      <c r="C2009" s="730" t="e">
        <v>#N/A</v>
      </c>
      <c r="D2009" s="729" t="e">
        <v>#N/A</v>
      </c>
      <c r="E2009" s="729" t="e">
        <v>#N/A</v>
      </c>
      <c r="F2009" s="729" t="e">
        <v>#N/A</v>
      </c>
    </row>
    <row r="2010" spans="3:6">
      <c r="C2010" s="730" t="e">
        <v>#N/A</v>
      </c>
      <c r="D2010" s="729" t="e">
        <v>#N/A</v>
      </c>
      <c r="E2010" s="729" t="e">
        <v>#N/A</v>
      </c>
      <c r="F2010" s="729" t="e">
        <v>#N/A</v>
      </c>
    </row>
    <row r="2011" spans="3:6">
      <c r="C2011" s="730" t="e">
        <v>#N/A</v>
      </c>
      <c r="D2011" s="729" t="e">
        <v>#N/A</v>
      </c>
      <c r="E2011" s="729" t="e">
        <v>#N/A</v>
      </c>
      <c r="F2011" s="729" t="e">
        <v>#N/A</v>
      </c>
    </row>
    <row r="2012" spans="3:6">
      <c r="C2012" s="730" t="e">
        <v>#N/A</v>
      </c>
      <c r="D2012" s="729" t="e">
        <v>#N/A</v>
      </c>
      <c r="E2012" s="729" t="e">
        <v>#N/A</v>
      </c>
      <c r="F2012" s="729" t="e">
        <v>#N/A</v>
      </c>
    </row>
    <row r="2013" spans="3:6">
      <c r="C2013" s="730" t="e">
        <v>#N/A</v>
      </c>
      <c r="D2013" s="729" t="e">
        <v>#N/A</v>
      </c>
      <c r="E2013" s="729" t="e">
        <v>#N/A</v>
      </c>
      <c r="F2013" s="729" t="e">
        <v>#N/A</v>
      </c>
    </row>
    <row r="2014" spans="3:6">
      <c r="C2014" s="730" t="e">
        <v>#N/A</v>
      </c>
      <c r="D2014" s="729" t="e">
        <v>#N/A</v>
      </c>
      <c r="E2014" s="729" t="e">
        <v>#N/A</v>
      </c>
      <c r="F2014" s="729" t="e">
        <v>#N/A</v>
      </c>
    </row>
    <row r="2015" spans="3:6">
      <c r="C2015" s="730" t="e">
        <v>#N/A</v>
      </c>
      <c r="D2015" s="729" t="e">
        <v>#N/A</v>
      </c>
      <c r="E2015" s="729" t="e">
        <v>#N/A</v>
      </c>
      <c r="F2015" s="729" t="e">
        <v>#N/A</v>
      </c>
    </row>
    <row r="2016" spans="3:6">
      <c r="C2016" s="730" t="e">
        <v>#N/A</v>
      </c>
      <c r="D2016" s="729" t="e">
        <v>#N/A</v>
      </c>
      <c r="E2016" s="729" t="e">
        <v>#N/A</v>
      </c>
      <c r="F2016" s="729" t="e">
        <v>#N/A</v>
      </c>
    </row>
    <row r="2017" spans="3:6">
      <c r="C2017" s="730" t="e">
        <v>#N/A</v>
      </c>
      <c r="D2017" s="729" t="e">
        <v>#N/A</v>
      </c>
      <c r="E2017" s="729" t="e">
        <v>#N/A</v>
      </c>
      <c r="F2017" s="729" t="e">
        <v>#N/A</v>
      </c>
    </row>
    <row r="2018" spans="3:6">
      <c r="C2018" s="730" t="e">
        <v>#N/A</v>
      </c>
      <c r="D2018" s="729" t="e">
        <v>#N/A</v>
      </c>
      <c r="E2018" s="729" t="e">
        <v>#N/A</v>
      </c>
      <c r="F2018" s="729" t="e">
        <v>#N/A</v>
      </c>
    </row>
    <row r="2019" spans="3:6">
      <c r="C2019" s="730" t="e">
        <v>#N/A</v>
      </c>
      <c r="D2019" s="729" t="e">
        <v>#N/A</v>
      </c>
      <c r="E2019" s="729" t="e">
        <v>#N/A</v>
      </c>
      <c r="F2019" s="729" t="e">
        <v>#N/A</v>
      </c>
    </row>
    <row r="2020" spans="3:6">
      <c r="C2020" s="730" t="e">
        <v>#N/A</v>
      </c>
      <c r="D2020" s="729" t="e">
        <v>#N/A</v>
      </c>
      <c r="E2020" s="729" t="e">
        <v>#N/A</v>
      </c>
      <c r="F2020" s="729" t="e">
        <v>#N/A</v>
      </c>
    </row>
    <row r="2021" spans="3:6">
      <c r="C2021" s="730" t="e">
        <v>#N/A</v>
      </c>
      <c r="D2021" s="729" t="e">
        <v>#N/A</v>
      </c>
      <c r="E2021" s="729" t="e">
        <v>#N/A</v>
      </c>
      <c r="F2021" s="729" t="e">
        <v>#N/A</v>
      </c>
    </row>
    <row r="2022" spans="3:6">
      <c r="C2022" s="730" t="e">
        <v>#N/A</v>
      </c>
      <c r="D2022" s="729" t="e">
        <v>#N/A</v>
      </c>
      <c r="E2022" s="729" t="e">
        <v>#N/A</v>
      </c>
      <c r="F2022" s="729" t="e">
        <v>#N/A</v>
      </c>
    </row>
    <row r="2023" spans="3:6">
      <c r="C2023" s="730" t="e">
        <v>#N/A</v>
      </c>
      <c r="D2023" s="729" t="e">
        <v>#N/A</v>
      </c>
      <c r="E2023" s="729" t="e">
        <v>#N/A</v>
      </c>
      <c r="F2023" s="729" t="e">
        <v>#N/A</v>
      </c>
    </row>
    <row r="2024" spans="3:6">
      <c r="C2024" s="730" t="e">
        <v>#N/A</v>
      </c>
      <c r="D2024" s="729" t="e">
        <v>#N/A</v>
      </c>
      <c r="E2024" s="729" t="e">
        <v>#N/A</v>
      </c>
      <c r="F2024" s="729" t="e">
        <v>#N/A</v>
      </c>
    </row>
    <row r="2025" spans="3:6">
      <c r="C2025" s="730" t="e">
        <v>#N/A</v>
      </c>
      <c r="D2025" s="729" t="e">
        <v>#N/A</v>
      </c>
      <c r="E2025" s="729" t="e">
        <v>#N/A</v>
      </c>
      <c r="F2025" s="729" t="e">
        <v>#N/A</v>
      </c>
    </row>
    <row r="2026" spans="3:6">
      <c r="C2026" s="730" t="e">
        <v>#N/A</v>
      </c>
      <c r="D2026" s="729" t="e">
        <v>#N/A</v>
      </c>
      <c r="E2026" s="729" t="e">
        <v>#N/A</v>
      </c>
      <c r="F2026" s="729" t="e">
        <v>#N/A</v>
      </c>
    </row>
    <row r="2027" spans="3:6">
      <c r="C2027" s="730" t="e">
        <v>#N/A</v>
      </c>
      <c r="D2027" s="729" t="e">
        <v>#N/A</v>
      </c>
      <c r="E2027" s="729" t="e">
        <v>#N/A</v>
      </c>
      <c r="F2027" s="729" t="e">
        <v>#N/A</v>
      </c>
    </row>
    <row r="2028" spans="3:6">
      <c r="C2028" s="730" t="e">
        <v>#N/A</v>
      </c>
      <c r="D2028" s="729" t="e">
        <v>#N/A</v>
      </c>
      <c r="E2028" s="729" t="e">
        <v>#N/A</v>
      </c>
      <c r="F2028" s="729" t="e">
        <v>#N/A</v>
      </c>
    </row>
    <row r="2029" spans="3:6">
      <c r="C2029" s="730" t="e">
        <v>#N/A</v>
      </c>
      <c r="D2029" s="729" t="e">
        <v>#N/A</v>
      </c>
      <c r="E2029" s="729" t="e">
        <v>#N/A</v>
      </c>
      <c r="F2029" s="729" t="e">
        <v>#N/A</v>
      </c>
    </row>
    <row r="2030" spans="3:6">
      <c r="C2030" s="730" t="e">
        <v>#N/A</v>
      </c>
      <c r="D2030" s="729" t="e">
        <v>#N/A</v>
      </c>
      <c r="E2030" s="729" t="e">
        <v>#N/A</v>
      </c>
      <c r="F2030" s="729" t="e">
        <v>#N/A</v>
      </c>
    </row>
    <row r="2031" spans="3:6">
      <c r="C2031" s="730" t="e">
        <v>#N/A</v>
      </c>
      <c r="D2031" s="729" t="e">
        <v>#N/A</v>
      </c>
      <c r="E2031" s="729" t="e">
        <v>#N/A</v>
      </c>
      <c r="F2031" s="729" t="e">
        <v>#N/A</v>
      </c>
    </row>
    <row r="2032" spans="3:6">
      <c r="C2032" s="730" t="e">
        <v>#N/A</v>
      </c>
      <c r="D2032" s="729" t="e">
        <v>#N/A</v>
      </c>
      <c r="E2032" s="729" t="e">
        <v>#N/A</v>
      </c>
      <c r="F2032" s="729" t="e">
        <v>#N/A</v>
      </c>
    </row>
    <row r="2033" spans="3:6">
      <c r="C2033" s="730" t="e">
        <v>#N/A</v>
      </c>
      <c r="D2033" s="729" t="e">
        <v>#N/A</v>
      </c>
      <c r="E2033" s="729" t="e">
        <v>#N/A</v>
      </c>
      <c r="F2033" s="729" t="e">
        <v>#N/A</v>
      </c>
    </row>
    <row r="2034" spans="3:6">
      <c r="C2034" s="730" t="e">
        <v>#N/A</v>
      </c>
      <c r="D2034" s="729" t="e">
        <v>#N/A</v>
      </c>
      <c r="E2034" s="729" t="e">
        <v>#N/A</v>
      </c>
      <c r="F2034" s="729" t="e">
        <v>#N/A</v>
      </c>
    </row>
    <row r="2035" spans="3:6">
      <c r="C2035" s="730" t="e">
        <v>#N/A</v>
      </c>
      <c r="D2035" s="729" t="e">
        <v>#N/A</v>
      </c>
      <c r="E2035" s="729" t="e">
        <v>#N/A</v>
      </c>
      <c r="F2035" s="729" t="e">
        <v>#N/A</v>
      </c>
    </row>
    <row r="2036" spans="3:6">
      <c r="C2036" s="730" t="e">
        <v>#N/A</v>
      </c>
      <c r="D2036" s="729" t="e">
        <v>#N/A</v>
      </c>
      <c r="E2036" s="729" t="e">
        <v>#N/A</v>
      </c>
      <c r="F2036" s="729" t="e">
        <v>#N/A</v>
      </c>
    </row>
    <row r="2037" spans="3:6">
      <c r="C2037" s="730" t="e">
        <v>#N/A</v>
      </c>
      <c r="D2037" s="729" t="e">
        <v>#N/A</v>
      </c>
      <c r="E2037" s="729" t="e">
        <v>#N/A</v>
      </c>
      <c r="F2037" s="729" t="e">
        <v>#N/A</v>
      </c>
    </row>
    <row r="2038" spans="3:6">
      <c r="C2038" s="730" t="e">
        <v>#N/A</v>
      </c>
      <c r="D2038" s="729" t="e">
        <v>#N/A</v>
      </c>
      <c r="E2038" s="729" t="e">
        <v>#N/A</v>
      </c>
      <c r="F2038" s="729" t="e">
        <v>#N/A</v>
      </c>
    </row>
    <row r="2039" spans="3:6">
      <c r="C2039" s="730" t="e">
        <v>#N/A</v>
      </c>
      <c r="D2039" s="729" t="e">
        <v>#N/A</v>
      </c>
      <c r="E2039" s="729" t="e">
        <v>#N/A</v>
      </c>
      <c r="F2039" s="729" t="e">
        <v>#N/A</v>
      </c>
    </row>
    <row r="2040" spans="3:6">
      <c r="C2040" s="730" t="e">
        <v>#N/A</v>
      </c>
      <c r="D2040" s="729" t="e">
        <v>#N/A</v>
      </c>
      <c r="E2040" s="729" t="e">
        <v>#N/A</v>
      </c>
      <c r="F2040" s="729" t="e">
        <v>#N/A</v>
      </c>
    </row>
    <row r="2041" spans="3:6">
      <c r="C2041" s="730" t="e">
        <v>#N/A</v>
      </c>
      <c r="D2041" s="729" t="e">
        <v>#N/A</v>
      </c>
      <c r="E2041" s="729" t="e">
        <v>#N/A</v>
      </c>
      <c r="F2041" s="729" t="e">
        <v>#N/A</v>
      </c>
    </row>
    <row r="2042" spans="3:6">
      <c r="C2042" s="730" t="e">
        <v>#N/A</v>
      </c>
      <c r="D2042" s="729" t="e">
        <v>#N/A</v>
      </c>
      <c r="E2042" s="729" t="e">
        <v>#N/A</v>
      </c>
      <c r="F2042" s="729" t="e">
        <v>#N/A</v>
      </c>
    </row>
    <row r="2043" spans="3:6">
      <c r="C2043" s="730" t="e">
        <v>#N/A</v>
      </c>
      <c r="D2043" s="729" t="e">
        <v>#N/A</v>
      </c>
      <c r="E2043" s="729" t="e">
        <v>#N/A</v>
      </c>
      <c r="F2043" s="729" t="e">
        <v>#N/A</v>
      </c>
    </row>
    <row r="2044" spans="3:6">
      <c r="C2044" s="730" t="e">
        <v>#N/A</v>
      </c>
      <c r="D2044" s="729" t="e">
        <v>#N/A</v>
      </c>
      <c r="E2044" s="729" t="e">
        <v>#N/A</v>
      </c>
      <c r="F2044" s="729" t="e">
        <v>#N/A</v>
      </c>
    </row>
    <row r="2045" spans="3:6">
      <c r="C2045" s="730" t="e">
        <v>#N/A</v>
      </c>
      <c r="D2045" s="729" t="e">
        <v>#N/A</v>
      </c>
      <c r="E2045" s="729" t="e">
        <v>#N/A</v>
      </c>
      <c r="F2045" s="729" t="e">
        <v>#N/A</v>
      </c>
    </row>
    <row r="2046" spans="3:6">
      <c r="C2046" s="730" t="e">
        <v>#N/A</v>
      </c>
      <c r="D2046" s="729" t="e">
        <v>#N/A</v>
      </c>
      <c r="E2046" s="729" t="e">
        <v>#N/A</v>
      </c>
      <c r="F2046" s="729" t="e">
        <v>#N/A</v>
      </c>
    </row>
    <row r="2047" spans="3:6">
      <c r="C2047" s="730" t="e">
        <v>#N/A</v>
      </c>
      <c r="D2047" s="729" t="e">
        <v>#N/A</v>
      </c>
      <c r="E2047" s="729" t="e">
        <v>#N/A</v>
      </c>
      <c r="F2047" s="729" t="e">
        <v>#N/A</v>
      </c>
    </row>
    <row r="2048" spans="3:6">
      <c r="C2048" s="730" t="e">
        <v>#N/A</v>
      </c>
      <c r="D2048" s="729" t="e">
        <v>#N/A</v>
      </c>
      <c r="E2048" s="729" t="e">
        <v>#N/A</v>
      </c>
      <c r="F2048" s="729" t="e">
        <v>#N/A</v>
      </c>
    </row>
    <row r="2049" spans="3:6">
      <c r="C2049" s="730" t="e">
        <v>#N/A</v>
      </c>
      <c r="D2049" s="729" t="e">
        <v>#N/A</v>
      </c>
      <c r="E2049" s="729" t="e">
        <v>#N/A</v>
      </c>
      <c r="F2049" s="729" t="e">
        <v>#N/A</v>
      </c>
    </row>
    <row r="2050" spans="3:6">
      <c r="C2050" s="730" t="e">
        <v>#N/A</v>
      </c>
      <c r="D2050" s="729" t="e">
        <v>#N/A</v>
      </c>
      <c r="E2050" s="729" t="e">
        <v>#N/A</v>
      </c>
      <c r="F2050" s="729" t="e">
        <v>#N/A</v>
      </c>
    </row>
    <row r="2051" spans="3:6">
      <c r="C2051" s="730" t="e">
        <v>#N/A</v>
      </c>
      <c r="D2051" s="729" t="e">
        <v>#N/A</v>
      </c>
      <c r="E2051" s="729" t="e">
        <v>#N/A</v>
      </c>
      <c r="F2051" s="729" t="e">
        <v>#N/A</v>
      </c>
    </row>
    <row r="2052" spans="3:6">
      <c r="C2052" s="730" t="e">
        <v>#N/A</v>
      </c>
      <c r="D2052" s="729" t="e">
        <v>#N/A</v>
      </c>
      <c r="E2052" s="729" t="e">
        <v>#N/A</v>
      </c>
      <c r="F2052" s="729" t="e">
        <v>#N/A</v>
      </c>
    </row>
    <row r="2053" spans="3:6">
      <c r="C2053" s="730" t="e">
        <v>#N/A</v>
      </c>
      <c r="D2053" s="729" t="e">
        <v>#N/A</v>
      </c>
      <c r="E2053" s="729" t="e">
        <v>#N/A</v>
      </c>
      <c r="F2053" s="729" t="e">
        <v>#N/A</v>
      </c>
    </row>
    <row r="2054" spans="3:6">
      <c r="C2054" s="730" t="e">
        <v>#N/A</v>
      </c>
      <c r="D2054" s="729" t="e">
        <v>#N/A</v>
      </c>
      <c r="E2054" s="729" t="e">
        <v>#N/A</v>
      </c>
      <c r="F2054" s="729" t="e">
        <v>#N/A</v>
      </c>
    </row>
    <row r="2055" spans="3:6">
      <c r="C2055" s="730" t="e">
        <v>#N/A</v>
      </c>
      <c r="D2055" s="729" t="e">
        <v>#N/A</v>
      </c>
      <c r="E2055" s="729" t="e">
        <v>#N/A</v>
      </c>
      <c r="F2055" s="729" t="e">
        <v>#N/A</v>
      </c>
    </row>
    <row r="2056" spans="3:6">
      <c r="C2056" s="730" t="e">
        <v>#N/A</v>
      </c>
      <c r="D2056" s="729" t="e">
        <v>#N/A</v>
      </c>
      <c r="E2056" s="729" t="e">
        <v>#N/A</v>
      </c>
      <c r="F2056" s="729" t="e">
        <v>#N/A</v>
      </c>
    </row>
    <row r="2057" spans="3:6">
      <c r="C2057" s="730" t="e">
        <v>#N/A</v>
      </c>
      <c r="D2057" s="729" t="e">
        <v>#N/A</v>
      </c>
      <c r="E2057" s="729" t="e">
        <v>#N/A</v>
      </c>
      <c r="F2057" s="729" t="e">
        <v>#N/A</v>
      </c>
    </row>
    <row r="2058" spans="3:6">
      <c r="C2058" s="730" t="e">
        <v>#N/A</v>
      </c>
      <c r="D2058" s="729" t="e">
        <v>#N/A</v>
      </c>
      <c r="E2058" s="729" t="e">
        <v>#N/A</v>
      </c>
      <c r="F2058" s="729" t="e">
        <v>#N/A</v>
      </c>
    </row>
    <row r="2059" spans="3:6">
      <c r="C2059" s="730" t="e">
        <v>#N/A</v>
      </c>
      <c r="D2059" s="729" t="e">
        <v>#N/A</v>
      </c>
      <c r="E2059" s="729" t="e">
        <v>#N/A</v>
      </c>
      <c r="F2059" s="729" t="e">
        <v>#N/A</v>
      </c>
    </row>
    <row r="2060" spans="3:6">
      <c r="C2060" s="730" t="e">
        <v>#N/A</v>
      </c>
      <c r="D2060" s="729" t="e">
        <v>#N/A</v>
      </c>
      <c r="E2060" s="729" t="e">
        <v>#N/A</v>
      </c>
      <c r="F2060" s="729" t="e">
        <v>#N/A</v>
      </c>
    </row>
    <row r="2061" spans="3:6">
      <c r="C2061" s="730" t="e">
        <v>#N/A</v>
      </c>
      <c r="D2061" s="729" t="e">
        <v>#N/A</v>
      </c>
      <c r="E2061" s="729" t="e">
        <v>#N/A</v>
      </c>
      <c r="F2061" s="729" t="e">
        <v>#N/A</v>
      </c>
    </row>
    <row r="2062" spans="3:6">
      <c r="C2062" s="730" t="e">
        <v>#N/A</v>
      </c>
      <c r="D2062" s="729" t="e">
        <v>#N/A</v>
      </c>
      <c r="E2062" s="729" t="e">
        <v>#N/A</v>
      </c>
      <c r="F2062" s="729" t="e">
        <v>#N/A</v>
      </c>
    </row>
    <row r="2063" spans="3:6">
      <c r="C2063" s="730" t="e">
        <v>#N/A</v>
      </c>
      <c r="D2063" s="729" t="e">
        <v>#N/A</v>
      </c>
      <c r="E2063" s="729" t="e">
        <v>#N/A</v>
      </c>
      <c r="F2063" s="729" t="e">
        <v>#N/A</v>
      </c>
    </row>
    <row r="2064" spans="3:6">
      <c r="C2064" s="730" t="e">
        <v>#N/A</v>
      </c>
      <c r="D2064" s="729" t="e">
        <v>#N/A</v>
      </c>
      <c r="E2064" s="729" t="e">
        <v>#N/A</v>
      </c>
      <c r="F2064" s="729" t="e">
        <v>#N/A</v>
      </c>
    </row>
    <row r="2065" spans="3:6">
      <c r="C2065" s="730" t="e">
        <v>#N/A</v>
      </c>
      <c r="D2065" s="729" t="e">
        <v>#N/A</v>
      </c>
      <c r="E2065" s="729" t="e">
        <v>#N/A</v>
      </c>
      <c r="F2065" s="729" t="e">
        <v>#N/A</v>
      </c>
    </row>
    <row r="2066" spans="3:6">
      <c r="C2066" s="730" t="e">
        <v>#N/A</v>
      </c>
      <c r="D2066" s="729" t="e">
        <v>#N/A</v>
      </c>
      <c r="E2066" s="729" t="e">
        <v>#N/A</v>
      </c>
      <c r="F2066" s="729" t="e">
        <v>#N/A</v>
      </c>
    </row>
    <row r="2067" spans="3:6">
      <c r="C2067" s="730" t="e">
        <v>#N/A</v>
      </c>
      <c r="D2067" s="729" t="e">
        <v>#N/A</v>
      </c>
      <c r="E2067" s="729" t="e">
        <v>#N/A</v>
      </c>
      <c r="F2067" s="729" t="e">
        <v>#N/A</v>
      </c>
    </row>
    <row r="2068" spans="3:6">
      <c r="C2068" s="730" t="e">
        <v>#N/A</v>
      </c>
      <c r="D2068" s="729" t="e">
        <v>#N/A</v>
      </c>
      <c r="E2068" s="729" t="e">
        <v>#N/A</v>
      </c>
      <c r="F2068" s="729" t="e">
        <v>#N/A</v>
      </c>
    </row>
    <row r="2069" spans="3:6">
      <c r="C2069" s="730" t="e">
        <v>#N/A</v>
      </c>
      <c r="D2069" s="729" t="e">
        <v>#N/A</v>
      </c>
      <c r="E2069" s="729" t="e">
        <v>#N/A</v>
      </c>
      <c r="F2069" s="729" t="e">
        <v>#N/A</v>
      </c>
    </row>
    <row r="2070" spans="3:6">
      <c r="C2070" s="730" t="e">
        <v>#N/A</v>
      </c>
      <c r="D2070" s="729" t="e">
        <v>#N/A</v>
      </c>
      <c r="E2070" s="729" t="e">
        <v>#N/A</v>
      </c>
      <c r="F2070" s="729" t="e">
        <v>#N/A</v>
      </c>
    </row>
    <row r="2071" spans="3:6">
      <c r="C2071" s="730" t="e">
        <v>#N/A</v>
      </c>
      <c r="D2071" s="729" t="e">
        <v>#N/A</v>
      </c>
      <c r="E2071" s="729" t="e">
        <v>#N/A</v>
      </c>
      <c r="F2071" s="729" t="e">
        <v>#N/A</v>
      </c>
    </row>
    <row r="2072" spans="3:6">
      <c r="C2072" s="730" t="e">
        <v>#N/A</v>
      </c>
      <c r="D2072" s="729" t="e">
        <v>#N/A</v>
      </c>
      <c r="E2072" s="729" t="e">
        <v>#N/A</v>
      </c>
      <c r="F2072" s="729" t="e">
        <v>#N/A</v>
      </c>
    </row>
    <row r="2073" spans="3:6">
      <c r="C2073" s="730" t="e">
        <v>#N/A</v>
      </c>
      <c r="D2073" s="729" t="e">
        <v>#N/A</v>
      </c>
      <c r="E2073" s="729" t="e">
        <v>#N/A</v>
      </c>
      <c r="F2073" s="729" t="e">
        <v>#N/A</v>
      </c>
    </row>
    <row r="2074" spans="3:6">
      <c r="C2074" s="730" t="e">
        <v>#N/A</v>
      </c>
      <c r="D2074" s="729" t="e">
        <v>#N/A</v>
      </c>
      <c r="E2074" s="729" t="e">
        <v>#N/A</v>
      </c>
      <c r="F2074" s="729" t="e">
        <v>#N/A</v>
      </c>
    </row>
    <row r="2075" spans="3:6">
      <c r="C2075" s="730" t="e">
        <v>#N/A</v>
      </c>
      <c r="D2075" s="729" t="e">
        <v>#N/A</v>
      </c>
      <c r="E2075" s="729" t="e">
        <v>#N/A</v>
      </c>
      <c r="F2075" s="729" t="e">
        <v>#N/A</v>
      </c>
    </row>
    <row r="2076" spans="3:6">
      <c r="C2076" s="730" t="e">
        <v>#N/A</v>
      </c>
      <c r="D2076" s="729" t="e">
        <v>#N/A</v>
      </c>
      <c r="E2076" s="729" t="e">
        <v>#N/A</v>
      </c>
      <c r="F2076" s="729" t="e">
        <v>#N/A</v>
      </c>
    </row>
    <row r="2077" spans="3:6">
      <c r="C2077" s="730" t="e">
        <v>#N/A</v>
      </c>
      <c r="D2077" s="729" t="e">
        <v>#N/A</v>
      </c>
      <c r="E2077" s="729" t="e">
        <v>#N/A</v>
      </c>
      <c r="F2077" s="729" t="e">
        <v>#N/A</v>
      </c>
    </row>
    <row r="2078" spans="3:6">
      <c r="C2078" s="730" t="e">
        <v>#N/A</v>
      </c>
      <c r="D2078" s="729" t="e">
        <v>#N/A</v>
      </c>
      <c r="E2078" s="729" t="e">
        <v>#N/A</v>
      </c>
      <c r="F2078" s="729" t="e">
        <v>#N/A</v>
      </c>
    </row>
    <row r="2079" spans="3:6">
      <c r="C2079" s="730" t="e">
        <v>#N/A</v>
      </c>
      <c r="D2079" s="729" t="e">
        <v>#N/A</v>
      </c>
      <c r="E2079" s="729" t="e">
        <v>#N/A</v>
      </c>
      <c r="F2079" s="729" t="e">
        <v>#N/A</v>
      </c>
    </row>
    <row r="2080" spans="3:6">
      <c r="C2080" s="730" t="e">
        <v>#N/A</v>
      </c>
      <c r="D2080" s="729" t="e">
        <v>#N/A</v>
      </c>
      <c r="E2080" s="729" t="e">
        <v>#N/A</v>
      </c>
      <c r="F2080" s="729" t="e">
        <v>#N/A</v>
      </c>
    </row>
    <row r="2081" spans="3:6">
      <c r="C2081" s="730" t="e">
        <v>#N/A</v>
      </c>
      <c r="D2081" s="729" t="e">
        <v>#N/A</v>
      </c>
      <c r="E2081" s="729" t="e">
        <v>#N/A</v>
      </c>
      <c r="F2081" s="729" t="e">
        <v>#N/A</v>
      </c>
    </row>
    <row r="2082" spans="3:6">
      <c r="C2082" s="730" t="e">
        <v>#N/A</v>
      </c>
      <c r="D2082" s="729" t="e">
        <v>#N/A</v>
      </c>
      <c r="E2082" s="729" t="e">
        <v>#N/A</v>
      </c>
      <c r="F2082" s="729" t="e">
        <v>#N/A</v>
      </c>
    </row>
    <row r="2083" spans="3:6">
      <c r="C2083" s="730" t="e">
        <v>#N/A</v>
      </c>
      <c r="D2083" s="729" t="e">
        <v>#N/A</v>
      </c>
      <c r="E2083" s="729" t="e">
        <v>#N/A</v>
      </c>
      <c r="F2083" s="729" t="e">
        <v>#N/A</v>
      </c>
    </row>
    <row r="2084" spans="3:6">
      <c r="C2084" s="730" t="e">
        <v>#N/A</v>
      </c>
      <c r="D2084" s="729" t="e">
        <v>#N/A</v>
      </c>
      <c r="E2084" s="729" t="e">
        <v>#N/A</v>
      </c>
      <c r="F2084" s="729" t="e">
        <v>#N/A</v>
      </c>
    </row>
    <row r="2085" spans="3:6">
      <c r="C2085" s="730" t="e">
        <v>#N/A</v>
      </c>
      <c r="D2085" s="729" t="e">
        <v>#N/A</v>
      </c>
      <c r="E2085" s="729" t="e">
        <v>#N/A</v>
      </c>
      <c r="F2085" s="729" t="e">
        <v>#N/A</v>
      </c>
    </row>
    <row r="2086" spans="3:6">
      <c r="C2086" s="730" t="e">
        <v>#N/A</v>
      </c>
      <c r="D2086" s="729" t="e">
        <v>#N/A</v>
      </c>
      <c r="E2086" s="729" t="e">
        <v>#N/A</v>
      </c>
      <c r="F2086" s="729" t="e">
        <v>#N/A</v>
      </c>
    </row>
    <row r="2087" spans="3:6">
      <c r="C2087" s="730" t="e">
        <v>#N/A</v>
      </c>
      <c r="D2087" s="729" t="e">
        <v>#N/A</v>
      </c>
      <c r="E2087" s="729" t="e">
        <v>#N/A</v>
      </c>
      <c r="F2087" s="729" t="e">
        <v>#N/A</v>
      </c>
    </row>
    <row r="2088" spans="3:6">
      <c r="C2088" s="730" t="e">
        <v>#N/A</v>
      </c>
      <c r="D2088" s="729" t="e">
        <v>#N/A</v>
      </c>
      <c r="E2088" s="729" t="e">
        <v>#N/A</v>
      </c>
      <c r="F2088" s="729" t="e">
        <v>#N/A</v>
      </c>
    </row>
    <row r="2089" spans="3:6">
      <c r="C2089" s="730" t="e">
        <v>#N/A</v>
      </c>
      <c r="D2089" s="729" t="e">
        <v>#N/A</v>
      </c>
      <c r="E2089" s="729" t="e">
        <v>#N/A</v>
      </c>
      <c r="F2089" s="729" t="e">
        <v>#N/A</v>
      </c>
    </row>
    <row r="2090" spans="3:6">
      <c r="C2090" s="730" t="e">
        <v>#N/A</v>
      </c>
      <c r="D2090" s="729" t="e">
        <v>#N/A</v>
      </c>
      <c r="E2090" s="729" t="e">
        <v>#N/A</v>
      </c>
      <c r="F2090" s="729" t="e">
        <v>#N/A</v>
      </c>
    </row>
    <row r="2091" spans="3:6">
      <c r="C2091" s="730" t="e">
        <v>#N/A</v>
      </c>
      <c r="D2091" s="729" t="e">
        <v>#N/A</v>
      </c>
      <c r="E2091" s="729" t="e">
        <v>#N/A</v>
      </c>
      <c r="F2091" s="729" t="e">
        <v>#N/A</v>
      </c>
    </row>
    <row r="2092" spans="3:6">
      <c r="C2092" s="730" t="e">
        <v>#N/A</v>
      </c>
      <c r="D2092" s="729" t="e">
        <v>#N/A</v>
      </c>
      <c r="E2092" s="729" t="e">
        <v>#N/A</v>
      </c>
      <c r="F2092" s="729" t="e">
        <v>#N/A</v>
      </c>
    </row>
    <row r="2093" spans="3:6">
      <c r="C2093" s="730" t="e">
        <v>#N/A</v>
      </c>
      <c r="D2093" s="729" t="e">
        <v>#N/A</v>
      </c>
      <c r="E2093" s="729" t="e">
        <v>#N/A</v>
      </c>
      <c r="F2093" s="729" t="e">
        <v>#N/A</v>
      </c>
    </row>
    <row r="2094" spans="3:6">
      <c r="C2094" s="730" t="e">
        <v>#N/A</v>
      </c>
      <c r="D2094" s="729" t="e">
        <v>#N/A</v>
      </c>
      <c r="E2094" s="729" t="e">
        <v>#N/A</v>
      </c>
      <c r="F2094" s="729" t="e">
        <v>#N/A</v>
      </c>
    </row>
    <row r="2095" spans="3:6">
      <c r="C2095" s="730" t="e">
        <v>#N/A</v>
      </c>
      <c r="D2095" s="729" t="e">
        <v>#N/A</v>
      </c>
      <c r="E2095" s="729" t="e">
        <v>#N/A</v>
      </c>
      <c r="F2095" s="729" t="e">
        <v>#N/A</v>
      </c>
    </row>
    <row r="2096" spans="3:6">
      <c r="C2096" s="730" t="e">
        <v>#N/A</v>
      </c>
      <c r="D2096" s="729" t="e">
        <v>#N/A</v>
      </c>
      <c r="E2096" s="729" t="e">
        <v>#N/A</v>
      </c>
      <c r="F2096" s="729" t="e">
        <v>#N/A</v>
      </c>
    </row>
    <row r="2097" spans="3:6">
      <c r="C2097" s="730" t="e">
        <v>#N/A</v>
      </c>
      <c r="D2097" s="729" t="e">
        <v>#N/A</v>
      </c>
      <c r="E2097" s="729" t="e">
        <v>#N/A</v>
      </c>
      <c r="F2097" s="729" t="e">
        <v>#N/A</v>
      </c>
    </row>
    <row r="2098" spans="3:6">
      <c r="C2098" s="730" t="e">
        <v>#N/A</v>
      </c>
      <c r="D2098" s="729" t="e">
        <v>#N/A</v>
      </c>
      <c r="E2098" s="729" t="e">
        <v>#N/A</v>
      </c>
      <c r="F2098" s="729" t="e">
        <v>#N/A</v>
      </c>
    </row>
    <row r="2099" spans="3:6">
      <c r="C2099" s="730" t="e">
        <v>#N/A</v>
      </c>
      <c r="D2099" s="729" t="e">
        <v>#N/A</v>
      </c>
      <c r="E2099" s="729" t="e">
        <v>#N/A</v>
      </c>
      <c r="F2099" s="729" t="e">
        <v>#N/A</v>
      </c>
    </row>
    <row r="2100" spans="3:6">
      <c r="C2100" s="730" t="e">
        <v>#N/A</v>
      </c>
      <c r="D2100" s="729" t="e">
        <v>#N/A</v>
      </c>
      <c r="E2100" s="729" t="e">
        <v>#N/A</v>
      </c>
      <c r="F2100" s="729" t="e">
        <v>#N/A</v>
      </c>
    </row>
    <row r="2101" spans="3:6">
      <c r="C2101" s="730" t="e">
        <v>#N/A</v>
      </c>
      <c r="D2101" s="729" t="e">
        <v>#N/A</v>
      </c>
      <c r="E2101" s="729" t="e">
        <v>#N/A</v>
      </c>
      <c r="F2101" s="729" t="e">
        <v>#N/A</v>
      </c>
    </row>
    <row r="2102" spans="3:6">
      <c r="C2102" s="730" t="e">
        <v>#N/A</v>
      </c>
      <c r="D2102" s="729" t="e">
        <v>#N/A</v>
      </c>
      <c r="E2102" s="729" t="e">
        <v>#N/A</v>
      </c>
      <c r="F2102" s="729" t="e">
        <v>#N/A</v>
      </c>
    </row>
    <row r="2103" spans="3:6">
      <c r="C2103" s="730" t="e">
        <v>#N/A</v>
      </c>
      <c r="D2103" s="729" t="e">
        <v>#N/A</v>
      </c>
      <c r="E2103" s="729" t="e">
        <v>#N/A</v>
      </c>
      <c r="F2103" s="729" t="e">
        <v>#N/A</v>
      </c>
    </row>
    <row r="2104" spans="3:6">
      <c r="C2104" s="730" t="e">
        <v>#N/A</v>
      </c>
      <c r="D2104" s="729" t="e">
        <v>#N/A</v>
      </c>
      <c r="E2104" s="729" t="e">
        <v>#N/A</v>
      </c>
      <c r="F2104" s="729" t="e">
        <v>#N/A</v>
      </c>
    </row>
    <row r="2105" spans="3:6">
      <c r="C2105" s="730" t="e">
        <v>#N/A</v>
      </c>
      <c r="D2105" s="729" t="e">
        <v>#N/A</v>
      </c>
      <c r="E2105" s="729" t="e">
        <v>#N/A</v>
      </c>
      <c r="F2105" s="729" t="e">
        <v>#N/A</v>
      </c>
    </row>
    <row r="2106" spans="3:6">
      <c r="C2106" s="730" t="e">
        <v>#N/A</v>
      </c>
      <c r="D2106" s="729" t="e">
        <v>#N/A</v>
      </c>
      <c r="E2106" s="729" t="e">
        <v>#N/A</v>
      </c>
      <c r="F2106" s="729" t="e">
        <v>#N/A</v>
      </c>
    </row>
    <row r="2107" spans="3:6">
      <c r="C2107" s="730" t="e">
        <v>#N/A</v>
      </c>
      <c r="D2107" s="729" t="e">
        <v>#N/A</v>
      </c>
      <c r="E2107" s="729" t="e">
        <v>#N/A</v>
      </c>
      <c r="F2107" s="729" t="e">
        <v>#N/A</v>
      </c>
    </row>
    <row r="2108" spans="3:6">
      <c r="C2108" s="730" t="e">
        <v>#N/A</v>
      </c>
      <c r="D2108" s="729" t="e">
        <v>#N/A</v>
      </c>
      <c r="E2108" s="729" t="e">
        <v>#N/A</v>
      </c>
      <c r="F2108" s="729" t="e">
        <v>#N/A</v>
      </c>
    </row>
    <row r="2109" spans="3:6">
      <c r="C2109" s="730" t="e">
        <v>#N/A</v>
      </c>
      <c r="D2109" s="729" t="e">
        <v>#N/A</v>
      </c>
      <c r="E2109" s="729" t="e">
        <v>#N/A</v>
      </c>
      <c r="F2109" s="729" t="e">
        <v>#N/A</v>
      </c>
    </row>
    <row r="2110" spans="3:6">
      <c r="C2110" s="730" t="e">
        <v>#N/A</v>
      </c>
      <c r="D2110" s="729" t="e">
        <v>#N/A</v>
      </c>
      <c r="E2110" s="729" t="e">
        <v>#N/A</v>
      </c>
      <c r="F2110" s="729" t="e">
        <v>#N/A</v>
      </c>
    </row>
    <row r="2111" spans="3:6">
      <c r="C2111" s="730" t="e">
        <v>#N/A</v>
      </c>
      <c r="D2111" s="729" t="e">
        <v>#N/A</v>
      </c>
      <c r="E2111" s="729" t="e">
        <v>#N/A</v>
      </c>
      <c r="F2111" s="729" t="e">
        <v>#N/A</v>
      </c>
    </row>
    <row r="2112" spans="3:6">
      <c r="C2112" s="730" t="e">
        <v>#N/A</v>
      </c>
      <c r="D2112" s="729" t="e">
        <v>#N/A</v>
      </c>
      <c r="E2112" s="729" t="e">
        <v>#N/A</v>
      </c>
      <c r="F2112" s="729" t="e">
        <v>#N/A</v>
      </c>
    </row>
    <row r="2113" spans="3:6">
      <c r="C2113" s="730" t="e">
        <v>#N/A</v>
      </c>
      <c r="D2113" s="729" t="e">
        <v>#N/A</v>
      </c>
      <c r="E2113" s="729" t="e">
        <v>#N/A</v>
      </c>
      <c r="F2113" s="729" t="e">
        <v>#N/A</v>
      </c>
    </row>
    <row r="2114" spans="3:6">
      <c r="C2114" s="730" t="e">
        <v>#N/A</v>
      </c>
      <c r="D2114" s="729" t="e">
        <v>#N/A</v>
      </c>
      <c r="E2114" s="729" t="e">
        <v>#N/A</v>
      </c>
      <c r="F2114" s="729" t="e">
        <v>#N/A</v>
      </c>
    </row>
    <row r="2115" spans="3:6">
      <c r="C2115" s="730" t="e">
        <v>#N/A</v>
      </c>
      <c r="D2115" s="729" t="e">
        <v>#N/A</v>
      </c>
      <c r="E2115" s="729" t="e">
        <v>#N/A</v>
      </c>
      <c r="F2115" s="729" t="e">
        <v>#N/A</v>
      </c>
    </row>
    <row r="2116" spans="3:6">
      <c r="C2116" s="730" t="e">
        <v>#N/A</v>
      </c>
      <c r="D2116" s="729" t="e">
        <v>#N/A</v>
      </c>
      <c r="E2116" s="729" t="e">
        <v>#N/A</v>
      </c>
      <c r="F2116" s="729" t="e">
        <v>#N/A</v>
      </c>
    </row>
    <row r="2117" spans="3:6">
      <c r="C2117" s="730" t="e">
        <v>#N/A</v>
      </c>
      <c r="D2117" s="729" t="e">
        <v>#N/A</v>
      </c>
      <c r="E2117" s="729" t="e">
        <v>#N/A</v>
      </c>
      <c r="F2117" s="729" t="e">
        <v>#N/A</v>
      </c>
    </row>
    <row r="2118" spans="3:6">
      <c r="C2118" s="730" t="e">
        <v>#N/A</v>
      </c>
      <c r="D2118" s="729" t="e">
        <v>#N/A</v>
      </c>
      <c r="E2118" s="729" t="e">
        <v>#N/A</v>
      </c>
      <c r="F2118" s="729" t="e">
        <v>#N/A</v>
      </c>
    </row>
    <row r="2119" spans="3:6">
      <c r="C2119" s="730" t="e">
        <v>#N/A</v>
      </c>
      <c r="D2119" s="729" t="e">
        <v>#N/A</v>
      </c>
      <c r="E2119" s="729" t="e">
        <v>#N/A</v>
      </c>
      <c r="F2119" s="729" t="e">
        <v>#N/A</v>
      </c>
    </row>
    <row r="2120" spans="3:6">
      <c r="C2120" s="730" t="e">
        <v>#N/A</v>
      </c>
      <c r="D2120" s="729" t="e">
        <v>#N/A</v>
      </c>
      <c r="E2120" s="729" t="e">
        <v>#N/A</v>
      </c>
      <c r="F2120" s="729" t="e">
        <v>#N/A</v>
      </c>
    </row>
    <row r="2121" spans="3:6">
      <c r="C2121" s="730" t="e">
        <v>#N/A</v>
      </c>
      <c r="D2121" s="729" t="e">
        <v>#N/A</v>
      </c>
      <c r="E2121" s="729" t="e">
        <v>#N/A</v>
      </c>
      <c r="F2121" s="729" t="e">
        <v>#N/A</v>
      </c>
    </row>
    <row r="2122" spans="3:6">
      <c r="C2122" s="730" t="e">
        <v>#N/A</v>
      </c>
      <c r="D2122" s="729" t="e">
        <v>#N/A</v>
      </c>
      <c r="E2122" s="729" t="e">
        <v>#N/A</v>
      </c>
      <c r="F2122" s="729" t="e">
        <v>#N/A</v>
      </c>
    </row>
    <row r="2123" spans="3:6">
      <c r="C2123" s="730" t="e">
        <v>#N/A</v>
      </c>
      <c r="D2123" s="729" t="e">
        <v>#N/A</v>
      </c>
      <c r="E2123" s="729" t="e">
        <v>#N/A</v>
      </c>
      <c r="F2123" s="729" t="e">
        <v>#N/A</v>
      </c>
    </row>
    <row r="2124" spans="3:6">
      <c r="C2124" s="730" t="e">
        <v>#N/A</v>
      </c>
      <c r="D2124" s="729" t="e">
        <v>#N/A</v>
      </c>
      <c r="E2124" s="729" t="e">
        <v>#N/A</v>
      </c>
      <c r="F2124" s="729" t="e">
        <v>#N/A</v>
      </c>
    </row>
    <row r="2125" spans="3:6">
      <c r="C2125" s="730" t="e">
        <v>#N/A</v>
      </c>
      <c r="D2125" s="729" t="e">
        <v>#N/A</v>
      </c>
      <c r="E2125" s="729" t="e">
        <v>#N/A</v>
      </c>
      <c r="F2125" s="729" t="e">
        <v>#N/A</v>
      </c>
    </row>
    <row r="2126" spans="3:6">
      <c r="C2126" s="730" t="e">
        <v>#N/A</v>
      </c>
      <c r="D2126" s="729" t="e">
        <v>#N/A</v>
      </c>
      <c r="E2126" s="729" t="e">
        <v>#N/A</v>
      </c>
      <c r="F2126" s="729" t="e">
        <v>#N/A</v>
      </c>
    </row>
    <row r="2127" spans="3:6">
      <c r="C2127" s="730" t="e">
        <v>#N/A</v>
      </c>
      <c r="D2127" s="729" t="e">
        <v>#N/A</v>
      </c>
      <c r="E2127" s="729" t="e">
        <v>#N/A</v>
      </c>
      <c r="F2127" s="729" t="e">
        <v>#N/A</v>
      </c>
    </row>
    <row r="2128" spans="3:6">
      <c r="C2128" s="730" t="e">
        <v>#N/A</v>
      </c>
      <c r="D2128" s="729" t="e">
        <v>#N/A</v>
      </c>
      <c r="E2128" s="729" t="e">
        <v>#N/A</v>
      </c>
      <c r="F2128" s="729" t="e">
        <v>#N/A</v>
      </c>
    </row>
    <row r="2129" spans="3:6">
      <c r="C2129" s="730" t="e">
        <v>#N/A</v>
      </c>
      <c r="D2129" s="729" t="e">
        <v>#N/A</v>
      </c>
      <c r="E2129" s="729" t="e">
        <v>#N/A</v>
      </c>
      <c r="F2129" s="729" t="e">
        <v>#N/A</v>
      </c>
    </row>
    <row r="2130" spans="3:6">
      <c r="C2130" s="730" t="e">
        <v>#N/A</v>
      </c>
      <c r="D2130" s="729" t="e">
        <v>#N/A</v>
      </c>
      <c r="E2130" s="729" t="e">
        <v>#N/A</v>
      </c>
      <c r="F2130" s="729" t="e">
        <v>#N/A</v>
      </c>
    </row>
    <row r="2131" spans="3:6">
      <c r="C2131" s="730" t="e">
        <v>#N/A</v>
      </c>
      <c r="D2131" s="729" t="e">
        <v>#N/A</v>
      </c>
      <c r="E2131" s="729" t="e">
        <v>#N/A</v>
      </c>
      <c r="F2131" s="729" t="e">
        <v>#N/A</v>
      </c>
    </row>
    <row r="2132" spans="3:6">
      <c r="C2132" s="730" t="e">
        <v>#N/A</v>
      </c>
      <c r="D2132" s="729" t="e">
        <v>#N/A</v>
      </c>
      <c r="E2132" s="729" t="e">
        <v>#N/A</v>
      </c>
      <c r="F2132" s="729" t="e">
        <v>#N/A</v>
      </c>
    </row>
    <row r="2133" spans="3:6">
      <c r="C2133" s="730" t="e">
        <v>#N/A</v>
      </c>
      <c r="D2133" s="729" t="e">
        <v>#N/A</v>
      </c>
      <c r="E2133" s="729" t="e">
        <v>#N/A</v>
      </c>
      <c r="F2133" s="729" t="e">
        <v>#N/A</v>
      </c>
    </row>
    <row r="2134" spans="3:6">
      <c r="C2134" s="730" t="e">
        <v>#N/A</v>
      </c>
      <c r="D2134" s="729" t="e">
        <v>#N/A</v>
      </c>
      <c r="E2134" s="729" t="e">
        <v>#N/A</v>
      </c>
      <c r="F2134" s="729" t="e">
        <v>#N/A</v>
      </c>
    </row>
    <row r="2135" spans="3:6">
      <c r="C2135" s="730" t="e">
        <v>#N/A</v>
      </c>
      <c r="D2135" s="729" t="e">
        <v>#N/A</v>
      </c>
      <c r="E2135" s="729" t="e">
        <v>#N/A</v>
      </c>
      <c r="F2135" s="729" t="e">
        <v>#N/A</v>
      </c>
    </row>
    <row r="2136" spans="3:6">
      <c r="C2136" s="730" t="e">
        <v>#N/A</v>
      </c>
      <c r="D2136" s="729" t="e">
        <v>#N/A</v>
      </c>
      <c r="E2136" s="729" t="e">
        <v>#N/A</v>
      </c>
      <c r="F2136" s="729" t="e">
        <v>#N/A</v>
      </c>
    </row>
    <row r="2137" spans="3:6">
      <c r="C2137" s="730" t="e">
        <v>#N/A</v>
      </c>
      <c r="D2137" s="729" t="e">
        <v>#N/A</v>
      </c>
      <c r="E2137" s="729" t="e">
        <v>#N/A</v>
      </c>
      <c r="F2137" s="729" t="e">
        <v>#N/A</v>
      </c>
    </row>
    <row r="2138" spans="3:6">
      <c r="C2138" s="730" t="e">
        <v>#N/A</v>
      </c>
      <c r="D2138" s="729" t="e">
        <v>#N/A</v>
      </c>
      <c r="E2138" s="729" t="e">
        <v>#N/A</v>
      </c>
      <c r="F2138" s="729" t="e">
        <v>#N/A</v>
      </c>
    </row>
    <row r="2139" spans="3:6">
      <c r="C2139" s="730" t="e">
        <v>#N/A</v>
      </c>
      <c r="D2139" s="729" t="e">
        <v>#N/A</v>
      </c>
      <c r="E2139" s="729" t="e">
        <v>#N/A</v>
      </c>
      <c r="F2139" s="729" t="e">
        <v>#N/A</v>
      </c>
    </row>
    <row r="2140" spans="3:6">
      <c r="C2140" s="730" t="e">
        <v>#N/A</v>
      </c>
      <c r="D2140" s="729" t="e">
        <v>#N/A</v>
      </c>
      <c r="E2140" s="729" t="e">
        <v>#N/A</v>
      </c>
      <c r="F2140" s="729" t="e">
        <v>#N/A</v>
      </c>
    </row>
    <row r="2141" spans="3:6">
      <c r="C2141" s="730" t="e">
        <v>#N/A</v>
      </c>
      <c r="D2141" s="729" t="e">
        <v>#N/A</v>
      </c>
      <c r="E2141" s="729" t="e">
        <v>#N/A</v>
      </c>
      <c r="F2141" s="729" t="e">
        <v>#N/A</v>
      </c>
    </row>
    <row r="2142" spans="3:6">
      <c r="C2142" s="730" t="e">
        <v>#N/A</v>
      </c>
      <c r="D2142" s="729" t="e">
        <v>#N/A</v>
      </c>
      <c r="E2142" s="729" t="e">
        <v>#N/A</v>
      </c>
      <c r="F2142" s="729" t="e">
        <v>#N/A</v>
      </c>
    </row>
    <row r="2143" spans="3:6">
      <c r="C2143" s="730" t="e">
        <v>#N/A</v>
      </c>
      <c r="D2143" s="729" t="e">
        <v>#N/A</v>
      </c>
      <c r="E2143" s="729" t="e">
        <v>#N/A</v>
      </c>
      <c r="F2143" s="729" t="e">
        <v>#N/A</v>
      </c>
    </row>
    <row r="2144" spans="3:6">
      <c r="C2144" s="730" t="e">
        <v>#N/A</v>
      </c>
      <c r="D2144" s="729" t="e">
        <v>#N/A</v>
      </c>
      <c r="E2144" s="729" t="e">
        <v>#N/A</v>
      </c>
      <c r="F2144" s="729" t="e">
        <v>#N/A</v>
      </c>
    </row>
    <row r="2145" spans="3:6">
      <c r="C2145" s="730" t="e">
        <v>#N/A</v>
      </c>
      <c r="D2145" s="729" t="e">
        <v>#N/A</v>
      </c>
      <c r="E2145" s="729" t="e">
        <v>#N/A</v>
      </c>
      <c r="F2145" s="729" t="e">
        <v>#N/A</v>
      </c>
    </row>
    <row r="2146" spans="3:6">
      <c r="C2146" s="730" t="e">
        <v>#N/A</v>
      </c>
      <c r="D2146" s="729" t="e">
        <v>#N/A</v>
      </c>
      <c r="E2146" s="729" t="e">
        <v>#N/A</v>
      </c>
      <c r="F2146" s="729" t="e">
        <v>#N/A</v>
      </c>
    </row>
    <row r="2147" spans="3:6">
      <c r="C2147" s="730" t="e">
        <v>#N/A</v>
      </c>
      <c r="D2147" s="729" t="e">
        <v>#N/A</v>
      </c>
      <c r="E2147" s="729" t="e">
        <v>#N/A</v>
      </c>
      <c r="F2147" s="729" t="e">
        <v>#N/A</v>
      </c>
    </row>
    <row r="2148" spans="3:6">
      <c r="C2148" s="730" t="e">
        <v>#N/A</v>
      </c>
      <c r="D2148" s="729" t="e">
        <v>#N/A</v>
      </c>
      <c r="E2148" s="729" t="e">
        <v>#N/A</v>
      </c>
      <c r="F2148" s="729" t="e">
        <v>#N/A</v>
      </c>
    </row>
    <row r="2149" spans="3:6">
      <c r="C2149" s="730" t="e">
        <v>#N/A</v>
      </c>
      <c r="D2149" s="729" t="e">
        <v>#N/A</v>
      </c>
      <c r="E2149" s="729" t="e">
        <v>#N/A</v>
      </c>
      <c r="F2149" s="729" t="e">
        <v>#N/A</v>
      </c>
    </row>
    <row r="2150" spans="3:6">
      <c r="C2150" s="730" t="e">
        <v>#N/A</v>
      </c>
      <c r="D2150" s="729" t="e">
        <v>#N/A</v>
      </c>
      <c r="E2150" s="729" t="e">
        <v>#N/A</v>
      </c>
      <c r="F2150" s="729" t="e">
        <v>#N/A</v>
      </c>
    </row>
    <row r="2151" spans="3:6">
      <c r="C2151" s="730" t="e">
        <v>#N/A</v>
      </c>
      <c r="D2151" s="729" t="e">
        <v>#N/A</v>
      </c>
      <c r="E2151" s="729" t="e">
        <v>#N/A</v>
      </c>
      <c r="F2151" s="729" t="e">
        <v>#N/A</v>
      </c>
    </row>
    <row r="2152" spans="3:6">
      <c r="C2152" s="730" t="e">
        <v>#N/A</v>
      </c>
      <c r="D2152" s="729" t="e">
        <v>#N/A</v>
      </c>
      <c r="E2152" s="729" t="e">
        <v>#N/A</v>
      </c>
      <c r="F2152" s="729" t="e">
        <v>#N/A</v>
      </c>
    </row>
    <row r="2153" spans="3:6">
      <c r="C2153" s="730" t="e">
        <v>#N/A</v>
      </c>
      <c r="D2153" s="729" t="e">
        <v>#N/A</v>
      </c>
      <c r="E2153" s="729" t="e">
        <v>#N/A</v>
      </c>
      <c r="F2153" s="729" t="e">
        <v>#N/A</v>
      </c>
    </row>
    <row r="2154" spans="3:6">
      <c r="C2154" s="730" t="e">
        <v>#N/A</v>
      </c>
      <c r="D2154" s="729" t="e">
        <v>#N/A</v>
      </c>
      <c r="E2154" s="729" t="e">
        <v>#N/A</v>
      </c>
      <c r="F2154" s="729" t="e">
        <v>#N/A</v>
      </c>
    </row>
    <row r="2155" spans="3:6">
      <c r="C2155" s="730" t="e">
        <v>#N/A</v>
      </c>
      <c r="D2155" s="729" t="e">
        <v>#N/A</v>
      </c>
      <c r="E2155" s="729" t="e">
        <v>#N/A</v>
      </c>
      <c r="F2155" s="729" t="e">
        <v>#N/A</v>
      </c>
    </row>
    <row r="2156" spans="3:6">
      <c r="C2156" s="730" t="e">
        <v>#N/A</v>
      </c>
      <c r="D2156" s="729" t="e">
        <v>#N/A</v>
      </c>
      <c r="E2156" s="729" t="e">
        <v>#N/A</v>
      </c>
      <c r="F2156" s="729" t="e">
        <v>#N/A</v>
      </c>
    </row>
    <row r="2157" spans="3:6">
      <c r="C2157" s="730" t="e">
        <v>#N/A</v>
      </c>
      <c r="D2157" s="729" t="e">
        <v>#N/A</v>
      </c>
      <c r="E2157" s="729" t="e">
        <v>#N/A</v>
      </c>
      <c r="F2157" s="729" t="e">
        <v>#N/A</v>
      </c>
    </row>
    <row r="2158" spans="3:6">
      <c r="C2158" s="730" t="e">
        <v>#N/A</v>
      </c>
      <c r="D2158" s="729" t="e">
        <v>#N/A</v>
      </c>
      <c r="E2158" s="729" t="e">
        <v>#N/A</v>
      </c>
      <c r="F2158" s="729" t="e">
        <v>#N/A</v>
      </c>
    </row>
    <row r="2159" spans="3:6">
      <c r="C2159" s="730" t="e">
        <v>#N/A</v>
      </c>
      <c r="D2159" s="729" t="e">
        <v>#N/A</v>
      </c>
      <c r="E2159" s="729" t="e">
        <v>#N/A</v>
      </c>
      <c r="F2159" s="729" t="e">
        <v>#N/A</v>
      </c>
    </row>
    <row r="2160" spans="3:6">
      <c r="C2160" s="730" t="e">
        <v>#N/A</v>
      </c>
      <c r="D2160" s="729" t="e">
        <v>#N/A</v>
      </c>
      <c r="E2160" s="729" t="e">
        <v>#N/A</v>
      </c>
      <c r="F2160" s="729" t="e">
        <v>#N/A</v>
      </c>
    </row>
    <row r="2161" spans="3:6">
      <c r="C2161" s="730" t="e">
        <v>#N/A</v>
      </c>
      <c r="D2161" s="729" t="e">
        <v>#N/A</v>
      </c>
      <c r="E2161" s="729" t="e">
        <v>#N/A</v>
      </c>
      <c r="F2161" s="729" t="e">
        <v>#N/A</v>
      </c>
    </row>
    <row r="2162" spans="3:6">
      <c r="C2162" s="730" t="e">
        <v>#N/A</v>
      </c>
      <c r="D2162" s="729" t="e">
        <v>#N/A</v>
      </c>
      <c r="E2162" s="729" t="e">
        <v>#N/A</v>
      </c>
      <c r="F2162" s="729" t="e">
        <v>#N/A</v>
      </c>
    </row>
    <row r="2163" spans="3:6">
      <c r="C2163" s="730" t="e">
        <v>#N/A</v>
      </c>
      <c r="D2163" s="729" t="e">
        <v>#N/A</v>
      </c>
      <c r="E2163" s="729" t="e">
        <v>#N/A</v>
      </c>
      <c r="F2163" s="729" t="e">
        <v>#N/A</v>
      </c>
    </row>
    <row r="2164" spans="3:6">
      <c r="C2164" s="730" t="e">
        <v>#N/A</v>
      </c>
      <c r="D2164" s="729" t="e">
        <v>#N/A</v>
      </c>
      <c r="E2164" s="729" t="e">
        <v>#N/A</v>
      </c>
      <c r="F2164" s="729" t="e">
        <v>#N/A</v>
      </c>
    </row>
    <row r="2165" spans="3:6">
      <c r="C2165" s="730" t="e">
        <v>#N/A</v>
      </c>
      <c r="D2165" s="729" t="e">
        <v>#N/A</v>
      </c>
      <c r="E2165" s="729" t="e">
        <v>#N/A</v>
      </c>
      <c r="F2165" s="729" t="e">
        <v>#N/A</v>
      </c>
    </row>
    <row r="2166" spans="3:6">
      <c r="C2166" s="730" t="e">
        <v>#N/A</v>
      </c>
      <c r="D2166" s="729" t="e">
        <v>#N/A</v>
      </c>
      <c r="E2166" s="729" t="e">
        <v>#N/A</v>
      </c>
      <c r="F2166" s="729" t="e">
        <v>#N/A</v>
      </c>
    </row>
    <row r="2167" spans="3:6">
      <c r="C2167" s="730" t="e">
        <v>#N/A</v>
      </c>
      <c r="D2167" s="729" t="e">
        <v>#N/A</v>
      </c>
      <c r="E2167" s="729" t="e">
        <v>#N/A</v>
      </c>
      <c r="F2167" s="729" t="e">
        <v>#N/A</v>
      </c>
    </row>
    <row r="2168" spans="3:6">
      <c r="C2168" s="730" t="e">
        <v>#N/A</v>
      </c>
      <c r="D2168" s="729" t="e">
        <v>#N/A</v>
      </c>
      <c r="E2168" s="729" t="e">
        <v>#N/A</v>
      </c>
      <c r="F2168" s="729" t="e">
        <v>#N/A</v>
      </c>
    </row>
    <row r="2169" spans="3:6">
      <c r="C2169" s="730" t="e">
        <v>#N/A</v>
      </c>
      <c r="D2169" s="729" t="e">
        <v>#N/A</v>
      </c>
      <c r="E2169" s="729" t="e">
        <v>#N/A</v>
      </c>
      <c r="F2169" s="729" t="e">
        <v>#N/A</v>
      </c>
    </row>
    <row r="2170" spans="3:6">
      <c r="C2170" s="730" t="e">
        <v>#N/A</v>
      </c>
      <c r="D2170" s="729" t="e">
        <v>#N/A</v>
      </c>
      <c r="E2170" s="729" t="e">
        <v>#N/A</v>
      </c>
      <c r="F2170" s="729" t="e">
        <v>#N/A</v>
      </c>
    </row>
    <row r="2171" spans="3:6">
      <c r="C2171" s="730" t="e">
        <v>#N/A</v>
      </c>
      <c r="D2171" s="729" t="e">
        <v>#N/A</v>
      </c>
      <c r="E2171" s="729" t="e">
        <v>#N/A</v>
      </c>
      <c r="F2171" s="729" t="e">
        <v>#N/A</v>
      </c>
    </row>
    <row r="2172" spans="3:6">
      <c r="C2172" s="730" t="e">
        <v>#N/A</v>
      </c>
      <c r="D2172" s="729" t="e">
        <v>#N/A</v>
      </c>
      <c r="E2172" s="729" t="e">
        <v>#N/A</v>
      </c>
      <c r="F2172" s="729" t="e">
        <v>#N/A</v>
      </c>
    </row>
    <row r="2173" spans="3:6">
      <c r="C2173" s="730" t="e">
        <v>#N/A</v>
      </c>
      <c r="D2173" s="729" t="e">
        <v>#N/A</v>
      </c>
      <c r="E2173" s="729" t="e">
        <v>#N/A</v>
      </c>
      <c r="F2173" s="729" t="e">
        <v>#N/A</v>
      </c>
    </row>
    <row r="2174" spans="3:6">
      <c r="C2174" s="730" t="e">
        <v>#N/A</v>
      </c>
      <c r="D2174" s="729" t="e">
        <v>#N/A</v>
      </c>
      <c r="E2174" s="729" t="e">
        <v>#N/A</v>
      </c>
      <c r="F2174" s="729" t="e">
        <v>#N/A</v>
      </c>
    </row>
    <row r="2175" spans="3:6">
      <c r="C2175" s="730" t="e">
        <v>#N/A</v>
      </c>
      <c r="D2175" s="729" t="e">
        <v>#N/A</v>
      </c>
      <c r="E2175" s="729" t="e">
        <v>#N/A</v>
      </c>
      <c r="F2175" s="729" t="e">
        <v>#N/A</v>
      </c>
    </row>
    <row r="2176" spans="3:6">
      <c r="C2176" s="730" t="e">
        <v>#N/A</v>
      </c>
      <c r="D2176" s="729" t="e">
        <v>#N/A</v>
      </c>
      <c r="E2176" s="729" t="e">
        <v>#N/A</v>
      </c>
      <c r="F2176" s="729" t="e">
        <v>#N/A</v>
      </c>
    </row>
    <row r="2177" spans="3:6">
      <c r="C2177" s="730" t="e">
        <v>#N/A</v>
      </c>
      <c r="D2177" s="729" t="e">
        <v>#N/A</v>
      </c>
      <c r="E2177" s="729" t="e">
        <v>#N/A</v>
      </c>
      <c r="F2177" s="729" t="e">
        <v>#N/A</v>
      </c>
    </row>
    <row r="2178" spans="3:6">
      <c r="C2178" s="730" t="e">
        <v>#N/A</v>
      </c>
      <c r="D2178" s="729" t="e">
        <v>#N/A</v>
      </c>
      <c r="E2178" s="729" t="e">
        <v>#N/A</v>
      </c>
      <c r="F2178" s="729" t="e">
        <v>#N/A</v>
      </c>
    </row>
    <row r="2179" spans="3:6">
      <c r="C2179" s="730" t="e">
        <v>#N/A</v>
      </c>
      <c r="D2179" s="729" t="e">
        <v>#N/A</v>
      </c>
      <c r="E2179" s="729" t="e">
        <v>#N/A</v>
      </c>
      <c r="F2179" s="729" t="e">
        <v>#N/A</v>
      </c>
    </row>
    <row r="2180" spans="3:6">
      <c r="C2180" s="730" t="e">
        <v>#N/A</v>
      </c>
      <c r="D2180" s="729" t="e">
        <v>#N/A</v>
      </c>
      <c r="E2180" s="729" t="e">
        <v>#N/A</v>
      </c>
      <c r="F2180" s="729" t="e">
        <v>#N/A</v>
      </c>
    </row>
    <row r="2181" spans="3:6">
      <c r="C2181" s="730" t="e">
        <v>#N/A</v>
      </c>
      <c r="D2181" s="729" t="e">
        <v>#N/A</v>
      </c>
      <c r="E2181" s="729" t="e">
        <v>#N/A</v>
      </c>
      <c r="F2181" s="729" t="e">
        <v>#N/A</v>
      </c>
    </row>
    <row r="2182" spans="3:6">
      <c r="C2182" s="730" t="e">
        <v>#N/A</v>
      </c>
      <c r="D2182" s="729" t="e">
        <v>#N/A</v>
      </c>
      <c r="E2182" s="729" t="e">
        <v>#N/A</v>
      </c>
      <c r="F2182" s="729" t="e">
        <v>#N/A</v>
      </c>
    </row>
    <row r="2183" spans="3:6">
      <c r="C2183" s="730" t="e">
        <v>#N/A</v>
      </c>
      <c r="D2183" s="729" t="e">
        <v>#N/A</v>
      </c>
      <c r="E2183" s="729" t="e">
        <v>#N/A</v>
      </c>
      <c r="F2183" s="729" t="e">
        <v>#N/A</v>
      </c>
    </row>
    <row r="2184" spans="3:6">
      <c r="C2184" s="730" t="e">
        <v>#N/A</v>
      </c>
      <c r="D2184" s="729" t="e">
        <v>#N/A</v>
      </c>
      <c r="E2184" s="729" t="e">
        <v>#N/A</v>
      </c>
      <c r="F2184" s="729" t="e">
        <v>#N/A</v>
      </c>
    </row>
    <row r="2185" spans="3:6">
      <c r="C2185" s="730" t="e">
        <v>#N/A</v>
      </c>
      <c r="D2185" s="729" t="e">
        <v>#N/A</v>
      </c>
      <c r="E2185" s="729" t="e">
        <v>#N/A</v>
      </c>
      <c r="F2185" s="729" t="e">
        <v>#N/A</v>
      </c>
    </row>
    <row r="2186" spans="3:6">
      <c r="C2186" s="730" t="e">
        <v>#N/A</v>
      </c>
      <c r="D2186" s="729" t="e">
        <v>#N/A</v>
      </c>
      <c r="E2186" s="729" t="e">
        <v>#N/A</v>
      </c>
      <c r="F2186" s="729" t="e">
        <v>#N/A</v>
      </c>
    </row>
    <row r="2187" spans="3:6">
      <c r="C2187" s="730" t="e">
        <v>#N/A</v>
      </c>
      <c r="D2187" s="729" t="e">
        <v>#N/A</v>
      </c>
      <c r="E2187" s="729" t="e">
        <v>#N/A</v>
      </c>
      <c r="F2187" s="729" t="e">
        <v>#N/A</v>
      </c>
    </row>
    <row r="2188" spans="3:6">
      <c r="C2188" s="730" t="e">
        <v>#N/A</v>
      </c>
      <c r="D2188" s="729" t="e">
        <v>#N/A</v>
      </c>
      <c r="E2188" s="729" t="e">
        <v>#N/A</v>
      </c>
      <c r="F2188" s="729" t="e">
        <v>#N/A</v>
      </c>
    </row>
    <row r="2189" spans="3:6">
      <c r="C2189" s="730" t="e">
        <v>#N/A</v>
      </c>
      <c r="D2189" s="729" t="e">
        <v>#N/A</v>
      </c>
      <c r="E2189" s="729" t="e">
        <v>#N/A</v>
      </c>
      <c r="F2189" s="729" t="e">
        <v>#N/A</v>
      </c>
    </row>
    <row r="2190" spans="3:6">
      <c r="C2190" s="730" t="e">
        <v>#N/A</v>
      </c>
      <c r="D2190" s="729" t="e">
        <v>#N/A</v>
      </c>
      <c r="E2190" s="729" t="e">
        <v>#N/A</v>
      </c>
      <c r="F2190" s="729" t="e">
        <v>#N/A</v>
      </c>
    </row>
    <row r="2191" spans="3:6">
      <c r="C2191" s="730" t="e">
        <v>#N/A</v>
      </c>
      <c r="D2191" s="729" t="e">
        <v>#N/A</v>
      </c>
      <c r="E2191" s="729" t="e">
        <v>#N/A</v>
      </c>
      <c r="F2191" s="729" t="e">
        <v>#N/A</v>
      </c>
    </row>
    <row r="2192" spans="3:6">
      <c r="C2192" s="730" t="e">
        <v>#N/A</v>
      </c>
      <c r="D2192" s="729" t="e">
        <v>#N/A</v>
      </c>
      <c r="E2192" s="729" t="e">
        <v>#N/A</v>
      </c>
      <c r="F2192" s="729" t="e">
        <v>#N/A</v>
      </c>
    </row>
    <row r="2193" spans="3:6">
      <c r="C2193" s="730" t="e">
        <v>#N/A</v>
      </c>
      <c r="D2193" s="729" t="e">
        <v>#N/A</v>
      </c>
      <c r="E2193" s="729" t="e">
        <v>#N/A</v>
      </c>
      <c r="F2193" s="729" t="e">
        <v>#N/A</v>
      </c>
    </row>
    <row r="2194" spans="3:6">
      <c r="C2194" s="730" t="e">
        <v>#N/A</v>
      </c>
      <c r="D2194" s="729" t="e">
        <v>#N/A</v>
      </c>
      <c r="E2194" s="729" t="e">
        <v>#N/A</v>
      </c>
      <c r="F2194" s="729" t="e">
        <v>#N/A</v>
      </c>
    </row>
    <row r="2195" spans="3:6">
      <c r="C2195" s="730" t="e">
        <v>#N/A</v>
      </c>
      <c r="D2195" s="729" t="e">
        <v>#N/A</v>
      </c>
      <c r="E2195" s="729" t="e">
        <v>#N/A</v>
      </c>
      <c r="F2195" s="729" t="e">
        <v>#N/A</v>
      </c>
    </row>
    <row r="2196" spans="3:6">
      <c r="C2196" s="730" t="e">
        <v>#N/A</v>
      </c>
      <c r="D2196" s="729" t="e">
        <v>#N/A</v>
      </c>
      <c r="E2196" s="729" t="e">
        <v>#N/A</v>
      </c>
      <c r="F2196" s="729" t="e">
        <v>#N/A</v>
      </c>
    </row>
    <row r="2197" spans="3:6">
      <c r="C2197" s="730" t="e">
        <v>#N/A</v>
      </c>
      <c r="D2197" s="729" t="e">
        <v>#N/A</v>
      </c>
      <c r="E2197" s="729" t="e">
        <v>#N/A</v>
      </c>
      <c r="F2197" s="729" t="e">
        <v>#N/A</v>
      </c>
    </row>
    <row r="2198" spans="3:6">
      <c r="C2198" s="730" t="e">
        <v>#N/A</v>
      </c>
      <c r="D2198" s="729" t="e">
        <v>#N/A</v>
      </c>
      <c r="E2198" s="729" t="e">
        <v>#N/A</v>
      </c>
      <c r="F2198" s="729" t="e">
        <v>#N/A</v>
      </c>
    </row>
    <row r="2199" spans="3:6">
      <c r="C2199" s="730" t="e">
        <v>#N/A</v>
      </c>
      <c r="D2199" s="729" t="e">
        <v>#N/A</v>
      </c>
      <c r="E2199" s="729" t="e">
        <v>#N/A</v>
      </c>
      <c r="F2199" s="729" t="e">
        <v>#N/A</v>
      </c>
    </row>
    <row r="2200" spans="3:6">
      <c r="C2200" s="730" t="e">
        <v>#N/A</v>
      </c>
      <c r="D2200" s="729" t="e">
        <v>#N/A</v>
      </c>
      <c r="E2200" s="729" t="e">
        <v>#N/A</v>
      </c>
      <c r="F2200" s="729" t="e">
        <v>#N/A</v>
      </c>
    </row>
    <row r="2201" spans="3:6">
      <c r="C2201" s="730" t="e">
        <v>#N/A</v>
      </c>
      <c r="D2201" s="729" t="e">
        <v>#N/A</v>
      </c>
      <c r="E2201" s="729" t="e">
        <v>#N/A</v>
      </c>
      <c r="F2201" s="729" t="e">
        <v>#N/A</v>
      </c>
    </row>
    <row r="2202" spans="3:6">
      <c r="C2202" s="730" t="e">
        <v>#N/A</v>
      </c>
      <c r="D2202" s="729" t="e">
        <v>#N/A</v>
      </c>
      <c r="E2202" s="729" t="e">
        <v>#N/A</v>
      </c>
      <c r="F2202" s="729" t="e">
        <v>#N/A</v>
      </c>
    </row>
    <row r="2203" spans="3:6">
      <c r="C2203" s="730" t="e">
        <v>#N/A</v>
      </c>
      <c r="D2203" s="729" t="e">
        <v>#N/A</v>
      </c>
      <c r="E2203" s="729" t="e">
        <v>#N/A</v>
      </c>
      <c r="F2203" s="729" t="e">
        <v>#N/A</v>
      </c>
    </row>
    <row r="2204" spans="3:6">
      <c r="C2204" s="730" t="e">
        <v>#N/A</v>
      </c>
      <c r="D2204" s="729" t="e">
        <v>#N/A</v>
      </c>
      <c r="E2204" s="729" t="e">
        <v>#N/A</v>
      </c>
      <c r="F2204" s="729" t="e">
        <v>#N/A</v>
      </c>
    </row>
    <row r="2205" spans="3:6">
      <c r="C2205" s="730" t="e">
        <v>#N/A</v>
      </c>
      <c r="D2205" s="729" t="e">
        <v>#N/A</v>
      </c>
      <c r="E2205" s="729" t="e">
        <v>#N/A</v>
      </c>
      <c r="F2205" s="729" t="e">
        <v>#N/A</v>
      </c>
    </row>
    <row r="2206" spans="3:6">
      <c r="C2206" s="730" t="e">
        <v>#N/A</v>
      </c>
      <c r="D2206" s="729" t="e">
        <v>#N/A</v>
      </c>
      <c r="E2206" s="729" t="e">
        <v>#N/A</v>
      </c>
      <c r="F2206" s="729" t="e">
        <v>#N/A</v>
      </c>
    </row>
    <row r="2207" spans="3:6">
      <c r="C2207" s="730" t="e">
        <v>#N/A</v>
      </c>
      <c r="D2207" s="729" t="e">
        <v>#N/A</v>
      </c>
      <c r="E2207" s="729" t="e">
        <v>#N/A</v>
      </c>
      <c r="F2207" s="729" t="e">
        <v>#N/A</v>
      </c>
    </row>
    <row r="2208" spans="3:6">
      <c r="C2208" s="730" t="e">
        <v>#N/A</v>
      </c>
      <c r="D2208" s="729" t="e">
        <v>#N/A</v>
      </c>
      <c r="E2208" s="729" t="e">
        <v>#N/A</v>
      </c>
      <c r="F2208" s="729" t="e">
        <v>#N/A</v>
      </c>
    </row>
    <row r="2209" spans="3:6">
      <c r="C2209" s="730" t="e">
        <v>#N/A</v>
      </c>
      <c r="D2209" s="729" t="e">
        <v>#N/A</v>
      </c>
      <c r="E2209" s="729" t="e">
        <v>#N/A</v>
      </c>
      <c r="F2209" s="729" t="e">
        <v>#N/A</v>
      </c>
    </row>
    <row r="2210" spans="3:6">
      <c r="C2210" s="730" t="e">
        <v>#N/A</v>
      </c>
      <c r="D2210" s="729" t="e">
        <v>#N/A</v>
      </c>
      <c r="E2210" s="729" t="e">
        <v>#N/A</v>
      </c>
      <c r="F2210" s="729" t="e">
        <v>#N/A</v>
      </c>
    </row>
    <row r="2211" spans="3:6">
      <c r="C2211" s="730" t="e">
        <v>#N/A</v>
      </c>
      <c r="D2211" s="729" t="e">
        <v>#N/A</v>
      </c>
      <c r="E2211" s="729" t="e">
        <v>#N/A</v>
      </c>
      <c r="F2211" s="729" t="e">
        <v>#N/A</v>
      </c>
    </row>
    <row r="2212" spans="3:6">
      <c r="C2212" s="730" t="e">
        <v>#N/A</v>
      </c>
      <c r="D2212" s="729" t="e">
        <v>#N/A</v>
      </c>
      <c r="E2212" s="729" t="e">
        <v>#N/A</v>
      </c>
      <c r="F2212" s="729" t="e">
        <v>#N/A</v>
      </c>
    </row>
    <row r="2213" spans="3:6">
      <c r="C2213" s="730" t="e">
        <v>#N/A</v>
      </c>
      <c r="D2213" s="729" t="e">
        <v>#N/A</v>
      </c>
      <c r="E2213" s="729" t="e">
        <v>#N/A</v>
      </c>
      <c r="F2213" s="729" t="e">
        <v>#N/A</v>
      </c>
    </row>
    <row r="2214" spans="3:6">
      <c r="C2214" s="730" t="e">
        <v>#N/A</v>
      </c>
      <c r="D2214" s="729" t="e">
        <v>#N/A</v>
      </c>
      <c r="E2214" s="729" t="e">
        <v>#N/A</v>
      </c>
      <c r="F2214" s="729" t="e">
        <v>#N/A</v>
      </c>
    </row>
    <row r="2215" spans="3:6">
      <c r="C2215" s="730" t="e">
        <v>#N/A</v>
      </c>
      <c r="D2215" s="729" t="e">
        <v>#N/A</v>
      </c>
      <c r="E2215" s="729" t="e">
        <v>#N/A</v>
      </c>
      <c r="F2215" s="729" t="e">
        <v>#N/A</v>
      </c>
    </row>
    <row r="2216" spans="3:6">
      <c r="C2216" s="730" t="e">
        <v>#N/A</v>
      </c>
      <c r="D2216" s="729" t="e">
        <v>#N/A</v>
      </c>
      <c r="E2216" s="729" t="e">
        <v>#N/A</v>
      </c>
      <c r="F2216" s="729" t="e">
        <v>#N/A</v>
      </c>
    </row>
    <row r="2217" spans="3:6">
      <c r="C2217" s="730" t="e">
        <v>#N/A</v>
      </c>
      <c r="D2217" s="729" t="e">
        <v>#N/A</v>
      </c>
      <c r="E2217" s="729" t="e">
        <v>#N/A</v>
      </c>
      <c r="F2217" s="729" t="e">
        <v>#N/A</v>
      </c>
    </row>
    <row r="2218" spans="3:6">
      <c r="C2218" s="730" t="e">
        <v>#N/A</v>
      </c>
      <c r="D2218" s="729" t="e">
        <v>#N/A</v>
      </c>
      <c r="E2218" s="729" t="e">
        <v>#N/A</v>
      </c>
      <c r="F2218" s="729" t="e">
        <v>#N/A</v>
      </c>
    </row>
    <row r="2219" spans="3:6">
      <c r="C2219" s="730" t="e">
        <v>#N/A</v>
      </c>
      <c r="D2219" s="729" t="e">
        <v>#N/A</v>
      </c>
      <c r="E2219" s="729" t="e">
        <v>#N/A</v>
      </c>
      <c r="F2219" s="729" t="e">
        <v>#N/A</v>
      </c>
    </row>
    <row r="2220" spans="3:6">
      <c r="C2220" s="730" t="e">
        <v>#N/A</v>
      </c>
      <c r="D2220" s="729" t="e">
        <v>#N/A</v>
      </c>
      <c r="E2220" s="729" t="e">
        <v>#N/A</v>
      </c>
      <c r="F2220" s="729" t="e">
        <v>#N/A</v>
      </c>
    </row>
    <row r="2221" spans="3:6">
      <c r="C2221" s="730" t="e">
        <v>#N/A</v>
      </c>
      <c r="D2221" s="729" t="e">
        <v>#N/A</v>
      </c>
      <c r="E2221" s="729" t="e">
        <v>#N/A</v>
      </c>
      <c r="F2221" s="729" t="e">
        <v>#N/A</v>
      </c>
    </row>
    <row r="2222" spans="3:6">
      <c r="C2222" s="730" t="e">
        <v>#N/A</v>
      </c>
      <c r="D2222" s="729" t="e">
        <v>#N/A</v>
      </c>
      <c r="E2222" s="729" t="e">
        <v>#N/A</v>
      </c>
      <c r="F2222" s="729" t="e">
        <v>#N/A</v>
      </c>
    </row>
    <row r="2223" spans="3:6">
      <c r="C2223" s="730" t="e">
        <v>#N/A</v>
      </c>
      <c r="D2223" s="729" t="e">
        <v>#N/A</v>
      </c>
      <c r="E2223" s="729" t="e">
        <v>#N/A</v>
      </c>
      <c r="F2223" s="729" t="e">
        <v>#N/A</v>
      </c>
    </row>
    <row r="2224" spans="3:6">
      <c r="C2224" s="730" t="e">
        <v>#N/A</v>
      </c>
      <c r="D2224" s="729" t="e">
        <v>#N/A</v>
      </c>
      <c r="E2224" s="729" t="e">
        <v>#N/A</v>
      </c>
      <c r="F2224" s="729" t="e">
        <v>#N/A</v>
      </c>
    </row>
    <row r="2225" spans="3:6">
      <c r="C2225" s="730" t="e">
        <v>#N/A</v>
      </c>
      <c r="D2225" s="729" t="e">
        <v>#N/A</v>
      </c>
      <c r="E2225" s="729" t="e">
        <v>#N/A</v>
      </c>
      <c r="F2225" s="729" t="e">
        <v>#N/A</v>
      </c>
    </row>
    <row r="2226" spans="3:6">
      <c r="C2226" s="730" t="e">
        <v>#N/A</v>
      </c>
      <c r="D2226" s="729" t="e">
        <v>#N/A</v>
      </c>
      <c r="E2226" s="729" t="e">
        <v>#N/A</v>
      </c>
      <c r="F2226" s="729" t="e">
        <v>#N/A</v>
      </c>
    </row>
    <row r="2227" spans="3:6">
      <c r="C2227" s="730" t="e">
        <v>#N/A</v>
      </c>
      <c r="D2227" s="729" t="e">
        <v>#N/A</v>
      </c>
      <c r="E2227" s="729" t="e">
        <v>#N/A</v>
      </c>
      <c r="F2227" s="729" t="e">
        <v>#N/A</v>
      </c>
    </row>
    <row r="2228" spans="3:6">
      <c r="C2228" s="730" t="e">
        <v>#N/A</v>
      </c>
      <c r="D2228" s="729" t="e">
        <v>#N/A</v>
      </c>
      <c r="E2228" s="729" t="e">
        <v>#N/A</v>
      </c>
      <c r="F2228" s="729" t="e">
        <v>#N/A</v>
      </c>
    </row>
    <row r="2229" spans="3:6">
      <c r="C2229" s="730" t="e">
        <v>#N/A</v>
      </c>
      <c r="D2229" s="729" t="e">
        <v>#N/A</v>
      </c>
      <c r="E2229" s="729" t="e">
        <v>#N/A</v>
      </c>
      <c r="F2229" s="729" t="e">
        <v>#N/A</v>
      </c>
    </row>
    <row r="2230" spans="3:6">
      <c r="C2230" s="730" t="e">
        <v>#N/A</v>
      </c>
      <c r="D2230" s="729" t="e">
        <v>#N/A</v>
      </c>
      <c r="E2230" s="729" t="e">
        <v>#N/A</v>
      </c>
      <c r="F2230" s="729" t="e">
        <v>#N/A</v>
      </c>
    </row>
    <row r="2231" spans="3:6">
      <c r="C2231" s="730" t="e">
        <v>#N/A</v>
      </c>
      <c r="D2231" s="729" t="e">
        <v>#N/A</v>
      </c>
      <c r="E2231" s="729" t="e">
        <v>#N/A</v>
      </c>
      <c r="F2231" s="729" t="e">
        <v>#N/A</v>
      </c>
    </row>
    <row r="2232" spans="3:6">
      <c r="C2232" s="730" t="e">
        <v>#N/A</v>
      </c>
      <c r="D2232" s="729" t="e">
        <v>#N/A</v>
      </c>
      <c r="E2232" s="729" t="e">
        <v>#N/A</v>
      </c>
      <c r="F2232" s="729" t="e">
        <v>#N/A</v>
      </c>
    </row>
    <row r="2233" spans="3:6">
      <c r="C2233" s="730" t="e">
        <v>#N/A</v>
      </c>
      <c r="D2233" s="729" t="e">
        <v>#N/A</v>
      </c>
      <c r="E2233" s="729" t="e">
        <v>#N/A</v>
      </c>
      <c r="F2233" s="729" t="e">
        <v>#N/A</v>
      </c>
    </row>
    <row r="2234" spans="3:6">
      <c r="C2234" s="730" t="e">
        <v>#N/A</v>
      </c>
      <c r="D2234" s="729" t="e">
        <v>#N/A</v>
      </c>
      <c r="E2234" s="729" t="e">
        <v>#N/A</v>
      </c>
      <c r="F2234" s="729" t="e">
        <v>#N/A</v>
      </c>
    </row>
    <row r="2235" spans="3:6">
      <c r="C2235" s="730" t="e">
        <v>#N/A</v>
      </c>
      <c r="D2235" s="729" t="e">
        <v>#N/A</v>
      </c>
      <c r="E2235" s="729" t="e">
        <v>#N/A</v>
      </c>
      <c r="F2235" s="729" t="e">
        <v>#N/A</v>
      </c>
    </row>
    <row r="2236" spans="3:6">
      <c r="C2236" s="730" t="e">
        <v>#N/A</v>
      </c>
      <c r="D2236" s="729" t="e">
        <v>#N/A</v>
      </c>
      <c r="E2236" s="729" t="e">
        <v>#N/A</v>
      </c>
      <c r="F2236" s="729" t="e">
        <v>#N/A</v>
      </c>
    </row>
    <row r="2237" spans="3:6">
      <c r="C2237" s="730" t="e">
        <v>#N/A</v>
      </c>
      <c r="D2237" s="729" t="e">
        <v>#N/A</v>
      </c>
      <c r="E2237" s="729" t="e">
        <v>#N/A</v>
      </c>
      <c r="F2237" s="729" t="e">
        <v>#N/A</v>
      </c>
    </row>
    <row r="2238" spans="3:6">
      <c r="C2238" s="730" t="e">
        <v>#N/A</v>
      </c>
      <c r="D2238" s="729" t="e">
        <v>#N/A</v>
      </c>
      <c r="E2238" s="729" t="e">
        <v>#N/A</v>
      </c>
      <c r="F2238" s="729" t="e">
        <v>#N/A</v>
      </c>
    </row>
    <row r="2239" spans="3:6">
      <c r="C2239" s="730" t="e">
        <v>#N/A</v>
      </c>
      <c r="D2239" s="729" t="e">
        <v>#N/A</v>
      </c>
      <c r="E2239" s="729" t="e">
        <v>#N/A</v>
      </c>
      <c r="F2239" s="729" t="e">
        <v>#N/A</v>
      </c>
    </row>
    <row r="2240" spans="3:6">
      <c r="C2240" s="730" t="e">
        <v>#N/A</v>
      </c>
      <c r="D2240" s="729" t="e">
        <v>#N/A</v>
      </c>
      <c r="E2240" s="729" t="e">
        <v>#N/A</v>
      </c>
      <c r="F2240" s="729" t="e">
        <v>#N/A</v>
      </c>
    </row>
    <row r="2241" spans="3:6">
      <c r="C2241" s="730" t="e">
        <v>#N/A</v>
      </c>
      <c r="D2241" s="729" t="e">
        <v>#N/A</v>
      </c>
      <c r="E2241" s="729" t="e">
        <v>#N/A</v>
      </c>
      <c r="F2241" s="729" t="e">
        <v>#N/A</v>
      </c>
    </row>
    <row r="2242" spans="3:6">
      <c r="C2242" s="730" t="e">
        <v>#N/A</v>
      </c>
      <c r="D2242" s="729" t="e">
        <v>#N/A</v>
      </c>
      <c r="E2242" s="729" t="e">
        <v>#N/A</v>
      </c>
      <c r="F2242" s="729" t="e">
        <v>#N/A</v>
      </c>
    </row>
    <row r="2243" spans="3:6">
      <c r="C2243" s="730" t="e">
        <v>#N/A</v>
      </c>
      <c r="D2243" s="729" t="e">
        <v>#N/A</v>
      </c>
      <c r="E2243" s="729" t="e">
        <v>#N/A</v>
      </c>
      <c r="F2243" s="729" t="e">
        <v>#N/A</v>
      </c>
    </row>
    <row r="2244" spans="3:6">
      <c r="C2244" s="730" t="e">
        <v>#N/A</v>
      </c>
      <c r="D2244" s="729" t="e">
        <v>#N/A</v>
      </c>
      <c r="E2244" s="729" t="e">
        <v>#N/A</v>
      </c>
      <c r="F2244" s="729" t="e">
        <v>#N/A</v>
      </c>
    </row>
    <row r="2245" spans="3:6">
      <c r="C2245" s="730" t="e">
        <v>#N/A</v>
      </c>
      <c r="D2245" s="729" t="e">
        <v>#N/A</v>
      </c>
      <c r="E2245" s="729" t="e">
        <v>#N/A</v>
      </c>
      <c r="F2245" s="729" t="e">
        <v>#N/A</v>
      </c>
    </row>
    <row r="2246" spans="3:6">
      <c r="C2246" s="730" t="e">
        <v>#N/A</v>
      </c>
      <c r="D2246" s="729" t="e">
        <v>#N/A</v>
      </c>
      <c r="E2246" s="729" t="e">
        <v>#N/A</v>
      </c>
      <c r="F2246" s="729" t="e">
        <v>#N/A</v>
      </c>
    </row>
    <row r="2247" spans="3:6">
      <c r="C2247" s="730" t="e">
        <v>#N/A</v>
      </c>
      <c r="D2247" s="729" t="e">
        <v>#N/A</v>
      </c>
      <c r="E2247" s="729" t="e">
        <v>#N/A</v>
      </c>
      <c r="F2247" s="729" t="e">
        <v>#N/A</v>
      </c>
    </row>
    <row r="2248" spans="3:6">
      <c r="C2248" s="730" t="e">
        <v>#N/A</v>
      </c>
      <c r="D2248" s="729" t="e">
        <v>#N/A</v>
      </c>
      <c r="E2248" s="729" t="e">
        <v>#N/A</v>
      </c>
      <c r="F2248" s="729" t="e">
        <v>#N/A</v>
      </c>
    </row>
    <row r="2249" spans="3:6">
      <c r="C2249" s="730" t="e">
        <v>#N/A</v>
      </c>
      <c r="D2249" s="729" t="e">
        <v>#N/A</v>
      </c>
      <c r="E2249" s="729" t="e">
        <v>#N/A</v>
      </c>
      <c r="F2249" s="729" t="e">
        <v>#N/A</v>
      </c>
    </row>
    <row r="2250" spans="3:6">
      <c r="C2250" s="730" t="e">
        <v>#N/A</v>
      </c>
      <c r="D2250" s="729" t="e">
        <v>#N/A</v>
      </c>
      <c r="E2250" s="729" t="e">
        <v>#N/A</v>
      </c>
      <c r="F2250" s="729" t="e">
        <v>#N/A</v>
      </c>
    </row>
    <row r="2251" spans="3:6">
      <c r="C2251" s="730" t="e">
        <v>#N/A</v>
      </c>
      <c r="D2251" s="729" t="e">
        <v>#N/A</v>
      </c>
      <c r="E2251" s="729" t="e">
        <v>#N/A</v>
      </c>
      <c r="F2251" s="729" t="e">
        <v>#N/A</v>
      </c>
    </row>
    <row r="2252" spans="3:6">
      <c r="C2252" s="730" t="e">
        <v>#N/A</v>
      </c>
      <c r="D2252" s="729" t="e">
        <v>#N/A</v>
      </c>
      <c r="E2252" s="729" t="e">
        <v>#N/A</v>
      </c>
      <c r="F2252" s="729" t="e">
        <v>#N/A</v>
      </c>
    </row>
    <row r="2253" spans="3:6">
      <c r="C2253" s="730" t="e">
        <v>#N/A</v>
      </c>
      <c r="D2253" s="729" t="e">
        <v>#N/A</v>
      </c>
      <c r="E2253" s="729" t="e">
        <v>#N/A</v>
      </c>
      <c r="F2253" s="729" t="e">
        <v>#N/A</v>
      </c>
    </row>
    <row r="2254" spans="3:6">
      <c r="C2254" s="730" t="e">
        <v>#N/A</v>
      </c>
      <c r="D2254" s="729" t="e">
        <v>#N/A</v>
      </c>
      <c r="E2254" s="729" t="e">
        <v>#N/A</v>
      </c>
      <c r="F2254" s="729" t="e">
        <v>#N/A</v>
      </c>
    </row>
    <row r="2255" spans="3:6">
      <c r="C2255" s="730" t="e">
        <v>#N/A</v>
      </c>
      <c r="D2255" s="729" t="e">
        <v>#N/A</v>
      </c>
      <c r="E2255" s="729" t="e">
        <v>#N/A</v>
      </c>
      <c r="F2255" s="729" t="e">
        <v>#N/A</v>
      </c>
    </row>
    <row r="2256" spans="3:6">
      <c r="C2256" s="730" t="e">
        <v>#N/A</v>
      </c>
      <c r="D2256" s="729" t="e">
        <v>#N/A</v>
      </c>
      <c r="E2256" s="729" t="e">
        <v>#N/A</v>
      </c>
      <c r="F2256" s="729" t="e">
        <v>#N/A</v>
      </c>
    </row>
    <row r="2257" spans="3:6">
      <c r="C2257" s="730" t="e">
        <v>#N/A</v>
      </c>
      <c r="D2257" s="729" t="e">
        <v>#N/A</v>
      </c>
      <c r="E2257" s="729" t="e">
        <v>#N/A</v>
      </c>
      <c r="F2257" s="729" t="e">
        <v>#N/A</v>
      </c>
    </row>
    <row r="2258" spans="3:6">
      <c r="C2258" s="730" t="e">
        <v>#N/A</v>
      </c>
      <c r="D2258" s="729" t="e">
        <v>#N/A</v>
      </c>
      <c r="E2258" s="729" t="e">
        <v>#N/A</v>
      </c>
      <c r="F2258" s="729" t="e">
        <v>#N/A</v>
      </c>
    </row>
    <row r="2259" spans="3:6">
      <c r="C2259" s="730" t="e">
        <v>#N/A</v>
      </c>
      <c r="D2259" s="729" t="e">
        <v>#N/A</v>
      </c>
      <c r="E2259" s="729" t="e">
        <v>#N/A</v>
      </c>
      <c r="F2259" s="729" t="e">
        <v>#N/A</v>
      </c>
    </row>
    <row r="2260" spans="3:6">
      <c r="C2260" s="730" t="e">
        <v>#N/A</v>
      </c>
      <c r="D2260" s="729" t="e">
        <v>#N/A</v>
      </c>
      <c r="E2260" s="729" t="e">
        <v>#N/A</v>
      </c>
      <c r="F2260" s="729" t="e">
        <v>#N/A</v>
      </c>
    </row>
    <row r="2261" spans="3:6">
      <c r="C2261" s="730" t="e">
        <v>#N/A</v>
      </c>
      <c r="D2261" s="729" t="e">
        <v>#N/A</v>
      </c>
      <c r="E2261" s="729" t="e">
        <v>#N/A</v>
      </c>
      <c r="F2261" s="729" t="e">
        <v>#N/A</v>
      </c>
    </row>
    <row r="2262" spans="3:6">
      <c r="C2262" s="730" t="e">
        <v>#N/A</v>
      </c>
      <c r="D2262" s="729" t="e">
        <v>#N/A</v>
      </c>
      <c r="E2262" s="729" t="e">
        <v>#N/A</v>
      </c>
      <c r="F2262" s="729" t="e">
        <v>#N/A</v>
      </c>
    </row>
    <row r="2263" spans="3:6">
      <c r="C2263" s="730" t="e">
        <v>#N/A</v>
      </c>
      <c r="D2263" s="729" t="e">
        <v>#N/A</v>
      </c>
      <c r="E2263" s="729" t="e">
        <v>#N/A</v>
      </c>
      <c r="F2263" s="729" t="e">
        <v>#N/A</v>
      </c>
    </row>
    <row r="2264" spans="3:6">
      <c r="C2264" s="730" t="e">
        <v>#N/A</v>
      </c>
      <c r="D2264" s="729" t="e">
        <v>#N/A</v>
      </c>
      <c r="E2264" s="729" t="e">
        <v>#N/A</v>
      </c>
      <c r="F2264" s="729" t="e">
        <v>#N/A</v>
      </c>
    </row>
    <row r="2265" spans="3:6">
      <c r="C2265" s="730" t="e">
        <v>#N/A</v>
      </c>
      <c r="D2265" s="729" t="e">
        <v>#N/A</v>
      </c>
      <c r="E2265" s="729" t="e">
        <v>#N/A</v>
      </c>
      <c r="F2265" s="729" t="e">
        <v>#N/A</v>
      </c>
    </row>
    <row r="2266" spans="3:6">
      <c r="C2266" s="730" t="e">
        <v>#N/A</v>
      </c>
      <c r="D2266" s="729" t="e">
        <v>#N/A</v>
      </c>
      <c r="E2266" s="729" t="e">
        <v>#N/A</v>
      </c>
      <c r="F2266" s="729" t="e">
        <v>#N/A</v>
      </c>
    </row>
    <row r="2267" spans="3:6">
      <c r="C2267" s="730" t="e">
        <v>#N/A</v>
      </c>
      <c r="D2267" s="729" t="e">
        <v>#N/A</v>
      </c>
      <c r="E2267" s="729" t="e">
        <v>#N/A</v>
      </c>
      <c r="F2267" s="729" t="e">
        <v>#N/A</v>
      </c>
    </row>
    <row r="2268" spans="3:6">
      <c r="C2268" s="730" t="e">
        <v>#N/A</v>
      </c>
      <c r="D2268" s="729" t="e">
        <v>#N/A</v>
      </c>
      <c r="E2268" s="729" t="e">
        <v>#N/A</v>
      </c>
      <c r="F2268" s="729" t="e">
        <v>#N/A</v>
      </c>
    </row>
    <row r="2269" spans="3:6">
      <c r="C2269" s="730" t="e">
        <v>#N/A</v>
      </c>
      <c r="D2269" s="729" t="e">
        <v>#N/A</v>
      </c>
      <c r="E2269" s="729" t="e">
        <v>#N/A</v>
      </c>
      <c r="F2269" s="729" t="e">
        <v>#N/A</v>
      </c>
    </row>
    <row r="2270" spans="3:6">
      <c r="C2270" s="730" t="e">
        <v>#N/A</v>
      </c>
      <c r="D2270" s="729" t="e">
        <v>#N/A</v>
      </c>
      <c r="E2270" s="729" t="e">
        <v>#N/A</v>
      </c>
      <c r="F2270" s="729" t="e">
        <v>#N/A</v>
      </c>
    </row>
    <row r="2271" spans="3:6">
      <c r="C2271" s="730" t="e">
        <v>#N/A</v>
      </c>
      <c r="D2271" s="729" t="e">
        <v>#N/A</v>
      </c>
      <c r="E2271" s="729" t="e">
        <v>#N/A</v>
      </c>
      <c r="F2271" s="729" t="e">
        <v>#N/A</v>
      </c>
    </row>
    <row r="2272" spans="3:6">
      <c r="C2272" s="730" t="e">
        <v>#N/A</v>
      </c>
      <c r="D2272" s="729" t="e">
        <v>#N/A</v>
      </c>
      <c r="E2272" s="729" t="e">
        <v>#N/A</v>
      </c>
      <c r="F2272" s="729" t="e">
        <v>#N/A</v>
      </c>
    </row>
    <row r="2273" spans="3:6">
      <c r="C2273" s="730" t="e">
        <v>#N/A</v>
      </c>
      <c r="D2273" s="729" t="e">
        <v>#N/A</v>
      </c>
      <c r="E2273" s="729" t="e">
        <v>#N/A</v>
      </c>
      <c r="F2273" s="729" t="e">
        <v>#N/A</v>
      </c>
    </row>
    <row r="2274" spans="3:6">
      <c r="C2274" s="730" t="e">
        <v>#N/A</v>
      </c>
      <c r="D2274" s="729" t="e">
        <v>#N/A</v>
      </c>
      <c r="E2274" s="729" t="e">
        <v>#N/A</v>
      </c>
      <c r="F2274" s="729" t="e">
        <v>#N/A</v>
      </c>
    </row>
    <row r="2275" spans="3:6">
      <c r="C2275" s="730" t="e">
        <v>#N/A</v>
      </c>
      <c r="D2275" s="729" t="e">
        <v>#N/A</v>
      </c>
      <c r="E2275" s="729" t="e">
        <v>#N/A</v>
      </c>
      <c r="F2275" s="729" t="e">
        <v>#N/A</v>
      </c>
    </row>
    <row r="2276" spans="3:6">
      <c r="C2276" s="730" t="e">
        <v>#N/A</v>
      </c>
      <c r="D2276" s="729" t="e">
        <v>#N/A</v>
      </c>
      <c r="E2276" s="729" t="e">
        <v>#N/A</v>
      </c>
      <c r="F2276" s="729" t="e">
        <v>#N/A</v>
      </c>
    </row>
    <row r="2277" spans="3:6">
      <c r="C2277" s="730" t="e">
        <v>#N/A</v>
      </c>
      <c r="D2277" s="729" t="e">
        <v>#N/A</v>
      </c>
      <c r="E2277" s="729" t="e">
        <v>#N/A</v>
      </c>
      <c r="F2277" s="729" t="e">
        <v>#N/A</v>
      </c>
    </row>
    <row r="2278" spans="3:6">
      <c r="C2278" s="730" t="e">
        <v>#N/A</v>
      </c>
      <c r="D2278" s="729" t="e">
        <v>#N/A</v>
      </c>
      <c r="E2278" s="729" t="e">
        <v>#N/A</v>
      </c>
      <c r="F2278" s="729" t="e">
        <v>#N/A</v>
      </c>
    </row>
    <row r="2279" spans="3:6">
      <c r="C2279" s="730" t="e">
        <v>#N/A</v>
      </c>
      <c r="D2279" s="729" t="e">
        <v>#N/A</v>
      </c>
      <c r="E2279" s="729" t="e">
        <v>#N/A</v>
      </c>
      <c r="F2279" s="729" t="e">
        <v>#N/A</v>
      </c>
    </row>
    <row r="2280" spans="3:6">
      <c r="C2280" s="730" t="e">
        <v>#N/A</v>
      </c>
      <c r="D2280" s="729" t="e">
        <v>#N/A</v>
      </c>
      <c r="E2280" s="729" t="e">
        <v>#N/A</v>
      </c>
      <c r="F2280" s="729" t="e">
        <v>#N/A</v>
      </c>
    </row>
    <row r="2281" spans="3:6">
      <c r="C2281" s="730" t="e">
        <v>#N/A</v>
      </c>
      <c r="D2281" s="729" t="e">
        <v>#N/A</v>
      </c>
      <c r="E2281" s="729" t="e">
        <v>#N/A</v>
      </c>
      <c r="F2281" s="729" t="e">
        <v>#N/A</v>
      </c>
    </row>
    <row r="2282" spans="3:6">
      <c r="C2282" s="730" t="e">
        <v>#N/A</v>
      </c>
      <c r="D2282" s="729" t="e">
        <v>#N/A</v>
      </c>
      <c r="E2282" s="729" t="e">
        <v>#N/A</v>
      </c>
      <c r="F2282" s="729" t="e">
        <v>#N/A</v>
      </c>
    </row>
    <row r="2283" spans="3:6">
      <c r="C2283" s="730" t="e">
        <v>#N/A</v>
      </c>
      <c r="D2283" s="729" t="e">
        <v>#N/A</v>
      </c>
      <c r="E2283" s="729" t="e">
        <v>#N/A</v>
      </c>
      <c r="F2283" s="729" t="e">
        <v>#N/A</v>
      </c>
    </row>
    <row r="2284" spans="3:6">
      <c r="C2284" s="730" t="e">
        <v>#N/A</v>
      </c>
      <c r="D2284" s="729" t="e">
        <v>#N/A</v>
      </c>
      <c r="E2284" s="729" t="e">
        <v>#N/A</v>
      </c>
      <c r="F2284" s="729" t="e">
        <v>#N/A</v>
      </c>
    </row>
    <row r="2285" spans="3:6">
      <c r="C2285" s="730" t="e">
        <v>#N/A</v>
      </c>
      <c r="D2285" s="729" t="e">
        <v>#N/A</v>
      </c>
      <c r="E2285" s="729" t="e">
        <v>#N/A</v>
      </c>
      <c r="F2285" s="729" t="e">
        <v>#N/A</v>
      </c>
    </row>
    <row r="2286" spans="3:6">
      <c r="C2286" s="730" t="e">
        <v>#N/A</v>
      </c>
      <c r="D2286" s="729" t="e">
        <v>#N/A</v>
      </c>
      <c r="E2286" s="729" t="e">
        <v>#N/A</v>
      </c>
      <c r="F2286" s="729" t="e">
        <v>#N/A</v>
      </c>
    </row>
    <row r="2287" spans="3:6">
      <c r="C2287" s="730" t="e">
        <v>#N/A</v>
      </c>
      <c r="D2287" s="729" t="e">
        <v>#N/A</v>
      </c>
      <c r="E2287" s="729" t="e">
        <v>#N/A</v>
      </c>
      <c r="F2287" s="729" t="e">
        <v>#N/A</v>
      </c>
    </row>
    <row r="2288" spans="3:6">
      <c r="C2288" s="730" t="e">
        <v>#N/A</v>
      </c>
      <c r="D2288" s="729" t="e">
        <v>#N/A</v>
      </c>
      <c r="E2288" s="729" t="e">
        <v>#N/A</v>
      </c>
      <c r="F2288" s="729" t="e">
        <v>#N/A</v>
      </c>
    </row>
    <row r="2289" spans="3:6">
      <c r="C2289" s="730" t="e">
        <v>#N/A</v>
      </c>
      <c r="D2289" s="729" t="e">
        <v>#N/A</v>
      </c>
      <c r="E2289" s="729" t="e">
        <v>#N/A</v>
      </c>
      <c r="F2289" s="729" t="e">
        <v>#N/A</v>
      </c>
    </row>
    <row r="2290" spans="3:6">
      <c r="C2290" s="730" t="e">
        <v>#N/A</v>
      </c>
      <c r="D2290" s="729" t="e">
        <v>#N/A</v>
      </c>
      <c r="E2290" s="729" t="e">
        <v>#N/A</v>
      </c>
      <c r="F2290" s="729" t="e">
        <v>#N/A</v>
      </c>
    </row>
    <row r="2291" spans="3:6">
      <c r="C2291" s="730" t="e">
        <v>#N/A</v>
      </c>
      <c r="D2291" s="729" t="e">
        <v>#N/A</v>
      </c>
      <c r="E2291" s="729" t="e">
        <v>#N/A</v>
      </c>
      <c r="F2291" s="729" t="e">
        <v>#N/A</v>
      </c>
    </row>
    <row r="2292" spans="3:6">
      <c r="C2292" s="730" t="e">
        <v>#N/A</v>
      </c>
      <c r="D2292" s="729" t="e">
        <v>#N/A</v>
      </c>
      <c r="E2292" s="729" t="e">
        <v>#N/A</v>
      </c>
      <c r="F2292" s="729" t="e">
        <v>#N/A</v>
      </c>
    </row>
    <row r="2293" spans="3:6">
      <c r="C2293" s="730" t="e">
        <v>#N/A</v>
      </c>
      <c r="D2293" s="729" t="e">
        <v>#N/A</v>
      </c>
      <c r="E2293" s="729" t="e">
        <v>#N/A</v>
      </c>
      <c r="F2293" s="729" t="e">
        <v>#N/A</v>
      </c>
    </row>
    <row r="2294" spans="3:6">
      <c r="C2294" s="730" t="e">
        <v>#N/A</v>
      </c>
      <c r="D2294" s="729" t="e">
        <v>#N/A</v>
      </c>
      <c r="E2294" s="729" t="e">
        <v>#N/A</v>
      </c>
      <c r="F2294" s="729" t="e">
        <v>#N/A</v>
      </c>
    </row>
    <row r="2295" spans="3:6">
      <c r="C2295" s="730" t="e">
        <v>#N/A</v>
      </c>
      <c r="D2295" s="729" t="e">
        <v>#N/A</v>
      </c>
      <c r="E2295" s="729" t="e">
        <v>#N/A</v>
      </c>
      <c r="F2295" s="729" t="e">
        <v>#N/A</v>
      </c>
    </row>
    <row r="2296" spans="3:6">
      <c r="C2296" s="730" t="e">
        <v>#N/A</v>
      </c>
      <c r="D2296" s="729" t="e">
        <v>#N/A</v>
      </c>
      <c r="E2296" s="729" t="e">
        <v>#N/A</v>
      </c>
      <c r="F2296" s="729" t="e">
        <v>#N/A</v>
      </c>
    </row>
    <row r="2297" spans="3:6">
      <c r="C2297" s="730" t="e">
        <v>#N/A</v>
      </c>
      <c r="D2297" s="729" t="e">
        <v>#N/A</v>
      </c>
      <c r="E2297" s="729" t="e">
        <v>#N/A</v>
      </c>
      <c r="F2297" s="729" t="e">
        <v>#N/A</v>
      </c>
    </row>
    <row r="2298" spans="3:6">
      <c r="C2298" s="730" t="e">
        <v>#N/A</v>
      </c>
      <c r="D2298" s="729" t="e">
        <v>#N/A</v>
      </c>
      <c r="E2298" s="729" t="e">
        <v>#N/A</v>
      </c>
      <c r="F2298" s="729" t="e">
        <v>#N/A</v>
      </c>
    </row>
    <row r="2299" spans="3:6">
      <c r="C2299" s="730" t="e">
        <v>#N/A</v>
      </c>
      <c r="D2299" s="729" t="e">
        <v>#N/A</v>
      </c>
      <c r="E2299" s="729" t="e">
        <v>#N/A</v>
      </c>
      <c r="F2299" s="729" t="e">
        <v>#N/A</v>
      </c>
    </row>
    <row r="2300" spans="3:6">
      <c r="C2300" s="730" t="e">
        <v>#N/A</v>
      </c>
      <c r="D2300" s="729" t="e">
        <v>#N/A</v>
      </c>
      <c r="E2300" s="729" t="e">
        <v>#N/A</v>
      </c>
      <c r="F2300" s="729" t="e">
        <v>#N/A</v>
      </c>
    </row>
    <row r="2301" spans="3:6">
      <c r="C2301" s="730" t="e">
        <v>#N/A</v>
      </c>
      <c r="D2301" s="729" t="e">
        <v>#N/A</v>
      </c>
      <c r="E2301" s="729" t="e">
        <v>#N/A</v>
      </c>
      <c r="F2301" s="729" t="e">
        <v>#N/A</v>
      </c>
    </row>
    <row r="2302" spans="3:6">
      <c r="C2302" s="730" t="e">
        <v>#N/A</v>
      </c>
      <c r="D2302" s="729" t="e">
        <v>#N/A</v>
      </c>
      <c r="E2302" s="729" t="e">
        <v>#N/A</v>
      </c>
      <c r="F2302" s="729" t="e">
        <v>#N/A</v>
      </c>
    </row>
    <row r="2303" spans="3:6">
      <c r="C2303" s="730" t="e">
        <v>#N/A</v>
      </c>
      <c r="D2303" s="729" t="e">
        <v>#N/A</v>
      </c>
      <c r="E2303" s="729" t="e">
        <v>#N/A</v>
      </c>
      <c r="F2303" s="729" t="e">
        <v>#N/A</v>
      </c>
    </row>
    <row r="2304" spans="3:6">
      <c r="C2304" s="730" t="e">
        <v>#N/A</v>
      </c>
      <c r="D2304" s="729" t="e">
        <v>#N/A</v>
      </c>
      <c r="E2304" s="729" t="e">
        <v>#N/A</v>
      </c>
      <c r="F2304" s="729" t="e">
        <v>#N/A</v>
      </c>
    </row>
    <row r="2305" spans="3:6">
      <c r="C2305" s="730" t="e">
        <v>#N/A</v>
      </c>
      <c r="D2305" s="729" t="e">
        <v>#N/A</v>
      </c>
      <c r="E2305" s="729" t="e">
        <v>#N/A</v>
      </c>
      <c r="F2305" s="729" t="e">
        <v>#N/A</v>
      </c>
    </row>
    <row r="2306" spans="3:6">
      <c r="C2306" s="730" t="e">
        <v>#N/A</v>
      </c>
      <c r="D2306" s="729" t="e">
        <v>#N/A</v>
      </c>
      <c r="E2306" s="729" t="e">
        <v>#N/A</v>
      </c>
      <c r="F2306" s="729" t="e">
        <v>#N/A</v>
      </c>
    </row>
    <row r="2307" spans="3:6">
      <c r="C2307" s="730" t="e">
        <v>#N/A</v>
      </c>
      <c r="D2307" s="729" t="e">
        <v>#N/A</v>
      </c>
      <c r="E2307" s="729" t="e">
        <v>#N/A</v>
      </c>
      <c r="F2307" s="729" t="e">
        <v>#N/A</v>
      </c>
    </row>
    <row r="2308" spans="3:6">
      <c r="C2308" s="730" t="e">
        <v>#N/A</v>
      </c>
      <c r="D2308" s="729" t="e">
        <v>#N/A</v>
      </c>
      <c r="E2308" s="729" t="e">
        <v>#N/A</v>
      </c>
      <c r="F2308" s="729" t="e">
        <v>#N/A</v>
      </c>
    </row>
    <row r="2309" spans="3:6">
      <c r="C2309" s="730" t="e">
        <v>#N/A</v>
      </c>
      <c r="D2309" s="729" t="e">
        <v>#N/A</v>
      </c>
      <c r="E2309" s="729" t="e">
        <v>#N/A</v>
      </c>
      <c r="F2309" s="729" t="e">
        <v>#N/A</v>
      </c>
    </row>
    <row r="2310" spans="3:6">
      <c r="C2310" s="730" t="e">
        <v>#N/A</v>
      </c>
      <c r="D2310" s="729" t="e">
        <v>#N/A</v>
      </c>
      <c r="E2310" s="729" t="e">
        <v>#N/A</v>
      </c>
      <c r="F2310" s="729" t="e">
        <v>#N/A</v>
      </c>
    </row>
    <row r="2311" spans="3:6">
      <c r="C2311" s="730" t="e">
        <v>#N/A</v>
      </c>
      <c r="D2311" s="729" t="e">
        <v>#N/A</v>
      </c>
      <c r="E2311" s="729" t="e">
        <v>#N/A</v>
      </c>
      <c r="F2311" s="729" t="e">
        <v>#N/A</v>
      </c>
    </row>
    <row r="2312" spans="3:6">
      <c r="C2312" s="730" t="e">
        <v>#N/A</v>
      </c>
      <c r="D2312" s="729" t="e">
        <v>#N/A</v>
      </c>
      <c r="E2312" s="729" t="e">
        <v>#N/A</v>
      </c>
      <c r="F2312" s="729" t="e">
        <v>#N/A</v>
      </c>
    </row>
    <row r="2313" spans="3:6">
      <c r="C2313" s="730" t="e">
        <v>#N/A</v>
      </c>
      <c r="D2313" s="729" t="e">
        <v>#N/A</v>
      </c>
      <c r="E2313" s="729" t="e">
        <v>#N/A</v>
      </c>
      <c r="F2313" s="729" t="e">
        <v>#N/A</v>
      </c>
    </row>
    <row r="2314" spans="3:6">
      <c r="C2314" s="730" t="e">
        <v>#N/A</v>
      </c>
      <c r="D2314" s="729" t="e">
        <v>#N/A</v>
      </c>
      <c r="E2314" s="729" t="e">
        <v>#N/A</v>
      </c>
      <c r="F2314" s="729" t="e">
        <v>#N/A</v>
      </c>
    </row>
    <row r="2315" spans="3:6">
      <c r="C2315" s="730" t="e">
        <v>#N/A</v>
      </c>
      <c r="D2315" s="729" t="e">
        <v>#N/A</v>
      </c>
      <c r="E2315" s="729" t="e">
        <v>#N/A</v>
      </c>
      <c r="F2315" s="729" t="e">
        <v>#N/A</v>
      </c>
    </row>
    <row r="2316" spans="3:6">
      <c r="C2316" s="730" t="e">
        <v>#N/A</v>
      </c>
      <c r="D2316" s="729" t="e">
        <v>#N/A</v>
      </c>
      <c r="E2316" s="729" t="e">
        <v>#N/A</v>
      </c>
      <c r="F2316" s="729" t="e">
        <v>#N/A</v>
      </c>
    </row>
    <row r="2317" spans="3:6">
      <c r="C2317" s="730" t="e">
        <v>#N/A</v>
      </c>
      <c r="D2317" s="729" t="e">
        <v>#N/A</v>
      </c>
      <c r="E2317" s="729" t="e">
        <v>#N/A</v>
      </c>
      <c r="F2317" s="729" t="e">
        <v>#N/A</v>
      </c>
    </row>
    <row r="2318" spans="3:6">
      <c r="C2318" s="730" t="e">
        <v>#N/A</v>
      </c>
      <c r="D2318" s="729" t="e">
        <v>#N/A</v>
      </c>
      <c r="E2318" s="729" t="e">
        <v>#N/A</v>
      </c>
      <c r="F2318" s="729" t="e">
        <v>#N/A</v>
      </c>
    </row>
    <row r="2319" spans="3:6">
      <c r="C2319" s="730" t="e">
        <v>#N/A</v>
      </c>
      <c r="D2319" s="729" t="e">
        <v>#N/A</v>
      </c>
      <c r="E2319" s="729" t="e">
        <v>#N/A</v>
      </c>
      <c r="F2319" s="729" t="e">
        <v>#N/A</v>
      </c>
    </row>
    <row r="2320" spans="3:6">
      <c r="C2320" s="730" t="e">
        <v>#N/A</v>
      </c>
      <c r="D2320" s="729" t="e">
        <v>#N/A</v>
      </c>
      <c r="E2320" s="729" t="e">
        <v>#N/A</v>
      </c>
      <c r="F2320" s="729" t="e">
        <v>#N/A</v>
      </c>
    </row>
    <row r="2321" spans="3:6">
      <c r="C2321" s="730" t="e">
        <v>#N/A</v>
      </c>
      <c r="D2321" s="729" t="e">
        <v>#N/A</v>
      </c>
      <c r="E2321" s="729" t="e">
        <v>#N/A</v>
      </c>
      <c r="F2321" s="729" t="e">
        <v>#N/A</v>
      </c>
    </row>
    <row r="2322" spans="3:6">
      <c r="C2322" s="730" t="e">
        <v>#N/A</v>
      </c>
      <c r="D2322" s="729" t="e">
        <v>#N/A</v>
      </c>
      <c r="E2322" s="729" t="e">
        <v>#N/A</v>
      </c>
      <c r="F2322" s="729" t="e">
        <v>#N/A</v>
      </c>
    </row>
    <row r="2323" spans="3:6">
      <c r="C2323" s="730" t="e">
        <v>#N/A</v>
      </c>
      <c r="D2323" s="729" t="e">
        <v>#N/A</v>
      </c>
      <c r="E2323" s="729" t="e">
        <v>#N/A</v>
      </c>
      <c r="F2323" s="729" t="e">
        <v>#N/A</v>
      </c>
    </row>
    <row r="2324" spans="3:6">
      <c r="C2324" s="730" t="e">
        <v>#N/A</v>
      </c>
      <c r="D2324" s="729" t="e">
        <v>#N/A</v>
      </c>
      <c r="E2324" s="729" t="e">
        <v>#N/A</v>
      </c>
      <c r="F2324" s="729" t="e">
        <v>#N/A</v>
      </c>
    </row>
    <row r="2325" spans="3:6">
      <c r="C2325" s="730" t="e">
        <v>#N/A</v>
      </c>
      <c r="D2325" s="729" t="e">
        <v>#N/A</v>
      </c>
      <c r="E2325" s="729" t="e">
        <v>#N/A</v>
      </c>
      <c r="F2325" s="729" t="e">
        <v>#N/A</v>
      </c>
    </row>
    <row r="2326" spans="3:6">
      <c r="C2326" s="730" t="e">
        <v>#N/A</v>
      </c>
      <c r="D2326" s="729" t="e">
        <v>#N/A</v>
      </c>
      <c r="E2326" s="729" t="e">
        <v>#N/A</v>
      </c>
      <c r="F2326" s="729" t="e">
        <v>#N/A</v>
      </c>
    </row>
    <row r="2327" spans="3:6">
      <c r="C2327" s="730" t="e">
        <v>#N/A</v>
      </c>
      <c r="D2327" s="729" t="e">
        <v>#N/A</v>
      </c>
      <c r="E2327" s="729" t="e">
        <v>#N/A</v>
      </c>
      <c r="F2327" s="729" t="e">
        <v>#N/A</v>
      </c>
    </row>
    <row r="2328" spans="3:6">
      <c r="C2328" s="730" t="e">
        <v>#N/A</v>
      </c>
      <c r="D2328" s="729" t="e">
        <v>#N/A</v>
      </c>
      <c r="E2328" s="729" t="e">
        <v>#N/A</v>
      </c>
      <c r="F2328" s="729" t="e">
        <v>#N/A</v>
      </c>
    </row>
    <row r="2329" spans="3:6">
      <c r="C2329" s="730" t="e">
        <v>#N/A</v>
      </c>
      <c r="D2329" s="729" t="e">
        <v>#N/A</v>
      </c>
      <c r="E2329" s="729" t="e">
        <v>#N/A</v>
      </c>
      <c r="F2329" s="729" t="e">
        <v>#N/A</v>
      </c>
    </row>
    <row r="2330" spans="3:6">
      <c r="C2330" s="730" t="e">
        <v>#N/A</v>
      </c>
      <c r="D2330" s="729" t="e">
        <v>#N/A</v>
      </c>
      <c r="E2330" s="729" t="e">
        <v>#N/A</v>
      </c>
      <c r="F2330" s="729" t="e">
        <v>#N/A</v>
      </c>
    </row>
    <row r="2331" spans="3:6">
      <c r="C2331" s="730" t="e">
        <v>#N/A</v>
      </c>
      <c r="D2331" s="729" t="e">
        <v>#N/A</v>
      </c>
      <c r="E2331" s="729" t="e">
        <v>#N/A</v>
      </c>
      <c r="F2331" s="729" t="e">
        <v>#N/A</v>
      </c>
    </row>
    <row r="2332" spans="3:6">
      <c r="C2332" s="730" t="e">
        <v>#N/A</v>
      </c>
      <c r="D2332" s="729" t="e">
        <v>#N/A</v>
      </c>
      <c r="E2332" s="729" t="e">
        <v>#N/A</v>
      </c>
      <c r="F2332" s="729" t="e">
        <v>#N/A</v>
      </c>
    </row>
    <row r="2333" spans="3:6">
      <c r="C2333" s="730" t="e">
        <v>#N/A</v>
      </c>
      <c r="D2333" s="729" t="e">
        <v>#N/A</v>
      </c>
      <c r="E2333" s="729" t="e">
        <v>#N/A</v>
      </c>
      <c r="F2333" s="729" t="e">
        <v>#N/A</v>
      </c>
    </row>
    <row r="2334" spans="3:6">
      <c r="C2334" s="730" t="e">
        <v>#N/A</v>
      </c>
      <c r="D2334" s="729" t="e">
        <v>#N/A</v>
      </c>
      <c r="E2334" s="729" t="e">
        <v>#N/A</v>
      </c>
      <c r="F2334" s="729" t="e">
        <v>#N/A</v>
      </c>
    </row>
    <row r="2335" spans="3:6">
      <c r="C2335" s="730" t="e">
        <v>#N/A</v>
      </c>
      <c r="D2335" s="729" t="e">
        <v>#N/A</v>
      </c>
      <c r="E2335" s="729" t="e">
        <v>#N/A</v>
      </c>
      <c r="F2335" s="729" t="e">
        <v>#N/A</v>
      </c>
    </row>
    <row r="2336" spans="3:6">
      <c r="C2336" s="730" t="e">
        <v>#N/A</v>
      </c>
      <c r="D2336" s="729" t="e">
        <v>#N/A</v>
      </c>
      <c r="E2336" s="729" t="e">
        <v>#N/A</v>
      </c>
      <c r="F2336" s="729" t="e">
        <v>#N/A</v>
      </c>
    </row>
    <row r="2337" spans="3:6">
      <c r="C2337" s="730" t="e">
        <v>#N/A</v>
      </c>
      <c r="D2337" s="729" t="e">
        <v>#N/A</v>
      </c>
      <c r="E2337" s="729" t="e">
        <v>#N/A</v>
      </c>
      <c r="F2337" s="729" t="e">
        <v>#N/A</v>
      </c>
    </row>
    <row r="2338" spans="3:6">
      <c r="C2338" s="730" t="e">
        <v>#N/A</v>
      </c>
      <c r="D2338" s="729" t="e">
        <v>#N/A</v>
      </c>
      <c r="E2338" s="729" t="e">
        <v>#N/A</v>
      </c>
      <c r="F2338" s="729" t="e">
        <v>#N/A</v>
      </c>
    </row>
    <row r="2339" spans="3:6">
      <c r="C2339" s="730" t="e">
        <v>#N/A</v>
      </c>
      <c r="D2339" s="729" t="e">
        <v>#N/A</v>
      </c>
      <c r="E2339" s="729" t="e">
        <v>#N/A</v>
      </c>
      <c r="F2339" s="729" t="e">
        <v>#N/A</v>
      </c>
    </row>
    <row r="2340" spans="3:6">
      <c r="C2340" s="730" t="e">
        <v>#N/A</v>
      </c>
      <c r="D2340" s="729" t="e">
        <v>#N/A</v>
      </c>
      <c r="E2340" s="729" t="e">
        <v>#N/A</v>
      </c>
      <c r="F2340" s="729" t="e">
        <v>#N/A</v>
      </c>
    </row>
    <row r="2341" spans="3:6">
      <c r="C2341" s="730" t="e">
        <v>#N/A</v>
      </c>
      <c r="D2341" s="729" t="e">
        <v>#N/A</v>
      </c>
      <c r="E2341" s="729" t="e">
        <v>#N/A</v>
      </c>
      <c r="F2341" s="729" t="e">
        <v>#N/A</v>
      </c>
    </row>
    <row r="2342" spans="3:6">
      <c r="C2342" s="730" t="e">
        <v>#N/A</v>
      </c>
      <c r="D2342" s="729" t="e">
        <v>#N/A</v>
      </c>
      <c r="E2342" s="729" t="e">
        <v>#N/A</v>
      </c>
      <c r="F2342" s="729" t="e">
        <v>#N/A</v>
      </c>
    </row>
    <row r="2343" spans="3:6">
      <c r="C2343" s="730" t="e">
        <v>#N/A</v>
      </c>
      <c r="D2343" s="729" t="e">
        <v>#N/A</v>
      </c>
      <c r="E2343" s="729" t="e">
        <v>#N/A</v>
      </c>
      <c r="F2343" s="729" t="e">
        <v>#N/A</v>
      </c>
    </row>
    <row r="2344" spans="3:6">
      <c r="C2344" s="730" t="e">
        <v>#N/A</v>
      </c>
      <c r="D2344" s="729" t="e">
        <v>#N/A</v>
      </c>
      <c r="E2344" s="729" t="e">
        <v>#N/A</v>
      </c>
      <c r="F2344" s="729" t="e">
        <v>#N/A</v>
      </c>
    </row>
    <row r="2345" spans="3:6">
      <c r="C2345" s="730" t="e">
        <v>#N/A</v>
      </c>
      <c r="D2345" s="729" t="e">
        <v>#N/A</v>
      </c>
      <c r="E2345" s="729" t="e">
        <v>#N/A</v>
      </c>
      <c r="F2345" s="729" t="e">
        <v>#N/A</v>
      </c>
    </row>
    <row r="2346" spans="3:6">
      <c r="C2346" s="730" t="e">
        <v>#N/A</v>
      </c>
      <c r="D2346" s="729" t="e">
        <v>#N/A</v>
      </c>
      <c r="E2346" s="729" t="e">
        <v>#N/A</v>
      </c>
      <c r="F2346" s="729" t="e">
        <v>#N/A</v>
      </c>
    </row>
    <row r="2347" spans="3:6">
      <c r="C2347" s="730" t="e">
        <v>#N/A</v>
      </c>
      <c r="D2347" s="729" t="e">
        <v>#N/A</v>
      </c>
      <c r="E2347" s="729" t="e">
        <v>#N/A</v>
      </c>
      <c r="F2347" s="729" t="e">
        <v>#N/A</v>
      </c>
    </row>
    <row r="2348" spans="3:6">
      <c r="C2348" s="730" t="e">
        <v>#N/A</v>
      </c>
      <c r="D2348" s="729" t="e">
        <v>#N/A</v>
      </c>
      <c r="E2348" s="729" t="e">
        <v>#N/A</v>
      </c>
      <c r="F2348" s="729" t="e">
        <v>#N/A</v>
      </c>
    </row>
    <row r="2349" spans="3:6">
      <c r="C2349" s="730" t="e">
        <v>#N/A</v>
      </c>
      <c r="D2349" s="729" t="e">
        <v>#N/A</v>
      </c>
      <c r="E2349" s="729" t="e">
        <v>#N/A</v>
      </c>
      <c r="F2349" s="729" t="e">
        <v>#N/A</v>
      </c>
    </row>
    <row r="2350" spans="3:6">
      <c r="C2350" s="730" t="e">
        <v>#N/A</v>
      </c>
      <c r="D2350" s="729" t="e">
        <v>#N/A</v>
      </c>
      <c r="E2350" s="729" t="e">
        <v>#N/A</v>
      </c>
      <c r="F2350" s="729" t="e">
        <v>#N/A</v>
      </c>
    </row>
    <row r="2351" spans="3:6">
      <c r="C2351" s="730" t="e">
        <v>#N/A</v>
      </c>
      <c r="D2351" s="729" t="e">
        <v>#N/A</v>
      </c>
      <c r="E2351" s="729" t="e">
        <v>#N/A</v>
      </c>
      <c r="F2351" s="729" t="e">
        <v>#N/A</v>
      </c>
    </row>
    <row r="2352" spans="3:6">
      <c r="C2352" s="730" t="e">
        <v>#N/A</v>
      </c>
      <c r="D2352" s="729" t="e">
        <v>#N/A</v>
      </c>
      <c r="E2352" s="729" t="e">
        <v>#N/A</v>
      </c>
      <c r="F2352" s="729" t="e">
        <v>#N/A</v>
      </c>
    </row>
    <row r="2353" spans="3:6">
      <c r="C2353" s="730" t="e">
        <v>#N/A</v>
      </c>
      <c r="D2353" s="729" t="e">
        <v>#N/A</v>
      </c>
      <c r="E2353" s="729" t="e">
        <v>#N/A</v>
      </c>
      <c r="F2353" s="729" t="e">
        <v>#N/A</v>
      </c>
    </row>
    <row r="2354" spans="3:6">
      <c r="C2354" s="730" t="e">
        <v>#N/A</v>
      </c>
      <c r="D2354" s="729" t="e">
        <v>#N/A</v>
      </c>
      <c r="E2354" s="729" t="e">
        <v>#N/A</v>
      </c>
      <c r="F2354" s="729" t="e">
        <v>#N/A</v>
      </c>
    </row>
    <row r="2355" spans="3:6">
      <c r="C2355" s="730" t="e">
        <v>#N/A</v>
      </c>
      <c r="D2355" s="729" t="e">
        <v>#N/A</v>
      </c>
      <c r="E2355" s="729" t="e">
        <v>#N/A</v>
      </c>
      <c r="F2355" s="729" t="e">
        <v>#N/A</v>
      </c>
    </row>
    <row r="2356" spans="3:6">
      <c r="C2356" s="730" t="e">
        <v>#N/A</v>
      </c>
      <c r="D2356" s="729" t="e">
        <v>#N/A</v>
      </c>
      <c r="E2356" s="729" t="e">
        <v>#N/A</v>
      </c>
      <c r="F2356" s="729" t="e">
        <v>#N/A</v>
      </c>
    </row>
    <row r="2357" spans="3:6">
      <c r="C2357" s="730" t="e">
        <v>#N/A</v>
      </c>
      <c r="D2357" s="729" t="e">
        <v>#N/A</v>
      </c>
      <c r="E2357" s="729" t="e">
        <v>#N/A</v>
      </c>
      <c r="F2357" s="729" t="e">
        <v>#N/A</v>
      </c>
    </row>
    <row r="2358" spans="3:6">
      <c r="C2358" s="730" t="e">
        <v>#N/A</v>
      </c>
      <c r="D2358" s="729" t="e">
        <v>#N/A</v>
      </c>
      <c r="E2358" s="729" t="e">
        <v>#N/A</v>
      </c>
      <c r="F2358" s="729" t="e">
        <v>#N/A</v>
      </c>
    </row>
    <row r="2359" spans="3:6">
      <c r="C2359" s="730" t="e">
        <v>#N/A</v>
      </c>
      <c r="D2359" s="729" t="e">
        <v>#N/A</v>
      </c>
      <c r="E2359" s="729" t="e">
        <v>#N/A</v>
      </c>
      <c r="F2359" s="729" t="e">
        <v>#N/A</v>
      </c>
    </row>
    <row r="2360" spans="3:6">
      <c r="C2360" s="730" t="e">
        <v>#N/A</v>
      </c>
      <c r="D2360" s="729" t="e">
        <v>#N/A</v>
      </c>
      <c r="E2360" s="729" t="e">
        <v>#N/A</v>
      </c>
      <c r="F2360" s="729" t="e">
        <v>#N/A</v>
      </c>
    </row>
    <row r="2361" spans="3:6">
      <c r="C2361" s="730" t="e">
        <v>#N/A</v>
      </c>
      <c r="D2361" s="729" t="e">
        <v>#N/A</v>
      </c>
      <c r="E2361" s="729" t="e">
        <v>#N/A</v>
      </c>
      <c r="F2361" s="729" t="e">
        <v>#N/A</v>
      </c>
    </row>
    <row r="2362" spans="3:6">
      <c r="C2362" s="730" t="e">
        <v>#N/A</v>
      </c>
      <c r="D2362" s="729" t="e">
        <v>#N/A</v>
      </c>
      <c r="E2362" s="729" t="e">
        <v>#N/A</v>
      </c>
      <c r="F2362" s="729" t="e">
        <v>#N/A</v>
      </c>
    </row>
    <row r="2363" spans="3:6">
      <c r="C2363" s="730" t="e">
        <v>#N/A</v>
      </c>
      <c r="D2363" s="729" t="e">
        <v>#N/A</v>
      </c>
      <c r="E2363" s="729" t="e">
        <v>#N/A</v>
      </c>
      <c r="F2363" s="729" t="e">
        <v>#N/A</v>
      </c>
    </row>
    <row r="2364" spans="3:6">
      <c r="C2364" s="730" t="e">
        <v>#N/A</v>
      </c>
      <c r="D2364" s="729" t="e">
        <v>#N/A</v>
      </c>
      <c r="E2364" s="729" t="e">
        <v>#N/A</v>
      </c>
      <c r="F2364" s="729" t="e">
        <v>#N/A</v>
      </c>
    </row>
    <row r="2365" spans="3:6">
      <c r="C2365" s="730" t="e">
        <v>#N/A</v>
      </c>
      <c r="D2365" s="729" t="e">
        <v>#N/A</v>
      </c>
      <c r="E2365" s="729" t="e">
        <v>#N/A</v>
      </c>
      <c r="F2365" s="729" t="e">
        <v>#N/A</v>
      </c>
    </row>
    <row r="2366" spans="3:6">
      <c r="C2366" s="730" t="e">
        <v>#N/A</v>
      </c>
      <c r="D2366" s="729" t="e">
        <v>#N/A</v>
      </c>
      <c r="E2366" s="729" t="e">
        <v>#N/A</v>
      </c>
      <c r="F2366" s="729" t="e">
        <v>#N/A</v>
      </c>
    </row>
    <row r="2367" spans="3:6">
      <c r="C2367" s="730" t="e">
        <v>#N/A</v>
      </c>
      <c r="D2367" s="729" t="e">
        <v>#N/A</v>
      </c>
      <c r="E2367" s="729" t="e">
        <v>#N/A</v>
      </c>
      <c r="F2367" s="729" t="e">
        <v>#N/A</v>
      </c>
    </row>
    <row r="2368" spans="3:6">
      <c r="C2368" s="730" t="e">
        <v>#N/A</v>
      </c>
      <c r="D2368" s="729" t="e">
        <v>#N/A</v>
      </c>
      <c r="E2368" s="729" t="e">
        <v>#N/A</v>
      </c>
      <c r="F2368" s="729" t="e">
        <v>#N/A</v>
      </c>
    </row>
    <row r="2369" spans="3:6">
      <c r="C2369" s="730" t="e">
        <v>#N/A</v>
      </c>
      <c r="D2369" s="729" t="e">
        <v>#N/A</v>
      </c>
      <c r="E2369" s="729" t="e">
        <v>#N/A</v>
      </c>
      <c r="F2369" s="729" t="e">
        <v>#N/A</v>
      </c>
    </row>
    <row r="2370" spans="3:6">
      <c r="C2370" s="730" t="e">
        <v>#N/A</v>
      </c>
      <c r="D2370" s="729" t="e">
        <v>#N/A</v>
      </c>
      <c r="E2370" s="729" t="e">
        <v>#N/A</v>
      </c>
      <c r="F2370" s="729" t="e">
        <v>#N/A</v>
      </c>
    </row>
    <row r="2371" spans="3:6">
      <c r="C2371" s="730" t="e">
        <v>#N/A</v>
      </c>
      <c r="D2371" s="729" t="e">
        <v>#N/A</v>
      </c>
      <c r="E2371" s="729" t="e">
        <v>#N/A</v>
      </c>
      <c r="F2371" s="729" t="e">
        <v>#N/A</v>
      </c>
    </row>
    <row r="2372" spans="3:6">
      <c r="C2372" s="730" t="e">
        <v>#N/A</v>
      </c>
      <c r="D2372" s="729" t="e">
        <v>#N/A</v>
      </c>
      <c r="E2372" s="729" t="e">
        <v>#N/A</v>
      </c>
      <c r="F2372" s="729" t="e">
        <v>#N/A</v>
      </c>
    </row>
    <row r="2373" spans="3:6">
      <c r="C2373" s="730" t="e">
        <v>#N/A</v>
      </c>
      <c r="D2373" s="729" t="e">
        <v>#N/A</v>
      </c>
      <c r="E2373" s="729" t="e">
        <v>#N/A</v>
      </c>
      <c r="F2373" s="729" t="e">
        <v>#N/A</v>
      </c>
    </row>
    <row r="2374" spans="3:6">
      <c r="C2374" s="730" t="e">
        <v>#N/A</v>
      </c>
      <c r="D2374" s="729" t="e">
        <v>#N/A</v>
      </c>
      <c r="E2374" s="729" t="e">
        <v>#N/A</v>
      </c>
      <c r="F2374" s="729" t="e">
        <v>#N/A</v>
      </c>
    </row>
    <row r="2375" spans="3:6">
      <c r="C2375" s="730" t="e">
        <v>#N/A</v>
      </c>
      <c r="D2375" s="729" t="e">
        <v>#N/A</v>
      </c>
      <c r="E2375" s="729" t="e">
        <v>#N/A</v>
      </c>
      <c r="F2375" s="729" t="e">
        <v>#N/A</v>
      </c>
    </row>
    <row r="2376" spans="3:6">
      <c r="C2376" s="730" t="e">
        <v>#N/A</v>
      </c>
      <c r="D2376" s="729" t="e">
        <v>#N/A</v>
      </c>
      <c r="E2376" s="729" t="e">
        <v>#N/A</v>
      </c>
      <c r="F2376" s="729" t="e">
        <v>#N/A</v>
      </c>
    </row>
    <row r="2377" spans="3:6">
      <c r="C2377" s="730" t="e">
        <v>#N/A</v>
      </c>
      <c r="D2377" s="729" t="e">
        <v>#N/A</v>
      </c>
      <c r="E2377" s="729" t="e">
        <v>#N/A</v>
      </c>
      <c r="F2377" s="729" t="e">
        <v>#N/A</v>
      </c>
    </row>
    <row r="2378" spans="3:6">
      <c r="C2378" s="730" t="e">
        <v>#N/A</v>
      </c>
      <c r="D2378" s="729" t="e">
        <v>#N/A</v>
      </c>
      <c r="E2378" s="729" t="e">
        <v>#N/A</v>
      </c>
      <c r="F2378" s="729" t="e">
        <v>#N/A</v>
      </c>
    </row>
    <row r="2379" spans="3:6">
      <c r="C2379" s="730" t="e">
        <v>#N/A</v>
      </c>
      <c r="D2379" s="729" t="e">
        <v>#N/A</v>
      </c>
      <c r="E2379" s="729" t="e">
        <v>#N/A</v>
      </c>
      <c r="F2379" s="729" t="e">
        <v>#N/A</v>
      </c>
    </row>
    <row r="2380" spans="3:6">
      <c r="C2380" s="730" t="e">
        <v>#N/A</v>
      </c>
      <c r="D2380" s="729" t="e">
        <v>#N/A</v>
      </c>
      <c r="E2380" s="729" t="e">
        <v>#N/A</v>
      </c>
      <c r="F2380" s="729" t="e">
        <v>#N/A</v>
      </c>
    </row>
    <row r="2381" spans="3:6">
      <c r="C2381" s="730" t="e">
        <v>#N/A</v>
      </c>
      <c r="D2381" s="729" t="e">
        <v>#N/A</v>
      </c>
      <c r="E2381" s="729" t="e">
        <v>#N/A</v>
      </c>
      <c r="F2381" s="729" t="e">
        <v>#N/A</v>
      </c>
    </row>
    <row r="2382" spans="3:6">
      <c r="C2382" s="730" t="e">
        <v>#N/A</v>
      </c>
      <c r="D2382" s="729" t="e">
        <v>#N/A</v>
      </c>
      <c r="E2382" s="729" t="e">
        <v>#N/A</v>
      </c>
      <c r="F2382" s="729" t="e">
        <v>#N/A</v>
      </c>
    </row>
    <row r="2383" spans="3:6">
      <c r="C2383" s="730" t="e">
        <v>#N/A</v>
      </c>
      <c r="D2383" s="729" t="e">
        <v>#N/A</v>
      </c>
      <c r="E2383" s="729" t="e">
        <v>#N/A</v>
      </c>
      <c r="F2383" s="729" t="e">
        <v>#N/A</v>
      </c>
    </row>
    <row r="2384" spans="3:6">
      <c r="C2384" s="730" t="e">
        <v>#N/A</v>
      </c>
      <c r="D2384" s="729" t="e">
        <v>#N/A</v>
      </c>
      <c r="E2384" s="729" t="e">
        <v>#N/A</v>
      </c>
      <c r="F2384" s="729" t="e">
        <v>#N/A</v>
      </c>
    </row>
    <row r="2385" spans="3:6">
      <c r="C2385" s="730" t="e">
        <v>#N/A</v>
      </c>
      <c r="D2385" s="729" t="e">
        <v>#N/A</v>
      </c>
      <c r="E2385" s="729" t="e">
        <v>#N/A</v>
      </c>
      <c r="F2385" s="729" t="e">
        <v>#N/A</v>
      </c>
    </row>
    <row r="2386" spans="3:6">
      <c r="C2386" s="730" t="e">
        <v>#N/A</v>
      </c>
      <c r="D2386" s="729" t="e">
        <v>#N/A</v>
      </c>
      <c r="E2386" s="729" t="e">
        <v>#N/A</v>
      </c>
      <c r="F2386" s="729" t="e">
        <v>#N/A</v>
      </c>
    </row>
    <row r="2387" spans="3:6">
      <c r="C2387" s="730" t="e">
        <v>#N/A</v>
      </c>
      <c r="D2387" s="729" t="e">
        <v>#N/A</v>
      </c>
      <c r="E2387" s="729" t="e">
        <v>#N/A</v>
      </c>
      <c r="F2387" s="729" t="e">
        <v>#N/A</v>
      </c>
    </row>
    <row r="2388" spans="3:6">
      <c r="C2388" s="730" t="e">
        <v>#N/A</v>
      </c>
      <c r="D2388" s="729" t="e">
        <v>#N/A</v>
      </c>
      <c r="E2388" s="729" t="e">
        <v>#N/A</v>
      </c>
      <c r="F2388" s="729" t="e">
        <v>#N/A</v>
      </c>
    </row>
    <row r="2389" spans="3:6">
      <c r="C2389" s="730" t="e">
        <v>#N/A</v>
      </c>
      <c r="D2389" s="729" t="e">
        <v>#N/A</v>
      </c>
      <c r="E2389" s="729" t="e">
        <v>#N/A</v>
      </c>
      <c r="F2389" s="729" t="e">
        <v>#N/A</v>
      </c>
    </row>
    <row r="2390" spans="3:6">
      <c r="C2390" s="730" t="e">
        <v>#N/A</v>
      </c>
      <c r="D2390" s="729" t="e">
        <v>#N/A</v>
      </c>
      <c r="E2390" s="729" t="e">
        <v>#N/A</v>
      </c>
      <c r="F2390" s="729" t="e">
        <v>#N/A</v>
      </c>
    </row>
    <row r="2391" spans="3:6">
      <c r="C2391" s="730" t="e">
        <v>#N/A</v>
      </c>
      <c r="D2391" s="729" t="e">
        <v>#N/A</v>
      </c>
      <c r="E2391" s="729" t="e">
        <v>#N/A</v>
      </c>
      <c r="F2391" s="729" t="e">
        <v>#N/A</v>
      </c>
    </row>
    <row r="2392" spans="3:6">
      <c r="C2392" s="730" t="e">
        <v>#N/A</v>
      </c>
      <c r="D2392" s="729" t="e">
        <v>#N/A</v>
      </c>
      <c r="E2392" s="729" t="e">
        <v>#N/A</v>
      </c>
      <c r="F2392" s="729" t="e">
        <v>#N/A</v>
      </c>
    </row>
    <row r="2393" spans="3:6">
      <c r="C2393" s="730" t="e">
        <v>#N/A</v>
      </c>
      <c r="D2393" s="729" t="e">
        <v>#N/A</v>
      </c>
      <c r="E2393" s="729" t="e">
        <v>#N/A</v>
      </c>
      <c r="F2393" s="729" t="e">
        <v>#N/A</v>
      </c>
    </row>
    <row r="2394" spans="3:6">
      <c r="C2394" s="730" t="e">
        <v>#N/A</v>
      </c>
      <c r="D2394" s="729" t="e">
        <v>#N/A</v>
      </c>
      <c r="E2394" s="729" t="e">
        <v>#N/A</v>
      </c>
      <c r="F2394" s="729" t="e">
        <v>#N/A</v>
      </c>
    </row>
    <row r="2395" spans="3:6">
      <c r="C2395" s="730" t="e">
        <v>#N/A</v>
      </c>
      <c r="D2395" s="729" t="e">
        <v>#N/A</v>
      </c>
      <c r="E2395" s="729" t="e">
        <v>#N/A</v>
      </c>
      <c r="F2395" s="729" t="e">
        <v>#N/A</v>
      </c>
    </row>
    <row r="2396" spans="3:6">
      <c r="C2396" s="730" t="e">
        <v>#N/A</v>
      </c>
      <c r="D2396" s="729" t="e">
        <v>#N/A</v>
      </c>
      <c r="E2396" s="729" t="e">
        <v>#N/A</v>
      </c>
      <c r="F2396" s="729" t="e">
        <v>#N/A</v>
      </c>
    </row>
    <row r="2397" spans="3:6">
      <c r="C2397" s="730" t="e">
        <v>#N/A</v>
      </c>
      <c r="D2397" s="729" t="e">
        <v>#N/A</v>
      </c>
      <c r="E2397" s="729" t="e">
        <v>#N/A</v>
      </c>
      <c r="F2397" s="729" t="e">
        <v>#N/A</v>
      </c>
    </row>
    <row r="2398" spans="3:6">
      <c r="C2398" s="730" t="e">
        <v>#N/A</v>
      </c>
      <c r="D2398" s="729" t="e">
        <v>#N/A</v>
      </c>
      <c r="E2398" s="729" t="e">
        <v>#N/A</v>
      </c>
      <c r="F2398" s="729" t="e">
        <v>#N/A</v>
      </c>
    </row>
    <row r="2399" spans="3:6">
      <c r="C2399" s="730" t="e">
        <v>#N/A</v>
      </c>
      <c r="D2399" s="729" t="e">
        <v>#N/A</v>
      </c>
      <c r="E2399" s="729" t="e">
        <v>#N/A</v>
      </c>
      <c r="F2399" s="729" t="e">
        <v>#N/A</v>
      </c>
    </row>
    <row r="2400" spans="3:6">
      <c r="C2400" s="730" t="e">
        <v>#N/A</v>
      </c>
      <c r="D2400" s="729" t="e">
        <v>#N/A</v>
      </c>
      <c r="E2400" s="729" t="e">
        <v>#N/A</v>
      </c>
      <c r="F2400" s="729" t="e">
        <v>#N/A</v>
      </c>
    </row>
    <row r="2401" spans="3:6">
      <c r="C2401" s="730" t="e">
        <v>#N/A</v>
      </c>
      <c r="D2401" s="729" t="e">
        <v>#N/A</v>
      </c>
      <c r="E2401" s="729" t="e">
        <v>#N/A</v>
      </c>
      <c r="F2401" s="729" t="e">
        <v>#N/A</v>
      </c>
    </row>
    <row r="2402" spans="3:6">
      <c r="C2402" s="730" t="e">
        <v>#N/A</v>
      </c>
      <c r="D2402" s="729" t="e">
        <v>#N/A</v>
      </c>
      <c r="E2402" s="729" t="e">
        <v>#N/A</v>
      </c>
      <c r="F2402" s="729" t="e">
        <v>#N/A</v>
      </c>
    </row>
    <row r="2403" spans="3:6">
      <c r="C2403" s="730" t="e">
        <v>#N/A</v>
      </c>
      <c r="D2403" s="729" t="e">
        <v>#N/A</v>
      </c>
      <c r="E2403" s="729" t="e">
        <v>#N/A</v>
      </c>
      <c r="F2403" s="729" t="e">
        <v>#N/A</v>
      </c>
    </row>
    <row r="2404" spans="3:6">
      <c r="C2404" s="730" t="e">
        <v>#N/A</v>
      </c>
      <c r="D2404" s="729" t="e">
        <v>#N/A</v>
      </c>
      <c r="E2404" s="729" t="e">
        <v>#N/A</v>
      </c>
      <c r="F2404" s="729" t="e">
        <v>#N/A</v>
      </c>
    </row>
    <row r="2405" spans="3:6">
      <c r="C2405" s="730" t="e">
        <v>#N/A</v>
      </c>
      <c r="D2405" s="729" t="e">
        <v>#N/A</v>
      </c>
      <c r="E2405" s="729" t="e">
        <v>#N/A</v>
      </c>
      <c r="F2405" s="729" t="e">
        <v>#N/A</v>
      </c>
    </row>
    <row r="2406" spans="3:6">
      <c r="C2406" s="730" t="e">
        <v>#N/A</v>
      </c>
      <c r="D2406" s="729" t="e">
        <v>#N/A</v>
      </c>
      <c r="E2406" s="729" t="e">
        <v>#N/A</v>
      </c>
      <c r="F2406" s="729" t="e">
        <v>#N/A</v>
      </c>
    </row>
    <row r="2407" spans="3:6">
      <c r="C2407" s="730" t="e">
        <v>#N/A</v>
      </c>
      <c r="D2407" s="729" t="e">
        <v>#N/A</v>
      </c>
      <c r="E2407" s="729" t="e">
        <v>#N/A</v>
      </c>
      <c r="F2407" s="729" t="e">
        <v>#N/A</v>
      </c>
    </row>
    <row r="2408" spans="3:6">
      <c r="C2408" s="730" t="e">
        <v>#N/A</v>
      </c>
      <c r="D2408" s="729" t="e">
        <v>#N/A</v>
      </c>
      <c r="E2408" s="729" t="e">
        <v>#N/A</v>
      </c>
      <c r="F2408" s="729" t="e">
        <v>#N/A</v>
      </c>
    </row>
    <row r="2409" spans="3:6">
      <c r="C2409" s="730" t="e">
        <v>#N/A</v>
      </c>
      <c r="D2409" s="729" t="e">
        <v>#N/A</v>
      </c>
      <c r="E2409" s="729" t="e">
        <v>#N/A</v>
      </c>
      <c r="F2409" s="729" t="e">
        <v>#N/A</v>
      </c>
    </row>
    <row r="2410" spans="3:6">
      <c r="C2410" s="730" t="e">
        <v>#N/A</v>
      </c>
      <c r="D2410" s="729" t="e">
        <v>#N/A</v>
      </c>
      <c r="E2410" s="729" t="e">
        <v>#N/A</v>
      </c>
      <c r="F2410" s="729" t="e">
        <v>#N/A</v>
      </c>
    </row>
    <row r="2411" spans="3:6">
      <c r="C2411" s="730" t="e">
        <v>#N/A</v>
      </c>
      <c r="D2411" s="729" t="e">
        <v>#N/A</v>
      </c>
      <c r="E2411" s="729" t="e">
        <v>#N/A</v>
      </c>
      <c r="F2411" s="729" t="e">
        <v>#N/A</v>
      </c>
    </row>
    <row r="2412" spans="3:6">
      <c r="C2412" s="730" t="e">
        <v>#N/A</v>
      </c>
      <c r="D2412" s="729" t="e">
        <v>#N/A</v>
      </c>
      <c r="E2412" s="729" t="e">
        <v>#N/A</v>
      </c>
      <c r="F2412" s="729" t="e">
        <v>#N/A</v>
      </c>
    </row>
    <row r="2413" spans="3:6">
      <c r="C2413" s="730" t="e">
        <v>#N/A</v>
      </c>
      <c r="D2413" s="729" t="e">
        <v>#N/A</v>
      </c>
      <c r="E2413" s="729" t="e">
        <v>#N/A</v>
      </c>
      <c r="F2413" s="729" t="e">
        <v>#N/A</v>
      </c>
    </row>
    <row r="2414" spans="3:6">
      <c r="C2414" s="730" t="e">
        <v>#N/A</v>
      </c>
      <c r="D2414" s="729" t="e">
        <v>#N/A</v>
      </c>
      <c r="E2414" s="729" t="e">
        <v>#N/A</v>
      </c>
      <c r="F2414" s="729" t="e">
        <v>#N/A</v>
      </c>
    </row>
    <row r="2415" spans="3:6">
      <c r="C2415" s="730" t="e">
        <v>#N/A</v>
      </c>
      <c r="D2415" s="729" t="e">
        <v>#N/A</v>
      </c>
      <c r="E2415" s="729" t="e">
        <v>#N/A</v>
      </c>
      <c r="F2415" s="729" t="e">
        <v>#N/A</v>
      </c>
    </row>
    <row r="2416" spans="3:6">
      <c r="C2416" s="730" t="e">
        <v>#N/A</v>
      </c>
      <c r="D2416" s="729" t="e">
        <v>#N/A</v>
      </c>
      <c r="E2416" s="729" t="e">
        <v>#N/A</v>
      </c>
      <c r="F2416" s="729" t="e">
        <v>#N/A</v>
      </c>
    </row>
    <row r="2417" spans="3:6">
      <c r="C2417" s="730" t="e">
        <v>#N/A</v>
      </c>
      <c r="D2417" s="729" t="e">
        <v>#N/A</v>
      </c>
      <c r="E2417" s="729" t="e">
        <v>#N/A</v>
      </c>
      <c r="F2417" s="729" t="e">
        <v>#N/A</v>
      </c>
    </row>
    <row r="2418" spans="3:6">
      <c r="C2418" s="730" t="e">
        <v>#N/A</v>
      </c>
      <c r="D2418" s="729" t="e">
        <v>#N/A</v>
      </c>
      <c r="E2418" s="729" t="e">
        <v>#N/A</v>
      </c>
      <c r="F2418" s="729" t="e">
        <v>#N/A</v>
      </c>
    </row>
    <row r="2419" spans="3:6">
      <c r="C2419" s="730" t="e">
        <v>#N/A</v>
      </c>
      <c r="D2419" s="729" t="e">
        <v>#N/A</v>
      </c>
      <c r="E2419" s="729" t="e">
        <v>#N/A</v>
      </c>
      <c r="F2419" s="729" t="e">
        <v>#N/A</v>
      </c>
    </row>
    <row r="2420" spans="3:6">
      <c r="C2420" s="730" t="e">
        <v>#N/A</v>
      </c>
      <c r="D2420" s="729" t="e">
        <v>#N/A</v>
      </c>
      <c r="E2420" s="729" t="e">
        <v>#N/A</v>
      </c>
      <c r="F2420" s="729" t="e">
        <v>#N/A</v>
      </c>
    </row>
    <row r="2421" spans="3:6">
      <c r="C2421" s="730" t="e">
        <v>#N/A</v>
      </c>
      <c r="D2421" s="729" t="e">
        <v>#N/A</v>
      </c>
      <c r="E2421" s="729" t="e">
        <v>#N/A</v>
      </c>
      <c r="F2421" s="729" t="e">
        <v>#N/A</v>
      </c>
    </row>
    <row r="2422" spans="3:6">
      <c r="C2422" s="730" t="e">
        <v>#N/A</v>
      </c>
      <c r="D2422" s="729" t="e">
        <v>#N/A</v>
      </c>
      <c r="E2422" s="729" t="e">
        <v>#N/A</v>
      </c>
      <c r="F2422" s="729" t="e">
        <v>#N/A</v>
      </c>
    </row>
    <row r="2423" spans="3:6">
      <c r="C2423" s="730" t="e">
        <v>#N/A</v>
      </c>
      <c r="D2423" s="729" t="e">
        <v>#N/A</v>
      </c>
      <c r="E2423" s="729" t="e">
        <v>#N/A</v>
      </c>
      <c r="F2423" s="729" t="e">
        <v>#N/A</v>
      </c>
    </row>
    <row r="2424" spans="3:6">
      <c r="C2424" s="730" t="e">
        <v>#N/A</v>
      </c>
      <c r="D2424" s="729" t="e">
        <v>#N/A</v>
      </c>
      <c r="E2424" s="729" t="e">
        <v>#N/A</v>
      </c>
      <c r="F2424" s="729" t="e">
        <v>#N/A</v>
      </c>
    </row>
    <row r="2425" spans="3:6">
      <c r="C2425" s="730" t="e">
        <v>#N/A</v>
      </c>
      <c r="D2425" s="729" t="e">
        <v>#N/A</v>
      </c>
      <c r="E2425" s="729" t="e">
        <v>#N/A</v>
      </c>
      <c r="F2425" s="729" t="e">
        <v>#N/A</v>
      </c>
    </row>
    <row r="2426" spans="3:6">
      <c r="C2426" s="730" t="e">
        <v>#N/A</v>
      </c>
      <c r="D2426" s="729" t="e">
        <v>#N/A</v>
      </c>
      <c r="E2426" s="729" t="e">
        <v>#N/A</v>
      </c>
      <c r="F2426" s="729" t="e">
        <v>#N/A</v>
      </c>
    </row>
    <row r="2427" spans="3:6">
      <c r="C2427" s="730" t="e">
        <v>#N/A</v>
      </c>
      <c r="D2427" s="729" t="e">
        <v>#N/A</v>
      </c>
      <c r="E2427" s="729" t="e">
        <v>#N/A</v>
      </c>
      <c r="F2427" s="729" t="e">
        <v>#N/A</v>
      </c>
    </row>
    <row r="2428" spans="3:6">
      <c r="C2428" s="730" t="e">
        <v>#N/A</v>
      </c>
      <c r="D2428" s="729" t="e">
        <v>#N/A</v>
      </c>
      <c r="E2428" s="729" t="e">
        <v>#N/A</v>
      </c>
      <c r="F2428" s="729" t="e">
        <v>#N/A</v>
      </c>
    </row>
    <row r="2429" spans="3:6">
      <c r="C2429" s="730" t="e">
        <v>#N/A</v>
      </c>
      <c r="D2429" s="729" t="e">
        <v>#N/A</v>
      </c>
      <c r="E2429" s="729" t="e">
        <v>#N/A</v>
      </c>
      <c r="F2429" s="729" t="e">
        <v>#N/A</v>
      </c>
    </row>
    <row r="2430" spans="3:6">
      <c r="C2430" s="730" t="e">
        <v>#N/A</v>
      </c>
      <c r="D2430" s="729" t="e">
        <v>#N/A</v>
      </c>
      <c r="E2430" s="729" t="e">
        <v>#N/A</v>
      </c>
      <c r="F2430" s="729" t="e">
        <v>#N/A</v>
      </c>
    </row>
    <row r="2431" spans="3:6">
      <c r="C2431" s="730" t="e">
        <v>#N/A</v>
      </c>
      <c r="D2431" s="729" t="e">
        <v>#N/A</v>
      </c>
      <c r="E2431" s="729" t="e">
        <v>#N/A</v>
      </c>
      <c r="F2431" s="729" t="e">
        <v>#N/A</v>
      </c>
    </row>
    <row r="2432" spans="3:6">
      <c r="C2432" s="730" t="e">
        <v>#N/A</v>
      </c>
      <c r="D2432" s="729" t="e">
        <v>#N/A</v>
      </c>
      <c r="E2432" s="729" t="e">
        <v>#N/A</v>
      </c>
      <c r="F2432" s="729" t="e">
        <v>#N/A</v>
      </c>
    </row>
    <row r="2433" spans="3:6">
      <c r="C2433" s="730" t="e">
        <v>#N/A</v>
      </c>
      <c r="D2433" s="729" t="e">
        <v>#N/A</v>
      </c>
      <c r="E2433" s="729" t="e">
        <v>#N/A</v>
      </c>
      <c r="F2433" s="729" t="e">
        <v>#N/A</v>
      </c>
    </row>
    <row r="2434" spans="3:6">
      <c r="C2434" s="730" t="e">
        <v>#N/A</v>
      </c>
      <c r="D2434" s="729" t="e">
        <v>#N/A</v>
      </c>
      <c r="E2434" s="729" t="e">
        <v>#N/A</v>
      </c>
      <c r="F2434" s="729" t="e">
        <v>#N/A</v>
      </c>
    </row>
    <row r="2435" spans="3:6">
      <c r="C2435" s="730" t="e">
        <v>#N/A</v>
      </c>
      <c r="D2435" s="729" t="e">
        <v>#N/A</v>
      </c>
      <c r="E2435" s="729" t="e">
        <v>#N/A</v>
      </c>
      <c r="F2435" s="729" t="e">
        <v>#N/A</v>
      </c>
    </row>
    <row r="2436" spans="3:6">
      <c r="C2436" s="730" t="e">
        <v>#N/A</v>
      </c>
      <c r="D2436" s="729" t="e">
        <v>#N/A</v>
      </c>
      <c r="E2436" s="729" t="e">
        <v>#N/A</v>
      </c>
      <c r="F2436" s="729" t="e">
        <v>#N/A</v>
      </c>
    </row>
    <row r="2437" spans="3:6">
      <c r="C2437" s="730" t="e">
        <v>#N/A</v>
      </c>
      <c r="D2437" s="729" t="e">
        <v>#N/A</v>
      </c>
      <c r="E2437" s="729" t="e">
        <v>#N/A</v>
      </c>
      <c r="F2437" s="729" t="e">
        <v>#N/A</v>
      </c>
    </row>
    <row r="2438" spans="3:6">
      <c r="C2438" s="730" t="e">
        <v>#N/A</v>
      </c>
      <c r="D2438" s="729" t="e">
        <v>#N/A</v>
      </c>
      <c r="E2438" s="729" t="e">
        <v>#N/A</v>
      </c>
      <c r="F2438" s="729" t="e">
        <v>#N/A</v>
      </c>
    </row>
    <row r="2439" spans="3:6">
      <c r="C2439" s="730" t="e">
        <v>#N/A</v>
      </c>
      <c r="D2439" s="729" t="e">
        <v>#N/A</v>
      </c>
      <c r="E2439" s="729" t="e">
        <v>#N/A</v>
      </c>
      <c r="F2439" s="729" t="e">
        <v>#N/A</v>
      </c>
    </row>
    <row r="2440" spans="3:6">
      <c r="C2440" s="730" t="e">
        <v>#N/A</v>
      </c>
      <c r="D2440" s="729" t="e">
        <v>#N/A</v>
      </c>
      <c r="E2440" s="729" t="e">
        <v>#N/A</v>
      </c>
      <c r="F2440" s="729" t="e">
        <v>#N/A</v>
      </c>
    </row>
    <row r="2441" spans="3:6">
      <c r="C2441" s="730" t="e">
        <v>#N/A</v>
      </c>
      <c r="D2441" s="729" t="e">
        <v>#N/A</v>
      </c>
      <c r="E2441" s="729" t="e">
        <v>#N/A</v>
      </c>
      <c r="F2441" s="729" t="e">
        <v>#N/A</v>
      </c>
    </row>
    <row r="2442" spans="3:6">
      <c r="C2442" s="730" t="e">
        <v>#N/A</v>
      </c>
      <c r="D2442" s="729" t="e">
        <v>#N/A</v>
      </c>
      <c r="E2442" s="729" t="e">
        <v>#N/A</v>
      </c>
      <c r="F2442" s="729" t="e">
        <v>#N/A</v>
      </c>
    </row>
    <row r="2443" spans="3:6">
      <c r="C2443" s="730" t="e">
        <v>#N/A</v>
      </c>
      <c r="D2443" s="729" t="e">
        <v>#N/A</v>
      </c>
      <c r="E2443" s="729" t="e">
        <v>#N/A</v>
      </c>
      <c r="F2443" s="729" t="e">
        <v>#N/A</v>
      </c>
    </row>
    <row r="2444" spans="3:6">
      <c r="C2444" s="730" t="e">
        <v>#N/A</v>
      </c>
      <c r="D2444" s="729" t="e">
        <v>#N/A</v>
      </c>
      <c r="E2444" s="729" t="e">
        <v>#N/A</v>
      </c>
      <c r="F2444" s="729" t="e">
        <v>#N/A</v>
      </c>
    </row>
    <row r="2445" spans="3:6">
      <c r="C2445" s="730" t="e">
        <v>#N/A</v>
      </c>
      <c r="D2445" s="729" t="e">
        <v>#N/A</v>
      </c>
      <c r="E2445" s="729" t="e">
        <v>#N/A</v>
      </c>
      <c r="F2445" s="729" t="e">
        <v>#N/A</v>
      </c>
    </row>
    <row r="2446" spans="3:6">
      <c r="C2446" s="730" t="e">
        <v>#N/A</v>
      </c>
      <c r="D2446" s="729" t="e">
        <v>#N/A</v>
      </c>
      <c r="E2446" s="729" t="e">
        <v>#N/A</v>
      </c>
      <c r="F2446" s="729" t="e">
        <v>#N/A</v>
      </c>
    </row>
    <row r="2447" spans="3:6">
      <c r="C2447" s="730" t="e">
        <v>#N/A</v>
      </c>
      <c r="D2447" s="729" t="e">
        <v>#N/A</v>
      </c>
      <c r="E2447" s="729" t="e">
        <v>#N/A</v>
      </c>
      <c r="F2447" s="729" t="e">
        <v>#N/A</v>
      </c>
    </row>
    <row r="2448" spans="3:6">
      <c r="C2448" s="730" t="e">
        <v>#N/A</v>
      </c>
      <c r="D2448" s="729" t="e">
        <v>#N/A</v>
      </c>
      <c r="E2448" s="729" t="e">
        <v>#N/A</v>
      </c>
      <c r="F2448" s="729" t="e">
        <v>#N/A</v>
      </c>
    </row>
    <row r="2449" spans="3:6">
      <c r="C2449" s="730" t="e">
        <v>#N/A</v>
      </c>
      <c r="D2449" s="729" t="e">
        <v>#N/A</v>
      </c>
      <c r="E2449" s="729" t="e">
        <v>#N/A</v>
      </c>
      <c r="F2449" s="729" t="e">
        <v>#N/A</v>
      </c>
    </row>
    <row r="2450" spans="3:6">
      <c r="C2450" s="730" t="e">
        <v>#N/A</v>
      </c>
      <c r="D2450" s="729" t="e">
        <v>#N/A</v>
      </c>
      <c r="E2450" s="729" t="e">
        <v>#N/A</v>
      </c>
      <c r="F2450" s="729" t="e">
        <v>#N/A</v>
      </c>
    </row>
    <row r="2451" spans="3:6">
      <c r="C2451" s="730" t="e">
        <v>#N/A</v>
      </c>
      <c r="D2451" s="729" t="e">
        <v>#N/A</v>
      </c>
      <c r="E2451" s="729" t="e">
        <v>#N/A</v>
      </c>
      <c r="F2451" s="729" t="e">
        <v>#N/A</v>
      </c>
    </row>
    <row r="2452" spans="3:6">
      <c r="C2452" s="730" t="e">
        <v>#N/A</v>
      </c>
      <c r="D2452" s="729" t="e">
        <v>#N/A</v>
      </c>
      <c r="E2452" s="729" t="e">
        <v>#N/A</v>
      </c>
      <c r="F2452" s="729" t="e">
        <v>#N/A</v>
      </c>
    </row>
    <row r="2453" spans="3:6">
      <c r="C2453" s="730" t="e">
        <v>#N/A</v>
      </c>
      <c r="D2453" s="729" t="e">
        <v>#N/A</v>
      </c>
      <c r="E2453" s="729" t="e">
        <v>#N/A</v>
      </c>
      <c r="F2453" s="729" t="e">
        <v>#N/A</v>
      </c>
    </row>
    <row r="2454" spans="3:6">
      <c r="C2454" s="730" t="e">
        <v>#N/A</v>
      </c>
      <c r="D2454" s="729" t="e">
        <v>#N/A</v>
      </c>
      <c r="E2454" s="729" t="e">
        <v>#N/A</v>
      </c>
      <c r="F2454" s="729" t="e">
        <v>#N/A</v>
      </c>
    </row>
    <row r="2455" spans="3:6">
      <c r="C2455" s="730" t="e">
        <v>#N/A</v>
      </c>
      <c r="D2455" s="729" t="e">
        <v>#N/A</v>
      </c>
      <c r="E2455" s="729" t="e">
        <v>#N/A</v>
      </c>
      <c r="F2455" s="729" t="e">
        <v>#N/A</v>
      </c>
    </row>
    <row r="2456" spans="3:6">
      <c r="C2456" s="730" t="e">
        <v>#N/A</v>
      </c>
      <c r="D2456" s="729" t="e">
        <v>#N/A</v>
      </c>
      <c r="E2456" s="729" t="e">
        <v>#N/A</v>
      </c>
      <c r="F2456" s="729" t="e">
        <v>#N/A</v>
      </c>
    </row>
    <row r="2457" spans="3:6">
      <c r="C2457" s="730" t="e">
        <v>#N/A</v>
      </c>
      <c r="D2457" s="729" t="e">
        <v>#N/A</v>
      </c>
      <c r="E2457" s="729" t="e">
        <v>#N/A</v>
      </c>
      <c r="F2457" s="729" t="e">
        <v>#N/A</v>
      </c>
    </row>
    <row r="2458" spans="3:6">
      <c r="C2458" s="730" t="e">
        <v>#N/A</v>
      </c>
      <c r="D2458" s="729" t="e">
        <v>#N/A</v>
      </c>
      <c r="E2458" s="729" t="e">
        <v>#N/A</v>
      </c>
      <c r="F2458" s="729" t="e">
        <v>#N/A</v>
      </c>
    </row>
    <row r="2459" spans="3:6">
      <c r="C2459" s="730" t="e">
        <v>#N/A</v>
      </c>
      <c r="D2459" s="729" t="e">
        <v>#N/A</v>
      </c>
      <c r="E2459" s="729" t="e">
        <v>#N/A</v>
      </c>
      <c r="F2459" s="729" t="e">
        <v>#N/A</v>
      </c>
    </row>
    <row r="2460" spans="3:6">
      <c r="C2460" s="730" t="e">
        <v>#N/A</v>
      </c>
      <c r="D2460" s="729" t="e">
        <v>#N/A</v>
      </c>
      <c r="E2460" s="729" t="e">
        <v>#N/A</v>
      </c>
      <c r="F2460" s="729" t="e">
        <v>#N/A</v>
      </c>
    </row>
    <row r="2461" spans="3:6">
      <c r="C2461" s="730" t="e">
        <v>#N/A</v>
      </c>
      <c r="D2461" s="729" t="e">
        <v>#N/A</v>
      </c>
      <c r="E2461" s="729" t="e">
        <v>#N/A</v>
      </c>
      <c r="F2461" s="729" t="e">
        <v>#N/A</v>
      </c>
    </row>
    <row r="2462" spans="3:6">
      <c r="C2462" s="730" t="e">
        <v>#N/A</v>
      </c>
      <c r="D2462" s="729" t="e">
        <v>#N/A</v>
      </c>
      <c r="E2462" s="729" t="e">
        <v>#N/A</v>
      </c>
      <c r="F2462" s="729" t="e">
        <v>#N/A</v>
      </c>
    </row>
    <row r="2463" spans="3:6">
      <c r="C2463" s="730" t="e">
        <v>#N/A</v>
      </c>
      <c r="D2463" s="729" t="e">
        <v>#N/A</v>
      </c>
      <c r="E2463" s="729" t="e">
        <v>#N/A</v>
      </c>
      <c r="F2463" s="729" t="e">
        <v>#N/A</v>
      </c>
    </row>
    <row r="2464" spans="3:6">
      <c r="C2464" s="730" t="e">
        <v>#N/A</v>
      </c>
      <c r="D2464" s="729" t="e">
        <v>#N/A</v>
      </c>
      <c r="E2464" s="729" t="e">
        <v>#N/A</v>
      </c>
      <c r="F2464" s="729" t="e">
        <v>#N/A</v>
      </c>
    </row>
    <row r="2465" spans="3:6">
      <c r="C2465" s="730" t="e">
        <v>#N/A</v>
      </c>
      <c r="D2465" s="729" t="e">
        <v>#N/A</v>
      </c>
      <c r="E2465" s="729" t="e">
        <v>#N/A</v>
      </c>
      <c r="F2465" s="729" t="e">
        <v>#N/A</v>
      </c>
    </row>
    <row r="2466" spans="3:6">
      <c r="C2466" s="730" t="e">
        <v>#N/A</v>
      </c>
      <c r="D2466" s="729" t="e">
        <v>#N/A</v>
      </c>
      <c r="E2466" s="729" t="e">
        <v>#N/A</v>
      </c>
      <c r="F2466" s="729" t="e">
        <v>#N/A</v>
      </c>
    </row>
    <row r="2467" spans="3:6">
      <c r="C2467" s="730" t="e">
        <v>#N/A</v>
      </c>
      <c r="D2467" s="729" t="e">
        <v>#N/A</v>
      </c>
      <c r="E2467" s="729" t="e">
        <v>#N/A</v>
      </c>
      <c r="F2467" s="729" t="e">
        <v>#N/A</v>
      </c>
    </row>
    <row r="2468" spans="3:6">
      <c r="C2468" s="730" t="e">
        <v>#N/A</v>
      </c>
      <c r="D2468" s="729" t="e">
        <v>#N/A</v>
      </c>
      <c r="E2468" s="729" t="e">
        <v>#N/A</v>
      </c>
      <c r="F2468" s="729" t="e">
        <v>#N/A</v>
      </c>
    </row>
    <row r="2469" spans="3:6">
      <c r="C2469" s="730" t="e">
        <v>#N/A</v>
      </c>
      <c r="D2469" s="729" t="e">
        <v>#N/A</v>
      </c>
      <c r="E2469" s="729" t="e">
        <v>#N/A</v>
      </c>
      <c r="F2469" s="729" t="e">
        <v>#N/A</v>
      </c>
    </row>
    <row r="2470" spans="3:6">
      <c r="C2470" s="730" t="e">
        <v>#N/A</v>
      </c>
      <c r="D2470" s="729" t="e">
        <v>#N/A</v>
      </c>
      <c r="E2470" s="729" t="e">
        <v>#N/A</v>
      </c>
      <c r="F2470" s="729" t="e">
        <v>#N/A</v>
      </c>
    </row>
    <row r="2471" spans="3:6">
      <c r="C2471" s="730" t="e">
        <v>#N/A</v>
      </c>
      <c r="D2471" s="729" t="e">
        <v>#N/A</v>
      </c>
      <c r="E2471" s="729" t="e">
        <v>#N/A</v>
      </c>
      <c r="F2471" s="729" t="e">
        <v>#N/A</v>
      </c>
    </row>
    <row r="2472" spans="3:6">
      <c r="C2472" s="730" t="e">
        <v>#N/A</v>
      </c>
      <c r="D2472" s="729" t="e">
        <v>#N/A</v>
      </c>
      <c r="E2472" s="729" t="e">
        <v>#N/A</v>
      </c>
      <c r="F2472" s="729" t="e">
        <v>#N/A</v>
      </c>
    </row>
    <row r="2473" spans="3:6">
      <c r="C2473" s="730" t="e">
        <v>#N/A</v>
      </c>
      <c r="D2473" s="729" t="e">
        <v>#N/A</v>
      </c>
      <c r="E2473" s="729" t="e">
        <v>#N/A</v>
      </c>
      <c r="F2473" s="729" t="e">
        <v>#N/A</v>
      </c>
    </row>
    <row r="2474" spans="3:6">
      <c r="C2474" s="730" t="e">
        <v>#N/A</v>
      </c>
      <c r="D2474" s="729" t="e">
        <v>#N/A</v>
      </c>
      <c r="E2474" s="729" t="e">
        <v>#N/A</v>
      </c>
      <c r="F2474" s="729" t="e">
        <v>#N/A</v>
      </c>
    </row>
    <row r="2475" spans="3:6">
      <c r="C2475" s="730" t="e">
        <v>#N/A</v>
      </c>
      <c r="D2475" s="729" t="e">
        <v>#N/A</v>
      </c>
      <c r="E2475" s="729" t="e">
        <v>#N/A</v>
      </c>
      <c r="F2475" s="729" t="e">
        <v>#N/A</v>
      </c>
    </row>
    <row r="2476" spans="3:6">
      <c r="C2476" s="730" t="e">
        <v>#N/A</v>
      </c>
      <c r="D2476" s="729" t="e">
        <v>#N/A</v>
      </c>
      <c r="E2476" s="729" t="e">
        <v>#N/A</v>
      </c>
      <c r="F2476" s="729" t="e">
        <v>#N/A</v>
      </c>
    </row>
    <row r="2477" spans="3:6">
      <c r="C2477" s="730" t="e">
        <v>#N/A</v>
      </c>
      <c r="D2477" s="729" t="e">
        <v>#N/A</v>
      </c>
      <c r="E2477" s="729" t="e">
        <v>#N/A</v>
      </c>
      <c r="F2477" s="729" t="e">
        <v>#N/A</v>
      </c>
    </row>
    <row r="2478" spans="3:6">
      <c r="C2478" s="730" t="e">
        <v>#N/A</v>
      </c>
      <c r="D2478" s="729" t="e">
        <v>#N/A</v>
      </c>
      <c r="E2478" s="729" t="e">
        <v>#N/A</v>
      </c>
      <c r="F2478" s="729" t="e">
        <v>#N/A</v>
      </c>
    </row>
    <row r="2479" spans="3:6">
      <c r="C2479" s="730" t="e">
        <v>#N/A</v>
      </c>
      <c r="D2479" s="729" t="e">
        <v>#N/A</v>
      </c>
      <c r="E2479" s="729" t="e">
        <v>#N/A</v>
      </c>
      <c r="F2479" s="729" t="e">
        <v>#N/A</v>
      </c>
    </row>
    <row r="2480" spans="3:6">
      <c r="C2480" s="730" t="e">
        <v>#N/A</v>
      </c>
      <c r="D2480" s="729" t="e">
        <v>#N/A</v>
      </c>
      <c r="E2480" s="729" t="e">
        <v>#N/A</v>
      </c>
      <c r="F2480" s="729" t="e">
        <v>#N/A</v>
      </c>
    </row>
    <row r="2481" spans="3:6">
      <c r="C2481" s="730" t="e">
        <v>#N/A</v>
      </c>
      <c r="D2481" s="729" t="e">
        <v>#N/A</v>
      </c>
      <c r="E2481" s="729" t="e">
        <v>#N/A</v>
      </c>
      <c r="F2481" s="729" t="e">
        <v>#N/A</v>
      </c>
    </row>
    <row r="2482" spans="3:6">
      <c r="C2482" s="730" t="e">
        <v>#N/A</v>
      </c>
      <c r="D2482" s="729" t="e">
        <v>#N/A</v>
      </c>
      <c r="E2482" s="729" t="e">
        <v>#N/A</v>
      </c>
      <c r="F2482" s="729" t="e">
        <v>#N/A</v>
      </c>
    </row>
    <row r="2483" spans="3:6">
      <c r="C2483" s="730" t="e">
        <v>#N/A</v>
      </c>
      <c r="D2483" s="729" t="e">
        <v>#N/A</v>
      </c>
      <c r="E2483" s="729" t="e">
        <v>#N/A</v>
      </c>
      <c r="F2483" s="729" t="e">
        <v>#N/A</v>
      </c>
    </row>
    <row r="2484" spans="3:6">
      <c r="C2484" s="730" t="e">
        <v>#N/A</v>
      </c>
      <c r="D2484" s="729" t="e">
        <v>#N/A</v>
      </c>
      <c r="E2484" s="729" t="e">
        <v>#N/A</v>
      </c>
      <c r="F2484" s="729" t="e">
        <v>#N/A</v>
      </c>
    </row>
    <row r="2485" spans="3:6">
      <c r="C2485" s="730" t="e">
        <v>#N/A</v>
      </c>
      <c r="D2485" s="729" t="e">
        <v>#N/A</v>
      </c>
      <c r="E2485" s="729" t="e">
        <v>#N/A</v>
      </c>
      <c r="F2485" s="729" t="e">
        <v>#N/A</v>
      </c>
    </row>
    <row r="2486" spans="3:6">
      <c r="C2486" s="730" t="e">
        <v>#N/A</v>
      </c>
      <c r="D2486" s="729" t="e">
        <v>#N/A</v>
      </c>
      <c r="E2486" s="729" t="e">
        <v>#N/A</v>
      </c>
      <c r="F2486" s="729" t="e">
        <v>#N/A</v>
      </c>
    </row>
    <row r="2487" spans="3:6">
      <c r="C2487" s="730" t="e">
        <v>#N/A</v>
      </c>
      <c r="D2487" s="729" t="e">
        <v>#N/A</v>
      </c>
      <c r="E2487" s="729" t="e">
        <v>#N/A</v>
      </c>
      <c r="F2487" s="729" t="e">
        <v>#N/A</v>
      </c>
    </row>
    <row r="2488" spans="3:6">
      <c r="C2488" s="730" t="e">
        <v>#N/A</v>
      </c>
      <c r="D2488" s="729" t="e">
        <v>#N/A</v>
      </c>
      <c r="E2488" s="729" t="e">
        <v>#N/A</v>
      </c>
      <c r="F2488" s="729" t="e">
        <v>#N/A</v>
      </c>
    </row>
    <row r="2489" spans="3:6">
      <c r="C2489" s="730" t="e">
        <v>#N/A</v>
      </c>
      <c r="D2489" s="729" t="e">
        <v>#N/A</v>
      </c>
      <c r="E2489" s="729" t="e">
        <v>#N/A</v>
      </c>
      <c r="F2489" s="729" t="e">
        <v>#N/A</v>
      </c>
    </row>
    <row r="2490" spans="3:6">
      <c r="C2490" s="730" t="e">
        <v>#N/A</v>
      </c>
      <c r="D2490" s="729" t="e">
        <v>#N/A</v>
      </c>
      <c r="E2490" s="729" t="e">
        <v>#N/A</v>
      </c>
      <c r="F2490" s="729" t="e">
        <v>#N/A</v>
      </c>
    </row>
    <row r="2491" spans="3:6">
      <c r="C2491" s="730" t="e">
        <v>#N/A</v>
      </c>
      <c r="D2491" s="729" t="e">
        <v>#N/A</v>
      </c>
      <c r="E2491" s="729" t="e">
        <v>#N/A</v>
      </c>
      <c r="F2491" s="729" t="e">
        <v>#N/A</v>
      </c>
    </row>
    <row r="2492" spans="3:6">
      <c r="C2492" s="730" t="e">
        <v>#N/A</v>
      </c>
      <c r="D2492" s="729" t="e">
        <v>#N/A</v>
      </c>
      <c r="E2492" s="729" t="e">
        <v>#N/A</v>
      </c>
      <c r="F2492" s="729" t="e">
        <v>#N/A</v>
      </c>
    </row>
    <row r="2493" spans="3:6">
      <c r="C2493" s="730" t="e">
        <v>#N/A</v>
      </c>
      <c r="D2493" s="729" t="e">
        <v>#N/A</v>
      </c>
      <c r="E2493" s="729" t="e">
        <v>#N/A</v>
      </c>
      <c r="F2493" s="729" t="e">
        <v>#N/A</v>
      </c>
    </row>
    <row r="2494" spans="3:6">
      <c r="C2494" s="730" t="e">
        <v>#N/A</v>
      </c>
      <c r="D2494" s="729" t="e">
        <v>#N/A</v>
      </c>
      <c r="E2494" s="729" t="e">
        <v>#N/A</v>
      </c>
      <c r="F2494" s="729" t="e">
        <v>#N/A</v>
      </c>
    </row>
    <row r="2495" spans="3:6">
      <c r="C2495" s="730" t="e">
        <v>#N/A</v>
      </c>
      <c r="D2495" s="729" t="e">
        <v>#N/A</v>
      </c>
      <c r="E2495" s="729" t="e">
        <v>#N/A</v>
      </c>
      <c r="F2495" s="729" t="e">
        <v>#N/A</v>
      </c>
    </row>
    <row r="2496" spans="3:6">
      <c r="C2496" s="730" t="e">
        <v>#N/A</v>
      </c>
      <c r="D2496" s="729" t="e">
        <v>#N/A</v>
      </c>
      <c r="E2496" s="729" t="e">
        <v>#N/A</v>
      </c>
      <c r="F2496" s="729" t="e">
        <v>#N/A</v>
      </c>
    </row>
    <row r="2497" spans="3:6">
      <c r="C2497" s="730" t="e">
        <v>#N/A</v>
      </c>
      <c r="D2497" s="729" t="e">
        <v>#N/A</v>
      </c>
      <c r="E2497" s="729" t="e">
        <v>#N/A</v>
      </c>
      <c r="F2497" s="729" t="e">
        <v>#N/A</v>
      </c>
    </row>
    <row r="2498" spans="3:6">
      <c r="C2498" s="730" t="e">
        <v>#N/A</v>
      </c>
      <c r="D2498" s="729" t="e">
        <v>#N/A</v>
      </c>
      <c r="E2498" s="729" t="e">
        <v>#N/A</v>
      </c>
      <c r="F2498" s="729" t="e">
        <v>#N/A</v>
      </c>
    </row>
    <row r="2499" spans="3:6">
      <c r="C2499" s="730" t="e">
        <v>#N/A</v>
      </c>
      <c r="D2499" s="729" t="e">
        <v>#N/A</v>
      </c>
      <c r="E2499" s="729" t="e">
        <v>#N/A</v>
      </c>
      <c r="F2499" s="729" t="e">
        <v>#N/A</v>
      </c>
    </row>
    <row r="2500" spans="3:6">
      <c r="C2500" s="730" t="e">
        <v>#N/A</v>
      </c>
      <c r="D2500" s="729" t="e">
        <v>#N/A</v>
      </c>
      <c r="E2500" s="729" t="e">
        <v>#N/A</v>
      </c>
      <c r="F2500" s="729" t="e">
        <v>#N/A</v>
      </c>
    </row>
    <row r="2501" spans="3:6">
      <c r="C2501" s="730" t="e">
        <v>#N/A</v>
      </c>
      <c r="D2501" s="729" t="e">
        <v>#N/A</v>
      </c>
      <c r="E2501" s="729" t="e">
        <v>#N/A</v>
      </c>
      <c r="F2501" s="729" t="e">
        <v>#N/A</v>
      </c>
    </row>
    <row r="2502" spans="3:6">
      <c r="C2502" s="730" t="e">
        <v>#N/A</v>
      </c>
      <c r="D2502" s="729" t="e">
        <v>#N/A</v>
      </c>
      <c r="E2502" s="729" t="e">
        <v>#N/A</v>
      </c>
      <c r="F2502" s="729" t="e">
        <v>#N/A</v>
      </c>
    </row>
    <row r="2503" spans="3:6">
      <c r="C2503" s="730" t="e">
        <v>#N/A</v>
      </c>
      <c r="D2503" s="729" t="e">
        <v>#N/A</v>
      </c>
      <c r="E2503" s="729" t="e">
        <v>#N/A</v>
      </c>
      <c r="F2503" s="729" t="e">
        <v>#N/A</v>
      </c>
    </row>
    <row r="2504" spans="3:6">
      <c r="C2504" s="730" t="e">
        <v>#N/A</v>
      </c>
      <c r="D2504" s="729" t="e">
        <v>#N/A</v>
      </c>
      <c r="E2504" s="729" t="e">
        <v>#N/A</v>
      </c>
      <c r="F2504" s="729" t="e">
        <v>#N/A</v>
      </c>
    </row>
    <row r="2505" spans="3:6">
      <c r="C2505" s="730" t="e">
        <v>#N/A</v>
      </c>
      <c r="D2505" s="729" t="e">
        <v>#N/A</v>
      </c>
      <c r="E2505" s="729" t="e">
        <v>#N/A</v>
      </c>
      <c r="F2505" s="729" t="e">
        <v>#N/A</v>
      </c>
    </row>
    <row r="2506" spans="3:6">
      <c r="C2506" s="730" t="e">
        <v>#N/A</v>
      </c>
      <c r="D2506" s="729" t="e">
        <v>#N/A</v>
      </c>
      <c r="E2506" s="729" t="e">
        <v>#N/A</v>
      </c>
      <c r="F2506" s="729" t="e">
        <v>#N/A</v>
      </c>
    </row>
    <row r="2507" spans="3:6">
      <c r="C2507" s="730" t="e">
        <v>#N/A</v>
      </c>
      <c r="D2507" s="729" t="e">
        <v>#N/A</v>
      </c>
      <c r="E2507" s="729" t="e">
        <v>#N/A</v>
      </c>
      <c r="F2507" s="729" t="e">
        <v>#N/A</v>
      </c>
    </row>
    <row r="2508" spans="3:6">
      <c r="C2508" s="730" t="e">
        <v>#N/A</v>
      </c>
      <c r="D2508" s="729" t="e">
        <v>#N/A</v>
      </c>
      <c r="E2508" s="729" t="e">
        <v>#N/A</v>
      </c>
      <c r="F2508" s="729" t="e">
        <v>#N/A</v>
      </c>
    </row>
    <row r="2509" spans="3:6">
      <c r="C2509" s="730" t="e">
        <v>#N/A</v>
      </c>
      <c r="D2509" s="729" t="e">
        <v>#N/A</v>
      </c>
      <c r="E2509" s="729" t="e">
        <v>#N/A</v>
      </c>
      <c r="F2509" s="729" t="e">
        <v>#N/A</v>
      </c>
    </row>
    <row r="2510" spans="3:6">
      <c r="C2510" s="730" t="e">
        <v>#N/A</v>
      </c>
      <c r="D2510" s="729" t="e">
        <v>#N/A</v>
      </c>
      <c r="E2510" s="729" t="e">
        <v>#N/A</v>
      </c>
      <c r="F2510" s="729" t="e">
        <v>#N/A</v>
      </c>
    </row>
    <row r="2511" spans="3:6">
      <c r="C2511" s="730" t="e">
        <v>#N/A</v>
      </c>
      <c r="D2511" s="729" t="e">
        <v>#N/A</v>
      </c>
      <c r="E2511" s="729" t="e">
        <v>#N/A</v>
      </c>
      <c r="F2511" s="729" t="e">
        <v>#N/A</v>
      </c>
    </row>
    <row r="2512" spans="3:6">
      <c r="C2512" s="730" t="e">
        <v>#N/A</v>
      </c>
      <c r="D2512" s="729" t="e">
        <v>#N/A</v>
      </c>
      <c r="E2512" s="729" t="e">
        <v>#N/A</v>
      </c>
      <c r="F2512" s="729" t="e">
        <v>#N/A</v>
      </c>
    </row>
    <row r="2513" spans="3:6">
      <c r="C2513" s="730" t="e">
        <v>#N/A</v>
      </c>
      <c r="D2513" s="729" t="e">
        <v>#N/A</v>
      </c>
      <c r="E2513" s="729" t="e">
        <v>#N/A</v>
      </c>
      <c r="F2513" s="729" t="e">
        <v>#N/A</v>
      </c>
    </row>
    <row r="2514" spans="3:6">
      <c r="C2514" s="730" t="e">
        <v>#N/A</v>
      </c>
      <c r="D2514" s="729" t="e">
        <v>#N/A</v>
      </c>
      <c r="E2514" s="729" t="e">
        <v>#N/A</v>
      </c>
      <c r="F2514" s="729" t="e">
        <v>#N/A</v>
      </c>
    </row>
    <row r="2515" spans="3:6">
      <c r="C2515" s="730" t="e">
        <v>#N/A</v>
      </c>
      <c r="D2515" s="729" t="e">
        <v>#N/A</v>
      </c>
      <c r="E2515" s="729" t="e">
        <v>#N/A</v>
      </c>
      <c r="F2515" s="729" t="e">
        <v>#N/A</v>
      </c>
    </row>
    <row r="2516" spans="3:6">
      <c r="C2516" s="730" t="e">
        <v>#N/A</v>
      </c>
      <c r="D2516" s="729" t="e">
        <v>#N/A</v>
      </c>
      <c r="E2516" s="729" t="e">
        <v>#N/A</v>
      </c>
      <c r="F2516" s="729" t="e">
        <v>#N/A</v>
      </c>
    </row>
    <row r="2517" spans="3:6">
      <c r="C2517" s="730" t="e">
        <v>#N/A</v>
      </c>
      <c r="D2517" s="729" t="e">
        <v>#N/A</v>
      </c>
      <c r="E2517" s="729" t="e">
        <v>#N/A</v>
      </c>
      <c r="F2517" s="729" t="e">
        <v>#N/A</v>
      </c>
    </row>
    <row r="2518" spans="3:6">
      <c r="C2518" s="730" t="e">
        <v>#N/A</v>
      </c>
      <c r="D2518" s="729" t="e">
        <v>#N/A</v>
      </c>
      <c r="E2518" s="729" t="e">
        <v>#N/A</v>
      </c>
      <c r="F2518" s="729" t="e">
        <v>#N/A</v>
      </c>
    </row>
    <row r="2519" spans="3:6">
      <c r="C2519" s="730" t="e">
        <v>#N/A</v>
      </c>
      <c r="D2519" s="729" t="e">
        <v>#N/A</v>
      </c>
      <c r="E2519" s="729" t="e">
        <v>#N/A</v>
      </c>
      <c r="F2519" s="729" t="e">
        <v>#N/A</v>
      </c>
    </row>
    <row r="2520" spans="3:6">
      <c r="C2520" s="730" t="e">
        <v>#N/A</v>
      </c>
      <c r="D2520" s="729" t="e">
        <v>#N/A</v>
      </c>
      <c r="E2520" s="729" t="e">
        <v>#N/A</v>
      </c>
      <c r="F2520" s="729" t="e">
        <v>#N/A</v>
      </c>
    </row>
    <row r="2521" spans="3:6">
      <c r="C2521" s="730" t="e">
        <v>#N/A</v>
      </c>
      <c r="D2521" s="729" t="e">
        <v>#N/A</v>
      </c>
      <c r="E2521" s="729" t="e">
        <v>#N/A</v>
      </c>
      <c r="F2521" s="729" t="e">
        <v>#N/A</v>
      </c>
    </row>
    <row r="2522" spans="3:6">
      <c r="C2522" s="730" t="e">
        <v>#N/A</v>
      </c>
      <c r="D2522" s="729" t="e">
        <v>#N/A</v>
      </c>
      <c r="E2522" s="729" t="e">
        <v>#N/A</v>
      </c>
      <c r="F2522" s="729" t="e">
        <v>#N/A</v>
      </c>
    </row>
    <row r="2523" spans="3:6">
      <c r="C2523" s="730" t="e">
        <v>#N/A</v>
      </c>
      <c r="D2523" s="729" t="e">
        <v>#N/A</v>
      </c>
      <c r="E2523" s="729" t="e">
        <v>#N/A</v>
      </c>
      <c r="F2523" s="729" t="e">
        <v>#N/A</v>
      </c>
    </row>
    <row r="2524" spans="3:6">
      <c r="C2524" s="730" t="e">
        <v>#N/A</v>
      </c>
      <c r="D2524" s="729" t="e">
        <v>#N/A</v>
      </c>
      <c r="E2524" s="729" t="e">
        <v>#N/A</v>
      </c>
      <c r="F2524" s="729" t="e">
        <v>#N/A</v>
      </c>
    </row>
    <row r="2525" spans="3:6">
      <c r="C2525" s="730" t="e">
        <v>#N/A</v>
      </c>
      <c r="D2525" s="729" t="e">
        <v>#N/A</v>
      </c>
      <c r="E2525" s="729" t="e">
        <v>#N/A</v>
      </c>
      <c r="F2525" s="729" t="e">
        <v>#N/A</v>
      </c>
    </row>
    <row r="2526" spans="3:6">
      <c r="C2526" s="730" t="e">
        <v>#N/A</v>
      </c>
      <c r="D2526" s="729" t="e">
        <v>#N/A</v>
      </c>
      <c r="E2526" s="729" t="e">
        <v>#N/A</v>
      </c>
      <c r="F2526" s="729" t="e">
        <v>#N/A</v>
      </c>
    </row>
    <row r="2527" spans="3:6">
      <c r="C2527" s="730" t="e">
        <v>#N/A</v>
      </c>
      <c r="D2527" s="729" t="e">
        <v>#N/A</v>
      </c>
      <c r="E2527" s="729" t="e">
        <v>#N/A</v>
      </c>
      <c r="F2527" s="729" t="e">
        <v>#N/A</v>
      </c>
    </row>
    <row r="2528" spans="3:6">
      <c r="C2528" s="730" t="e">
        <v>#N/A</v>
      </c>
      <c r="D2528" s="729" t="e">
        <v>#N/A</v>
      </c>
      <c r="E2528" s="729" t="e">
        <v>#N/A</v>
      </c>
      <c r="F2528" s="729" t="e">
        <v>#N/A</v>
      </c>
    </row>
    <row r="2529" spans="3:6">
      <c r="C2529" s="730" t="e">
        <v>#N/A</v>
      </c>
      <c r="D2529" s="729" t="e">
        <v>#N/A</v>
      </c>
      <c r="E2529" s="729" t="e">
        <v>#N/A</v>
      </c>
      <c r="F2529" s="729" t="e">
        <v>#N/A</v>
      </c>
    </row>
    <row r="2530" spans="3:6">
      <c r="C2530" s="730" t="e">
        <v>#N/A</v>
      </c>
      <c r="D2530" s="729" t="e">
        <v>#N/A</v>
      </c>
      <c r="E2530" s="729" t="e">
        <v>#N/A</v>
      </c>
      <c r="F2530" s="729" t="e">
        <v>#N/A</v>
      </c>
    </row>
    <row r="2531" spans="3:6">
      <c r="C2531" s="730" t="e">
        <v>#N/A</v>
      </c>
      <c r="D2531" s="729" t="e">
        <v>#N/A</v>
      </c>
      <c r="E2531" s="729" t="e">
        <v>#N/A</v>
      </c>
      <c r="F2531" s="729" t="e">
        <v>#N/A</v>
      </c>
    </row>
    <row r="2532" spans="3:6">
      <c r="C2532" s="730" t="e">
        <v>#N/A</v>
      </c>
      <c r="D2532" s="729" t="e">
        <v>#N/A</v>
      </c>
      <c r="E2532" s="729" t="e">
        <v>#N/A</v>
      </c>
      <c r="F2532" s="729" t="e">
        <v>#N/A</v>
      </c>
    </row>
    <row r="2533" spans="3:6">
      <c r="C2533" s="730" t="e">
        <v>#N/A</v>
      </c>
      <c r="D2533" s="729" t="e">
        <v>#N/A</v>
      </c>
      <c r="E2533" s="729" t="e">
        <v>#N/A</v>
      </c>
      <c r="F2533" s="729" t="e">
        <v>#N/A</v>
      </c>
    </row>
    <row r="2534" spans="3:6">
      <c r="C2534" s="730" t="e">
        <v>#N/A</v>
      </c>
      <c r="D2534" s="729" t="e">
        <v>#N/A</v>
      </c>
      <c r="E2534" s="729" t="e">
        <v>#N/A</v>
      </c>
      <c r="F2534" s="729" t="e">
        <v>#N/A</v>
      </c>
    </row>
    <row r="2535" spans="3:6">
      <c r="C2535" s="730" t="e">
        <v>#N/A</v>
      </c>
      <c r="D2535" s="729" t="e">
        <v>#N/A</v>
      </c>
      <c r="E2535" s="729" t="e">
        <v>#N/A</v>
      </c>
      <c r="F2535" s="729" t="e">
        <v>#N/A</v>
      </c>
    </row>
    <row r="2536" spans="3:6">
      <c r="C2536" s="730" t="e">
        <v>#N/A</v>
      </c>
      <c r="D2536" s="729" t="e">
        <v>#N/A</v>
      </c>
      <c r="E2536" s="729" t="e">
        <v>#N/A</v>
      </c>
      <c r="F2536" s="729" t="e">
        <v>#N/A</v>
      </c>
    </row>
    <row r="2537" spans="3:6">
      <c r="C2537" s="730" t="e">
        <v>#N/A</v>
      </c>
      <c r="D2537" s="729" t="e">
        <v>#N/A</v>
      </c>
      <c r="E2537" s="729" t="e">
        <v>#N/A</v>
      </c>
      <c r="F2537" s="729" t="e">
        <v>#N/A</v>
      </c>
    </row>
    <row r="2538" spans="3:6">
      <c r="C2538" s="730" t="e">
        <v>#N/A</v>
      </c>
      <c r="D2538" s="729" t="e">
        <v>#N/A</v>
      </c>
      <c r="E2538" s="729" t="e">
        <v>#N/A</v>
      </c>
      <c r="F2538" s="729" t="e">
        <v>#N/A</v>
      </c>
    </row>
    <row r="2539" spans="3:6">
      <c r="C2539" s="730" t="e">
        <v>#N/A</v>
      </c>
      <c r="D2539" s="729" t="e">
        <v>#N/A</v>
      </c>
      <c r="E2539" s="729" t="e">
        <v>#N/A</v>
      </c>
      <c r="F2539" s="729" t="e">
        <v>#N/A</v>
      </c>
    </row>
    <row r="2540" spans="3:6">
      <c r="C2540" s="730" t="e">
        <v>#N/A</v>
      </c>
      <c r="D2540" s="729" t="e">
        <v>#N/A</v>
      </c>
      <c r="E2540" s="729" t="e">
        <v>#N/A</v>
      </c>
      <c r="F2540" s="729" t="e">
        <v>#N/A</v>
      </c>
    </row>
    <row r="2541" spans="3:6">
      <c r="C2541" s="730" t="e">
        <v>#N/A</v>
      </c>
      <c r="D2541" s="729" t="e">
        <v>#N/A</v>
      </c>
      <c r="E2541" s="729" t="e">
        <v>#N/A</v>
      </c>
      <c r="F2541" s="729" t="e">
        <v>#N/A</v>
      </c>
    </row>
    <row r="2542" spans="3:6">
      <c r="C2542" s="730" t="e">
        <v>#N/A</v>
      </c>
      <c r="D2542" s="729" t="e">
        <v>#N/A</v>
      </c>
      <c r="E2542" s="729" t="e">
        <v>#N/A</v>
      </c>
      <c r="F2542" s="729" t="e">
        <v>#N/A</v>
      </c>
    </row>
    <row r="2543" spans="3:6">
      <c r="C2543" s="730" t="e">
        <v>#N/A</v>
      </c>
      <c r="D2543" s="729" t="e">
        <v>#N/A</v>
      </c>
      <c r="E2543" s="729" t="e">
        <v>#N/A</v>
      </c>
      <c r="F2543" s="729" t="e">
        <v>#N/A</v>
      </c>
    </row>
    <row r="2544" spans="3:6">
      <c r="C2544" s="730" t="e">
        <v>#N/A</v>
      </c>
      <c r="D2544" s="729" t="e">
        <v>#N/A</v>
      </c>
      <c r="E2544" s="729" t="e">
        <v>#N/A</v>
      </c>
      <c r="F2544" s="729" t="e">
        <v>#N/A</v>
      </c>
    </row>
    <row r="2545" spans="3:6">
      <c r="C2545" s="730" t="e">
        <v>#N/A</v>
      </c>
      <c r="D2545" s="729" t="e">
        <v>#N/A</v>
      </c>
      <c r="E2545" s="729" t="e">
        <v>#N/A</v>
      </c>
      <c r="F2545" s="729" t="e">
        <v>#N/A</v>
      </c>
    </row>
    <row r="2546" spans="3:6">
      <c r="C2546" s="730" t="e">
        <v>#N/A</v>
      </c>
      <c r="D2546" s="729" t="e">
        <v>#N/A</v>
      </c>
      <c r="E2546" s="729" t="e">
        <v>#N/A</v>
      </c>
      <c r="F2546" s="729" t="e">
        <v>#N/A</v>
      </c>
    </row>
    <row r="2547" spans="3:6">
      <c r="C2547" s="730" t="e">
        <v>#N/A</v>
      </c>
      <c r="D2547" s="729" t="e">
        <v>#N/A</v>
      </c>
      <c r="E2547" s="729" t="e">
        <v>#N/A</v>
      </c>
      <c r="F2547" s="729" t="e">
        <v>#N/A</v>
      </c>
    </row>
    <row r="2548" spans="3:6">
      <c r="C2548" s="730" t="e">
        <v>#N/A</v>
      </c>
      <c r="D2548" s="729" t="e">
        <v>#N/A</v>
      </c>
      <c r="E2548" s="729" t="e">
        <v>#N/A</v>
      </c>
      <c r="F2548" s="729" t="e">
        <v>#N/A</v>
      </c>
    </row>
    <row r="2549" spans="3:6">
      <c r="C2549" s="730" t="e">
        <v>#N/A</v>
      </c>
      <c r="D2549" s="729" t="e">
        <v>#N/A</v>
      </c>
      <c r="E2549" s="729" t="e">
        <v>#N/A</v>
      </c>
      <c r="F2549" s="729" t="e">
        <v>#N/A</v>
      </c>
    </row>
    <row r="2550" spans="3:6">
      <c r="C2550" s="730" t="e">
        <v>#N/A</v>
      </c>
      <c r="D2550" s="729" t="e">
        <v>#N/A</v>
      </c>
      <c r="E2550" s="729" t="e">
        <v>#N/A</v>
      </c>
      <c r="F2550" s="729" t="e">
        <v>#N/A</v>
      </c>
    </row>
    <row r="2551" spans="3:6">
      <c r="C2551" s="730" t="e">
        <v>#N/A</v>
      </c>
      <c r="D2551" s="729" t="e">
        <v>#N/A</v>
      </c>
      <c r="E2551" s="729" t="e">
        <v>#N/A</v>
      </c>
      <c r="F2551" s="729" t="e">
        <v>#N/A</v>
      </c>
    </row>
    <row r="2552" spans="3:6">
      <c r="C2552" s="730" t="e">
        <v>#N/A</v>
      </c>
      <c r="D2552" s="729" t="e">
        <v>#N/A</v>
      </c>
      <c r="E2552" s="729" t="e">
        <v>#N/A</v>
      </c>
      <c r="F2552" s="729" t="e">
        <v>#N/A</v>
      </c>
    </row>
    <row r="2553" spans="3:6">
      <c r="C2553" s="730" t="e">
        <v>#N/A</v>
      </c>
      <c r="D2553" s="729" t="e">
        <v>#N/A</v>
      </c>
      <c r="E2553" s="729" t="e">
        <v>#N/A</v>
      </c>
      <c r="F2553" s="729" t="e">
        <v>#N/A</v>
      </c>
    </row>
    <row r="2554" spans="3:6">
      <c r="C2554" s="730" t="e">
        <v>#N/A</v>
      </c>
      <c r="D2554" s="729" t="e">
        <v>#N/A</v>
      </c>
      <c r="E2554" s="729" t="e">
        <v>#N/A</v>
      </c>
      <c r="F2554" s="729" t="e">
        <v>#N/A</v>
      </c>
    </row>
    <row r="2555" spans="3:6">
      <c r="C2555" s="730" t="e">
        <v>#N/A</v>
      </c>
      <c r="D2555" s="729" t="e">
        <v>#N/A</v>
      </c>
      <c r="E2555" s="729" t="e">
        <v>#N/A</v>
      </c>
      <c r="F2555" s="729" t="e">
        <v>#N/A</v>
      </c>
    </row>
    <row r="2556" spans="3:6">
      <c r="C2556" s="730" t="e">
        <v>#N/A</v>
      </c>
      <c r="D2556" s="729" t="e">
        <v>#N/A</v>
      </c>
      <c r="E2556" s="729" t="e">
        <v>#N/A</v>
      </c>
      <c r="F2556" s="729" t="e">
        <v>#N/A</v>
      </c>
    </row>
    <row r="2557" spans="3:6">
      <c r="C2557" s="730" t="e">
        <v>#N/A</v>
      </c>
      <c r="D2557" s="729" t="e">
        <v>#N/A</v>
      </c>
      <c r="E2557" s="729" t="e">
        <v>#N/A</v>
      </c>
      <c r="F2557" s="729" t="e">
        <v>#N/A</v>
      </c>
    </row>
    <row r="2558" spans="3:6">
      <c r="C2558" s="730" t="e">
        <v>#N/A</v>
      </c>
      <c r="D2558" s="729" t="e">
        <v>#N/A</v>
      </c>
      <c r="E2558" s="729" t="e">
        <v>#N/A</v>
      </c>
      <c r="F2558" s="729" t="e">
        <v>#N/A</v>
      </c>
    </row>
    <row r="2559" spans="3:6">
      <c r="C2559" s="730" t="e">
        <v>#N/A</v>
      </c>
      <c r="D2559" s="729" t="e">
        <v>#N/A</v>
      </c>
      <c r="E2559" s="729" t="e">
        <v>#N/A</v>
      </c>
      <c r="F2559" s="729" t="e">
        <v>#N/A</v>
      </c>
    </row>
    <row r="2560" spans="3:6">
      <c r="C2560" s="730" t="e">
        <v>#N/A</v>
      </c>
      <c r="D2560" s="729" t="e">
        <v>#N/A</v>
      </c>
      <c r="E2560" s="729" t="e">
        <v>#N/A</v>
      </c>
      <c r="F2560" s="729" t="e">
        <v>#N/A</v>
      </c>
    </row>
    <row r="2561" spans="3:6">
      <c r="C2561" s="730" t="e">
        <v>#N/A</v>
      </c>
      <c r="D2561" s="729" t="e">
        <v>#N/A</v>
      </c>
      <c r="E2561" s="729" t="e">
        <v>#N/A</v>
      </c>
      <c r="F2561" s="729" t="e">
        <v>#N/A</v>
      </c>
    </row>
    <row r="2562" spans="3:6">
      <c r="C2562" s="730" t="e">
        <v>#N/A</v>
      </c>
      <c r="D2562" s="729" t="e">
        <v>#N/A</v>
      </c>
      <c r="E2562" s="729" t="e">
        <v>#N/A</v>
      </c>
      <c r="F2562" s="729" t="e">
        <v>#N/A</v>
      </c>
    </row>
    <row r="2563" spans="3:6">
      <c r="C2563" s="730" t="e">
        <v>#N/A</v>
      </c>
      <c r="D2563" s="729" t="e">
        <v>#N/A</v>
      </c>
      <c r="E2563" s="729" t="e">
        <v>#N/A</v>
      </c>
      <c r="F2563" s="729" t="e">
        <v>#N/A</v>
      </c>
    </row>
    <row r="2564" spans="3:6">
      <c r="C2564" s="730" t="e">
        <v>#N/A</v>
      </c>
      <c r="D2564" s="729" t="e">
        <v>#N/A</v>
      </c>
      <c r="E2564" s="729" t="e">
        <v>#N/A</v>
      </c>
      <c r="F2564" s="729" t="e">
        <v>#N/A</v>
      </c>
    </row>
    <row r="2565" spans="3:6">
      <c r="C2565" s="730" t="e">
        <v>#N/A</v>
      </c>
      <c r="D2565" s="729" t="e">
        <v>#N/A</v>
      </c>
      <c r="E2565" s="729" t="e">
        <v>#N/A</v>
      </c>
      <c r="F2565" s="729" t="e">
        <v>#N/A</v>
      </c>
    </row>
    <row r="2566" spans="3:6">
      <c r="C2566" s="730" t="e">
        <v>#N/A</v>
      </c>
      <c r="D2566" s="729" t="e">
        <v>#N/A</v>
      </c>
      <c r="E2566" s="729" t="e">
        <v>#N/A</v>
      </c>
      <c r="F2566" s="729" t="e">
        <v>#N/A</v>
      </c>
    </row>
    <row r="2567" spans="3:6">
      <c r="C2567" s="730" t="e">
        <v>#N/A</v>
      </c>
      <c r="D2567" s="729" t="e">
        <v>#N/A</v>
      </c>
      <c r="E2567" s="729" t="e">
        <v>#N/A</v>
      </c>
      <c r="F2567" s="729" t="e">
        <v>#N/A</v>
      </c>
    </row>
    <row r="2568" spans="3:6">
      <c r="C2568" s="730" t="e">
        <v>#N/A</v>
      </c>
      <c r="D2568" s="729" t="e">
        <v>#N/A</v>
      </c>
      <c r="E2568" s="729" t="e">
        <v>#N/A</v>
      </c>
      <c r="F2568" s="729" t="e">
        <v>#N/A</v>
      </c>
    </row>
    <row r="2569" spans="3:6">
      <c r="C2569" s="730" t="e">
        <v>#N/A</v>
      </c>
      <c r="D2569" s="729" t="e">
        <v>#N/A</v>
      </c>
      <c r="E2569" s="729" t="e">
        <v>#N/A</v>
      </c>
      <c r="F2569" s="729" t="e">
        <v>#N/A</v>
      </c>
    </row>
    <row r="2570" spans="3:6">
      <c r="C2570" s="730" t="e">
        <v>#N/A</v>
      </c>
      <c r="D2570" s="729" t="e">
        <v>#N/A</v>
      </c>
      <c r="E2570" s="729" t="e">
        <v>#N/A</v>
      </c>
      <c r="F2570" s="729" t="e">
        <v>#N/A</v>
      </c>
    </row>
    <row r="2571" spans="3:6">
      <c r="C2571" s="730" t="e">
        <v>#N/A</v>
      </c>
      <c r="D2571" s="729" t="e">
        <v>#N/A</v>
      </c>
      <c r="E2571" s="729" t="e">
        <v>#N/A</v>
      </c>
      <c r="F2571" s="729" t="e">
        <v>#N/A</v>
      </c>
    </row>
    <row r="2572" spans="3:6">
      <c r="C2572" s="730" t="e">
        <v>#N/A</v>
      </c>
      <c r="D2572" s="729" t="e">
        <v>#N/A</v>
      </c>
      <c r="E2572" s="729" t="e">
        <v>#N/A</v>
      </c>
      <c r="F2572" s="729" t="e">
        <v>#N/A</v>
      </c>
    </row>
    <row r="2573" spans="3:6">
      <c r="C2573" s="730" t="e">
        <v>#N/A</v>
      </c>
      <c r="D2573" s="729" t="e">
        <v>#N/A</v>
      </c>
      <c r="E2573" s="729" t="e">
        <v>#N/A</v>
      </c>
      <c r="F2573" s="729" t="e">
        <v>#N/A</v>
      </c>
    </row>
    <row r="2574" spans="3:6">
      <c r="C2574" s="730" t="e">
        <v>#N/A</v>
      </c>
      <c r="D2574" s="729" t="e">
        <v>#N/A</v>
      </c>
      <c r="E2574" s="729" t="e">
        <v>#N/A</v>
      </c>
      <c r="F2574" s="729" t="e">
        <v>#N/A</v>
      </c>
    </row>
    <row r="2575" spans="3:6">
      <c r="C2575" s="730" t="e">
        <v>#N/A</v>
      </c>
      <c r="D2575" s="729" t="e">
        <v>#N/A</v>
      </c>
      <c r="E2575" s="729" t="e">
        <v>#N/A</v>
      </c>
      <c r="F2575" s="729" t="e">
        <v>#N/A</v>
      </c>
    </row>
    <row r="2576" spans="3:6">
      <c r="C2576" s="730" t="e">
        <v>#N/A</v>
      </c>
      <c r="D2576" s="729" t="e">
        <v>#N/A</v>
      </c>
      <c r="E2576" s="729" t="e">
        <v>#N/A</v>
      </c>
      <c r="F2576" s="729" t="e">
        <v>#N/A</v>
      </c>
    </row>
    <row r="2577" spans="3:6">
      <c r="C2577" s="730" t="e">
        <v>#N/A</v>
      </c>
      <c r="D2577" s="729" t="e">
        <v>#N/A</v>
      </c>
      <c r="E2577" s="729" t="e">
        <v>#N/A</v>
      </c>
      <c r="F2577" s="729" t="e">
        <v>#N/A</v>
      </c>
    </row>
    <row r="2578" spans="3:6">
      <c r="C2578" s="730" t="e">
        <v>#N/A</v>
      </c>
      <c r="D2578" s="729" t="e">
        <v>#N/A</v>
      </c>
      <c r="E2578" s="729" t="e">
        <v>#N/A</v>
      </c>
      <c r="F2578" s="729" t="e">
        <v>#N/A</v>
      </c>
    </row>
    <row r="2579" spans="3:6">
      <c r="C2579" s="730" t="e">
        <v>#N/A</v>
      </c>
      <c r="D2579" s="729" t="e">
        <v>#N/A</v>
      </c>
      <c r="E2579" s="729" t="e">
        <v>#N/A</v>
      </c>
      <c r="F2579" s="729" t="e">
        <v>#N/A</v>
      </c>
    </row>
    <row r="2580" spans="3:6">
      <c r="C2580" s="730" t="e">
        <v>#N/A</v>
      </c>
      <c r="D2580" s="729" t="e">
        <v>#N/A</v>
      </c>
      <c r="E2580" s="729" t="e">
        <v>#N/A</v>
      </c>
      <c r="F2580" s="729" t="e">
        <v>#N/A</v>
      </c>
    </row>
    <row r="2581" spans="3:6">
      <c r="C2581" s="730" t="e">
        <v>#N/A</v>
      </c>
      <c r="D2581" s="729" t="e">
        <v>#N/A</v>
      </c>
      <c r="E2581" s="729" t="e">
        <v>#N/A</v>
      </c>
      <c r="F2581" s="729" t="e">
        <v>#N/A</v>
      </c>
    </row>
    <row r="2582" spans="3:6">
      <c r="C2582" s="730" t="e">
        <v>#N/A</v>
      </c>
      <c r="D2582" s="729" t="e">
        <v>#N/A</v>
      </c>
      <c r="E2582" s="729" t="e">
        <v>#N/A</v>
      </c>
      <c r="F2582" s="729" t="e">
        <v>#N/A</v>
      </c>
    </row>
    <row r="2583" spans="3:6">
      <c r="C2583" s="730" t="e">
        <v>#N/A</v>
      </c>
      <c r="D2583" s="729" t="e">
        <v>#N/A</v>
      </c>
      <c r="E2583" s="729" t="e">
        <v>#N/A</v>
      </c>
      <c r="F2583" s="729" t="e">
        <v>#N/A</v>
      </c>
    </row>
    <row r="2584" spans="3:6">
      <c r="C2584" s="730" t="e">
        <v>#N/A</v>
      </c>
      <c r="D2584" s="729" t="e">
        <v>#N/A</v>
      </c>
      <c r="E2584" s="729" t="e">
        <v>#N/A</v>
      </c>
      <c r="F2584" s="729" t="e">
        <v>#N/A</v>
      </c>
    </row>
    <row r="2585" spans="3:6">
      <c r="C2585" s="730" t="e">
        <v>#N/A</v>
      </c>
      <c r="D2585" s="729" t="e">
        <v>#N/A</v>
      </c>
      <c r="E2585" s="729" t="e">
        <v>#N/A</v>
      </c>
      <c r="F2585" s="729" t="e">
        <v>#N/A</v>
      </c>
    </row>
    <row r="2586" spans="3:6">
      <c r="C2586" s="730" t="e">
        <v>#N/A</v>
      </c>
      <c r="D2586" s="729" t="e">
        <v>#N/A</v>
      </c>
      <c r="E2586" s="729" t="e">
        <v>#N/A</v>
      </c>
      <c r="F2586" s="729" t="e">
        <v>#N/A</v>
      </c>
    </row>
    <row r="2587" spans="3:6">
      <c r="C2587" s="730" t="e">
        <v>#N/A</v>
      </c>
      <c r="D2587" s="729" t="e">
        <v>#N/A</v>
      </c>
      <c r="E2587" s="729" t="e">
        <v>#N/A</v>
      </c>
      <c r="F2587" s="729" t="e">
        <v>#N/A</v>
      </c>
    </row>
    <row r="2588" spans="3:6">
      <c r="C2588" s="730" t="e">
        <v>#N/A</v>
      </c>
      <c r="D2588" s="729" t="e">
        <v>#N/A</v>
      </c>
      <c r="E2588" s="729" t="e">
        <v>#N/A</v>
      </c>
      <c r="F2588" s="729" t="e">
        <v>#N/A</v>
      </c>
    </row>
    <row r="2589" spans="3:6">
      <c r="C2589" s="730" t="e">
        <v>#N/A</v>
      </c>
      <c r="D2589" s="729" t="e">
        <v>#N/A</v>
      </c>
      <c r="E2589" s="729" t="e">
        <v>#N/A</v>
      </c>
      <c r="F2589" s="729" t="e">
        <v>#N/A</v>
      </c>
    </row>
    <row r="2590" spans="3:6">
      <c r="C2590" s="730" t="e">
        <v>#N/A</v>
      </c>
      <c r="D2590" s="729" t="e">
        <v>#N/A</v>
      </c>
      <c r="E2590" s="729" t="e">
        <v>#N/A</v>
      </c>
      <c r="F2590" s="729" t="e">
        <v>#N/A</v>
      </c>
    </row>
    <row r="2591" spans="3:6">
      <c r="C2591" s="730" t="e">
        <v>#N/A</v>
      </c>
      <c r="D2591" s="729" t="e">
        <v>#N/A</v>
      </c>
      <c r="E2591" s="729" t="e">
        <v>#N/A</v>
      </c>
      <c r="F2591" s="729" t="e">
        <v>#N/A</v>
      </c>
    </row>
    <row r="2592" spans="3:6">
      <c r="C2592" s="730" t="e">
        <v>#N/A</v>
      </c>
      <c r="D2592" s="729" t="e">
        <v>#N/A</v>
      </c>
      <c r="E2592" s="729" t="e">
        <v>#N/A</v>
      </c>
      <c r="F2592" s="729" t="e">
        <v>#N/A</v>
      </c>
    </row>
    <row r="2593" spans="3:6">
      <c r="C2593" s="730" t="e">
        <v>#N/A</v>
      </c>
      <c r="D2593" s="729" t="e">
        <v>#N/A</v>
      </c>
      <c r="E2593" s="729" t="e">
        <v>#N/A</v>
      </c>
      <c r="F2593" s="729" t="e">
        <v>#N/A</v>
      </c>
    </row>
    <row r="2594" spans="3:6">
      <c r="C2594" s="730" t="e">
        <v>#N/A</v>
      </c>
      <c r="D2594" s="729" t="e">
        <v>#N/A</v>
      </c>
      <c r="E2594" s="729" t="e">
        <v>#N/A</v>
      </c>
      <c r="F2594" s="729" t="e">
        <v>#N/A</v>
      </c>
    </row>
    <row r="2595" spans="3:6">
      <c r="C2595" s="730" t="e">
        <v>#N/A</v>
      </c>
      <c r="D2595" s="729" t="e">
        <v>#N/A</v>
      </c>
      <c r="E2595" s="729" t="e">
        <v>#N/A</v>
      </c>
      <c r="F2595" s="729" t="e">
        <v>#N/A</v>
      </c>
    </row>
    <row r="2596" spans="3:6">
      <c r="C2596" s="730" t="e">
        <v>#N/A</v>
      </c>
      <c r="D2596" s="729" t="e">
        <v>#N/A</v>
      </c>
      <c r="E2596" s="729" t="e">
        <v>#N/A</v>
      </c>
      <c r="F2596" s="729" t="e">
        <v>#N/A</v>
      </c>
    </row>
    <row r="2597" spans="3:6">
      <c r="C2597" s="730" t="e">
        <v>#N/A</v>
      </c>
      <c r="D2597" s="729" t="e">
        <v>#N/A</v>
      </c>
      <c r="E2597" s="729" t="e">
        <v>#N/A</v>
      </c>
      <c r="F2597" s="729" t="e">
        <v>#N/A</v>
      </c>
    </row>
    <row r="2598" spans="3:6">
      <c r="C2598" s="730" t="e">
        <v>#N/A</v>
      </c>
      <c r="D2598" s="729" t="e">
        <v>#N/A</v>
      </c>
      <c r="E2598" s="729" t="e">
        <v>#N/A</v>
      </c>
      <c r="F2598" s="729" t="e">
        <v>#N/A</v>
      </c>
    </row>
    <row r="2599" spans="3:6">
      <c r="C2599" s="730" t="e">
        <v>#N/A</v>
      </c>
      <c r="D2599" s="729" t="e">
        <v>#N/A</v>
      </c>
      <c r="E2599" s="729" t="e">
        <v>#N/A</v>
      </c>
      <c r="F2599" s="729" t="e">
        <v>#N/A</v>
      </c>
    </row>
    <row r="2600" spans="3:6">
      <c r="C2600" s="730" t="e">
        <v>#N/A</v>
      </c>
      <c r="D2600" s="729" t="e">
        <v>#N/A</v>
      </c>
      <c r="E2600" s="729" t="e">
        <v>#N/A</v>
      </c>
      <c r="F2600" s="729" t="e">
        <v>#N/A</v>
      </c>
    </row>
    <row r="2601" spans="3:6">
      <c r="C2601" s="730" t="e">
        <v>#N/A</v>
      </c>
      <c r="D2601" s="729" t="e">
        <v>#N/A</v>
      </c>
      <c r="E2601" s="729" t="e">
        <v>#N/A</v>
      </c>
      <c r="F2601" s="729" t="e">
        <v>#N/A</v>
      </c>
    </row>
    <row r="2602" spans="3:6">
      <c r="C2602" s="730" t="e">
        <v>#N/A</v>
      </c>
      <c r="D2602" s="729" t="e">
        <v>#N/A</v>
      </c>
      <c r="E2602" s="729" t="e">
        <v>#N/A</v>
      </c>
      <c r="F2602" s="729" t="e">
        <v>#N/A</v>
      </c>
    </row>
    <row r="2603" spans="3:6">
      <c r="C2603" s="730" t="e">
        <v>#N/A</v>
      </c>
      <c r="D2603" s="729" t="e">
        <v>#N/A</v>
      </c>
      <c r="E2603" s="729" t="e">
        <v>#N/A</v>
      </c>
      <c r="F2603" s="729" t="e">
        <v>#N/A</v>
      </c>
    </row>
    <row r="2604" spans="3:6">
      <c r="C2604" s="730" t="e">
        <v>#N/A</v>
      </c>
      <c r="D2604" s="729" t="e">
        <v>#N/A</v>
      </c>
      <c r="E2604" s="729" t="e">
        <v>#N/A</v>
      </c>
      <c r="F2604" s="729" t="e">
        <v>#N/A</v>
      </c>
    </row>
    <row r="2605" spans="3:6">
      <c r="C2605" s="730" t="e">
        <v>#N/A</v>
      </c>
      <c r="D2605" s="729" t="e">
        <v>#N/A</v>
      </c>
      <c r="E2605" s="729" t="e">
        <v>#N/A</v>
      </c>
      <c r="F2605" s="729" t="e">
        <v>#N/A</v>
      </c>
    </row>
    <row r="2606" spans="3:6">
      <c r="C2606" s="730" t="e">
        <v>#N/A</v>
      </c>
      <c r="D2606" s="729" t="e">
        <v>#N/A</v>
      </c>
      <c r="E2606" s="729" t="e">
        <v>#N/A</v>
      </c>
      <c r="F2606" s="729" t="e">
        <v>#N/A</v>
      </c>
    </row>
    <row r="2607" spans="3:6">
      <c r="C2607" s="730" t="e">
        <v>#N/A</v>
      </c>
      <c r="D2607" s="729" t="e">
        <v>#N/A</v>
      </c>
      <c r="E2607" s="729" t="e">
        <v>#N/A</v>
      </c>
      <c r="F2607" s="729" t="e">
        <v>#N/A</v>
      </c>
    </row>
    <row r="2608" spans="3:6">
      <c r="C2608" s="730" t="e">
        <v>#N/A</v>
      </c>
      <c r="D2608" s="729" t="e">
        <v>#N/A</v>
      </c>
      <c r="E2608" s="729" t="e">
        <v>#N/A</v>
      </c>
      <c r="F2608" s="729" t="e">
        <v>#N/A</v>
      </c>
    </row>
    <row r="2609" spans="3:6">
      <c r="C2609" s="730" t="e">
        <v>#N/A</v>
      </c>
      <c r="D2609" s="729" t="e">
        <v>#N/A</v>
      </c>
      <c r="E2609" s="729" t="e">
        <v>#N/A</v>
      </c>
      <c r="F2609" s="729" t="e">
        <v>#N/A</v>
      </c>
    </row>
    <row r="2610" spans="3:6">
      <c r="C2610" s="730" t="e">
        <v>#N/A</v>
      </c>
      <c r="D2610" s="729" t="e">
        <v>#N/A</v>
      </c>
      <c r="E2610" s="729" t="e">
        <v>#N/A</v>
      </c>
      <c r="F2610" s="729" t="e">
        <v>#N/A</v>
      </c>
    </row>
    <row r="2611" spans="3:6">
      <c r="C2611" s="730" t="e">
        <v>#N/A</v>
      </c>
      <c r="D2611" s="729" t="e">
        <v>#N/A</v>
      </c>
      <c r="E2611" s="729" t="e">
        <v>#N/A</v>
      </c>
      <c r="F2611" s="729" t="e">
        <v>#N/A</v>
      </c>
    </row>
    <row r="2612" spans="3:6">
      <c r="C2612" s="730" t="e">
        <v>#N/A</v>
      </c>
      <c r="D2612" s="729" t="e">
        <v>#N/A</v>
      </c>
      <c r="E2612" s="729" t="e">
        <v>#N/A</v>
      </c>
      <c r="F2612" s="729" t="e">
        <v>#N/A</v>
      </c>
    </row>
    <row r="2613" spans="3:6">
      <c r="C2613" s="730" t="e">
        <v>#N/A</v>
      </c>
      <c r="D2613" s="729" t="e">
        <v>#N/A</v>
      </c>
      <c r="E2613" s="729" t="e">
        <v>#N/A</v>
      </c>
      <c r="F2613" s="729" t="e">
        <v>#N/A</v>
      </c>
    </row>
    <row r="2614" spans="3:6">
      <c r="C2614" s="730" t="e">
        <v>#N/A</v>
      </c>
      <c r="D2614" s="729" t="e">
        <v>#N/A</v>
      </c>
      <c r="E2614" s="729" t="e">
        <v>#N/A</v>
      </c>
      <c r="F2614" s="729" t="e">
        <v>#N/A</v>
      </c>
    </row>
    <row r="2615" spans="3:6">
      <c r="C2615" s="730" t="e">
        <v>#N/A</v>
      </c>
      <c r="D2615" s="729" t="e">
        <v>#N/A</v>
      </c>
      <c r="E2615" s="729" t="e">
        <v>#N/A</v>
      </c>
      <c r="F2615" s="729" t="e">
        <v>#N/A</v>
      </c>
    </row>
    <row r="2616" spans="3:6">
      <c r="C2616" s="730" t="e">
        <v>#N/A</v>
      </c>
      <c r="D2616" s="729" t="e">
        <v>#N/A</v>
      </c>
      <c r="E2616" s="729" t="e">
        <v>#N/A</v>
      </c>
      <c r="F2616" s="729" t="e">
        <v>#N/A</v>
      </c>
    </row>
    <row r="2617" spans="3:6">
      <c r="C2617" s="730" t="e">
        <v>#N/A</v>
      </c>
      <c r="D2617" s="729" t="e">
        <v>#N/A</v>
      </c>
      <c r="E2617" s="729" t="e">
        <v>#N/A</v>
      </c>
      <c r="F2617" s="729" t="e">
        <v>#N/A</v>
      </c>
    </row>
    <row r="2618" spans="3:6">
      <c r="C2618" s="730" t="e">
        <v>#N/A</v>
      </c>
      <c r="D2618" s="729" t="e">
        <v>#N/A</v>
      </c>
      <c r="E2618" s="729" t="e">
        <v>#N/A</v>
      </c>
      <c r="F2618" s="729" t="e">
        <v>#N/A</v>
      </c>
    </row>
    <row r="2619" spans="3:6">
      <c r="C2619" s="730" t="e">
        <v>#N/A</v>
      </c>
      <c r="D2619" s="729" t="e">
        <v>#N/A</v>
      </c>
      <c r="E2619" s="729" t="e">
        <v>#N/A</v>
      </c>
      <c r="F2619" s="729" t="e">
        <v>#N/A</v>
      </c>
    </row>
    <row r="2620" spans="3:6">
      <c r="C2620" s="730" t="e">
        <v>#N/A</v>
      </c>
      <c r="D2620" s="729" t="e">
        <v>#N/A</v>
      </c>
      <c r="E2620" s="729" t="e">
        <v>#N/A</v>
      </c>
      <c r="F2620" s="729" t="e">
        <v>#N/A</v>
      </c>
    </row>
    <row r="2621" spans="3:6">
      <c r="C2621" s="730" t="e">
        <v>#N/A</v>
      </c>
      <c r="D2621" s="729" t="e">
        <v>#N/A</v>
      </c>
      <c r="E2621" s="729" t="e">
        <v>#N/A</v>
      </c>
      <c r="F2621" s="729" t="e">
        <v>#N/A</v>
      </c>
    </row>
    <row r="2622" spans="3:6">
      <c r="C2622" s="730" t="e">
        <v>#N/A</v>
      </c>
      <c r="D2622" s="729" t="e">
        <v>#N/A</v>
      </c>
      <c r="E2622" s="729" t="e">
        <v>#N/A</v>
      </c>
      <c r="F2622" s="729" t="e">
        <v>#N/A</v>
      </c>
    </row>
    <row r="2623" spans="3:6">
      <c r="C2623" s="730" t="e">
        <v>#N/A</v>
      </c>
      <c r="D2623" s="729" t="e">
        <v>#N/A</v>
      </c>
      <c r="E2623" s="729" t="e">
        <v>#N/A</v>
      </c>
      <c r="F2623" s="729" t="e">
        <v>#N/A</v>
      </c>
    </row>
    <row r="2624" spans="3:6">
      <c r="C2624" s="730" t="e">
        <v>#N/A</v>
      </c>
      <c r="D2624" s="729" t="e">
        <v>#N/A</v>
      </c>
      <c r="E2624" s="729" t="e">
        <v>#N/A</v>
      </c>
      <c r="F2624" s="729" t="e">
        <v>#N/A</v>
      </c>
    </row>
    <row r="2625" spans="3:6">
      <c r="C2625" s="730" t="e">
        <v>#N/A</v>
      </c>
      <c r="D2625" s="729" t="e">
        <v>#N/A</v>
      </c>
      <c r="E2625" s="729" t="e">
        <v>#N/A</v>
      </c>
      <c r="F2625" s="729" t="e">
        <v>#N/A</v>
      </c>
    </row>
    <row r="2626" spans="3:6">
      <c r="C2626" s="730" t="e">
        <v>#N/A</v>
      </c>
      <c r="D2626" s="729" t="e">
        <v>#N/A</v>
      </c>
      <c r="E2626" s="729" t="e">
        <v>#N/A</v>
      </c>
      <c r="F2626" s="729" t="e">
        <v>#N/A</v>
      </c>
    </row>
    <row r="2627" spans="3:6">
      <c r="C2627" s="730" t="e">
        <v>#N/A</v>
      </c>
      <c r="D2627" s="729" t="e">
        <v>#N/A</v>
      </c>
      <c r="E2627" s="729" t="e">
        <v>#N/A</v>
      </c>
      <c r="F2627" s="729" t="e">
        <v>#N/A</v>
      </c>
    </row>
    <row r="2628" spans="3:6">
      <c r="C2628" s="730" t="e">
        <v>#N/A</v>
      </c>
      <c r="D2628" s="729" t="e">
        <v>#N/A</v>
      </c>
      <c r="E2628" s="729" t="e">
        <v>#N/A</v>
      </c>
      <c r="F2628" s="729" t="e">
        <v>#N/A</v>
      </c>
    </row>
    <row r="2629" spans="3:6">
      <c r="C2629" s="730" t="e">
        <v>#N/A</v>
      </c>
      <c r="D2629" s="729" t="e">
        <v>#N/A</v>
      </c>
      <c r="E2629" s="729" t="e">
        <v>#N/A</v>
      </c>
      <c r="F2629" s="729" t="e">
        <v>#N/A</v>
      </c>
    </row>
    <row r="2630" spans="3:6">
      <c r="C2630" s="730" t="e">
        <v>#N/A</v>
      </c>
      <c r="D2630" s="729" t="e">
        <v>#N/A</v>
      </c>
      <c r="E2630" s="729" t="e">
        <v>#N/A</v>
      </c>
      <c r="F2630" s="729" t="e">
        <v>#N/A</v>
      </c>
    </row>
    <row r="2631" spans="3:6">
      <c r="C2631" s="730" t="e">
        <v>#N/A</v>
      </c>
      <c r="D2631" s="729" t="e">
        <v>#N/A</v>
      </c>
      <c r="E2631" s="729" t="e">
        <v>#N/A</v>
      </c>
      <c r="F2631" s="729" t="e">
        <v>#N/A</v>
      </c>
    </row>
    <row r="2632" spans="3:6">
      <c r="C2632" s="730" t="e">
        <v>#N/A</v>
      </c>
      <c r="D2632" s="729" t="e">
        <v>#N/A</v>
      </c>
      <c r="E2632" s="729" t="e">
        <v>#N/A</v>
      </c>
      <c r="F2632" s="729" t="e">
        <v>#N/A</v>
      </c>
    </row>
    <row r="2633" spans="3:6">
      <c r="C2633" s="730" t="e">
        <v>#N/A</v>
      </c>
      <c r="D2633" s="729" t="e">
        <v>#N/A</v>
      </c>
      <c r="E2633" s="729" t="e">
        <v>#N/A</v>
      </c>
      <c r="F2633" s="729" t="e">
        <v>#N/A</v>
      </c>
    </row>
    <row r="2634" spans="3:6">
      <c r="C2634" s="730" t="e">
        <v>#N/A</v>
      </c>
      <c r="D2634" s="729" t="e">
        <v>#N/A</v>
      </c>
      <c r="E2634" s="729" t="e">
        <v>#N/A</v>
      </c>
      <c r="F2634" s="729" t="e">
        <v>#N/A</v>
      </c>
    </row>
    <row r="2635" spans="3:6">
      <c r="C2635" s="730" t="e">
        <v>#N/A</v>
      </c>
      <c r="D2635" s="729" t="e">
        <v>#N/A</v>
      </c>
      <c r="E2635" s="729" t="e">
        <v>#N/A</v>
      </c>
      <c r="F2635" s="729" t="e">
        <v>#N/A</v>
      </c>
    </row>
    <row r="2636" spans="3:6">
      <c r="C2636" s="730" t="e">
        <v>#N/A</v>
      </c>
      <c r="D2636" s="729" t="e">
        <v>#N/A</v>
      </c>
      <c r="E2636" s="729" t="e">
        <v>#N/A</v>
      </c>
      <c r="F2636" s="729" t="e">
        <v>#N/A</v>
      </c>
    </row>
    <row r="2637" spans="3:6">
      <c r="C2637" s="730" t="e">
        <v>#N/A</v>
      </c>
      <c r="D2637" s="729" t="e">
        <v>#N/A</v>
      </c>
      <c r="E2637" s="729" t="e">
        <v>#N/A</v>
      </c>
      <c r="F2637" s="729" t="e">
        <v>#N/A</v>
      </c>
    </row>
    <row r="2638" spans="3:6">
      <c r="C2638" s="730" t="e">
        <v>#N/A</v>
      </c>
      <c r="D2638" s="729" t="e">
        <v>#N/A</v>
      </c>
      <c r="E2638" s="729" t="e">
        <v>#N/A</v>
      </c>
      <c r="F2638" s="729" t="e">
        <v>#N/A</v>
      </c>
    </row>
    <row r="2639" spans="3:6">
      <c r="C2639" s="730" t="e">
        <v>#N/A</v>
      </c>
      <c r="D2639" s="729" t="e">
        <v>#N/A</v>
      </c>
      <c r="E2639" s="729" t="e">
        <v>#N/A</v>
      </c>
      <c r="F2639" s="729" t="e">
        <v>#N/A</v>
      </c>
    </row>
    <row r="2640" spans="3:6">
      <c r="C2640" s="730" t="e">
        <v>#N/A</v>
      </c>
      <c r="D2640" s="729" t="e">
        <v>#N/A</v>
      </c>
      <c r="E2640" s="729" t="e">
        <v>#N/A</v>
      </c>
      <c r="F2640" s="729" t="e">
        <v>#N/A</v>
      </c>
    </row>
    <row r="2641" spans="3:6">
      <c r="C2641" s="730" t="e">
        <v>#N/A</v>
      </c>
      <c r="D2641" s="729" t="e">
        <v>#N/A</v>
      </c>
      <c r="E2641" s="729" t="e">
        <v>#N/A</v>
      </c>
      <c r="F2641" s="729" t="e">
        <v>#N/A</v>
      </c>
    </row>
    <row r="2642" spans="3:6">
      <c r="C2642" s="730" t="e">
        <v>#N/A</v>
      </c>
      <c r="D2642" s="729" t="e">
        <v>#N/A</v>
      </c>
      <c r="E2642" s="729" t="e">
        <v>#N/A</v>
      </c>
      <c r="F2642" s="729" t="e">
        <v>#N/A</v>
      </c>
    </row>
    <row r="2643" spans="3:6">
      <c r="C2643" s="730" t="e">
        <v>#N/A</v>
      </c>
      <c r="D2643" s="729" t="e">
        <v>#N/A</v>
      </c>
      <c r="E2643" s="729" t="e">
        <v>#N/A</v>
      </c>
      <c r="F2643" s="729" t="e">
        <v>#N/A</v>
      </c>
    </row>
    <row r="2644" spans="3:6">
      <c r="C2644" s="730" t="e">
        <v>#N/A</v>
      </c>
      <c r="D2644" s="729" t="e">
        <v>#N/A</v>
      </c>
      <c r="E2644" s="729" t="e">
        <v>#N/A</v>
      </c>
      <c r="F2644" s="729" t="e">
        <v>#N/A</v>
      </c>
    </row>
    <row r="2645" spans="3:6">
      <c r="C2645" s="730" t="e">
        <v>#N/A</v>
      </c>
      <c r="D2645" s="729" t="e">
        <v>#N/A</v>
      </c>
      <c r="E2645" s="729" t="e">
        <v>#N/A</v>
      </c>
      <c r="F2645" s="729" t="e">
        <v>#N/A</v>
      </c>
    </row>
    <row r="2646" spans="3:6">
      <c r="C2646" s="730" t="e">
        <v>#N/A</v>
      </c>
      <c r="D2646" s="729" t="e">
        <v>#N/A</v>
      </c>
      <c r="E2646" s="729" t="e">
        <v>#N/A</v>
      </c>
      <c r="F2646" s="729" t="e">
        <v>#N/A</v>
      </c>
    </row>
    <row r="2647" spans="3:6">
      <c r="C2647" s="730" t="e">
        <v>#N/A</v>
      </c>
      <c r="D2647" s="729" t="e">
        <v>#N/A</v>
      </c>
      <c r="E2647" s="729" t="e">
        <v>#N/A</v>
      </c>
      <c r="F2647" s="729" t="e">
        <v>#N/A</v>
      </c>
    </row>
    <row r="2648" spans="3:6">
      <c r="C2648" s="730" t="e">
        <v>#N/A</v>
      </c>
      <c r="D2648" s="729" t="e">
        <v>#N/A</v>
      </c>
      <c r="E2648" s="729" t="e">
        <v>#N/A</v>
      </c>
      <c r="F2648" s="729" t="e">
        <v>#N/A</v>
      </c>
    </row>
    <row r="2649" spans="3:6">
      <c r="C2649" s="730" t="e">
        <v>#N/A</v>
      </c>
      <c r="D2649" s="729" t="e">
        <v>#N/A</v>
      </c>
      <c r="E2649" s="729" t="e">
        <v>#N/A</v>
      </c>
      <c r="F2649" s="729" t="e">
        <v>#N/A</v>
      </c>
    </row>
    <row r="2650" spans="3:6">
      <c r="C2650" s="730" t="e">
        <v>#N/A</v>
      </c>
      <c r="D2650" s="729" t="e">
        <v>#N/A</v>
      </c>
      <c r="E2650" s="729" t="e">
        <v>#N/A</v>
      </c>
      <c r="F2650" s="729" t="e">
        <v>#N/A</v>
      </c>
    </row>
    <row r="2651" spans="3:6">
      <c r="C2651" s="730" t="e">
        <v>#N/A</v>
      </c>
      <c r="D2651" s="729" t="e">
        <v>#N/A</v>
      </c>
      <c r="E2651" s="729" t="e">
        <v>#N/A</v>
      </c>
      <c r="F2651" s="729" t="e">
        <v>#N/A</v>
      </c>
    </row>
    <row r="2652" spans="3:6">
      <c r="C2652" s="730" t="e">
        <v>#N/A</v>
      </c>
      <c r="D2652" s="729" t="e">
        <v>#N/A</v>
      </c>
      <c r="E2652" s="729" t="e">
        <v>#N/A</v>
      </c>
      <c r="F2652" s="729" t="e">
        <v>#N/A</v>
      </c>
    </row>
    <row r="2653" spans="3:6">
      <c r="C2653" s="730" t="e">
        <v>#N/A</v>
      </c>
      <c r="D2653" s="729" t="e">
        <v>#N/A</v>
      </c>
      <c r="E2653" s="729" t="e">
        <v>#N/A</v>
      </c>
      <c r="F2653" s="729" t="e">
        <v>#N/A</v>
      </c>
    </row>
    <row r="2654" spans="3:6">
      <c r="C2654" s="730" t="e">
        <v>#N/A</v>
      </c>
      <c r="D2654" s="729" t="e">
        <v>#N/A</v>
      </c>
      <c r="E2654" s="729" t="e">
        <v>#N/A</v>
      </c>
      <c r="F2654" s="729" t="e">
        <v>#N/A</v>
      </c>
    </row>
    <row r="2655" spans="3:6">
      <c r="C2655" s="730" t="e">
        <v>#N/A</v>
      </c>
      <c r="D2655" s="729" t="e">
        <v>#N/A</v>
      </c>
      <c r="E2655" s="729" t="e">
        <v>#N/A</v>
      </c>
      <c r="F2655" s="729" t="e">
        <v>#N/A</v>
      </c>
    </row>
    <row r="2656" spans="3:6">
      <c r="C2656" s="730" t="e">
        <v>#N/A</v>
      </c>
      <c r="D2656" s="729" t="e">
        <v>#N/A</v>
      </c>
      <c r="E2656" s="729" t="e">
        <v>#N/A</v>
      </c>
      <c r="F2656" s="729" t="e">
        <v>#N/A</v>
      </c>
    </row>
    <row r="2657" spans="3:6">
      <c r="C2657" s="730" t="e">
        <v>#N/A</v>
      </c>
      <c r="D2657" s="729" t="e">
        <v>#N/A</v>
      </c>
      <c r="E2657" s="729" t="e">
        <v>#N/A</v>
      </c>
      <c r="F2657" s="729" t="e">
        <v>#N/A</v>
      </c>
    </row>
    <row r="2658" spans="3:6">
      <c r="C2658" s="730" t="e">
        <v>#N/A</v>
      </c>
      <c r="D2658" s="729" t="e">
        <v>#N/A</v>
      </c>
      <c r="E2658" s="729" t="e">
        <v>#N/A</v>
      </c>
      <c r="F2658" s="729" t="e">
        <v>#N/A</v>
      </c>
    </row>
    <row r="2659" spans="3:6">
      <c r="C2659" s="730" t="e">
        <v>#N/A</v>
      </c>
      <c r="D2659" s="729" t="e">
        <v>#N/A</v>
      </c>
      <c r="E2659" s="729" t="e">
        <v>#N/A</v>
      </c>
      <c r="F2659" s="729" t="e">
        <v>#N/A</v>
      </c>
    </row>
    <row r="2660" spans="3:6">
      <c r="C2660" s="730" t="e">
        <v>#N/A</v>
      </c>
      <c r="D2660" s="729" t="e">
        <v>#N/A</v>
      </c>
      <c r="E2660" s="729" t="e">
        <v>#N/A</v>
      </c>
      <c r="F2660" s="729" t="e">
        <v>#N/A</v>
      </c>
    </row>
    <row r="2661" spans="3:6">
      <c r="C2661" s="730" t="e">
        <v>#N/A</v>
      </c>
      <c r="D2661" s="729" t="e">
        <v>#N/A</v>
      </c>
      <c r="E2661" s="729" t="e">
        <v>#N/A</v>
      </c>
      <c r="F2661" s="729" t="e">
        <v>#N/A</v>
      </c>
    </row>
    <row r="2662" spans="3:6">
      <c r="C2662" s="730" t="e">
        <v>#N/A</v>
      </c>
      <c r="D2662" s="729" t="e">
        <v>#N/A</v>
      </c>
      <c r="E2662" s="729" t="e">
        <v>#N/A</v>
      </c>
      <c r="F2662" s="729" t="e">
        <v>#N/A</v>
      </c>
    </row>
    <row r="2663" spans="3:6">
      <c r="C2663" s="730" t="e">
        <v>#N/A</v>
      </c>
      <c r="D2663" s="729" t="e">
        <v>#N/A</v>
      </c>
      <c r="E2663" s="729" t="e">
        <v>#N/A</v>
      </c>
      <c r="F2663" s="729" t="e">
        <v>#N/A</v>
      </c>
    </row>
    <row r="2664" spans="3:6">
      <c r="C2664" s="730" t="e">
        <v>#N/A</v>
      </c>
      <c r="D2664" s="729" t="e">
        <v>#N/A</v>
      </c>
      <c r="E2664" s="729" t="e">
        <v>#N/A</v>
      </c>
      <c r="F2664" s="729" t="e">
        <v>#N/A</v>
      </c>
    </row>
    <row r="2665" spans="3:6">
      <c r="C2665" s="730" t="e">
        <v>#N/A</v>
      </c>
      <c r="D2665" s="729" t="e">
        <v>#N/A</v>
      </c>
      <c r="E2665" s="729" t="e">
        <v>#N/A</v>
      </c>
      <c r="F2665" s="729" t="e">
        <v>#N/A</v>
      </c>
    </row>
    <row r="2666" spans="3:6">
      <c r="C2666" s="730" t="e">
        <v>#N/A</v>
      </c>
      <c r="D2666" s="729" t="e">
        <v>#N/A</v>
      </c>
      <c r="E2666" s="729" t="e">
        <v>#N/A</v>
      </c>
      <c r="F2666" s="729" t="e">
        <v>#N/A</v>
      </c>
    </row>
    <row r="2667" spans="3:6">
      <c r="C2667" s="730" t="e">
        <v>#N/A</v>
      </c>
      <c r="D2667" s="729" t="e">
        <v>#N/A</v>
      </c>
      <c r="E2667" s="729" t="e">
        <v>#N/A</v>
      </c>
      <c r="F2667" s="729" t="e">
        <v>#N/A</v>
      </c>
    </row>
    <row r="2668" spans="3:6">
      <c r="C2668" s="730" t="e">
        <v>#N/A</v>
      </c>
      <c r="D2668" s="729" t="e">
        <v>#N/A</v>
      </c>
      <c r="E2668" s="729" t="e">
        <v>#N/A</v>
      </c>
      <c r="F2668" s="729" t="e">
        <v>#N/A</v>
      </c>
    </row>
    <row r="2669" spans="3:6">
      <c r="C2669" s="730" t="e">
        <v>#N/A</v>
      </c>
      <c r="D2669" s="729" t="e">
        <v>#N/A</v>
      </c>
      <c r="E2669" s="729" t="e">
        <v>#N/A</v>
      </c>
      <c r="F2669" s="729" t="e">
        <v>#N/A</v>
      </c>
    </row>
    <row r="2670" spans="3:6">
      <c r="C2670" s="730" t="e">
        <v>#N/A</v>
      </c>
      <c r="D2670" s="729" t="e">
        <v>#N/A</v>
      </c>
      <c r="E2670" s="729" t="e">
        <v>#N/A</v>
      </c>
      <c r="F2670" s="729" t="e">
        <v>#N/A</v>
      </c>
    </row>
    <row r="2671" spans="3:6">
      <c r="C2671" s="730" t="e">
        <v>#N/A</v>
      </c>
      <c r="D2671" s="729" t="e">
        <v>#N/A</v>
      </c>
      <c r="E2671" s="729" t="e">
        <v>#N/A</v>
      </c>
      <c r="F2671" s="729" t="e">
        <v>#N/A</v>
      </c>
    </row>
    <row r="2672" spans="3:6">
      <c r="C2672" s="730" t="e">
        <v>#N/A</v>
      </c>
      <c r="D2672" s="729" t="e">
        <v>#N/A</v>
      </c>
      <c r="E2672" s="729" t="e">
        <v>#N/A</v>
      </c>
      <c r="F2672" s="729" t="e">
        <v>#N/A</v>
      </c>
    </row>
    <row r="2673" spans="3:6">
      <c r="C2673" s="730" t="e">
        <v>#N/A</v>
      </c>
      <c r="D2673" s="729" t="e">
        <v>#N/A</v>
      </c>
      <c r="E2673" s="729" t="e">
        <v>#N/A</v>
      </c>
      <c r="F2673" s="729" t="e">
        <v>#N/A</v>
      </c>
    </row>
    <row r="2674" spans="3:6">
      <c r="C2674" s="730" t="e">
        <v>#N/A</v>
      </c>
      <c r="D2674" s="729" t="e">
        <v>#N/A</v>
      </c>
      <c r="E2674" s="729" t="e">
        <v>#N/A</v>
      </c>
      <c r="F2674" s="729" t="e">
        <v>#N/A</v>
      </c>
    </row>
    <row r="2675" spans="3:6">
      <c r="C2675" s="730" t="e">
        <v>#N/A</v>
      </c>
      <c r="D2675" s="729" t="e">
        <v>#N/A</v>
      </c>
      <c r="E2675" s="729" t="e">
        <v>#N/A</v>
      </c>
      <c r="F2675" s="729" t="e">
        <v>#N/A</v>
      </c>
    </row>
    <row r="2676" spans="3:6">
      <c r="C2676" s="730" t="e">
        <v>#N/A</v>
      </c>
      <c r="D2676" s="729" t="e">
        <v>#N/A</v>
      </c>
      <c r="E2676" s="729" t="e">
        <v>#N/A</v>
      </c>
      <c r="F2676" s="729" t="e">
        <v>#N/A</v>
      </c>
    </row>
    <row r="2677" spans="3:6">
      <c r="C2677" s="730" t="e">
        <v>#N/A</v>
      </c>
      <c r="D2677" s="729" t="e">
        <v>#N/A</v>
      </c>
      <c r="E2677" s="729" t="e">
        <v>#N/A</v>
      </c>
      <c r="F2677" s="729" t="e">
        <v>#N/A</v>
      </c>
    </row>
    <row r="2678" spans="3:6">
      <c r="C2678" s="730" t="e">
        <v>#N/A</v>
      </c>
      <c r="D2678" s="729" t="e">
        <v>#N/A</v>
      </c>
      <c r="E2678" s="729" t="e">
        <v>#N/A</v>
      </c>
      <c r="F2678" s="729" t="e">
        <v>#N/A</v>
      </c>
    </row>
    <row r="2679" spans="3:6">
      <c r="C2679" s="730" t="e">
        <v>#N/A</v>
      </c>
      <c r="D2679" s="729" t="e">
        <v>#N/A</v>
      </c>
      <c r="E2679" s="729" t="e">
        <v>#N/A</v>
      </c>
      <c r="F2679" s="729" t="e">
        <v>#N/A</v>
      </c>
    </row>
    <row r="2680" spans="3:6">
      <c r="C2680" s="730" t="e">
        <v>#N/A</v>
      </c>
      <c r="D2680" s="729" t="e">
        <v>#N/A</v>
      </c>
      <c r="E2680" s="729" t="e">
        <v>#N/A</v>
      </c>
      <c r="F2680" s="729" t="e">
        <v>#N/A</v>
      </c>
    </row>
    <row r="2681" spans="3:6">
      <c r="C2681" s="730" t="e">
        <v>#N/A</v>
      </c>
      <c r="D2681" s="729" t="e">
        <v>#N/A</v>
      </c>
      <c r="E2681" s="729" t="e">
        <v>#N/A</v>
      </c>
      <c r="F2681" s="729" t="e">
        <v>#N/A</v>
      </c>
    </row>
    <row r="2682" spans="3:6">
      <c r="C2682" s="730" t="e">
        <v>#N/A</v>
      </c>
      <c r="D2682" s="729" t="e">
        <v>#N/A</v>
      </c>
      <c r="E2682" s="729" t="e">
        <v>#N/A</v>
      </c>
      <c r="F2682" s="729" t="e">
        <v>#N/A</v>
      </c>
    </row>
    <row r="2683" spans="3:6">
      <c r="C2683" s="730" t="e">
        <v>#N/A</v>
      </c>
      <c r="D2683" s="729" t="e">
        <v>#N/A</v>
      </c>
      <c r="E2683" s="729" t="e">
        <v>#N/A</v>
      </c>
      <c r="F2683" s="729" t="e">
        <v>#N/A</v>
      </c>
    </row>
    <row r="2684" spans="3:6">
      <c r="C2684" s="730" t="e">
        <v>#N/A</v>
      </c>
      <c r="D2684" s="729" t="e">
        <v>#N/A</v>
      </c>
      <c r="E2684" s="729" t="e">
        <v>#N/A</v>
      </c>
      <c r="F2684" s="729" t="e">
        <v>#N/A</v>
      </c>
    </row>
    <row r="2685" spans="3:6">
      <c r="C2685" s="730" t="e">
        <v>#N/A</v>
      </c>
      <c r="D2685" s="729" t="e">
        <v>#N/A</v>
      </c>
      <c r="E2685" s="729" t="e">
        <v>#N/A</v>
      </c>
      <c r="F2685" s="729" t="e">
        <v>#N/A</v>
      </c>
    </row>
    <row r="2686" spans="3:6">
      <c r="C2686" s="730" t="e">
        <v>#N/A</v>
      </c>
      <c r="D2686" s="729" t="e">
        <v>#N/A</v>
      </c>
      <c r="E2686" s="729" t="e">
        <v>#N/A</v>
      </c>
      <c r="F2686" s="729" t="e">
        <v>#N/A</v>
      </c>
    </row>
    <row r="2687" spans="3:6">
      <c r="C2687" s="730" t="e">
        <v>#N/A</v>
      </c>
      <c r="D2687" s="729" t="e">
        <v>#N/A</v>
      </c>
      <c r="E2687" s="729" t="e">
        <v>#N/A</v>
      </c>
      <c r="F2687" s="729" t="e">
        <v>#N/A</v>
      </c>
    </row>
    <row r="2688" spans="3:6">
      <c r="C2688" s="730" t="e">
        <v>#N/A</v>
      </c>
      <c r="D2688" s="729" t="e">
        <v>#N/A</v>
      </c>
      <c r="E2688" s="729" t="e">
        <v>#N/A</v>
      </c>
      <c r="F2688" s="729" t="e">
        <v>#N/A</v>
      </c>
    </row>
    <row r="2689" spans="3:6">
      <c r="C2689" s="730" t="e">
        <v>#N/A</v>
      </c>
      <c r="D2689" s="729" t="e">
        <v>#N/A</v>
      </c>
      <c r="E2689" s="729" t="e">
        <v>#N/A</v>
      </c>
      <c r="F2689" s="729" t="e">
        <v>#N/A</v>
      </c>
    </row>
    <row r="2690" spans="3:6">
      <c r="C2690" s="730" t="e">
        <v>#N/A</v>
      </c>
      <c r="D2690" s="729" t="e">
        <v>#N/A</v>
      </c>
      <c r="E2690" s="729" t="e">
        <v>#N/A</v>
      </c>
      <c r="F2690" s="729" t="e">
        <v>#N/A</v>
      </c>
    </row>
    <row r="2691" spans="3:6">
      <c r="C2691" s="730" t="e">
        <v>#N/A</v>
      </c>
      <c r="D2691" s="729" t="e">
        <v>#N/A</v>
      </c>
      <c r="E2691" s="729" t="e">
        <v>#N/A</v>
      </c>
      <c r="F2691" s="729" t="e">
        <v>#N/A</v>
      </c>
    </row>
    <row r="2692" spans="3:6">
      <c r="C2692" s="730" t="e">
        <v>#N/A</v>
      </c>
      <c r="D2692" s="729" t="e">
        <v>#N/A</v>
      </c>
      <c r="E2692" s="729" t="e">
        <v>#N/A</v>
      </c>
      <c r="F2692" s="729" t="e">
        <v>#N/A</v>
      </c>
    </row>
    <row r="2693" spans="3:6">
      <c r="C2693" s="730" t="e">
        <v>#N/A</v>
      </c>
      <c r="D2693" s="729" t="e">
        <v>#N/A</v>
      </c>
      <c r="E2693" s="729" t="e">
        <v>#N/A</v>
      </c>
      <c r="F2693" s="729" t="e">
        <v>#N/A</v>
      </c>
    </row>
    <row r="2694" spans="3:6">
      <c r="C2694" s="730" t="e">
        <v>#N/A</v>
      </c>
      <c r="D2694" s="729" t="e">
        <v>#N/A</v>
      </c>
      <c r="E2694" s="729" t="e">
        <v>#N/A</v>
      </c>
      <c r="F2694" s="729" t="e">
        <v>#N/A</v>
      </c>
    </row>
    <row r="2695" spans="3:6">
      <c r="C2695" s="730" t="e">
        <v>#N/A</v>
      </c>
      <c r="D2695" s="729" t="e">
        <v>#N/A</v>
      </c>
      <c r="E2695" s="729" t="e">
        <v>#N/A</v>
      </c>
      <c r="F2695" s="729" t="e">
        <v>#N/A</v>
      </c>
    </row>
    <row r="2696" spans="3:6">
      <c r="C2696" s="730" t="e">
        <v>#N/A</v>
      </c>
      <c r="D2696" s="729" t="e">
        <v>#N/A</v>
      </c>
      <c r="E2696" s="729" t="e">
        <v>#N/A</v>
      </c>
      <c r="F2696" s="729" t="e">
        <v>#N/A</v>
      </c>
    </row>
    <row r="2697" spans="3:6">
      <c r="C2697" s="730" t="e">
        <v>#N/A</v>
      </c>
      <c r="D2697" s="729" t="e">
        <v>#N/A</v>
      </c>
      <c r="E2697" s="729" t="e">
        <v>#N/A</v>
      </c>
      <c r="F2697" s="729" t="e">
        <v>#N/A</v>
      </c>
    </row>
    <row r="2698" spans="3:6">
      <c r="C2698" s="730" t="e">
        <v>#N/A</v>
      </c>
      <c r="D2698" s="729" t="e">
        <v>#N/A</v>
      </c>
      <c r="E2698" s="729" t="e">
        <v>#N/A</v>
      </c>
      <c r="F2698" s="729" t="e">
        <v>#N/A</v>
      </c>
    </row>
    <row r="2699" spans="3:6">
      <c r="C2699" s="730" t="e">
        <v>#N/A</v>
      </c>
      <c r="D2699" s="729" t="e">
        <v>#N/A</v>
      </c>
      <c r="E2699" s="729" t="e">
        <v>#N/A</v>
      </c>
      <c r="F2699" s="729" t="e">
        <v>#N/A</v>
      </c>
    </row>
    <row r="2700" spans="3:6">
      <c r="C2700" s="730" t="e">
        <v>#N/A</v>
      </c>
      <c r="D2700" s="729" t="e">
        <v>#N/A</v>
      </c>
      <c r="E2700" s="729" t="e">
        <v>#N/A</v>
      </c>
      <c r="F2700" s="729" t="e">
        <v>#N/A</v>
      </c>
    </row>
    <row r="2701" spans="3:6">
      <c r="C2701" s="730" t="e">
        <v>#N/A</v>
      </c>
      <c r="D2701" s="729" t="e">
        <v>#N/A</v>
      </c>
      <c r="E2701" s="729" t="e">
        <v>#N/A</v>
      </c>
      <c r="F2701" s="729" t="e">
        <v>#N/A</v>
      </c>
    </row>
    <row r="2702" spans="3:6">
      <c r="C2702" s="730" t="e">
        <v>#N/A</v>
      </c>
      <c r="D2702" s="729" t="e">
        <v>#N/A</v>
      </c>
      <c r="E2702" s="729" t="e">
        <v>#N/A</v>
      </c>
      <c r="F2702" s="729" t="e">
        <v>#N/A</v>
      </c>
    </row>
    <row r="2703" spans="3:6">
      <c r="C2703" s="730" t="e">
        <v>#N/A</v>
      </c>
      <c r="D2703" s="729" t="e">
        <v>#N/A</v>
      </c>
      <c r="E2703" s="729" t="e">
        <v>#N/A</v>
      </c>
      <c r="F2703" s="729" t="e">
        <v>#N/A</v>
      </c>
    </row>
    <row r="2704" spans="3:6">
      <c r="C2704" s="730" t="e">
        <v>#N/A</v>
      </c>
      <c r="D2704" s="729" t="e">
        <v>#N/A</v>
      </c>
      <c r="E2704" s="729" t="e">
        <v>#N/A</v>
      </c>
      <c r="F2704" s="729" t="e">
        <v>#N/A</v>
      </c>
    </row>
    <row r="2705" spans="3:6">
      <c r="C2705" s="730" t="e">
        <v>#N/A</v>
      </c>
      <c r="D2705" s="729" t="e">
        <v>#N/A</v>
      </c>
      <c r="E2705" s="729" t="e">
        <v>#N/A</v>
      </c>
      <c r="F2705" s="729" t="e">
        <v>#N/A</v>
      </c>
    </row>
    <row r="2706" spans="3:6">
      <c r="C2706" s="730" t="e">
        <v>#N/A</v>
      </c>
      <c r="D2706" s="729" t="e">
        <v>#N/A</v>
      </c>
      <c r="E2706" s="729" t="e">
        <v>#N/A</v>
      </c>
      <c r="F2706" s="729" t="e">
        <v>#N/A</v>
      </c>
    </row>
    <row r="2707" spans="3:6">
      <c r="C2707" s="730" t="e">
        <v>#N/A</v>
      </c>
      <c r="D2707" s="729" t="e">
        <v>#N/A</v>
      </c>
      <c r="E2707" s="729" t="e">
        <v>#N/A</v>
      </c>
      <c r="F2707" s="729" t="e">
        <v>#N/A</v>
      </c>
    </row>
    <row r="2708" spans="3:6">
      <c r="C2708" s="730" t="e">
        <v>#N/A</v>
      </c>
      <c r="D2708" s="729" t="e">
        <v>#N/A</v>
      </c>
      <c r="E2708" s="729" t="e">
        <v>#N/A</v>
      </c>
      <c r="F2708" s="729" t="e">
        <v>#N/A</v>
      </c>
    </row>
    <row r="2709" spans="3:6">
      <c r="C2709" s="730" t="e">
        <v>#N/A</v>
      </c>
      <c r="D2709" s="729" t="e">
        <v>#N/A</v>
      </c>
      <c r="E2709" s="729" t="e">
        <v>#N/A</v>
      </c>
      <c r="F2709" s="729" t="e">
        <v>#N/A</v>
      </c>
    </row>
    <row r="2710" spans="3:6">
      <c r="C2710" s="730" t="e">
        <v>#N/A</v>
      </c>
      <c r="D2710" s="729" t="e">
        <v>#N/A</v>
      </c>
      <c r="E2710" s="729" t="e">
        <v>#N/A</v>
      </c>
      <c r="F2710" s="729" t="e">
        <v>#N/A</v>
      </c>
    </row>
    <row r="2711" spans="3:6">
      <c r="C2711" s="730" t="e">
        <v>#N/A</v>
      </c>
      <c r="D2711" s="729" t="e">
        <v>#N/A</v>
      </c>
      <c r="E2711" s="729" t="e">
        <v>#N/A</v>
      </c>
      <c r="F2711" s="729" t="e">
        <v>#N/A</v>
      </c>
    </row>
    <row r="2712" spans="3:6">
      <c r="C2712" s="730" t="e">
        <v>#N/A</v>
      </c>
      <c r="D2712" s="729" t="e">
        <v>#N/A</v>
      </c>
      <c r="E2712" s="729" t="e">
        <v>#N/A</v>
      </c>
      <c r="F2712" s="729" t="e">
        <v>#N/A</v>
      </c>
    </row>
    <row r="2713" spans="3:6">
      <c r="C2713" s="730" t="e">
        <v>#N/A</v>
      </c>
      <c r="D2713" s="729" t="e">
        <v>#N/A</v>
      </c>
      <c r="E2713" s="729" t="e">
        <v>#N/A</v>
      </c>
      <c r="F2713" s="729" t="e">
        <v>#N/A</v>
      </c>
    </row>
    <row r="2714" spans="3:6">
      <c r="C2714" s="730" t="e">
        <v>#N/A</v>
      </c>
      <c r="D2714" s="729" t="e">
        <v>#N/A</v>
      </c>
      <c r="E2714" s="729" t="e">
        <v>#N/A</v>
      </c>
      <c r="F2714" s="729" t="e">
        <v>#N/A</v>
      </c>
    </row>
    <row r="2715" spans="3:6">
      <c r="C2715" s="730" t="e">
        <v>#N/A</v>
      </c>
      <c r="D2715" s="729" t="e">
        <v>#N/A</v>
      </c>
      <c r="E2715" s="729" t="e">
        <v>#N/A</v>
      </c>
      <c r="F2715" s="729" t="e">
        <v>#N/A</v>
      </c>
    </row>
    <row r="2716" spans="3:6">
      <c r="C2716" s="730" t="e">
        <v>#N/A</v>
      </c>
      <c r="D2716" s="729" t="e">
        <v>#N/A</v>
      </c>
      <c r="E2716" s="729" t="e">
        <v>#N/A</v>
      </c>
      <c r="F2716" s="729" t="e">
        <v>#N/A</v>
      </c>
    </row>
    <row r="2717" spans="3:6">
      <c r="C2717" s="730" t="e">
        <v>#N/A</v>
      </c>
      <c r="D2717" s="729" t="e">
        <v>#N/A</v>
      </c>
      <c r="E2717" s="729" t="e">
        <v>#N/A</v>
      </c>
      <c r="F2717" s="729" t="e">
        <v>#N/A</v>
      </c>
    </row>
    <row r="2718" spans="3:6">
      <c r="C2718" s="730" t="e">
        <v>#N/A</v>
      </c>
      <c r="D2718" s="729" t="e">
        <v>#N/A</v>
      </c>
      <c r="E2718" s="729" t="e">
        <v>#N/A</v>
      </c>
      <c r="F2718" s="729" t="e">
        <v>#N/A</v>
      </c>
    </row>
    <row r="2719" spans="3:6">
      <c r="C2719" s="730" t="e">
        <v>#N/A</v>
      </c>
      <c r="D2719" s="729" t="e">
        <v>#N/A</v>
      </c>
      <c r="E2719" s="729" t="e">
        <v>#N/A</v>
      </c>
      <c r="F2719" s="729" t="e">
        <v>#N/A</v>
      </c>
    </row>
    <row r="2720" spans="3:6">
      <c r="C2720" s="730" t="e">
        <v>#N/A</v>
      </c>
      <c r="D2720" s="729" t="e">
        <v>#N/A</v>
      </c>
      <c r="E2720" s="729" t="e">
        <v>#N/A</v>
      </c>
      <c r="F2720" s="729" t="e">
        <v>#N/A</v>
      </c>
    </row>
    <row r="2721" spans="3:6">
      <c r="C2721" s="730" t="e">
        <v>#N/A</v>
      </c>
      <c r="D2721" s="729" t="e">
        <v>#N/A</v>
      </c>
      <c r="E2721" s="729" t="e">
        <v>#N/A</v>
      </c>
      <c r="F2721" s="729" t="e">
        <v>#N/A</v>
      </c>
    </row>
    <row r="2722" spans="3:6">
      <c r="C2722" s="730" t="e">
        <v>#N/A</v>
      </c>
      <c r="D2722" s="729" t="e">
        <v>#N/A</v>
      </c>
      <c r="E2722" s="729" t="e">
        <v>#N/A</v>
      </c>
      <c r="F2722" s="729" t="e">
        <v>#N/A</v>
      </c>
    </row>
    <row r="2723" spans="3:6">
      <c r="C2723" s="730" t="e">
        <v>#N/A</v>
      </c>
      <c r="D2723" s="729" t="e">
        <v>#N/A</v>
      </c>
      <c r="E2723" s="729" t="e">
        <v>#N/A</v>
      </c>
      <c r="F2723" s="729" t="e">
        <v>#N/A</v>
      </c>
    </row>
    <row r="2724" spans="3:6">
      <c r="C2724" s="730" t="e">
        <v>#N/A</v>
      </c>
      <c r="D2724" s="729" t="e">
        <v>#N/A</v>
      </c>
      <c r="E2724" s="729" t="e">
        <v>#N/A</v>
      </c>
      <c r="F2724" s="729" t="e">
        <v>#N/A</v>
      </c>
    </row>
    <row r="2725" spans="3:6">
      <c r="C2725" s="730" t="e">
        <v>#N/A</v>
      </c>
      <c r="D2725" s="729" t="e">
        <v>#N/A</v>
      </c>
      <c r="E2725" s="729" t="e">
        <v>#N/A</v>
      </c>
      <c r="F2725" s="729" t="e">
        <v>#N/A</v>
      </c>
    </row>
    <row r="2726" spans="3:6">
      <c r="C2726" s="730" t="e">
        <v>#N/A</v>
      </c>
      <c r="D2726" s="729" t="e">
        <v>#N/A</v>
      </c>
      <c r="E2726" s="729" t="e">
        <v>#N/A</v>
      </c>
      <c r="F2726" s="729" t="e">
        <v>#N/A</v>
      </c>
    </row>
    <row r="2727" spans="3:6">
      <c r="C2727" s="730" t="e">
        <v>#N/A</v>
      </c>
      <c r="D2727" s="729" t="e">
        <v>#N/A</v>
      </c>
      <c r="E2727" s="729" t="e">
        <v>#N/A</v>
      </c>
      <c r="F2727" s="729" t="e">
        <v>#N/A</v>
      </c>
    </row>
    <row r="2728" spans="3:6">
      <c r="C2728" s="730" t="e">
        <v>#N/A</v>
      </c>
      <c r="D2728" s="729" t="e">
        <v>#N/A</v>
      </c>
      <c r="E2728" s="729" t="e">
        <v>#N/A</v>
      </c>
      <c r="F2728" s="729" t="e">
        <v>#N/A</v>
      </c>
    </row>
    <row r="2729" spans="3:6">
      <c r="C2729" s="730" t="e">
        <v>#N/A</v>
      </c>
      <c r="D2729" s="729" t="e">
        <v>#N/A</v>
      </c>
      <c r="E2729" s="729" t="e">
        <v>#N/A</v>
      </c>
      <c r="F2729" s="729" t="e">
        <v>#N/A</v>
      </c>
    </row>
    <row r="2730" spans="3:6">
      <c r="C2730" s="730" t="e">
        <v>#N/A</v>
      </c>
      <c r="D2730" s="729" t="e">
        <v>#N/A</v>
      </c>
      <c r="E2730" s="729" t="e">
        <v>#N/A</v>
      </c>
      <c r="F2730" s="729" t="e">
        <v>#N/A</v>
      </c>
    </row>
    <row r="2731" spans="3:6">
      <c r="C2731" s="730" t="e">
        <v>#N/A</v>
      </c>
      <c r="D2731" s="729" t="e">
        <v>#N/A</v>
      </c>
      <c r="E2731" s="729" t="e">
        <v>#N/A</v>
      </c>
      <c r="F2731" s="729" t="e">
        <v>#N/A</v>
      </c>
    </row>
    <row r="2732" spans="3:6">
      <c r="C2732" s="730" t="e">
        <v>#N/A</v>
      </c>
      <c r="D2732" s="729" t="e">
        <v>#N/A</v>
      </c>
      <c r="E2732" s="729" t="e">
        <v>#N/A</v>
      </c>
      <c r="F2732" s="729" t="e">
        <v>#N/A</v>
      </c>
    </row>
    <row r="2733" spans="3:6">
      <c r="C2733" s="730" t="e">
        <v>#N/A</v>
      </c>
      <c r="D2733" s="729" t="e">
        <v>#N/A</v>
      </c>
      <c r="E2733" s="729" t="e">
        <v>#N/A</v>
      </c>
      <c r="F2733" s="729" t="e">
        <v>#N/A</v>
      </c>
    </row>
    <row r="2734" spans="3:6">
      <c r="C2734" s="730" t="e">
        <v>#N/A</v>
      </c>
      <c r="D2734" s="729" t="e">
        <v>#N/A</v>
      </c>
      <c r="E2734" s="729" t="e">
        <v>#N/A</v>
      </c>
      <c r="F2734" s="729" t="e">
        <v>#N/A</v>
      </c>
    </row>
    <row r="2735" spans="3:6">
      <c r="C2735" s="730" t="e">
        <v>#N/A</v>
      </c>
      <c r="D2735" s="729" t="e">
        <v>#N/A</v>
      </c>
      <c r="E2735" s="729" t="e">
        <v>#N/A</v>
      </c>
      <c r="F2735" s="729" t="e">
        <v>#N/A</v>
      </c>
    </row>
    <row r="2736" spans="3:6">
      <c r="C2736" s="730" t="e">
        <v>#N/A</v>
      </c>
      <c r="D2736" s="729" t="e">
        <v>#N/A</v>
      </c>
      <c r="E2736" s="729" t="e">
        <v>#N/A</v>
      </c>
      <c r="F2736" s="729" t="e">
        <v>#N/A</v>
      </c>
    </row>
    <row r="2737" spans="3:6">
      <c r="C2737" s="730" t="e">
        <v>#N/A</v>
      </c>
      <c r="D2737" s="729" t="e">
        <v>#N/A</v>
      </c>
      <c r="E2737" s="729" t="e">
        <v>#N/A</v>
      </c>
      <c r="F2737" s="729" t="e">
        <v>#N/A</v>
      </c>
    </row>
    <row r="2738" spans="3:6">
      <c r="C2738" s="730" t="e">
        <v>#N/A</v>
      </c>
      <c r="D2738" s="729" t="e">
        <v>#N/A</v>
      </c>
      <c r="E2738" s="729" t="e">
        <v>#N/A</v>
      </c>
      <c r="F2738" s="729" t="e">
        <v>#N/A</v>
      </c>
    </row>
    <row r="2739" spans="3:6">
      <c r="C2739" s="730" t="e">
        <v>#N/A</v>
      </c>
      <c r="D2739" s="729" t="e">
        <v>#N/A</v>
      </c>
      <c r="E2739" s="729" t="e">
        <v>#N/A</v>
      </c>
      <c r="F2739" s="729" t="e">
        <v>#N/A</v>
      </c>
    </row>
    <row r="2740" spans="3:6">
      <c r="C2740" s="730" t="e">
        <v>#N/A</v>
      </c>
      <c r="D2740" s="729" t="e">
        <v>#N/A</v>
      </c>
      <c r="E2740" s="729" t="e">
        <v>#N/A</v>
      </c>
      <c r="F2740" s="729" t="e">
        <v>#N/A</v>
      </c>
    </row>
    <row r="2741" spans="3:6">
      <c r="C2741" s="730" t="e">
        <v>#N/A</v>
      </c>
      <c r="D2741" s="729" t="e">
        <v>#N/A</v>
      </c>
      <c r="E2741" s="729" t="e">
        <v>#N/A</v>
      </c>
      <c r="F2741" s="729" t="e">
        <v>#N/A</v>
      </c>
    </row>
    <row r="2742" spans="3:6">
      <c r="C2742" s="730" t="e">
        <v>#N/A</v>
      </c>
      <c r="D2742" s="729" t="e">
        <v>#N/A</v>
      </c>
      <c r="E2742" s="729" t="e">
        <v>#N/A</v>
      </c>
      <c r="F2742" s="729" t="e">
        <v>#N/A</v>
      </c>
    </row>
    <row r="2743" spans="3:6">
      <c r="C2743" s="730" t="e">
        <v>#N/A</v>
      </c>
      <c r="D2743" s="729" t="e">
        <v>#N/A</v>
      </c>
      <c r="E2743" s="729" t="e">
        <v>#N/A</v>
      </c>
      <c r="F2743" s="729" t="e">
        <v>#N/A</v>
      </c>
    </row>
    <row r="2744" spans="3:6">
      <c r="C2744" s="730" t="e">
        <v>#N/A</v>
      </c>
      <c r="D2744" s="729" t="e">
        <v>#N/A</v>
      </c>
      <c r="E2744" s="729" t="e">
        <v>#N/A</v>
      </c>
      <c r="F2744" s="729" t="e">
        <v>#N/A</v>
      </c>
    </row>
    <row r="2745" spans="3:6">
      <c r="C2745" s="730" t="e">
        <v>#N/A</v>
      </c>
      <c r="D2745" s="729" t="e">
        <v>#N/A</v>
      </c>
      <c r="E2745" s="729" t="e">
        <v>#N/A</v>
      </c>
      <c r="F2745" s="729" t="e">
        <v>#N/A</v>
      </c>
    </row>
    <row r="2746" spans="3:6">
      <c r="C2746" s="730" t="e">
        <v>#N/A</v>
      </c>
      <c r="D2746" s="729" t="e">
        <v>#N/A</v>
      </c>
      <c r="E2746" s="729" t="e">
        <v>#N/A</v>
      </c>
      <c r="F2746" s="729" t="e">
        <v>#N/A</v>
      </c>
    </row>
    <row r="2747" spans="3:6">
      <c r="C2747" s="730" t="e">
        <v>#N/A</v>
      </c>
      <c r="D2747" s="729" t="e">
        <v>#N/A</v>
      </c>
      <c r="E2747" s="729" t="e">
        <v>#N/A</v>
      </c>
      <c r="F2747" s="729" t="e">
        <v>#N/A</v>
      </c>
    </row>
    <row r="2748" spans="3:6">
      <c r="C2748" s="730" t="e">
        <v>#N/A</v>
      </c>
      <c r="D2748" s="729" t="e">
        <v>#N/A</v>
      </c>
      <c r="E2748" s="729" t="e">
        <v>#N/A</v>
      </c>
      <c r="F2748" s="729" t="e">
        <v>#N/A</v>
      </c>
    </row>
    <row r="2749" spans="3:6">
      <c r="C2749" s="730" t="e">
        <v>#N/A</v>
      </c>
      <c r="D2749" s="729" t="e">
        <v>#N/A</v>
      </c>
      <c r="E2749" s="729" t="e">
        <v>#N/A</v>
      </c>
      <c r="F2749" s="729" t="e">
        <v>#N/A</v>
      </c>
    </row>
    <row r="2750" spans="3:6">
      <c r="C2750" s="730" t="e">
        <v>#N/A</v>
      </c>
      <c r="D2750" s="729" t="e">
        <v>#N/A</v>
      </c>
      <c r="E2750" s="729" t="e">
        <v>#N/A</v>
      </c>
      <c r="F2750" s="729" t="e">
        <v>#N/A</v>
      </c>
    </row>
    <row r="2751" spans="3:6">
      <c r="C2751" s="730" t="e">
        <v>#N/A</v>
      </c>
      <c r="D2751" s="729" t="e">
        <v>#N/A</v>
      </c>
      <c r="E2751" s="729" t="e">
        <v>#N/A</v>
      </c>
      <c r="F2751" s="729" t="e">
        <v>#N/A</v>
      </c>
    </row>
    <row r="2752" spans="3:6">
      <c r="C2752" s="730" t="e">
        <v>#N/A</v>
      </c>
      <c r="D2752" s="729" t="e">
        <v>#N/A</v>
      </c>
      <c r="E2752" s="729" t="e">
        <v>#N/A</v>
      </c>
      <c r="F2752" s="729" t="e">
        <v>#N/A</v>
      </c>
    </row>
    <row r="2753" spans="3:6">
      <c r="C2753" s="730" t="e">
        <v>#N/A</v>
      </c>
      <c r="D2753" s="729" t="e">
        <v>#N/A</v>
      </c>
      <c r="E2753" s="729" t="e">
        <v>#N/A</v>
      </c>
      <c r="F2753" s="729" t="e">
        <v>#N/A</v>
      </c>
    </row>
    <row r="2754" spans="3:6">
      <c r="C2754" s="730" t="e">
        <v>#N/A</v>
      </c>
      <c r="D2754" s="729" t="e">
        <v>#N/A</v>
      </c>
      <c r="E2754" s="729" t="e">
        <v>#N/A</v>
      </c>
      <c r="F2754" s="729" t="e">
        <v>#N/A</v>
      </c>
    </row>
    <row r="2755" spans="3:6">
      <c r="C2755" s="730" t="e">
        <v>#N/A</v>
      </c>
      <c r="D2755" s="729" t="e">
        <v>#N/A</v>
      </c>
      <c r="E2755" s="729" t="e">
        <v>#N/A</v>
      </c>
      <c r="F2755" s="729" t="e">
        <v>#N/A</v>
      </c>
    </row>
    <row r="2756" spans="3:6">
      <c r="C2756" s="730" t="e">
        <v>#N/A</v>
      </c>
      <c r="D2756" s="729" t="e">
        <v>#N/A</v>
      </c>
      <c r="E2756" s="729" t="e">
        <v>#N/A</v>
      </c>
      <c r="F2756" s="729" t="e">
        <v>#N/A</v>
      </c>
    </row>
    <row r="2757" spans="3:6">
      <c r="C2757" s="730" t="e">
        <v>#N/A</v>
      </c>
      <c r="D2757" s="729" t="e">
        <v>#N/A</v>
      </c>
      <c r="E2757" s="729" t="e">
        <v>#N/A</v>
      </c>
      <c r="F2757" s="729" t="e">
        <v>#N/A</v>
      </c>
    </row>
    <row r="2758" spans="3:6">
      <c r="C2758" s="730" t="e">
        <v>#N/A</v>
      </c>
      <c r="D2758" s="729" t="e">
        <v>#N/A</v>
      </c>
      <c r="E2758" s="729" t="e">
        <v>#N/A</v>
      </c>
      <c r="F2758" s="729" t="e">
        <v>#N/A</v>
      </c>
    </row>
    <row r="2759" spans="3:6">
      <c r="C2759" s="730" t="e">
        <v>#N/A</v>
      </c>
      <c r="D2759" s="729" t="e">
        <v>#N/A</v>
      </c>
      <c r="E2759" s="729" t="e">
        <v>#N/A</v>
      </c>
      <c r="F2759" s="729" t="e">
        <v>#N/A</v>
      </c>
    </row>
    <row r="2760" spans="3:6">
      <c r="C2760" s="730" t="e">
        <v>#N/A</v>
      </c>
      <c r="D2760" s="729" t="e">
        <v>#N/A</v>
      </c>
      <c r="E2760" s="729" t="e">
        <v>#N/A</v>
      </c>
      <c r="F2760" s="729" t="e">
        <v>#N/A</v>
      </c>
    </row>
    <row r="2761" spans="3:6">
      <c r="C2761" s="730" t="e">
        <v>#N/A</v>
      </c>
      <c r="D2761" s="729" t="e">
        <v>#N/A</v>
      </c>
      <c r="E2761" s="729" t="e">
        <v>#N/A</v>
      </c>
      <c r="F2761" s="729" t="e">
        <v>#N/A</v>
      </c>
    </row>
    <row r="2762" spans="3:6">
      <c r="C2762" s="730" t="e">
        <v>#N/A</v>
      </c>
      <c r="D2762" s="729" t="e">
        <v>#N/A</v>
      </c>
      <c r="E2762" s="729" t="e">
        <v>#N/A</v>
      </c>
      <c r="F2762" s="729" t="e">
        <v>#N/A</v>
      </c>
    </row>
    <row r="2763" spans="3:6">
      <c r="C2763" s="730" t="e">
        <v>#N/A</v>
      </c>
      <c r="D2763" s="729" t="e">
        <v>#N/A</v>
      </c>
      <c r="E2763" s="729" t="e">
        <v>#N/A</v>
      </c>
      <c r="F2763" s="729" t="e">
        <v>#N/A</v>
      </c>
    </row>
    <row r="2764" spans="3:6">
      <c r="C2764" s="730" t="e">
        <v>#N/A</v>
      </c>
      <c r="D2764" s="729" t="e">
        <v>#N/A</v>
      </c>
      <c r="E2764" s="729" t="e">
        <v>#N/A</v>
      </c>
      <c r="F2764" s="729" t="e">
        <v>#N/A</v>
      </c>
    </row>
    <row r="2765" spans="3:6">
      <c r="C2765" s="730" t="e">
        <v>#N/A</v>
      </c>
      <c r="D2765" s="729" t="e">
        <v>#N/A</v>
      </c>
      <c r="E2765" s="729" t="e">
        <v>#N/A</v>
      </c>
      <c r="F2765" s="729" t="e">
        <v>#N/A</v>
      </c>
    </row>
    <row r="2766" spans="3:6">
      <c r="C2766" s="730" t="e">
        <v>#N/A</v>
      </c>
      <c r="D2766" s="729" t="e">
        <v>#N/A</v>
      </c>
      <c r="E2766" s="729" t="e">
        <v>#N/A</v>
      </c>
      <c r="F2766" s="729" t="e">
        <v>#N/A</v>
      </c>
    </row>
    <row r="2767" spans="3:6">
      <c r="C2767" s="730" t="e">
        <v>#N/A</v>
      </c>
      <c r="D2767" s="729" t="e">
        <v>#N/A</v>
      </c>
      <c r="E2767" s="729" t="e">
        <v>#N/A</v>
      </c>
      <c r="F2767" s="729" t="e">
        <v>#N/A</v>
      </c>
    </row>
    <row r="2768" spans="3:6">
      <c r="C2768" s="730" t="e">
        <v>#N/A</v>
      </c>
      <c r="D2768" s="729" t="e">
        <v>#N/A</v>
      </c>
      <c r="E2768" s="729" t="e">
        <v>#N/A</v>
      </c>
      <c r="F2768" s="729" t="e">
        <v>#N/A</v>
      </c>
    </row>
    <row r="2769" spans="3:6">
      <c r="C2769" s="730" t="e">
        <v>#N/A</v>
      </c>
      <c r="D2769" s="729" t="e">
        <v>#N/A</v>
      </c>
      <c r="E2769" s="729" t="e">
        <v>#N/A</v>
      </c>
      <c r="F2769" s="729" t="e">
        <v>#N/A</v>
      </c>
    </row>
    <row r="2770" spans="3:6">
      <c r="C2770" s="730" t="e">
        <v>#N/A</v>
      </c>
      <c r="D2770" s="729" t="e">
        <v>#N/A</v>
      </c>
      <c r="E2770" s="729" t="e">
        <v>#N/A</v>
      </c>
      <c r="F2770" s="729" t="e">
        <v>#N/A</v>
      </c>
    </row>
    <row r="2771" spans="3:6">
      <c r="C2771" s="730" t="e">
        <v>#N/A</v>
      </c>
      <c r="D2771" s="729" t="e">
        <v>#N/A</v>
      </c>
      <c r="E2771" s="729" t="e">
        <v>#N/A</v>
      </c>
      <c r="F2771" s="729" t="e">
        <v>#N/A</v>
      </c>
    </row>
    <row r="2772" spans="3:6">
      <c r="C2772" s="730" t="e">
        <v>#N/A</v>
      </c>
      <c r="D2772" s="729" t="e">
        <v>#N/A</v>
      </c>
      <c r="E2772" s="729" t="e">
        <v>#N/A</v>
      </c>
      <c r="F2772" s="729" t="e">
        <v>#N/A</v>
      </c>
    </row>
    <row r="2773" spans="3:6">
      <c r="C2773" s="730" t="e">
        <v>#N/A</v>
      </c>
      <c r="D2773" s="729" t="e">
        <v>#N/A</v>
      </c>
      <c r="E2773" s="729" t="e">
        <v>#N/A</v>
      </c>
      <c r="F2773" s="729" t="e">
        <v>#N/A</v>
      </c>
    </row>
    <row r="2774" spans="3:6">
      <c r="C2774" s="730" t="e">
        <v>#N/A</v>
      </c>
      <c r="D2774" s="729" t="e">
        <v>#N/A</v>
      </c>
      <c r="E2774" s="729" t="e">
        <v>#N/A</v>
      </c>
      <c r="F2774" s="729" t="e">
        <v>#N/A</v>
      </c>
    </row>
    <row r="2775" spans="3:6">
      <c r="C2775" s="730" t="e">
        <v>#N/A</v>
      </c>
      <c r="D2775" s="729" t="e">
        <v>#N/A</v>
      </c>
      <c r="E2775" s="729" t="e">
        <v>#N/A</v>
      </c>
      <c r="F2775" s="729" t="e">
        <v>#N/A</v>
      </c>
    </row>
    <row r="2776" spans="3:6">
      <c r="C2776" s="730" t="e">
        <v>#N/A</v>
      </c>
      <c r="D2776" s="729" t="e">
        <v>#N/A</v>
      </c>
      <c r="E2776" s="729" t="e">
        <v>#N/A</v>
      </c>
      <c r="F2776" s="729" t="e">
        <v>#N/A</v>
      </c>
    </row>
    <row r="2777" spans="3:6">
      <c r="C2777" s="730" t="e">
        <v>#N/A</v>
      </c>
      <c r="D2777" s="729" t="e">
        <v>#N/A</v>
      </c>
      <c r="E2777" s="729" t="e">
        <v>#N/A</v>
      </c>
      <c r="F2777" s="729" t="e">
        <v>#N/A</v>
      </c>
    </row>
    <row r="2778" spans="3:6">
      <c r="C2778" s="730" t="e">
        <v>#N/A</v>
      </c>
      <c r="D2778" s="729" t="e">
        <v>#N/A</v>
      </c>
      <c r="E2778" s="729" t="e">
        <v>#N/A</v>
      </c>
      <c r="F2778" s="729" t="e">
        <v>#N/A</v>
      </c>
    </row>
    <row r="2779" spans="3:6">
      <c r="C2779" s="730" t="e">
        <v>#N/A</v>
      </c>
      <c r="D2779" s="729" t="e">
        <v>#N/A</v>
      </c>
      <c r="E2779" s="729" t="e">
        <v>#N/A</v>
      </c>
      <c r="F2779" s="729" t="e">
        <v>#N/A</v>
      </c>
    </row>
    <row r="2780" spans="3:6">
      <c r="C2780" s="730" t="e">
        <v>#N/A</v>
      </c>
      <c r="D2780" s="729" t="e">
        <v>#N/A</v>
      </c>
      <c r="E2780" s="729" t="e">
        <v>#N/A</v>
      </c>
      <c r="F2780" s="729" t="e">
        <v>#N/A</v>
      </c>
    </row>
    <row r="2781" spans="3:6">
      <c r="C2781" s="730" t="e">
        <v>#N/A</v>
      </c>
      <c r="D2781" s="729" t="e">
        <v>#N/A</v>
      </c>
      <c r="E2781" s="729" t="e">
        <v>#N/A</v>
      </c>
      <c r="F2781" s="729" t="e">
        <v>#N/A</v>
      </c>
    </row>
    <row r="2782" spans="3:6">
      <c r="C2782" s="730" t="e">
        <v>#N/A</v>
      </c>
      <c r="D2782" s="729" t="e">
        <v>#N/A</v>
      </c>
      <c r="E2782" s="729" t="e">
        <v>#N/A</v>
      </c>
      <c r="F2782" s="729" t="e">
        <v>#N/A</v>
      </c>
    </row>
    <row r="2783" spans="3:6">
      <c r="C2783" s="730" t="e">
        <v>#N/A</v>
      </c>
      <c r="D2783" s="729" t="e">
        <v>#N/A</v>
      </c>
      <c r="E2783" s="729" t="e">
        <v>#N/A</v>
      </c>
      <c r="F2783" s="729" t="e">
        <v>#N/A</v>
      </c>
    </row>
    <row r="2784" spans="3:6">
      <c r="C2784" s="730" t="e">
        <v>#N/A</v>
      </c>
      <c r="D2784" s="729" t="e">
        <v>#N/A</v>
      </c>
      <c r="E2784" s="729" t="e">
        <v>#N/A</v>
      </c>
      <c r="F2784" s="729" t="e">
        <v>#N/A</v>
      </c>
    </row>
    <row r="2785" spans="3:6">
      <c r="C2785" s="730" t="e">
        <v>#N/A</v>
      </c>
      <c r="D2785" s="729" t="e">
        <v>#N/A</v>
      </c>
      <c r="E2785" s="729" t="e">
        <v>#N/A</v>
      </c>
      <c r="F2785" s="729" t="e">
        <v>#N/A</v>
      </c>
    </row>
    <row r="2786" spans="3:6">
      <c r="C2786" s="730" t="e">
        <v>#N/A</v>
      </c>
      <c r="D2786" s="729" t="e">
        <v>#N/A</v>
      </c>
      <c r="E2786" s="729" t="e">
        <v>#N/A</v>
      </c>
      <c r="F2786" s="729" t="e">
        <v>#N/A</v>
      </c>
    </row>
    <row r="2787" spans="3:6">
      <c r="C2787" s="730" t="e">
        <v>#N/A</v>
      </c>
      <c r="D2787" s="729" t="e">
        <v>#N/A</v>
      </c>
      <c r="E2787" s="729" t="e">
        <v>#N/A</v>
      </c>
      <c r="F2787" s="729" t="e">
        <v>#N/A</v>
      </c>
    </row>
    <row r="2788" spans="3:6">
      <c r="C2788" s="730" t="e">
        <v>#N/A</v>
      </c>
      <c r="D2788" s="729" t="e">
        <v>#N/A</v>
      </c>
      <c r="E2788" s="729" t="e">
        <v>#N/A</v>
      </c>
      <c r="F2788" s="729" t="e">
        <v>#N/A</v>
      </c>
    </row>
    <row r="2789" spans="3:6">
      <c r="C2789" s="730" t="e">
        <v>#N/A</v>
      </c>
      <c r="D2789" s="729" t="e">
        <v>#N/A</v>
      </c>
      <c r="E2789" s="729" t="e">
        <v>#N/A</v>
      </c>
      <c r="F2789" s="729" t="e">
        <v>#N/A</v>
      </c>
    </row>
    <row r="2790" spans="3:6">
      <c r="C2790" s="730" t="e">
        <v>#N/A</v>
      </c>
      <c r="D2790" s="729" t="e">
        <v>#N/A</v>
      </c>
      <c r="E2790" s="729" t="e">
        <v>#N/A</v>
      </c>
      <c r="F2790" s="729" t="e">
        <v>#N/A</v>
      </c>
    </row>
    <row r="2791" spans="3:6">
      <c r="C2791" s="730" t="e">
        <v>#N/A</v>
      </c>
      <c r="D2791" s="729" t="e">
        <v>#N/A</v>
      </c>
      <c r="E2791" s="729" t="e">
        <v>#N/A</v>
      </c>
      <c r="F2791" s="729" t="e">
        <v>#N/A</v>
      </c>
    </row>
    <row r="2792" spans="3:6">
      <c r="C2792" s="730" t="e">
        <v>#N/A</v>
      </c>
      <c r="D2792" s="729" t="e">
        <v>#N/A</v>
      </c>
      <c r="E2792" s="729" t="e">
        <v>#N/A</v>
      </c>
      <c r="F2792" s="729" t="e">
        <v>#N/A</v>
      </c>
    </row>
    <row r="2793" spans="3:6">
      <c r="C2793" s="730" t="e">
        <v>#N/A</v>
      </c>
      <c r="D2793" s="729" t="e">
        <v>#N/A</v>
      </c>
      <c r="E2793" s="729" t="e">
        <v>#N/A</v>
      </c>
      <c r="F2793" s="729" t="e">
        <v>#N/A</v>
      </c>
    </row>
    <row r="2794" spans="3:6">
      <c r="C2794" s="730" t="e">
        <v>#N/A</v>
      </c>
      <c r="D2794" s="729" t="e">
        <v>#N/A</v>
      </c>
      <c r="E2794" s="729" t="e">
        <v>#N/A</v>
      </c>
      <c r="F2794" s="729" t="e">
        <v>#N/A</v>
      </c>
    </row>
    <row r="2795" spans="3:6">
      <c r="C2795" s="730" t="e">
        <v>#N/A</v>
      </c>
      <c r="D2795" s="729" t="e">
        <v>#N/A</v>
      </c>
      <c r="E2795" s="729" t="e">
        <v>#N/A</v>
      </c>
      <c r="F2795" s="729" t="e">
        <v>#N/A</v>
      </c>
    </row>
    <row r="2796" spans="3:6">
      <c r="C2796" s="730" t="e">
        <v>#N/A</v>
      </c>
      <c r="D2796" s="729" t="e">
        <v>#N/A</v>
      </c>
      <c r="E2796" s="729" t="e">
        <v>#N/A</v>
      </c>
      <c r="F2796" s="729" t="e">
        <v>#N/A</v>
      </c>
    </row>
    <row r="2797" spans="3:6">
      <c r="C2797" s="730" t="e">
        <v>#N/A</v>
      </c>
      <c r="D2797" s="729" t="e">
        <v>#N/A</v>
      </c>
      <c r="E2797" s="729" t="e">
        <v>#N/A</v>
      </c>
      <c r="F2797" s="729" t="e">
        <v>#N/A</v>
      </c>
    </row>
    <row r="2798" spans="3:6">
      <c r="C2798" s="730" t="e">
        <v>#N/A</v>
      </c>
      <c r="D2798" s="729" t="e">
        <v>#N/A</v>
      </c>
      <c r="E2798" s="729" t="e">
        <v>#N/A</v>
      </c>
      <c r="F2798" s="729" t="e">
        <v>#N/A</v>
      </c>
    </row>
    <row r="2799" spans="3:6">
      <c r="C2799" s="730" t="e">
        <v>#N/A</v>
      </c>
      <c r="D2799" s="729" t="e">
        <v>#N/A</v>
      </c>
      <c r="E2799" s="729" t="e">
        <v>#N/A</v>
      </c>
      <c r="F2799" s="729" t="e">
        <v>#N/A</v>
      </c>
    </row>
    <row r="2800" spans="3:6">
      <c r="C2800" s="730" t="e">
        <v>#N/A</v>
      </c>
      <c r="D2800" s="729" t="e">
        <v>#N/A</v>
      </c>
      <c r="E2800" s="729" t="e">
        <v>#N/A</v>
      </c>
      <c r="F2800" s="729" t="e">
        <v>#N/A</v>
      </c>
    </row>
    <row r="2801" spans="3:6">
      <c r="C2801" s="730" t="e">
        <v>#N/A</v>
      </c>
      <c r="D2801" s="729" t="e">
        <v>#N/A</v>
      </c>
      <c r="E2801" s="729" t="e">
        <v>#N/A</v>
      </c>
      <c r="F2801" s="729" t="e">
        <v>#N/A</v>
      </c>
    </row>
    <row r="2802" spans="3:6">
      <c r="C2802" s="730" t="e">
        <v>#N/A</v>
      </c>
      <c r="D2802" s="729" t="e">
        <v>#N/A</v>
      </c>
      <c r="E2802" s="729" t="e">
        <v>#N/A</v>
      </c>
      <c r="F2802" s="729" t="e">
        <v>#N/A</v>
      </c>
    </row>
    <row r="2803" spans="3:6">
      <c r="C2803" s="730" t="e">
        <v>#N/A</v>
      </c>
      <c r="D2803" s="729" t="e">
        <v>#N/A</v>
      </c>
      <c r="E2803" s="729" t="e">
        <v>#N/A</v>
      </c>
      <c r="F2803" s="729" t="e">
        <v>#N/A</v>
      </c>
    </row>
    <row r="2804" spans="3:6">
      <c r="C2804" s="730" t="e">
        <v>#N/A</v>
      </c>
      <c r="D2804" s="729" t="e">
        <v>#N/A</v>
      </c>
      <c r="E2804" s="729" t="e">
        <v>#N/A</v>
      </c>
      <c r="F2804" s="729" t="e">
        <v>#N/A</v>
      </c>
    </row>
    <row r="2805" spans="3:6">
      <c r="C2805" s="730" t="e">
        <v>#N/A</v>
      </c>
      <c r="D2805" s="729" t="e">
        <v>#N/A</v>
      </c>
      <c r="E2805" s="729" t="e">
        <v>#N/A</v>
      </c>
      <c r="F2805" s="729" t="e">
        <v>#N/A</v>
      </c>
    </row>
    <row r="2806" spans="3:6">
      <c r="C2806" s="730" t="e">
        <v>#N/A</v>
      </c>
      <c r="D2806" s="729" t="e">
        <v>#N/A</v>
      </c>
      <c r="E2806" s="729" t="e">
        <v>#N/A</v>
      </c>
      <c r="F2806" s="729" t="e">
        <v>#N/A</v>
      </c>
    </row>
    <row r="2807" spans="3:6">
      <c r="C2807" s="730" t="e">
        <v>#N/A</v>
      </c>
      <c r="D2807" s="729" t="e">
        <v>#N/A</v>
      </c>
      <c r="E2807" s="729" t="e">
        <v>#N/A</v>
      </c>
      <c r="F2807" s="729" t="e">
        <v>#N/A</v>
      </c>
    </row>
    <row r="2808" spans="3:6">
      <c r="C2808" s="730" t="e">
        <v>#N/A</v>
      </c>
      <c r="D2808" s="729" t="e">
        <v>#N/A</v>
      </c>
      <c r="E2808" s="729" t="e">
        <v>#N/A</v>
      </c>
      <c r="F2808" s="729" t="e">
        <v>#N/A</v>
      </c>
    </row>
    <row r="2809" spans="3:6">
      <c r="C2809" s="730" t="e">
        <v>#N/A</v>
      </c>
      <c r="D2809" s="729" t="e">
        <v>#N/A</v>
      </c>
      <c r="E2809" s="729" t="e">
        <v>#N/A</v>
      </c>
      <c r="F2809" s="729" t="e">
        <v>#N/A</v>
      </c>
    </row>
    <row r="2810" spans="3:6">
      <c r="C2810" s="730" t="e">
        <v>#N/A</v>
      </c>
      <c r="D2810" s="729" t="e">
        <v>#N/A</v>
      </c>
      <c r="E2810" s="729" t="e">
        <v>#N/A</v>
      </c>
      <c r="F2810" s="729" t="e">
        <v>#N/A</v>
      </c>
    </row>
    <row r="2811" spans="3:6">
      <c r="C2811" s="730" t="e">
        <v>#N/A</v>
      </c>
      <c r="D2811" s="729" t="e">
        <v>#N/A</v>
      </c>
      <c r="E2811" s="729" t="e">
        <v>#N/A</v>
      </c>
      <c r="F2811" s="729" t="e">
        <v>#N/A</v>
      </c>
    </row>
    <row r="2812" spans="3:6">
      <c r="C2812" s="730" t="e">
        <v>#N/A</v>
      </c>
      <c r="D2812" s="729" t="e">
        <v>#N/A</v>
      </c>
      <c r="E2812" s="729" t="e">
        <v>#N/A</v>
      </c>
      <c r="F2812" s="729" t="e">
        <v>#N/A</v>
      </c>
    </row>
    <row r="2813" spans="3:6">
      <c r="C2813" s="730" t="e">
        <v>#N/A</v>
      </c>
      <c r="D2813" s="729" t="e">
        <v>#N/A</v>
      </c>
      <c r="E2813" s="729" t="e">
        <v>#N/A</v>
      </c>
      <c r="F2813" s="729" t="e">
        <v>#N/A</v>
      </c>
    </row>
    <row r="2814" spans="3:6">
      <c r="C2814" s="730" t="e">
        <v>#N/A</v>
      </c>
      <c r="D2814" s="729" t="e">
        <v>#N/A</v>
      </c>
      <c r="E2814" s="729" t="e">
        <v>#N/A</v>
      </c>
      <c r="F2814" s="729" t="e">
        <v>#N/A</v>
      </c>
    </row>
    <row r="2815" spans="3:6">
      <c r="C2815" s="730" t="e">
        <v>#N/A</v>
      </c>
      <c r="D2815" s="729" t="e">
        <v>#N/A</v>
      </c>
      <c r="E2815" s="729" t="e">
        <v>#N/A</v>
      </c>
      <c r="F2815" s="729" t="e">
        <v>#N/A</v>
      </c>
    </row>
    <row r="2816" spans="3:6">
      <c r="C2816" s="730" t="e">
        <v>#N/A</v>
      </c>
      <c r="D2816" s="729" t="e">
        <v>#N/A</v>
      </c>
      <c r="E2816" s="729" t="e">
        <v>#N/A</v>
      </c>
      <c r="F2816" s="729" t="e">
        <v>#N/A</v>
      </c>
    </row>
    <row r="2817" spans="3:6">
      <c r="C2817" s="730" t="e">
        <v>#N/A</v>
      </c>
      <c r="D2817" s="729" t="e">
        <v>#N/A</v>
      </c>
      <c r="E2817" s="729" t="e">
        <v>#N/A</v>
      </c>
      <c r="F2817" s="729" t="e">
        <v>#N/A</v>
      </c>
    </row>
    <row r="2818" spans="3:6">
      <c r="C2818" s="730" t="e">
        <v>#N/A</v>
      </c>
      <c r="D2818" s="729" t="e">
        <v>#N/A</v>
      </c>
      <c r="E2818" s="729" t="e">
        <v>#N/A</v>
      </c>
      <c r="F2818" s="729" t="e">
        <v>#N/A</v>
      </c>
    </row>
    <row r="2819" spans="3:6">
      <c r="C2819" s="730" t="e">
        <v>#N/A</v>
      </c>
      <c r="D2819" s="729" t="e">
        <v>#N/A</v>
      </c>
      <c r="E2819" s="729" t="e">
        <v>#N/A</v>
      </c>
      <c r="F2819" s="729" t="e">
        <v>#N/A</v>
      </c>
    </row>
    <row r="2820" spans="3:6">
      <c r="C2820" s="730" t="e">
        <v>#N/A</v>
      </c>
      <c r="D2820" s="729" t="e">
        <v>#N/A</v>
      </c>
      <c r="E2820" s="729" t="e">
        <v>#N/A</v>
      </c>
      <c r="F2820" s="729" t="e">
        <v>#N/A</v>
      </c>
    </row>
    <row r="2821" spans="3:6">
      <c r="C2821" s="730" t="e">
        <v>#N/A</v>
      </c>
      <c r="D2821" s="729" t="e">
        <v>#N/A</v>
      </c>
      <c r="E2821" s="729" t="e">
        <v>#N/A</v>
      </c>
      <c r="F2821" s="729" t="e">
        <v>#N/A</v>
      </c>
    </row>
    <row r="2822" spans="3:6">
      <c r="C2822" s="730" t="e">
        <v>#N/A</v>
      </c>
      <c r="D2822" s="729" t="e">
        <v>#N/A</v>
      </c>
      <c r="E2822" s="729" t="e">
        <v>#N/A</v>
      </c>
      <c r="F2822" s="729" t="e">
        <v>#N/A</v>
      </c>
    </row>
    <row r="2823" spans="3:6">
      <c r="C2823" s="730" t="e">
        <v>#N/A</v>
      </c>
      <c r="D2823" s="729" t="e">
        <v>#N/A</v>
      </c>
      <c r="E2823" s="729" t="e">
        <v>#N/A</v>
      </c>
      <c r="F2823" s="729" t="e">
        <v>#N/A</v>
      </c>
    </row>
    <row r="2824" spans="3:6">
      <c r="C2824" s="730" t="e">
        <v>#N/A</v>
      </c>
      <c r="D2824" s="729" t="e">
        <v>#N/A</v>
      </c>
      <c r="E2824" s="729" t="e">
        <v>#N/A</v>
      </c>
      <c r="F2824" s="729" t="e">
        <v>#N/A</v>
      </c>
    </row>
    <row r="2825" spans="3:6">
      <c r="C2825" s="730" t="e">
        <v>#N/A</v>
      </c>
      <c r="D2825" s="729" t="e">
        <v>#N/A</v>
      </c>
      <c r="E2825" s="729" t="e">
        <v>#N/A</v>
      </c>
      <c r="F2825" s="729" t="e">
        <v>#N/A</v>
      </c>
    </row>
    <row r="2826" spans="3:6">
      <c r="C2826" s="730" t="e">
        <v>#N/A</v>
      </c>
      <c r="D2826" s="729" t="e">
        <v>#N/A</v>
      </c>
      <c r="E2826" s="729" t="e">
        <v>#N/A</v>
      </c>
      <c r="F2826" s="729" t="e">
        <v>#N/A</v>
      </c>
    </row>
    <row r="2827" spans="3:6">
      <c r="C2827" s="730" t="e">
        <v>#N/A</v>
      </c>
      <c r="D2827" s="729" t="e">
        <v>#N/A</v>
      </c>
      <c r="E2827" s="729" t="e">
        <v>#N/A</v>
      </c>
      <c r="F2827" s="729" t="e">
        <v>#N/A</v>
      </c>
    </row>
    <row r="2828" spans="3:6">
      <c r="C2828" s="730" t="e">
        <v>#N/A</v>
      </c>
      <c r="D2828" s="729" t="e">
        <v>#N/A</v>
      </c>
      <c r="E2828" s="729" t="e">
        <v>#N/A</v>
      </c>
      <c r="F2828" s="729" t="e">
        <v>#N/A</v>
      </c>
    </row>
    <row r="2829" spans="3:6">
      <c r="C2829" s="730" t="e">
        <v>#N/A</v>
      </c>
      <c r="D2829" s="729" t="e">
        <v>#N/A</v>
      </c>
      <c r="E2829" s="729" t="e">
        <v>#N/A</v>
      </c>
      <c r="F2829" s="729" t="e">
        <v>#N/A</v>
      </c>
    </row>
    <row r="2830" spans="3:6">
      <c r="C2830" s="730" t="e">
        <v>#N/A</v>
      </c>
      <c r="D2830" s="729" t="e">
        <v>#N/A</v>
      </c>
      <c r="E2830" s="729" t="e">
        <v>#N/A</v>
      </c>
      <c r="F2830" s="729" t="e">
        <v>#N/A</v>
      </c>
    </row>
    <row r="2831" spans="3:6">
      <c r="C2831" s="730" t="e">
        <v>#N/A</v>
      </c>
      <c r="D2831" s="729" t="e">
        <v>#N/A</v>
      </c>
      <c r="E2831" s="729" t="e">
        <v>#N/A</v>
      </c>
      <c r="F2831" s="729" t="e">
        <v>#N/A</v>
      </c>
    </row>
    <row r="2832" spans="3:6">
      <c r="C2832" s="730" t="e">
        <v>#N/A</v>
      </c>
      <c r="D2832" s="729" t="e">
        <v>#N/A</v>
      </c>
      <c r="E2832" s="729" t="e">
        <v>#N/A</v>
      </c>
      <c r="F2832" s="729" t="e">
        <v>#N/A</v>
      </c>
    </row>
    <row r="2833" spans="3:6">
      <c r="C2833" s="730" t="e">
        <v>#N/A</v>
      </c>
      <c r="D2833" s="729" t="e">
        <v>#N/A</v>
      </c>
      <c r="E2833" s="729" t="e">
        <v>#N/A</v>
      </c>
      <c r="F2833" s="729" t="e">
        <v>#N/A</v>
      </c>
    </row>
    <row r="2834" spans="3:6">
      <c r="C2834" s="730" t="e">
        <v>#N/A</v>
      </c>
      <c r="D2834" s="729" t="e">
        <v>#N/A</v>
      </c>
      <c r="E2834" s="729" t="e">
        <v>#N/A</v>
      </c>
      <c r="F2834" s="729" t="e">
        <v>#N/A</v>
      </c>
    </row>
    <row r="2835" spans="3:6">
      <c r="C2835" s="730" t="e">
        <v>#N/A</v>
      </c>
      <c r="D2835" s="729" t="e">
        <v>#N/A</v>
      </c>
      <c r="E2835" s="729" t="e">
        <v>#N/A</v>
      </c>
      <c r="F2835" s="729" t="e">
        <v>#N/A</v>
      </c>
    </row>
    <row r="2836" spans="3:6">
      <c r="C2836" s="730" t="e">
        <v>#N/A</v>
      </c>
      <c r="D2836" s="729" t="e">
        <v>#N/A</v>
      </c>
      <c r="E2836" s="729" t="e">
        <v>#N/A</v>
      </c>
      <c r="F2836" s="729" t="e">
        <v>#N/A</v>
      </c>
    </row>
    <row r="2837" spans="3:6">
      <c r="C2837" s="730" t="e">
        <v>#N/A</v>
      </c>
      <c r="D2837" s="729" t="e">
        <v>#N/A</v>
      </c>
      <c r="E2837" s="729" t="e">
        <v>#N/A</v>
      </c>
      <c r="F2837" s="729" t="e">
        <v>#N/A</v>
      </c>
    </row>
    <row r="2838" spans="3:6">
      <c r="C2838" s="730" t="e">
        <v>#N/A</v>
      </c>
      <c r="D2838" s="729" t="e">
        <v>#N/A</v>
      </c>
      <c r="E2838" s="729" t="e">
        <v>#N/A</v>
      </c>
      <c r="F2838" s="729" t="e">
        <v>#N/A</v>
      </c>
    </row>
    <row r="2839" spans="3:6">
      <c r="C2839" s="730" t="e">
        <v>#N/A</v>
      </c>
      <c r="D2839" s="729" t="e">
        <v>#N/A</v>
      </c>
      <c r="E2839" s="729" t="e">
        <v>#N/A</v>
      </c>
      <c r="F2839" s="729" t="e">
        <v>#N/A</v>
      </c>
    </row>
    <row r="2840" spans="3:6">
      <c r="C2840" s="730" t="e">
        <v>#N/A</v>
      </c>
      <c r="D2840" s="729" t="e">
        <v>#N/A</v>
      </c>
      <c r="E2840" s="729" t="e">
        <v>#N/A</v>
      </c>
      <c r="F2840" s="729" t="e">
        <v>#N/A</v>
      </c>
    </row>
    <row r="2841" spans="3:6">
      <c r="C2841" s="730" t="e">
        <v>#N/A</v>
      </c>
      <c r="D2841" s="729" t="e">
        <v>#N/A</v>
      </c>
      <c r="E2841" s="729" t="e">
        <v>#N/A</v>
      </c>
      <c r="F2841" s="729" t="e">
        <v>#N/A</v>
      </c>
    </row>
    <row r="2842" spans="3:6">
      <c r="C2842" s="730" t="e">
        <v>#N/A</v>
      </c>
      <c r="D2842" s="729" t="e">
        <v>#N/A</v>
      </c>
      <c r="E2842" s="729" t="e">
        <v>#N/A</v>
      </c>
      <c r="F2842" s="729" t="e">
        <v>#N/A</v>
      </c>
    </row>
    <row r="2843" spans="3:6">
      <c r="C2843" s="730" t="e">
        <v>#N/A</v>
      </c>
      <c r="D2843" s="729" t="e">
        <v>#N/A</v>
      </c>
      <c r="E2843" s="729" t="e">
        <v>#N/A</v>
      </c>
      <c r="F2843" s="729" t="e">
        <v>#N/A</v>
      </c>
    </row>
    <row r="2844" spans="3:6">
      <c r="C2844" s="730" t="e">
        <v>#N/A</v>
      </c>
      <c r="D2844" s="729" t="e">
        <v>#N/A</v>
      </c>
      <c r="E2844" s="729" t="e">
        <v>#N/A</v>
      </c>
      <c r="F2844" s="729" t="e">
        <v>#N/A</v>
      </c>
    </row>
    <row r="2845" spans="3:6">
      <c r="C2845" s="730" t="e">
        <v>#N/A</v>
      </c>
      <c r="D2845" s="729" t="e">
        <v>#N/A</v>
      </c>
      <c r="E2845" s="729" t="e">
        <v>#N/A</v>
      </c>
      <c r="F2845" s="729" t="e">
        <v>#N/A</v>
      </c>
    </row>
    <row r="2846" spans="3:6">
      <c r="C2846" s="730" t="e">
        <v>#N/A</v>
      </c>
      <c r="D2846" s="729" t="e">
        <v>#N/A</v>
      </c>
      <c r="E2846" s="729" t="e">
        <v>#N/A</v>
      </c>
      <c r="F2846" s="729" t="e">
        <v>#N/A</v>
      </c>
    </row>
    <row r="2847" spans="3:6">
      <c r="C2847" s="730" t="e">
        <v>#N/A</v>
      </c>
      <c r="D2847" s="729" t="e">
        <v>#N/A</v>
      </c>
      <c r="E2847" s="729" t="e">
        <v>#N/A</v>
      </c>
      <c r="F2847" s="729" t="e">
        <v>#N/A</v>
      </c>
    </row>
    <row r="2848" spans="3:6">
      <c r="C2848" s="730" t="e">
        <v>#N/A</v>
      </c>
      <c r="D2848" s="729" t="e">
        <v>#N/A</v>
      </c>
      <c r="E2848" s="729" t="e">
        <v>#N/A</v>
      </c>
      <c r="F2848" s="729" t="e">
        <v>#N/A</v>
      </c>
    </row>
    <row r="2849" spans="3:6">
      <c r="C2849" s="730" t="e">
        <v>#N/A</v>
      </c>
      <c r="D2849" s="729" t="e">
        <v>#N/A</v>
      </c>
      <c r="E2849" s="729" t="e">
        <v>#N/A</v>
      </c>
      <c r="F2849" s="729" t="e">
        <v>#N/A</v>
      </c>
    </row>
    <row r="2850" spans="3:6">
      <c r="C2850" s="730" t="e">
        <v>#N/A</v>
      </c>
      <c r="D2850" s="729" t="e">
        <v>#N/A</v>
      </c>
      <c r="E2850" s="729" t="e">
        <v>#N/A</v>
      </c>
      <c r="F2850" s="729" t="e">
        <v>#N/A</v>
      </c>
    </row>
    <row r="2851" spans="3:6">
      <c r="C2851" s="730" t="e">
        <v>#N/A</v>
      </c>
      <c r="D2851" s="729" t="e">
        <v>#N/A</v>
      </c>
      <c r="E2851" s="729" t="e">
        <v>#N/A</v>
      </c>
      <c r="F2851" s="729" t="e">
        <v>#N/A</v>
      </c>
    </row>
    <row r="2852" spans="3:6">
      <c r="C2852" s="730" t="e">
        <v>#N/A</v>
      </c>
      <c r="D2852" s="729" t="e">
        <v>#N/A</v>
      </c>
      <c r="E2852" s="729" t="e">
        <v>#N/A</v>
      </c>
      <c r="F2852" s="729" t="e">
        <v>#N/A</v>
      </c>
    </row>
    <row r="2853" spans="3:6">
      <c r="C2853" s="730" t="e">
        <v>#N/A</v>
      </c>
      <c r="D2853" s="729" t="e">
        <v>#N/A</v>
      </c>
      <c r="E2853" s="729" t="e">
        <v>#N/A</v>
      </c>
      <c r="F2853" s="729" t="e">
        <v>#N/A</v>
      </c>
    </row>
    <row r="2854" spans="3:6">
      <c r="C2854" s="730" t="e">
        <v>#N/A</v>
      </c>
      <c r="D2854" s="729" t="e">
        <v>#N/A</v>
      </c>
      <c r="E2854" s="729" t="e">
        <v>#N/A</v>
      </c>
      <c r="F2854" s="729" t="e">
        <v>#N/A</v>
      </c>
    </row>
    <row r="2855" spans="3:6">
      <c r="C2855" s="730" t="e">
        <v>#N/A</v>
      </c>
      <c r="D2855" s="729" t="e">
        <v>#N/A</v>
      </c>
      <c r="E2855" s="729" t="e">
        <v>#N/A</v>
      </c>
      <c r="F2855" s="729" t="e">
        <v>#N/A</v>
      </c>
    </row>
    <row r="2856" spans="3:6">
      <c r="C2856" s="730" t="e">
        <v>#N/A</v>
      </c>
      <c r="D2856" s="729" t="e">
        <v>#N/A</v>
      </c>
      <c r="E2856" s="729" t="e">
        <v>#N/A</v>
      </c>
      <c r="F2856" s="729" t="e">
        <v>#N/A</v>
      </c>
    </row>
    <row r="2857" spans="3:6">
      <c r="C2857" s="730" t="e">
        <v>#N/A</v>
      </c>
      <c r="D2857" s="729" t="e">
        <v>#N/A</v>
      </c>
      <c r="E2857" s="729" t="e">
        <v>#N/A</v>
      </c>
      <c r="F2857" s="729" t="e">
        <v>#N/A</v>
      </c>
    </row>
    <row r="2858" spans="3:6">
      <c r="C2858" s="730" t="e">
        <v>#N/A</v>
      </c>
      <c r="D2858" s="729" t="e">
        <v>#N/A</v>
      </c>
      <c r="E2858" s="729" t="e">
        <v>#N/A</v>
      </c>
      <c r="F2858" s="729" t="e">
        <v>#N/A</v>
      </c>
    </row>
    <row r="2859" spans="3:6">
      <c r="C2859" s="730" t="e">
        <v>#N/A</v>
      </c>
      <c r="D2859" s="729" t="e">
        <v>#N/A</v>
      </c>
      <c r="E2859" s="729" t="e">
        <v>#N/A</v>
      </c>
      <c r="F2859" s="729" t="e">
        <v>#N/A</v>
      </c>
    </row>
    <row r="2860" spans="3:6">
      <c r="C2860" s="730" t="e">
        <v>#N/A</v>
      </c>
      <c r="D2860" s="729" t="e">
        <v>#N/A</v>
      </c>
      <c r="E2860" s="729" t="e">
        <v>#N/A</v>
      </c>
      <c r="F2860" s="729" t="e">
        <v>#N/A</v>
      </c>
    </row>
    <row r="2861" spans="3:6">
      <c r="C2861" s="730" t="e">
        <v>#N/A</v>
      </c>
      <c r="D2861" s="729" t="e">
        <v>#N/A</v>
      </c>
      <c r="E2861" s="729" t="e">
        <v>#N/A</v>
      </c>
      <c r="F2861" s="729" t="e">
        <v>#N/A</v>
      </c>
    </row>
    <row r="2862" spans="3:6">
      <c r="C2862" s="730" t="e">
        <v>#N/A</v>
      </c>
      <c r="D2862" s="729" t="e">
        <v>#N/A</v>
      </c>
      <c r="E2862" s="729" t="e">
        <v>#N/A</v>
      </c>
      <c r="F2862" s="729" t="e">
        <v>#N/A</v>
      </c>
    </row>
    <row r="2863" spans="3:6">
      <c r="C2863" s="730" t="e">
        <v>#N/A</v>
      </c>
      <c r="D2863" s="729" t="e">
        <v>#N/A</v>
      </c>
      <c r="E2863" s="729" t="e">
        <v>#N/A</v>
      </c>
      <c r="F2863" s="729" t="e">
        <v>#N/A</v>
      </c>
    </row>
    <row r="2864" spans="3:6">
      <c r="C2864" s="730" t="e">
        <v>#N/A</v>
      </c>
      <c r="D2864" s="729" t="e">
        <v>#N/A</v>
      </c>
      <c r="E2864" s="729" t="e">
        <v>#N/A</v>
      </c>
      <c r="F2864" s="729" t="e">
        <v>#N/A</v>
      </c>
    </row>
    <row r="2865" spans="3:6">
      <c r="C2865" s="730" t="e">
        <v>#N/A</v>
      </c>
      <c r="D2865" s="729" t="e">
        <v>#N/A</v>
      </c>
      <c r="E2865" s="729" t="e">
        <v>#N/A</v>
      </c>
      <c r="F2865" s="729" t="e">
        <v>#N/A</v>
      </c>
    </row>
    <row r="2866" spans="3:6">
      <c r="C2866" s="730" t="e">
        <v>#N/A</v>
      </c>
      <c r="D2866" s="729" t="e">
        <v>#N/A</v>
      </c>
      <c r="E2866" s="729" t="e">
        <v>#N/A</v>
      </c>
      <c r="F2866" s="729" t="e">
        <v>#N/A</v>
      </c>
    </row>
    <row r="2867" spans="3:6">
      <c r="C2867" s="730" t="e">
        <v>#N/A</v>
      </c>
      <c r="D2867" s="729" t="e">
        <v>#N/A</v>
      </c>
      <c r="E2867" s="729" t="e">
        <v>#N/A</v>
      </c>
      <c r="F2867" s="729" t="e">
        <v>#N/A</v>
      </c>
    </row>
    <row r="2868" spans="3:6">
      <c r="C2868" s="730" t="e">
        <v>#N/A</v>
      </c>
      <c r="D2868" s="729" t="e">
        <v>#N/A</v>
      </c>
      <c r="E2868" s="729" t="e">
        <v>#N/A</v>
      </c>
      <c r="F2868" s="729" t="e">
        <v>#N/A</v>
      </c>
    </row>
    <row r="2869" spans="3:6">
      <c r="C2869" s="730" t="e">
        <v>#N/A</v>
      </c>
      <c r="D2869" s="729" t="e">
        <v>#N/A</v>
      </c>
      <c r="E2869" s="729" t="e">
        <v>#N/A</v>
      </c>
      <c r="F2869" s="729" t="e">
        <v>#N/A</v>
      </c>
    </row>
    <row r="2870" spans="3:6">
      <c r="C2870" s="730" t="e">
        <v>#N/A</v>
      </c>
      <c r="D2870" s="729" t="e">
        <v>#N/A</v>
      </c>
      <c r="E2870" s="729" t="e">
        <v>#N/A</v>
      </c>
      <c r="F2870" s="729" t="e">
        <v>#N/A</v>
      </c>
    </row>
    <row r="2871" spans="3:6">
      <c r="C2871" s="730" t="e">
        <v>#N/A</v>
      </c>
      <c r="D2871" s="729" t="e">
        <v>#N/A</v>
      </c>
      <c r="E2871" s="729" t="e">
        <v>#N/A</v>
      </c>
      <c r="F2871" s="729" t="e">
        <v>#N/A</v>
      </c>
    </row>
    <row r="2872" spans="3:6">
      <c r="C2872" s="730" t="e">
        <v>#N/A</v>
      </c>
      <c r="D2872" s="729" t="e">
        <v>#N/A</v>
      </c>
      <c r="E2872" s="729" t="e">
        <v>#N/A</v>
      </c>
      <c r="F2872" s="729" t="e">
        <v>#N/A</v>
      </c>
    </row>
    <row r="2873" spans="3:6">
      <c r="C2873" s="730" t="e">
        <v>#N/A</v>
      </c>
      <c r="D2873" s="729" t="e">
        <v>#N/A</v>
      </c>
      <c r="E2873" s="729" t="e">
        <v>#N/A</v>
      </c>
      <c r="F2873" s="729" t="e">
        <v>#N/A</v>
      </c>
    </row>
    <row r="2874" spans="3:6">
      <c r="C2874" s="730" t="e">
        <v>#N/A</v>
      </c>
      <c r="D2874" s="729" t="e">
        <v>#N/A</v>
      </c>
      <c r="E2874" s="729" t="e">
        <v>#N/A</v>
      </c>
      <c r="F2874" s="729" t="e">
        <v>#N/A</v>
      </c>
    </row>
    <row r="2875" spans="3:6">
      <c r="C2875" s="730" t="e">
        <v>#N/A</v>
      </c>
      <c r="D2875" s="729" t="e">
        <v>#N/A</v>
      </c>
      <c r="E2875" s="729" t="e">
        <v>#N/A</v>
      </c>
      <c r="F2875" s="729" t="e">
        <v>#N/A</v>
      </c>
    </row>
    <row r="2876" spans="3:6">
      <c r="C2876" s="730" t="e">
        <v>#N/A</v>
      </c>
      <c r="D2876" s="729" t="e">
        <v>#N/A</v>
      </c>
      <c r="E2876" s="729" t="e">
        <v>#N/A</v>
      </c>
      <c r="F2876" s="729" t="e">
        <v>#N/A</v>
      </c>
    </row>
    <row r="2877" spans="3:6">
      <c r="C2877" s="730" t="e">
        <v>#N/A</v>
      </c>
      <c r="D2877" s="729" t="e">
        <v>#N/A</v>
      </c>
      <c r="E2877" s="729" t="e">
        <v>#N/A</v>
      </c>
      <c r="F2877" s="729" t="e">
        <v>#N/A</v>
      </c>
    </row>
    <row r="2878" spans="3:6">
      <c r="C2878" s="730" t="e">
        <v>#N/A</v>
      </c>
      <c r="D2878" s="729" t="e">
        <v>#N/A</v>
      </c>
      <c r="E2878" s="729" t="e">
        <v>#N/A</v>
      </c>
      <c r="F2878" s="729" t="e">
        <v>#N/A</v>
      </c>
    </row>
    <row r="2879" spans="3:6">
      <c r="C2879" s="730" t="e">
        <v>#N/A</v>
      </c>
      <c r="D2879" s="729" t="e">
        <v>#N/A</v>
      </c>
      <c r="E2879" s="729" t="e">
        <v>#N/A</v>
      </c>
      <c r="F2879" s="729" t="e">
        <v>#N/A</v>
      </c>
    </row>
    <row r="2880" spans="3:6">
      <c r="C2880" s="730" t="e">
        <v>#N/A</v>
      </c>
      <c r="D2880" s="729" t="e">
        <v>#N/A</v>
      </c>
      <c r="E2880" s="729" t="e">
        <v>#N/A</v>
      </c>
      <c r="F2880" s="729" t="e">
        <v>#N/A</v>
      </c>
    </row>
    <row r="2881" spans="3:6">
      <c r="C2881" s="730" t="e">
        <v>#N/A</v>
      </c>
      <c r="D2881" s="729" t="e">
        <v>#N/A</v>
      </c>
      <c r="E2881" s="729" t="e">
        <v>#N/A</v>
      </c>
      <c r="F2881" s="729" t="e">
        <v>#N/A</v>
      </c>
    </row>
    <row r="2882" spans="3:6">
      <c r="C2882" s="730" t="e">
        <v>#N/A</v>
      </c>
      <c r="D2882" s="729" t="e">
        <v>#N/A</v>
      </c>
      <c r="E2882" s="729" t="e">
        <v>#N/A</v>
      </c>
      <c r="F2882" s="729" t="e">
        <v>#N/A</v>
      </c>
    </row>
    <row r="2883" spans="3:6">
      <c r="C2883" s="730" t="e">
        <v>#N/A</v>
      </c>
      <c r="D2883" s="729" t="e">
        <v>#N/A</v>
      </c>
      <c r="E2883" s="729" t="e">
        <v>#N/A</v>
      </c>
      <c r="F2883" s="729" t="e">
        <v>#N/A</v>
      </c>
    </row>
    <row r="2884" spans="3:6">
      <c r="C2884" s="730" t="e">
        <v>#N/A</v>
      </c>
      <c r="D2884" s="729" t="e">
        <v>#N/A</v>
      </c>
      <c r="E2884" s="729" t="e">
        <v>#N/A</v>
      </c>
      <c r="F2884" s="729" t="e">
        <v>#N/A</v>
      </c>
    </row>
    <row r="2885" spans="3:6">
      <c r="C2885" s="730" t="e">
        <v>#N/A</v>
      </c>
      <c r="D2885" s="729" t="e">
        <v>#N/A</v>
      </c>
      <c r="E2885" s="729" t="e">
        <v>#N/A</v>
      </c>
      <c r="F2885" s="729" t="e">
        <v>#N/A</v>
      </c>
    </row>
    <row r="2886" spans="3:6">
      <c r="C2886" s="730" t="e">
        <v>#N/A</v>
      </c>
      <c r="D2886" s="729" t="e">
        <v>#N/A</v>
      </c>
      <c r="E2886" s="729" t="e">
        <v>#N/A</v>
      </c>
      <c r="F2886" s="729" t="e">
        <v>#N/A</v>
      </c>
    </row>
    <row r="2887" spans="3:6">
      <c r="C2887" s="730" t="e">
        <v>#N/A</v>
      </c>
      <c r="D2887" s="729" t="e">
        <v>#N/A</v>
      </c>
      <c r="E2887" s="729" t="e">
        <v>#N/A</v>
      </c>
      <c r="F2887" s="729" t="e">
        <v>#N/A</v>
      </c>
    </row>
    <row r="2888" spans="3:6">
      <c r="C2888" s="730" t="e">
        <v>#N/A</v>
      </c>
      <c r="D2888" s="729" t="e">
        <v>#N/A</v>
      </c>
      <c r="E2888" s="729" t="e">
        <v>#N/A</v>
      </c>
      <c r="F2888" s="729" t="e">
        <v>#N/A</v>
      </c>
    </row>
    <row r="2889" spans="3:6">
      <c r="C2889" s="730" t="e">
        <v>#N/A</v>
      </c>
      <c r="D2889" s="729" t="e">
        <v>#N/A</v>
      </c>
      <c r="E2889" s="729" t="e">
        <v>#N/A</v>
      </c>
      <c r="F2889" s="729" t="e">
        <v>#N/A</v>
      </c>
    </row>
    <row r="2890" spans="3:6">
      <c r="C2890" s="730" t="e">
        <v>#N/A</v>
      </c>
      <c r="D2890" s="729" t="e">
        <v>#N/A</v>
      </c>
      <c r="E2890" s="729" t="e">
        <v>#N/A</v>
      </c>
      <c r="F2890" s="729" t="e">
        <v>#N/A</v>
      </c>
    </row>
    <row r="2891" spans="3:6">
      <c r="C2891" s="730" t="e">
        <v>#N/A</v>
      </c>
      <c r="D2891" s="729" t="e">
        <v>#N/A</v>
      </c>
      <c r="E2891" s="729" t="e">
        <v>#N/A</v>
      </c>
      <c r="F2891" s="729" t="e">
        <v>#N/A</v>
      </c>
    </row>
    <row r="2892" spans="3:6">
      <c r="C2892" s="730" t="e">
        <v>#N/A</v>
      </c>
      <c r="D2892" s="729" t="e">
        <v>#N/A</v>
      </c>
      <c r="E2892" s="729" t="e">
        <v>#N/A</v>
      </c>
      <c r="F2892" s="729" t="e">
        <v>#N/A</v>
      </c>
    </row>
    <row r="2893" spans="3:6">
      <c r="C2893" s="730" t="e">
        <v>#N/A</v>
      </c>
      <c r="D2893" s="729" t="e">
        <v>#N/A</v>
      </c>
      <c r="E2893" s="729" t="e">
        <v>#N/A</v>
      </c>
      <c r="F2893" s="729" t="e">
        <v>#N/A</v>
      </c>
    </row>
    <row r="2894" spans="3:6">
      <c r="C2894" s="730" t="e">
        <v>#N/A</v>
      </c>
      <c r="D2894" s="729" t="e">
        <v>#N/A</v>
      </c>
      <c r="E2894" s="729" t="e">
        <v>#N/A</v>
      </c>
      <c r="F2894" s="729" t="e">
        <v>#N/A</v>
      </c>
    </row>
    <row r="2895" spans="3:6">
      <c r="C2895" s="730" t="e">
        <v>#N/A</v>
      </c>
      <c r="D2895" s="729" t="e">
        <v>#N/A</v>
      </c>
      <c r="E2895" s="729" t="e">
        <v>#N/A</v>
      </c>
      <c r="F2895" s="729" t="e">
        <v>#N/A</v>
      </c>
    </row>
    <row r="2896" spans="3:6">
      <c r="C2896" s="730" t="e">
        <v>#N/A</v>
      </c>
      <c r="D2896" s="729" t="e">
        <v>#N/A</v>
      </c>
      <c r="E2896" s="729" t="e">
        <v>#N/A</v>
      </c>
      <c r="F2896" s="729" t="e">
        <v>#N/A</v>
      </c>
    </row>
    <row r="2897" spans="3:6">
      <c r="C2897" s="730" t="e">
        <v>#N/A</v>
      </c>
      <c r="D2897" s="729" t="e">
        <v>#N/A</v>
      </c>
      <c r="E2897" s="729" t="e">
        <v>#N/A</v>
      </c>
      <c r="F2897" s="729" t="e">
        <v>#N/A</v>
      </c>
    </row>
    <row r="2898" spans="3:6">
      <c r="C2898" s="730" t="e">
        <v>#N/A</v>
      </c>
      <c r="D2898" s="729" t="e">
        <v>#N/A</v>
      </c>
      <c r="E2898" s="729" t="e">
        <v>#N/A</v>
      </c>
      <c r="F2898" s="729" t="e">
        <v>#N/A</v>
      </c>
    </row>
    <row r="2899" spans="3:6">
      <c r="C2899" s="730" t="e">
        <v>#N/A</v>
      </c>
      <c r="D2899" s="729" t="e">
        <v>#N/A</v>
      </c>
      <c r="E2899" s="729" t="e">
        <v>#N/A</v>
      </c>
      <c r="F2899" s="729" t="e">
        <v>#N/A</v>
      </c>
    </row>
    <row r="2900" spans="3:6">
      <c r="C2900" s="730" t="e">
        <v>#N/A</v>
      </c>
      <c r="D2900" s="729" t="e">
        <v>#N/A</v>
      </c>
      <c r="E2900" s="729" t="e">
        <v>#N/A</v>
      </c>
      <c r="F2900" s="729" t="e">
        <v>#N/A</v>
      </c>
    </row>
    <row r="2901" spans="3:6">
      <c r="C2901" s="730" t="e">
        <v>#N/A</v>
      </c>
      <c r="D2901" s="729" t="e">
        <v>#N/A</v>
      </c>
      <c r="E2901" s="729" t="e">
        <v>#N/A</v>
      </c>
      <c r="F2901" s="729" t="e">
        <v>#N/A</v>
      </c>
    </row>
    <row r="2902" spans="3:6">
      <c r="C2902" s="730" t="e">
        <v>#N/A</v>
      </c>
      <c r="D2902" s="729" t="e">
        <v>#N/A</v>
      </c>
      <c r="E2902" s="729" t="e">
        <v>#N/A</v>
      </c>
      <c r="F2902" s="729" t="e">
        <v>#N/A</v>
      </c>
    </row>
    <row r="2903" spans="3:6">
      <c r="C2903" s="730" t="e">
        <v>#N/A</v>
      </c>
      <c r="D2903" s="729" t="e">
        <v>#N/A</v>
      </c>
      <c r="E2903" s="729" t="e">
        <v>#N/A</v>
      </c>
      <c r="F2903" s="729" t="e">
        <v>#N/A</v>
      </c>
    </row>
    <row r="2904" spans="3:6">
      <c r="C2904" s="730" t="e">
        <v>#N/A</v>
      </c>
      <c r="D2904" s="729" t="e">
        <v>#N/A</v>
      </c>
      <c r="E2904" s="729" t="e">
        <v>#N/A</v>
      </c>
      <c r="F2904" s="729" t="e">
        <v>#N/A</v>
      </c>
    </row>
    <row r="2905" spans="3:6">
      <c r="C2905" s="730" t="e">
        <v>#N/A</v>
      </c>
      <c r="D2905" s="729" t="e">
        <v>#N/A</v>
      </c>
      <c r="E2905" s="729" t="e">
        <v>#N/A</v>
      </c>
      <c r="F2905" s="729" t="e">
        <v>#N/A</v>
      </c>
    </row>
    <row r="2906" spans="3:6">
      <c r="C2906" s="730" t="e">
        <v>#N/A</v>
      </c>
      <c r="D2906" s="729" t="e">
        <v>#N/A</v>
      </c>
      <c r="E2906" s="729" t="e">
        <v>#N/A</v>
      </c>
      <c r="F2906" s="729" t="e">
        <v>#N/A</v>
      </c>
    </row>
    <row r="2907" spans="3:6">
      <c r="C2907" s="730" t="e">
        <v>#N/A</v>
      </c>
      <c r="D2907" s="729" t="e">
        <v>#N/A</v>
      </c>
      <c r="E2907" s="729" t="e">
        <v>#N/A</v>
      </c>
      <c r="F2907" s="729" t="e">
        <v>#N/A</v>
      </c>
    </row>
    <row r="2908" spans="3:6">
      <c r="C2908" s="730" t="e">
        <v>#N/A</v>
      </c>
      <c r="D2908" s="729" t="e">
        <v>#N/A</v>
      </c>
      <c r="E2908" s="729" t="e">
        <v>#N/A</v>
      </c>
      <c r="F2908" s="729" t="e">
        <v>#N/A</v>
      </c>
    </row>
    <row r="2909" spans="3:6">
      <c r="C2909" s="730" t="e">
        <v>#N/A</v>
      </c>
      <c r="D2909" s="729" t="e">
        <v>#N/A</v>
      </c>
      <c r="E2909" s="729" t="e">
        <v>#N/A</v>
      </c>
      <c r="F2909" s="729" t="e">
        <v>#N/A</v>
      </c>
    </row>
    <row r="2910" spans="3:6">
      <c r="C2910" s="730" t="e">
        <v>#N/A</v>
      </c>
      <c r="D2910" s="729" t="e">
        <v>#N/A</v>
      </c>
      <c r="E2910" s="729" t="e">
        <v>#N/A</v>
      </c>
      <c r="F2910" s="729" t="e">
        <v>#N/A</v>
      </c>
    </row>
    <row r="2911" spans="3:6">
      <c r="C2911" s="730" t="e">
        <v>#N/A</v>
      </c>
      <c r="D2911" s="729" t="e">
        <v>#N/A</v>
      </c>
      <c r="E2911" s="729" t="e">
        <v>#N/A</v>
      </c>
      <c r="F2911" s="729" t="e">
        <v>#N/A</v>
      </c>
    </row>
    <row r="2912" spans="3:6">
      <c r="C2912" s="730" t="e">
        <v>#N/A</v>
      </c>
      <c r="D2912" s="729" t="e">
        <v>#N/A</v>
      </c>
      <c r="E2912" s="729" t="e">
        <v>#N/A</v>
      </c>
      <c r="F2912" s="729" t="e">
        <v>#N/A</v>
      </c>
    </row>
    <row r="2913" spans="3:6">
      <c r="C2913" s="730" t="e">
        <v>#N/A</v>
      </c>
      <c r="D2913" s="729" t="e">
        <v>#N/A</v>
      </c>
      <c r="E2913" s="729" t="e">
        <v>#N/A</v>
      </c>
      <c r="F2913" s="729" t="e">
        <v>#N/A</v>
      </c>
    </row>
    <row r="2914" spans="3:6">
      <c r="C2914" s="730" t="e">
        <v>#N/A</v>
      </c>
      <c r="D2914" s="729" t="e">
        <v>#N/A</v>
      </c>
      <c r="E2914" s="729" t="e">
        <v>#N/A</v>
      </c>
      <c r="F2914" s="729" t="e">
        <v>#N/A</v>
      </c>
    </row>
    <row r="2915" spans="3:6">
      <c r="C2915" s="730" t="e">
        <v>#N/A</v>
      </c>
      <c r="D2915" s="729" t="e">
        <v>#N/A</v>
      </c>
      <c r="E2915" s="729" t="e">
        <v>#N/A</v>
      </c>
      <c r="F2915" s="729" t="e">
        <v>#N/A</v>
      </c>
    </row>
    <row r="2916" spans="3:6">
      <c r="C2916" s="730" t="e">
        <v>#N/A</v>
      </c>
      <c r="D2916" s="729" t="e">
        <v>#N/A</v>
      </c>
      <c r="E2916" s="729" t="e">
        <v>#N/A</v>
      </c>
      <c r="F2916" s="729" t="e">
        <v>#N/A</v>
      </c>
    </row>
    <row r="2917" spans="3:6">
      <c r="C2917" s="730" t="e">
        <v>#N/A</v>
      </c>
      <c r="D2917" s="729" t="e">
        <v>#N/A</v>
      </c>
      <c r="E2917" s="729" t="e">
        <v>#N/A</v>
      </c>
      <c r="F2917" s="729" t="e">
        <v>#N/A</v>
      </c>
    </row>
    <row r="2918" spans="3:6">
      <c r="C2918" s="730" t="e">
        <v>#N/A</v>
      </c>
      <c r="D2918" s="729" t="e">
        <v>#N/A</v>
      </c>
      <c r="E2918" s="729" t="e">
        <v>#N/A</v>
      </c>
      <c r="F2918" s="729" t="e">
        <v>#N/A</v>
      </c>
    </row>
    <row r="2919" spans="3:6">
      <c r="C2919" s="730" t="e">
        <v>#N/A</v>
      </c>
      <c r="D2919" s="729" t="e">
        <v>#N/A</v>
      </c>
      <c r="E2919" s="729" t="e">
        <v>#N/A</v>
      </c>
      <c r="F2919" s="729" t="e">
        <v>#N/A</v>
      </c>
    </row>
    <row r="2920" spans="3:6">
      <c r="C2920" s="730" t="e">
        <v>#N/A</v>
      </c>
      <c r="D2920" s="729" t="e">
        <v>#N/A</v>
      </c>
      <c r="E2920" s="729" t="e">
        <v>#N/A</v>
      </c>
      <c r="F2920" s="729" t="e">
        <v>#N/A</v>
      </c>
    </row>
    <row r="2921" spans="3:6">
      <c r="C2921" s="730" t="e">
        <v>#N/A</v>
      </c>
      <c r="D2921" s="729" t="e">
        <v>#N/A</v>
      </c>
      <c r="E2921" s="729" t="e">
        <v>#N/A</v>
      </c>
      <c r="F2921" s="729" t="e">
        <v>#N/A</v>
      </c>
    </row>
    <row r="2922" spans="3:6">
      <c r="C2922" s="730" t="e">
        <v>#N/A</v>
      </c>
      <c r="D2922" s="729" t="e">
        <v>#N/A</v>
      </c>
      <c r="E2922" s="729" t="e">
        <v>#N/A</v>
      </c>
      <c r="F2922" s="729" t="e">
        <v>#N/A</v>
      </c>
    </row>
    <row r="2923" spans="3:6">
      <c r="C2923" s="730" t="e">
        <v>#N/A</v>
      </c>
      <c r="D2923" s="729" t="e">
        <v>#N/A</v>
      </c>
      <c r="E2923" s="729" t="e">
        <v>#N/A</v>
      </c>
      <c r="F2923" s="729" t="e">
        <v>#N/A</v>
      </c>
    </row>
    <row r="2924" spans="3:6">
      <c r="C2924" s="730" t="e">
        <v>#N/A</v>
      </c>
      <c r="D2924" s="729" t="e">
        <v>#N/A</v>
      </c>
      <c r="E2924" s="729" t="e">
        <v>#N/A</v>
      </c>
      <c r="F2924" s="729" t="e">
        <v>#N/A</v>
      </c>
    </row>
    <row r="2925" spans="3:6">
      <c r="C2925" s="730" t="e">
        <v>#N/A</v>
      </c>
      <c r="D2925" s="729" t="e">
        <v>#N/A</v>
      </c>
      <c r="E2925" s="729" t="e">
        <v>#N/A</v>
      </c>
      <c r="F2925" s="729" t="e">
        <v>#N/A</v>
      </c>
    </row>
    <row r="2926" spans="3:6">
      <c r="C2926" s="730" t="e">
        <v>#N/A</v>
      </c>
      <c r="D2926" s="729" t="e">
        <v>#N/A</v>
      </c>
      <c r="E2926" s="729" t="e">
        <v>#N/A</v>
      </c>
      <c r="F2926" s="729" t="e">
        <v>#N/A</v>
      </c>
    </row>
    <row r="2927" spans="3:6">
      <c r="C2927" s="730" t="e">
        <v>#N/A</v>
      </c>
      <c r="D2927" s="729" t="e">
        <v>#N/A</v>
      </c>
      <c r="E2927" s="729" t="e">
        <v>#N/A</v>
      </c>
      <c r="F2927" s="729" t="e">
        <v>#N/A</v>
      </c>
    </row>
    <row r="2928" spans="3:6">
      <c r="C2928" s="730" t="e">
        <v>#N/A</v>
      </c>
      <c r="D2928" s="729" t="e">
        <v>#N/A</v>
      </c>
      <c r="E2928" s="729" t="e">
        <v>#N/A</v>
      </c>
      <c r="F2928" s="729" t="e">
        <v>#N/A</v>
      </c>
    </row>
    <row r="2929" spans="3:6">
      <c r="C2929" s="730" t="e">
        <v>#N/A</v>
      </c>
      <c r="D2929" s="729" t="e">
        <v>#N/A</v>
      </c>
      <c r="E2929" s="729" t="e">
        <v>#N/A</v>
      </c>
      <c r="F2929" s="729" t="e">
        <v>#N/A</v>
      </c>
    </row>
    <row r="2930" spans="3:6">
      <c r="C2930" s="730" t="e">
        <v>#N/A</v>
      </c>
      <c r="D2930" s="729" t="e">
        <v>#N/A</v>
      </c>
      <c r="E2930" s="729" t="e">
        <v>#N/A</v>
      </c>
      <c r="F2930" s="729" t="e">
        <v>#N/A</v>
      </c>
    </row>
    <row r="2931" spans="3:6">
      <c r="C2931" s="730" t="e">
        <v>#N/A</v>
      </c>
      <c r="D2931" s="729" t="e">
        <v>#N/A</v>
      </c>
      <c r="E2931" s="729" t="e">
        <v>#N/A</v>
      </c>
      <c r="F2931" s="729" t="e">
        <v>#N/A</v>
      </c>
    </row>
    <row r="2932" spans="3:6">
      <c r="C2932" s="730" t="e">
        <v>#N/A</v>
      </c>
      <c r="D2932" s="729" t="e">
        <v>#N/A</v>
      </c>
      <c r="E2932" s="729" t="e">
        <v>#N/A</v>
      </c>
      <c r="F2932" s="729" t="e">
        <v>#N/A</v>
      </c>
    </row>
    <row r="2933" spans="3:6">
      <c r="C2933" s="730" t="e">
        <v>#N/A</v>
      </c>
      <c r="D2933" s="729" t="e">
        <v>#N/A</v>
      </c>
      <c r="E2933" s="729" t="e">
        <v>#N/A</v>
      </c>
      <c r="F2933" s="729" t="e">
        <v>#N/A</v>
      </c>
    </row>
    <row r="2934" spans="3:6">
      <c r="C2934" s="730" t="e">
        <v>#N/A</v>
      </c>
      <c r="D2934" s="729" t="e">
        <v>#N/A</v>
      </c>
      <c r="E2934" s="729" t="e">
        <v>#N/A</v>
      </c>
      <c r="F2934" s="729" t="e">
        <v>#N/A</v>
      </c>
    </row>
    <row r="2935" spans="3:6">
      <c r="C2935" s="730" t="e">
        <v>#N/A</v>
      </c>
      <c r="D2935" s="729" t="e">
        <v>#N/A</v>
      </c>
      <c r="E2935" s="729" t="e">
        <v>#N/A</v>
      </c>
      <c r="F2935" s="729" t="e">
        <v>#N/A</v>
      </c>
    </row>
    <row r="2936" spans="3:6">
      <c r="C2936" s="730" t="e">
        <v>#N/A</v>
      </c>
      <c r="D2936" s="729" t="e">
        <v>#N/A</v>
      </c>
      <c r="E2936" s="729" t="e">
        <v>#N/A</v>
      </c>
      <c r="F2936" s="729" t="e">
        <v>#N/A</v>
      </c>
    </row>
    <row r="2937" spans="3:6">
      <c r="C2937" s="730" t="e">
        <v>#N/A</v>
      </c>
      <c r="D2937" s="729" t="e">
        <v>#N/A</v>
      </c>
      <c r="E2937" s="729" t="e">
        <v>#N/A</v>
      </c>
      <c r="F2937" s="729" t="e">
        <v>#N/A</v>
      </c>
    </row>
    <row r="2938" spans="3:6">
      <c r="C2938" s="730" t="e">
        <v>#N/A</v>
      </c>
      <c r="D2938" s="729" t="e">
        <v>#N/A</v>
      </c>
      <c r="E2938" s="729" t="e">
        <v>#N/A</v>
      </c>
      <c r="F2938" s="729" t="e">
        <v>#N/A</v>
      </c>
    </row>
    <row r="2939" spans="3:6">
      <c r="C2939" s="730" t="e">
        <v>#N/A</v>
      </c>
      <c r="D2939" s="729" t="e">
        <v>#N/A</v>
      </c>
      <c r="E2939" s="729" t="e">
        <v>#N/A</v>
      </c>
      <c r="F2939" s="729" t="e">
        <v>#N/A</v>
      </c>
    </row>
    <row r="2940" spans="3:6">
      <c r="C2940" s="730" t="e">
        <v>#N/A</v>
      </c>
      <c r="D2940" s="729" t="e">
        <v>#N/A</v>
      </c>
      <c r="E2940" s="729" t="e">
        <v>#N/A</v>
      </c>
      <c r="F2940" s="729" t="e">
        <v>#N/A</v>
      </c>
    </row>
    <row r="2941" spans="3:6">
      <c r="C2941" s="730" t="e">
        <v>#N/A</v>
      </c>
      <c r="D2941" s="729" t="e">
        <v>#N/A</v>
      </c>
      <c r="E2941" s="729" t="e">
        <v>#N/A</v>
      </c>
      <c r="F2941" s="729" t="e">
        <v>#N/A</v>
      </c>
    </row>
    <row r="2942" spans="3:6">
      <c r="C2942" s="730" t="e">
        <v>#N/A</v>
      </c>
      <c r="D2942" s="729" t="e">
        <v>#N/A</v>
      </c>
      <c r="E2942" s="729" t="e">
        <v>#N/A</v>
      </c>
      <c r="F2942" s="729" t="e">
        <v>#N/A</v>
      </c>
    </row>
    <row r="2943" spans="3:6">
      <c r="C2943" s="730" t="e">
        <v>#N/A</v>
      </c>
      <c r="D2943" s="729" t="e">
        <v>#N/A</v>
      </c>
      <c r="E2943" s="729" t="e">
        <v>#N/A</v>
      </c>
      <c r="F2943" s="729" t="e">
        <v>#N/A</v>
      </c>
    </row>
    <row r="2944" spans="3:6">
      <c r="C2944" s="730" t="e">
        <v>#N/A</v>
      </c>
      <c r="D2944" s="729" t="e">
        <v>#N/A</v>
      </c>
      <c r="E2944" s="729" t="e">
        <v>#N/A</v>
      </c>
      <c r="F2944" s="729" t="e">
        <v>#N/A</v>
      </c>
    </row>
    <row r="2945" spans="3:6">
      <c r="C2945" s="730" t="e">
        <v>#N/A</v>
      </c>
      <c r="D2945" s="729" t="e">
        <v>#N/A</v>
      </c>
      <c r="E2945" s="729" t="e">
        <v>#N/A</v>
      </c>
      <c r="F2945" s="729" t="e">
        <v>#N/A</v>
      </c>
    </row>
    <row r="2946" spans="3:6">
      <c r="C2946" s="730" t="e">
        <v>#N/A</v>
      </c>
      <c r="D2946" s="729" t="e">
        <v>#N/A</v>
      </c>
      <c r="E2946" s="729" t="e">
        <v>#N/A</v>
      </c>
      <c r="F2946" s="729" t="e">
        <v>#N/A</v>
      </c>
    </row>
    <row r="2947" spans="3:6">
      <c r="C2947" s="730" t="e">
        <v>#N/A</v>
      </c>
      <c r="D2947" s="729" t="e">
        <v>#N/A</v>
      </c>
      <c r="E2947" s="729" t="e">
        <v>#N/A</v>
      </c>
      <c r="F2947" s="729" t="e">
        <v>#N/A</v>
      </c>
    </row>
    <row r="2948" spans="3:6">
      <c r="C2948" s="730" t="e">
        <v>#N/A</v>
      </c>
      <c r="D2948" s="729" t="e">
        <v>#N/A</v>
      </c>
      <c r="E2948" s="729" t="e">
        <v>#N/A</v>
      </c>
      <c r="F2948" s="729" t="e">
        <v>#N/A</v>
      </c>
    </row>
    <row r="2949" spans="3:6">
      <c r="C2949" s="730" t="e">
        <v>#N/A</v>
      </c>
      <c r="D2949" s="729" t="e">
        <v>#N/A</v>
      </c>
      <c r="E2949" s="729" t="e">
        <v>#N/A</v>
      </c>
      <c r="F2949" s="729" t="e">
        <v>#N/A</v>
      </c>
    </row>
    <row r="2950" spans="3:6">
      <c r="C2950" s="730" t="e">
        <v>#N/A</v>
      </c>
      <c r="D2950" s="729" t="e">
        <v>#N/A</v>
      </c>
      <c r="E2950" s="729" t="e">
        <v>#N/A</v>
      </c>
      <c r="F2950" s="729" t="e">
        <v>#N/A</v>
      </c>
    </row>
    <row r="2951" spans="3:6">
      <c r="C2951" s="730" t="e">
        <v>#N/A</v>
      </c>
      <c r="D2951" s="729" t="e">
        <v>#N/A</v>
      </c>
      <c r="E2951" s="729" t="e">
        <v>#N/A</v>
      </c>
      <c r="F2951" s="729" t="e">
        <v>#N/A</v>
      </c>
    </row>
    <row r="2952" spans="3:6">
      <c r="C2952" s="730" t="e">
        <v>#N/A</v>
      </c>
      <c r="D2952" s="729" t="e">
        <v>#N/A</v>
      </c>
      <c r="E2952" s="729" t="e">
        <v>#N/A</v>
      </c>
      <c r="F2952" s="729" t="e">
        <v>#N/A</v>
      </c>
    </row>
    <row r="2953" spans="3:6">
      <c r="C2953" s="730" t="e">
        <v>#N/A</v>
      </c>
      <c r="D2953" s="729" t="e">
        <v>#N/A</v>
      </c>
      <c r="E2953" s="729" t="e">
        <v>#N/A</v>
      </c>
      <c r="F2953" s="729" t="e">
        <v>#N/A</v>
      </c>
    </row>
    <row r="2954" spans="3:6">
      <c r="C2954" s="730" t="e">
        <v>#N/A</v>
      </c>
      <c r="D2954" s="729" t="e">
        <v>#N/A</v>
      </c>
      <c r="E2954" s="729" t="e">
        <v>#N/A</v>
      </c>
      <c r="F2954" s="729" t="e">
        <v>#N/A</v>
      </c>
    </row>
    <row r="2955" spans="3:6">
      <c r="C2955" s="730" t="e">
        <v>#N/A</v>
      </c>
      <c r="D2955" s="729" t="e">
        <v>#N/A</v>
      </c>
      <c r="E2955" s="729" t="e">
        <v>#N/A</v>
      </c>
      <c r="F2955" s="729" t="e">
        <v>#N/A</v>
      </c>
    </row>
    <row r="2956" spans="3:6">
      <c r="C2956" s="730" t="e">
        <v>#N/A</v>
      </c>
      <c r="D2956" s="729" t="e">
        <v>#N/A</v>
      </c>
      <c r="E2956" s="729" t="e">
        <v>#N/A</v>
      </c>
      <c r="F2956" s="729" t="e">
        <v>#N/A</v>
      </c>
    </row>
    <row r="2957" spans="3:6">
      <c r="C2957" s="730" t="e">
        <v>#N/A</v>
      </c>
      <c r="D2957" s="729" t="e">
        <v>#N/A</v>
      </c>
      <c r="E2957" s="729" t="e">
        <v>#N/A</v>
      </c>
      <c r="F2957" s="729" t="e">
        <v>#N/A</v>
      </c>
    </row>
    <row r="2958" spans="3:6">
      <c r="C2958" s="730" t="e">
        <v>#N/A</v>
      </c>
      <c r="D2958" s="729" t="e">
        <v>#N/A</v>
      </c>
      <c r="E2958" s="729" t="e">
        <v>#N/A</v>
      </c>
      <c r="F2958" s="729" t="e">
        <v>#N/A</v>
      </c>
    </row>
    <row r="2959" spans="3:6">
      <c r="C2959" s="730" t="e">
        <v>#N/A</v>
      </c>
      <c r="D2959" s="729" t="e">
        <v>#N/A</v>
      </c>
      <c r="E2959" s="729" t="e">
        <v>#N/A</v>
      </c>
      <c r="F2959" s="729" t="e">
        <v>#N/A</v>
      </c>
    </row>
    <row r="2960" spans="3:6">
      <c r="C2960" s="730" t="e">
        <v>#N/A</v>
      </c>
      <c r="D2960" s="729" t="e">
        <v>#N/A</v>
      </c>
      <c r="E2960" s="729" t="e">
        <v>#N/A</v>
      </c>
      <c r="F2960" s="729" t="e">
        <v>#N/A</v>
      </c>
    </row>
    <row r="2961" spans="3:6">
      <c r="C2961" s="730" t="e">
        <v>#N/A</v>
      </c>
      <c r="D2961" s="729" t="e">
        <v>#N/A</v>
      </c>
      <c r="E2961" s="729" t="e">
        <v>#N/A</v>
      </c>
      <c r="F2961" s="729" t="e">
        <v>#N/A</v>
      </c>
    </row>
    <row r="2962" spans="3:6">
      <c r="C2962" s="730" t="e">
        <v>#N/A</v>
      </c>
      <c r="D2962" s="729" t="e">
        <v>#N/A</v>
      </c>
      <c r="E2962" s="729" t="e">
        <v>#N/A</v>
      </c>
      <c r="F2962" s="729" t="e">
        <v>#N/A</v>
      </c>
    </row>
    <row r="2963" spans="3:6">
      <c r="C2963" s="730" t="e">
        <v>#N/A</v>
      </c>
      <c r="D2963" s="729" t="e">
        <v>#N/A</v>
      </c>
      <c r="E2963" s="729" t="e">
        <v>#N/A</v>
      </c>
      <c r="F2963" s="729" t="e">
        <v>#N/A</v>
      </c>
    </row>
    <row r="2964" spans="3:6">
      <c r="C2964" s="730" t="e">
        <v>#N/A</v>
      </c>
      <c r="D2964" s="729" t="e">
        <v>#N/A</v>
      </c>
      <c r="E2964" s="729" t="e">
        <v>#N/A</v>
      </c>
      <c r="F2964" s="729" t="e">
        <v>#N/A</v>
      </c>
    </row>
    <row r="2965" spans="3:6">
      <c r="C2965" s="730" t="e">
        <v>#N/A</v>
      </c>
      <c r="D2965" s="729" t="e">
        <v>#N/A</v>
      </c>
      <c r="E2965" s="729" t="e">
        <v>#N/A</v>
      </c>
      <c r="F2965" s="729" t="e">
        <v>#N/A</v>
      </c>
    </row>
    <row r="2966" spans="3:6">
      <c r="C2966" s="730" t="e">
        <v>#N/A</v>
      </c>
      <c r="D2966" s="729" t="e">
        <v>#N/A</v>
      </c>
      <c r="E2966" s="729" t="e">
        <v>#N/A</v>
      </c>
      <c r="F2966" s="729" t="e">
        <v>#N/A</v>
      </c>
    </row>
    <row r="2967" spans="3:6">
      <c r="C2967" s="730" t="e">
        <v>#N/A</v>
      </c>
      <c r="D2967" s="729" t="e">
        <v>#N/A</v>
      </c>
      <c r="E2967" s="729" t="e">
        <v>#N/A</v>
      </c>
      <c r="F2967" s="729" t="e">
        <v>#N/A</v>
      </c>
    </row>
    <row r="2968" spans="3:6">
      <c r="C2968" s="730" t="e">
        <v>#N/A</v>
      </c>
      <c r="D2968" s="729" t="e">
        <v>#N/A</v>
      </c>
      <c r="E2968" s="729" t="e">
        <v>#N/A</v>
      </c>
      <c r="F2968" s="729" t="e">
        <v>#N/A</v>
      </c>
    </row>
    <row r="2969" spans="3:6">
      <c r="C2969" s="730" t="e">
        <v>#N/A</v>
      </c>
      <c r="D2969" s="729" t="e">
        <v>#N/A</v>
      </c>
      <c r="E2969" s="729" t="e">
        <v>#N/A</v>
      </c>
      <c r="F2969" s="729" t="e">
        <v>#N/A</v>
      </c>
    </row>
    <row r="2970" spans="3:6">
      <c r="C2970" s="730" t="e">
        <v>#N/A</v>
      </c>
      <c r="D2970" s="729" t="e">
        <v>#N/A</v>
      </c>
      <c r="E2970" s="729" t="e">
        <v>#N/A</v>
      </c>
      <c r="F2970" s="729" t="e">
        <v>#N/A</v>
      </c>
    </row>
    <row r="2971" spans="3:6">
      <c r="C2971" s="730" t="e">
        <v>#N/A</v>
      </c>
      <c r="D2971" s="729" t="e">
        <v>#N/A</v>
      </c>
      <c r="E2971" s="729" t="e">
        <v>#N/A</v>
      </c>
      <c r="F2971" s="729" t="e">
        <v>#N/A</v>
      </c>
    </row>
    <row r="2972" spans="3:6">
      <c r="C2972" s="730" t="e">
        <v>#N/A</v>
      </c>
      <c r="D2972" s="729" t="e">
        <v>#N/A</v>
      </c>
      <c r="E2972" s="729" t="e">
        <v>#N/A</v>
      </c>
      <c r="F2972" s="729" t="e">
        <v>#N/A</v>
      </c>
    </row>
    <row r="2973" spans="3:6">
      <c r="C2973" s="730" t="e">
        <v>#N/A</v>
      </c>
      <c r="D2973" s="729" t="e">
        <v>#N/A</v>
      </c>
      <c r="E2973" s="729" t="e">
        <v>#N/A</v>
      </c>
      <c r="F2973" s="729" t="e">
        <v>#N/A</v>
      </c>
    </row>
    <row r="2974" spans="3:6">
      <c r="C2974" s="730" t="e">
        <v>#N/A</v>
      </c>
      <c r="D2974" s="729" t="e">
        <v>#N/A</v>
      </c>
      <c r="E2974" s="729" t="e">
        <v>#N/A</v>
      </c>
      <c r="F2974" s="729" t="e">
        <v>#N/A</v>
      </c>
    </row>
    <row r="2975" spans="3:6">
      <c r="C2975" s="730" t="e">
        <v>#N/A</v>
      </c>
      <c r="D2975" s="729" t="e">
        <v>#N/A</v>
      </c>
      <c r="E2975" s="729" t="e">
        <v>#N/A</v>
      </c>
      <c r="F2975" s="729" t="e">
        <v>#N/A</v>
      </c>
    </row>
    <row r="2976" spans="3:6">
      <c r="C2976" s="730" t="e">
        <v>#N/A</v>
      </c>
      <c r="D2976" s="729" t="e">
        <v>#N/A</v>
      </c>
      <c r="E2976" s="729" t="e">
        <v>#N/A</v>
      </c>
      <c r="F2976" s="729" t="e">
        <v>#N/A</v>
      </c>
    </row>
    <row r="2977" spans="3:6">
      <c r="C2977" s="730" t="e">
        <v>#N/A</v>
      </c>
      <c r="D2977" s="729" t="e">
        <v>#N/A</v>
      </c>
      <c r="E2977" s="729" t="e">
        <v>#N/A</v>
      </c>
      <c r="F2977" s="729" t="e">
        <v>#N/A</v>
      </c>
    </row>
    <row r="2978" spans="3:6">
      <c r="C2978" s="730" t="e">
        <v>#N/A</v>
      </c>
      <c r="D2978" s="729" t="e">
        <v>#N/A</v>
      </c>
      <c r="E2978" s="729" t="e">
        <v>#N/A</v>
      </c>
      <c r="F2978" s="729" t="e">
        <v>#N/A</v>
      </c>
    </row>
    <row r="2979" spans="3:6">
      <c r="C2979" s="730" t="e">
        <v>#N/A</v>
      </c>
      <c r="D2979" s="729" t="e">
        <v>#N/A</v>
      </c>
      <c r="E2979" s="729" t="e">
        <v>#N/A</v>
      </c>
      <c r="F2979" s="729" t="e">
        <v>#N/A</v>
      </c>
    </row>
    <row r="2980" spans="3:6">
      <c r="C2980" s="730" t="e">
        <v>#N/A</v>
      </c>
      <c r="D2980" s="729" t="e">
        <v>#N/A</v>
      </c>
      <c r="E2980" s="729" t="e">
        <v>#N/A</v>
      </c>
      <c r="F2980" s="729" t="e">
        <v>#N/A</v>
      </c>
    </row>
    <row r="2981" spans="3:6">
      <c r="C2981" s="730" t="e">
        <v>#N/A</v>
      </c>
      <c r="D2981" s="729" t="e">
        <v>#N/A</v>
      </c>
      <c r="E2981" s="729" t="e">
        <v>#N/A</v>
      </c>
      <c r="F2981" s="729" t="e">
        <v>#N/A</v>
      </c>
    </row>
    <row r="2982" spans="3:6">
      <c r="C2982" s="730" t="e">
        <v>#N/A</v>
      </c>
      <c r="D2982" s="729" t="e">
        <v>#N/A</v>
      </c>
      <c r="E2982" s="729" t="e">
        <v>#N/A</v>
      </c>
      <c r="F2982" s="729" t="e">
        <v>#N/A</v>
      </c>
    </row>
    <row r="2983" spans="3:6">
      <c r="C2983" s="730" t="e">
        <v>#N/A</v>
      </c>
      <c r="D2983" s="729" t="e">
        <v>#N/A</v>
      </c>
      <c r="E2983" s="729" t="e">
        <v>#N/A</v>
      </c>
      <c r="F2983" s="729" t="e">
        <v>#N/A</v>
      </c>
    </row>
    <row r="2984" spans="3:6">
      <c r="C2984" s="730" t="e">
        <v>#N/A</v>
      </c>
      <c r="D2984" s="729" t="e">
        <v>#N/A</v>
      </c>
      <c r="E2984" s="729" t="e">
        <v>#N/A</v>
      </c>
      <c r="F2984" s="729" t="e">
        <v>#N/A</v>
      </c>
    </row>
    <row r="2985" spans="3:6">
      <c r="C2985" s="730" t="e">
        <v>#N/A</v>
      </c>
      <c r="D2985" s="729" t="e">
        <v>#N/A</v>
      </c>
      <c r="E2985" s="729" t="e">
        <v>#N/A</v>
      </c>
      <c r="F2985" s="729" t="e">
        <v>#N/A</v>
      </c>
    </row>
    <row r="2986" spans="3:6">
      <c r="C2986" s="730" t="e">
        <v>#N/A</v>
      </c>
      <c r="D2986" s="729" t="e">
        <v>#N/A</v>
      </c>
      <c r="E2986" s="729" t="e">
        <v>#N/A</v>
      </c>
      <c r="F2986" s="729" t="e">
        <v>#N/A</v>
      </c>
    </row>
    <row r="2987" spans="3:6">
      <c r="C2987" s="730" t="e">
        <v>#N/A</v>
      </c>
      <c r="D2987" s="729" t="e">
        <v>#N/A</v>
      </c>
      <c r="E2987" s="729" t="e">
        <v>#N/A</v>
      </c>
      <c r="F2987" s="729" t="e">
        <v>#N/A</v>
      </c>
    </row>
    <row r="2988" spans="3:6">
      <c r="C2988" s="730" t="e">
        <v>#N/A</v>
      </c>
      <c r="D2988" s="729" t="e">
        <v>#N/A</v>
      </c>
      <c r="E2988" s="729" t="e">
        <v>#N/A</v>
      </c>
      <c r="F2988" s="729" t="e">
        <v>#N/A</v>
      </c>
    </row>
    <row r="2989" spans="3:6">
      <c r="C2989" s="730" t="e">
        <v>#N/A</v>
      </c>
      <c r="D2989" s="729" t="e">
        <v>#N/A</v>
      </c>
      <c r="E2989" s="729" t="e">
        <v>#N/A</v>
      </c>
      <c r="F2989" s="729" t="e">
        <v>#N/A</v>
      </c>
    </row>
    <row r="2990" spans="3:6">
      <c r="C2990" s="730" t="e">
        <v>#N/A</v>
      </c>
      <c r="D2990" s="729" t="e">
        <v>#N/A</v>
      </c>
      <c r="E2990" s="729" t="e">
        <v>#N/A</v>
      </c>
      <c r="F2990" s="729" t="e">
        <v>#N/A</v>
      </c>
    </row>
    <row r="2991" spans="3:6">
      <c r="C2991" s="730" t="e">
        <v>#N/A</v>
      </c>
      <c r="D2991" s="729" t="e">
        <v>#N/A</v>
      </c>
      <c r="E2991" s="729" t="e">
        <v>#N/A</v>
      </c>
      <c r="F2991" s="729" t="e">
        <v>#N/A</v>
      </c>
    </row>
    <row r="2992" spans="3:6">
      <c r="C2992" s="730" t="e">
        <v>#N/A</v>
      </c>
      <c r="D2992" s="729" t="e">
        <v>#N/A</v>
      </c>
      <c r="E2992" s="729" t="e">
        <v>#N/A</v>
      </c>
      <c r="F2992" s="729" t="e">
        <v>#N/A</v>
      </c>
    </row>
    <row r="2993" spans="3:6">
      <c r="C2993" s="730" t="e">
        <v>#N/A</v>
      </c>
      <c r="D2993" s="729" t="e">
        <v>#N/A</v>
      </c>
      <c r="E2993" s="729" t="e">
        <v>#N/A</v>
      </c>
      <c r="F2993" s="729" t="e">
        <v>#N/A</v>
      </c>
    </row>
    <row r="2994" spans="3:6">
      <c r="C2994" s="730" t="e">
        <v>#N/A</v>
      </c>
      <c r="D2994" s="729" t="e">
        <v>#N/A</v>
      </c>
      <c r="E2994" s="729" t="e">
        <v>#N/A</v>
      </c>
      <c r="F2994" s="729" t="e">
        <v>#N/A</v>
      </c>
    </row>
    <row r="2995" spans="3:6">
      <c r="C2995" s="730" t="e">
        <v>#N/A</v>
      </c>
      <c r="D2995" s="729" t="e">
        <v>#N/A</v>
      </c>
      <c r="E2995" s="729" t="e">
        <v>#N/A</v>
      </c>
      <c r="F2995" s="729" t="e">
        <v>#N/A</v>
      </c>
    </row>
    <row r="2996" spans="3:6">
      <c r="C2996" s="730" t="e">
        <v>#N/A</v>
      </c>
      <c r="D2996" s="729" t="e">
        <v>#N/A</v>
      </c>
      <c r="E2996" s="729" t="e">
        <v>#N/A</v>
      </c>
      <c r="F2996" s="729" t="e">
        <v>#N/A</v>
      </c>
    </row>
    <row r="2997" spans="3:6">
      <c r="C2997" s="730" t="e">
        <v>#N/A</v>
      </c>
      <c r="D2997" s="729" t="e">
        <v>#N/A</v>
      </c>
      <c r="E2997" s="729" t="e">
        <v>#N/A</v>
      </c>
      <c r="F2997" s="729" t="e">
        <v>#N/A</v>
      </c>
    </row>
    <row r="2998" spans="3:6">
      <c r="C2998" s="730" t="e">
        <v>#N/A</v>
      </c>
      <c r="D2998" s="729" t="e">
        <v>#N/A</v>
      </c>
      <c r="E2998" s="729" t="e">
        <v>#N/A</v>
      </c>
      <c r="F2998" s="729" t="e">
        <v>#N/A</v>
      </c>
    </row>
    <row r="2999" spans="3:6">
      <c r="C2999" s="730" t="e">
        <v>#N/A</v>
      </c>
      <c r="D2999" s="729" t="e">
        <v>#N/A</v>
      </c>
      <c r="E2999" s="729" t="e">
        <v>#N/A</v>
      </c>
      <c r="F2999" s="729" t="e">
        <v>#N/A</v>
      </c>
    </row>
    <row r="3000" spans="3:6">
      <c r="C3000" s="730" t="e">
        <v>#N/A</v>
      </c>
      <c r="D3000" s="729" t="e">
        <v>#N/A</v>
      </c>
      <c r="E3000" s="729" t="e">
        <v>#N/A</v>
      </c>
      <c r="F3000" s="729" t="e">
        <v>#N/A</v>
      </c>
    </row>
    <row r="3001" spans="3:6">
      <c r="C3001" s="730" t="e">
        <v>#N/A</v>
      </c>
      <c r="D3001" s="729" t="e">
        <v>#N/A</v>
      </c>
      <c r="E3001" s="729" t="e">
        <v>#N/A</v>
      </c>
      <c r="F3001" s="729" t="e">
        <v>#N/A</v>
      </c>
    </row>
    <row r="3002" spans="3:6">
      <c r="C3002" s="730" t="e">
        <v>#N/A</v>
      </c>
      <c r="D3002" s="729" t="e">
        <v>#N/A</v>
      </c>
      <c r="E3002" s="729" t="e">
        <v>#N/A</v>
      </c>
      <c r="F3002" s="729" t="e">
        <v>#N/A</v>
      </c>
    </row>
    <row r="3003" spans="3:6">
      <c r="C3003" s="730" t="e">
        <v>#N/A</v>
      </c>
      <c r="D3003" s="729" t="e">
        <v>#N/A</v>
      </c>
      <c r="E3003" s="729" t="e">
        <v>#N/A</v>
      </c>
      <c r="F3003" s="729" t="e">
        <v>#N/A</v>
      </c>
    </row>
    <row r="3004" spans="3:6">
      <c r="C3004" s="730" t="e">
        <v>#N/A</v>
      </c>
      <c r="D3004" s="729" t="e">
        <v>#N/A</v>
      </c>
      <c r="E3004" s="729" t="e">
        <v>#N/A</v>
      </c>
      <c r="F3004" s="729" t="e">
        <v>#N/A</v>
      </c>
    </row>
    <row r="3005" spans="3:6">
      <c r="C3005" s="730" t="e">
        <v>#N/A</v>
      </c>
      <c r="D3005" s="729" t="e">
        <v>#N/A</v>
      </c>
      <c r="E3005" s="729" t="e">
        <v>#N/A</v>
      </c>
      <c r="F3005" s="729" t="e">
        <v>#N/A</v>
      </c>
    </row>
    <row r="3006" spans="3:6">
      <c r="C3006" s="730" t="e">
        <v>#N/A</v>
      </c>
      <c r="D3006" s="729" t="e">
        <v>#N/A</v>
      </c>
      <c r="E3006" s="729" t="e">
        <v>#N/A</v>
      </c>
      <c r="F3006" s="729" t="e">
        <v>#N/A</v>
      </c>
    </row>
    <row r="3007" spans="3:6">
      <c r="C3007" s="730" t="e">
        <v>#N/A</v>
      </c>
      <c r="D3007" s="729" t="e">
        <v>#N/A</v>
      </c>
      <c r="E3007" s="729" t="e">
        <v>#N/A</v>
      </c>
      <c r="F3007" s="729" t="e">
        <v>#N/A</v>
      </c>
    </row>
    <row r="3008" spans="3:6">
      <c r="C3008" s="730" t="e">
        <v>#N/A</v>
      </c>
      <c r="D3008" s="729" t="e">
        <v>#N/A</v>
      </c>
      <c r="E3008" s="729" t="e">
        <v>#N/A</v>
      </c>
      <c r="F3008" s="729" t="e">
        <v>#N/A</v>
      </c>
    </row>
    <row r="3009" spans="3:6">
      <c r="C3009" s="730" t="e">
        <v>#N/A</v>
      </c>
      <c r="D3009" s="729" t="e">
        <v>#N/A</v>
      </c>
      <c r="E3009" s="729" t="e">
        <v>#N/A</v>
      </c>
      <c r="F3009" s="729" t="e">
        <v>#N/A</v>
      </c>
    </row>
    <row r="3010" spans="3:6">
      <c r="C3010" s="730" t="e">
        <v>#N/A</v>
      </c>
      <c r="D3010" s="729" t="e">
        <v>#N/A</v>
      </c>
      <c r="E3010" s="729" t="e">
        <v>#N/A</v>
      </c>
      <c r="F3010" s="729" t="e">
        <v>#N/A</v>
      </c>
    </row>
    <row r="3011" spans="3:6">
      <c r="C3011" s="730" t="e">
        <v>#N/A</v>
      </c>
      <c r="D3011" s="729" t="e">
        <v>#N/A</v>
      </c>
      <c r="E3011" s="729" t="e">
        <v>#N/A</v>
      </c>
      <c r="F3011" s="729" t="e">
        <v>#N/A</v>
      </c>
    </row>
    <row r="3012" spans="3:6">
      <c r="C3012" s="730" t="e">
        <v>#N/A</v>
      </c>
      <c r="D3012" s="729" t="e">
        <v>#N/A</v>
      </c>
      <c r="E3012" s="729" t="e">
        <v>#N/A</v>
      </c>
      <c r="F3012" s="729" t="e">
        <v>#N/A</v>
      </c>
    </row>
    <row r="3013" spans="3:6">
      <c r="C3013" s="730" t="e">
        <v>#N/A</v>
      </c>
      <c r="D3013" s="729" t="e">
        <v>#N/A</v>
      </c>
      <c r="E3013" s="729" t="e">
        <v>#N/A</v>
      </c>
      <c r="F3013" s="729" t="e">
        <v>#N/A</v>
      </c>
    </row>
    <row r="3014" spans="3:6">
      <c r="C3014" s="730" t="e">
        <v>#N/A</v>
      </c>
      <c r="D3014" s="729" t="e">
        <v>#N/A</v>
      </c>
      <c r="E3014" s="729" t="e">
        <v>#N/A</v>
      </c>
      <c r="F3014" s="729" t="e">
        <v>#N/A</v>
      </c>
    </row>
    <row r="3015" spans="3:6">
      <c r="C3015" s="730" t="e">
        <v>#N/A</v>
      </c>
      <c r="D3015" s="729" t="e">
        <v>#N/A</v>
      </c>
      <c r="E3015" s="729" t="e">
        <v>#N/A</v>
      </c>
      <c r="F3015" s="729" t="e">
        <v>#N/A</v>
      </c>
    </row>
    <row r="3016" spans="3:6">
      <c r="C3016" s="730" t="e">
        <v>#N/A</v>
      </c>
      <c r="D3016" s="729" t="e">
        <v>#N/A</v>
      </c>
      <c r="E3016" s="729" t="e">
        <v>#N/A</v>
      </c>
      <c r="F3016" s="729" t="e">
        <v>#N/A</v>
      </c>
    </row>
    <row r="3017" spans="3:6">
      <c r="C3017" s="730" t="e">
        <v>#N/A</v>
      </c>
      <c r="D3017" s="729" t="e">
        <v>#N/A</v>
      </c>
      <c r="E3017" s="729" t="e">
        <v>#N/A</v>
      </c>
      <c r="F3017" s="729" t="e">
        <v>#N/A</v>
      </c>
    </row>
    <row r="3018" spans="3:6">
      <c r="C3018" s="730" t="e">
        <v>#N/A</v>
      </c>
      <c r="D3018" s="729" t="e">
        <v>#N/A</v>
      </c>
      <c r="E3018" s="729" t="e">
        <v>#N/A</v>
      </c>
      <c r="F3018" s="729" t="e">
        <v>#N/A</v>
      </c>
    </row>
    <row r="3019" spans="3:6">
      <c r="C3019" s="730" t="e">
        <v>#N/A</v>
      </c>
      <c r="D3019" s="729" t="e">
        <v>#N/A</v>
      </c>
      <c r="E3019" s="729" t="e">
        <v>#N/A</v>
      </c>
      <c r="F3019" s="729" t="e">
        <v>#N/A</v>
      </c>
    </row>
    <row r="3020" spans="3:6">
      <c r="C3020" s="730" t="e">
        <v>#N/A</v>
      </c>
      <c r="D3020" s="729" t="e">
        <v>#N/A</v>
      </c>
      <c r="E3020" s="729" t="e">
        <v>#N/A</v>
      </c>
      <c r="F3020" s="729" t="e">
        <v>#N/A</v>
      </c>
    </row>
    <row r="3021" spans="3:6">
      <c r="C3021" s="730" t="e">
        <v>#N/A</v>
      </c>
      <c r="D3021" s="729" t="e">
        <v>#N/A</v>
      </c>
      <c r="E3021" s="729" t="e">
        <v>#N/A</v>
      </c>
      <c r="F3021" s="729" t="e">
        <v>#N/A</v>
      </c>
    </row>
    <row r="3022" spans="3:6">
      <c r="C3022" s="730" t="e">
        <v>#N/A</v>
      </c>
      <c r="D3022" s="729" t="e">
        <v>#N/A</v>
      </c>
      <c r="E3022" s="729" t="e">
        <v>#N/A</v>
      </c>
      <c r="F3022" s="729" t="e">
        <v>#N/A</v>
      </c>
    </row>
    <row r="3023" spans="3:6">
      <c r="C3023" s="730" t="e">
        <v>#N/A</v>
      </c>
      <c r="D3023" s="729" t="e">
        <v>#N/A</v>
      </c>
      <c r="E3023" s="729" t="e">
        <v>#N/A</v>
      </c>
      <c r="F3023" s="729" t="e">
        <v>#N/A</v>
      </c>
    </row>
    <row r="3024" spans="3:6">
      <c r="C3024" s="730" t="e">
        <v>#N/A</v>
      </c>
      <c r="D3024" s="729" t="e">
        <v>#N/A</v>
      </c>
      <c r="E3024" s="729" t="e">
        <v>#N/A</v>
      </c>
      <c r="F3024" s="729" t="e">
        <v>#N/A</v>
      </c>
    </row>
    <row r="3025" spans="3:6">
      <c r="C3025" s="730" t="e">
        <v>#N/A</v>
      </c>
      <c r="D3025" s="729" t="e">
        <v>#N/A</v>
      </c>
      <c r="E3025" s="729" t="e">
        <v>#N/A</v>
      </c>
      <c r="F3025" s="729" t="e">
        <v>#N/A</v>
      </c>
    </row>
    <row r="3026" spans="3:6">
      <c r="C3026" s="730" t="e">
        <v>#N/A</v>
      </c>
      <c r="D3026" s="729" t="e">
        <v>#N/A</v>
      </c>
      <c r="E3026" s="729" t="e">
        <v>#N/A</v>
      </c>
      <c r="F3026" s="729" t="e">
        <v>#N/A</v>
      </c>
    </row>
    <row r="3027" spans="3:6">
      <c r="C3027" s="730" t="e">
        <v>#N/A</v>
      </c>
      <c r="D3027" s="729" t="e">
        <v>#N/A</v>
      </c>
      <c r="E3027" s="729" t="e">
        <v>#N/A</v>
      </c>
      <c r="F3027" s="729" t="e">
        <v>#N/A</v>
      </c>
    </row>
    <row r="3028" spans="3:6">
      <c r="C3028" s="730" t="e">
        <v>#N/A</v>
      </c>
      <c r="D3028" s="729" t="e">
        <v>#N/A</v>
      </c>
      <c r="E3028" s="729" t="e">
        <v>#N/A</v>
      </c>
      <c r="F3028" s="729" t="e">
        <v>#N/A</v>
      </c>
    </row>
    <row r="3029" spans="3:6">
      <c r="C3029" s="730" t="e">
        <v>#N/A</v>
      </c>
      <c r="D3029" s="729" t="e">
        <v>#N/A</v>
      </c>
      <c r="E3029" s="729" t="e">
        <v>#N/A</v>
      </c>
      <c r="F3029" s="729" t="e">
        <v>#N/A</v>
      </c>
    </row>
    <row r="3030" spans="3:6">
      <c r="C3030" s="730" t="e">
        <v>#N/A</v>
      </c>
      <c r="D3030" s="729" t="e">
        <v>#N/A</v>
      </c>
      <c r="E3030" s="729" t="e">
        <v>#N/A</v>
      </c>
      <c r="F3030" s="729" t="e">
        <v>#N/A</v>
      </c>
    </row>
    <row r="3031" spans="3:6">
      <c r="C3031" s="730" t="e">
        <v>#N/A</v>
      </c>
      <c r="D3031" s="729" t="e">
        <v>#N/A</v>
      </c>
      <c r="E3031" s="729" t="e">
        <v>#N/A</v>
      </c>
      <c r="F3031" s="729" t="e">
        <v>#N/A</v>
      </c>
    </row>
    <row r="3032" spans="3:6">
      <c r="C3032" s="730" t="e">
        <v>#N/A</v>
      </c>
      <c r="D3032" s="729" t="e">
        <v>#N/A</v>
      </c>
      <c r="E3032" s="729" t="e">
        <v>#N/A</v>
      </c>
      <c r="F3032" s="729" t="e">
        <v>#N/A</v>
      </c>
    </row>
    <row r="3033" spans="3:6">
      <c r="C3033" s="730" t="e">
        <v>#N/A</v>
      </c>
      <c r="D3033" s="729" t="e">
        <v>#N/A</v>
      </c>
      <c r="E3033" s="729" t="e">
        <v>#N/A</v>
      </c>
      <c r="F3033" s="729" t="e">
        <v>#N/A</v>
      </c>
    </row>
    <row r="3034" spans="3:6">
      <c r="C3034" s="730" t="e">
        <v>#N/A</v>
      </c>
      <c r="D3034" s="729" t="e">
        <v>#N/A</v>
      </c>
      <c r="E3034" s="729" t="e">
        <v>#N/A</v>
      </c>
      <c r="F3034" s="729" t="e">
        <v>#N/A</v>
      </c>
    </row>
    <row r="3035" spans="3:6">
      <c r="C3035" s="730" t="e">
        <v>#N/A</v>
      </c>
      <c r="D3035" s="729" t="e">
        <v>#N/A</v>
      </c>
      <c r="E3035" s="729" t="e">
        <v>#N/A</v>
      </c>
      <c r="F3035" s="729" t="e">
        <v>#N/A</v>
      </c>
    </row>
    <row r="3036" spans="3:6">
      <c r="C3036" s="730" t="e">
        <v>#N/A</v>
      </c>
      <c r="D3036" s="729" t="e">
        <v>#N/A</v>
      </c>
      <c r="E3036" s="729" t="e">
        <v>#N/A</v>
      </c>
      <c r="F3036" s="729" t="e">
        <v>#N/A</v>
      </c>
    </row>
    <row r="3037" spans="3:6">
      <c r="C3037" s="730" t="e">
        <v>#N/A</v>
      </c>
      <c r="D3037" s="729" t="e">
        <v>#N/A</v>
      </c>
      <c r="E3037" s="729" t="e">
        <v>#N/A</v>
      </c>
      <c r="F3037" s="729" t="e">
        <v>#N/A</v>
      </c>
    </row>
    <row r="3038" spans="3:6">
      <c r="C3038" s="730" t="e">
        <v>#N/A</v>
      </c>
      <c r="D3038" s="729" t="e">
        <v>#N/A</v>
      </c>
      <c r="E3038" s="729" t="e">
        <v>#N/A</v>
      </c>
      <c r="F3038" s="729" t="e">
        <v>#N/A</v>
      </c>
    </row>
    <row r="3039" spans="3:6">
      <c r="C3039" s="730" t="e">
        <v>#N/A</v>
      </c>
      <c r="D3039" s="729" t="e">
        <v>#N/A</v>
      </c>
      <c r="E3039" s="729" t="e">
        <v>#N/A</v>
      </c>
      <c r="F3039" s="729" t="e">
        <v>#N/A</v>
      </c>
    </row>
    <row r="3040" spans="3:6">
      <c r="C3040" s="730" t="e">
        <v>#N/A</v>
      </c>
      <c r="D3040" s="729" t="e">
        <v>#N/A</v>
      </c>
      <c r="E3040" s="729" t="e">
        <v>#N/A</v>
      </c>
      <c r="F3040" s="729" t="e">
        <v>#N/A</v>
      </c>
    </row>
    <row r="3041" spans="3:6">
      <c r="C3041" s="730" t="e">
        <v>#N/A</v>
      </c>
      <c r="D3041" s="729" t="e">
        <v>#N/A</v>
      </c>
      <c r="E3041" s="729" t="e">
        <v>#N/A</v>
      </c>
      <c r="F3041" s="729" t="e">
        <v>#N/A</v>
      </c>
    </row>
    <row r="3042" spans="3:6">
      <c r="C3042" s="730" t="e">
        <v>#N/A</v>
      </c>
      <c r="D3042" s="729" t="e">
        <v>#N/A</v>
      </c>
      <c r="E3042" s="729" t="e">
        <v>#N/A</v>
      </c>
      <c r="F3042" s="729" t="e">
        <v>#N/A</v>
      </c>
    </row>
    <row r="3043" spans="3:6">
      <c r="C3043" s="730" t="e">
        <v>#N/A</v>
      </c>
      <c r="D3043" s="729" t="e">
        <v>#N/A</v>
      </c>
      <c r="E3043" s="729" t="e">
        <v>#N/A</v>
      </c>
      <c r="F3043" s="729" t="e">
        <v>#N/A</v>
      </c>
    </row>
    <row r="3044" spans="3:6">
      <c r="C3044" s="730" t="e">
        <v>#N/A</v>
      </c>
      <c r="D3044" s="729" t="e">
        <v>#N/A</v>
      </c>
      <c r="E3044" s="729" t="e">
        <v>#N/A</v>
      </c>
      <c r="F3044" s="729" t="e">
        <v>#N/A</v>
      </c>
    </row>
    <row r="3045" spans="3:6">
      <c r="C3045" s="730" t="e">
        <v>#N/A</v>
      </c>
      <c r="D3045" s="729" t="e">
        <v>#N/A</v>
      </c>
      <c r="E3045" s="729" t="e">
        <v>#N/A</v>
      </c>
      <c r="F3045" s="729" t="e">
        <v>#N/A</v>
      </c>
    </row>
    <row r="3046" spans="3:6">
      <c r="C3046" s="730" t="e">
        <v>#N/A</v>
      </c>
      <c r="D3046" s="729" t="e">
        <v>#N/A</v>
      </c>
      <c r="E3046" s="729" t="e">
        <v>#N/A</v>
      </c>
      <c r="F3046" s="729" t="e">
        <v>#N/A</v>
      </c>
    </row>
    <row r="3047" spans="3:6">
      <c r="C3047" s="730" t="e">
        <v>#N/A</v>
      </c>
      <c r="D3047" s="729" t="e">
        <v>#N/A</v>
      </c>
      <c r="E3047" s="729" t="e">
        <v>#N/A</v>
      </c>
      <c r="F3047" s="729" t="e">
        <v>#N/A</v>
      </c>
    </row>
    <row r="3048" spans="3:6">
      <c r="C3048" s="730" t="e">
        <v>#N/A</v>
      </c>
      <c r="D3048" s="729" t="e">
        <v>#N/A</v>
      </c>
      <c r="E3048" s="729" t="e">
        <v>#N/A</v>
      </c>
      <c r="F3048" s="729" t="e">
        <v>#N/A</v>
      </c>
    </row>
    <row r="3049" spans="3:6">
      <c r="C3049" s="730" t="e">
        <v>#N/A</v>
      </c>
      <c r="D3049" s="729" t="e">
        <v>#N/A</v>
      </c>
      <c r="E3049" s="729" t="e">
        <v>#N/A</v>
      </c>
      <c r="F3049" s="729" t="e">
        <v>#N/A</v>
      </c>
    </row>
    <row r="3050" spans="3:6">
      <c r="C3050" s="730" t="e">
        <v>#N/A</v>
      </c>
      <c r="D3050" s="729" t="e">
        <v>#N/A</v>
      </c>
      <c r="E3050" s="729" t="e">
        <v>#N/A</v>
      </c>
      <c r="F3050" s="729" t="e">
        <v>#N/A</v>
      </c>
    </row>
    <row r="3051" spans="3:6">
      <c r="C3051" s="730" t="e">
        <v>#N/A</v>
      </c>
      <c r="D3051" s="729" t="e">
        <v>#N/A</v>
      </c>
      <c r="E3051" s="729" t="e">
        <v>#N/A</v>
      </c>
      <c r="F3051" s="729" t="e">
        <v>#N/A</v>
      </c>
    </row>
    <row r="3052" spans="3:6">
      <c r="C3052" s="730" t="e">
        <v>#N/A</v>
      </c>
      <c r="D3052" s="729" t="e">
        <v>#N/A</v>
      </c>
      <c r="E3052" s="729" t="e">
        <v>#N/A</v>
      </c>
      <c r="F3052" s="729" t="e">
        <v>#N/A</v>
      </c>
    </row>
    <row r="3053" spans="3:6">
      <c r="C3053" s="730" t="e">
        <v>#N/A</v>
      </c>
      <c r="D3053" s="729" t="e">
        <v>#N/A</v>
      </c>
      <c r="E3053" s="729" t="e">
        <v>#N/A</v>
      </c>
      <c r="F3053" s="729" t="e">
        <v>#N/A</v>
      </c>
    </row>
    <row r="3054" spans="3:6">
      <c r="C3054" s="730" t="e">
        <v>#N/A</v>
      </c>
      <c r="D3054" s="729" t="e">
        <v>#N/A</v>
      </c>
      <c r="E3054" s="729" t="e">
        <v>#N/A</v>
      </c>
      <c r="F3054" s="729" t="e">
        <v>#N/A</v>
      </c>
    </row>
    <row r="3055" spans="3:6">
      <c r="C3055" s="730" t="e">
        <v>#N/A</v>
      </c>
      <c r="D3055" s="729" t="e">
        <v>#N/A</v>
      </c>
      <c r="E3055" s="729" t="e">
        <v>#N/A</v>
      </c>
      <c r="F3055" s="729" t="e">
        <v>#N/A</v>
      </c>
    </row>
    <row r="3056" spans="3:6">
      <c r="C3056" s="730" t="e">
        <v>#N/A</v>
      </c>
      <c r="D3056" s="729" t="e">
        <v>#N/A</v>
      </c>
      <c r="E3056" s="729" t="e">
        <v>#N/A</v>
      </c>
      <c r="F3056" s="729" t="e">
        <v>#N/A</v>
      </c>
    </row>
    <row r="3057" spans="3:6">
      <c r="C3057" s="730" t="e">
        <v>#N/A</v>
      </c>
      <c r="D3057" s="729" t="e">
        <v>#N/A</v>
      </c>
      <c r="E3057" s="729" t="e">
        <v>#N/A</v>
      </c>
      <c r="F3057" s="729" t="e">
        <v>#N/A</v>
      </c>
    </row>
    <row r="3058" spans="3:6">
      <c r="C3058" s="730" t="e">
        <v>#N/A</v>
      </c>
      <c r="D3058" s="729" t="e">
        <v>#N/A</v>
      </c>
      <c r="E3058" s="729" t="e">
        <v>#N/A</v>
      </c>
      <c r="F3058" s="729" t="e">
        <v>#N/A</v>
      </c>
    </row>
    <row r="3059" spans="3:6">
      <c r="C3059" s="730" t="e">
        <v>#N/A</v>
      </c>
      <c r="D3059" s="729" t="e">
        <v>#N/A</v>
      </c>
      <c r="E3059" s="729" t="e">
        <v>#N/A</v>
      </c>
      <c r="F3059" s="729" t="e">
        <v>#N/A</v>
      </c>
    </row>
    <row r="3060" spans="3:6">
      <c r="C3060" s="730" t="e">
        <v>#N/A</v>
      </c>
      <c r="D3060" s="729" t="e">
        <v>#N/A</v>
      </c>
      <c r="E3060" s="729" t="e">
        <v>#N/A</v>
      </c>
      <c r="F3060" s="729" t="e">
        <v>#N/A</v>
      </c>
    </row>
    <row r="3061" spans="3:6">
      <c r="C3061" s="730" t="e">
        <v>#N/A</v>
      </c>
      <c r="D3061" s="729" t="e">
        <v>#N/A</v>
      </c>
      <c r="E3061" s="729" t="e">
        <v>#N/A</v>
      </c>
      <c r="F3061" s="729" t="e">
        <v>#N/A</v>
      </c>
    </row>
    <row r="3062" spans="3:6">
      <c r="C3062" s="730" t="e">
        <v>#N/A</v>
      </c>
      <c r="D3062" s="729" t="e">
        <v>#N/A</v>
      </c>
      <c r="E3062" s="729" t="e">
        <v>#N/A</v>
      </c>
      <c r="F3062" s="729" t="e">
        <v>#N/A</v>
      </c>
    </row>
    <row r="3063" spans="3:6">
      <c r="C3063" s="730" t="e">
        <v>#N/A</v>
      </c>
      <c r="D3063" s="729" t="e">
        <v>#N/A</v>
      </c>
      <c r="E3063" s="729" t="e">
        <v>#N/A</v>
      </c>
      <c r="F3063" s="729" t="e">
        <v>#N/A</v>
      </c>
    </row>
    <row r="3064" spans="3:6">
      <c r="C3064" s="730" t="e">
        <v>#N/A</v>
      </c>
      <c r="D3064" s="729" t="e">
        <v>#N/A</v>
      </c>
      <c r="E3064" s="729" t="e">
        <v>#N/A</v>
      </c>
      <c r="F3064" s="729" t="e">
        <v>#N/A</v>
      </c>
    </row>
    <row r="3065" spans="3:6">
      <c r="C3065" s="730" t="e">
        <v>#N/A</v>
      </c>
      <c r="D3065" s="729" t="e">
        <v>#N/A</v>
      </c>
      <c r="E3065" s="729" t="e">
        <v>#N/A</v>
      </c>
      <c r="F3065" s="729" t="e">
        <v>#N/A</v>
      </c>
    </row>
    <row r="3066" spans="3:6">
      <c r="C3066" s="730" t="e">
        <v>#N/A</v>
      </c>
      <c r="D3066" s="729" t="e">
        <v>#N/A</v>
      </c>
      <c r="E3066" s="729" t="e">
        <v>#N/A</v>
      </c>
      <c r="F3066" s="729" t="e">
        <v>#N/A</v>
      </c>
    </row>
    <row r="3067" spans="3:6">
      <c r="C3067" s="730" t="e">
        <v>#N/A</v>
      </c>
      <c r="D3067" s="729" t="e">
        <v>#N/A</v>
      </c>
      <c r="E3067" s="729" t="e">
        <v>#N/A</v>
      </c>
      <c r="F3067" s="729" t="e">
        <v>#N/A</v>
      </c>
    </row>
    <row r="3068" spans="3:6">
      <c r="C3068" s="730" t="e">
        <v>#N/A</v>
      </c>
      <c r="D3068" s="729" t="e">
        <v>#N/A</v>
      </c>
      <c r="E3068" s="729" t="e">
        <v>#N/A</v>
      </c>
      <c r="F3068" s="729" t="e">
        <v>#N/A</v>
      </c>
    </row>
    <row r="3069" spans="3:6">
      <c r="C3069" s="730" t="e">
        <v>#N/A</v>
      </c>
      <c r="D3069" s="729" t="e">
        <v>#N/A</v>
      </c>
      <c r="E3069" s="729" t="e">
        <v>#N/A</v>
      </c>
      <c r="F3069" s="729" t="e">
        <v>#N/A</v>
      </c>
    </row>
    <row r="3070" spans="3:6">
      <c r="C3070" s="730" t="e">
        <v>#N/A</v>
      </c>
      <c r="D3070" s="729" t="e">
        <v>#N/A</v>
      </c>
      <c r="E3070" s="729" t="e">
        <v>#N/A</v>
      </c>
      <c r="F3070" s="729" t="e">
        <v>#N/A</v>
      </c>
    </row>
    <row r="3071" spans="3:6">
      <c r="C3071" s="730" t="e">
        <v>#N/A</v>
      </c>
      <c r="D3071" s="729" t="e">
        <v>#N/A</v>
      </c>
      <c r="E3071" s="729" t="e">
        <v>#N/A</v>
      </c>
      <c r="F3071" s="729" t="e">
        <v>#N/A</v>
      </c>
    </row>
    <row r="3072" spans="3:6">
      <c r="C3072" s="730" t="e">
        <v>#N/A</v>
      </c>
      <c r="D3072" s="729" t="e">
        <v>#N/A</v>
      </c>
      <c r="E3072" s="729" t="e">
        <v>#N/A</v>
      </c>
      <c r="F3072" s="729" t="e">
        <v>#N/A</v>
      </c>
    </row>
    <row r="3073" spans="3:6">
      <c r="C3073" s="730" t="e">
        <v>#N/A</v>
      </c>
      <c r="D3073" s="729" t="e">
        <v>#N/A</v>
      </c>
      <c r="E3073" s="729" t="e">
        <v>#N/A</v>
      </c>
      <c r="F3073" s="729" t="e">
        <v>#N/A</v>
      </c>
    </row>
    <row r="3074" spans="3:6">
      <c r="C3074" s="730" t="e">
        <v>#N/A</v>
      </c>
      <c r="D3074" s="729" t="e">
        <v>#N/A</v>
      </c>
      <c r="E3074" s="729" t="e">
        <v>#N/A</v>
      </c>
      <c r="F3074" s="729" t="e">
        <v>#N/A</v>
      </c>
    </row>
    <row r="3075" spans="3:6">
      <c r="C3075" s="730" t="e">
        <v>#N/A</v>
      </c>
      <c r="D3075" s="729" t="e">
        <v>#N/A</v>
      </c>
      <c r="E3075" s="729" t="e">
        <v>#N/A</v>
      </c>
      <c r="F3075" s="729" t="e">
        <v>#N/A</v>
      </c>
    </row>
    <row r="3076" spans="3:6">
      <c r="C3076" s="730" t="e">
        <v>#N/A</v>
      </c>
      <c r="D3076" s="729" t="e">
        <v>#N/A</v>
      </c>
      <c r="E3076" s="729" t="e">
        <v>#N/A</v>
      </c>
      <c r="F3076" s="729" t="e">
        <v>#N/A</v>
      </c>
    </row>
    <row r="3077" spans="3:6">
      <c r="C3077" s="730" t="e">
        <v>#N/A</v>
      </c>
      <c r="D3077" s="729" t="e">
        <v>#N/A</v>
      </c>
      <c r="E3077" s="729" t="e">
        <v>#N/A</v>
      </c>
      <c r="F3077" s="729" t="e">
        <v>#N/A</v>
      </c>
    </row>
    <row r="3078" spans="3:6">
      <c r="C3078" s="730" t="e">
        <v>#N/A</v>
      </c>
      <c r="D3078" s="729" t="e">
        <v>#N/A</v>
      </c>
      <c r="E3078" s="729" t="e">
        <v>#N/A</v>
      </c>
      <c r="F3078" s="729" t="e">
        <v>#N/A</v>
      </c>
    </row>
    <row r="3079" spans="3:6">
      <c r="C3079" s="730" t="e">
        <v>#N/A</v>
      </c>
      <c r="D3079" s="729" t="e">
        <v>#N/A</v>
      </c>
      <c r="E3079" s="729" t="e">
        <v>#N/A</v>
      </c>
      <c r="F3079" s="729" t="e">
        <v>#N/A</v>
      </c>
    </row>
    <row r="3080" spans="3:6">
      <c r="C3080" s="730" t="e">
        <v>#N/A</v>
      </c>
      <c r="D3080" s="729" t="e">
        <v>#N/A</v>
      </c>
      <c r="E3080" s="729" t="e">
        <v>#N/A</v>
      </c>
      <c r="F3080" s="729" t="e">
        <v>#N/A</v>
      </c>
    </row>
    <row r="3081" spans="3:6">
      <c r="C3081" s="730" t="e">
        <v>#N/A</v>
      </c>
      <c r="D3081" s="729" t="e">
        <v>#N/A</v>
      </c>
      <c r="E3081" s="729" t="e">
        <v>#N/A</v>
      </c>
      <c r="F3081" s="729" t="e">
        <v>#N/A</v>
      </c>
    </row>
    <row r="3082" spans="3:6">
      <c r="C3082" s="730" t="e">
        <v>#N/A</v>
      </c>
      <c r="D3082" s="729" t="e">
        <v>#N/A</v>
      </c>
      <c r="E3082" s="729" t="e">
        <v>#N/A</v>
      </c>
      <c r="F3082" s="729" t="e">
        <v>#N/A</v>
      </c>
    </row>
    <row r="3083" spans="3:6">
      <c r="C3083" s="730" t="e">
        <v>#N/A</v>
      </c>
      <c r="D3083" s="729" t="e">
        <v>#N/A</v>
      </c>
      <c r="E3083" s="729" t="e">
        <v>#N/A</v>
      </c>
      <c r="F3083" s="729" t="e">
        <v>#N/A</v>
      </c>
    </row>
    <row r="3084" spans="3:6">
      <c r="C3084" s="730" t="e">
        <v>#N/A</v>
      </c>
      <c r="D3084" s="729" t="e">
        <v>#N/A</v>
      </c>
      <c r="E3084" s="729" t="e">
        <v>#N/A</v>
      </c>
      <c r="F3084" s="729" t="e">
        <v>#N/A</v>
      </c>
    </row>
    <row r="3085" spans="3:6">
      <c r="C3085" s="730" t="e">
        <v>#N/A</v>
      </c>
      <c r="D3085" s="729" t="e">
        <v>#N/A</v>
      </c>
      <c r="E3085" s="729" t="e">
        <v>#N/A</v>
      </c>
      <c r="F3085" s="729" t="e">
        <v>#N/A</v>
      </c>
    </row>
    <row r="3086" spans="3:6">
      <c r="C3086" s="730" t="e">
        <v>#N/A</v>
      </c>
      <c r="D3086" s="729" t="e">
        <v>#N/A</v>
      </c>
      <c r="E3086" s="729" t="e">
        <v>#N/A</v>
      </c>
      <c r="F3086" s="729" t="e">
        <v>#N/A</v>
      </c>
    </row>
    <row r="3087" spans="3:6">
      <c r="C3087" s="730" t="e">
        <v>#N/A</v>
      </c>
      <c r="D3087" s="729" t="e">
        <v>#N/A</v>
      </c>
      <c r="E3087" s="729" t="e">
        <v>#N/A</v>
      </c>
      <c r="F3087" s="729" t="e">
        <v>#N/A</v>
      </c>
    </row>
    <row r="3088" spans="3:6">
      <c r="C3088" s="730" t="e">
        <v>#N/A</v>
      </c>
      <c r="D3088" s="729" t="e">
        <v>#N/A</v>
      </c>
      <c r="E3088" s="729" t="e">
        <v>#N/A</v>
      </c>
      <c r="F3088" s="729" t="e">
        <v>#N/A</v>
      </c>
    </row>
    <row r="3089" spans="3:6">
      <c r="C3089" s="730" t="e">
        <v>#N/A</v>
      </c>
      <c r="D3089" s="729" t="e">
        <v>#N/A</v>
      </c>
      <c r="E3089" s="729" t="e">
        <v>#N/A</v>
      </c>
      <c r="F3089" s="729" t="e">
        <v>#N/A</v>
      </c>
    </row>
    <row r="3090" spans="3:6">
      <c r="C3090" s="730" t="e">
        <v>#N/A</v>
      </c>
      <c r="D3090" s="729" t="e">
        <v>#N/A</v>
      </c>
      <c r="E3090" s="729" t="e">
        <v>#N/A</v>
      </c>
      <c r="F3090" s="729" t="e">
        <v>#N/A</v>
      </c>
    </row>
    <row r="3091" spans="3:6">
      <c r="C3091" s="730" t="e">
        <v>#N/A</v>
      </c>
      <c r="D3091" s="729" t="e">
        <v>#N/A</v>
      </c>
      <c r="E3091" s="729" t="e">
        <v>#N/A</v>
      </c>
      <c r="F3091" s="729" t="e">
        <v>#N/A</v>
      </c>
    </row>
    <row r="3092" spans="3:6">
      <c r="C3092" s="730" t="e">
        <v>#N/A</v>
      </c>
      <c r="D3092" s="729" t="e">
        <v>#N/A</v>
      </c>
      <c r="E3092" s="729" t="e">
        <v>#N/A</v>
      </c>
      <c r="F3092" s="729" t="e">
        <v>#N/A</v>
      </c>
    </row>
    <row r="3093" spans="3:6">
      <c r="C3093" s="730" t="e">
        <v>#N/A</v>
      </c>
      <c r="D3093" s="729" t="e">
        <v>#N/A</v>
      </c>
      <c r="E3093" s="729" t="e">
        <v>#N/A</v>
      </c>
      <c r="F3093" s="729" t="e">
        <v>#N/A</v>
      </c>
    </row>
    <row r="3094" spans="3:6">
      <c r="C3094" s="730" t="e">
        <v>#N/A</v>
      </c>
      <c r="D3094" s="729" t="e">
        <v>#N/A</v>
      </c>
      <c r="E3094" s="729" t="e">
        <v>#N/A</v>
      </c>
      <c r="F3094" s="729" t="e">
        <v>#N/A</v>
      </c>
    </row>
    <row r="3095" spans="3:6">
      <c r="C3095" s="730" t="e">
        <v>#N/A</v>
      </c>
      <c r="D3095" s="729" t="e">
        <v>#N/A</v>
      </c>
      <c r="E3095" s="729" t="e">
        <v>#N/A</v>
      </c>
      <c r="F3095" s="729" t="e">
        <v>#N/A</v>
      </c>
    </row>
    <row r="3096" spans="3:6">
      <c r="C3096" s="730" t="e">
        <v>#N/A</v>
      </c>
      <c r="D3096" s="729" t="e">
        <v>#N/A</v>
      </c>
      <c r="E3096" s="729" t="e">
        <v>#N/A</v>
      </c>
      <c r="F3096" s="729" t="e">
        <v>#N/A</v>
      </c>
    </row>
    <row r="3097" spans="3:6">
      <c r="C3097" s="730" t="e">
        <v>#N/A</v>
      </c>
      <c r="D3097" s="729" t="e">
        <v>#N/A</v>
      </c>
      <c r="E3097" s="729" t="e">
        <v>#N/A</v>
      </c>
      <c r="F3097" s="729" t="e">
        <v>#N/A</v>
      </c>
    </row>
    <row r="3098" spans="3:6">
      <c r="C3098" s="730" t="e">
        <v>#N/A</v>
      </c>
      <c r="D3098" s="729" t="e">
        <v>#N/A</v>
      </c>
      <c r="E3098" s="729" t="e">
        <v>#N/A</v>
      </c>
      <c r="F3098" s="729" t="e">
        <v>#N/A</v>
      </c>
    </row>
    <row r="3099" spans="3:6">
      <c r="C3099" s="730" t="e">
        <v>#N/A</v>
      </c>
      <c r="D3099" s="729" t="e">
        <v>#N/A</v>
      </c>
      <c r="E3099" s="729" t="e">
        <v>#N/A</v>
      </c>
      <c r="F3099" s="729" t="e">
        <v>#N/A</v>
      </c>
    </row>
    <row r="3100" spans="3:6">
      <c r="C3100" s="730" t="e">
        <v>#N/A</v>
      </c>
      <c r="D3100" s="729" t="e">
        <v>#N/A</v>
      </c>
      <c r="E3100" s="729" t="e">
        <v>#N/A</v>
      </c>
      <c r="F3100" s="729" t="e">
        <v>#N/A</v>
      </c>
    </row>
    <row r="3101" spans="3:6">
      <c r="C3101" s="730" t="e">
        <v>#N/A</v>
      </c>
      <c r="D3101" s="729" t="e">
        <v>#N/A</v>
      </c>
      <c r="E3101" s="729" t="e">
        <v>#N/A</v>
      </c>
      <c r="F3101" s="729" t="e">
        <v>#N/A</v>
      </c>
    </row>
    <row r="3102" spans="3:6">
      <c r="C3102" s="730" t="e">
        <v>#N/A</v>
      </c>
      <c r="D3102" s="729" t="e">
        <v>#N/A</v>
      </c>
      <c r="E3102" s="729" t="e">
        <v>#N/A</v>
      </c>
      <c r="F3102" s="729" t="e">
        <v>#N/A</v>
      </c>
    </row>
    <row r="3103" spans="3:6">
      <c r="C3103" s="730" t="e">
        <v>#N/A</v>
      </c>
      <c r="D3103" s="729" t="e">
        <v>#N/A</v>
      </c>
      <c r="E3103" s="729" t="e">
        <v>#N/A</v>
      </c>
      <c r="F3103" s="729" t="e">
        <v>#N/A</v>
      </c>
    </row>
    <row r="3104" spans="3:6">
      <c r="C3104" s="730" t="e">
        <v>#N/A</v>
      </c>
      <c r="D3104" s="729" t="e">
        <v>#N/A</v>
      </c>
      <c r="E3104" s="729" t="e">
        <v>#N/A</v>
      </c>
      <c r="F3104" s="729" t="e">
        <v>#N/A</v>
      </c>
    </row>
    <row r="3105" spans="3:6">
      <c r="C3105" s="730" t="e">
        <v>#N/A</v>
      </c>
      <c r="D3105" s="729" t="e">
        <v>#N/A</v>
      </c>
      <c r="E3105" s="729" t="e">
        <v>#N/A</v>
      </c>
      <c r="F3105" s="729" t="e">
        <v>#N/A</v>
      </c>
    </row>
    <row r="3106" spans="3:6">
      <c r="C3106" s="730" t="e">
        <v>#N/A</v>
      </c>
      <c r="D3106" s="729" t="e">
        <v>#N/A</v>
      </c>
      <c r="E3106" s="729" t="e">
        <v>#N/A</v>
      </c>
      <c r="F3106" s="729" t="e">
        <v>#N/A</v>
      </c>
    </row>
    <row r="3107" spans="3:6">
      <c r="C3107" s="730" t="e">
        <v>#N/A</v>
      </c>
      <c r="D3107" s="729" t="e">
        <v>#N/A</v>
      </c>
      <c r="E3107" s="729" t="e">
        <v>#N/A</v>
      </c>
      <c r="F3107" s="729" t="e">
        <v>#N/A</v>
      </c>
    </row>
    <row r="3108" spans="3:6">
      <c r="C3108" s="730" t="e">
        <v>#N/A</v>
      </c>
      <c r="D3108" s="729" t="e">
        <v>#N/A</v>
      </c>
      <c r="E3108" s="729" t="e">
        <v>#N/A</v>
      </c>
      <c r="F3108" s="729" t="e">
        <v>#N/A</v>
      </c>
    </row>
    <row r="3109" spans="3:6">
      <c r="C3109" s="730" t="e">
        <v>#N/A</v>
      </c>
      <c r="D3109" s="729" t="e">
        <v>#N/A</v>
      </c>
      <c r="E3109" s="729" t="e">
        <v>#N/A</v>
      </c>
      <c r="F3109" s="729" t="e">
        <v>#N/A</v>
      </c>
    </row>
    <row r="3110" spans="3:6">
      <c r="C3110" s="730" t="e">
        <v>#N/A</v>
      </c>
      <c r="D3110" s="729" t="e">
        <v>#N/A</v>
      </c>
      <c r="E3110" s="729" t="e">
        <v>#N/A</v>
      </c>
      <c r="F3110" s="729" t="e">
        <v>#N/A</v>
      </c>
    </row>
    <row r="3111" spans="3:6">
      <c r="C3111" s="730" t="e">
        <v>#N/A</v>
      </c>
      <c r="D3111" s="729" t="e">
        <v>#N/A</v>
      </c>
      <c r="E3111" s="729" t="e">
        <v>#N/A</v>
      </c>
      <c r="F3111" s="729" t="e">
        <v>#N/A</v>
      </c>
    </row>
    <row r="3112" spans="3:6">
      <c r="C3112" s="730" t="e">
        <v>#N/A</v>
      </c>
      <c r="D3112" s="729" t="e">
        <v>#N/A</v>
      </c>
      <c r="E3112" s="729" t="e">
        <v>#N/A</v>
      </c>
      <c r="F3112" s="729" t="e">
        <v>#N/A</v>
      </c>
    </row>
    <row r="3113" spans="3:6">
      <c r="C3113" s="730" t="e">
        <v>#N/A</v>
      </c>
      <c r="D3113" s="729" t="e">
        <v>#N/A</v>
      </c>
      <c r="E3113" s="729" t="e">
        <v>#N/A</v>
      </c>
      <c r="F3113" s="729" t="e">
        <v>#N/A</v>
      </c>
    </row>
    <row r="3114" spans="3:6">
      <c r="C3114" s="730" t="e">
        <v>#N/A</v>
      </c>
      <c r="D3114" s="729" t="e">
        <v>#N/A</v>
      </c>
      <c r="E3114" s="729" t="e">
        <v>#N/A</v>
      </c>
      <c r="F3114" s="729" t="e">
        <v>#N/A</v>
      </c>
    </row>
    <row r="3115" spans="3:6">
      <c r="C3115" s="730" t="e">
        <v>#N/A</v>
      </c>
      <c r="D3115" s="729" t="e">
        <v>#N/A</v>
      </c>
      <c r="E3115" s="729" t="e">
        <v>#N/A</v>
      </c>
      <c r="F3115" s="729" t="e">
        <v>#N/A</v>
      </c>
    </row>
    <row r="3116" spans="3:6">
      <c r="C3116" s="730" t="e">
        <v>#N/A</v>
      </c>
      <c r="D3116" s="729" t="e">
        <v>#N/A</v>
      </c>
      <c r="E3116" s="729" t="e">
        <v>#N/A</v>
      </c>
      <c r="F3116" s="729" t="e">
        <v>#N/A</v>
      </c>
    </row>
    <row r="3117" spans="3:6">
      <c r="C3117" s="730" t="e">
        <v>#N/A</v>
      </c>
      <c r="D3117" s="729" t="e">
        <v>#N/A</v>
      </c>
      <c r="E3117" s="729" t="e">
        <v>#N/A</v>
      </c>
      <c r="F3117" s="729" t="e">
        <v>#N/A</v>
      </c>
    </row>
    <row r="3118" spans="3:6">
      <c r="C3118" s="730" t="e">
        <v>#N/A</v>
      </c>
      <c r="D3118" s="729" t="e">
        <v>#N/A</v>
      </c>
      <c r="E3118" s="729" t="e">
        <v>#N/A</v>
      </c>
      <c r="F3118" s="729" t="e">
        <v>#N/A</v>
      </c>
    </row>
    <row r="3119" spans="3:6">
      <c r="C3119" s="730" t="e">
        <v>#N/A</v>
      </c>
      <c r="D3119" s="729" t="e">
        <v>#N/A</v>
      </c>
      <c r="E3119" s="729" t="e">
        <v>#N/A</v>
      </c>
      <c r="F3119" s="729" t="e">
        <v>#N/A</v>
      </c>
    </row>
    <row r="3120" spans="3:6">
      <c r="C3120" s="730" t="e">
        <v>#N/A</v>
      </c>
      <c r="D3120" s="729" t="e">
        <v>#N/A</v>
      </c>
      <c r="E3120" s="729" t="e">
        <v>#N/A</v>
      </c>
      <c r="F3120" s="729" t="e">
        <v>#N/A</v>
      </c>
    </row>
    <row r="3121" spans="3:6">
      <c r="C3121" s="730" t="e">
        <v>#N/A</v>
      </c>
      <c r="D3121" s="729" t="e">
        <v>#N/A</v>
      </c>
      <c r="E3121" s="729" t="e">
        <v>#N/A</v>
      </c>
      <c r="F3121" s="729" t="e">
        <v>#N/A</v>
      </c>
    </row>
    <row r="3122" spans="3:6">
      <c r="C3122" s="730" t="e">
        <v>#N/A</v>
      </c>
      <c r="D3122" s="729" t="e">
        <v>#N/A</v>
      </c>
      <c r="E3122" s="729" t="e">
        <v>#N/A</v>
      </c>
      <c r="F3122" s="729" t="e">
        <v>#N/A</v>
      </c>
    </row>
    <row r="3123" spans="3:6">
      <c r="C3123" s="730" t="e">
        <v>#N/A</v>
      </c>
      <c r="D3123" s="729" t="e">
        <v>#N/A</v>
      </c>
      <c r="E3123" s="729" t="e">
        <v>#N/A</v>
      </c>
      <c r="F3123" s="729" t="e">
        <v>#N/A</v>
      </c>
    </row>
    <row r="3124" spans="3:6">
      <c r="C3124" s="730" t="e">
        <v>#N/A</v>
      </c>
      <c r="D3124" s="729" t="e">
        <v>#N/A</v>
      </c>
      <c r="E3124" s="729" t="e">
        <v>#N/A</v>
      </c>
      <c r="F3124" s="729" t="e">
        <v>#N/A</v>
      </c>
    </row>
    <row r="3125" spans="3:6">
      <c r="C3125" s="730" t="e">
        <v>#N/A</v>
      </c>
      <c r="D3125" s="729" t="e">
        <v>#N/A</v>
      </c>
      <c r="E3125" s="729" t="e">
        <v>#N/A</v>
      </c>
      <c r="F3125" s="729" t="e">
        <v>#N/A</v>
      </c>
    </row>
    <row r="3126" spans="3:6">
      <c r="C3126" s="730" t="e">
        <v>#N/A</v>
      </c>
      <c r="D3126" s="729" t="e">
        <v>#N/A</v>
      </c>
      <c r="E3126" s="729" t="e">
        <v>#N/A</v>
      </c>
      <c r="F3126" s="729" t="e">
        <v>#N/A</v>
      </c>
    </row>
    <row r="3127" spans="3:6">
      <c r="C3127" s="730" t="e">
        <v>#N/A</v>
      </c>
      <c r="D3127" s="729" t="e">
        <v>#N/A</v>
      </c>
      <c r="E3127" s="729" t="e">
        <v>#N/A</v>
      </c>
      <c r="F3127" s="729" t="e">
        <v>#N/A</v>
      </c>
    </row>
    <row r="3128" spans="3:6">
      <c r="C3128" s="730" t="e">
        <v>#N/A</v>
      </c>
      <c r="D3128" s="729" t="e">
        <v>#N/A</v>
      </c>
      <c r="E3128" s="729" t="e">
        <v>#N/A</v>
      </c>
      <c r="F3128" s="729" t="e">
        <v>#N/A</v>
      </c>
    </row>
    <row r="3129" spans="3:6">
      <c r="C3129" s="730" t="e">
        <v>#N/A</v>
      </c>
      <c r="D3129" s="729" t="e">
        <v>#N/A</v>
      </c>
      <c r="E3129" s="729" t="e">
        <v>#N/A</v>
      </c>
      <c r="F3129" s="729" t="e">
        <v>#N/A</v>
      </c>
    </row>
    <row r="3130" spans="3:6">
      <c r="C3130" s="730" t="e">
        <v>#N/A</v>
      </c>
      <c r="D3130" s="729" t="e">
        <v>#N/A</v>
      </c>
      <c r="E3130" s="729" t="e">
        <v>#N/A</v>
      </c>
      <c r="F3130" s="729" t="e">
        <v>#N/A</v>
      </c>
    </row>
    <row r="3131" spans="3:6">
      <c r="C3131" s="730" t="e">
        <v>#N/A</v>
      </c>
      <c r="D3131" s="729" t="e">
        <v>#N/A</v>
      </c>
      <c r="E3131" s="729" t="e">
        <v>#N/A</v>
      </c>
      <c r="F3131" s="729" t="e">
        <v>#N/A</v>
      </c>
    </row>
    <row r="3132" spans="3:6">
      <c r="C3132" s="730" t="e">
        <v>#N/A</v>
      </c>
      <c r="D3132" s="729" t="e">
        <v>#N/A</v>
      </c>
      <c r="E3132" s="729" t="e">
        <v>#N/A</v>
      </c>
      <c r="F3132" s="729" t="e">
        <v>#N/A</v>
      </c>
    </row>
    <row r="3133" spans="3:6">
      <c r="C3133" s="730" t="e">
        <v>#N/A</v>
      </c>
      <c r="D3133" s="729" t="e">
        <v>#N/A</v>
      </c>
      <c r="E3133" s="729" t="e">
        <v>#N/A</v>
      </c>
      <c r="F3133" s="729" t="e">
        <v>#N/A</v>
      </c>
    </row>
    <row r="3134" spans="3:6">
      <c r="C3134" s="730" t="e">
        <v>#N/A</v>
      </c>
      <c r="D3134" s="729" t="e">
        <v>#N/A</v>
      </c>
      <c r="E3134" s="729" t="e">
        <v>#N/A</v>
      </c>
      <c r="F3134" s="729" t="e">
        <v>#N/A</v>
      </c>
    </row>
    <row r="3135" spans="3:6">
      <c r="C3135" s="730" t="e">
        <v>#N/A</v>
      </c>
      <c r="D3135" s="729" t="e">
        <v>#N/A</v>
      </c>
      <c r="E3135" s="729" t="e">
        <v>#N/A</v>
      </c>
      <c r="F3135" s="729" t="e">
        <v>#N/A</v>
      </c>
    </row>
    <row r="3136" spans="3:6">
      <c r="C3136" s="730" t="e">
        <v>#N/A</v>
      </c>
      <c r="D3136" s="729" t="e">
        <v>#N/A</v>
      </c>
      <c r="E3136" s="729" t="e">
        <v>#N/A</v>
      </c>
      <c r="F3136" s="729" t="e">
        <v>#N/A</v>
      </c>
    </row>
    <row r="3137" spans="3:6">
      <c r="C3137" s="730" t="e">
        <v>#N/A</v>
      </c>
      <c r="D3137" s="729" t="e">
        <v>#N/A</v>
      </c>
      <c r="E3137" s="729" t="e">
        <v>#N/A</v>
      </c>
      <c r="F3137" s="729" t="e">
        <v>#N/A</v>
      </c>
    </row>
    <row r="3138" spans="3:6">
      <c r="C3138" s="730" t="e">
        <v>#N/A</v>
      </c>
      <c r="D3138" s="729" t="e">
        <v>#N/A</v>
      </c>
      <c r="E3138" s="729" t="e">
        <v>#N/A</v>
      </c>
      <c r="F3138" s="729" t="e">
        <v>#N/A</v>
      </c>
    </row>
    <row r="3139" spans="3:6">
      <c r="C3139" s="730" t="e">
        <v>#N/A</v>
      </c>
      <c r="D3139" s="729" t="e">
        <v>#N/A</v>
      </c>
      <c r="E3139" s="729" t="e">
        <v>#N/A</v>
      </c>
      <c r="F3139" s="729" t="e">
        <v>#N/A</v>
      </c>
    </row>
    <row r="3140" spans="3:6">
      <c r="C3140" s="730" t="e">
        <v>#N/A</v>
      </c>
      <c r="D3140" s="729" t="e">
        <v>#N/A</v>
      </c>
      <c r="E3140" s="729" t="e">
        <v>#N/A</v>
      </c>
      <c r="F3140" s="729" t="e">
        <v>#N/A</v>
      </c>
    </row>
    <row r="3141" spans="3:6">
      <c r="C3141" s="730" t="e">
        <v>#N/A</v>
      </c>
      <c r="D3141" s="729" t="e">
        <v>#N/A</v>
      </c>
      <c r="E3141" s="729" t="e">
        <v>#N/A</v>
      </c>
      <c r="F3141" s="729" t="e">
        <v>#N/A</v>
      </c>
    </row>
    <row r="3142" spans="3:6">
      <c r="C3142" s="730" t="e">
        <v>#N/A</v>
      </c>
      <c r="D3142" s="729" t="e">
        <v>#N/A</v>
      </c>
      <c r="E3142" s="729" t="e">
        <v>#N/A</v>
      </c>
      <c r="F3142" s="729" t="e">
        <v>#N/A</v>
      </c>
    </row>
    <row r="3143" spans="3:6">
      <c r="C3143" s="730" t="e">
        <v>#N/A</v>
      </c>
      <c r="D3143" s="729" t="e">
        <v>#N/A</v>
      </c>
      <c r="E3143" s="729" t="e">
        <v>#N/A</v>
      </c>
      <c r="F3143" s="729" t="e">
        <v>#N/A</v>
      </c>
    </row>
    <row r="3144" spans="3:6">
      <c r="C3144" s="730" t="e">
        <v>#N/A</v>
      </c>
      <c r="D3144" s="729" t="e">
        <v>#N/A</v>
      </c>
      <c r="E3144" s="729" t="e">
        <v>#N/A</v>
      </c>
      <c r="F3144" s="729" t="e">
        <v>#N/A</v>
      </c>
    </row>
    <row r="3145" spans="3:6">
      <c r="C3145" s="730" t="e">
        <v>#N/A</v>
      </c>
      <c r="D3145" s="729" t="e">
        <v>#N/A</v>
      </c>
      <c r="E3145" s="729" t="e">
        <v>#N/A</v>
      </c>
      <c r="F3145" s="729" t="e">
        <v>#N/A</v>
      </c>
    </row>
    <row r="3146" spans="3:6">
      <c r="C3146" s="730" t="e">
        <v>#N/A</v>
      </c>
      <c r="D3146" s="729" t="e">
        <v>#N/A</v>
      </c>
      <c r="E3146" s="729" t="e">
        <v>#N/A</v>
      </c>
      <c r="F3146" s="729" t="e">
        <v>#N/A</v>
      </c>
    </row>
    <row r="3147" spans="3:6">
      <c r="C3147" s="730" t="e">
        <v>#N/A</v>
      </c>
      <c r="D3147" s="729" t="e">
        <v>#N/A</v>
      </c>
      <c r="E3147" s="729" t="e">
        <v>#N/A</v>
      </c>
      <c r="F3147" s="729" t="e">
        <v>#N/A</v>
      </c>
    </row>
    <row r="3148" spans="3:6">
      <c r="C3148" s="730" t="e">
        <v>#N/A</v>
      </c>
      <c r="D3148" s="729" t="e">
        <v>#N/A</v>
      </c>
      <c r="E3148" s="729" t="e">
        <v>#N/A</v>
      </c>
      <c r="F3148" s="729" t="e">
        <v>#N/A</v>
      </c>
    </row>
    <row r="3149" spans="3:6">
      <c r="C3149" s="730" t="e">
        <v>#N/A</v>
      </c>
      <c r="D3149" s="729" t="e">
        <v>#N/A</v>
      </c>
      <c r="E3149" s="729" t="e">
        <v>#N/A</v>
      </c>
      <c r="F3149" s="729" t="e">
        <v>#N/A</v>
      </c>
    </row>
    <row r="3150" spans="3:6">
      <c r="C3150" s="730" t="e">
        <v>#N/A</v>
      </c>
      <c r="D3150" s="729" t="e">
        <v>#N/A</v>
      </c>
      <c r="E3150" s="729" t="e">
        <v>#N/A</v>
      </c>
      <c r="F3150" s="729" t="e">
        <v>#N/A</v>
      </c>
    </row>
    <row r="3151" spans="3:6">
      <c r="C3151" s="730" t="e">
        <v>#N/A</v>
      </c>
      <c r="D3151" s="729" t="e">
        <v>#N/A</v>
      </c>
      <c r="E3151" s="729" t="e">
        <v>#N/A</v>
      </c>
      <c r="F3151" s="729" t="e">
        <v>#N/A</v>
      </c>
    </row>
    <row r="3152" spans="3:6">
      <c r="C3152" s="730" t="e">
        <v>#N/A</v>
      </c>
      <c r="D3152" s="729" t="e">
        <v>#N/A</v>
      </c>
      <c r="E3152" s="729" t="e">
        <v>#N/A</v>
      </c>
      <c r="F3152" s="729" t="e">
        <v>#N/A</v>
      </c>
    </row>
    <row r="3153" spans="3:6">
      <c r="C3153" s="730" t="e">
        <v>#N/A</v>
      </c>
      <c r="D3153" s="729" t="e">
        <v>#N/A</v>
      </c>
      <c r="E3153" s="729" t="e">
        <v>#N/A</v>
      </c>
      <c r="F3153" s="729" t="e">
        <v>#N/A</v>
      </c>
    </row>
    <row r="3154" spans="3:6">
      <c r="C3154" s="730" t="e">
        <v>#N/A</v>
      </c>
      <c r="D3154" s="729" t="e">
        <v>#N/A</v>
      </c>
      <c r="E3154" s="729" t="e">
        <v>#N/A</v>
      </c>
      <c r="F3154" s="729" t="e">
        <v>#N/A</v>
      </c>
    </row>
    <row r="3155" spans="3:6">
      <c r="C3155" s="730" t="e">
        <v>#N/A</v>
      </c>
      <c r="D3155" s="729" t="e">
        <v>#N/A</v>
      </c>
      <c r="E3155" s="729" t="e">
        <v>#N/A</v>
      </c>
      <c r="F3155" s="729" t="e">
        <v>#N/A</v>
      </c>
    </row>
    <row r="3156" spans="3:6">
      <c r="C3156" s="730" t="e">
        <v>#N/A</v>
      </c>
      <c r="D3156" s="729" t="e">
        <v>#N/A</v>
      </c>
      <c r="E3156" s="729" t="e">
        <v>#N/A</v>
      </c>
      <c r="F3156" s="729" t="e">
        <v>#N/A</v>
      </c>
    </row>
    <row r="3157" spans="3:6">
      <c r="C3157" s="730" t="e">
        <v>#N/A</v>
      </c>
      <c r="D3157" s="729" t="e">
        <v>#N/A</v>
      </c>
      <c r="E3157" s="729" t="e">
        <v>#N/A</v>
      </c>
      <c r="F3157" s="729" t="e">
        <v>#N/A</v>
      </c>
    </row>
    <row r="3158" spans="3:6">
      <c r="C3158" s="730" t="e">
        <v>#N/A</v>
      </c>
      <c r="D3158" s="729" t="e">
        <v>#N/A</v>
      </c>
      <c r="E3158" s="729" t="e">
        <v>#N/A</v>
      </c>
      <c r="F3158" s="729" t="e">
        <v>#N/A</v>
      </c>
    </row>
    <row r="3159" spans="3:6">
      <c r="C3159" s="730" t="e">
        <v>#N/A</v>
      </c>
      <c r="D3159" s="729" t="e">
        <v>#N/A</v>
      </c>
      <c r="E3159" s="729" t="e">
        <v>#N/A</v>
      </c>
      <c r="F3159" s="729" t="e">
        <v>#N/A</v>
      </c>
    </row>
    <row r="3160" spans="3:6">
      <c r="C3160" s="730" t="e">
        <v>#N/A</v>
      </c>
      <c r="D3160" s="729" t="e">
        <v>#N/A</v>
      </c>
      <c r="E3160" s="729" t="e">
        <v>#N/A</v>
      </c>
      <c r="F3160" s="729" t="e">
        <v>#N/A</v>
      </c>
    </row>
    <row r="3161" spans="3:6">
      <c r="C3161" s="730" t="e">
        <v>#N/A</v>
      </c>
      <c r="D3161" s="729" t="e">
        <v>#N/A</v>
      </c>
      <c r="E3161" s="729" t="e">
        <v>#N/A</v>
      </c>
      <c r="F3161" s="729" t="e">
        <v>#N/A</v>
      </c>
    </row>
    <row r="3162" spans="3:6">
      <c r="C3162" s="730" t="e">
        <v>#N/A</v>
      </c>
      <c r="D3162" s="729" t="e">
        <v>#N/A</v>
      </c>
      <c r="E3162" s="729" t="e">
        <v>#N/A</v>
      </c>
      <c r="F3162" s="729" t="e">
        <v>#N/A</v>
      </c>
    </row>
    <row r="3163" spans="3:6">
      <c r="C3163" s="730" t="e">
        <v>#N/A</v>
      </c>
      <c r="D3163" s="729" t="e">
        <v>#N/A</v>
      </c>
      <c r="E3163" s="729" t="e">
        <v>#N/A</v>
      </c>
      <c r="F3163" s="729" t="e">
        <v>#N/A</v>
      </c>
    </row>
    <row r="3164" spans="3:6">
      <c r="C3164" s="730" t="e">
        <v>#N/A</v>
      </c>
      <c r="D3164" s="729" t="e">
        <v>#N/A</v>
      </c>
      <c r="E3164" s="729" t="e">
        <v>#N/A</v>
      </c>
      <c r="F3164" s="729" t="e">
        <v>#N/A</v>
      </c>
    </row>
    <row r="3165" spans="3:6">
      <c r="C3165" s="730" t="e">
        <v>#N/A</v>
      </c>
      <c r="D3165" s="729" t="e">
        <v>#N/A</v>
      </c>
      <c r="E3165" s="729" t="e">
        <v>#N/A</v>
      </c>
      <c r="F3165" s="729" t="e">
        <v>#N/A</v>
      </c>
    </row>
    <row r="3166" spans="3:6">
      <c r="C3166" s="730" t="e">
        <v>#N/A</v>
      </c>
      <c r="D3166" s="729" t="e">
        <v>#N/A</v>
      </c>
      <c r="E3166" s="729" t="e">
        <v>#N/A</v>
      </c>
      <c r="F3166" s="729" t="e">
        <v>#N/A</v>
      </c>
    </row>
    <row r="3167" spans="3:6">
      <c r="C3167" s="730" t="e">
        <v>#N/A</v>
      </c>
      <c r="D3167" s="729" t="e">
        <v>#N/A</v>
      </c>
      <c r="E3167" s="729" t="e">
        <v>#N/A</v>
      </c>
      <c r="F3167" s="729" t="e">
        <v>#N/A</v>
      </c>
    </row>
    <row r="3168" spans="3:6">
      <c r="C3168" s="730" t="e">
        <v>#N/A</v>
      </c>
      <c r="D3168" s="729" t="e">
        <v>#N/A</v>
      </c>
      <c r="E3168" s="729" t="e">
        <v>#N/A</v>
      </c>
      <c r="F3168" s="729" t="e">
        <v>#N/A</v>
      </c>
    </row>
    <row r="3169" spans="3:6">
      <c r="C3169" s="730" t="e">
        <v>#N/A</v>
      </c>
      <c r="D3169" s="729" t="e">
        <v>#N/A</v>
      </c>
      <c r="E3169" s="729" t="e">
        <v>#N/A</v>
      </c>
      <c r="F3169" s="729" t="e">
        <v>#N/A</v>
      </c>
    </row>
    <row r="3170" spans="3:6">
      <c r="C3170" s="730" t="e">
        <v>#N/A</v>
      </c>
      <c r="D3170" s="729" t="e">
        <v>#N/A</v>
      </c>
      <c r="E3170" s="729" t="e">
        <v>#N/A</v>
      </c>
      <c r="F3170" s="729" t="e">
        <v>#N/A</v>
      </c>
    </row>
    <row r="3171" spans="3:6">
      <c r="C3171" s="730" t="e">
        <v>#N/A</v>
      </c>
      <c r="D3171" s="729" t="e">
        <v>#N/A</v>
      </c>
      <c r="E3171" s="729" t="e">
        <v>#N/A</v>
      </c>
      <c r="F3171" s="729" t="e">
        <v>#N/A</v>
      </c>
    </row>
    <row r="3172" spans="3:6">
      <c r="C3172" s="730" t="e">
        <v>#N/A</v>
      </c>
      <c r="D3172" s="729" t="e">
        <v>#N/A</v>
      </c>
      <c r="E3172" s="729" t="e">
        <v>#N/A</v>
      </c>
      <c r="F3172" s="729" t="e">
        <v>#N/A</v>
      </c>
    </row>
    <row r="3173" spans="3:6">
      <c r="C3173" s="730" t="e">
        <v>#N/A</v>
      </c>
      <c r="D3173" s="729" t="e">
        <v>#N/A</v>
      </c>
      <c r="E3173" s="729" t="e">
        <v>#N/A</v>
      </c>
      <c r="F3173" s="729" t="e">
        <v>#N/A</v>
      </c>
    </row>
    <row r="3174" spans="3:6">
      <c r="C3174" s="730" t="e">
        <v>#N/A</v>
      </c>
      <c r="D3174" s="729" t="e">
        <v>#N/A</v>
      </c>
      <c r="E3174" s="729" t="e">
        <v>#N/A</v>
      </c>
      <c r="F3174" s="729" t="e">
        <v>#N/A</v>
      </c>
    </row>
    <row r="3175" spans="3:6">
      <c r="C3175" s="730" t="e">
        <v>#N/A</v>
      </c>
      <c r="D3175" s="729" t="e">
        <v>#N/A</v>
      </c>
      <c r="E3175" s="729" t="e">
        <v>#N/A</v>
      </c>
      <c r="F3175" s="729" t="e">
        <v>#N/A</v>
      </c>
    </row>
    <row r="3176" spans="3:6">
      <c r="C3176" s="730" t="e">
        <v>#N/A</v>
      </c>
      <c r="D3176" s="729" t="e">
        <v>#N/A</v>
      </c>
      <c r="E3176" s="729" t="e">
        <v>#N/A</v>
      </c>
      <c r="F3176" s="729" t="e">
        <v>#N/A</v>
      </c>
    </row>
    <row r="3177" spans="3:6">
      <c r="C3177" s="730" t="e">
        <v>#N/A</v>
      </c>
      <c r="D3177" s="729" t="e">
        <v>#N/A</v>
      </c>
      <c r="E3177" s="729" t="e">
        <v>#N/A</v>
      </c>
      <c r="F3177" s="729" t="e">
        <v>#N/A</v>
      </c>
    </row>
    <row r="3178" spans="3:6">
      <c r="C3178" s="730" t="e">
        <v>#N/A</v>
      </c>
      <c r="D3178" s="729" t="e">
        <v>#N/A</v>
      </c>
      <c r="E3178" s="729" t="e">
        <v>#N/A</v>
      </c>
      <c r="F3178" s="729" t="e">
        <v>#N/A</v>
      </c>
    </row>
    <row r="3179" spans="3:6">
      <c r="C3179" s="730" t="e">
        <v>#N/A</v>
      </c>
      <c r="D3179" s="729" t="e">
        <v>#N/A</v>
      </c>
      <c r="E3179" s="729" t="e">
        <v>#N/A</v>
      </c>
      <c r="F3179" s="729" t="e">
        <v>#N/A</v>
      </c>
    </row>
    <row r="3180" spans="3:6">
      <c r="C3180" s="730" t="e">
        <v>#N/A</v>
      </c>
      <c r="D3180" s="729" t="e">
        <v>#N/A</v>
      </c>
      <c r="E3180" s="729" t="e">
        <v>#N/A</v>
      </c>
      <c r="F3180" s="729" t="e">
        <v>#N/A</v>
      </c>
    </row>
    <row r="3181" spans="3:6">
      <c r="C3181" s="730" t="e">
        <v>#N/A</v>
      </c>
      <c r="D3181" s="729" t="e">
        <v>#N/A</v>
      </c>
      <c r="E3181" s="729" t="e">
        <v>#N/A</v>
      </c>
      <c r="F3181" s="729" t="e">
        <v>#N/A</v>
      </c>
    </row>
    <row r="3182" spans="3:6">
      <c r="C3182" s="730" t="e">
        <v>#N/A</v>
      </c>
      <c r="D3182" s="729" t="e">
        <v>#N/A</v>
      </c>
      <c r="E3182" s="729" t="e">
        <v>#N/A</v>
      </c>
      <c r="F3182" s="729" t="e">
        <v>#N/A</v>
      </c>
    </row>
    <row r="3183" spans="3:6">
      <c r="C3183" s="730" t="e">
        <v>#N/A</v>
      </c>
      <c r="D3183" s="729" t="e">
        <v>#N/A</v>
      </c>
      <c r="E3183" s="729" t="e">
        <v>#N/A</v>
      </c>
      <c r="F3183" s="729" t="e">
        <v>#N/A</v>
      </c>
    </row>
    <row r="3184" spans="3:6">
      <c r="C3184" s="730" t="e">
        <v>#N/A</v>
      </c>
      <c r="D3184" s="729" t="e">
        <v>#N/A</v>
      </c>
      <c r="E3184" s="729" t="e">
        <v>#N/A</v>
      </c>
      <c r="F3184" s="729" t="e">
        <v>#N/A</v>
      </c>
    </row>
    <row r="3185" spans="3:6">
      <c r="C3185" s="730" t="e">
        <v>#N/A</v>
      </c>
      <c r="D3185" s="729" t="e">
        <v>#N/A</v>
      </c>
      <c r="E3185" s="729" t="e">
        <v>#N/A</v>
      </c>
      <c r="F3185" s="729" t="e">
        <v>#N/A</v>
      </c>
    </row>
    <row r="3186" spans="3:6">
      <c r="C3186" s="730" t="e">
        <v>#N/A</v>
      </c>
      <c r="D3186" s="729" t="e">
        <v>#N/A</v>
      </c>
      <c r="E3186" s="729" t="e">
        <v>#N/A</v>
      </c>
      <c r="F3186" s="729" t="e">
        <v>#N/A</v>
      </c>
    </row>
    <row r="3187" spans="3:6">
      <c r="C3187" s="730" t="e">
        <v>#N/A</v>
      </c>
      <c r="D3187" s="729" t="e">
        <v>#N/A</v>
      </c>
      <c r="E3187" s="729" t="e">
        <v>#N/A</v>
      </c>
      <c r="F3187" s="729" t="e">
        <v>#N/A</v>
      </c>
    </row>
    <row r="3188" spans="3:6">
      <c r="C3188" s="730" t="e">
        <v>#N/A</v>
      </c>
      <c r="D3188" s="729" t="e">
        <v>#N/A</v>
      </c>
      <c r="E3188" s="729" t="e">
        <v>#N/A</v>
      </c>
      <c r="F3188" s="729" t="e">
        <v>#N/A</v>
      </c>
    </row>
    <row r="3189" spans="3:6">
      <c r="C3189" s="730" t="e">
        <v>#N/A</v>
      </c>
      <c r="D3189" s="729" t="e">
        <v>#N/A</v>
      </c>
      <c r="E3189" s="729" t="e">
        <v>#N/A</v>
      </c>
      <c r="F3189" s="729" t="e">
        <v>#N/A</v>
      </c>
    </row>
    <row r="3190" spans="3:6">
      <c r="C3190" s="730" t="e">
        <v>#N/A</v>
      </c>
      <c r="D3190" s="729" t="e">
        <v>#N/A</v>
      </c>
      <c r="E3190" s="729" t="e">
        <v>#N/A</v>
      </c>
      <c r="F3190" s="729" t="e">
        <v>#N/A</v>
      </c>
    </row>
    <row r="3191" spans="3:6">
      <c r="C3191" s="730" t="e">
        <v>#N/A</v>
      </c>
      <c r="D3191" s="729" t="e">
        <v>#N/A</v>
      </c>
      <c r="E3191" s="729" t="e">
        <v>#N/A</v>
      </c>
      <c r="F3191" s="729" t="e">
        <v>#N/A</v>
      </c>
    </row>
    <row r="3192" spans="3:6">
      <c r="C3192" s="730" t="e">
        <v>#N/A</v>
      </c>
      <c r="D3192" s="729" t="e">
        <v>#N/A</v>
      </c>
      <c r="E3192" s="729" t="e">
        <v>#N/A</v>
      </c>
      <c r="F3192" s="729" t="e">
        <v>#N/A</v>
      </c>
    </row>
    <row r="3193" spans="3:6">
      <c r="C3193" s="730" t="e">
        <v>#N/A</v>
      </c>
      <c r="D3193" s="729" t="e">
        <v>#N/A</v>
      </c>
      <c r="E3193" s="729" t="e">
        <v>#N/A</v>
      </c>
      <c r="F3193" s="729" t="e">
        <v>#N/A</v>
      </c>
    </row>
    <row r="3194" spans="3:6">
      <c r="C3194" s="730" t="e">
        <v>#N/A</v>
      </c>
      <c r="D3194" s="729" t="e">
        <v>#N/A</v>
      </c>
      <c r="E3194" s="729" t="e">
        <v>#N/A</v>
      </c>
      <c r="F3194" s="729" t="e">
        <v>#N/A</v>
      </c>
    </row>
    <row r="3195" spans="3:6">
      <c r="C3195" s="730" t="e">
        <v>#N/A</v>
      </c>
      <c r="D3195" s="729" t="e">
        <v>#N/A</v>
      </c>
      <c r="E3195" s="729" t="e">
        <v>#N/A</v>
      </c>
      <c r="F3195" s="729" t="e">
        <v>#N/A</v>
      </c>
    </row>
    <row r="3196" spans="3:6">
      <c r="C3196" s="730" t="e">
        <v>#N/A</v>
      </c>
      <c r="D3196" s="729" t="e">
        <v>#N/A</v>
      </c>
      <c r="E3196" s="729" t="e">
        <v>#N/A</v>
      </c>
      <c r="F3196" s="729" t="e">
        <v>#N/A</v>
      </c>
    </row>
    <row r="3197" spans="3:6">
      <c r="C3197" s="730" t="e">
        <v>#N/A</v>
      </c>
      <c r="D3197" s="729" t="e">
        <v>#N/A</v>
      </c>
      <c r="E3197" s="729" t="e">
        <v>#N/A</v>
      </c>
      <c r="F3197" s="729" t="e">
        <v>#N/A</v>
      </c>
    </row>
    <row r="3198" spans="3:6">
      <c r="C3198" s="730" t="e">
        <v>#N/A</v>
      </c>
      <c r="D3198" s="729" t="e">
        <v>#N/A</v>
      </c>
      <c r="E3198" s="729" t="e">
        <v>#N/A</v>
      </c>
      <c r="F3198" s="729" t="e">
        <v>#N/A</v>
      </c>
    </row>
    <row r="3199" spans="3:6">
      <c r="C3199" s="730" t="e">
        <v>#N/A</v>
      </c>
      <c r="D3199" s="729" t="e">
        <v>#N/A</v>
      </c>
      <c r="E3199" s="729" t="e">
        <v>#N/A</v>
      </c>
      <c r="F3199" s="729" t="e">
        <v>#N/A</v>
      </c>
    </row>
    <row r="3200" spans="3:6">
      <c r="C3200" s="730" t="e">
        <v>#N/A</v>
      </c>
      <c r="D3200" s="729" t="e">
        <v>#N/A</v>
      </c>
      <c r="E3200" s="729" t="e">
        <v>#N/A</v>
      </c>
      <c r="F3200" s="729" t="e">
        <v>#N/A</v>
      </c>
    </row>
    <row r="3201" spans="3:6">
      <c r="C3201" s="730" t="e">
        <v>#N/A</v>
      </c>
      <c r="D3201" s="729" t="e">
        <v>#N/A</v>
      </c>
      <c r="E3201" s="729" t="e">
        <v>#N/A</v>
      </c>
      <c r="F3201" s="729" t="e">
        <v>#N/A</v>
      </c>
    </row>
    <row r="3202" spans="3:6">
      <c r="C3202" s="730" t="e">
        <v>#N/A</v>
      </c>
      <c r="D3202" s="729" t="e">
        <v>#N/A</v>
      </c>
      <c r="E3202" s="729" t="e">
        <v>#N/A</v>
      </c>
      <c r="F3202" s="729" t="e">
        <v>#N/A</v>
      </c>
    </row>
    <row r="3203" spans="3:6">
      <c r="C3203" s="730" t="e">
        <v>#N/A</v>
      </c>
      <c r="D3203" s="729" t="e">
        <v>#N/A</v>
      </c>
      <c r="E3203" s="729" t="e">
        <v>#N/A</v>
      </c>
      <c r="F3203" s="729" t="e">
        <v>#N/A</v>
      </c>
    </row>
    <row r="3204" spans="3:6">
      <c r="C3204" s="730" t="e">
        <v>#N/A</v>
      </c>
      <c r="D3204" s="729" t="e">
        <v>#N/A</v>
      </c>
      <c r="E3204" s="729" t="e">
        <v>#N/A</v>
      </c>
      <c r="F3204" s="729" t="e">
        <v>#N/A</v>
      </c>
    </row>
    <row r="3205" spans="3:6">
      <c r="C3205" s="730" t="e">
        <v>#N/A</v>
      </c>
      <c r="D3205" s="729" t="e">
        <v>#N/A</v>
      </c>
      <c r="E3205" s="729" t="e">
        <v>#N/A</v>
      </c>
      <c r="F3205" s="729" t="e">
        <v>#N/A</v>
      </c>
    </row>
    <row r="3206" spans="3:6">
      <c r="C3206" s="730" t="e">
        <v>#N/A</v>
      </c>
      <c r="D3206" s="729" t="e">
        <v>#N/A</v>
      </c>
      <c r="E3206" s="729" t="e">
        <v>#N/A</v>
      </c>
      <c r="F3206" s="729" t="e">
        <v>#N/A</v>
      </c>
    </row>
    <row r="3207" spans="3:6">
      <c r="C3207" s="730" t="e">
        <v>#N/A</v>
      </c>
      <c r="D3207" s="729" t="e">
        <v>#N/A</v>
      </c>
      <c r="E3207" s="729" t="e">
        <v>#N/A</v>
      </c>
      <c r="F3207" s="729" t="e">
        <v>#N/A</v>
      </c>
    </row>
    <row r="3208" spans="3:6">
      <c r="C3208" s="730" t="e">
        <v>#N/A</v>
      </c>
      <c r="D3208" s="729" t="e">
        <v>#N/A</v>
      </c>
      <c r="E3208" s="729" t="e">
        <v>#N/A</v>
      </c>
      <c r="F3208" s="729" t="e">
        <v>#N/A</v>
      </c>
    </row>
    <row r="3209" spans="3:6">
      <c r="C3209" s="730" t="e">
        <v>#N/A</v>
      </c>
      <c r="D3209" s="729" t="e">
        <v>#N/A</v>
      </c>
      <c r="E3209" s="729" t="e">
        <v>#N/A</v>
      </c>
      <c r="F3209" s="729" t="e">
        <v>#N/A</v>
      </c>
    </row>
    <row r="3210" spans="3:6">
      <c r="C3210" s="730" t="e">
        <v>#N/A</v>
      </c>
      <c r="D3210" s="729" t="e">
        <v>#N/A</v>
      </c>
      <c r="E3210" s="729" t="e">
        <v>#N/A</v>
      </c>
      <c r="F3210" s="729" t="e">
        <v>#N/A</v>
      </c>
    </row>
    <row r="3211" spans="3:6">
      <c r="C3211" s="730" t="e">
        <v>#N/A</v>
      </c>
      <c r="D3211" s="729" t="e">
        <v>#N/A</v>
      </c>
      <c r="E3211" s="729" t="e">
        <v>#N/A</v>
      </c>
      <c r="F3211" s="729" t="e">
        <v>#N/A</v>
      </c>
    </row>
    <row r="3212" spans="3:6">
      <c r="C3212" s="730" t="e">
        <v>#N/A</v>
      </c>
      <c r="D3212" s="729" t="e">
        <v>#N/A</v>
      </c>
      <c r="E3212" s="729" t="e">
        <v>#N/A</v>
      </c>
      <c r="F3212" s="729" t="e">
        <v>#N/A</v>
      </c>
    </row>
    <row r="3213" spans="3:6">
      <c r="C3213" s="730" t="e">
        <v>#N/A</v>
      </c>
      <c r="D3213" s="729" t="e">
        <v>#N/A</v>
      </c>
      <c r="E3213" s="729" t="e">
        <v>#N/A</v>
      </c>
      <c r="F3213" s="729" t="e">
        <v>#N/A</v>
      </c>
    </row>
    <row r="3214" spans="3:6">
      <c r="C3214" s="730" t="e">
        <v>#N/A</v>
      </c>
      <c r="D3214" s="729" t="e">
        <v>#N/A</v>
      </c>
      <c r="E3214" s="729" t="e">
        <v>#N/A</v>
      </c>
      <c r="F3214" s="729" t="e">
        <v>#N/A</v>
      </c>
    </row>
    <row r="3215" spans="3:6">
      <c r="C3215" s="730" t="e">
        <v>#N/A</v>
      </c>
      <c r="D3215" s="729" t="e">
        <v>#N/A</v>
      </c>
      <c r="E3215" s="729" t="e">
        <v>#N/A</v>
      </c>
      <c r="F3215" s="729" t="e">
        <v>#N/A</v>
      </c>
    </row>
    <row r="3216" spans="3:6">
      <c r="C3216" s="730" t="e">
        <v>#N/A</v>
      </c>
      <c r="D3216" s="729" t="e">
        <v>#N/A</v>
      </c>
      <c r="E3216" s="729" t="e">
        <v>#N/A</v>
      </c>
      <c r="F3216" s="729" t="e">
        <v>#N/A</v>
      </c>
    </row>
    <row r="3217" spans="3:6">
      <c r="C3217" s="730" t="e">
        <v>#N/A</v>
      </c>
      <c r="D3217" s="729" t="e">
        <v>#N/A</v>
      </c>
      <c r="E3217" s="729" t="e">
        <v>#N/A</v>
      </c>
      <c r="F3217" s="729" t="e">
        <v>#N/A</v>
      </c>
    </row>
    <row r="3218" spans="3:6">
      <c r="C3218" s="730" t="e">
        <v>#N/A</v>
      </c>
      <c r="D3218" s="729" t="e">
        <v>#N/A</v>
      </c>
      <c r="E3218" s="729" t="e">
        <v>#N/A</v>
      </c>
      <c r="F3218" s="729" t="e">
        <v>#N/A</v>
      </c>
    </row>
    <row r="3219" spans="3:6">
      <c r="C3219" s="730" t="e">
        <v>#N/A</v>
      </c>
      <c r="D3219" s="729" t="e">
        <v>#N/A</v>
      </c>
      <c r="E3219" s="729" t="e">
        <v>#N/A</v>
      </c>
      <c r="F3219" s="729" t="e">
        <v>#N/A</v>
      </c>
    </row>
    <row r="3220" spans="3:6">
      <c r="C3220" s="730" t="e">
        <v>#N/A</v>
      </c>
      <c r="D3220" s="729" t="e">
        <v>#N/A</v>
      </c>
      <c r="E3220" s="729" t="e">
        <v>#N/A</v>
      </c>
      <c r="F3220" s="729" t="e">
        <v>#N/A</v>
      </c>
    </row>
    <row r="3221" spans="3:6">
      <c r="C3221" s="730" t="e">
        <v>#N/A</v>
      </c>
      <c r="D3221" s="729" t="e">
        <v>#N/A</v>
      </c>
      <c r="E3221" s="729" t="e">
        <v>#N/A</v>
      </c>
      <c r="F3221" s="729" t="e">
        <v>#N/A</v>
      </c>
    </row>
    <row r="3222" spans="3:6">
      <c r="C3222" s="730" t="e">
        <v>#N/A</v>
      </c>
      <c r="D3222" s="729" t="e">
        <v>#N/A</v>
      </c>
      <c r="E3222" s="729" t="e">
        <v>#N/A</v>
      </c>
      <c r="F3222" s="729" t="e">
        <v>#N/A</v>
      </c>
    </row>
    <row r="3223" spans="3:6">
      <c r="C3223" s="730" t="e">
        <v>#N/A</v>
      </c>
      <c r="D3223" s="729" t="e">
        <v>#N/A</v>
      </c>
      <c r="E3223" s="729" t="e">
        <v>#N/A</v>
      </c>
      <c r="F3223" s="729" t="e">
        <v>#N/A</v>
      </c>
    </row>
    <row r="3224" spans="3:6">
      <c r="C3224" s="730" t="e">
        <v>#N/A</v>
      </c>
      <c r="D3224" s="729" t="e">
        <v>#N/A</v>
      </c>
      <c r="E3224" s="729" t="e">
        <v>#N/A</v>
      </c>
      <c r="F3224" s="729" t="e">
        <v>#N/A</v>
      </c>
    </row>
    <row r="3225" spans="3:6">
      <c r="C3225" s="730" t="e">
        <v>#N/A</v>
      </c>
      <c r="D3225" s="729" t="e">
        <v>#N/A</v>
      </c>
      <c r="E3225" s="729" t="e">
        <v>#N/A</v>
      </c>
      <c r="F3225" s="729" t="e">
        <v>#N/A</v>
      </c>
    </row>
    <row r="3226" spans="3:6">
      <c r="C3226" s="730" t="e">
        <v>#N/A</v>
      </c>
      <c r="D3226" s="729" t="e">
        <v>#N/A</v>
      </c>
      <c r="E3226" s="729" t="e">
        <v>#N/A</v>
      </c>
      <c r="F3226" s="729" t="e">
        <v>#N/A</v>
      </c>
    </row>
    <row r="3227" spans="3:6">
      <c r="C3227" s="730" t="e">
        <v>#N/A</v>
      </c>
      <c r="D3227" s="729" t="e">
        <v>#N/A</v>
      </c>
      <c r="E3227" s="729" t="e">
        <v>#N/A</v>
      </c>
      <c r="F3227" s="729" t="e">
        <v>#N/A</v>
      </c>
    </row>
    <row r="3228" spans="3:6">
      <c r="C3228" s="730" t="e">
        <v>#N/A</v>
      </c>
      <c r="D3228" s="729" t="e">
        <v>#N/A</v>
      </c>
      <c r="E3228" s="729" t="e">
        <v>#N/A</v>
      </c>
      <c r="F3228" s="729" t="e">
        <v>#N/A</v>
      </c>
    </row>
    <row r="3229" spans="3:6">
      <c r="C3229" s="730" t="e">
        <v>#N/A</v>
      </c>
      <c r="D3229" s="729" t="e">
        <v>#N/A</v>
      </c>
      <c r="E3229" s="729" t="e">
        <v>#N/A</v>
      </c>
      <c r="F3229" s="729" t="e">
        <v>#N/A</v>
      </c>
    </row>
    <row r="3230" spans="3:6">
      <c r="C3230" s="730" t="e">
        <v>#N/A</v>
      </c>
      <c r="D3230" s="729" t="e">
        <v>#N/A</v>
      </c>
      <c r="E3230" s="729" t="e">
        <v>#N/A</v>
      </c>
      <c r="F3230" s="729" t="e">
        <v>#N/A</v>
      </c>
    </row>
    <row r="3231" spans="3:6">
      <c r="C3231" s="730" t="e">
        <v>#N/A</v>
      </c>
      <c r="D3231" s="729" t="e">
        <v>#N/A</v>
      </c>
      <c r="E3231" s="729" t="e">
        <v>#N/A</v>
      </c>
      <c r="F3231" s="729" t="e">
        <v>#N/A</v>
      </c>
    </row>
    <row r="3232" spans="3:6">
      <c r="C3232" s="730" t="e">
        <v>#N/A</v>
      </c>
      <c r="D3232" s="729" t="e">
        <v>#N/A</v>
      </c>
      <c r="E3232" s="729" t="e">
        <v>#N/A</v>
      </c>
      <c r="F3232" s="729" t="e">
        <v>#N/A</v>
      </c>
    </row>
    <row r="3233" spans="3:6">
      <c r="C3233" s="730" t="e">
        <v>#N/A</v>
      </c>
      <c r="D3233" s="729" t="e">
        <v>#N/A</v>
      </c>
      <c r="E3233" s="729" t="e">
        <v>#N/A</v>
      </c>
      <c r="F3233" s="729" t="e">
        <v>#N/A</v>
      </c>
    </row>
    <row r="3234" spans="3:6">
      <c r="C3234" s="730" t="e">
        <v>#N/A</v>
      </c>
      <c r="D3234" s="729" t="e">
        <v>#N/A</v>
      </c>
      <c r="E3234" s="729" t="e">
        <v>#N/A</v>
      </c>
      <c r="F3234" s="729" t="e">
        <v>#N/A</v>
      </c>
    </row>
    <row r="3235" spans="3:6">
      <c r="C3235" s="730" t="e">
        <v>#N/A</v>
      </c>
      <c r="D3235" s="729" t="e">
        <v>#N/A</v>
      </c>
      <c r="E3235" s="729" t="e">
        <v>#N/A</v>
      </c>
      <c r="F3235" s="729" t="e">
        <v>#N/A</v>
      </c>
    </row>
    <row r="3236" spans="3:6">
      <c r="C3236" s="730" t="e">
        <v>#N/A</v>
      </c>
      <c r="D3236" s="729" t="e">
        <v>#N/A</v>
      </c>
      <c r="E3236" s="729" t="e">
        <v>#N/A</v>
      </c>
      <c r="F3236" s="729" t="e">
        <v>#N/A</v>
      </c>
    </row>
    <row r="3237" spans="3:6">
      <c r="C3237" s="730" t="e">
        <v>#N/A</v>
      </c>
      <c r="D3237" s="729" t="e">
        <v>#N/A</v>
      </c>
      <c r="E3237" s="729" t="e">
        <v>#N/A</v>
      </c>
      <c r="F3237" s="729" t="e">
        <v>#N/A</v>
      </c>
    </row>
    <row r="3238" spans="3:6">
      <c r="C3238" s="730" t="e">
        <v>#N/A</v>
      </c>
      <c r="D3238" s="729" t="e">
        <v>#N/A</v>
      </c>
      <c r="E3238" s="729" t="e">
        <v>#N/A</v>
      </c>
      <c r="F3238" s="729" t="e">
        <v>#N/A</v>
      </c>
    </row>
    <row r="3239" spans="3:6">
      <c r="C3239" s="730" t="e">
        <v>#N/A</v>
      </c>
      <c r="D3239" s="729" t="e">
        <v>#N/A</v>
      </c>
      <c r="E3239" s="729" t="e">
        <v>#N/A</v>
      </c>
      <c r="F3239" s="729" t="e">
        <v>#N/A</v>
      </c>
    </row>
    <row r="3240" spans="3:6">
      <c r="C3240" s="730" t="e">
        <v>#N/A</v>
      </c>
      <c r="D3240" s="729" t="e">
        <v>#N/A</v>
      </c>
      <c r="E3240" s="729" t="e">
        <v>#N/A</v>
      </c>
      <c r="F3240" s="729" t="e">
        <v>#N/A</v>
      </c>
    </row>
    <row r="3241" spans="3:6">
      <c r="C3241" s="730" t="e">
        <v>#N/A</v>
      </c>
      <c r="D3241" s="729" t="e">
        <v>#N/A</v>
      </c>
      <c r="E3241" s="729" t="e">
        <v>#N/A</v>
      </c>
      <c r="F3241" s="729" t="e">
        <v>#N/A</v>
      </c>
    </row>
    <row r="3242" spans="3:6">
      <c r="C3242" s="730" t="e">
        <v>#N/A</v>
      </c>
      <c r="D3242" s="729" t="e">
        <v>#N/A</v>
      </c>
      <c r="E3242" s="729" t="e">
        <v>#N/A</v>
      </c>
      <c r="F3242" s="729" t="e">
        <v>#N/A</v>
      </c>
    </row>
    <row r="3243" spans="3:6">
      <c r="C3243" s="730" t="e">
        <v>#N/A</v>
      </c>
      <c r="D3243" s="729" t="e">
        <v>#N/A</v>
      </c>
      <c r="E3243" s="729" t="e">
        <v>#N/A</v>
      </c>
      <c r="F3243" s="729" t="e">
        <v>#N/A</v>
      </c>
    </row>
    <row r="3244" spans="3:6">
      <c r="C3244" s="730" t="e">
        <v>#N/A</v>
      </c>
      <c r="D3244" s="729" t="e">
        <v>#N/A</v>
      </c>
      <c r="E3244" s="729" t="e">
        <v>#N/A</v>
      </c>
      <c r="F3244" s="729" t="e">
        <v>#N/A</v>
      </c>
    </row>
    <row r="3245" spans="3:6">
      <c r="C3245" s="730" t="e">
        <v>#N/A</v>
      </c>
      <c r="D3245" s="729" t="e">
        <v>#N/A</v>
      </c>
      <c r="E3245" s="729" t="e">
        <v>#N/A</v>
      </c>
      <c r="F3245" s="729" t="e">
        <v>#N/A</v>
      </c>
    </row>
    <row r="3246" spans="3:6">
      <c r="C3246" s="730" t="e">
        <v>#N/A</v>
      </c>
      <c r="D3246" s="729" t="e">
        <v>#N/A</v>
      </c>
      <c r="E3246" s="729" t="e">
        <v>#N/A</v>
      </c>
      <c r="F3246" s="729" t="e">
        <v>#N/A</v>
      </c>
    </row>
    <row r="3247" spans="3:6">
      <c r="C3247" s="730" t="e">
        <v>#N/A</v>
      </c>
      <c r="D3247" s="729" t="e">
        <v>#N/A</v>
      </c>
      <c r="E3247" s="729" t="e">
        <v>#N/A</v>
      </c>
      <c r="F3247" s="729" t="e">
        <v>#N/A</v>
      </c>
    </row>
    <row r="3248" spans="3:6">
      <c r="C3248" s="730" t="e">
        <v>#N/A</v>
      </c>
      <c r="D3248" s="729" t="e">
        <v>#N/A</v>
      </c>
      <c r="E3248" s="729" t="e">
        <v>#N/A</v>
      </c>
      <c r="F3248" s="729" t="e">
        <v>#N/A</v>
      </c>
    </row>
    <row r="3249" spans="3:6">
      <c r="C3249" s="730" t="e">
        <v>#N/A</v>
      </c>
      <c r="D3249" s="729" t="e">
        <v>#N/A</v>
      </c>
      <c r="E3249" s="729" t="e">
        <v>#N/A</v>
      </c>
      <c r="F3249" s="729" t="e">
        <v>#N/A</v>
      </c>
    </row>
    <row r="3250" spans="3:6">
      <c r="C3250" s="730" t="e">
        <v>#N/A</v>
      </c>
      <c r="D3250" s="729" t="e">
        <v>#N/A</v>
      </c>
      <c r="E3250" s="729" t="e">
        <v>#N/A</v>
      </c>
      <c r="F3250" s="729" t="e">
        <v>#N/A</v>
      </c>
    </row>
    <row r="3251" spans="3:6">
      <c r="C3251" s="730" t="e">
        <v>#N/A</v>
      </c>
      <c r="D3251" s="729" t="e">
        <v>#N/A</v>
      </c>
      <c r="E3251" s="729" t="e">
        <v>#N/A</v>
      </c>
      <c r="F3251" s="729" t="e">
        <v>#N/A</v>
      </c>
    </row>
    <row r="3252" spans="3:6">
      <c r="C3252" s="730" t="e">
        <v>#N/A</v>
      </c>
      <c r="D3252" s="729" t="e">
        <v>#N/A</v>
      </c>
      <c r="E3252" s="729" t="e">
        <v>#N/A</v>
      </c>
      <c r="F3252" s="729" t="e">
        <v>#N/A</v>
      </c>
    </row>
    <row r="3253" spans="3:6">
      <c r="C3253" s="730" t="e">
        <v>#N/A</v>
      </c>
      <c r="D3253" s="729" t="e">
        <v>#N/A</v>
      </c>
      <c r="E3253" s="729" t="e">
        <v>#N/A</v>
      </c>
      <c r="F3253" s="729" t="e">
        <v>#N/A</v>
      </c>
    </row>
    <row r="3254" spans="3:6">
      <c r="C3254" s="730" t="e">
        <v>#N/A</v>
      </c>
      <c r="D3254" s="729" t="e">
        <v>#N/A</v>
      </c>
      <c r="E3254" s="729" t="e">
        <v>#N/A</v>
      </c>
      <c r="F3254" s="729" t="e">
        <v>#N/A</v>
      </c>
    </row>
    <row r="3255" spans="3:6">
      <c r="C3255" s="730" t="e">
        <v>#N/A</v>
      </c>
      <c r="D3255" s="729" t="e">
        <v>#N/A</v>
      </c>
      <c r="E3255" s="729" t="e">
        <v>#N/A</v>
      </c>
      <c r="F3255" s="729" t="e">
        <v>#N/A</v>
      </c>
    </row>
    <row r="3256" spans="3:6">
      <c r="C3256" s="730" t="e">
        <v>#N/A</v>
      </c>
      <c r="D3256" s="729" t="e">
        <v>#N/A</v>
      </c>
      <c r="E3256" s="729" t="e">
        <v>#N/A</v>
      </c>
      <c r="F3256" s="729" t="e">
        <v>#N/A</v>
      </c>
    </row>
    <row r="3257" spans="3:6">
      <c r="C3257" s="730" t="e">
        <v>#N/A</v>
      </c>
      <c r="D3257" s="729" t="e">
        <v>#N/A</v>
      </c>
      <c r="E3257" s="729" t="e">
        <v>#N/A</v>
      </c>
      <c r="F3257" s="729" t="e">
        <v>#N/A</v>
      </c>
    </row>
    <row r="3258" spans="3:6">
      <c r="C3258" s="730" t="e">
        <v>#N/A</v>
      </c>
      <c r="D3258" s="729" t="e">
        <v>#N/A</v>
      </c>
      <c r="E3258" s="729" t="e">
        <v>#N/A</v>
      </c>
      <c r="F3258" s="729" t="e">
        <v>#N/A</v>
      </c>
    </row>
    <row r="3259" spans="3:6">
      <c r="C3259" s="730" t="e">
        <v>#N/A</v>
      </c>
      <c r="D3259" s="729" t="e">
        <v>#N/A</v>
      </c>
      <c r="E3259" s="729" t="e">
        <v>#N/A</v>
      </c>
      <c r="F3259" s="729" t="e">
        <v>#N/A</v>
      </c>
    </row>
    <row r="3260" spans="3:6">
      <c r="C3260" s="730" t="e">
        <v>#N/A</v>
      </c>
      <c r="D3260" s="729" t="e">
        <v>#N/A</v>
      </c>
      <c r="E3260" s="729" t="e">
        <v>#N/A</v>
      </c>
      <c r="F3260" s="729" t="e">
        <v>#N/A</v>
      </c>
    </row>
    <row r="3261" spans="3:6">
      <c r="C3261" s="730" t="e">
        <v>#N/A</v>
      </c>
      <c r="D3261" s="729" t="e">
        <v>#N/A</v>
      </c>
      <c r="E3261" s="729" t="e">
        <v>#N/A</v>
      </c>
      <c r="F3261" s="729" t="e">
        <v>#N/A</v>
      </c>
    </row>
    <row r="3262" spans="3:6">
      <c r="C3262" s="730" t="e">
        <v>#N/A</v>
      </c>
      <c r="D3262" s="729" t="e">
        <v>#N/A</v>
      </c>
      <c r="E3262" s="729" t="e">
        <v>#N/A</v>
      </c>
      <c r="F3262" s="729" t="e">
        <v>#N/A</v>
      </c>
    </row>
    <row r="3263" spans="3:6">
      <c r="C3263" s="730" t="e">
        <v>#N/A</v>
      </c>
      <c r="D3263" s="729" t="e">
        <v>#N/A</v>
      </c>
      <c r="E3263" s="729" t="e">
        <v>#N/A</v>
      </c>
      <c r="F3263" s="729" t="e">
        <v>#N/A</v>
      </c>
    </row>
    <row r="3264" spans="3:6">
      <c r="C3264" s="730" t="e">
        <v>#N/A</v>
      </c>
      <c r="D3264" s="729" t="e">
        <v>#N/A</v>
      </c>
      <c r="E3264" s="729" t="e">
        <v>#N/A</v>
      </c>
      <c r="F3264" s="729" t="e">
        <v>#N/A</v>
      </c>
    </row>
    <row r="3265" spans="3:6">
      <c r="C3265" s="730" t="e">
        <v>#N/A</v>
      </c>
      <c r="D3265" s="729" t="e">
        <v>#N/A</v>
      </c>
      <c r="E3265" s="729" t="e">
        <v>#N/A</v>
      </c>
      <c r="F3265" s="729" t="e">
        <v>#N/A</v>
      </c>
    </row>
    <row r="3266" spans="3:6">
      <c r="C3266" s="730" t="e">
        <v>#N/A</v>
      </c>
      <c r="D3266" s="729" t="e">
        <v>#N/A</v>
      </c>
      <c r="E3266" s="729" t="e">
        <v>#N/A</v>
      </c>
      <c r="F3266" s="729" t="e">
        <v>#N/A</v>
      </c>
    </row>
    <row r="3267" spans="3:6">
      <c r="C3267" s="730" t="e">
        <v>#N/A</v>
      </c>
      <c r="D3267" s="729" t="e">
        <v>#N/A</v>
      </c>
      <c r="E3267" s="729" t="e">
        <v>#N/A</v>
      </c>
      <c r="F3267" s="729" t="e">
        <v>#N/A</v>
      </c>
    </row>
    <row r="3268" spans="3:6">
      <c r="C3268" s="730" t="e">
        <v>#N/A</v>
      </c>
      <c r="D3268" s="729" t="e">
        <v>#N/A</v>
      </c>
      <c r="E3268" s="729" t="e">
        <v>#N/A</v>
      </c>
      <c r="F3268" s="729" t="e">
        <v>#N/A</v>
      </c>
    </row>
    <row r="3269" spans="3:6">
      <c r="C3269" s="730" t="e">
        <v>#N/A</v>
      </c>
      <c r="D3269" s="729" t="e">
        <v>#N/A</v>
      </c>
      <c r="E3269" s="729" t="e">
        <v>#N/A</v>
      </c>
      <c r="F3269" s="729" t="e">
        <v>#N/A</v>
      </c>
    </row>
    <row r="3270" spans="3:6">
      <c r="C3270" s="730" t="e">
        <v>#N/A</v>
      </c>
      <c r="D3270" s="729" t="e">
        <v>#N/A</v>
      </c>
      <c r="E3270" s="729" t="e">
        <v>#N/A</v>
      </c>
      <c r="F3270" s="729" t="e">
        <v>#N/A</v>
      </c>
    </row>
    <row r="3271" spans="3:6">
      <c r="C3271" s="730" t="e">
        <v>#N/A</v>
      </c>
      <c r="D3271" s="729" t="e">
        <v>#N/A</v>
      </c>
      <c r="E3271" s="729" t="e">
        <v>#N/A</v>
      </c>
      <c r="F3271" s="729" t="e">
        <v>#N/A</v>
      </c>
    </row>
    <row r="3272" spans="3:6">
      <c r="C3272" s="730" t="e">
        <v>#N/A</v>
      </c>
      <c r="D3272" s="729" t="e">
        <v>#N/A</v>
      </c>
      <c r="E3272" s="729" t="e">
        <v>#N/A</v>
      </c>
      <c r="F3272" s="729" t="e">
        <v>#N/A</v>
      </c>
    </row>
    <row r="3273" spans="3:6">
      <c r="C3273" s="730" t="e">
        <v>#N/A</v>
      </c>
      <c r="D3273" s="729" t="e">
        <v>#N/A</v>
      </c>
      <c r="E3273" s="729" t="e">
        <v>#N/A</v>
      </c>
      <c r="F3273" s="729" t="e">
        <v>#N/A</v>
      </c>
    </row>
    <row r="3274" spans="3:6">
      <c r="C3274" s="730" t="e">
        <v>#N/A</v>
      </c>
      <c r="D3274" s="729" t="e">
        <v>#N/A</v>
      </c>
      <c r="E3274" s="729" t="e">
        <v>#N/A</v>
      </c>
      <c r="F3274" s="729" t="e">
        <v>#N/A</v>
      </c>
    </row>
    <row r="3275" spans="3:6">
      <c r="C3275" s="730" t="e">
        <v>#N/A</v>
      </c>
      <c r="D3275" s="729" t="e">
        <v>#N/A</v>
      </c>
      <c r="E3275" s="729" t="e">
        <v>#N/A</v>
      </c>
      <c r="F3275" s="729" t="e">
        <v>#N/A</v>
      </c>
    </row>
    <row r="3276" spans="3:6">
      <c r="C3276" s="730" t="e">
        <v>#N/A</v>
      </c>
      <c r="D3276" s="729" t="e">
        <v>#N/A</v>
      </c>
      <c r="E3276" s="729" t="e">
        <v>#N/A</v>
      </c>
      <c r="F3276" s="729" t="e">
        <v>#N/A</v>
      </c>
    </row>
    <row r="3277" spans="3:6">
      <c r="C3277" s="730" t="e">
        <v>#N/A</v>
      </c>
      <c r="D3277" s="729" t="e">
        <v>#N/A</v>
      </c>
      <c r="E3277" s="729" t="e">
        <v>#N/A</v>
      </c>
      <c r="F3277" s="729" t="e">
        <v>#N/A</v>
      </c>
    </row>
    <row r="3278" spans="3:6">
      <c r="C3278" s="730" t="e">
        <v>#N/A</v>
      </c>
      <c r="D3278" s="729" t="e">
        <v>#N/A</v>
      </c>
      <c r="E3278" s="729" t="e">
        <v>#N/A</v>
      </c>
      <c r="F3278" s="729" t="e">
        <v>#N/A</v>
      </c>
    </row>
    <row r="3279" spans="3:6">
      <c r="C3279" s="730" t="e">
        <v>#N/A</v>
      </c>
      <c r="D3279" s="729" t="e">
        <v>#N/A</v>
      </c>
      <c r="E3279" s="729" t="e">
        <v>#N/A</v>
      </c>
      <c r="F3279" s="729" t="e">
        <v>#N/A</v>
      </c>
    </row>
    <row r="3280" spans="3:6">
      <c r="C3280" s="730" t="e">
        <v>#N/A</v>
      </c>
      <c r="D3280" s="729" t="e">
        <v>#N/A</v>
      </c>
      <c r="E3280" s="729" t="e">
        <v>#N/A</v>
      </c>
      <c r="F3280" s="729" t="e">
        <v>#N/A</v>
      </c>
    </row>
    <row r="3281" spans="3:6">
      <c r="C3281" s="730" t="e">
        <v>#N/A</v>
      </c>
      <c r="D3281" s="729" t="e">
        <v>#N/A</v>
      </c>
      <c r="E3281" s="729" t="e">
        <v>#N/A</v>
      </c>
      <c r="F3281" s="729" t="e">
        <v>#N/A</v>
      </c>
    </row>
    <row r="3282" spans="3:6">
      <c r="C3282" s="730" t="e">
        <v>#N/A</v>
      </c>
      <c r="D3282" s="729" t="e">
        <v>#N/A</v>
      </c>
      <c r="E3282" s="729" t="e">
        <v>#N/A</v>
      </c>
      <c r="F3282" s="729" t="e">
        <v>#N/A</v>
      </c>
    </row>
    <row r="3283" spans="3:6">
      <c r="C3283" s="730" t="e">
        <v>#N/A</v>
      </c>
      <c r="D3283" s="729" t="e">
        <v>#N/A</v>
      </c>
      <c r="E3283" s="729" t="e">
        <v>#N/A</v>
      </c>
      <c r="F3283" s="729" t="e">
        <v>#N/A</v>
      </c>
    </row>
    <row r="3284" spans="3:6">
      <c r="C3284" s="730" t="e">
        <v>#N/A</v>
      </c>
      <c r="D3284" s="729" t="e">
        <v>#N/A</v>
      </c>
      <c r="E3284" s="729" t="e">
        <v>#N/A</v>
      </c>
      <c r="F3284" s="729" t="e">
        <v>#N/A</v>
      </c>
    </row>
    <row r="3285" spans="3:6">
      <c r="C3285" s="730" t="e">
        <v>#N/A</v>
      </c>
      <c r="D3285" s="729" t="e">
        <v>#N/A</v>
      </c>
      <c r="E3285" s="729" t="e">
        <v>#N/A</v>
      </c>
      <c r="F3285" s="729" t="e">
        <v>#N/A</v>
      </c>
    </row>
    <row r="3286" spans="3:6">
      <c r="C3286" s="730" t="e">
        <v>#N/A</v>
      </c>
      <c r="D3286" s="729" t="e">
        <v>#N/A</v>
      </c>
      <c r="E3286" s="729" t="e">
        <v>#N/A</v>
      </c>
      <c r="F3286" s="729" t="e">
        <v>#N/A</v>
      </c>
    </row>
    <row r="3287" spans="3:6">
      <c r="C3287" s="730" t="e">
        <v>#N/A</v>
      </c>
      <c r="D3287" s="729" t="e">
        <v>#N/A</v>
      </c>
      <c r="E3287" s="729" t="e">
        <v>#N/A</v>
      </c>
      <c r="F3287" s="729" t="e">
        <v>#N/A</v>
      </c>
    </row>
    <row r="3288" spans="3:6">
      <c r="C3288" s="730" t="e">
        <v>#N/A</v>
      </c>
      <c r="D3288" s="729" t="e">
        <v>#N/A</v>
      </c>
      <c r="E3288" s="729" t="e">
        <v>#N/A</v>
      </c>
      <c r="F3288" s="729" t="e">
        <v>#N/A</v>
      </c>
    </row>
    <row r="3289" spans="3:6">
      <c r="C3289" s="730" t="e">
        <v>#N/A</v>
      </c>
      <c r="D3289" s="729" t="e">
        <v>#N/A</v>
      </c>
      <c r="E3289" s="729" t="e">
        <v>#N/A</v>
      </c>
      <c r="F3289" s="729" t="e">
        <v>#N/A</v>
      </c>
    </row>
    <row r="3290" spans="3:6">
      <c r="C3290" s="730" t="e">
        <v>#N/A</v>
      </c>
      <c r="D3290" s="729" t="e">
        <v>#N/A</v>
      </c>
      <c r="E3290" s="729" t="e">
        <v>#N/A</v>
      </c>
      <c r="F3290" s="729" t="e">
        <v>#N/A</v>
      </c>
    </row>
    <row r="3291" spans="3:6">
      <c r="C3291" s="730" t="e">
        <v>#N/A</v>
      </c>
      <c r="D3291" s="729" t="e">
        <v>#N/A</v>
      </c>
      <c r="E3291" s="729" t="e">
        <v>#N/A</v>
      </c>
      <c r="F3291" s="729" t="e">
        <v>#N/A</v>
      </c>
    </row>
    <row r="3292" spans="3:6">
      <c r="C3292" s="730" t="e">
        <v>#N/A</v>
      </c>
      <c r="D3292" s="729" t="e">
        <v>#N/A</v>
      </c>
      <c r="E3292" s="729" t="e">
        <v>#N/A</v>
      </c>
      <c r="F3292" s="729" t="e">
        <v>#N/A</v>
      </c>
    </row>
    <row r="3293" spans="3:6">
      <c r="C3293" s="730" t="e">
        <v>#N/A</v>
      </c>
      <c r="D3293" s="729" t="e">
        <v>#N/A</v>
      </c>
      <c r="E3293" s="729" t="e">
        <v>#N/A</v>
      </c>
      <c r="F3293" s="729" t="e">
        <v>#N/A</v>
      </c>
    </row>
    <row r="3294" spans="3:6">
      <c r="C3294" s="730" t="e">
        <v>#N/A</v>
      </c>
      <c r="D3294" s="729" t="e">
        <v>#N/A</v>
      </c>
      <c r="E3294" s="729" t="e">
        <v>#N/A</v>
      </c>
      <c r="F3294" s="729" t="e">
        <v>#N/A</v>
      </c>
    </row>
    <row r="3295" spans="3:6">
      <c r="C3295" s="730" t="e">
        <v>#N/A</v>
      </c>
      <c r="D3295" s="729" t="e">
        <v>#N/A</v>
      </c>
      <c r="E3295" s="729" t="e">
        <v>#N/A</v>
      </c>
      <c r="F3295" s="729" t="e">
        <v>#N/A</v>
      </c>
    </row>
    <row r="3296" spans="3:6">
      <c r="C3296" s="730" t="e">
        <v>#N/A</v>
      </c>
      <c r="D3296" s="729" t="e">
        <v>#N/A</v>
      </c>
      <c r="E3296" s="729" t="e">
        <v>#N/A</v>
      </c>
      <c r="F3296" s="729" t="e">
        <v>#N/A</v>
      </c>
    </row>
    <row r="3297" spans="3:6">
      <c r="C3297" s="730" t="e">
        <v>#N/A</v>
      </c>
      <c r="D3297" s="729" t="e">
        <v>#N/A</v>
      </c>
      <c r="E3297" s="729" t="e">
        <v>#N/A</v>
      </c>
      <c r="F3297" s="729" t="e">
        <v>#N/A</v>
      </c>
    </row>
    <row r="3298" spans="3:6">
      <c r="C3298" s="730" t="e">
        <v>#N/A</v>
      </c>
      <c r="D3298" s="729" t="e">
        <v>#N/A</v>
      </c>
      <c r="E3298" s="729" t="e">
        <v>#N/A</v>
      </c>
      <c r="F3298" s="729" t="e">
        <v>#N/A</v>
      </c>
    </row>
    <row r="3299" spans="3:6">
      <c r="C3299" s="730" t="e">
        <v>#N/A</v>
      </c>
      <c r="D3299" s="729" t="e">
        <v>#N/A</v>
      </c>
      <c r="E3299" s="729" t="e">
        <v>#N/A</v>
      </c>
      <c r="F3299" s="729" t="e">
        <v>#N/A</v>
      </c>
    </row>
    <row r="3300" spans="3:6">
      <c r="C3300" s="730" t="e">
        <v>#N/A</v>
      </c>
      <c r="D3300" s="729" t="e">
        <v>#N/A</v>
      </c>
      <c r="E3300" s="729" t="e">
        <v>#N/A</v>
      </c>
      <c r="F3300" s="729" t="e">
        <v>#N/A</v>
      </c>
    </row>
    <row r="3301" spans="3:6">
      <c r="C3301" s="730" t="e">
        <v>#N/A</v>
      </c>
      <c r="D3301" s="729" t="e">
        <v>#N/A</v>
      </c>
      <c r="E3301" s="729" t="e">
        <v>#N/A</v>
      </c>
      <c r="F3301" s="729" t="e">
        <v>#N/A</v>
      </c>
    </row>
    <row r="3302" spans="3:6">
      <c r="C3302" s="730" t="e">
        <v>#N/A</v>
      </c>
      <c r="D3302" s="729" t="e">
        <v>#N/A</v>
      </c>
      <c r="E3302" s="729" t="e">
        <v>#N/A</v>
      </c>
      <c r="F3302" s="729" t="e">
        <v>#N/A</v>
      </c>
    </row>
    <row r="3303" spans="3:6">
      <c r="C3303" s="730" t="e">
        <v>#N/A</v>
      </c>
      <c r="D3303" s="729" t="e">
        <v>#N/A</v>
      </c>
      <c r="E3303" s="729" t="e">
        <v>#N/A</v>
      </c>
      <c r="F3303" s="729" t="e">
        <v>#N/A</v>
      </c>
    </row>
    <row r="3304" spans="3:6">
      <c r="C3304" s="730" t="e">
        <v>#N/A</v>
      </c>
      <c r="D3304" s="729" t="e">
        <v>#N/A</v>
      </c>
      <c r="E3304" s="729" t="e">
        <v>#N/A</v>
      </c>
      <c r="F3304" s="729" t="e">
        <v>#N/A</v>
      </c>
    </row>
    <row r="3305" spans="3:6">
      <c r="C3305" s="730" t="e">
        <v>#N/A</v>
      </c>
      <c r="D3305" s="729" t="e">
        <v>#N/A</v>
      </c>
      <c r="E3305" s="729" t="e">
        <v>#N/A</v>
      </c>
      <c r="F3305" s="729" t="e">
        <v>#N/A</v>
      </c>
    </row>
    <row r="3306" spans="3:6">
      <c r="C3306" s="730" t="e">
        <v>#N/A</v>
      </c>
      <c r="D3306" s="729" t="e">
        <v>#N/A</v>
      </c>
      <c r="E3306" s="729" t="e">
        <v>#N/A</v>
      </c>
      <c r="F3306" s="729" t="e">
        <v>#N/A</v>
      </c>
    </row>
    <row r="3307" spans="3:6">
      <c r="C3307" s="730" t="e">
        <v>#N/A</v>
      </c>
      <c r="D3307" s="729" t="e">
        <v>#N/A</v>
      </c>
      <c r="E3307" s="729" t="e">
        <v>#N/A</v>
      </c>
      <c r="F3307" s="729" t="e">
        <v>#N/A</v>
      </c>
    </row>
    <row r="3308" spans="3:6">
      <c r="C3308" s="730" t="e">
        <v>#N/A</v>
      </c>
      <c r="D3308" s="729" t="e">
        <v>#N/A</v>
      </c>
      <c r="E3308" s="729" t="e">
        <v>#N/A</v>
      </c>
      <c r="F3308" s="729" t="e">
        <v>#N/A</v>
      </c>
    </row>
    <row r="3309" spans="3:6">
      <c r="C3309" s="730" t="e">
        <v>#N/A</v>
      </c>
      <c r="D3309" s="729" t="e">
        <v>#N/A</v>
      </c>
      <c r="E3309" s="729" t="e">
        <v>#N/A</v>
      </c>
      <c r="F3309" s="729" t="e">
        <v>#N/A</v>
      </c>
    </row>
    <row r="3310" spans="3:6">
      <c r="C3310" s="730" t="e">
        <v>#N/A</v>
      </c>
      <c r="D3310" s="729" t="e">
        <v>#N/A</v>
      </c>
      <c r="E3310" s="729" t="e">
        <v>#N/A</v>
      </c>
      <c r="F3310" s="729" t="e">
        <v>#N/A</v>
      </c>
    </row>
    <row r="3311" spans="3:6">
      <c r="C3311" s="730" t="e">
        <v>#N/A</v>
      </c>
      <c r="D3311" s="729" t="e">
        <v>#N/A</v>
      </c>
      <c r="E3311" s="729" t="e">
        <v>#N/A</v>
      </c>
      <c r="F3311" s="729" t="e">
        <v>#N/A</v>
      </c>
    </row>
    <row r="3312" spans="3:6">
      <c r="C3312" s="730" t="e">
        <v>#N/A</v>
      </c>
      <c r="D3312" s="729" t="e">
        <v>#N/A</v>
      </c>
      <c r="E3312" s="729" t="e">
        <v>#N/A</v>
      </c>
      <c r="F3312" s="729" t="e">
        <v>#N/A</v>
      </c>
    </row>
    <row r="3313" spans="3:6">
      <c r="C3313" s="730" t="e">
        <v>#N/A</v>
      </c>
      <c r="D3313" s="729" t="e">
        <v>#N/A</v>
      </c>
      <c r="E3313" s="729" t="e">
        <v>#N/A</v>
      </c>
      <c r="F3313" s="729" t="e">
        <v>#N/A</v>
      </c>
    </row>
    <row r="3314" spans="3:6">
      <c r="C3314" s="730" t="e">
        <v>#N/A</v>
      </c>
      <c r="D3314" s="729" t="e">
        <v>#N/A</v>
      </c>
      <c r="E3314" s="729" t="e">
        <v>#N/A</v>
      </c>
      <c r="F3314" s="729" t="e">
        <v>#N/A</v>
      </c>
    </row>
    <row r="3315" spans="3:6">
      <c r="C3315" s="730" t="e">
        <v>#N/A</v>
      </c>
      <c r="D3315" s="729" t="e">
        <v>#N/A</v>
      </c>
      <c r="E3315" s="729" t="e">
        <v>#N/A</v>
      </c>
      <c r="F3315" s="729" t="e">
        <v>#N/A</v>
      </c>
    </row>
    <row r="3316" spans="3:6">
      <c r="C3316" s="730" t="e">
        <v>#N/A</v>
      </c>
      <c r="D3316" s="729" t="e">
        <v>#N/A</v>
      </c>
      <c r="E3316" s="729" t="e">
        <v>#N/A</v>
      </c>
      <c r="F3316" s="729" t="e">
        <v>#N/A</v>
      </c>
    </row>
    <row r="3317" spans="3:6">
      <c r="C3317" s="730" t="e">
        <v>#N/A</v>
      </c>
      <c r="D3317" s="729" t="e">
        <v>#N/A</v>
      </c>
      <c r="E3317" s="729" t="e">
        <v>#N/A</v>
      </c>
      <c r="F3317" s="729" t="e">
        <v>#N/A</v>
      </c>
    </row>
    <row r="3318" spans="3:6">
      <c r="C3318" s="730" t="e">
        <v>#N/A</v>
      </c>
      <c r="D3318" s="729" t="e">
        <v>#N/A</v>
      </c>
      <c r="E3318" s="729" t="e">
        <v>#N/A</v>
      </c>
      <c r="F3318" s="729" t="e">
        <v>#N/A</v>
      </c>
    </row>
    <row r="3319" spans="3:6">
      <c r="C3319" s="730" t="e">
        <v>#N/A</v>
      </c>
      <c r="D3319" s="729" t="e">
        <v>#N/A</v>
      </c>
      <c r="E3319" s="729" t="e">
        <v>#N/A</v>
      </c>
      <c r="F3319" s="729" t="e">
        <v>#N/A</v>
      </c>
    </row>
    <row r="3320" spans="3:6">
      <c r="C3320" s="730" t="e">
        <v>#N/A</v>
      </c>
      <c r="D3320" s="729" t="e">
        <v>#N/A</v>
      </c>
      <c r="E3320" s="729" t="e">
        <v>#N/A</v>
      </c>
      <c r="F3320" s="729" t="e">
        <v>#N/A</v>
      </c>
    </row>
    <row r="3321" spans="3:6">
      <c r="C3321" s="730" t="e">
        <v>#N/A</v>
      </c>
      <c r="D3321" s="729" t="e">
        <v>#N/A</v>
      </c>
      <c r="E3321" s="729" t="e">
        <v>#N/A</v>
      </c>
      <c r="F3321" s="729" t="e">
        <v>#N/A</v>
      </c>
    </row>
    <row r="3322" spans="3:6">
      <c r="C3322" s="730" t="e">
        <v>#N/A</v>
      </c>
      <c r="D3322" s="729" t="e">
        <v>#N/A</v>
      </c>
      <c r="E3322" s="729" t="e">
        <v>#N/A</v>
      </c>
      <c r="F3322" s="729" t="e">
        <v>#N/A</v>
      </c>
    </row>
    <row r="3323" spans="3:6">
      <c r="C3323" s="730" t="e">
        <v>#N/A</v>
      </c>
      <c r="D3323" s="729" t="e">
        <v>#N/A</v>
      </c>
      <c r="E3323" s="729" t="e">
        <v>#N/A</v>
      </c>
      <c r="F3323" s="729" t="e">
        <v>#N/A</v>
      </c>
    </row>
    <row r="3324" spans="3:6">
      <c r="C3324" s="730" t="e">
        <v>#N/A</v>
      </c>
      <c r="D3324" s="729" t="e">
        <v>#N/A</v>
      </c>
      <c r="E3324" s="729" t="e">
        <v>#N/A</v>
      </c>
      <c r="F3324" s="729" t="e">
        <v>#N/A</v>
      </c>
    </row>
    <row r="3325" spans="3:6">
      <c r="C3325" s="730" t="e">
        <v>#N/A</v>
      </c>
      <c r="D3325" s="729" t="e">
        <v>#N/A</v>
      </c>
      <c r="E3325" s="729" t="e">
        <v>#N/A</v>
      </c>
      <c r="F3325" s="729" t="e">
        <v>#N/A</v>
      </c>
    </row>
    <row r="3326" spans="3:6">
      <c r="C3326" s="730" t="e">
        <v>#N/A</v>
      </c>
      <c r="D3326" s="729" t="e">
        <v>#N/A</v>
      </c>
      <c r="E3326" s="729" t="e">
        <v>#N/A</v>
      </c>
      <c r="F3326" s="729" t="e">
        <v>#N/A</v>
      </c>
    </row>
    <row r="3327" spans="3:6">
      <c r="C3327" s="730" t="e">
        <v>#N/A</v>
      </c>
      <c r="D3327" s="729" t="e">
        <v>#N/A</v>
      </c>
      <c r="E3327" s="729" t="e">
        <v>#N/A</v>
      </c>
      <c r="F3327" s="729" t="e">
        <v>#N/A</v>
      </c>
    </row>
    <row r="3328" spans="3:6">
      <c r="C3328" s="730" t="e">
        <v>#N/A</v>
      </c>
      <c r="D3328" s="729" t="e">
        <v>#N/A</v>
      </c>
      <c r="E3328" s="729" t="e">
        <v>#N/A</v>
      </c>
      <c r="F3328" s="729" t="e">
        <v>#N/A</v>
      </c>
    </row>
    <row r="3329" spans="3:6">
      <c r="C3329" s="730" t="e">
        <v>#N/A</v>
      </c>
      <c r="D3329" s="729" t="e">
        <v>#N/A</v>
      </c>
      <c r="E3329" s="729" t="e">
        <v>#N/A</v>
      </c>
      <c r="F3329" s="729" t="e">
        <v>#N/A</v>
      </c>
    </row>
    <row r="3330" spans="3:6">
      <c r="C3330" s="730" t="e">
        <v>#N/A</v>
      </c>
      <c r="D3330" s="729" t="e">
        <v>#N/A</v>
      </c>
      <c r="E3330" s="729" t="e">
        <v>#N/A</v>
      </c>
      <c r="F3330" s="729" t="e">
        <v>#N/A</v>
      </c>
    </row>
    <row r="3331" spans="3:6">
      <c r="C3331" s="730" t="e">
        <v>#N/A</v>
      </c>
      <c r="D3331" s="729" t="e">
        <v>#N/A</v>
      </c>
      <c r="E3331" s="729" t="e">
        <v>#N/A</v>
      </c>
      <c r="F3331" s="729" t="e">
        <v>#N/A</v>
      </c>
    </row>
    <row r="3332" spans="3:6">
      <c r="C3332" s="730" t="e">
        <v>#N/A</v>
      </c>
      <c r="D3332" s="729" t="e">
        <v>#N/A</v>
      </c>
      <c r="E3332" s="729" t="e">
        <v>#N/A</v>
      </c>
      <c r="F3332" s="729" t="e">
        <v>#N/A</v>
      </c>
    </row>
    <row r="3333" spans="3:6">
      <c r="C3333" s="730" t="e">
        <v>#N/A</v>
      </c>
      <c r="D3333" s="729" t="e">
        <v>#N/A</v>
      </c>
      <c r="E3333" s="729" t="e">
        <v>#N/A</v>
      </c>
      <c r="F3333" s="729" t="e">
        <v>#N/A</v>
      </c>
    </row>
    <row r="3334" spans="3:6">
      <c r="C3334" s="730" t="e">
        <v>#N/A</v>
      </c>
      <c r="D3334" s="729" t="e">
        <v>#N/A</v>
      </c>
      <c r="E3334" s="729" t="e">
        <v>#N/A</v>
      </c>
      <c r="F3334" s="729" t="e">
        <v>#N/A</v>
      </c>
    </row>
    <row r="3335" spans="3:6">
      <c r="C3335" s="730" t="e">
        <v>#N/A</v>
      </c>
      <c r="D3335" s="729" t="e">
        <v>#N/A</v>
      </c>
      <c r="E3335" s="729" t="e">
        <v>#N/A</v>
      </c>
      <c r="F3335" s="729" t="e">
        <v>#N/A</v>
      </c>
    </row>
    <row r="3336" spans="3:6">
      <c r="C3336" s="730" t="e">
        <v>#N/A</v>
      </c>
      <c r="D3336" s="729" t="e">
        <v>#N/A</v>
      </c>
      <c r="E3336" s="729" t="e">
        <v>#N/A</v>
      </c>
      <c r="F3336" s="729" t="e">
        <v>#N/A</v>
      </c>
    </row>
    <row r="3337" spans="3:6">
      <c r="C3337" s="730" t="e">
        <v>#N/A</v>
      </c>
      <c r="D3337" s="729" t="e">
        <v>#N/A</v>
      </c>
      <c r="E3337" s="729" t="e">
        <v>#N/A</v>
      </c>
      <c r="F3337" s="729" t="e">
        <v>#N/A</v>
      </c>
    </row>
    <row r="3338" spans="3:6">
      <c r="C3338" s="730" t="e">
        <v>#N/A</v>
      </c>
      <c r="D3338" s="729" t="e">
        <v>#N/A</v>
      </c>
      <c r="E3338" s="729" t="e">
        <v>#N/A</v>
      </c>
      <c r="F3338" s="729" t="e">
        <v>#N/A</v>
      </c>
    </row>
    <row r="3339" spans="3:6">
      <c r="C3339" s="730" t="e">
        <v>#N/A</v>
      </c>
      <c r="D3339" s="729" t="e">
        <v>#N/A</v>
      </c>
      <c r="E3339" s="729" t="e">
        <v>#N/A</v>
      </c>
      <c r="F3339" s="729" t="e">
        <v>#N/A</v>
      </c>
    </row>
    <row r="3340" spans="3:6">
      <c r="C3340" s="730" t="e">
        <v>#N/A</v>
      </c>
      <c r="D3340" s="729" t="e">
        <v>#N/A</v>
      </c>
      <c r="E3340" s="729" t="e">
        <v>#N/A</v>
      </c>
      <c r="F3340" s="729" t="e">
        <v>#N/A</v>
      </c>
    </row>
    <row r="3341" spans="3:6">
      <c r="C3341" s="730" t="e">
        <v>#N/A</v>
      </c>
      <c r="D3341" s="729" t="e">
        <v>#N/A</v>
      </c>
      <c r="E3341" s="729" t="e">
        <v>#N/A</v>
      </c>
      <c r="F3341" s="729" t="e">
        <v>#N/A</v>
      </c>
    </row>
    <row r="3342" spans="3:6">
      <c r="C3342" s="730" t="e">
        <v>#N/A</v>
      </c>
      <c r="D3342" s="729" t="e">
        <v>#N/A</v>
      </c>
      <c r="E3342" s="729" t="e">
        <v>#N/A</v>
      </c>
      <c r="F3342" s="729" t="e">
        <v>#N/A</v>
      </c>
    </row>
    <row r="3343" spans="3:6">
      <c r="C3343" s="730" t="e">
        <v>#N/A</v>
      </c>
      <c r="D3343" s="729" t="e">
        <v>#N/A</v>
      </c>
      <c r="E3343" s="729" t="e">
        <v>#N/A</v>
      </c>
      <c r="F3343" s="729" t="e">
        <v>#N/A</v>
      </c>
    </row>
    <row r="3344" spans="3:6">
      <c r="C3344" s="730" t="e">
        <v>#N/A</v>
      </c>
      <c r="D3344" s="729" t="e">
        <v>#N/A</v>
      </c>
      <c r="E3344" s="729" t="e">
        <v>#N/A</v>
      </c>
      <c r="F3344" s="729" t="e">
        <v>#N/A</v>
      </c>
    </row>
    <row r="3345" spans="3:6">
      <c r="C3345" s="730" t="e">
        <v>#N/A</v>
      </c>
      <c r="D3345" s="729" t="e">
        <v>#N/A</v>
      </c>
      <c r="E3345" s="729" t="e">
        <v>#N/A</v>
      </c>
      <c r="F3345" s="729" t="e">
        <v>#N/A</v>
      </c>
    </row>
    <row r="3346" spans="3:6">
      <c r="C3346" s="730" t="e">
        <v>#N/A</v>
      </c>
      <c r="D3346" s="729" t="e">
        <v>#N/A</v>
      </c>
      <c r="E3346" s="729" t="e">
        <v>#N/A</v>
      </c>
      <c r="F3346" s="729" t="e">
        <v>#N/A</v>
      </c>
    </row>
    <row r="3347" spans="3:6">
      <c r="C3347" s="730" t="e">
        <v>#N/A</v>
      </c>
      <c r="D3347" s="729" t="e">
        <v>#N/A</v>
      </c>
      <c r="E3347" s="729" t="e">
        <v>#N/A</v>
      </c>
      <c r="F3347" s="729" t="e">
        <v>#N/A</v>
      </c>
    </row>
    <row r="3348" spans="3:6">
      <c r="C3348" s="730" t="e">
        <v>#N/A</v>
      </c>
      <c r="D3348" s="729" t="e">
        <v>#N/A</v>
      </c>
      <c r="E3348" s="729" t="e">
        <v>#N/A</v>
      </c>
      <c r="F3348" s="729" t="e">
        <v>#N/A</v>
      </c>
    </row>
    <row r="3349" spans="3:6">
      <c r="C3349" s="730" t="e">
        <v>#N/A</v>
      </c>
      <c r="D3349" s="729" t="e">
        <v>#N/A</v>
      </c>
      <c r="E3349" s="729" t="e">
        <v>#N/A</v>
      </c>
      <c r="F3349" s="729" t="e">
        <v>#N/A</v>
      </c>
    </row>
    <row r="3350" spans="3:6">
      <c r="C3350" s="730" t="e">
        <v>#N/A</v>
      </c>
      <c r="D3350" s="729" t="e">
        <v>#N/A</v>
      </c>
      <c r="E3350" s="729" t="e">
        <v>#N/A</v>
      </c>
      <c r="F3350" s="729" t="e">
        <v>#N/A</v>
      </c>
    </row>
    <row r="3351" spans="3:6">
      <c r="C3351" s="730" t="e">
        <v>#N/A</v>
      </c>
      <c r="D3351" s="729" t="e">
        <v>#N/A</v>
      </c>
      <c r="E3351" s="729" t="e">
        <v>#N/A</v>
      </c>
      <c r="F3351" s="729" t="e">
        <v>#N/A</v>
      </c>
    </row>
    <row r="3352" spans="3:6">
      <c r="C3352" s="730" t="e">
        <v>#N/A</v>
      </c>
      <c r="D3352" s="729" t="e">
        <v>#N/A</v>
      </c>
      <c r="E3352" s="729" t="e">
        <v>#N/A</v>
      </c>
      <c r="F3352" s="729" t="e">
        <v>#N/A</v>
      </c>
    </row>
    <row r="3353" spans="3:6">
      <c r="C3353" s="730" t="e">
        <v>#N/A</v>
      </c>
      <c r="D3353" s="729" t="e">
        <v>#N/A</v>
      </c>
      <c r="E3353" s="729" t="e">
        <v>#N/A</v>
      </c>
      <c r="F3353" s="729" t="e">
        <v>#N/A</v>
      </c>
    </row>
    <row r="3354" spans="3:6">
      <c r="C3354" s="730" t="e">
        <v>#N/A</v>
      </c>
      <c r="D3354" s="729" t="e">
        <v>#N/A</v>
      </c>
      <c r="E3354" s="729" t="e">
        <v>#N/A</v>
      </c>
      <c r="F3354" s="729" t="e">
        <v>#N/A</v>
      </c>
    </row>
    <row r="3355" spans="3:6">
      <c r="C3355" s="730" t="e">
        <v>#N/A</v>
      </c>
      <c r="D3355" s="729" t="e">
        <v>#N/A</v>
      </c>
      <c r="E3355" s="729" t="e">
        <v>#N/A</v>
      </c>
      <c r="F3355" s="729" t="e">
        <v>#N/A</v>
      </c>
    </row>
    <row r="3356" spans="3:6">
      <c r="C3356" s="730" t="e">
        <v>#N/A</v>
      </c>
      <c r="D3356" s="729" t="e">
        <v>#N/A</v>
      </c>
      <c r="E3356" s="729" t="e">
        <v>#N/A</v>
      </c>
      <c r="F3356" s="729" t="e">
        <v>#N/A</v>
      </c>
    </row>
    <row r="3357" spans="3:6">
      <c r="C3357" s="730" t="e">
        <v>#N/A</v>
      </c>
      <c r="D3357" s="729" t="e">
        <v>#N/A</v>
      </c>
      <c r="E3357" s="729" t="e">
        <v>#N/A</v>
      </c>
      <c r="F3357" s="729" t="e">
        <v>#N/A</v>
      </c>
    </row>
    <row r="3358" spans="3:6">
      <c r="C3358" s="730" t="e">
        <v>#N/A</v>
      </c>
      <c r="D3358" s="729" t="e">
        <v>#N/A</v>
      </c>
      <c r="E3358" s="729" t="e">
        <v>#N/A</v>
      </c>
      <c r="F3358" s="729" t="e">
        <v>#N/A</v>
      </c>
    </row>
    <row r="3359" spans="3:6">
      <c r="C3359" s="730" t="e">
        <v>#N/A</v>
      </c>
      <c r="D3359" s="729" t="e">
        <v>#N/A</v>
      </c>
      <c r="E3359" s="729" t="e">
        <v>#N/A</v>
      </c>
      <c r="F3359" s="729" t="e">
        <v>#N/A</v>
      </c>
    </row>
    <row r="3360" spans="3:6">
      <c r="C3360" s="730" t="e">
        <v>#N/A</v>
      </c>
      <c r="D3360" s="729" t="e">
        <v>#N/A</v>
      </c>
      <c r="E3360" s="729" t="e">
        <v>#N/A</v>
      </c>
      <c r="F3360" s="729" t="e">
        <v>#N/A</v>
      </c>
    </row>
    <row r="3361" spans="3:6">
      <c r="C3361" s="730" t="e">
        <v>#N/A</v>
      </c>
      <c r="D3361" s="729" t="e">
        <v>#N/A</v>
      </c>
      <c r="E3361" s="729" t="e">
        <v>#N/A</v>
      </c>
      <c r="F3361" s="729" t="e">
        <v>#N/A</v>
      </c>
    </row>
    <row r="3362" spans="3:6">
      <c r="C3362" s="730" t="e">
        <v>#N/A</v>
      </c>
      <c r="D3362" s="729" t="e">
        <v>#N/A</v>
      </c>
      <c r="E3362" s="729" t="e">
        <v>#N/A</v>
      </c>
      <c r="F3362" s="729" t="e">
        <v>#N/A</v>
      </c>
    </row>
    <row r="3363" spans="3:6">
      <c r="C3363" s="730" t="e">
        <v>#N/A</v>
      </c>
      <c r="D3363" s="729" t="e">
        <v>#N/A</v>
      </c>
      <c r="E3363" s="729" t="e">
        <v>#N/A</v>
      </c>
      <c r="F3363" s="729" t="e">
        <v>#N/A</v>
      </c>
    </row>
    <row r="3364" spans="3:6">
      <c r="C3364" s="730" t="e">
        <v>#N/A</v>
      </c>
      <c r="D3364" s="729" t="e">
        <v>#N/A</v>
      </c>
      <c r="E3364" s="729" t="e">
        <v>#N/A</v>
      </c>
      <c r="F3364" s="729" t="e">
        <v>#N/A</v>
      </c>
    </row>
    <row r="3365" spans="3:6">
      <c r="C3365" s="730" t="e">
        <v>#N/A</v>
      </c>
      <c r="D3365" s="729" t="e">
        <v>#N/A</v>
      </c>
      <c r="E3365" s="729" t="e">
        <v>#N/A</v>
      </c>
      <c r="F3365" s="729" t="e">
        <v>#N/A</v>
      </c>
    </row>
    <row r="3366" spans="3:6">
      <c r="C3366" s="730" t="e">
        <v>#N/A</v>
      </c>
      <c r="D3366" s="729" t="e">
        <v>#N/A</v>
      </c>
      <c r="E3366" s="729" t="e">
        <v>#N/A</v>
      </c>
      <c r="F3366" s="729" t="e">
        <v>#N/A</v>
      </c>
    </row>
    <row r="3367" spans="3:6">
      <c r="C3367" s="730" t="e">
        <v>#N/A</v>
      </c>
      <c r="D3367" s="729" t="e">
        <v>#N/A</v>
      </c>
      <c r="E3367" s="729" t="e">
        <v>#N/A</v>
      </c>
      <c r="F3367" s="729" t="e">
        <v>#N/A</v>
      </c>
    </row>
    <row r="3368" spans="3:6">
      <c r="C3368" s="730" t="e">
        <v>#N/A</v>
      </c>
      <c r="D3368" s="729" t="e">
        <v>#N/A</v>
      </c>
      <c r="E3368" s="729" t="e">
        <v>#N/A</v>
      </c>
      <c r="F3368" s="729" t="e">
        <v>#N/A</v>
      </c>
    </row>
    <row r="3369" spans="3:6">
      <c r="C3369" s="730" t="e">
        <v>#N/A</v>
      </c>
      <c r="D3369" s="729" t="e">
        <v>#N/A</v>
      </c>
      <c r="E3369" s="729" t="e">
        <v>#N/A</v>
      </c>
      <c r="F3369" s="729" t="e">
        <v>#N/A</v>
      </c>
    </row>
    <row r="3370" spans="3:6">
      <c r="C3370" s="730" t="e">
        <v>#N/A</v>
      </c>
      <c r="D3370" s="729" t="e">
        <v>#N/A</v>
      </c>
      <c r="E3370" s="729" t="e">
        <v>#N/A</v>
      </c>
      <c r="F3370" s="729" t="e">
        <v>#N/A</v>
      </c>
    </row>
    <row r="3371" spans="3:6">
      <c r="C3371" s="730" t="e">
        <v>#N/A</v>
      </c>
      <c r="D3371" s="729" t="e">
        <v>#N/A</v>
      </c>
      <c r="E3371" s="729" t="e">
        <v>#N/A</v>
      </c>
      <c r="F3371" s="729" t="e">
        <v>#N/A</v>
      </c>
    </row>
    <row r="3372" spans="3:6">
      <c r="C3372" s="730" t="e">
        <v>#N/A</v>
      </c>
      <c r="D3372" s="729" t="e">
        <v>#N/A</v>
      </c>
      <c r="E3372" s="729" t="e">
        <v>#N/A</v>
      </c>
      <c r="F3372" s="729" t="e">
        <v>#N/A</v>
      </c>
    </row>
    <row r="3373" spans="3:6">
      <c r="C3373" s="730" t="e">
        <v>#N/A</v>
      </c>
      <c r="D3373" s="729" t="e">
        <v>#N/A</v>
      </c>
      <c r="E3373" s="729" t="e">
        <v>#N/A</v>
      </c>
      <c r="F3373" s="729" t="e">
        <v>#N/A</v>
      </c>
    </row>
    <row r="3374" spans="3:6">
      <c r="C3374" s="730" t="e">
        <v>#N/A</v>
      </c>
      <c r="D3374" s="729" t="e">
        <v>#N/A</v>
      </c>
      <c r="E3374" s="729" t="e">
        <v>#N/A</v>
      </c>
      <c r="F3374" s="729" t="e">
        <v>#N/A</v>
      </c>
    </row>
    <row r="3375" spans="3:6">
      <c r="C3375" s="730" t="e">
        <v>#N/A</v>
      </c>
      <c r="D3375" s="729" t="e">
        <v>#N/A</v>
      </c>
      <c r="E3375" s="729" t="e">
        <v>#N/A</v>
      </c>
      <c r="F3375" s="729" t="e">
        <v>#N/A</v>
      </c>
    </row>
    <row r="3376" spans="3:6">
      <c r="C3376" s="730" t="e">
        <v>#N/A</v>
      </c>
      <c r="D3376" s="729" t="e">
        <v>#N/A</v>
      </c>
      <c r="E3376" s="729" t="e">
        <v>#N/A</v>
      </c>
      <c r="F3376" s="729" t="e">
        <v>#N/A</v>
      </c>
    </row>
    <row r="3377" spans="3:6">
      <c r="C3377" s="730" t="e">
        <v>#N/A</v>
      </c>
      <c r="D3377" s="729" t="e">
        <v>#N/A</v>
      </c>
      <c r="E3377" s="729" t="e">
        <v>#N/A</v>
      </c>
      <c r="F3377" s="729" t="e">
        <v>#N/A</v>
      </c>
    </row>
    <row r="3378" spans="3:6">
      <c r="C3378" s="730" t="e">
        <v>#N/A</v>
      </c>
      <c r="D3378" s="729" t="e">
        <v>#N/A</v>
      </c>
      <c r="E3378" s="729" t="e">
        <v>#N/A</v>
      </c>
      <c r="F3378" s="729" t="e">
        <v>#N/A</v>
      </c>
    </row>
    <row r="3379" spans="3:6">
      <c r="C3379" s="730" t="e">
        <v>#N/A</v>
      </c>
      <c r="D3379" s="729" t="e">
        <v>#N/A</v>
      </c>
      <c r="E3379" s="729" t="e">
        <v>#N/A</v>
      </c>
      <c r="F3379" s="729" t="e">
        <v>#N/A</v>
      </c>
    </row>
    <row r="3380" spans="3:6">
      <c r="C3380" s="730" t="e">
        <v>#N/A</v>
      </c>
      <c r="D3380" s="729" t="e">
        <v>#N/A</v>
      </c>
      <c r="E3380" s="729" t="e">
        <v>#N/A</v>
      </c>
      <c r="F3380" s="729" t="e">
        <v>#N/A</v>
      </c>
    </row>
    <row r="3381" spans="3:6">
      <c r="C3381" s="730" t="e">
        <v>#N/A</v>
      </c>
      <c r="D3381" s="729" t="e">
        <v>#N/A</v>
      </c>
      <c r="E3381" s="729" t="e">
        <v>#N/A</v>
      </c>
      <c r="F3381" s="729" t="e">
        <v>#N/A</v>
      </c>
    </row>
    <row r="3382" spans="3:6">
      <c r="C3382" s="730" t="e">
        <v>#N/A</v>
      </c>
      <c r="D3382" s="729" t="e">
        <v>#N/A</v>
      </c>
      <c r="E3382" s="729" t="e">
        <v>#N/A</v>
      </c>
      <c r="F3382" s="729" t="e">
        <v>#N/A</v>
      </c>
    </row>
    <row r="3383" spans="3:6">
      <c r="C3383" s="730" t="e">
        <v>#N/A</v>
      </c>
      <c r="D3383" s="729" t="e">
        <v>#N/A</v>
      </c>
      <c r="E3383" s="729" t="e">
        <v>#N/A</v>
      </c>
      <c r="F3383" s="729" t="e">
        <v>#N/A</v>
      </c>
    </row>
    <row r="3384" spans="3:6">
      <c r="C3384" s="730" t="e">
        <v>#N/A</v>
      </c>
      <c r="D3384" s="729" t="e">
        <v>#N/A</v>
      </c>
      <c r="E3384" s="729" t="e">
        <v>#N/A</v>
      </c>
      <c r="F3384" s="729" t="e">
        <v>#N/A</v>
      </c>
    </row>
    <row r="3385" spans="3:6">
      <c r="C3385" s="730" t="e">
        <v>#N/A</v>
      </c>
      <c r="D3385" s="729" t="e">
        <v>#N/A</v>
      </c>
      <c r="E3385" s="729" t="e">
        <v>#N/A</v>
      </c>
      <c r="F3385" s="729" t="e">
        <v>#N/A</v>
      </c>
    </row>
    <row r="3386" spans="3:6">
      <c r="C3386" s="730" t="e">
        <v>#N/A</v>
      </c>
      <c r="D3386" s="729" t="e">
        <v>#N/A</v>
      </c>
      <c r="E3386" s="729" t="e">
        <v>#N/A</v>
      </c>
      <c r="F3386" s="729" t="e">
        <v>#N/A</v>
      </c>
    </row>
    <row r="3387" spans="3:6">
      <c r="C3387" s="730" t="e">
        <v>#N/A</v>
      </c>
      <c r="D3387" s="729" t="e">
        <v>#N/A</v>
      </c>
      <c r="E3387" s="729" t="e">
        <v>#N/A</v>
      </c>
      <c r="F3387" s="729" t="e">
        <v>#N/A</v>
      </c>
    </row>
    <row r="3388" spans="3:6">
      <c r="C3388" s="730" t="e">
        <v>#N/A</v>
      </c>
      <c r="D3388" s="729" t="e">
        <v>#N/A</v>
      </c>
      <c r="E3388" s="729" t="e">
        <v>#N/A</v>
      </c>
      <c r="F3388" s="729" t="e">
        <v>#N/A</v>
      </c>
    </row>
    <row r="3389" spans="3:6">
      <c r="C3389" s="730" t="e">
        <v>#N/A</v>
      </c>
      <c r="D3389" s="729" t="e">
        <v>#N/A</v>
      </c>
      <c r="E3389" s="729" t="e">
        <v>#N/A</v>
      </c>
      <c r="F3389" s="729" t="e">
        <v>#N/A</v>
      </c>
    </row>
    <row r="3390" spans="3:6">
      <c r="C3390" s="730" t="e">
        <v>#N/A</v>
      </c>
      <c r="D3390" s="729" t="e">
        <v>#N/A</v>
      </c>
      <c r="E3390" s="729" t="e">
        <v>#N/A</v>
      </c>
      <c r="F3390" s="729" t="e">
        <v>#N/A</v>
      </c>
    </row>
    <row r="3391" spans="3:6">
      <c r="C3391" s="730" t="e">
        <v>#N/A</v>
      </c>
      <c r="D3391" s="729" t="e">
        <v>#N/A</v>
      </c>
      <c r="E3391" s="729" t="e">
        <v>#N/A</v>
      </c>
      <c r="F3391" s="729" t="e">
        <v>#N/A</v>
      </c>
    </row>
    <row r="3392" spans="3:6">
      <c r="C3392" s="730" t="e">
        <v>#N/A</v>
      </c>
      <c r="D3392" s="729" t="e">
        <v>#N/A</v>
      </c>
      <c r="E3392" s="729" t="e">
        <v>#N/A</v>
      </c>
      <c r="F3392" s="729" t="e">
        <v>#N/A</v>
      </c>
    </row>
    <row r="3393" spans="3:6">
      <c r="C3393" s="730" t="e">
        <v>#N/A</v>
      </c>
      <c r="D3393" s="729" t="e">
        <v>#N/A</v>
      </c>
      <c r="E3393" s="729" t="e">
        <v>#N/A</v>
      </c>
      <c r="F3393" s="729" t="e">
        <v>#N/A</v>
      </c>
    </row>
    <row r="3394" spans="3:6">
      <c r="C3394" s="730" t="e">
        <v>#N/A</v>
      </c>
      <c r="D3394" s="729" t="e">
        <v>#N/A</v>
      </c>
      <c r="E3394" s="729" t="e">
        <v>#N/A</v>
      </c>
      <c r="F3394" s="729" t="e">
        <v>#N/A</v>
      </c>
    </row>
    <row r="3395" spans="3:6">
      <c r="C3395" s="730" t="e">
        <v>#N/A</v>
      </c>
      <c r="D3395" s="729" t="e">
        <v>#N/A</v>
      </c>
      <c r="E3395" s="729" t="e">
        <v>#N/A</v>
      </c>
      <c r="F3395" s="729" t="e">
        <v>#N/A</v>
      </c>
    </row>
    <row r="3396" spans="3:6">
      <c r="C3396" s="730" t="e">
        <v>#N/A</v>
      </c>
      <c r="D3396" s="729" t="e">
        <v>#N/A</v>
      </c>
      <c r="E3396" s="729" t="e">
        <v>#N/A</v>
      </c>
      <c r="F3396" s="729" t="e">
        <v>#N/A</v>
      </c>
    </row>
    <row r="3397" spans="3:6">
      <c r="C3397" s="730" t="e">
        <v>#N/A</v>
      </c>
      <c r="D3397" s="729" t="e">
        <v>#N/A</v>
      </c>
      <c r="E3397" s="729" t="e">
        <v>#N/A</v>
      </c>
      <c r="F3397" s="729" t="e">
        <v>#N/A</v>
      </c>
    </row>
    <row r="3398" spans="3:6">
      <c r="C3398" s="730" t="e">
        <v>#N/A</v>
      </c>
      <c r="D3398" s="729" t="e">
        <v>#N/A</v>
      </c>
      <c r="E3398" s="729" t="e">
        <v>#N/A</v>
      </c>
      <c r="F3398" s="729" t="e">
        <v>#N/A</v>
      </c>
    </row>
    <row r="3399" spans="3:6">
      <c r="C3399" s="730" t="e">
        <v>#N/A</v>
      </c>
      <c r="D3399" s="729" t="e">
        <v>#N/A</v>
      </c>
      <c r="E3399" s="729" t="e">
        <v>#N/A</v>
      </c>
      <c r="F3399" s="729" t="e">
        <v>#N/A</v>
      </c>
    </row>
    <row r="3400" spans="3:6">
      <c r="C3400" s="730" t="e">
        <v>#N/A</v>
      </c>
      <c r="D3400" s="729" t="e">
        <v>#N/A</v>
      </c>
      <c r="E3400" s="729" t="e">
        <v>#N/A</v>
      </c>
      <c r="F3400" s="729" t="e">
        <v>#N/A</v>
      </c>
    </row>
    <row r="3401" spans="3:6">
      <c r="C3401" s="730" t="e">
        <v>#N/A</v>
      </c>
      <c r="D3401" s="729" t="e">
        <v>#N/A</v>
      </c>
      <c r="E3401" s="729" t="e">
        <v>#N/A</v>
      </c>
      <c r="F3401" s="729" t="e">
        <v>#N/A</v>
      </c>
    </row>
    <row r="3402" spans="3:6">
      <c r="C3402" s="730" t="e">
        <v>#N/A</v>
      </c>
      <c r="D3402" s="729" t="e">
        <v>#N/A</v>
      </c>
      <c r="E3402" s="729" t="e">
        <v>#N/A</v>
      </c>
      <c r="F3402" s="729" t="e">
        <v>#N/A</v>
      </c>
    </row>
    <row r="3403" spans="3:6">
      <c r="C3403" s="730" t="e">
        <v>#N/A</v>
      </c>
      <c r="D3403" s="729" t="e">
        <v>#N/A</v>
      </c>
      <c r="E3403" s="729" t="e">
        <v>#N/A</v>
      </c>
      <c r="F3403" s="729" t="e">
        <v>#N/A</v>
      </c>
    </row>
    <row r="3404" spans="3:6">
      <c r="C3404" s="730" t="e">
        <v>#N/A</v>
      </c>
      <c r="D3404" s="729" t="e">
        <v>#N/A</v>
      </c>
      <c r="E3404" s="729" t="e">
        <v>#N/A</v>
      </c>
      <c r="F3404" s="729" t="e">
        <v>#N/A</v>
      </c>
    </row>
    <row r="3405" spans="3:6">
      <c r="C3405" s="730" t="e">
        <v>#N/A</v>
      </c>
      <c r="D3405" s="729" t="e">
        <v>#N/A</v>
      </c>
      <c r="E3405" s="729" t="e">
        <v>#N/A</v>
      </c>
      <c r="F3405" s="729" t="e">
        <v>#N/A</v>
      </c>
    </row>
    <row r="3406" spans="3:6">
      <c r="C3406" s="730" t="e">
        <v>#N/A</v>
      </c>
      <c r="D3406" s="729" t="e">
        <v>#N/A</v>
      </c>
      <c r="E3406" s="729" t="e">
        <v>#N/A</v>
      </c>
      <c r="F3406" s="729" t="e">
        <v>#N/A</v>
      </c>
    </row>
    <row r="3407" spans="3:6">
      <c r="C3407" s="730" t="e">
        <v>#N/A</v>
      </c>
      <c r="D3407" s="729" t="e">
        <v>#N/A</v>
      </c>
      <c r="E3407" s="729" t="e">
        <v>#N/A</v>
      </c>
      <c r="F3407" s="729" t="e">
        <v>#N/A</v>
      </c>
    </row>
    <row r="3408" spans="3:6">
      <c r="C3408" s="730" t="e">
        <v>#N/A</v>
      </c>
      <c r="D3408" s="729" t="e">
        <v>#N/A</v>
      </c>
      <c r="E3408" s="729" t="e">
        <v>#N/A</v>
      </c>
      <c r="F3408" s="729" t="e">
        <v>#N/A</v>
      </c>
    </row>
    <row r="3409" spans="3:6">
      <c r="C3409" s="730" t="e">
        <v>#N/A</v>
      </c>
      <c r="D3409" s="729" t="e">
        <v>#N/A</v>
      </c>
      <c r="E3409" s="729" t="e">
        <v>#N/A</v>
      </c>
      <c r="F3409" s="729" t="e">
        <v>#N/A</v>
      </c>
    </row>
    <row r="3410" spans="3:6">
      <c r="C3410" s="730" t="e">
        <v>#N/A</v>
      </c>
      <c r="D3410" s="729" t="e">
        <v>#N/A</v>
      </c>
      <c r="E3410" s="729" t="e">
        <v>#N/A</v>
      </c>
      <c r="F3410" s="729" t="e">
        <v>#N/A</v>
      </c>
    </row>
    <row r="3411" spans="3:6">
      <c r="C3411" s="730" t="e">
        <v>#N/A</v>
      </c>
      <c r="D3411" s="729" t="e">
        <v>#N/A</v>
      </c>
      <c r="E3411" s="729" t="e">
        <v>#N/A</v>
      </c>
      <c r="F3411" s="729" t="e">
        <v>#N/A</v>
      </c>
    </row>
    <row r="3412" spans="3:6">
      <c r="C3412" s="730" t="e">
        <v>#N/A</v>
      </c>
      <c r="D3412" s="729" t="e">
        <v>#N/A</v>
      </c>
      <c r="E3412" s="729" t="e">
        <v>#N/A</v>
      </c>
      <c r="F3412" s="729" t="e">
        <v>#N/A</v>
      </c>
    </row>
    <row r="3413" spans="3:6">
      <c r="C3413" s="730" t="e">
        <v>#N/A</v>
      </c>
      <c r="D3413" s="729" t="e">
        <v>#N/A</v>
      </c>
      <c r="E3413" s="729" t="e">
        <v>#N/A</v>
      </c>
      <c r="F3413" s="729" t="e">
        <v>#N/A</v>
      </c>
    </row>
    <row r="3414" spans="3:6">
      <c r="C3414" s="730" t="e">
        <v>#N/A</v>
      </c>
      <c r="D3414" s="729" t="e">
        <v>#N/A</v>
      </c>
      <c r="E3414" s="729" t="e">
        <v>#N/A</v>
      </c>
      <c r="F3414" s="729" t="e">
        <v>#N/A</v>
      </c>
    </row>
    <row r="3415" spans="3:6">
      <c r="C3415" s="730" t="e">
        <v>#N/A</v>
      </c>
      <c r="D3415" s="729" t="e">
        <v>#N/A</v>
      </c>
      <c r="E3415" s="729" t="e">
        <v>#N/A</v>
      </c>
      <c r="F3415" s="729" t="e">
        <v>#N/A</v>
      </c>
    </row>
    <row r="3416" spans="3:6">
      <c r="C3416" s="730" t="e">
        <v>#N/A</v>
      </c>
      <c r="D3416" s="729" t="e">
        <v>#N/A</v>
      </c>
      <c r="E3416" s="729" t="e">
        <v>#N/A</v>
      </c>
      <c r="F3416" s="729" t="e">
        <v>#N/A</v>
      </c>
    </row>
    <row r="3417" spans="3:6">
      <c r="C3417" s="730" t="e">
        <v>#N/A</v>
      </c>
      <c r="D3417" s="729" t="e">
        <v>#N/A</v>
      </c>
      <c r="E3417" s="729" t="e">
        <v>#N/A</v>
      </c>
      <c r="F3417" s="729" t="e">
        <v>#N/A</v>
      </c>
    </row>
    <row r="3418" spans="3:6">
      <c r="C3418" s="730" t="e">
        <v>#N/A</v>
      </c>
      <c r="D3418" s="729" t="e">
        <v>#N/A</v>
      </c>
      <c r="E3418" s="729" t="e">
        <v>#N/A</v>
      </c>
      <c r="F3418" s="729" t="e">
        <v>#N/A</v>
      </c>
    </row>
    <row r="3419" spans="3:6">
      <c r="C3419" s="730" t="e">
        <v>#N/A</v>
      </c>
      <c r="D3419" s="729" t="e">
        <v>#N/A</v>
      </c>
      <c r="E3419" s="729" t="e">
        <v>#N/A</v>
      </c>
      <c r="F3419" s="729" t="e">
        <v>#N/A</v>
      </c>
    </row>
    <row r="3420" spans="3:6">
      <c r="C3420" s="730" t="e">
        <v>#N/A</v>
      </c>
      <c r="D3420" s="729" t="e">
        <v>#N/A</v>
      </c>
      <c r="E3420" s="729" t="e">
        <v>#N/A</v>
      </c>
      <c r="F3420" s="729" t="e">
        <v>#N/A</v>
      </c>
    </row>
    <row r="3421" spans="3:6">
      <c r="C3421" s="730" t="e">
        <v>#N/A</v>
      </c>
      <c r="D3421" s="729" t="e">
        <v>#N/A</v>
      </c>
      <c r="E3421" s="729" t="e">
        <v>#N/A</v>
      </c>
      <c r="F3421" s="729" t="e">
        <v>#N/A</v>
      </c>
    </row>
    <row r="3422" spans="3:6">
      <c r="C3422" s="730" t="e">
        <v>#N/A</v>
      </c>
      <c r="D3422" s="729" t="e">
        <v>#N/A</v>
      </c>
      <c r="E3422" s="729" t="e">
        <v>#N/A</v>
      </c>
      <c r="F3422" s="729" t="e">
        <v>#N/A</v>
      </c>
    </row>
    <row r="3423" spans="3:6">
      <c r="C3423" s="730" t="e">
        <v>#N/A</v>
      </c>
      <c r="D3423" s="729" t="e">
        <v>#N/A</v>
      </c>
      <c r="E3423" s="729" t="e">
        <v>#N/A</v>
      </c>
      <c r="F3423" s="729" t="e">
        <v>#N/A</v>
      </c>
    </row>
    <row r="3424" spans="3:6">
      <c r="C3424" s="730" t="e">
        <v>#N/A</v>
      </c>
      <c r="D3424" s="729" t="e">
        <v>#N/A</v>
      </c>
      <c r="E3424" s="729" t="e">
        <v>#N/A</v>
      </c>
      <c r="F3424" s="729" t="e">
        <v>#N/A</v>
      </c>
    </row>
    <row r="3425" spans="3:6">
      <c r="C3425" s="730" t="e">
        <v>#N/A</v>
      </c>
      <c r="D3425" s="729" t="e">
        <v>#N/A</v>
      </c>
      <c r="E3425" s="729" t="e">
        <v>#N/A</v>
      </c>
      <c r="F3425" s="729" t="e">
        <v>#N/A</v>
      </c>
    </row>
    <row r="3426" spans="3:6">
      <c r="C3426" s="730" t="e">
        <v>#N/A</v>
      </c>
      <c r="D3426" s="729" t="e">
        <v>#N/A</v>
      </c>
      <c r="E3426" s="729" t="e">
        <v>#N/A</v>
      </c>
      <c r="F3426" s="729" t="e">
        <v>#N/A</v>
      </c>
    </row>
    <row r="3427" spans="3:6">
      <c r="C3427" s="730" t="e">
        <v>#N/A</v>
      </c>
      <c r="D3427" s="729" t="e">
        <v>#N/A</v>
      </c>
      <c r="E3427" s="729" t="e">
        <v>#N/A</v>
      </c>
      <c r="F3427" s="729" t="e">
        <v>#N/A</v>
      </c>
    </row>
    <row r="3428" spans="3:6">
      <c r="C3428" s="730" t="e">
        <v>#N/A</v>
      </c>
      <c r="D3428" s="729" t="e">
        <v>#N/A</v>
      </c>
      <c r="E3428" s="729" t="e">
        <v>#N/A</v>
      </c>
      <c r="F3428" s="729" t="e">
        <v>#N/A</v>
      </c>
    </row>
    <row r="3429" spans="3:6">
      <c r="C3429" s="730" t="e">
        <v>#N/A</v>
      </c>
      <c r="D3429" s="729" t="e">
        <v>#N/A</v>
      </c>
      <c r="E3429" s="729" t="e">
        <v>#N/A</v>
      </c>
      <c r="F3429" s="729" t="e">
        <v>#N/A</v>
      </c>
    </row>
    <row r="3430" spans="3:6">
      <c r="C3430" s="730" t="e">
        <v>#N/A</v>
      </c>
      <c r="D3430" s="729" t="e">
        <v>#N/A</v>
      </c>
      <c r="E3430" s="729" t="e">
        <v>#N/A</v>
      </c>
      <c r="F3430" s="729" t="e">
        <v>#N/A</v>
      </c>
    </row>
    <row r="3431" spans="3:6">
      <c r="C3431" s="730" t="e">
        <v>#N/A</v>
      </c>
      <c r="D3431" s="729" t="e">
        <v>#N/A</v>
      </c>
      <c r="E3431" s="729" t="e">
        <v>#N/A</v>
      </c>
      <c r="F3431" s="729" t="e">
        <v>#N/A</v>
      </c>
    </row>
    <row r="3432" spans="3:6">
      <c r="C3432" s="730" t="e">
        <v>#N/A</v>
      </c>
      <c r="D3432" s="729" t="e">
        <v>#N/A</v>
      </c>
      <c r="E3432" s="729" t="e">
        <v>#N/A</v>
      </c>
      <c r="F3432" s="729" t="e">
        <v>#N/A</v>
      </c>
    </row>
    <row r="3433" spans="3:6">
      <c r="C3433" s="730" t="e">
        <v>#N/A</v>
      </c>
      <c r="D3433" s="729" t="e">
        <v>#N/A</v>
      </c>
      <c r="E3433" s="729" t="e">
        <v>#N/A</v>
      </c>
      <c r="F3433" s="729" t="e">
        <v>#N/A</v>
      </c>
    </row>
    <row r="3434" spans="3:6">
      <c r="C3434" s="730" t="e">
        <v>#N/A</v>
      </c>
      <c r="D3434" s="729" t="e">
        <v>#N/A</v>
      </c>
      <c r="E3434" s="729" t="e">
        <v>#N/A</v>
      </c>
      <c r="F3434" s="729" t="e">
        <v>#N/A</v>
      </c>
    </row>
    <row r="3435" spans="3:6">
      <c r="C3435" s="730" t="e">
        <v>#N/A</v>
      </c>
      <c r="D3435" s="729" t="e">
        <v>#N/A</v>
      </c>
      <c r="E3435" s="729" t="e">
        <v>#N/A</v>
      </c>
      <c r="F3435" s="729" t="e">
        <v>#N/A</v>
      </c>
    </row>
    <row r="3436" spans="3:6">
      <c r="C3436" s="730" t="e">
        <v>#N/A</v>
      </c>
      <c r="D3436" s="729" t="e">
        <v>#N/A</v>
      </c>
      <c r="E3436" s="729" t="e">
        <v>#N/A</v>
      </c>
      <c r="F3436" s="729" t="e">
        <v>#N/A</v>
      </c>
    </row>
    <row r="3437" spans="3:6">
      <c r="C3437" s="730" t="e">
        <v>#N/A</v>
      </c>
      <c r="D3437" s="729" t="e">
        <v>#N/A</v>
      </c>
      <c r="E3437" s="729" t="e">
        <v>#N/A</v>
      </c>
      <c r="F3437" s="729" t="e">
        <v>#N/A</v>
      </c>
    </row>
    <row r="3438" spans="3:6">
      <c r="C3438" s="730" t="e">
        <v>#N/A</v>
      </c>
      <c r="D3438" s="729" t="e">
        <v>#N/A</v>
      </c>
      <c r="E3438" s="729" t="e">
        <v>#N/A</v>
      </c>
      <c r="F3438" s="729" t="e">
        <v>#N/A</v>
      </c>
    </row>
    <row r="3439" spans="3:6">
      <c r="C3439" s="730" t="e">
        <v>#N/A</v>
      </c>
      <c r="D3439" s="729" t="e">
        <v>#N/A</v>
      </c>
      <c r="E3439" s="729" t="e">
        <v>#N/A</v>
      </c>
      <c r="F3439" s="729" t="e">
        <v>#N/A</v>
      </c>
    </row>
    <row r="3440" spans="3:6">
      <c r="C3440" s="730" t="e">
        <v>#N/A</v>
      </c>
      <c r="D3440" s="729" t="e">
        <v>#N/A</v>
      </c>
      <c r="E3440" s="729" t="e">
        <v>#N/A</v>
      </c>
      <c r="F3440" s="729" t="e">
        <v>#N/A</v>
      </c>
    </row>
    <row r="3441" spans="3:6">
      <c r="C3441" s="730" t="e">
        <v>#N/A</v>
      </c>
      <c r="D3441" s="729" t="e">
        <v>#N/A</v>
      </c>
      <c r="E3441" s="729" t="e">
        <v>#N/A</v>
      </c>
      <c r="F3441" s="729" t="e">
        <v>#N/A</v>
      </c>
    </row>
    <row r="3442" spans="3:6">
      <c r="C3442" s="730" t="e">
        <v>#N/A</v>
      </c>
      <c r="D3442" s="729" t="e">
        <v>#N/A</v>
      </c>
      <c r="E3442" s="729" t="e">
        <v>#N/A</v>
      </c>
      <c r="F3442" s="729" t="e">
        <v>#N/A</v>
      </c>
    </row>
    <row r="3443" spans="3:6">
      <c r="C3443" s="730" t="e">
        <v>#N/A</v>
      </c>
      <c r="D3443" s="729" t="e">
        <v>#N/A</v>
      </c>
      <c r="E3443" s="729" t="e">
        <v>#N/A</v>
      </c>
      <c r="F3443" s="729" t="e">
        <v>#N/A</v>
      </c>
    </row>
    <row r="3444" spans="3:6">
      <c r="C3444" s="730" t="e">
        <v>#N/A</v>
      </c>
      <c r="D3444" s="729" t="e">
        <v>#N/A</v>
      </c>
      <c r="E3444" s="729" t="e">
        <v>#N/A</v>
      </c>
      <c r="F3444" s="729" t="e">
        <v>#N/A</v>
      </c>
    </row>
    <row r="3445" spans="3:6">
      <c r="C3445" s="730" t="e">
        <v>#N/A</v>
      </c>
      <c r="D3445" s="729" t="e">
        <v>#N/A</v>
      </c>
      <c r="E3445" s="729" t="e">
        <v>#N/A</v>
      </c>
      <c r="F3445" s="729" t="e">
        <v>#N/A</v>
      </c>
    </row>
    <row r="3446" spans="3:6">
      <c r="C3446" s="730" t="e">
        <v>#N/A</v>
      </c>
      <c r="D3446" s="729" t="e">
        <v>#N/A</v>
      </c>
      <c r="E3446" s="729" t="e">
        <v>#N/A</v>
      </c>
      <c r="F3446" s="729" t="e">
        <v>#N/A</v>
      </c>
    </row>
    <row r="3447" spans="3:6">
      <c r="C3447" s="730" t="e">
        <v>#N/A</v>
      </c>
      <c r="D3447" s="729" t="e">
        <v>#N/A</v>
      </c>
      <c r="E3447" s="729" t="e">
        <v>#N/A</v>
      </c>
      <c r="F3447" s="729" t="e">
        <v>#N/A</v>
      </c>
    </row>
    <row r="3448" spans="3:6">
      <c r="C3448" s="730" t="e">
        <v>#N/A</v>
      </c>
      <c r="D3448" s="729" t="e">
        <v>#N/A</v>
      </c>
      <c r="E3448" s="729" t="e">
        <v>#N/A</v>
      </c>
      <c r="F3448" s="729" t="e">
        <v>#N/A</v>
      </c>
    </row>
    <row r="3449" spans="3:6">
      <c r="C3449" s="730" t="e">
        <v>#N/A</v>
      </c>
      <c r="D3449" s="729" t="e">
        <v>#N/A</v>
      </c>
      <c r="E3449" s="729" t="e">
        <v>#N/A</v>
      </c>
      <c r="F3449" s="729" t="e">
        <v>#N/A</v>
      </c>
    </row>
    <row r="3450" spans="3:6">
      <c r="C3450" s="730" t="e">
        <v>#N/A</v>
      </c>
      <c r="D3450" s="729" t="e">
        <v>#N/A</v>
      </c>
      <c r="E3450" s="729" t="e">
        <v>#N/A</v>
      </c>
      <c r="F3450" s="729" t="e">
        <v>#N/A</v>
      </c>
    </row>
    <row r="3451" spans="3:6">
      <c r="C3451" s="730" t="e">
        <v>#N/A</v>
      </c>
      <c r="D3451" s="729" t="e">
        <v>#N/A</v>
      </c>
      <c r="E3451" s="729" t="e">
        <v>#N/A</v>
      </c>
      <c r="F3451" s="729" t="e">
        <v>#N/A</v>
      </c>
    </row>
    <row r="3452" spans="3:6">
      <c r="C3452" s="730" t="e">
        <v>#N/A</v>
      </c>
      <c r="D3452" s="729" t="e">
        <v>#N/A</v>
      </c>
      <c r="E3452" s="729" t="e">
        <v>#N/A</v>
      </c>
      <c r="F3452" s="729" t="e">
        <v>#N/A</v>
      </c>
    </row>
    <row r="3453" spans="3:6">
      <c r="C3453" s="730" t="e">
        <v>#N/A</v>
      </c>
      <c r="D3453" s="729" t="e">
        <v>#N/A</v>
      </c>
      <c r="E3453" s="729" t="e">
        <v>#N/A</v>
      </c>
      <c r="F3453" s="729" t="e">
        <v>#N/A</v>
      </c>
    </row>
    <row r="3454" spans="3:6">
      <c r="C3454" s="730" t="e">
        <v>#N/A</v>
      </c>
      <c r="D3454" s="729" t="e">
        <v>#N/A</v>
      </c>
      <c r="E3454" s="729" t="e">
        <v>#N/A</v>
      </c>
      <c r="F3454" s="729" t="e">
        <v>#N/A</v>
      </c>
    </row>
    <row r="3455" spans="3:6">
      <c r="C3455" s="730" t="e">
        <v>#N/A</v>
      </c>
      <c r="D3455" s="729" t="e">
        <v>#N/A</v>
      </c>
      <c r="E3455" s="729" t="e">
        <v>#N/A</v>
      </c>
      <c r="F3455" s="729" t="e">
        <v>#N/A</v>
      </c>
    </row>
    <row r="3456" spans="3:6">
      <c r="C3456" s="730" t="e">
        <v>#N/A</v>
      </c>
      <c r="D3456" s="729" t="e">
        <v>#N/A</v>
      </c>
      <c r="E3456" s="729" t="e">
        <v>#N/A</v>
      </c>
      <c r="F3456" s="729" t="e">
        <v>#N/A</v>
      </c>
    </row>
    <row r="3457" spans="3:6">
      <c r="C3457" s="730" t="e">
        <v>#N/A</v>
      </c>
      <c r="D3457" s="729" t="e">
        <v>#N/A</v>
      </c>
      <c r="E3457" s="729" t="e">
        <v>#N/A</v>
      </c>
      <c r="F3457" s="729" t="e">
        <v>#N/A</v>
      </c>
    </row>
    <row r="3458" spans="3:6">
      <c r="C3458" s="730" t="e">
        <v>#N/A</v>
      </c>
      <c r="D3458" s="729" t="e">
        <v>#N/A</v>
      </c>
      <c r="E3458" s="729" t="e">
        <v>#N/A</v>
      </c>
      <c r="F3458" s="729" t="e">
        <v>#N/A</v>
      </c>
    </row>
    <row r="3459" spans="3:6">
      <c r="C3459" s="730" t="e">
        <v>#N/A</v>
      </c>
      <c r="D3459" s="729" t="e">
        <v>#N/A</v>
      </c>
      <c r="E3459" s="729" t="e">
        <v>#N/A</v>
      </c>
      <c r="F3459" s="729" t="e">
        <v>#N/A</v>
      </c>
    </row>
    <row r="3460" spans="3:6">
      <c r="C3460" s="730" t="e">
        <v>#N/A</v>
      </c>
      <c r="D3460" s="729" t="e">
        <v>#N/A</v>
      </c>
      <c r="E3460" s="729" t="e">
        <v>#N/A</v>
      </c>
      <c r="F3460" s="729" t="e">
        <v>#N/A</v>
      </c>
    </row>
    <row r="3461" spans="3:6">
      <c r="C3461" s="730" t="e">
        <v>#N/A</v>
      </c>
      <c r="D3461" s="729" t="e">
        <v>#N/A</v>
      </c>
      <c r="E3461" s="729" t="e">
        <v>#N/A</v>
      </c>
      <c r="F3461" s="729" t="e">
        <v>#N/A</v>
      </c>
    </row>
    <row r="3462" spans="3:6">
      <c r="C3462" s="730" t="e">
        <v>#N/A</v>
      </c>
      <c r="D3462" s="729" t="e">
        <v>#N/A</v>
      </c>
      <c r="E3462" s="729" t="e">
        <v>#N/A</v>
      </c>
      <c r="F3462" s="729" t="e">
        <v>#N/A</v>
      </c>
    </row>
    <row r="3463" spans="3:6">
      <c r="C3463" s="730" t="e">
        <v>#N/A</v>
      </c>
      <c r="D3463" s="729" t="e">
        <v>#N/A</v>
      </c>
      <c r="E3463" s="729" t="e">
        <v>#N/A</v>
      </c>
      <c r="F3463" s="729" t="e">
        <v>#N/A</v>
      </c>
    </row>
    <row r="3464" spans="3:6">
      <c r="C3464" s="730" t="e">
        <v>#N/A</v>
      </c>
      <c r="D3464" s="729" t="e">
        <v>#N/A</v>
      </c>
      <c r="E3464" s="729" t="e">
        <v>#N/A</v>
      </c>
      <c r="F3464" s="729" t="e">
        <v>#N/A</v>
      </c>
    </row>
    <row r="3465" spans="3:6">
      <c r="C3465" s="730" t="e">
        <v>#N/A</v>
      </c>
      <c r="D3465" s="729" t="e">
        <v>#N/A</v>
      </c>
      <c r="E3465" s="729" t="e">
        <v>#N/A</v>
      </c>
      <c r="F3465" s="729" t="e">
        <v>#N/A</v>
      </c>
    </row>
    <row r="3466" spans="3:6">
      <c r="C3466" s="730" t="e">
        <v>#N/A</v>
      </c>
      <c r="D3466" s="729" t="e">
        <v>#N/A</v>
      </c>
      <c r="E3466" s="729" t="e">
        <v>#N/A</v>
      </c>
      <c r="F3466" s="729" t="e">
        <v>#N/A</v>
      </c>
    </row>
    <row r="3467" spans="3:6">
      <c r="C3467" s="730" t="e">
        <v>#N/A</v>
      </c>
      <c r="D3467" s="729" t="e">
        <v>#N/A</v>
      </c>
      <c r="E3467" s="729" t="e">
        <v>#N/A</v>
      </c>
      <c r="F3467" s="729" t="e">
        <v>#N/A</v>
      </c>
    </row>
    <row r="3468" spans="3:6">
      <c r="C3468" s="730" t="e">
        <v>#N/A</v>
      </c>
      <c r="D3468" s="729" t="e">
        <v>#N/A</v>
      </c>
      <c r="E3468" s="729" t="e">
        <v>#N/A</v>
      </c>
      <c r="F3468" s="729" t="e">
        <v>#N/A</v>
      </c>
    </row>
    <row r="3469" spans="3:6">
      <c r="C3469" s="730" t="e">
        <v>#N/A</v>
      </c>
      <c r="D3469" s="729" t="e">
        <v>#N/A</v>
      </c>
      <c r="E3469" s="729" t="e">
        <v>#N/A</v>
      </c>
      <c r="F3469" s="729" t="e">
        <v>#N/A</v>
      </c>
    </row>
    <row r="3470" spans="3:6">
      <c r="C3470" s="730" t="e">
        <v>#N/A</v>
      </c>
      <c r="D3470" s="729" t="e">
        <v>#N/A</v>
      </c>
      <c r="E3470" s="729" t="e">
        <v>#N/A</v>
      </c>
      <c r="F3470" s="729" t="e">
        <v>#N/A</v>
      </c>
    </row>
    <row r="3471" spans="3:6">
      <c r="C3471" s="730" t="e">
        <v>#N/A</v>
      </c>
      <c r="D3471" s="729" t="e">
        <v>#N/A</v>
      </c>
      <c r="E3471" s="729" t="e">
        <v>#N/A</v>
      </c>
      <c r="F3471" s="729" t="e">
        <v>#N/A</v>
      </c>
    </row>
    <row r="3472" spans="3:6">
      <c r="C3472" s="730" t="e">
        <v>#N/A</v>
      </c>
      <c r="D3472" s="729" t="e">
        <v>#N/A</v>
      </c>
      <c r="E3472" s="729" t="e">
        <v>#N/A</v>
      </c>
      <c r="F3472" s="729" t="e">
        <v>#N/A</v>
      </c>
    </row>
    <row r="3473" spans="3:6">
      <c r="C3473" s="730" t="e">
        <v>#N/A</v>
      </c>
      <c r="D3473" s="729" t="e">
        <v>#N/A</v>
      </c>
      <c r="E3473" s="729" t="e">
        <v>#N/A</v>
      </c>
      <c r="F3473" s="729" t="e">
        <v>#N/A</v>
      </c>
    </row>
    <row r="3474" spans="3:6">
      <c r="C3474" s="730" t="e">
        <v>#N/A</v>
      </c>
      <c r="D3474" s="729" t="e">
        <v>#N/A</v>
      </c>
      <c r="E3474" s="729" t="e">
        <v>#N/A</v>
      </c>
      <c r="F3474" s="729" t="e">
        <v>#N/A</v>
      </c>
    </row>
    <row r="3475" spans="3:6">
      <c r="C3475" s="730" t="e">
        <v>#N/A</v>
      </c>
      <c r="D3475" s="729" t="e">
        <v>#N/A</v>
      </c>
      <c r="E3475" s="729" t="e">
        <v>#N/A</v>
      </c>
      <c r="F3475" s="729" t="e">
        <v>#N/A</v>
      </c>
    </row>
    <row r="3476" spans="3:6">
      <c r="C3476" s="730" t="e">
        <v>#N/A</v>
      </c>
      <c r="D3476" s="729" t="e">
        <v>#N/A</v>
      </c>
      <c r="E3476" s="729" t="e">
        <v>#N/A</v>
      </c>
      <c r="F3476" s="729" t="e">
        <v>#N/A</v>
      </c>
    </row>
    <row r="3477" spans="3:6">
      <c r="C3477" s="730" t="e">
        <v>#N/A</v>
      </c>
      <c r="D3477" s="729" t="e">
        <v>#N/A</v>
      </c>
      <c r="E3477" s="729" t="e">
        <v>#N/A</v>
      </c>
      <c r="F3477" s="729" t="e">
        <v>#N/A</v>
      </c>
    </row>
    <row r="3478" spans="3:6">
      <c r="C3478" s="730" t="e">
        <v>#N/A</v>
      </c>
      <c r="D3478" s="729" t="e">
        <v>#N/A</v>
      </c>
      <c r="E3478" s="729" t="e">
        <v>#N/A</v>
      </c>
      <c r="F3478" s="729" t="e">
        <v>#N/A</v>
      </c>
    </row>
    <row r="3479" spans="3:6">
      <c r="C3479" s="730" t="e">
        <v>#N/A</v>
      </c>
      <c r="D3479" s="729" t="e">
        <v>#N/A</v>
      </c>
      <c r="E3479" s="729" t="e">
        <v>#N/A</v>
      </c>
      <c r="F3479" s="729" t="e">
        <v>#N/A</v>
      </c>
    </row>
    <row r="3480" spans="3:6">
      <c r="C3480" s="730" t="e">
        <v>#N/A</v>
      </c>
      <c r="D3480" s="729" t="e">
        <v>#N/A</v>
      </c>
      <c r="E3480" s="729" t="e">
        <v>#N/A</v>
      </c>
      <c r="F3480" s="729" t="e">
        <v>#N/A</v>
      </c>
    </row>
    <row r="3481" spans="3:6">
      <c r="C3481" s="730" t="e">
        <v>#N/A</v>
      </c>
      <c r="D3481" s="729" t="e">
        <v>#N/A</v>
      </c>
      <c r="E3481" s="729" t="e">
        <v>#N/A</v>
      </c>
      <c r="F3481" s="729" t="e">
        <v>#N/A</v>
      </c>
    </row>
    <row r="3482" spans="3:6">
      <c r="C3482" s="730" t="e">
        <v>#N/A</v>
      </c>
      <c r="D3482" s="729" t="e">
        <v>#N/A</v>
      </c>
      <c r="E3482" s="729" t="e">
        <v>#N/A</v>
      </c>
      <c r="F3482" s="729" t="e">
        <v>#N/A</v>
      </c>
    </row>
    <row r="3483" spans="3:6">
      <c r="C3483" s="730" t="e">
        <v>#N/A</v>
      </c>
      <c r="D3483" s="729" t="e">
        <v>#N/A</v>
      </c>
      <c r="E3483" s="729" t="e">
        <v>#N/A</v>
      </c>
      <c r="F3483" s="729" t="e">
        <v>#N/A</v>
      </c>
    </row>
    <row r="3484" spans="3:6">
      <c r="C3484" s="730" t="e">
        <v>#N/A</v>
      </c>
      <c r="D3484" s="729" t="e">
        <v>#N/A</v>
      </c>
      <c r="E3484" s="729" t="e">
        <v>#N/A</v>
      </c>
      <c r="F3484" s="729" t="e">
        <v>#N/A</v>
      </c>
    </row>
    <row r="3485" spans="3:6">
      <c r="C3485" s="730" t="e">
        <v>#N/A</v>
      </c>
      <c r="D3485" s="729" t="e">
        <v>#N/A</v>
      </c>
      <c r="E3485" s="729" t="e">
        <v>#N/A</v>
      </c>
      <c r="F3485" s="729" t="e">
        <v>#N/A</v>
      </c>
    </row>
    <row r="3486" spans="3:6">
      <c r="C3486" s="730" t="e">
        <v>#N/A</v>
      </c>
      <c r="D3486" s="729" t="e">
        <v>#N/A</v>
      </c>
      <c r="E3486" s="729" t="e">
        <v>#N/A</v>
      </c>
      <c r="F3486" s="729" t="e">
        <v>#N/A</v>
      </c>
    </row>
    <row r="3487" spans="3:6">
      <c r="C3487" s="730" t="e">
        <v>#N/A</v>
      </c>
      <c r="D3487" s="729" t="e">
        <v>#N/A</v>
      </c>
      <c r="E3487" s="729" t="e">
        <v>#N/A</v>
      </c>
      <c r="F3487" s="729" t="e">
        <v>#N/A</v>
      </c>
    </row>
    <row r="3488" spans="3:6">
      <c r="C3488" s="730" t="e">
        <v>#N/A</v>
      </c>
      <c r="D3488" s="729" t="e">
        <v>#N/A</v>
      </c>
      <c r="E3488" s="729" t="e">
        <v>#N/A</v>
      </c>
      <c r="F3488" s="729" t="e">
        <v>#N/A</v>
      </c>
    </row>
    <row r="3489" spans="3:6">
      <c r="C3489" s="730" t="e">
        <v>#N/A</v>
      </c>
      <c r="D3489" s="729" t="e">
        <v>#N/A</v>
      </c>
      <c r="E3489" s="729" t="e">
        <v>#N/A</v>
      </c>
      <c r="F3489" s="729" t="e">
        <v>#N/A</v>
      </c>
    </row>
    <row r="3490" spans="3:6">
      <c r="C3490" s="730" t="e">
        <v>#N/A</v>
      </c>
      <c r="D3490" s="729" t="e">
        <v>#N/A</v>
      </c>
      <c r="E3490" s="729" t="e">
        <v>#N/A</v>
      </c>
      <c r="F3490" s="729" t="e">
        <v>#N/A</v>
      </c>
    </row>
    <row r="3491" spans="3:6">
      <c r="C3491" s="730" t="e">
        <v>#N/A</v>
      </c>
      <c r="D3491" s="729" t="e">
        <v>#N/A</v>
      </c>
      <c r="E3491" s="729" t="e">
        <v>#N/A</v>
      </c>
      <c r="F3491" s="729" t="e">
        <v>#N/A</v>
      </c>
    </row>
    <row r="3492" spans="3:6">
      <c r="C3492" s="730" t="e">
        <v>#N/A</v>
      </c>
      <c r="D3492" s="729" t="e">
        <v>#N/A</v>
      </c>
      <c r="E3492" s="729" t="e">
        <v>#N/A</v>
      </c>
      <c r="F3492" s="729" t="e">
        <v>#N/A</v>
      </c>
    </row>
    <row r="3493" spans="3:6">
      <c r="C3493" s="730" t="e">
        <v>#N/A</v>
      </c>
      <c r="D3493" s="729" t="e">
        <v>#N/A</v>
      </c>
      <c r="E3493" s="729" t="e">
        <v>#N/A</v>
      </c>
      <c r="F3493" s="729" t="e">
        <v>#N/A</v>
      </c>
    </row>
    <row r="3494" spans="3:6">
      <c r="C3494" s="730" t="e">
        <v>#N/A</v>
      </c>
      <c r="D3494" s="729" t="e">
        <v>#N/A</v>
      </c>
      <c r="E3494" s="729" t="e">
        <v>#N/A</v>
      </c>
      <c r="F3494" s="729" t="e">
        <v>#N/A</v>
      </c>
    </row>
    <row r="3495" spans="3:6">
      <c r="C3495" s="730" t="e">
        <v>#N/A</v>
      </c>
      <c r="D3495" s="729" t="e">
        <v>#N/A</v>
      </c>
      <c r="E3495" s="729" t="e">
        <v>#N/A</v>
      </c>
      <c r="F3495" s="729" t="e">
        <v>#N/A</v>
      </c>
    </row>
    <row r="3496" spans="3:6">
      <c r="C3496" s="730" t="e">
        <v>#N/A</v>
      </c>
      <c r="D3496" s="729" t="e">
        <v>#N/A</v>
      </c>
      <c r="E3496" s="729" t="e">
        <v>#N/A</v>
      </c>
      <c r="F3496" s="729" t="e">
        <v>#N/A</v>
      </c>
    </row>
    <row r="3497" spans="3:6">
      <c r="C3497" s="730" t="e">
        <v>#N/A</v>
      </c>
      <c r="D3497" s="729" t="e">
        <v>#N/A</v>
      </c>
      <c r="E3497" s="729" t="e">
        <v>#N/A</v>
      </c>
      <c r="F3497" s="729" t="e">
        <v>#N/A</v>
      </c>
    </row>
    <row r="3498" spans="3:6">
      <c r="C3498" s="730" t="e">
        <v>#N/A</v>
      </c>
      <c r="D3498" s="729" t="e">
        <v>#N/A</v>
      </c>
      <c r="E3498" s="729" t="e">
        <v>#N/A</v>
      </c>
      <c r="F3498" s="729" t="e">
        <v>#N/A</v>
      </c>
    </row>
    <row r="3499" spans="3:6">
      <c r="C3499" s="730" t="e">
        <v>#N/A</v>
      </c>
      <c r="D3499" s="729" t="e">
        <v>#N/A</v>
      </c>
      <c r="E3499" s="729" t="e">
        <v>#N/A</v>
      </c>
      <c r="F3499" s="729" t="e">
        <v>#N/A</v>
      </c>
    </row>
    <row r="3500" spans="3:6">
      <c r="C3500" s="730" t="e">
        <v>#N/A</v>
      </c>
      <c r="D3500" s="729" t="e">
        <v>#N/A</v>
      </c>
      <c r="E3500" s="729" t="e">
        <v>#N/A</v>
      </c>
      <c r="F3500" s="729" t="e">
        <v>#N/A</v>
      </c>
    </row>
    <row r="3501" spans="3:6">
      <c r="C3501" s="730" t="e">
        <v>#N/A</v>
      </c>
      <c r="D3501" s="729" t="e">
        <v>#N/A</v>
      </c>
      <c r="E3501" s="729" t="e">
        <v>#N/A</v>
      </c>
      <c r="F3501" s="729" t="e">
        <v>#N/A</v>
      </c>
    </row>
    <row r="3502" spans="3:6">
      <c r="C3502" s="730" t="e">
        <v>#N/A</v>
      </c>
      <c r="D3502" s="729" t="e">
        <v>#N/A</v>
      </c>
      <c r="E3502" s="729" t="e">
        <v>#N/A</v>
      </c>
      <c r="F3502" s="729" t="e">
        <v>#N/A</v>
      </c>
    </row>
    <row r="3503" spans="3:6">
      <c r="C3503" s="730" t="e">
        <v>#N/A</v>
      </c>
      <c r="D3503" s="729" t="e">
        <v>#N/A</v>
      </c>
      <c r="E3503" s="729" t="e">
        <v>#N/A</v>
      </c>
      <c r="F3503" s="729" t="e">
        <v>#N/A</v>
      </c>
    </row>
    <row r="3504" spans="3:6">
      <c r="C3504" s="730" t="e">
        <v>#N/A</v>
      </c>
      <c r="D3504" s="729" t="e">
        <v>#N/A</v>
      </c>
      <c r="E3504" s="729" t="e">
        <v>#N/A</v>
      </c>
      <c r="F3504" s="729" t="e">
        <v>#N/A</v>
      </c>
    </row>
    <row r="3505" spans="3:6">
      <c r="C3505" s="730" t="e">
        <v>#N/A</v>
      </c>
      <c r="D3505" s="729" t="e">
        <v>#N/A</v>
      </c>
      <c r="E3505" s="729" t="e">
        <v>#N/A</v>
      </c>
      <c r="F3505" s="729" t="e">
        <v>#N/A</v>
      </c>
    </row>
    <row r="3506" spans="3:6">
      <c r="C3506" s="730" t="e">
        <v>#N/A</v>
      </c>
      <c r="D3506" s="729" t="e">
        <v>#N/A</v>
      </c>
      <c r="E3506" s="729" t="e">
        <v>#N/A</v>
      </c>
      <c r="F3506" s="729" t="e">
        <v>#N/A</v>
      </c>
    </row>
    <row r="3507" spans="3:6">
      <c r="C3507" s="730" t="e">
        <v>#N/A</v>
      </c>
      <c r="D3507" s="729" t="e">
        <v>#N/A</v>
      </c>
      <c r="E3507" s="729" t="e">
        <v>#N/A</v>
      </c>
      <c r="F3507" s="729" t="e">
        <v>#N/A</v>
      </c>
    </row>
    <row r="3508" spans="3:6">
      <c r="C3508" s="730" t="e">
        <v>#N/A</v>
      </c>
      <c r="D3508" s="729" t="e">
        <v>#N/A</v>
      </c>
      <c r="E3508" s="729" t="e">
        <v>#N/A</v>
      </c>
      <c r="F3508" s="729" t="e">
        <v>#N/A</v>
      </c>
    </row>
    <row r="3509" spans="3:6">
      <c r="C3509" s="730" t="e">
        <v>#N/A</v>
      </c>
      <c r="D3509" s="729" t="e">
        <v>#N/A</v>
      </c>
      <c r="E3509" s="729" t="e">
        <v>#N/A</v>
      </c>
      <c r="F3509" s="729" t="e">
        <v>#N/A</v>
      </c>
    </row>
    <row r="3510" spans="3:6">
      <c r="C3510" s="730" t="e">
        <v>#N/A</v>
      </c>
      <c r="D3510" s="729" t="e">
        <v>#N/A</v>
      </c>
      <c r="E3510" s="729" t="e">
        <v>#N/A</v>
      </c>
      <c r="F3510" s="729" t="e">
        <v>#N/A</v>
      </c>
    </row>
    <row r="3511" spans="3:6">
      <c r="C3511" s="730" t="e">
        <v>#N/A</v>
      </c>
      <c r="D3511" s="729" t="e">
        <v>#N/A</v>
      </c>
      <c r="E3511" s="729" t="e">
        <v>#N/A</v>
      </c>
      <c r="F3511" s="729" t="e">
        <v>#N/A</v>
      </c>
    </row>
    <row r="3512" spans="3:6">
      <c r="C3512" s="730" t="e">
        <v>#N/A</v>
      </c>
      <c r="D3512" s="729" t="e">
        <v>#N/A</v>
      </c>
      <c r="E3512" s="729" t="e">
        <v>#N/A</v>
      </c>
      <c r="F3512" s="729" t="e">
        <v>#N/A</v>
      </c>
    </row>
    <row r="3513" spans="3:6">
      <c r="C3513" s="730" t="e">
        <v>#N/A</v>
      </c>
      <c r="D3513" s="729" t="e">
        <v>#N/A</v>
      </c>
      <c r="E3513" s="729" t="e">
        <v>#N/A</v>
      </c>
      <c r="F3513" s="729" t="e">
        <v>#N/A</v>
      </c>
    </row>
    <row r="3514" spans="3:6">
      <c r="C3514" s="730" t="e">
        <v>#N/A</v>
      </c>
      <c r="D3514" s="729" t="e">
        <v>#N/A</v>
      </c>
      <c r="E3514" s="729" t="e">
        <v>#N/A</v>
      </c>
      <c r="F3514" s="729" t="e">
        <v>#N/A</v>
      </c>
    </row>
    <row r="3515" spans="3:6">
      <c r="C3515" s="730" t="e">
        <v>#N/A</v>
      </c>
      <c r="D3515" s="729" t="e">
        <v>#N/A</v>
      </c>
      <c r="E3515" s="729" t="e">
        <v>#N/A</v>
      </c>
      <c r="F3515" s="729" t="e">
        <v>#N/A</v>
      </c>
    </row>
    <row r="3516" spans="3:6">
      <c r="C3516" s="730" t="e">
        <v>#N/A</v>
      </c>
      <c r="D3516" s="729" t="e">
        <v>#N/A</v>
      </c>
      <c r="E3516" s="729" t="e">
        <v>#N/A</v>
      </c>
      <c r="F3516" s="729" t="e">
        <v>#N/A</v>
      </c>
    </row>
    <row r="3517" spans="3:6">
      <c r="C3517" s="730" t="e">
        <v>#N/A</v>
      </c>
      <c r="D3517" s="729" t="e">
        <v>#N/A</v>
      </c>
      <c r="E3517" s="729" t="e">
        <v>#N/A</v>
      </c>
      <c r="F3517" s="729" t="e">
        <v>#N/A</v>
      </c>
    </row>
    <row r="3518" spans="3:6">
      <c r="C3518" s="730" t="e">
        <v>#N/A</v>
      </c>
      <c r="D3518" s="729" t="e">
        <v>#N/A</v>
      </c>
      <c r="E3518" s="729" t="e">
        <v>#N/A</v>
      </c>
      <c r="F3518" s="729" t="e">
        <v>#N/A</v>
      </c>
    </row>
    <row r="3519" spans="3:6">
      <c r="C3519" s="730" t="e">
        <v>#N/A</v>
      </c>
      <c r="D3519" s="729" t="e">
        <v>#N/A</v>
      </c>
      <c r="E3519" s="729" t="e">
        <v>#N/A</v>
      </c>
      <c r="F3519" s="729" t="e">
        <v>#N/A</v>
      </c>
    </row>
    <row r="3520" spans="3:6">
      <c r="C3520" s="730" t="e">
        <v>#N/A</v>
      </c>
      <c r="D3520" s="729" t="e">
        <v>#N/A</v>
      </c>
      <c r="E3520" s="729" t="e">
        <v>#N/A</v>
      </c>
      <c r="F3520" s="729" t="e">
        <v>#N/A</v>
      </c>
    </row>
    <row r="3521" spans="3:6">
      <c r="C3521" s="730" t="e">
        <v>#N/A</v>
      </c>
      <c r="D3521" s="729" t="e">
        <v>#N/A</v>
      </c>
      <c r="E3521" s="729" t="e">
        <v>#N/A</v>
      </c>
      <c r="F3521" s="729" t="e">
        <v>#N/A</v>
      </c>
    </row>
    <row r="3522" spans="3:6">
      <c r="C3522" s="730" t="e">
        <v>#N/A</v>
      </c>
      <c r="D3522" s="729" t="e">
        <v>#N/A</v>
      </c>
      <c r="E3522" s="729" t="e">
        <v>#N/A</v>
      </c>
      <c r="F3522" s="729" t="e">
        <v>#N/A</v>
      </c>
    </row>
    <row r="3523" spans="3:6">
      <c r="C3523" s="730" t="e">
        <v>#N/A</v>
      </c>
      <c r="D3523" s="729" t="e">
        <v>#N/A</v>
      </c>
      <c r="E3523" s="729" t="e">
        <v>#N/A</v>
      </c>
      <c r="F3523" s="729" t="e">
        <v>#N/A</v>
      </c>
    </row>
    <row r="3524" spans="3:6">
      <c r="C3524" s="730" t="e">
        <v>#N/A</v>
      </c>
      <c r="D3524" s="729" t="e">
        <v>#N/A</v>
      </c>
      <c r="E3524" s="729" t="e">
        <v>#N/A</v>
      </c>
      <c r="F3524" s="729" t="e">
        <v>#N/A</v>
      </c>
    </row>
    <row r="3525" spans="3:6">
      <c r="C3525" s="730" t="e">
        <v>#N/A</v>
      </c>
      <c r="D3525" s="729" t="e">
        <v>#N/A</v>
      </c>
      <c r="E3525" s="729" t="e">
        <v>#N/A</v>
      </c>
      <c r="F3525" s="729" t="e">
        <v>#N/A</v>
      </c>
    </row>
    <row r="3526" spans="3:6">
      <c r="C3526" s="730" t="e">
        <v>#N/A</v>
      </c>
      <c r="D3526" s="729" t="e">
        <v>#N/A</v>
      </c>
      <c r="E3526" s="729" t="e">
        <v>#N/A</v>
      </c>
      <c r="F3526" s="729" t="e">
        <v>#N/A</v>
      </c>
    </row>
    <row r="3527" spans="3:6">
      <c r="C3527" s="730" t="e">
        <v>#N/A</v>
      </c>
      <c r="D3527" s="729" t="e">
        <v>#N/A</v>
      </c>
      <c r="E3527" s="729" t="e">
        <v>#N/A</v>
      </c>
      <c r="F3527" s="729" t="e">
        <v>#N/A</v>
      </c>
    </row>
    <row r="3528" spans="3:6">
      <c r="C3528" s="730" t="e">
        <v>#N/A</v>
      </c>
      <c r="D3528" s="729" t="e">
        <v>#N/A</v>
      </c>
      <c r="E3528" s="729" t="e">
        <v>#N/A</v>
      </c>
      <c r="F3528" s="729" t="e">
        <v>#N/A</v>
      </c>
    </row>
    <row r="3529" spans="3:6">
      <c r="C3529" s="730" t="e">
        <v>#N/A</v>
      </c>
      <c r="D3529" s="729" t="e">
        <v>#N/A</v>
      </c>
      <c r="E3529" s="729" t="e">
        <v>#N/A</v>
      </c>
      <c r="F3529" s="729" t="e">
        <v>#N/A</v>
      </c>
    </row>
    <row r="3530" spans="3:6">
      <c r="C3530" s="730" t="e">
        <v>#N/A</v>
      </c>
      <c r="D3530" s="729" t="e">
        <v>#N/A</v>
      </c>
      <c r="E3530" s="729" t="e">
        <v>#N/A</v>
      </c>
      <c r="F3530" s="729" t="e">
        <v>#N/A</v>
      </c>
    </row>
    <row r="3531" spans="3:6">
      <c r="C3531" s="730" t="e">
        <v>#N/A</v>
      </c>
      <c r="D3531" s="729" t="e">
        <v>#N/A</v>
      </c>
      <c r="E3531" s="729" t="e">
        <v>#N/A</v>
      </c>
      <c r="F3531" s="729" t="e">
        <v>#N/A</v>
      </c>
    </row>
    <row r="3532" spans="3:6">
      <c r="C3532" s="730" t="e">
        <v>#N/A</v>
      </c>
      <c r="D3532" s="729" t="e">
        <v>#N/A</v>
      </c>
      <c r="E3532" s="729" t="e">
        <v>#N/A</v>
      </c>
      <c r="F3532" s="729" t="e">
        <v>#N/A</v>
      </c>
    </row>
    <row r="3533" spans="3:6">
      <c r="C3533" s="730" t="e">
        <v>#N/A</v>
      </c>
      <c r="D3533" s="729" t="e">
        <v>#N/A</v>
      </c>
      <c r="E3533" s="729" t="e">
        <v>#N/A</v>
      </c>
      <c r="F3533" s="729" t="e">
        <v>#N/A</v>
      </c>
    </row>
    <row r="3534" spans="3:6">
      <c r="C3534" s="730" t="e">
        <v>#N/A</v>
      </c>
      <c r="D3534" s="729" t="e">
        <v>#N/A</v>
      </c>
      <c r="E3534" s="729" t="e">
        <v>#N/A</v>
      </c>
      <c r="F3534" s="729" t="e">
        <v>#N/A</v>
      </c>
    </row>
    <row r="3535" spans="3:6">
      <c r="C3535" s="730" t="e">
        <v>#N/A</v>
      </c>
      <c r="D3535" s="729" t="e">
        <v>#N/A</v>
      </c>
      <c r="E3535" s="729" t="e">
        <v>#N/A</v>
      </c>
      <c r="F3535" s="729" t="e">
        <v>#N/A</v>
      </c>
    </row>
    <row r="3536" spans="3:6">
      <c r="C3536" s="730" t="e">
        <v>#N/A</v>
      </c>
      <c r="D3536" s="729" t="e">
        <v>#N/A</v>
      </c>
      <c r="E3536" s="729" t="e">
        <v>#N/A</v>
      </c>
      <c r="F3536" s="729" t="e">
        <v>#N/A</v>
      </c>
    </row>
    <row r="3537" spans="3:6">
      <c r="C3537" s="730" t="e">
        <v>#N/A</v>
      </c>
      <c r="D3537" s="729" t="e">
        <v>#N/A</v>
      </c>
      <c r="E3537" s="729" t="e">
        <v>#N/A</v>
      </c>
      <c r="F3537" s="729" t="e">
        <v>#N/A</v>
      </c>
    </row>
    <row r="3538" spans="3:6">
      <c r="C3538" s="730" t="e">
        <v>#N/A</v>
      </c>
      <c r="D3538" s="729" t="e">
        <v>#N/A</v>
      </c>
      <c r="E3538" s="729" t="e">
        <v>#N/A</v>
      </c>
      <c r="F3538" s="729" t="e">
        <v>#N/A</v>
      </c>
    </row>
    <row r="3539" spans="3:6">
      <c r="C3539" s="730" t="e">
        <v>#N/A</v>
      </c>
      <c r="D3539" s="729" t="e">
        <v>#N/A</v>
      </c>
      <c r="E3539" s="729" t="e">
        <v>#N/A</v>
      </c>
      <c r="F3539" s="729" t="e">
        <v>#N/A</v>
      </c>
    </row>
    <row r="3540" spans="3:6">
      <c r="C3540" s="730" t="e">
        <v>#N/A</v>
      </c>
      <c r="D3540" s="729" t="e">
        <v>#N/A</v>
      </c>
      <c r="E3540" s="729" t="e">
        <v>#N/A</v>
      </c>
      <c r="F3540" s="729" t="e">
        <v>#N/A</v>
      </c>
    </row>
    <row r="3541" spans="3:6">
      <c r="C3541" s="730" t="e">
        <v>#N/A</v>
      </c>
      <c r="D3541" s="729" t="e">
        <v>#N/A</v>
      </c>
      <c r="E3541" s="729" t="e">
        <v>#N/A</v>
      </c>
      <c r="F3541" s="729" t="e">
        <v>#N/A</v>
      </c>
    </row>
    <row r="3542" spans="3:6">
      <c r="C3542" s="730" t="e">
        <v>#N/A</v>
      </c>
      <c r="D3542" s="729" t="e">
        <v>#N/A</v>
      </c>
      <c r="E3542" s="729" t="e">
        <v>#N/A</v>
      </c>
      <c r="F3542" s="729" t="e">
        <v>#N/A</v>
      </c>
    </row>
    <row r="3543" spans="3:6">
      <c r="C3543" s="730" t="e">
        <v>#N/A</v>
      </c>
      <c r="D3543" s="729" t="e">
        <v>#N/A</v>
      </c>
      <c r="E3543" s="729" t="e">
        <v>#N/A</v>
      </c>
      <c r="F3543" s="729" t="e">
        <v>#N/A</v>
      </c>
    </row>
    <row r="3544" spans="3:6">
      <c r="C3544" s="730" t="e">
        <v>#N/A</v>
      </c>
      <c r="D3544" s="729" t="e">
        <v>#N/A</v>
      </c>
      <c r="E3544" s="729" t="e">
        <v>#N/A</v>
      </c>
      <c r="F3544" s="729" t="e">
        <v>#N/A</v>
      </c>
    </row>
    <row r="3545" spans="3:6">
      <c r="C3545" s="730" t="e">
        <v>#N/A</v>
      </c>
      <c r="D3545" s="729" t="e">
        <v>#N/A</v>
      </c>
      <c r="E3545" s="729" t="e">
        <v>#N/A</v>
      </c>
      <c r="F3545" s="729" t="e">
        <v>#N/A</v>
      </c>
    </row>
    <row r="3546" spans="3:6">
      <c r="C3546" s="730" t="e">
        <v>#N/A</v>
      </c>
      <c r="D3546" s="729" t="e">
        <v>#N/A</v>
      </c>
      <c r="E3546" s="729" t="e">
        <v>#N/A</v>
      </c>
      <c r="F3546" s="729" t="e">
        <v>#N/A</v>
      </c>
    </row>
    <row r="3547" spans="3:6">
      <c r="C3547" s="730" t="e">
        <v>#N/A</v>
      </c>
      <c r="D3547" s="729" t="e">
        <v>#N/A</v>
      </c>
      <c r="E3547" s="729" t="e">
        <v>#N/A</v>
      </c>
      <c r="F3547" s="729" t="e">
        <v>#N/A</v>
      </c>
    </row>
    <row r="3548" spans="3:6">
      <c r="C3548" s="730" t="e">
        <v>#N/A</v>
      </c>
      <c r="D3548" s="729" t="e">
        <v>#N/A</v>
      </c>
      <c r="E3548" s="729" t="e">
        <v>#N/A</v>
      </c>
      <c r="F3548" s="729" t="e">
        <v>#N/A</v>
      </c>
    </row>
    <row r="3549" spans="3:6">
      <c r="C3549" s="730" t="e">
        <v>#N/A</v>
      </c>
      <c r="D3549" s="729" t="e">
        <v>#N/A</v>
      </c>
      <c r="E3549" s="729" t="e">
        <v>#N/A</v>
      </c>
      <c r="F3549" s="729" t="e">
        <v>#N/A</v>
      </c>
    </row>
    <row r="3550" spans="3:6">
      <c r="C3550" s="730" t="e">
        <v>#N/A</v>
      </c>
      <c r="D3550" s="729" t="e">
        <v>#N/A</v>
      </c>
      <c r="E3550" s="729" t="e">
        <v>#N/A</v>
      </c>
      <c r="F3550" s="729" t="e">
        <v>#N/A</v>
      </c>
    </row>
    <row r="3551" spans="3:6">
      <c r="C3551" s="730" t="e">
        <v>#N/A</v>
      </c>
      <c r="D3551" s="729" t="e">
        <v>#N/A</v>
      </c>
      <c r="E3551" s="729" t="e">
        <v>#N/A</v>
      </c>
      <c r="F3551" s="729" t="e">
        <v>#N/A</v>
      </c>
    </row>
    <row r="3552" spans="3:6">
      <c r="C3552" s="730" t="e">
        <v>#N/A</v>
      </c>
      <c r="D3552" s="729" t="e">
        <v>#N/A</v>
      </c>
      <c r="E3552" s="729" t="e">
        <v>#N/A</v>
      </c>
      <c r="F3552" s="729" t="e">
        <v>#N/A</v>
      </c>
    </row>
    <row r="3553" spans="3:6">
      <c r="C3553" s="730" t="e">
        <v>#N/A</v>
      </c>
      <c r="D3553" s="729" t="e">
        <v>#N/A</v>
      </c>
      <c r="E3553" s="729" t="e">
        <v>#N/A</v>
      </c>
      <c r="F3553" s="729" t="e">
        <v>#N/A</v>
      </c>
    </row>
    <row r="3554" spans="3:6">
      <c r="C3554" s="730" t="e">
        <v>#N/A</v>
      </c>
      <c r="D3554" s="729" t="e">
        <v>#N/A</v>
      </c>
      <c r="E3554" s="729" t="e">
        <v>#N/A</v>
      </c>
      <c r="F3554" s="729" t="e">
        <v>#N/A</v>
      </c>
    </row>
    <row r="3555" spans="3:6">
      <c r="C3555" s="730" t="e">
        <v>#N/A</v>
      </c>
      <c r="D3555" s="729" t="e">
        <v>#N/A</v>
      </c>
      <c r="E3555" s="729" t="e">
        <v>#N/A</v>
      </c>
      <c r="F3555" s="729" t="e">
        <v>#N/A</v>
      </c>
    </row>
    <row r="3556" spans="3:6">
      <c r="C3556" s="730" t="e">
        <v>#N/A</v>
      </c>
      <c r="D3556" s="729" t="e">
        <v>#N/A</v>
      </c>
      <c r="E3556" s="729" t="e">
        <v>#N/A</v>
      </c>
      <c r="F3556" s="729" t="e">
        <v>#N/A</v>
      </c>
    </row>
    <row r="3557" spans="3:6">
      <c r="C3557" s="730" t="e">
        <v>#N/A</v>
      </c>
      <c r="D3557" s="729" t="e">
        <v>#N/A</v>
      </c>
      <c r="E3557" s="729" t="e">
        <v>#N/A</v>
      </c>
      <c r="F3557" s="729" t="e">
        <v>#N/A</v>
      </c>
    </row>
    <row r="3558" spans="3:6">
      <c r="C3558" s="730" t="e">
        <v>#N/A</v>
      </c>
      <c r="D3558" s="729" t="e">
        <v>#N/A</v>
      </c>
      <c r="E3558" s="729" t="e">
        <v>#N/A</v>
      </c>
      <c r="F3558" s="729" t="e">
        <v>#N/A</v>
      </c>
    </row>
    <row r="3559" spans="3:6">
      <c r="C3559" s="730" t="e">
        <v>#N/A</v>
      </c>
      <c r="D3559" s="729" t="e">
        <v>#N/A</v>
      </c>
      <c r="E3559" s="729" t="e">
        <v>#N/A</v>
      </c>
      <c r="F3559" s="729" t="e">
        <v>#N/A</v>
      </c>
    </row>
    <row r="3560" spans="3:6">
      <c r="C3560" s="730" t="e">
        <v>#N/A</v>
      </c>
      <c r="D3560" s="729" t="e">
        <v>#N/A</v>
      </c>
      <c r="E3560" s="729" t="e">
        <v>#N/A</v>
      </c>
      <c r="F3560" s="729" t="e">
        <v>#N/A</v>
      </c>
    </row>
    <row r="3561" spans="3:6">
      <c r="C3561" s="730" t="e">
        <v>#N/A</v>
      </c>
      <c r="D3561" s="729" t="e">
        <v>#N/A</v>
      </c>
      <c r="E3561" s="729" t="e">
        <v>#N/A</v>
      </c>
      <c r="F3561" s="729" t="e">
        <v>#N/A</v>
      </c>
    </row>
    <row r="3562" spans="3:6">
      <c r="C3562" s="730" t="e">
        <v>#N/A</v>
      </c>
      <c r="D3562" s="729" t="e">
        <v>#N/A</v>
      </c>
      <c r="E3562" s="729" t="e">
        <v>#N/A</v>
      </c>
      <c r="F3562" s="729" t="e">
        <v>#N/A</v>
      </c>
    </row>
    <row r="3563" spans="3:6">
      <c r="C3563" s="730" t="e">
        <v>#N/A</v>
      </c>
      <c r="D3563" s="729" t="e">
        <v>#N/A</v>
      </c>
      <c r="E3563" s="729" t="e">
        <v>#N/A</v>
      </c>
      <c r="F3563" s="729" t="e">
        <v>#N/A</v>
      </c>
    </row>
    <row r="3564" spans="3:6">
      <c r="C3564" s="730" t="e">
        <v>#N/A</v>
      </c>
      <c r="D3564" s="729" t="e">
        <v>#N/A</v>
      </c>
      <c r="E3564" s="729" t="e">
        <v>#N/A</v>
      </c>
      <c r="F3564" s="729" t="e">
        <v>#N/A</v>
      </c>
    </row>
    <row r="3565" spans="3:6">
      <c r="C3565" s="730" t="e">
        <v>#N/A</v>
      </c>
      <c r="D3565" s="729" t="e">
        <v>#N/A</v>
      </c>
      <c r="E3565" s="729" t="e">
        <v>#N/A</v>
      </c>
      <c r="F3565" s="729" t="e">
        <v>#N/A</v>
      </c>
    </row>
    <row r="3566" spans="3:6">
      <c r="C3566" s="730" t="e">
        <v>#N/A</v>
      </c>
      <c r="D3566" s="729" t="e">
        <v>#N/A</v>
      </c>
      <c r="E3566" s="729" t="e">
        <v>#N/A</v>
      </c>
      <c r="F3566" s="729" t="e">
        <v>#N/A</v>
      </c>
    </row>
    <row r="3567" spans="3:6">
      <c r="C3567" s="730" t="e">
        <v>#N/A</v>
      </c>
      <c r="D3567" s="729" t="e">
        <v>#N/A</v>
      </c>
      <c r="E3567" s="729" t="e">
        <v>#N/A</v>
      </c>
      <c r="F3567" s="729" t="e">
        <v>#N/A</v>
      </c>
    </row>
    <row r="3568" spans="3:6">
      <c r="C3568" s="730" t="e">
        <v>#N/A</v>
      </c>
      <c r="D3568" s="729" t="e">
        <v>#N/A</v>
      </c>
      <c r="E3568" s="729" t="e">
        <v>#N/A</v>
      </c>
      <c r="F3568" s="729" t="e">
        <v>#N/A</v>
      </c>
    </row>
    <row r="3569" spans="3:6">
      <c r="C3569" s="730" t="e">
        <v>#N/A</v>
      </c>
      <c r="D3569" s="729" t="e">
        <v>#N/A</v>
      </c>
      <c r="E3569" s="729" t="e">
        <v>#N/A</v>
      </c>
      <c r="F3569" s="729" t="e">
        <v>#N/A</v>
      </c>
    </row>
    <row r="3570" spans="3:6">
      <c r="C3570" s="730" t="e">
        <v>#N/A</v>
      </c>
      <c r="D3570" s="729" t="e">
        <v>#N/A</v>
      </c>
      <c r="E3570" s="729" t="e">
        <v>#N/A</v>
      </c>
      <c r="F3570" s="729" t="e">
        <v>#N/A</v>
      </c>
    </row>
    <row r="3571" spans="3:6">
      <c r="C3571" s="730" t="e">
        <v>#N/A</v>
      </c>
      <c r="D3571" s="729" t="e">
        <v>#N/A</v>
      </c>
      <c r="E3571" s="729" t="e">
        <v>#N/A</v>
      </c>
      <c r="F3571" s="729" t="e">
        <v>#N/A</v>
      </c>
    </row>
    <row r="3572" spans="3:6">
      <c r="C3572" s="730" t="e">
        <v>#N/A</v>
      </c>
      <c r="D3572" s="729" t="e">
        <v>#N/A</v>
      </c>
      <c r="E3572" s="729" t="e">
        <v>#N/A</v>
      </c>
      <c r="F3572" s="729" t="e">
        <v>#N/A</v>
      </c>
    </row>
    <row r="3573" spans="3:6">
      <c r="C3573" s="730" t="e">
        <v>#N/A</v>
      </c>
      <c r="D3573" s="729" t="e">
        <v>#N/A</v>
      </c>
      <c r="E3573" s="729" t="e">
        <v>#N/A</v>
      </c>
      <c r="F3573" s="729" t="e">
        <v>#N/A</v>
      </c>
    </row>
    <row r="3574" spans="3:6">
      <c r="C3574" s="730" t="e">
        <v>#N/A</v>
      </c>
      <c r="D3574" s="729" t="e">
        <v>#N/A</v>
      </c>
      <c r="E3574" s="729" t="e">
        <v>#N/A</v>
      </c>
      <c r="F3574" s="729" t="e">
        <v>#N/A</v>
      </c>
    </row>
    <row r="3575" spans="3:6">
      <c r="C3575" s="730" t="e">
        <v>#N/A</v>
      </c>
      <c r="D3575" s="729" t="e">
        <v>#N/A</v>
      </c>
      <c r="E3575" s="729" t="e">
        <v>#N/A</v>
      </c>
      <c r="F3575" s="729" t="e">
        <v>#N/A</v>
      </c>
    </row>
    <row r="3576" spans="3:6">
      <c r="C3576" s="730" t="e">
        <v>#N/A</v>
      </c>
      <c r="D3576" s="729" t="e">
        <v>#N/A</v>
      </c>
      <c r="E3576" s="729" t="e">
        <v>#N/A</v>
      </c>
      <c r="F3576" s="729" t="e">
        <v>#N/A</v>
      </c>
    </row>
    <row r="3577" spans="3:6">
      <c r="C3577" s="730" t="e">
        <v>#N/A</v>
      </c>
      <c r="D3577" s="729" t="e">
        <v>#N/A</v>
      </c>
      <c r="E3577" s="729" t="e">
        <v>#N/A</v>
      </c>
      <c r="F3577" s="729" t="e">
        <v>#N/A</v>
      </c>
    </row>
    <row r="3578" spans="3:6">
      <c r="C3578" s="730" t="e">
        <v>#N/A</v>
      </c>
      <c r="D3578" s="729" t="e">
        <v>#N/A</v>
      </c>
      <c r="E3578" s="729" t="e">
        <v>#N/A</v>
      </c>
      <c r="F3578" s="729" t="e">
        <v>#N/A</v>
      </c>
    </row>
    <row r="3579" spans="3:6">
      <c r="C3579" s="730" t="e">
        <v>#N/A</v>
      </c>
      <c r="D3579" s="729" t="e">
        <v>#N/A</v>
      </c>
      <c r="E3579" s="729" t="e">
        <v>#N/A</v>
      </c>
      <c r="F3579" s="729" t="e">
        <v>#N/A</v>
      </c>
    </row>
    <row r="3580" spans="3:6">
      <c r="C3580" s="730" t="e">
        <v>#N/A</v>
      </c>
      <c r="D3580" s="729" t="e">
        <v>#N/A</v>
      </c>
      <c r="E3580" s="729" t="e">
        <v>#N/A</v>
      </c>
      <c r="F3580" s="729" t="e">
        <v>#N/A</v>
      </c>
    </row>
    <row r="3581" spans="3:6">
      <c r="C3581" s="730" t="e">
        <v>#N/A</v>
      </c>
      <c r="D3581" s="729" t="e">
        <v>#N/A</v>
      </c>
      <c r="E3581" s="729" t="e">
        <v>#N/A</v>
      </c>
      <c r="F3581" s="729" t="e">
        <v>#N/A</v>
      </c>
    </row>
    <row r="3582" spans="3:6">
      <c r="C3582" s="730" t="e">
        <v>#N/A</v>
      </c>
      <c r="D3582" s="729" t="e">
        <v>#N/A</v>
      </c>
      <c r="E3582" s="729" t="e">
        <v>#N/A</v>
      </c>
      <c r="F3582" s="729" t="e">
        <v>#N/A</v>
      </c>
    </row>
    <row r="3583" spans="3:6">
      <c r="C3583" s="730" t="e">
        <v>#N/A</v>
      </c>
      <c r="D3583" s="729" t="e">
        <v>#N/A</v>
      </c>
      <c r="E3583" s="729" t="e">
        <v>#N/A</v>
      </c>
      <c r="F3583" s="729" t="e">
        <v>#N/A</v>
      </c>
    </row>
    <row r="3584" spans="3:6">
      <c r="C3584" s="730" t="e">
        <v>#N/A</v>
      </c>
      <c r="D3584" s="729" t="e">
        <v>#N/A</v>
      </c>
      <c r="E3584" s="729" t="e">
        <v>#N/A</v>
      </c>
      <c r="F3584" s="729" t="e">
        <v>#N/A</v>
      </c>
    </row>
    <row r="3585" spans="3:6">
      <c r="C3585" s="730" t="e">
        <v>#N/A</v>
      </c>
      <c r="D3585" s="729" t="e">
        <v>#N/A</v>
      </c>
      <c r="E3585" s="729" t="e">
        <v>#N/A</v>
      </c>
      <c r="F3585" s="729" t="e">
        <v>#N/A</v>
      </c>
    </row>
    <row r="3586" spans="3:6">
      <c r="C3586" s="730" t="e">
        <v>#N/A</v>
      </c>
      <c r="D3586" s="729" t="e">
        <v>#N/A</v>
      </c>
      <c r="E3586" s="729" t="e">
        <v>#N/A</v>
      </c>
      <c r="F3586" s="729" t="e">
        <v>#N/A</v>
      </c>
    </row>
    <row r="3587" spans="3:6">
      <c r="C3587" s="730" t="e">
        <v>#N/A</v>
      </c>
      <c r="D3587" s="729" t="e">
        <v>#N/A</v>
      </c>
      <c r="E3587" s="729" t="e">
        <v>#N/A</v>
      </c>
      <c r="F3587" s="729" t="e">
        <v>#N/A</v>
      </c>
    </row>
    <row r="3588" spans="3:6">
      <c r="C3588" s="730" t="e">
        <v>#N/A</v>
      </c>
      <c r="D3588" s="729" t="e">
        <v>#N/A</v>
      </c>
      <c r="E3588" s="729" t="e">
        <v>#N/A</v>
      </c>
      <c r="F3588" s="729" t="e">
        <v>#N/A</v>
      </c>
    </row>
    <row r="3589" spans="3:6">
      <c r="C3589" s="730" t="e">
        <v>#N/A</v>
      </c>
      <c r="D3589" s="729" t="e">
        <v>#N/A</v>
      </c>
      <c r="E3589" s="729" t="e">
        <v>#N/A</v>
      </c>
      <c r="F3589" s="729" t="e">
        <v>#N/A</v>
      </c>
    </row>
    <row r="3590" spans="3:6">
      <c r="C3590" s="730" t="e">
        <v>#N/A</v>
      </c>
      <c r="D3590" s="729" t="e">
        <v>#N/A</v>
      </c>
      <c r="E3590" s="729" t="e">
        <v>#N/A</v>
      </c>
      <c r="F3590" s="729" t="e">
        <v>#N/A</v>
      </c>
    </row>
    <row r="3591" spans="3:6">
      <c r="C3591" s="730" t="e">
        <v>#N/A</v>
      </c>
      <c r="D3591" s="729" t="e">
        <v>#N/A</v>
      </c>
      <c r="E3591" s="729" t="e">
        <v>#N/A</v>
      </c>
      <c r="F3591" s="729" t="e">
        <v>#N/A</v>
      </c>
    </row>
    <row r="3592" spans="3:6">
      <c r="C3592" s="730" t="e">
        <v>#N/A</v>
      </c>
      <c r="D3592" s="729" t="e">
        <v>#N/A</v>
      </c>
      <c r="E3592" s="729" t="e">
        <v>#N/A</v>
      </c>
      <c r="F3592" s="729" t="e">
        <v>#N/A</v>
      </c>
    </row>
    <row r="3593" spans="3:6">
      <c r="C3593" s="730" t="e">
        <v>#N/A</v>
      </c>
      <c r="D3593" s="729" t="e">
        <v>#N/A</v>
      </c>
      <c r="E3593" s="729" t="e">
        <v>#N/A</v>
      </c>
      <c r="F3593" s="729" t="e">
        <v>#N/A</v>
      </c>
    </row>
    <row r="3594" spans="3:6">
      <c r="C3594" s="730" t="e">
        <v>#N/A</v>
      </c>
      <c r="D3594" s="729" t="e">
        <v>#N/A</v>
      </c>
      <c r="E3594" s="729" t="e">
        <v>#N/A</v>
      </c>
      <c r="F3594" s="729" t="e">
        <v>#N/A</v>
      </c>
    </row>
    <row r="3595" spans="3:6">
      <c r="C3595" s="730" t="e">
        <v>#N/A</v>
      </c>
      <c r="D3595" s="729" t="e">
        <v>#N/A</v>
      </c>
      <c r="E3595" s="729" t="e">
        <v>#N/A</v>
      </c>
      <c r="F3595" s="729" t="e">
        <v>#N/A</v>
      </c>
    </row>
    <row r="3596" spans="3:6">
      <c r="C3596" s="730" t="e">
        <v>#N/A</v>
      </c>
      <c r="D3596" s="729" t="e">
        <v>#N/A</v>
      </c>
      <c r="E3596" s="729" t="e">
        <v>#N/A</v>
      </c>
      <c r="F3596" s="729" t="e">
        <v>#N/A</v>
      </c>
    </row>
    <row r="3597" spans="3:6">
      <c r="C3597" s="730" t="e">
        <v>#N/A</v>
      </c>
      <c r="D3597" s="729" t="e">
        <v>#N/A</v>
      </c>
      <c r="E3597" s="729" t="e">
        <v>#N/A</v>
      </c>
      <c r="F3597" s="729" t="e">
        <v>#N/A</v>
      </c>
    </row>
    <row r="3598" spans="3:6">
      <c r="C3598" s="730" t="e">
        <v>#N/A</v>
      </c>
      <c r="D3598" s="729" t="e">
        <v>#N/A</v>
      </c>
      <c r="E3598" s="729" t="e">
        <v>#N/A</v>
      </c>
      <c r="F3598" s="729" t="e">
        <v>#N/A</v>
      </c>
    </row>
    <row r="3599" spans="3:6">
      <c r="C3599" s="730" t="e">
        <v>#N/A</v>
      </c>
      <c r="D3599" s="729" t="e">
        <v>#N/A</v>
      </c>
      <c r="E3599" s="729" t="e">
        <v>#N/A</v>
      </c>
      <c r="F3599" s="729" t="e">
        <v>#N/A</v>
      </c>
    </row>
    <row r="3600" spans="3:6">
      <c r="C3600" s="730" t="e">
        <v>#N/A</v>
      </c>
      <c r="D3600" s="729" t="e">
        <v>#N/A</v>
      </c>
      <c r="E3600" s="729" t="e">
        <v>#N/A</v>
      </c>
      <c r="F3600" s="729" t="e">
        <v>#N/A</v>
      </c>
    </row>
    <row r="3601" spans="3:6">
      <c r="C3601" s="730" t="e">
        <v>#N/A</v>
      </c>
      <c r="D3601" s="729" t="e">
        <v>#N/A</v>
      </c>
      <c r="E3601" s="729" t="e">
        <v>#N/A</v>
      </c>
      <c r="F3601" s="729" t="e">
        <v>#N/A</v>
      </c>
    </row>
    <row r="3602" spans="3:6">
      <c r="C3602" s="730" t="e">
        <v>#N/A</v>
      </c>
      <c r="D3602" s="729" t="e">
        <v>#N/A</v>
      </c>
      <c r="E3602" s="729" t="e">
        <v>#N/A</v>
      </c>
      <c r="F3602" s="729" t="e">
        <v>#N/A</v>
      </c>
    </row>
    <row r="3603" spans="3:6">
      <c r="C3603" s="730" t="e">
        <v>#N/A</v>
      </c>
      <c r="D3603" s="729" t="e">
        <v>#N/A</v>
      </c>
      <c r="E3603" s="729" t="e">
        <v>#N/A</v>
      </c>
      <c r="F3603" s="729" t="e">
        <v>#N/A</v>
      </c>
    </row>
    <row r="3604" spans="3:6">
      <c r="C3604" s="730" t="e">
        <v>#N/A</v>
      </c>
      <c r="D3604" s="729" t="e">
        <v>#N/A</v>
      </c>
      <c r="E3604" s="729" t="e">
        <v>#N/A</v>
      </c>
      <c r="F3604" s="729" t="e">
        <v>#N/A</v>
      </c>
    </row>
    <row r="3605" spans="3:6">
      <c r="C3605" s="730" t="e">
        <v>#N/A</v>
      </c>
      <c r="D3605" s="729" t="e">
        <v>#N/A</v>
      </c>
      <c r="E3605" s="729" t="e">
        <v>#N/A</v>
      </c>
      <c r="F3605" s="729" t="e">
        <v>#N/A</v>
      </c>
    </row>
    <row r="3606" spans="3:6">
      <c r="C3606" s="730" t="e">
        <v>#N/A</v>
      </c>
      <c r="D3606" s="729" t="e">
        <v>#N/A</v>
      </c>
      <c r="E3606" s="729" t="e">
        <v>#N/A</v>
      </c>
      <c r="F3606" s="729" t="e">
        <v>#N/A</v>
      </c>
    </row>
    <row r="3607" spans="3:6">
      <c r="C3607" s="730" t="e">
        <v>#N/A</v>
      </c>
      <c r="D3607" s="729" t="e">
        <v>#N/A</v>
      </c>
      <c r="E3607" s="729" t="e">
        <v>#N/A</v>
      </c>
      <c r="F3607" s="729" t="e">
        <v>#N/A</v>
      </c>
    </row>
    <row r="3608" spans="3:6">
      <c r="C3608" s="730" t="e">
        <v>#N/A</v>
      </c>
      <c r="D3608" s="729" t="e">
        <v>#N/A</v>
      </c>
      <c r="E3608" s="729" t="e">
        <v>#N/A</v>
      </c>
      <c r="F3608" s="729" t="e">
        <v>#N/A</v>
      </c>
    </row>
    <row r="3609" spans="3:6">
      <c r="C3609" s="730" t="e">
        <v>#N/A</v>
      </c>
      <c r="D3609" s="729" t="e">
        <v>#N/A</v>
      </c>
      <c r="E3609" s="729" t="e">
        <v>#N/A</v>
      </c>
      <c r="F3609" s="729" t="e">
        <v>#N/A</v>
      </c>
    </row>
    <row r="3610" spans="3:6">
      <c r="C3610" s="730" t="e">
        <v>#N/A</v>
      </c>
      <c r="D3610" s="729" t="e">
        <v>#N/A</v>
      </c>
      <c r="E3610" s="729" t="e">
        <v>#N/A</v>
      </c>
      <c r="F3610" s="729" t="e">
        <v>#N/A</v>
      </c>
    </row>
    <row r="3611" spans="3:6">
      <c r="C3611" s="730" t="e">
        <v>#N/A</v>
      </c>
      <c r="D3611" s="729" t="e">
        <v>#N/A</v>
      </c>
      <c r="E3611" s="729" t="e">
        <v>#N/A</v>
      </c>
      <c r="F3611" s="729" t="e">
        <v>#N/A</v>
      </c>
    </row>
    <row r="3612" spans="3:6">
      <c r="C3612" s="730" t="e">
        <v>#N/A</v>
      </c>
      <c r="D3612" s="729" t="e">
        <v>#N/A</v>
      </c>
      <c r="E3612" s="729" t="e">
        <v>#N/A</v>
      </c>
      <c r="F3612" s="729" t="e">
        <v>#N/A</v>
      </c>
    </row>
    <row r="3613" spans="3:6">
      <c r="C3613" s="730" t="e">
        <v>#N/A</v>
      </c>
      <c r="D3613" s="729" t="e">
        <v>#N/A</v>
      </c>
      <c r="E3613" s="729" t="e">
        <v>#N/A</v>
      </c>
      <c r="F3613" s="729" t="e">
        <v>#N/A</v>
      </c>
    </row>
    <row r="3614" spans="3:6">
      <c r="C3614" s="730" t="e">
        <v>#N/A</v>
      </c>
      <c r="D3614" s="729" t="e">
        <v>#N/A</v>
      </c>
      <c r="E3614" s="729" t="e">
        <v>#N/A</v>
      </c>
      <c r="F3614" s="729" t="e">
        <v>#N/A</v>
      </c>
    </row>
    <row r="3615" spans="3:6">
      <c r="C3615" s="730" t="e">
        <v>#N/A</v>
      </c>
      <c r="D3615" s="729" t="e">
        <v>#N/A</v>
      </c>
      <c r="E3615" s="729" t="e">
        <v>#N/A</v>
      </c>
      <c r="F3615" s="729" t="e">
        <v>#N/A</v>
      </c>
    </row>
    <row r="3616" spans="3:6">
      <c r="C3616" s="730" t="e">
        <v>#N/A</v>
      </c>
      <c r="D3616" s="729" t="e">
        <v>#N/A</v>
      </c>
      <c r="E3616" s="729" t="e">
        <v>#N/A</v>
      </c>
      <c r="F3616" s="729" t="e">
        <v>#N/A</v>
      </c>
    </row>
    <row r="3617" spans="3:6">
      <c r="C3617" s="730" t="e">
        <v>#N/A</v>
      </c>
      <c r="D3617" s="729" t="e">
        <v>#N/A</v>
      </c>
      <c r="E3617" s="729" t="e">
        <v>#N/A</v>
      </c>
      <c r="F3617" s="729" t="e">
        <v>#N/A</v>
      </c>
    </row>
    <row r="3618" spans="3:6">
      <c r="C3618" s="730" t="e">
        <v>#N/A</v>
      </c>
      <c r="D3618" s="729" t="e">
        <v>#N/A</v>
      </c>
      <c r="E3618" s="729" t="e">
        <v>#N/A</v>
      </c>
      <c r="F3618" s="729" t="e">
        <v>#N/A</v>
      </c>
    </row>
    <row r="3619" spans="3:6">
      <c r="C3619" s="730" t="e">
        <v>#N/A</v>
      </c>
      <c r="D3619" s="729" t="e">
        <v>#N/A</v>
      </c>
      <c r="E3619" s="729" t="e">
        <v>#N/A</v>
      </c>
      <c r="F3619" s="729" t="e">
        <v>#N/A</v>
      </c>
    </row>
    <row r="3620" spans="3:6">
      <c r="C3620" s="730" t="e">
        <v>#N/A</v>
      </c>
      <c r="D3620" s="729" t="e">
        <v>#N/A</v>
      </c>
      <c r="E3620" s="729" t="e">
        <v>#N/A</v>
      </c>
      <c r="F3620" s="729" t="e">
        <v>#N/A</v>
      </c>
    </row>
    <row r="3621" spans="3:6">
      <c r="C3621" s="730" t="e">
        <v>#N/A</v>
      </c>
      <c r="D3621" s="729" t="e">
        <v>#N/A</v>
      </c>
      <c r="E3621" s="729" t="e">
        <v>#N/A</v>
      </c>
      <c r="F3621" s="729" t="e">
        <v>#N/A</v>
      </c>
    </row>
    <row r="3622" spans="3:6">
      <c r="C3622" s="730" t="e">
        <v>#N/A</v>
      </c>
      <c r="D3622" s="729" t="e">
        <v>#N/A</v>
      </c>
      <c r="E3622" s="729" t="e">
        <v>#N/A</v>
      </c>
      <c r="F3622" s="729" t="e">
        <v>#N/A</v>
      </c>
    </row>
    <row r="3623" spans="3:6">
      <c r="C3623" s="730" t="e">
        <v>#N/A</v>
      </c>
      <c r="D3623" s="729" t="e">
        <v>#N/A</v>
      </c>
      <c r="E3623" s="729" t="e">
        <v>#N/A</v>
      </c>
      <c r="F3623" s="729" t="e">
        <v>#N/A</v>
      </c>
    </row>
    <row r="3624" spans="3:6">
      <c r="C3624" s="730" t="e">
        <v>#N/A</v>
      </c>
      <c r="D3624" s="729" t="e">
        <v>#N/A</v>
      </c>
      <c r="E3624" s="729" t="e">
        <v>#N/A</v>
      </c>
      <c r="F3624" s="729" t="e">
        <v>#N/A</v>
      </c>
    </row>
    <row r="3625" spans="3:6">
      <c r="C3625" s="730" t="e">
        <v>#N/A</v>
      </c>
      <c r="D3625" s="729" t="e">
        <v>#N/A</v>
      </c>
      <c r="E3625" s="729" t="e">
        <v>#N/A</v>
      </c>
      <c r="F3625" s="729" t="e">
        <v>#N/A</v>
      </c>
    </row>
    <row r="3626" spans="3:6">
      <c r="C3626" s="730" t="e">
        <v>#N/A</v>
      </c>
      <c r="D3626" s="729" t="e">
        <v>#N/A</v>
      </c>
      <c r="E3626" s="729" t="e">
        <v>#N/A</v>
      </c>
      <c r="F3626" s="729" t="e">
        <v>#N/A</v>
      </c>
    </row>
    <row r="3627" spans="3:6">
      <c r="C3627" s="730" t="e">
        <v>#N/A</v>
      </c>
      <c r="D3627" s="729" t="e">
        <v>#N/A</v>
      </c>
      <c r="E3627" s="729" t="e">
        <v>#N/A</v>
      </c>
      <c r="F3627" s="729" t="e">
        <v>#N/A</v>
      </c>
    </row>
    <row r="3628" spans="3:6">
      <c r="C3628" s="730" t="e">
        <v>#N/A</v>
      </c>
      <c r="D3628" s="729" t="e">
        <v>#N/A</v>
      </c>
      <c r="E3628" s="729" t="e">
        <v>#N/A</v>
      </c>
      <c r="F3628" s="729" t="e">
        <v>#N/A</v>
      </c>
    </row>
    <row r="3629" spans="3:6">
      <c r="C3629" s="730" t="e">
        <v>#N/A</v>
      </c>
      <c r="D3629" s="729" t="e">
        <v>#N/A</v>
      </c>
      <c r="E3629" s="729" t="e">
        <v>#N/A</v>
      </c>
      <c r="F3629" s="729" t="e">
        <v>#N/A</v>
      </c>
    </row>
    <row r="3630" spans="3:6">
      <c r="C3630" s="730" t="e">
        <v>#N/A</v>
      </c>
      <c r="D3630" s="729" t="e">
        <v>#N/A</v>
      </c>
      <c r="E3630" s="729" t="e">
        <v>#N/A</v>
      </c>
      <c r="F3630" s="729" t="e">
        <v>#N/A</v>
      </c>
    </row>
    <row r="3631" spans="3:6">
      <c r="C3631" s="730" t="e">
        <v>#N/A</v>
      </c>
      <c r="D3631" s="729" t="e">
        <v>#N/A</v>
      </c>
      <c r="E3631" s="729" t="e">
        <v>#N/A</v>
      </c>
      <c r="F3631" s="729" t="e">
        <v>#N/A</v>
      </c>
    </row>
    <row r="3632" spans="3:6">
      <c r="C3632" s="730" t="e">
        <v>#N/A</v>
      </c>
      <c r="D3632" s="729" t="e">
        <v>#N/A</v>
      </c>
      <c r="E3632" s="729" t="e">
        <v>#N/A</v>
      </c>
      <c r="F3632" s="729" t="e">
        <v>#N/A</v>
      </c>
    </row>
    <row r="3633" spans="3:6">
      <c r="C3633" s="730" t="e">
        <v>#N/A</v>
      </c>
      <c r="D3633" s="729" t="e">
        <v>#N/A</v>
      </c>
      <c r="E3633" s="729" t="e">
        <v>#N/A</v>
      </c>
      <c r="F3633" s="729" t="e">
        <v>#N/A</v>
      </c>
    </row>
    <row r="3634" spans="3:6">
      <c r="C3634" s="730" t="e">
        <v>#N/A</v>
      </c>
      <c r="D3634" s="729" t="e">
        <v>#N/A</v>
      </c>
      <c r="E3634" s="729" t="e">
        <v>#N/A</v>
      </c>
      <c r="F3634" s="729" t="e">
        <v>#N/A</v>
      </c>
    </row>
    <row r="3635" spans="3:6">
      <c r="C3635" s="730" t="e">
        <v>#N/A</v>
      </c>
      <c r="D3635" s="729" t="e">
        <v>#N/A</v>
      </c>
      <c r="E3635" s="729" t="e">
        <v>#N/A</v>
      </c>
      <c r="F3635" s="729" t="e">
        <v>#N/A</v>
      </c>
    </row>
    <row r="3636" spans="3:6">
      <c r="C3636" s="730" t="e">
        <v>#N/A</v>
      </c>
      <c r="D3636" s="729" t="e">
        <v>#N/A</v>
      </c>
      <c r="E3636" s="729" t="e">
        <v>#N/A</v>
      </c>
      <c r="F3636" s="729" t="e">
        <v>#N/A</v>
      </c>
    </row>
    <row r="3637" spans="3:6">
      <c r="C3637" s="730" t="e">
        <v>#N/A</v>
      </c>
      <c r="D3637" s="729" t="e">
        <v>#N/A</v>
      </c>
      <c r="E3637" s="729" t="e">
        <v>#N/A</v>
      </c>
      <c r="F3637" s="729" t="e">
        <v>#N/A</v>
      </c>
    </row>
    <row r="3638" spans="3:6">
      <c r="C3638" s="730" t="e">
        <v>#N/A</v>
      </c>
      <c r="D3638" s="729" t="e">
        <v>#N/A</v>
      </c>
      <c r="E3638" s="729" t="e">
        <v>#N/A</v>
      </c>
      <c r="F3638" s="729" t="e">
        <v>#N/A</v>
      </c>
    </row>
    <row r="3639" spans="3:6">
      <c r="C3639" s="730" t="e">
        <v>#N/A</v>
      </c>
      <c r="D3639" s="729" t="e">
        <v>#N/A</v>
      </c>
      <c r="E3639" s="729" t="e">
        <v>#N/A</v>
      </c>
      <c r="F3639" s="729" t="e">
        <v>#N/A</v>
      </c>
    </row>
    <row r="3640" spans="3:6">
      <c r="C3640" s="730" t="e">
        <v>#N/A</v>
      </c>
      <c r="D3640" s="729" t="e">
        <v>#N/A</v>
      </c>
      <c r="E3640" s="729" t="e">
        <v>#N/A</v>
      </c>
      <c r="F3640" s="729" t="e">
        <v>#N/A</v>
      </c>
    </row>
    <row r="3641" spans="3:6">
      <c r="C3641" s="730" t="e">
        <v>#N/A</v>
      </c>
      <c r="D3641" s="729" t="e">
        <v>#N/A</v>
      </c>
      <c r="E3641" s="729" t="e">
        <v>#N/A</v>
      </c>
      <c r="F3641" s="729" t="e">
        <v>#N/A</v>
      </c>
    </row>
    <row r="3642" spans="3:6">
      <c r="C3642" s="730" t="e">
        <v>#N/A</v>
      </c>
      <c r="D3642" s="729" t="e">
        <v>#N/A</v>
      </c>
      <c r="E3642" s="729" t="e">
        <v>#N/A</v>
      </c>
      <c r="F3642" s="729" t="e">
        <v>#N/A</v>
      </c>
    </row>
    <row r="3643" spans="3:6">
      <c r="C3643" s="730" t="e">
        <v>#N/A</v>
      </c>
      <c r="D3643" s="729" t="e">
        <v>#N/A</v>
      </c>
      <c r="E3643" s="729" t="e">
        <v>#N/A</v>
      </c>
      <c r="F3643" s="729" t="e">
        <v>#N/A</v>
      </c>
    </row>
    <row r="3644" spans="3:6">
      <c r="C3644" s="730" t="e">
        <v>#N/A</v>
      </c>
      <c r="D3644" s="729" t="e">
        <v>#N/A</v>
      </c>
      <c r="E3644" s="729" t="e">
        <v>#N/A</v>
      </c>
      <c r="F3644" s="729" t="e">
        <v>#N/A</v>
      </c>
    </row>
    <row r="3645" spans="3:6">
      <c r="C3645" s="730" t="e">
        <v>#N/A</v>
      </c>
      <c r="D3645" s="729" t="e">
        <v>#N/A</v>
      </c>
      <c r="E3645" s="729" t="e">
        <v>#N/A</v>
      </c>
      <c r="F3645" s="729" t="e">
        <v>#N/A</v>
      </c>
    </row>
    <row r="3646" spans="3:6">
      <c r="C3646" s="730" t="e">
        <v>#N/A</v>
      </c>
      <c r="D3646" s="729" t="e">
        <v>#N/A</v>
      </c>
      <c r="E3646" s="729" t="e">
        <v>#N/A</v>
      </c>
      <c r="F3646" s="729" t="e">
        <v>#N/A</v>
      </c>
    </row>
    <row r="3647" spans="3:6">
      <c r="C3647" s="730" t="e">
        <v>#N/A</v>
      </c>
      <c r="D3647" s="729" t="e">
        <v>#N/A</v>
      </c>
      <c r="E3647" s="729" t="e">
        <v>#N/A</v>
      </c>
      <c r="F3647" s="729" t="e">
        <v>#N/A</v>
      </c>
    </row>
    <row r="3648" spans="3:6">
      <c r="C3648" s="730" t="e">
        <v>#N/A</v>
      </c>
      <c r="D3648" s="729" t="e">
        <v>#N/A</v>
      </c>
      <c r="E3648" s="729" t="e">
        <v>#N/A</v>
      </c>
      <c r="F3648" s="729" t="e">
        <v>#N/A</v>
      </c>
    </row>
    <row r="3649" spans="3:6">
      <c r="C3649" s="730" t="e">
        <v>#N/A</v>
      </c>
      <c r="D3649" s="729" t="e">
        <v>#N/A</v>
      </c>
      <c r="E3649" s="729" t="e">
        <v>#N/A</v>
      </c>
      <c r="F3649" s="729" t="e">
        <v>#N/A</v>
      </c>
    </row>
    <row r="3650" spans="3:6">
      <c r="C3650" s="730" t="e">
        <v>#N/A</v>
      </c>
      <c r="D3650" s="729" t="e">
        <v>#N/A</v>
      </c>
      <c r="E3650" s="729" t="e">
        <v>#N/A</v>
      </c>
      <c r="F3650" s="729" t="e">
        <v>#N/A</v>
      </c>
    </row>
    <row r="3651" spans="3:6">
      <c r="C3651" s="730" t="e">
        <v>#N/A</v>
      </c>
      <c r="D3651" s="729" t="e">
        <v>#N/A</v>
      </c>
      <c r="E3651" s="729" t="e">
        <v>#N/A</v>
      </c>
      <c r="F3651" s="729" t="e">
        <v>#N/A</v>
      </c>
    </row>
    <row r="3652" spans="3:6">
      <c r="C3652" s="730" t="e">
        <v>#N/A</v>
      </c>
      <c r="D3652" s="729" t="e">
        <v>#N/A</v>
      </c>
      <c r="E3652" s="729" t="e">
        <v>#N/A</v>
      </c>
      <c r="F3652" s="729" t="e">
        <v>#N/A</v>
      </c>
    </row>
    <row r="3653" spans="3:6">
      <c r="C3653" s="730" t="e">
        <v>#N/A</v>
      </c>
      <c r="D3653" s="729" t="e">
        <v>#N/A</v>
      </c>
      <c r="E3653" s="729" t="e">
        <v>#N/A</v>
      </c>
      <c r="F3653" s="729" t="e">
        <v>#N/A</v>
      </c>
    </row>
    <row r="3654" spans="3:6">
      <c r="C3654" s="730" t="e">
        <v>#N/A</v>
      </c>
      <c r="D3654" s="729" t="e">
        <v>#N/A</v>
      </c>
      <c r="E3654" s="729" t="e">
        <v>#N/A</v>
      </c>
      <c r="F3654" s="729" t="e">
        <v>#N/A</v>
      </c>
    </row>
    <row r="3655" spans="3:6">
      <c r="C3655" s="730" t="e">
        <v>#N/A</v>
      </c>
      <c r="D3655" s="729" t="e">
        <v>#N/A</v>
      </c>
      <c r="E3655" s="729" t="e">
        <v>#N/A</v>
      </c>
      <c r="F3655" s="729" t="e">
        <v>#N/A</v>
      </c>
    </row>
    <row r="3656" spans="3:6">
      <c r="C3656" s="730" t="e">
        <v>#N/A</v>
      </c>
      <c r="D3656" s="729" t="e">
        <v>#N/A</v>
      </c>
      <c r="E3656" s="729" t="e">
        <v>#N/A</v>
      </c>
      <c r="F3656" s="729" t="e">
        <v>#N/A</v>
      </c>
    </row>
    <row r="3657" spans="3:6">
      <c r="C3657" s="730" t="e">
        <v>#N/A</v>
      </c>
      <c r="D3657" s="729" t="e">
        <v>#N/A</v>
      </c>
      <c r="E3657" s="729" t="e">
        <v>#N/A</v>
      </c>
      <c r="F3657" s="729" t="e">
        <v>#N/A</v>
      </c>
    </row>
    <row r="3658" spans="3:6">
      <c r="C3658" s="730" t="e">
        <v>#N/A</v>
      </c>
      <c r="D3658" s="729" t="e">
        <v>#N/A</v>
      </c>
      <c r="E3658" s="729" t="e">
        <v>#N/A</v>
      </c>
      <c r="F3658" s="729" t="e">
        <v>#N/A</v>
      </c>
    </row>
    <row r="3659" spans="3:6">
      <c r="C3659" s="730" t="e">
        <v>#N/A</v>
      </c>
      <c r="D3659" s="729" t="e">
        <v>#N/A</v>
      </c>
      <c r="E3659" s="729" t="e">
        <v>#N/A</v>
      </c>
      <c r="F3659" s="729" t="e">
        <v>#N/A</v>
      </c>
    </row>
    <row r="3660" spans="3:6">
      <c r="C3660" s="730" t="e">
        <v>#N/A</v>
      </c>
      <c r="D3660" s="729" t="e">
        <v>#N/A</v>
      </c>
      <c r="E3660" s="729" t="e">
        <v>#N/A</v>
      </c>
      <c r="F3660" s="729" t="e">
        <v>#N/A</v>
      </c>
    </row>
    <row r="3661" spans="3:6">
      <c r="C3661" s="730" t="e">
        <v>#N/A</v>
      </c>
      <c r="D3661" s="729" t="e">
        <v>#N/A</v>
      </c>
      <c r="E3661" s="729" t="e">
        <v>#N/A</v>
      </c>
      <c r="F3661" s="729" t="e">
        <v>#N/A</v>
      </c>
    </row>
    <row r="3662" spans="3:6">
      <c r="C3662" s="730" t="e">
        <v>#N/A</v>
      </c>
      <c r="D3662" s="729" t="e">
        <v>#N/A</v>
      </c>
      <c r="E3662" s="729" t="e">
        <v>#N/A</v>
      </c>
      <c r="F3662" s="729" t="e">
        <v>#N/A</v>
      </c>
    </row>
    <row r="3663" spans="3:6">
      <c r="C3663" s="730" t="e">
        <v>#N/A</v>
      </c>
      <c r="D3663" s="729" t="e">
        <v>#N/A</v>
      </c>
      <c r="E3663" s="729" t="e">
        <v>#N/A</v>
      </c>
      <c r="F3663" s="729" t="e">
        <v>#N/A</v>
      </c>
    </row>
    <row r="3664" spans="3:6">
      <c r="C3664" s="730" t="e">
        <v>#N/A</v>
      </c>
      <c r="D3664" s="729" t="e">
        <v>#N/A</v>
      </c>
      <c r="E3664" s="729" t="e">
        <v>#N/A</v>
      </c>
      <c r="F3664" s="729" t="e">
        <v>#N/A</v>
      </c>
    </row>
    <row r="3665" spans="3:6">
      <c r="C3665" s="730" t="e">
        <v>#N/A</v>
      </c>
      <c r="D3665" s="729" t="e">
        <v>#N/A</v>
      </c>
      <c r="E3665" s="729" t="e">
        <v>#N/A</v>
      </c>
      <c r="F3665" s="729" t="e">
        <v>#N/A</v>
      </c>
    </row>
    <row r="3666" spans="3:6">
      <c r="C3666" s="730" t="e">
        <v>#N/A</v>
      </c>
      <c r="D3666" s="729" t="e">
        <v>#N/A</v>
      </c>
      <c r="E3666" s="729" t="e">
        <v>#N/A</v>
      </c>
      <c r="F3666" s="729" t="e">
        <v>#N/A</v>
      </c>
    </row>
    <row r="3667" spans="3:6">
      <c r="C3667" s="730" t="e">
        <v>#N/A</v>
      </c>
      <c r="D3667" s="729" t="e">
        <v>#N/A</v>
      </c>
      <c r="E3667" s="729" t="e">
        <v>#N/A</v>
      </c>
      <c r="F3667" s="729" t="e">
        <v>#N/A</v>
      </c>
    </row>
    <row r="3668" spans="3:6">
      <c r="C3668" s="730" t="e">
        <v>#N/A</v>
      </c>
      <c r="D3668" s="729" t="e">
        <v>#N/A</v>
      </c>
      <c r="E3668" s="729" t="e">
        <v>#N/A</v>
      </c>
      <c r="F3668" s="729" t="e">
        <v>#N/A</v>
      </c>
    </row>
    <row r="3669" spans="3:6">
      <c r="C3669" s="730" t="e">
        <v>#N/A</v>
      </c>
      <c r="D3669" s="729" t="e">
        <v>#N/A</v>
      </c>
      <c r="E3669" s="729" t="e">
        <v>#N/A</v>
      </c>
      <c r="F3669" s="729" t="e">
        <v>#N/A</v>
      </c>
    </row>
    <row r="3670" spans="3:6">
      <c r="C3670" s="730" t="e">
        <v>#N/A</v>
      </c>
      <c r="D3670" s="729" t="e">
        <v>#N/A</v>
      </c>
      <c r="E3670" s="729" t="e">
        <v>#N/A</v>
      </c>
      <c r="F3670" s="729" t="e">
        <v>#N/A</v>
      </c>
    </row>
    <row r="3671" spans="3:6">
      <c r="C3671" s="730" t="e">
        <v>#N/A</v>
      </c>
      <c r="D3671" s="729" t="e">
        <v>#N/A</v>
      </c>
      <c r="E3671" s="729" t="e">
        <v>#N/A</v>
      </c>
      <c r="F3671" s="729" t="e">
        <v>#N/A</v>
      </c>
    </row>
    <row r="3672" spans="3:6">
      <c r="C3672" s="730" t="e">
        <v>#N/A</v>
      </c>
      <c r="D3672" s="729" t="e">
        <v>#N/A</v>
      </c>
      <c r="E3672" s="729" t="e">
        <v>#N/A</v>
      </c>
      <c r="F3672" s="729" t="e">
        <v>#N/A</v>
      </c>
    </row>
    <row r="3673" spans="3:6">
      <c r="C3673" s="730" t="e">
        <v>#N/A</v>
      </c>
      <c r="D3673" s="729" t="e">
        <v>#N/A</v>
      </c>
      <c r="E3673" s="729" t="e">
        <v>#N/A</v>
      </c>
      <c r="F3673" s="729" t="e">
        <v>#N/A</v>
      </c>
    </row>
    <row r="3674" spans="3:6">
      <c r="C3674" s="730" t="e">
        <v>#N/A</v>
      </c>
      <c r="D3674" s="729" t="e">
        <v>#N/A</v>
      </c>
      <c r="E3674" s="729" t="e">
        <v>#N/A</v>
      </c>
      <c r="F3674" s="729" t="e">
        <v>#N/A</v>
      </c>
    </row>
    <row r="3675" spans="3:6">
      <c r="C3675" s="730" t="e">
        <v>#N/A</v>
      </c>
      <c r="D3675" s="729" t="e">
        <v>#N/A</v>
      </c>
      <c r="E3675" s="729" t="e">
        <v>#N/A</v>
      </c>
      <c r="F3675" s="729" t="e">
        <v>#N/A</v>
      </c>
    </row>
    <row r="3676" spans="3:6">
      <c r="C3676" s="730" t="e">
        <v>#N/A</v>
      </c>
      <c r="D3676" s="729" t="e">
        <v>#N/A</v>
      </c>
      <c r="E3676" s="729" t="e">
        <v>#N/A</v>
      </c>
      <c r="F3676" s="729" t="e">
        <v>#N/A</v>
      </c>
    </row>
    <row r="3677" spans="3:6">
      <c r="C3677" s="730" t="e">
        <v>#N/A</v>
      </c>
      <c r="D3677" s="729" t="e">
        <v>#N/A</v>
      </c>
      <c r="E3677" s="729" t="e">
        <v>#N/A</v>
      </c>
      <c r="F3677" s="729" t="e">
        <v>#N/A</v>
      </c>
    </row>
    <row r="3678" spans="3:6">
      <c r="C3678" s="730" t="e">
        <v>#N/A</v>
      </c>
      <c r="D3678" s="729" t="e">
        <v>#N/A</v>
      </c>
      <c r="E3678" s="729" t="e">
        <v>#N/A</v>
      </c>
      <c r="F3678" s="729" t="e">
        <v>#N/A</v>
      </c>
    </row>
    <row r="3679" spans="3:6">
      <c r="C3679" s="730" t="e">
        <v>#N/A</v>
      </c>
      <c r="D3679" s="729" t="e">
        <v>#N/A</v>
      </c>
      <c r="E3679" s="729" t="e">
        <v>#N/A</v>
      </c>
      <c r="F3679" s="729" t="e">
        <v>#N/A</v>
      </c>
    </row>
    <row r="3680" spans="3:6">
      <c r="C3680" s="730" t="e">
        <v>#N/A</v>
      </c>
      <c r="D3680" s="729" t="e">
        <v>#N/A</v>
      </c>
      <c r="E3680" s="729" t="e">
        <v>#N/A</v>
      </c>
      <c r="F3680" s="729" t="e">
        <v>#N/A</v>
      </c>
    </row>
    <row r="3681" spans="3:6">
      <c r="C3681" s="730" t="e">
        <v>#N/A</v>
      </c>
      <c r="D3681" s="729" t="e">
        <v>#N/A</v>
      </c>
      <c r="E3681" s="729" t="e">
        <v>#N/A</v>
      </c>
      <c r="F3681" s="729" t="e">
        <v>#N/A</v>
      </c>
    </row>
    <row r="3682" spans="3:6">
      <c r="C3682" s="730" t="e">
        <v>#N/A</v>
      </c>
      <c r="D3682" s="729" t="e">
        <v>#N/A</v>
      </c>
      <c r="E3682" s="729" t="e">
        <v>#N/A</v>
      </c>
      <c r="F3682" s="729" t="e">
        <v>#N/A</v>
      </c>
    </row>
    <row r="3683" spans="3:6">
      <c r="C3683" s="730" t="e">
        <v>#N/A</v>
      </c>
      <c r="D3683" s="729" t="e">
        <v>#N/A</v>
      </c>
      <c r="E3683" s="729" t="e">
        <v>#N/A</v>
      </c>
      <c r="F3683" s="729" t="e">
        <v>#N/A</v>
      </c>
    </row>
    <row r="3684" spans="3:6">
      <c r="C3684" s="730" t="e">
        <v>#N/A</v>
      </c>
      <c r="D3684" s="729" t="e">
        <v>#N/A</v>
      </c>
      <c r="E3684" s="729" t="e">
        <v>#N/A</v>
      </c>
      <c r="F3684" s="729" t="e">
        <v>#N/A</v>
      </c>
    </row>
    <row r="3685" spans="3:6">
      <c r="C3685" s="730" t="e">
        <v>#N/A</v>
      </c>
      <c r="D3685" s="729" t="e">
        <v>#N/A</v>
      </c>
      <c r="E3685" s="729" t="e">
        <v>#N/A</v>
      </c>
      <c r="F3685" s="729" t="e">
        <v>#N/A</v>
      </c>
    </row>
    <row r="3686" spans="3:6">
      <c r="C3686" s="730" t="e">
        <v>#N/A</v>
      </c>
      <c r="D3686" s="729" t="e">
        <v>#N/A</v>
      </c>
      <c r="E3686" s="729" t="e">
        <v>#N/A</v>
      </c>
      <c r="F3686" s="729" t="e">
        <v>#N/A</v>
      </c>
    </row>
    <row r="3687" spans="3:6">
      <c r="C3687" s="730" t="e">
        <v>#N/A</v>
      </c>
      <c r="D3687" s="729" t="e">
        <v>#N/A</v>
      </c>
      <c r="E3687" s="729" t="e">
        <v>#N/A</v>
      </c>
      <c r="F3687" s="729" t="e">
        <v>#N/A</v>
      </c>
    </row>
    <row r="3688" spans="3:6">
      <c r="C3688" s="730" t="e">
        <v>#N/A</v>
      </c>
      <c r="D3688" s="729" t="e">
        <v>#N/A</v>
      </c>
      <c r="E3688" s="729" t="e">
        <v>#N/A</v>
      </c>
      <c r="F3688" s="729" t="e">
        <v>#N/A</v>
      </c>
    </row>
    <row r="3689" spans="3:6">
      <c r="C3689" s="730" t="e">
        <v>#N/A</v>
      </c>
      <c r="D3689" s="729" t="e">
        <v>#N/A</v>
      </c>
      <c r="E3689" s="729" t="e">
        <v>#N/A</v>
      </c>
      <c r="F3689" s="729" t="e">
        <v>#N/A</v>
      </c>
    </row>
    <row r="3690" spans="3:6">
      <c r="C3690" s="730" t="e">
        <v>#N/A</v>
      </c>
      <c r="D3690" s="729" t="e">
        <v>#N/A</v>
      </c>
      <c r="E3690" s="729" t="e">
        <v>#N/A</v>
      </c>
      <c r="F3690" s="729" t="e">
        <v>#N/A</v>
      </c>
    </row>
    <row r="3691" spans="3:6">
      <c r="C3691" s="730" t="e">
        <v>#N/A</v>
      </c>
      <c r="D3691" s="729" t="e">
        <v>#N/A</v>
      </c>
      <c r="E3691" s="729" t="e">
        <v>#N/A</v>
      </c>
      <c r="F3691" s="729" t="e">
        <v>#N/A</v>
      </c>
    </row>
    <row r="3692" spans="3:6">
      <c r="C3692" s="730" t="e">
        <v>#N/A</v>
      </c>
      <c r="D3692" s="729" t="e">
        <v>#N/A</v>
      </c>
      <c r="E3692" s="729" t="e">
        <v>#N/A</v>
      </c>
      <c r="F3692" s="729" t="e">
        <v>#N/A</v>
      </c>
    </row>
    <row r="3693" spans="3:6">
      <c r="C3693" s="730" t="e">
        <v>#N/A</v>
      </c>
      <c r="D3693" s="729" t="e">
        <v>#N/A</v>
      </c>
      <c r="E3693" s="729" t="e">
        <v>#N/A</v>
      </c>
      <c r="F3693" s="729" t="e">
        <v>#N/A</v>
      </c>
    </row>
    <row r="3694" spans="3:6">
      <c r="C3694" s="730" t="e">
        <v>#N/A</v>
      </c>
      <c r="D3694" s="729" t="e">
        <v>#N/A</v>
      </c>
      <c r="E3694" s="729" t="e">
        <v>#N/A</v>
      </c>
      <c r="F3694" s="729" t="e">
        <v>#N/A</v>
      </c>
    </row>
    <row r="3695" spans="3:6">
      <c r="C3695" s="730" t="e">
        <v>#N/A</v>
      </c>
      <c r="D3695" s="729" t="e">
        <v>#N/A</v>
      </c>
      <c r="E3695" s="729" t="e">
        <v>#N/A</v>
      </c>
      <c r="F3695" s="729" t="e">
        <v>#N/A</v>
      </c>
    </row>
    <row r="3696" spans="3:6">
      <c r="C3696" s="730" t="e">
        <v>#N/A</v>
      </c>
      <c r="D3696" s="729" t="e">
        <v>#N/A</v>
      </c>
      <c r="E3696" s="729" t="e">
        <v>#N/A</v>
      </c>
      <c r="F3696" s="729" t="e">
        <v>#N/A</v>
      </c>
    </row>
    <row r="3697" spans="3:6">
      <c r="C3697" s="730" t="e">
        <v>#N/A</v>
      </c>
      <c r="D3697" s="729" t="e">
        <v>#N/A</v>
      </c>
      <c r="E3697" s="729" t="e">
        <v>#N/A</v>
      </c>
      <c r="F3697" s="729" t="e">
        <v>#N/A</v>
      </c>
    </row>
    <row r="3698" spans="3:6">
      <c r="C3698" s="730" t="e">
        <v>#N/A</v>
      </c>
      <c r="D3698" s="729" t="e">
        <v>#N/A</v>
      </c>
      <c r="E3698" s="729" t="e">
        <v>#N/A</v>
      </c>
      <c r="F3698" s="729" t="e">
        <v>#N/A</v>
      </c>
    </row>
    <row r="3699" spans="3:6">
      <c r="C3699" s="730" t="e">
        <v>#N/A</v>
      </c>
      <c r="D3699" s="729" t="e">
        <v>#N/A</v>
      </c>
      <c r="E3699" s="729" t="e">
        <v>#N/A</v>
      </c>
      <c r="F3699" s="729" t="e">
        <v>#N/A</v>
      </c>
    </row>
    <row r="3700" spans="3:6">
      <c r="C3700" s="730" t="e">
        <v>#N/A</v>
      </c>
      <c r="D3700" s="729" t="e">
        <v>#N/A</v>
      </c>
      <c r="E3700" s="729" t="e">
        <v>#N/A</v>
      </c>
      <c r="F3700" s="729" t="e">
        <v>#N/A</v>
      </c>
    </row>
    <row r="3701" spans="3:6">
      <c r="C3701" s="730" t="e">
        <v>#N/A</v>
      </c>
      <c r="D3701" s="729" t="e">
        <v>#N/A</v>
      </c>
      <c r="E3701" s="729" t="e">
        <v>#N/A</v>
      </c>
      <c r="F3701" s="729" t="e">
        <v>#N/A</v>
      </c>
    </row>
    <row r="3702" spans="3:6">
      <c r="C3702" s="730" t="e">
        <v>#N/A</v>
      </c>
      <c r="D3702" s="729" t="e">
        <v>#N/A</v>
      </c>
      <c r="E3702" s="729" t="e">
        <v>#N/A</v>
      </c>
      <c r="F3702" s="729" t="e">
        <v>#N/A</v>
      </c>
    </row>
    <row r="3703" spans="3:6">
      <c r="C3703" s="730" t="e">
        <v>#N/A</v>
      </c>
      <c r="D3703" s="729" t="e">
        <v>#N/A</v>
      </c>
      <c r="E3703" s="729" t="e">
        <v>#N/A</v>
      </c>
      <c r="F3703" s="729" t="e">
        <v>#N/A</v>
      </c>
    </row>
    <row r="3704" spans="3:6">
      <c r="C3704" s="730" t="e">
        <v>#N/A</v>
      </c>
      <c r="D3704" s="729" t="e">
        <v>#N/A</v>
      </c>
      <c r="E3704" s="729" t="e">
        <v>#N/A</v>
      </c>
      <c r="F3704" s="729" t="e">
        <v>#N/A</v>
      </c>
    </row>
    <row r="3705" spans="3:6">
      <c r="C3705" s="730" t="e">
        <v>#N/A</v>
      </c>
      <c r="D3705" s="729" t="e">
        <v>#N/A</v>
      </c>
      <c r="E3705" s="729" t="e">
        <v>#N/A</v>
      </c>
      <c r="F3705" s="729" t="e">
        <v>#N/A</v>
      </c>
    </row>
    <row r="3706" spans="3:6">
      <c r="C3706" s="730" t="e">
        <v>#N/A</v>
      </c>
      <c r="D3706" s="729" t="e">
        <v>#N/A</v>
      </c>
      <c r="E3706" s="729" t="e">
        <v>#N/A</v>
      </c>
      <c r="F3706" s="729" t="e">
        <v>#N/A</v>
      </c>
    </row>
    <row r="3707" spans="3:6">
      <c r="C3707" s="730" t="e">
        <v>#N/A</v>
      </c>
      <c r="D3707" s="729" t="e">
        <v>#N/A</v>
      </c>
      <c r="E3707" s="729" t="e">
        <v>#N/A</v>
      </c>
      <c r="F3707" s="729" t="e">
        <v>#N/A</v>
      </c>
    </row>
    <row r="3708" spans="3:6">
      <c r="C3708" s="730" t="e">
        <v>#N/A</v>
      </c>
      <c r="D3708" s="729" t="e">
        <v>#N/A</v>
      </c>
      <c r="E3708" s="729" t="e">
        <v>#N/A</v>
      </c>
      <c r="F3708" s="729" t="e">
        <v>#N/A</v>
      </c>
    </row>
    <row r="3709" spans="3:6">
      <c r="C3709" s="730" t="e">
        <v>#N/A</v>
      </c>
      <c r="D3709" s="729" t="e">
        <v>#N/A</v>
      </c>
      <c r="E3709" s="729" t="e">
        <v>#N/A</v>
      </c>
      <c r="F3709" s="729" t="e">
        <v>#N/A</v>
      </c>
    </row>
    <row r="3710" spans="3:6">
      <c r="C3710" s="730" t="e">
        <v>#N/A</v>
      </c>
      <c r="D3710" s="729" t="e">
        <v>#N/A</v>
      </c>
      <c r="E3710" s="729" t="e">
        <v>#N/A</v>
      </c>
      <c r="F3710" s="729" t="e">
        <v>#N/A</v>
      </c>
    </row>
    <row r="3711" spans="3:6">
      <c r="C3711" s="730" t="e">
        <v>#N/A</v>
      </c>
      <c r="D3711" s="729" t="e">
        <v>#N/A</v>
      </c>
      <c r="E3711" s="729" t="e">
        <v>#N/A</v>
      </c>
      <c r="F3711" s="729" t="e">
        <v>#N/A</v>
      </c>
    </row>
    <row r="3712" spans="3:6">
      <c r="C3712" s="730" t="e">
        <v>#N/A</v>
      </c>
      <c r="D3712" s="729" t="e">
        <v>#N/A</v>
      </c>
      <c r="E3712" s="729" t="e">
        <v>#N/A</v>
      </c>
      <c r="F3712" s="729" t="e">
        <v>#N/A</v>
      </c>
    </row>
    <row r="3713" spans="3:6">
      <c r="C3713" s="730" t="e">
        <v>#N/A</v>
      </c>
      <c r="D3713" s="729" t="e">
        <v>#N/A</v>
      </c>
      <c r="E3713" s="729" t="e">
        <v>#N/A</v>
      </c>
      <c r="F3713" s="729" t="e">
        <v>#N/A</v>
      </c>
    </row>
    <row r="3714" spans="3:6">
      <c r="C3714" s="730" t="e">
        <v>#N/A</v>
      </c>
      <c r="D3714" s="729" t="e">
        <v>#N/A</v>
      </c>
      <c r="E3714" s="729" t="e">
        <v>#N/A</v>
      </c>
      <c r="F3714" s="729" t="e">
        <v>#N/A</v>
      </c>
    </row>
    <row r="3715" spans="3:6">
      <c r="C3715" s="730" t="e">
        <v>#N/A</v>
      </c>
      <c r="D3715" s="729" t="e">
        <v>#N/A</v>
      </c>
      <c r="E3715" s="729" t="e">
        <v>#N/A</v>
      </c>
      <c r="F3715" s="729" t="e">
        <v>#N/A</v>
      </c>
    </row>
    <row r="3716" spans="3:6">
      <c r="C3716" s="730" t="e">
        <v>#N/A</v>
      </c>
      <c r="D3716" s="729" t="e">
        <v>#N/A</v>
      </c>
      <c r="E3716" s="729" t="e">
        <v>#N/A</v>
      </c>
      <c r="F3716" s="729" t="e">
        <v>#N/A</v>
      </c>
    </row>
    <row r="3717" spans="3:6">
      <c r="C3717" s="730" t="e">
        <v>#N/A</v>
      </c>
      <c r="D3717" s="729" t="e">
        <v>#N/A</v>
      </c>
      <c r="E3717" s="729" t="e">
        <v>#N/A</v>
      </c>
      <c r="F3717" s="729" t="e">
        <v>#N/A</v>
      </c>
    </row>
    <row r="3718" spans="3:6">
      <c r="C3718" s="730" t="e">
        <v>#N/A</v>
      </c>
      <c r="D3718" s="729" t="e">
        <v>#N/A</v>
      </c>
      <c r="E3718" s="729" t="e">
        <v>#N/A</v>
      </c>
      <c r="F3718" s="729" t="e">
        <v>#N/A</v>
      </c>
    </row>
    <row r="3719" spans="3:6">
      <c r="C3719" s="730" t="e">
        <v>#N/A</v>
      </c>
      <c r="D3719" s="729" t="e">
        <v>#N/A</v>
      </c>
      <c r="E3719" s="729" t="e">
        <v>#N/A</v>
      </c>
      <c r="F3719" s="729" t="e">
        <v>#N/A</v>
      </c>
    </row>
    <row r="3720" spans="3:6">
      <c r="C3720" s="730" t="e">
        <v>#N/A</v>
      </c>
      <c r="D3720" s="729" t="e">
        <v>#N/A</v>
      </c>
      <c r="E3720" s="729" t="e">
        <v>#N/A</v>
      </c>
      <c r="F3720" s="729" t="e">
        <v>#N/A</v>
      </c>
    </row>
    <row r="3721" spans="3:6">
      <c r="C3721" s="730" t="e">
        <v>#N/A</v>
      </c>
      <c r="D3721" s="729" t="e">
        <v>#N/A</v>
      </c>
      <c r="E3721" s="729" t="e">
        <v>#N/A</v>
      </c>
      <c r="F3721" s="729" t="e">
        <v>#N/A</v>
      </c>
    </row>
    <row r="3722" spans="3:6">
      <c r="C3722" s="730" t="e">
        <v>#N/A</v>
      </c>
      <c r="D3722" s="729" t="e">
        <v>#N/A</v>
      </c>
      <c r="E3722" s="729" t="e">
        <v>#N/A</v>
      </c>
      <c r="F3722" s="729" t="e">
        <v>#N/A</v>
      </c>
    </row>
    <row r="3723" spans="3:6">
      <c r="C3723" s="730" t="e">
        <v>#N/A</v>
      </c>
      <c r="D3723" s="729" t="e">
        <v>#N/A</v>
      </c>
      <c r="E3723" s="729" t="e">
        <v>#N/A</v>
      </c>
      <c r="F3723" s="729" t="e">
        <v>#N/A</v>
      </c>
    </row>
    <row r="3724" spans="3:6">
      <c r="C3724" s="730" t="e">
        <v>#N/A</v>
      </c>
      <c r="D3724" s="729" t="e">
        <v>#N/A</v>
      </c>
      <c r="E3724" s="729" t="e">
        <v>#N/A</v>
      </c>
      <c r="F3724" s="729" t="e">
        <v>#N/A</v>
      </c>
    </row>
    <row r="3725" spans="3:6">
      <c r="C3725" s="730" t="e">
        <v>#N/A</v>
      </c>
      <c r="D3725" s="729" t="e">
        <v>#N/A</v>
      </c>
      <c r="E3725" s="729" t="e">
        <v>#N/A</v>
      </c>
      <c r="F3725" s="729" t="e">
        <v>#N/A</v>
      </c>
    </row>
    <row r="3726" spans="3:6">
      <c r="C3726" s="730" t="e">
        <v>#N/A</v>
      </c>
      <c r="D3726" s="729" t="e">
        <v>#N/A</v>
      </c>
      <c r="E3726" s="729" t="e">
        <v>#N/A</v>
      </c>
      <c r="F3726" s="729" t="e">
        <v>#N/A</v>
      </c>
    </row>
    <row r="3727" spans="3:6">
      <c r="C3727" s="730" t="e">
        <v>#N/A</v>
      </c>
      <c r="D3727" s="729" t="e">
        <v>#N/A</v>
      </c>
      <c r="E3727" s="729" t="e">
        <v>#N/A</v>
      </c>
      <c r="F3727" s="729" t="e">
        <v>#N/A</v>
      </c>
    </row>
    <row r="3728" spans="3:6">
      <c r="C3728" s="730" t="e">
        <v>#N/A</v>
      </c>
      <c r="D3728" s="729" t="e">
        <v>#N/A</v>
      </c>
      <c r="E3728" s="729" t="e">
        <v>#N/A</v>
      </c>
      <c r="F3728" s="729" t="e">
        <v>#N/A</v>
      </c>
    </row>
    <row r="3729" spans="3:6">
      <c r="C3729" s="730" t="e">
        <v>#N/A</v>
      </c>
      <c r="D3729" s="729" t="e">
        <v>#N/A</v>
      </c>
      <c r="E3729" s="729" t="e">
        <v>#N/A</v>
      </c>
      <c r="F3729" s="729" t="e">
        <v>#N/A</v>
      </c>
    </row>
    <row r="3730" spans="3:6">
      <c r="C3730" s="730" t="e">
        <v>#N/A</v>
      </c>
      <c r="D3730" s="729" t="e">
        <v>#N/A</v>
      </c>
      <c r="E3730" s="729" t="e">
        <v>#N/A</v>
      </c>
      <c r="F3730" s="729" t="e">
        <v>#N/A</v>
      </c>
    </row>
    <row r="3731" spans="3:6">
      <c r="C3731" s="730" t="e">
        <v>#N/A</v>
      </c>
      <c r="D3731" s="729" t="e">
        <v>#N/A</v>
      </c>
      <c r="E3731" s="729" t="e">
        <v>#N/A</v>
      </c>
      <c r="F3731" s="729" t="e">
        <v>#N/A</v>
      </c>
    </row>
    <row r="3732" spans="3:6">
      <c r="C3732" s="730" t="e">
        <v>#N/A</v>
      </c>
      <c r="D3732" s="729" t="e">
        <v>#N/A</v>
      </c>
      <c r="E3732" s="729" t="e">
        <v>#N/A</v>
      </c>
      <c r="F3732" s="729" t="e">
        <v>#N/A</v>
      </c>
    </row>
    <row r="3733" spans="3:6">
      <c r="C3733" s="730" t="e">
        <v>#N/A</v>
      </c>
      <c r="D3733" s="729" t="e">
        <v>#N/A</v>
      </c>
      <c r="E3733" s="729" t="e">
        <v>#N/A</v>
      </c>
      <c r="F3733" s="729" t="e">
        <v>#N/A</v>
      </c>
    </row>
    <row r="3734" spans="3:6">
      <c r="C3734" s="730" t="e">
        <v>#N/A</v>
      </c>
      <c r="D3734" s="729" t="e">
        <v>#N/A</v>
      </c>
      <c r="E3734" s="729" t="e">
        <v>#N/A</v>
      </c>
      <c r="F3734" s="729" t="e">
        <v>#N/A</v>
      </c>
    </row>
    <row r="3735" spans="3:6">
      <c r="C3735" s="730" t="e">
        <v>#N/A</v>
      </c>
      <c r="D3735" s="729" t="e">
        <v>#N/A</v>
      </c>
      <c r="E3735" s="729" t="e">
        <v>#N/A</v>
      </c>
      <c r="F3735" s="729" t="e">
        <v>#N/A</v>
      </c>
    </row>
    <row r="3736" spans="3:6">
      <c r="C3736" s="730" t="e">
        <v>#N/A</v>
      </c>
      <c r="D3736" s="729" t="e">
        <v>#N/A</v>
      </c>
      <c r="E3736" s="729" t="e">
        <v>#N/A</v>
      </c>
      <c r="F3736" s="729" t="e">
        <v>#N/A</v>
      </c>
    </row>
    <row r="3737" spans="3:6">
      <c r="C3737" s="730" t="e">
        <v>#N/A</v>
      </c>
      <c r="D3737" s="729" t="e">
        <v>#N/A</v>
      </c>
      <c r="E3737" s="729" t="e">
        <v>#N/A</v>
      </c>
      <c r="F3737" s="729" t="e">
        <v>#N/A</v>
      </c>
    </row>
    <row r="3738" spans="3:6">
      <c r="C3738" s="730" t="e">
        <v>#N/A</v>
      </c>
      <c r="D3738" s="729" t="e">
        <v>#N/A</v>
      </c>
      <c r="E3738" s="729" t="e">
        <v>#N/A</v>
      </c>
      <c r="F3738" s="729" t="e">
        <v>#N/A</v>
      </c>
    </row>
    <row r="3739" spans="3:6">
      <c r="C3739" s="730" t="e">
        <v>#N/A</v>
      </c>
      <c r="D3739" s="729" t="e">
        <v>#N/A</v>
      </c>
      <c r="E3739" s="729" t="e">
        <v>#N/A</v>
      </c>
      <c r="F3739" s="729" t="e">
        <v>#N/A</v>
      </c>
    </row>
    <row r="3740" spans="3:6">
      <c r="C3740" s="730" t="e">
        <v>#N/A</v>
      </c>
      <c r="D3740" s="729" t="e">
        <v>#N/A</v>
      </c>
      <c r="E3740" s="729" t="e">
        <v>#N/A</v>
      </c>
      <c r="F3740" s="729" t="e">
        <v>#N/A</v>
      </c>
    </row>
    <row r="3741" spans="3:6">
      <c r="C3741" s="730" t="e">
        <v>#N/A</v>
      </c>
      <c r="D3741" s="729" t="e">
        <v>#N/A</v>
      </c>
      <c r="E3741" s="729" t="e">
        <v>#N/A</v>
      </c>
      <c r="F3741" s="729" t="e">
        <v>#N/A</v>
      </c>
    </row>
    <row r="3742" spans="3:6">
      <c r="C3742" s="730" t="e">
        <v>#N/A</v>
      </c>
      <c r="D3742" s="729" t="e">
        <v>#N/A</v>
      </c>
      <c r="E3742" s="729" t="e">
        <v>#N/A</v>
      </c>
      <c r="F3742" s="729" t="e">
        <v>#N/A</v>
      </c>
    </row>
    <row r="3743" spans="3:6">
      <c r="C3743" s="730" t="e">
        <v>#N/A</v>
      </c>
      <c r="D3743" s="729" t="e">
        <v>#N/A</v>
      </c>
      <c r="E3743" s="729" t="e">
        <v>#N/A</v>
      </c>
      <c r="F3743" s="729" t="e">
        <v>#N/A</v>
      </c>
    </row>
    <row r="3744" spans="3:6">
      <c r="C3744" s="730" t="e">
        <v>#N/A</v>
      </c>
      <c r="D3744" s="729" t="e">
        <v>#N/A</v>
      </c>
      <c r="E3744" s="729" t="e">
        <v>#N/A</v>
      </c>
      <c r="F3744" s="729" t="e">
        <v>#N/A</v>
      </c>
    </row>
    <row r="3745" spans="3:6">
      <c r="C3745" s="730" t="e">
        <v>#N/A</v>
      </c>
      <c r="D3745" s="729" t="e">
        <v>#N/A</v>
      </c>
      <c r="E3745" s="729" t="e">
        <v>#N/A</v>
      </c>
      <c r="F3745" s="729" t="e">
        <v>#N/A</v>
      </c>
    </row>
    <row r="3746" spans="3:6">
      <c r="C3746" s="730" t="e">
        <v>#N/A</v>
      </c>
      <c r="D3746" s="729" t="e">
        <v>#N/A</v>
      </c>
      <c r="E3746" s="729" t="e">
        <v>#N/A</v>
      </c>
      <c r="F3746" s="729" t="e">
        <v>#N/A</v>
      </c>
    </row>
    <row r="3747" spans="3:6">
      <c r="C3747" s="730" t="e">
        <v>#N/A</v>
      </c>
      <c r="D3747" s="729" t="e">
        <v>#N/A</v>
      </c>
      <c r="E3747" s="729" t="e">
        <v>#N/A</v>
      </c>
      <c r="F3747" s="729" t="e">
        <v>#N/A</v>
      </c>
    </row>
    <row r="3748" spans="3:6">
      <c r="C3748" s="730" t="e">
        <v>#N/A</v>
      </c>
      <c r="D3748" s="729" t="e">
        <v>#N/A</v>
      </c>
      <c r="E3748" s="729" t="e">
        <v>#N/A</v>
      </c>
      <c r="F3748" s="729" t="e">
        <v>#N/A</v>
      </c>
    </row>
    <row r="3749" spans="3:6">
      <c r="C3749" s="730" t="e">
        <v>#N/A</v>
      </c>
      <c r="D3749" s="729" t="e">
        <v>#N/A</v>
      </c>
      <c r="E3749" s="729" t="e">
        <v>#N/A</v>
      </c>
      <c r="F3749" s="729" t="e">
        <v>#N/A</v>
      </c>
    </row>
    <row r="3750" spans="3:6">
      <c r="C3750" s="730" t="e">
        <v>#N/A</v>
      </c>
      <c r="D3750" s="729" t="e">
        <v>#N/A</v>
      </c>
      <c r="E3750" s="729" t="e">
        <v>#N/A</v>
      </c>
      <c r="F3750" s="729" t="e">
        <v>#N/A</v>
      </c>
    </row>
    <row r="3751" spans="3:6">
      <c r="C3751" s="730" t="e">
        <v>#N/A</v>
      </c>
      <c r="D3751" s="729" t="e">
        <v>#N/A</v>
      </c>
      <c r="E3751" s="729" t="e">
        <v>#N/A</v>
      </c>
      <c r="F3751" s="729" t="e">
        <v>#N/A</v>
      </c>
    </row>
    <row r="3752" spans="3:6">
      <c r="C3752" s="730" t="e">
        <v>#N/A</v>
      </c>
      <c r="D3752" s="729" t="e">
        <v>#N/A</v>
      </c>
      <c r="E3752" s="729" t="e">
        <v>#N/A</v>
      </c>
      <c r="F3752" s="729" t="e">
        <v>#N/A</v>
      </c>
    </row>
    <row r="3753" spans="3:6">
      <c r="C3753" s="730" t="e">
        <v>#N/A</v>
      </c>
      <c r="D3753" s="729" t="e">
        <v>#N/A</v>
      </c>
      <c r="E3753" s="729" t="e">
        <v>#N/A</v>
      </c>
      <c r="F3753" s="729" t="e">
        <v>#N/A</v>
      </c>
    </row>
    <row r="3754" spans="3:6">
      <c r="C3754" s="730" t="e">
        <v>#N/A</v>
      </c>
      <c r="D3754" s="729" t="e">
        <v>#N/A</v>
      </c>
      <c r="E3754" s="729" t="e">
        <v>#N/A</v>
      </c>
      <c r="F3754" s="729" t="e">
        <v>#N/A</v>
      </c>
    </row>
    <row r="3755" spans="3:6">
      <c r="C3755" s="730" t="e">
        <v>#N/A</v>
      </c>
      <c r="D3755" s="729" t="e">
        <v>#N/A</v>
      </c>
      <c r="E3755" s="729" t="e">
        <v>#N/A</v>
      </c>
      <c r="F3755" s="729" t="e">
        <v>#N/A</v>
      </c>
    </row>
    <row r="3756" spans="3:6">
      <c r="C3756" s="730" t="e">
        <v>#N/A</v>
      </c>
      <c r="D3756" s="729" t="e">
        <v>#N/A</v>
      </c>
      <c r="E3756" s="729" t="e">
        <v>#N/A</v>
      </c>
      <c r="F3756" s="729" t="e">
        <v>#N/A</v>
      </c>
    </row>
    <row r="3757" spans="3:6">
      <c r="C3757" s="730" t="e">
        <v>#N/A</v>
      </c>
      <c r="D3757" s="729" t="e">
        <v>#N/A</v>
      </c>
      <c r="E3757" s="729" t="e">
        <v>#N/A</v>
      </c>
      <c r="F3757" s="729" t="e">
        <v>#N/A</v>
      </c>
    </row>
    <row r="3758" spans="3:6">
      <c r="C3758" s="730" t="e">
        <v>#N/A</v>
      </c>
      <c r="D3758" s="729" t="e">
        <v>#N/A</v>
      </c>
      <c r="E3758" s="729" t="e">
        <v>#N/A</v>
      </c>
      <c r="F3758" s="729" t="e">
        <v>#N/A</v>
      </c>
    </row>
    <row r="3759" spans="3:6">
      <c r="C3759" s="730" t="e">
        <v>#N/A</v>
      </c>
      <c r="D3759" s="729" t="e">
        <v>#N/A</v>
      </c>
      <c r="E3759" s="729" t="e">
        <v>#N/A</v>
      </c>
      <c r="F3759" s="729" t="e">
        <v>#N/A</v>
      </c>
    </row>
    <row r="3760" spans="3:6">
      <c r="C3760" s="730" t="e">
        <v>#N/A</v>
      </c>
      <c r="D3760" s="729" t="e">
        <v>#N/A</v>
      </c>
      <c r="E3760" s="729" t="e">
        <v>#N/A</v>
      </c>
      <c r="F3760" s="729" t="e">
        <v>#N/A</v>
      </c>
    </row>
    <row r="3761" spans="3:6">
      <c r="C3761" s="730" t="e">
        <v>#N/A</v>
      </c>
      <c r="D3761" s="729" t="e">
        <v>#N/A</v>
      </c>
      <c r="E3761" s="729" t="e">
        <v>#N/A</v>
      </c>
      <c r="F3761" s="729" t="e">
        <v>#N/A</v>
      </c>
    </row>
    <row r="3762" spans="3:6">
      <c r="C3762" s="730" t="e">
        <v>#N/A</v>
      </c>
      <c r="D3762" s="729" t="e">
        <v>#N/A</v>
      </c>
      <c r="E3762" s="729" t="e">
        <v>#N/A</v>
      </c>
      <c r="F3762" s="729" t="e">
        <v>#N/A</v>
      </c>
    </row>
    <row r="3763" spans="3:6">
      <c r="C3763" s="730" t="e">
        <v>#N/A</v>
      </c>
      <c r="D3763" s="729" t="e">
        <v>#N/A</v>
      </c>
      <c r="E3763" s="729" t="e">
        <v>#N/A</v>
      </c>
      <c r="F3763" s="729" t="e">
        <v>#N/A</v>
      </c>
    </row>
    <row r="3764" spans="3:6">
      <c r="C3764" s="730" t="e">
        <v>#N/A</v>
      </c>
      <c r="D3764" s="729" t="e">
        <v>#N/A</v>
      </c>
      <c r="E3764" s="729" t="e">
        <v>#N/A</v>
      </c>
      <c r="F3764" s="729" t="e">
        <v>#N/A</v>
      </c>
    </row>
    <row r="3765" spans="3:6">
      <c r="C3765" s="730" t="e">
        <v>#N/A</v>
      </c>
      <c r="D3765" s="729" t="e">
        <v>#N/A</v>
      </c>
      <c r="E3765" s="729" t="e">
        <v>#N/A</v>
      </c>
      <c r="F3765" s="729" t="e">
        <v>#N/A</v>
      </c>
    </row>
    <row r="3766" spans="3:6">
      <c r="C3766" s="730" t="e">
        <v>#N/A</v>
      </c>
      <c r="D3766" s="729" t="e">
        <v>#N/A</v>
      </c>
      <c r="E3766" s="729" t="e">
        <v>#N/A</v>
      </c>
      <c r="F3766" s="729" t="e">
        <v>#N/A</v>
      </c>
    </row>
    <row r="3767" spans="3:6">
      <c r="C3767" s="730" t="e">
        <v>#N/A</v>
      </c>
      <c r="D3767" s="729" t="e">
        <v>#N/A</v>
      </c>
      <c r="E3767" s="729" t="e">
        <v>#N/A</v>
      </c>
      <c r="F3767" s="729" t="e">
        <v>#N/A</v>
      </c>
    </row>
    <row r="3768" spans="3:6">
      <c r="C3768" s="730" t="e">
        <v>#N/A</v>
      </c>
      <c r="D3768" s="729" t="e">
        <v>#N/A</v>
      </c>
      <c r="E3768" s="729" t="e">
        <v>#N/A</v>
      </c>
      <c r="F3768" s="729" t="e">
        <v>#N/A</v>
      </c>
    </row>
    <row r="3769" spans="3:6">
      <c r="C3769" s="730" t="e">
        <v>#N/A</v>
      </c>
      <c r="D3769" s="729" t="e">
        <v>#N/A</v>
      </c>
      <c r="E3769" s="729" t="e">
        <v>#N/A</v>
      </c>
      <c r="F3769" s="729" t="e">
        <v>#N/A</v>
      </c>
    </row>
    <row r="3770" spans="3:6">
      <c r="C3770" s="730" t="e">
        <v>#N/A</v>
      </c>
      <c r="D3770" s="729" t="e">
        <v>#N/A</v>
      </c>
      <c r="E3770" s="729" t="e">
        <v>#N/A</v>
      </c>
      <c r="F3770" s="729" t="e">
        <v>#N/A</v>
      </c>
    </row>
    <row r="3771" spans="3:6">
      <c r="C3771" s="730" t="e">
        <v>#N/A</v>
      </c>
      <c r="D3771" s="729" t="e">
        <v>#N/A</v>
      </c>
      <c r="E3771" s="729" t="e">
        <v>#N/A</v>
      </c>
      <c r="F3771" s="729" t="e">
        <v>#N/A</v>
      </c>
    </row>
    <row r="3772" spans="3:6">
      <c r="C3772" s="730" t="e">
        <v>#N/A</v>
      </c>
      <c r="D3772" s="729" t="e">
        <v>#N/A</v>
      </c>
      <c r="E3772" s="729" t="e">
        <v>#N/A</v>
      </c>
      <c r="F3772" s="729" t="e">
        <v>#N/A</v>
      </c>
    </row>
    <row r="3773" spans="3:6">
      <c r="C3773" s="730" t="e">
        <v>#N/A</v>
      </c>
      <c r="D3773" s="729" t="e">
        <v>#N/A</v>
      </c>
      <c r="E3773" s="729" t="e">
        <v>#N/A</v>
      </c>
      <c r="F3773" s="729" t="e">
        <v>#N/A</v>
      </c>
    </row>
    <row r="3774" spans="3:6">
      <c r="C3774" s="730" t="e">
        <v>#N/A</v>
      </c>
      <c r="D3774" s="729" t="e">
        <v>#N/A</v>
      </c>
      <c r="E3774" s="729" t="e">
        <v>#N/A</v>
      </c>
      <c r="F3774" s="729" t="e">
        <v>#N/A</v>
      </c>
    </row>
    <row r="3775" spans="3:6">
      <c r="C3775" s="730" t="e">
        <v>#N/A</v>
      </c>
      <c r="D3775" s="729" t="e">
        <v>#N/A</v>
      </c>
      <c r="E3775" s="729" t="e">
        <v>#N/A</v>
      </c>
      <c r="F3775" s="729" t="e">
        <v>#N/A</v>
      </c>
    </row>
    <row r="3776" spans="3:6">
      <c r="C3776" s="730" t="e">
        <v>#N/A</v>
      </c>
      <c r="D3776" s="729" t="e">
        <v>#N/A</v>
      </c>
      <c r="E3776" s="729" t="e">
        <v>#N/A</v>
      </c>
      <c r="F3776" s="729" t="e">
        <v>#N/A</v>
      </c>
    </row>
    <row r="3777" spans="3:6">
      <c r="C3777" s="730" t="e">
        <v>#N/A</v>
      </c>
      <c r="D3777" s="729" t="e">
        <v>#N/A</v>
      </c>
      <c r="E3777" s="729" t="e">
        <v>#N/A</v>
      </c>
      <c r="F3777" s="729" t="e">
        <v>#N/A</v>
      </c>
    </row>
    <row r="3778" spans="3:6">
      <c r="C3778" s="730" t="e">
        <v>#N/A</v>
      </c>
      <c r="D3778" s="729" t="e">
        <v>#N/A</v>
      </c>
      <c r="E3778" s="729" t="e">
        <v>#N/A</v>
      </c>
      <c r="F3778" s="729" t="e">
        <v>#N/A</v>
      </c>
    </row>
    <row r="3779" spans="3:6">
      <c r="C3779" s="730" t="e">
        <v>#N/A</v>
      </c>
      <c r="D3779" s="729" t="e">
        <v>#N/A</v>
      </c>
      <c r="E3779" s="729" t="e">
        <v>#N/A</v>
      </c>
      <c r="F3779" s="729" t="e">
        <v>#N/A</v>
      </c>
    </row>
    <row r="3780" spans="3:6">
      <c r="C3780" s="730" t="e">
        <v>#N/A</v>
      </c>
      <c r="D3780" s="729" t="e">
        <v>#N/A</v>
      </c>
      <c r="E3780" s="729" t="e">
        <v>#N/A</v>
      </c>
      <c r="F3780" s="729" t="e">
        <v>#N/A</v>
      </c>
    </row>
    <row r="3781" spans="3:6">
      <c r="C3781" s="730" t="e">
        <v>#N/A</v>
      </c>
      <c r="D3781" s="729" t="e">
        <v>#N/A</v>
      </c>
      <c r="E3781" s="729" t="e">
        <v>#N/A</v>
      </c>
      <c r="F3781" s="729" t="e">
        <v>#N/A</v>
      </c>
    </row>
    <row r="3782" spans="3:6">
      <c r="C3782" s="730" t="e">
        <v>#N/A</v>
      </c>
      <c r="D3782" s="729" t="e">
        <v>#N/A</v>
      </c>
      <c r="E3782" s="729" t="e">
        <v>#N/A</v>
      </c>
      <c r="F3782" s="729" t="e">
        <v>#N/A</v>
      </c>
    </row>
    <row r="3783" spans="3:6">
      <c r="C3783" s="730" t="e">
        <v>#N/A</v>
      </c>
      <c r="D3783" s="729" t="e">
        <v>#N/A</v>
      </c>
      <c r="E3783" s="729" t="e">
        <v>#N/A</v>
      </c>
      <c r="F3783" s="729" t="e">
        <v>#N/A</v>
      </c>
    </row>
    <row r="3784" spans="3:6">
      <c r="C3784" s="730" t="e">
        <v>#N/A</v>
      </c>
      <c r="D3784" s="729" t="e">
        <v>#N/A</v>
      </c>
      <c r="E3784" s="729" t="e">
        <v>#N/A</v>
      </c>
      <c r="F3784" s="729" t="e">
        <v>#N/A</v>
      </c>
    </row>
    <row r="3785" spans="3:6">
      <c r="C3785" s="730" t="e">
        <v>#N/A</v>
      </c>
      <c r="D3785" s="729" t="e">
        <v>#N/A</v>
      </c>
      <c r="E3785" s="729" t="e">
        <v>#N/A</v>
      </c>
      <c r="F3785" s="729" t="e">
        <v>#N/A</v>
      </c>
    </row>
    <row r="3786" spans="3:6">
      <c r="C3786" s="730" t="e">
        <v>#N/A</v>
      </c>
      <c r="D3786" s="729" t="e">
        <v>#N/A</v>
      </c>
      <c r="E3786" s="729" t="e">
        <v>#N/A</v>
      </c>
      <c r="F3786" s="729" t="e">
        <v>#N/A</v>
      </c>
    </row>
    <row r="3787" spans="3:6">
      <c r="C3787" s="730" t="e">
        <v>#N/A</v>
      </c>
      <c r="D3787" s="729" t="e">
        <v>#N/A</v>
      </c>
      <c r="E3787" s="729" t="e">
        <v>#N/A</v>
      </c>
      <c r="F3787" s="729" t="e">
        <v>#N/A</v>
      </c>
    </row>
    <row r="3788" spans="3:6">
      <c r="C3788" s="730" t="e">
        <v>#N/A</v>
      </c>
      <c r="D3788" s="729" t="e">
        <v>#N/A</v>
      </c>
      <c r="E3788" s="729" t="e">
        <v>#N/A</v>
      </c>
      <c r="F3788" s="729" t="e">
        <v>#N/A</v>
      </c>
    </row>
    <row r="3789" spans="3:6">
      <c r="C3789" s="730" t="e">
        <v>#N/A</v>
      </c>
      <c r="D3789" s="729" t="e">
        <v>#N/A</v>
      </c>
      <c r="E3789" s="729" t="e">
        <v>#N/A</v>
      </c>
      <c r="F3789" s="729" t="e">
        <v>#N/A</v>
      </c>
    </row>
    <row r="3790" spans="3:6">
      <c r="C3790" s="730" t="e">
        <v>#N/A</v>
      </c>
      <c r="D3790" s="729" t="e">
        <v>#N/A</v>
      </c>
      <c r="E3790" s="729" t="e">
        <v>#N/A</v>
      </c>
      <c r="F3790" s="729" t="e">
        <v>#N/A</v>
      </c>
    </row>
    <row r="3791" spans="3:6">
      <c r="C3791" s="730" t="e">
        <v>#N/A</v>
      </c>
      <c r="D3791" s="729" t="e">
        <v>#N/A</v>
      </c>
      <c r="E3791" s="729" t="e">
        <v>#N/A</v>
      </c>
      <c r="F3791" s="729" t="e">
        <v>#N/A</v>
      </c>
    </row>
    <row r="3792" spans="3:6">
      <c r="C3792" s="730" t="e">
        <v>#N/A</v>
      </c>
      <c r="D3792" s="729" t="e">
        <v>#N/A</v>
      </c>
      <c r="E3792" s="729" t="e">
        <v>#N/A</v>
      </c>
      <c r="F3792" s="729" t="e">
        <v>#N/A</v>
      </c>
    </row>
    <row r="3793" spans="3:6">
      <c r="C3793" s="730" t="e">
        <v>#N/A</v>
      </c>
      <c r="D3793" s="729" t="e">
        <v>#N/A</v>
      </c>
      <c r="E3793" s="729" t="e">
        <v>#N/A</v>
      </c>
      <c r="F3793" s="729" t="e">
        <v>#N/A</v>
      </c>
    </row>
    <row r="3794" spans="3:6">
      <c r="C3794" s="730" t="e">
        <v>#N/A</v>
      </c>
      <c r="D3794" s="729" t="e">
        <v>#N/A</v>
      </c>
      <c r="E3794" s="729" t="e">
        <v>#N/A</v>
      </c>
      <c r="F3794" s="729" t="e">
        <v>#N/A</v>
      </c>
    </row>
    <row r="3795" spans="3:6">
      <c r="C3795" s="730" t="e">
        <v>#N/A</v>
      </c>
      <c r="D3795" s="729" t="e">
        <v>#N/A</v>
      </c>
      <c r="E3795" s="729" t="e">
        <v>#N/A</v>
      </c>
      <c r="F3795" s="729" t="e">
        <v>#N/A</v>
      </c>
    </row>
    <row r="3796" spans="3:6">
      <c r="C3796" s="730" t="e">
        <v>#N/A</v>
      </c>
      <c r="D3796" s="729" t="e">
        <v>#N/A</v>
      </c>
      <c r="E3796" s="729" t="e">
        <v>#N/A</v>
      </c>
      <c r="F3796" s="729" t="e">
        <v>#N/A</v>
      </c>
    </row>
    <row r="3797" spans="3:6">
      <c r="C3797" s="730" t="e">
        <v>#N/A</v>
      </c>
      <c r="D3797" s="729" t="e">
        <v>#N/A</v>
      </c>
      <c r="E3797" s="729" t="e">
        <v>#N/A</v>
      </c>
      <c r="F3797" s="729" t="e">
        <v>#N/A</v>
      </c>
    </row>
    <row r="3798" spans="3:6">
      <c r="C3798" s="730" t="e">
        <v>#N/A</v>
      </c>
      <c r="D3798" s="729" t="e">
        <v>#N/A</v>
      </c>
      <c r="E3798" s="729" t="e">
        <v>#N/A</v>
      </c>
      <c r="F3798" s="729" t="e">
        <v>#N/A</v>
      </c>
    </row>
    <row r="3799" spans="3:6">
      <c r="C3799" s="730" t="e">
        <v>#N/A</v>
      </c>
      <c r="D3799" s="729" t="e">
        <v>#N/A</v>
      </c>
      <c r="E3799" s="729" t="e">
        <v>#N/A</v>
      </c>
      <c r="F3799" s="729" t="e">
        <v>#N/A</v>
      </c>
    </row>
    <row r="3800" spans="3:6">
      <c r="C3800" s="730" t="e">
        <v>#N/A</v>
      </c>
      <c r="D3800" s="729" t="e">
        <v>#N/A</v>
      </c>
      <c r="E3800" s="729" t="e">
        <v>#N/A</v>
      </c>
      <c r="F3800" s="729" t="e">
        <v>#N/A</v>
      </c>
    </row>
    <row r="3801" spans="3:6">
      <c r="C3801" s="730" t="e">
        <v>#N/A</v>
      </c>
      <c r="D3801" s="729" t="e">
        <v>#N/A</v>
      </c>
      <c r="E3801" s="729" t="e">
        <v>#N/A</v>
      </c>
      <c r="F3801" s="729" t="e">
        <v>#N/A</v>
      </c>
    </row>
    <row r="3802" spans="3:6">
      <c r="C3802" s="730" t="e">
        <v>#N/A</v>
      </c>
      <c r="D3802" s="729" t="e">
        <v>#N/A</v>
      </c>
      <c r="E3802" s="729" t="e">
        <v>#N/A</v>
      </c>
      <c r="F3802" s="729" t="e">
        <v>#N/A</v>
      </c>
    </row>
    <row r="3803" spans="3:6">
      <c r="C3803" s="730" t="e">
        <v>#N/A</v>
      </c>
      <c r="D3803" s="729" t="e">
        <v>#N/A</v>
      </c>
      <c r="E3803" s="729" t="e">
        <v>#N/A</v>
      </c>
      <c r="F3803" s="729" t="e">
        <v>#N/A</v>
      </c>
    </row>
    <row r="3804" spans="3:6">
      <c r="C3804" s="730" t="e">
        <v>#N/A</v>
      </c>
      <c r="D3804" s="729" t="e">
        <v>#N/A</v>
      </c>
      <c r="E3804" s="729" t="e">
        <v>#N/A</v>
      </c>
      <c r="F3804" s="729" t="e">
        <v>#N/A</v>
      </c>
    </row>
    <row r="3805" spans="3:6">
      <c r="C3805" s="730" t="e">
        <v>#N/A</v>
      </c>
      <c r="D3805" s="729" t="e">
        <v>#N/A</v>
      </c>
      <c r="E3805" s="729" t="e">
        <v>#N/A</v>
      </c>
      <c r="F3805" s="729" t="e">
        <v>#N/A</v>
      </c>
    </row>
    <row r="3806" spans="3:6">
      <c r="C3806" s="730" t="e">
        <v>#N/A</v>
      </c>
      <c r="D3806" s="729" t="e">
        <v>#N/A</v>
      </c>
      <c r="E3806" s="729" t="e">
        <v>#N/A</v>
      </c>
      <c r="F3806" s="729" t="e">
        <v>#N/A</v>
      </c>
    </row>
    <row r="3807" spans="3:6">
      <c r="C3807" s="730" t="e">
        <v>#N/A</v>
      </c>
      <c r="D3807" s="729" t="e">
        <v>#N/A</v>
      </c>
      <c r="E3807" s="729" t="e">
        <v>#N/A</v>
      </c>
      <c r="F3807" s="729" t="e">
        <v>#N/A</v>
      </c>
    </row>
    <row r="3808" spans="3:6">
      <c r="C3808" s="730" t="e">
        <v>#N/A</v>
      </c>
      <c r="D3808" s="729" t="e">
        <v>#N/A</v>
      </c>
      <c r="E3808" s="729" t="e">
        <v>#N/A</v>
      </c>
      <c r="F3808" s="729" t="e">
        <v>#N/A</v>
      </c>
    </row>
    <row r="3809" spans="3:6">
      <c r="C3809" s="730" t="e">
        <v>#N/A</v>
      </c>
      <c r="D3809" s="729" t="e">
        <v>#N/A</v>
      </c>
      <c r="E3809" s="729" t="e">
        <v>#N/A</v>
      </c>
      <c r="F3809" s="729" t="e">
        <v>#N/A</v>
      </c>
    </row>
    <row r="3810" spans="3:6">
      <c r="C3810" s="730" t="e">
        <v>#N/A</v>
      </c>
      <c r="D3810" s="729" t="e">
        <v>#N/A</v>
      </c>
      <c r="E3810" s="729" t="e">
        <v>#N/A</v>
      </c>
      <c r="F3810" s="729" t="e">
        <v>#N/A</v>
      </c>
    </row>
    <row r="3811" spans="3:6">
      <c r="C3811" s="730" t="e">
        <v>#N/A</v>
      </c>
      <c r="D3811" s="729" t="e">
        <v>#N/A</v>
      </c>
      <c r="E3811" s="729" t="e">
        <v>#N/A</v>
      </c>
      <c r="F3811" s="729" t="e">
        <v>#N/A</v>
      </c>
    </row>
    <row r="3812" spans="3:6">
      <c r="C3812" s="730" t="e">
        <v>#N/A</v>
      </c>
      <c r="D3812" s="729" t="e">
        <v>#N/A</v>
      </c>
      <c r="E3812" s="729" t="e">
        <v>#N/A</v>
      </c>
      <c r="F3812" s="729" t="e">
        <v>#N/A</v>
      </c>
    </row>
    <row r="3813" spans="3:6">
      <c r="C3813" s="730" t="e">
        <v>#N/A</v>
      </c>
      <c r="D3813" s="729" t="e">
        <v>#N/A</v>
      </c>
      <c r="E3813" s="729" t="e">
        <v>#N/A</v>
      </c>
      <c r="F3813" s="729" t="e">
        <v>#N/A</v>
      </c>
    </row>
    <row r="3814" spans="3:6">
      <c r="C3814" s="730" t="e">
        <v>#N/A</v>
      </c>
      <c r="D3814" s="729" t="e">
        <v>#N/A</v>
      </c>
      <c r="E3814" s="729" t="e">
        <v>#N/A</v>
      </c>
      <c r="F3814" s="729" t="e">
        <v>#N/A</v>
      </c>
    </row>
    <row r="3815" spans="3:6">
      <c r="C3815" s="730" t="e">
        <v>#N/A</v>
      </c>
      <c r="D3815" s="729" t="e">
        <v>#N/A</v>
      </c>
      <c r="E3815" s="729" t="e">
        <v>#N/A</v>
      </c>
      <c r="F3815" s="729" t="e">
        <v>#N/A</v>
      </c>
    </row>
    <row r="3816" spans="3:6">
      <c r="C3816" s="730" t="e">
        <v>#N/A</v>
      </c>
      <c r="D3816" s="729" t="e">
        <v>#N/A</v>
      </c>
      <c r="E3816" s="729" t="e">
        <v>#N/A</v>
      </c>
      <c r="F3816" s="729" t="e">
        <v>#N/A</v>
      </c>
    </row>
    <row r="3817" spans="3:6">
      <c r="C3817" s="730" t="e">
        <v>#N/A</v>
      </c>
      <c r="D3817" s="729" t="e">
        <v>#N/A</v>
      </c>
      <c r="E3817" s="729" t="e">
        <v>#N/A</v>
      </c>
      <c r="F3817" s="729" t="e">
        <v>#N/A</v>
      </c>
    </row>
    <row r="3818" spans="3:6">
      <c r="C3818" s="730" t="e">
        <v>#N/A</v>
      </c>
      <c r="D3818" s="729" t="e">
        <v>#N/A</v>
      </c>
      <c r="E3818" s="729" t="e">
        <v>#N/A</v>
      </c>
      <c r="F3818" s="729" t="e">
        <v>#N/A</v>
      </c>
    </row>
    <row r="3819" spans="3:6">
      <c r="C3819" s="730" t="e">
        <v>#N/A</v>
      </c>
      <c r="D3819" s="729" t="e">
        <v>#N/A</v>
      </c>
      <c r="E3819" s="729" t="e">
        <v>#N/A</v>
      </c>
      <c r="F3819" s="729" t="e">
        <v>#N/A</v>
      </c>
    </row>
    <row r="3820" spans="3:6">
      <c r="C3820" s="730" t="e">
        <v>#N/A</v>
      </c>
      <c r="D3820" s="729" t="e">
        <v>#N/A</v>
      </c>
      <c r="E3820" s="729" t="e">
        <v>#N/A</v>
      </c>
      <c r="F3820" s="729" t="e">
        <v>#N/A</v>
      </c>
    </row>
    <row r="3821" spans="3:6">
      <c r="C3821" s="730" t="e">
        <v>#N/A</v>
      </c>
      <c r="D3821" s="729" t="e">
        <v>#N/A</v>
      </c>
      <c r="E3821" s="729" t="e">
        <v>#N/A</v>
      </c>
      <c r="F3821" s="729" t="e">
        <v>#N/A</v>
      </c>
    </row>
    <row r="3822" spans="3:6">
      <c r="C3822" s="730" t="e">
        <v>#N/A</v>
      </c>
      <c r="D3822" s="729" t="e">
        <v>#N/A</v>
      </c>
      <c r="E3822" s="729" t="e">
        <v>#N/A</v>
      </c>
      <c r="F3822" s="729" t="e">
        <v>#N/A</v>
      </c>
    </row>
    <row r="3823" spans="3:6">
      <c r="C3823" s="730" t="e">
        <v>#N/A</v>
      </c>
      <c r="D3823" s="729" t="e">
        <v>#N/A</v>
      </c>
      <c r="E3823" s="729" t="e">
        <v>#N/A</v>
      </c>
      <c r="F3823" s="729" t="e">
        <v>#N/A</v>
      </c>
    </row>
    <row r="3824" spans="3:6">
      <c r="C3824" s="730" t="e">
        <v>#N/A</v>
      </c>
      <c r="D3824" s="729" t="e">
        <v>#N/A</v>
      </c>
      <c r="E3824" s="729" t="e">
        <v>#N/A</v>
      </c>
      <c r="F3824" s="729" t="e">
        <v>#N/A</v>
      </c>
    </row>
    <row r="3825" spans="3:6">
      <c r="C3825" s="730" t="e">
        <v>#N/A</v>
      </c>
      <c r="D3825" s="729" t="e">
        <v>#N/A</v>
      </c>
      <c r="E3825" s="729" t="e">
        <v>#N/A</v>
      </c>
      <c r="F3825" s="729" t="e">
        <v>#N/A</v>
      </c>
    </row>
    <row r="3826" spans="3:6">
      <c r="C3826" s="730" t="e">
        <v>#N/A</v>
      </c>
      <c r="D3826" s="729" t="e">
        <v>#N/A</v>
      </c>
      <c r="E3826" s="729" t="e">
        <v>#N/A</v>
      </c>
      <c r="F3826" s="729" t="e">
        <v>#N/A</v>
      </c>
    </row>
    <row r="3827" spans="3:6">
      <c r="C3827" s="730" t="e">
        <v>#N/A</v>
      </c>
      <c r="D3827" s="729" t="e">
        <v>#N/A</v>
      </c>
      <c r="E3827" s="729" t="e">
        <v>#N/A</v>
      </c>
      <c r="F3827" s="729" t="e">
        <v>#N/A</v>
      </c>
    </row>
    <row r="3828" spans="3:6">
      <c r="C3828" s="730" t="e">
        <v>#N/A</v>
      </c>
      <c r="D3828" s="729" t="e">
        <v>#N/A</v>
      </c>
      <c r="E3828" s="729" t="e">
        <v>#N/A</v>
      </c>
      <c r="F3828" s="729" t="e">
        <v>#N/A</v>
      </c>
    </row>
    <row r="3829" spans="3:6">
      <c r="C3829" s="730" t="e">
        <v>#N/A</v>
      </c>
      <c r="D3829" s="729" t="e">
        <v>#N/A</v>
      </c>
      <c r="E3829" s="729" t="e">
        <v>#N/A</v>
      </c>
      <c r="F3829" s="729" t="e">
        <v>#N/A</v>
      </c>
    </row>
    <row r="3830" spans="3:6">
      <c r="C3830" s="730" t="e">
        <v>#N/A</v>
      </c>
      <c r="D3830" s="729" t="e">
        <v>#N/A</v>
      </c>
      <c r="E3830" s="729" t="e">
        <v>#N/A</v>
      </c>
      <c r="F3830" s="729" t="e">
        <v>#N/A</v>
      </c>
    </row>
    <row r="3831" spans="3:6">
      <c r="C3831" s="730" t="e">
        <v>#N/A</v>
      </c>
      <c r="D3831" s="729" t="e">
        <v>#N/A</v>
      </c>
      <c r="E3831" s="729" t="e">
        <v>#N/A</v>
      </c>
      <c r="F3831" s="729" t="e">
        <v>#N/A</v>
      </c>
    </row>
    <row r="3832" spans="3:6">
      <c r="C3832" s="730" t="e">
        <v>#N/A</v>
      </c>
      <c r="D3832" s="729" t="e">
        <v>#N/A</v>
      </c>
      <c r="E3832" s="729" t="e">
        <v>#N/A</v>
      </c>
      <c r="F3832" s="729" t="e">
        <v>#N/A</v>
      </c>
    </row>
    <row r="3833" spans="3:6">
      <c r="C3833" s="730" t="e">
        <v>#N/A</v>
      </c>
      <c r="D3833" s="729" t="e">
        <v>#N/A</v>
      </c>
      <c r="E3833" s="729" t="e">
        <v>#N/A</v>
      </c>
      <c r="F3833" s="729" t="e">
        <v>#N/A</v>
      </c>
    </row>
    <row r="3834" spans="3:6">
      <c r="C3834" s="730" t="e">
        <v>#N/A</v>
      </c>
      <c r="D3834" s="729" t="e">
        <v>#N/A</v>
      </c>
      <c r="E3834" s="729" t="e">
        <v>#N/A</v>
      </c>
      <c r="F3834" s="729" t="e">
        <v>#N/A</v>
      </c>
    </row>
    <row r="3835" spans="3:6">
      <c r="C3835" s="730" t="e">
        <v>#N/A</v>
      </c>
      <c r="D3835" s="729" t="e">
        <v>#N/A</v>
      </c>
      <c r="E3835" s="729" t="e">
        <v>#N/A</v>
      </c>
      <c r="F3835" s="729" t="e">
        <v>#N/A</v>
      </c>
    </row>
    <row r="3836" spans="3:6">
      <c r="C3836" s="730" t="e">
        <v>#N/A</v>
      </c>
      <c r="D3836" s="729" t="e">
        <v>#N/A</v>
      </c>
      <c r="E3836" s="729" t="e">
        <v>#N/A</v>
      </c>
      <c r="F3836" s="729" t="e">
        <v>#N/A</v>
      </c>
    </row>
    <row r="3837" spans="3:6">
      <c r="C3837" s="730" t="e">
        <v>#N/A</v>
      </c>
      <c r="D3837" s="729" t="e">
        <v>#N/A</v>
      </c>
      <c r="E3837" s="729" t="e">
        <v>#N/A</v>
      </c>
      <c r="F3837" s="729" t="e">
        <v>#N/A</v>
      </c>
    </row>
    <row r="3838" spans="3:6">
      <c r="C3838" s="730" t="e">
        <v>#N/A</v>
      </c>
      <c r="D3838" s="729" t="e">
        <v>#N/A</v>
      </c>
      <c r="E3838" s="729" t="e">
        <v>#N/A</v>
      </c>
      <c r="F3838" s="729" t="e">
        <v>#N/A</v>
      </c>
    </row>
    <row r="3839" spans="3:6">
      <c r="C3839" s="730" t="e">
        <v>#N/A</v>
      </c>
      <c r="D3839" s="729" t="e">
        <v>#N/A</v>
      </c>
      <c r="E3839" s="729" t="e">
        <v>#N/A</v>
      </c>
      <c r="F3839" s="729" t="e">
        <v>#N/A</v>
      </c>
    </row>
    <row r="3840" spans="3:6">
      <c r="C3840" s="730" t="e">
        <v>#N/A</v>
      </c>
      <c r="D3840" s="729" t="e">
        <v>#N/A</v>
      </c>
      <c r="E3840" s="729" t="e">
        <v>#N/A</v>
      </c>
      <c r="F3840" s="729" t="e">
        <v>#N/A</v>
      </c>
    </row>
    <row r="3841" spans="3:6">
      <c r="C3841" s="730" t="e">
        <v>#N/A</v>
      </c>
      <c r="D3841" s="729" t="e">
        <v>#N/A</v>
      </c>
      <c r="E3841" s="729" t="e">
        <v>#N/A</v>
      </c>
      <c r="F3841" s="729" t="e">
        <v>#N/A</v>
      </c>
    </row>
    <row r="3842" spans="3:6">
      <c r="C3842" s="730" t="e">
        <v>#N/A</v>
      </c>
      <c r="D3842" s="729" t="e">
        <v>#N/A</v>
      </c>
      <c r="E3842" s="729" t="e">
        <v>#N/A</v>
      </c>
      <c r="F3842" s="729" t="e">
        <v>#N/A</v>
      </c>
    </row>
    <row r="3843" spans="3:6">
      <c r="C3843" s="730" t="e">
        <v>#N/A</v>
      </c>
      <c r="D3843" s="729" t="e">
        <v>#N/A</v>
      </c>
      <c r="E3843" s="729" t="e">
        <v>#N/A</v>
      </c>
      <c r="F3843" s="729" t="e">
        <v>#N/A</v>
      </c>
    </row>
    <row r="3844" spans="3:6">
      <c r="C3844" s="730" t="e">
        <v>#N/A</v>
      </c>
      <c r="D3844" s="729" t="e">
        <v>#N/A</v>
      </c>
      <c r="E3844" s="729" t="e">
        <v>#N/A</v>
      </c>
      <c r="F3844" s="729" t="e">
        <v>#N/A</v>
      </c>
    </row>
    <row r="3845" spans="3:6">
      <c r="C3845" s="730" t="e">
        <v>#N/A</v>
      </c>
      <c r="D3845" s="729" t="e">
        <v>#N/A</v>
      </c>
      <c r="E3845" s="729" t="e">
        <v>#N/A</v>
      </c>
      <c r="F3845" s="729" t="e">
        <v>#N/A</v>
      </c>
    </row>
    <row r="3846" spans="3:6">
      <c r="C3846" s="730" t="e">
        <v>#N/A</v>
      </c>
      <c r="D3846" s="729" t="e">
        <v>#N/A</v>
      </c>
      <c r="E3846" s="729" t="e">
        <v>#N/A</v>
      </c>
      <c r="F3846" s="729" t="e">
        <v>#N/A</v>
      </c>
    </row>
    <row r="3847" spans="3:6">
      <c r="C3847" s="730" t="e">
        <v>#N/A</v>
      </c>
      <c r="D3847" s="729" t="e">
        <v>#N/A</v>
      </c>
      <c r="E3847" s="729" t="e">
        <v>#N/A</v>
      </c>
      <c r="F3847" s="729" t="e">
        <v>#N/A</v>
      </c>
    </row>
    <row r="3848" spans="3:6">
      <c r="C3848" s="730" t="e">
        <v>#N/A</v>
      </c>
      <c r="D3848" s="729" t="e">
        <v>#N/A</v>
      </c>
      <c r="E3848" s="729" t="e">
        <v>#N/A</v>
      </c>
      <c r="F3848" s="729" t="e">
        <v>#N/A</v>
      </c>
    </row>
    <row r="3849" spans="3:6">
      <c r="C3849" s="730" t="e">
        <v>#N/A</v>
      </c>
      <c r="D3849" s="729" t="e">
        <v>#N/A</v>
      </c>
      <c r="E3849" s="729" t="e">
        <v>#N/A</v>
      </c>
      <c r="F3849" s="729" t="e">
        <v>#N/A</v>
      </c>
    </row>
    <row r="3850" spans="3:6">
      <c r="C3850" s="730" t="e">
        <v>#N/A</v>
      </c>
      <c r="D3850" s="729" t="e">
        <v>#N/A</v>
      </c>
      <c r="E3850" s="729" t="e">
        <v>#N/A</v>
      </c>
      <c r="F3850" s="729" t="e">
        <v>#N/A</v>
      </c>
    </row>
    <row r="3851" spans="3:6">
      <c r="C3851" s="730" t="e">
        <v>#N/A</v>
      </c>
      <c r="D3851" s="729" t="e">
        <v>#N/A</v>
      </c>
      <c r="E3851" s="729" t="e">
        <v>#N/A</v>
      </c>
      <c r="F3851" s="729" t="e">
        <v>#N/A</v>
      </c>
    </row>
    <row r="3852" spans="3:6">
      <c r="C3852" s="730" t="e">
        <v>#N/A</v>
      </c>
      <c r="D3852" s="729" t="e">
        <v>#N/A</v>
      </c>
      <c r="E3852" s="729" t="e">
        <v>#N/A</v>
      </c>
      <c r="F3852" s="729" t="e">
        <v>#N/A</v>
      </c>
    </row>
    <row r="3853" spans="3:6">
      <c r="C3853" s="730" t="e">
        <v>#N/A</v>
      </c>
      <c r="D3853" s="729" t="e">
        <v>#N/A</v>
      </c>
      <c r="E3853" s="729" t="e">
        <v>#N/A</v>
      </c>
      <c r="F3853" s="729" t="e">
        <v>#N/A</v>
      </c>
    </row>
    <row r="3854" spans="3:6">
      <c r="C3854" s="730" t="e">
        <v>#N/A</v>
      </c>
      <c r="D3854" s="729" t="e">
        <v>#N/A</v>
      </c>
      <c r="E3854" s="729" t="e">
        <v>#N/A</v>
      </c>
      <c r="F3854" s="729" t="e">
        <v>#N/A</v>
      </c>
    </row>
    <row r="3855" spans="3:6">
      <c r="C3855" s="730" t="e">
        <v>#N/A</v>
      </c>
      <c r="D3855" s="729" t="e">
        <v>#N/A</v>
      </c>
      <c r="E3855" s="729" t="e">
        <v>#N/A</v>
      </c>
      <c r="F3855" s="729" t="e">
        <v>#N/A</v>
      </c>
    </row>
    <row r="3856" spans="3:6">
      <c r="C3856" s="730" t="e">
        <v>#N/A</v>
      </c>
      <c r="D3856" s="729" t="e">
        <v>#N/A</v>
      </c>
      <c r="E3856" s="729" t="e">
        <v>#N/A</v>
      </c>
      <c r="F3856" s="729" t="e">
        <v>#N/A</v>
      </c>
    </row>
    <row r="3857" spans="3:6">
      <c r="C3857" s="730" t="e">
        <v>#N/A</v>
      </c>
      <c r="D3857" s="729" t="e">
        <v>#N/A</v>
      </c>
      <c r="E3857" s="729" t="e">
        <v>#N/A</v>
      </c>
      <c r="F3857" s="729" t="e">
        <v>#N/A</v>
      </c>
    </row>
    <row r="3858" spans="3:6">
      <c r="C3858" s="730" t="e">
        <v>#N/A</v>
      </c>
      <c r="D3858" s="729" t="e">
        <v>#N/A</v>
      </c>
      <c r="E3858" s="729" t="e">
        <v>#N/A</v>
      </c>
      <c r="F3858" s="729" t="e">
        <v>#N/A</v>
      </c>
    </row>
    <row r="3859" spans="3:6">
      <c r="C3859" s="730" t="e">
        <v>#N/A</v>
      </c>
      <c r="D3859" s="729" t="e">
        <v>#N/A</v>
      </c>
      <c r="E3859" s="729" t="e">
        <v>#N/A</v>
      </c>
      <c r="F3859" s="729" t="e">
        <v>#N/A</v>
      </c>
    </row>
    <row r="3860" spans="3:6">
      <c r="C3860" s="730" t="e">
        <v>#N/A</v>
      </c>
      <c r="D3860" s="729" t="e">
        <v>#N/A</v>
      </c>
      <c r="E3860" s="729" t="e">
        <v>#N/A</v>
      </c>
      <c r="F3860" s="729" t="e">
        <v>#N/A</v>
      </c>
    </row>
    <row r="3861" spans="3:6">
      <c r="C3861" s="730" t="e">
        <v>#N/A</v>
      </c>
      <c r="D3861" s="729" t="e">
        <v>#N/A</v>
      </c>
      <c r="E3861" s="729" t="e">
        <v>#N/A</v>
      </c>
      <c r="F3861" s="729" t="e">
        <v>#N/A</v>
      </c>
    </row>
    <row r="3862" spans="3:6">
      <c r="C3862" s="730" t="e">
        <v>#N/A</v>
      </c>
      <c r="D3862" s="729" t="e">
        <v>#N/A</v>
      </c>
      <c r="E3862" s="729" t="e">
        <v>#N/A</v>
      </c>
      <c r="F3862" s="729" t="e">
        <v>#N/A</v>
      </c>
    </row>
    <row r="3863" spans="3:6">
      <c r="C3863" s="730" t="e">
        <v>#N/A</v>
      </c>
      <c r="D3863" s="729" t="e">
        <v>#N/A</v>
      </c>
      <c r="E3863" s="729" t="e">
        <v>#N/A</v>
      </c>
      <c r="F3863" s="729" t="e">
        <v>#N/A</v>
      </c>
    </row>
    <row r="3864" spans="3:6">
      <c r="C3864" s="730" t="e">
        <v>#N/A</v>
      </c>
      <c r="D3864" s="729" t="e">
        <v>#N/A</v>
      </c>
      <c r="E3864" s="729" t="e">
        <v>#N/A</v>
      </c>
      <c r="F3864" s="729" t="e">
        <v>#N/A</v>
      </c>
    </row>
    <row r="3865" spans="3:6">
      <c r="C3865" s="730" t="e">
        <v>#N/A</v>
      </c>
      <c r="D3865" s="729" t="e">
        <v>#N/A</v>
      </c>
      <c r="E3865" s="729" t="e">
        <v>#N/A</v>
      </c>
      <c r="F3865" s="729" t="e">
        <v>#N/A</v>
      </c>
    </row>
    <row r="3866" spans="3:6">
      <c r="C3866" s="730" t="e">
        <v>#N/A</v>
      </c>
      <c r="D3866" s="729" t="e">
        <v>#N/A</v>
      </c>
      <c r="E3866" s="729" t="e">
        <v>#N/A</v>
      </c>
      <c r="F3866" s="729" t="e">
        <v>#N/A</v>
      </c>
    </row>
    <row r="3867" spans="3:6">
      <c r="C3867" s="730" t="e">
        <v>#N/A</v>
      </c>
      <c r="D3867" s="729" t="e">
        <v>#N/A</v>
      </c>
      <c r="E3867" s="729" t="e">
        <v>#N/A</v>
      </c>
      <c r="F3867" s="729" t="e">
        <v>#N/A</v>
      </c>
    </row>
    <row r="3868" spans="3:6">
      <c r="C3868" s="730" t="e">
        <v>#N/A</v>
      </c>
      <c r="D3868" s="729" t="e">
        <v>#N/A</v>
      </c>
      <c r="E3868" s="729" t="e">
        <v>#N/A</v>
      </c>
      <c r="F3868" s="729" t="e">
        <v>#N/A</v>
      </c>
    </row>
    <row r="3869" spans="3:6">
      <c r="C3869" s="730" t="e">
        <v>#N/A</v>
      </c>
      <c r="D3869" s="729" t="e">
        <v>#N/A</v>
      </c>
      <c r="E3869" s="729" t="e">
        <v>#N/A</v>
      </c>
      <c r="F3869" s="729" t="e">
        <v>#N/A</v>
      </c>
    </row>
    <row r="3870" spans="3:6">
      <c r="C3870" s="730" t="e">
        <v>#N/A</v>
      </c>
      <c r="D3870" s="729" t="e">
        <v>#N/A</v>
      </c>
      <c r="E3870" s="729" t="e">
        <v>#N/A</v>
      </c>
      <c r="F3870" s="729" t="e">
        <v>#N/A</v>
      </c>
    </row>
    <row r="3871" spans="3:6">
      <c r="C3871" s="730" t="e">
        <v>#N/A</v>
      </c>
      <c r="D3871" s="729" t="e">
        <v>#N/A</v>
      </c>
      <c r="E3871" s="729" t="e">
        <v>#N/A</v>
      </c>
      <c r="F3871" s="729" t="e">
        <v>#N/A</v>
      </c>
    </row>
    <row r="3872" spans="3:6">
      <c r="C3872" s="730" t="e">
        <v>#N/A</v>
      </c>
      <c r="D3872" s="729" t="e">
        <v>#N/A</v>
      </c>
      <c r="E3872" s="729" t="e">
        <v>#N/A</v>
      </c>
      <c r="F3872" s="729" t="e">
        <v>#N/A</v>
      </c>
    </row>
    <row r="3873" spans="3:6">
      <c r="C3873" s="730" t="e">
        <v>#N/A</v>
      </c>
      <c r="D3873" s="729" t="e">
        <v>#N/A</v>
      </c>
      <c r="E3873" s="729" t="e">
        <v>#N/A</v>
      </c>
      <c r="F3873" s="729" t="e">
        <v>#N/A</v>
      </c>
    </row>
    <row r="3874" spans="3:6">
      <c r="C3874" s="730" t="e">
        <v>#N/A</v>
      </c>
      <c r="D3874" s="729" t="e">
        <v>#N/A</v>
      </c>
      <c r="E3874" s="729" t="e">
        <v>#N/A</v>
      </c>
      <c r="F3874" s="729" t="e">
        <v>#N/A</v>
      </c>
    </row>
    <row r="3875" spans="3:6">
      <c r="C3875" s="730" t="e">
        <v>#N/A</v>
      </c>
      <c r="D3875" s="729" t="e">
        <v>#N/A</v>
      </c>
      <c r="E3875" s="729" t="e">
        <v>#N/A</v>
      </c>
      <c r="F3875" s="729" t="e">
        <v>#N/A</v>
      </c>
    </row>
    <row r="3876" spans="3:6">
      <c r="C3876" s="730" t="e">
        <v>#N/A</v>
      </c>
      <c r="D3876" s="729" t="e">
        <v>#N/A</v>
      </c>
      <c r="E3876" s="729" t="e">
        <v>#N/A</v>
      </c>
      <c r="F3876" s="729" t="e">
        <v>#N/A</v>
      </c>
    </row>
    <row r="3877" spans="3:6">
      <c r="C3877" s="730" t="e">
        <v>#N/A</v>
      </c>
      <c r="D3877" s="729" t="e">
        <v>#N/A</v>
      </c>
      <c r="E3877" s="729" t="e">
        <v>#N/A</v>
      </c>
      <c r="F3877" s="729" t="e">
        <v>#N/A</v>
      </c>
    </row>
    <row r="3878" spans="3:6">
      <c r="C3878" s="730" t="e">
        <v>#N/A</v>
      </c>
      <c r="D3878" s="729" t="e">
        <v>#N/A</v>
      </c>
      <c r="E3878" s="729" t="e">
        <v>#N/A</v>
      </c>
      <c r="F3878" s="729" t="e">
        <v>#N/A</v>
      </c>
    </row>
    <row r="3879" spans="3:6">
      <c r="C3879" s="730" t="e">
        <v>#N/A</v>
      </c>
      <c r="D3879" s="729" t="e">
        <v>#N/A</v>
      </c>
      <c r="E3879" s="729" t="e">
        <v>#N/A</v>
      </c>
      <c r="F3879" s="729" t="e">
        <v>#N/A</v>
      </c>
    </row>
    <row r="3880" spans="3:6">
      <c r="C3880" s="730" t="e">
        <v>#N/A</v>
      </c>
      <c r="D3880" s="729" t="e">
        <v>#N/A</v>
      </c>
      <c r="E3880" s="729" t="e">
        <v>#N/A</v>
      </c>
      <c r="F3880" s="729" t="e">
        <v>#N/A</v>
      </c>
    </row>
    <row r="3881" spans="3:6">
      <c r="C3881" s="730" t="e">
        <v>#N/A</v>
      </c>
      <c r="D3881" s="729" t="e">
        <v>#N/A</v>
      </c>
      <c r="E3881" s="729" t="e">
        <v>#N/A</v>
      </c>
      <c r="F3881" s="729" t="e">
        <v>#N/A</v>
      </c>
    </row>
    <row r="3882" spans="3:6">
      <c r="C3882" s="730" t="e">
        <v>#N/A</v>
      </c>
      <c r="D3882" s="729" t="e">
        <v>#N/A</v>
      </c>
      <c r="E3882" s="729" t="e">
        <v>#N/A</v>
      </c>
      <c r="F3882" s="729" t="e">
        <v>#N/A</v>
      </c>
    </row>
    <row r="3883" spans="3:6">
      <c r="C3883" s="730" t="e">
        <v>#N/A</v>
      </c>
      <c r="D3883" s="729" t="e">
        <v>#N/A</v>
      </c>
      <c r="E3883" s="729" t="e">
        <v>#N/A</v>
      </c>
      <c r="F3883" s="729" t="e">
        <v>#N/A</v>
      </c>
    </row>
    <row r="3884" spans="3:6">
      <c r="C3884" s="730" t="e">
        <v>#N/A</v>
      </c>
      <c r="D3884" s="729" t="e">
        <v>#N/A</v>
      </c>
      <c r="E3884" s="729" t="e">
        <v>#N/A</v>
      </c>
      <c r="F3884" s="729" t="e">
        <v>#N/A</v>
      </c>
    </row>
    <row r="3885" spans="3:6">
      <c r="C3885" s="730" t="e">
        <v>#N/A</v>
      </c>
      <c r="D3885" s="729" t="e">
        <v>#N/A</v>
      </c>
      <c r="E3885" s="729" t="e">
        <v>#N/A</v>
      </c>
      <c r="F3885" s="729" t="e">
        <v>#N/A</v>
      </c>
    </row>
    <row r="3886" spans="3:6">
      <c r="C3886" s="730" t="e">
        <v>#N/A</v>
      </c>
      <c r="D3886" s="729" t="e">
        <v>#N/A</v>
      </c>
      <c r="E3886" s="729" t="e">
        <v>#N/A</v>
      </c>
      <c r="F3886" s="729" t="e">
        <v>#N/A</v>
      </c>
    </row>
    <row r="3887" spans="3:6">
      <c r="C3887" s="730" t="e">
        <v>#N/A</v>
      </c>
      <c r="D3887" s="729" t="e">
        <v>#N/A</v>
      </c>
      <c r="E3887" s="729" t="e">
        <v>#N/A</v>
      </c>
      <c r="F3887" s="729" t="e">
        <v>#N/A</v>
      </c>
    </row>
    <row r="3888" spans="3:6">
      <c r="C3888" s="730" t="e">
        <v>#N/A</v>
      </c>
      <c r="D3888" s="729" t="e">
        <v>#N/A</v>
      </c>
      <c r="E3888" s="729" t="e">
        <v>#N/A</v>
      </c>
      <c r="F3888" s="729" t="e">
        <v>#N/A</v>
      </c>
    </row>
    <row r="3889" spans="3:6">
      <c r="C3889" s="730" t="e">
        <v>#N/A</v>
      </c>
      <c r="D3889" s="729" t="e">
        <v>#N/A</v>
      </c>
      <c r="E3889" s="729" t="e">
        <v>#N/A</v>
      </c>
      <c r="F3889" s="729" t="e">
        <v>#N/A</v>
      </c>
    </row>
    <row r="3890" spans="3:6">
      <c r="C3890" s="730" t="e">
        <v>#N/A</v>
      </c>
      <c r="D3890" s="729" t="e">
        <v>#N/A</v>
      </c>
      <c r="E3890" s="729" t="e">
        <v>#N/A</v>
      </c>
      <c r="F3890" s="729" t="e">
        <v>#N/A</v>
      </c>
    </row>
    <row r="3891" spans="3:6">
      <c r="C3891" s="730" t="e">
        <v>#N/A</v>
      </c>
      <c r="D3891" s="729" t="e">
        <v>#N/A</v>
      </c>
      <c r="E3891" s="729" t="e">
        <v>#N/A</v>
      </c>
      <c r="F3891" s="729" t="e">
        <v>#N/A</v>
      </c>
    </row>
    <row r="3892" spans="3:6">
      <c r="C3892" s="730" t="e">
        <v>#N/A</v>
      </c>
      <c r="D3892" s="729" t="e">
        <v>#N/A</v>
      </c>
      <c r="E3892" s="729" t="e">
        <v>#N/A</v>
      </c>
      <c r="F3892" s="729" t="e">
        <v>#N/A</v>
      </c>
    </row>
    <row r="3893" spans="3:6">
      <c r="C3893" s="730" t="e">
        <v>#N/A</v>
      </c>
      <c r="D3893" s="729" t="e">
        <v>#N/A</v>
      </c>
      <c r="E3893" s="729" t="e">
        <v>#N/A</v>
      </c>
      <c r="F3893" s="729" t="e">
        <v>#N/A</v>
      </c>
    </row>
    <row r="3894" spans="3:6">
      <c r="C3894" s="730" t="e">
        <v>#N/A</v>
      </c>
      <c r="D3894" s="729" t="e">
        <v>#N/A</v>
      </c>
      <c r="E3894" s="729" t="e">
        <v>#N/A</v>
      </c>
      <c r="F3894" s="729" t="e">
        <v>#N/A</v>
      </c>
    </row>
    <row r="3895" spans="3:6">
      <c r="C3895" s="730" t="e">
        <v>#N/A</v>
      </c>
      <c r="D3895" s="729" t="e">
        <v>#N/A</v>
      </c>
      <c r="E3895" s="729" t="e">
        <v>#N/A</v>
      </c>
      <c r="F3895" s="729" t="e">
        <v>#N/A</v>
      </c>
    </row>
    <row r="3896" spans="3:6">
      <c r="C3896" s="730" t="e">
        <v>#N/A</v>
      </c>
      <c r="D3896" s="729" t="e">
        <v>#N/A</v>
      </c>
      <c r="E3896" s="729" t="e">
        <v>#N/A</v>
      </c>
      <c r="F3896" s="729" t="e">
        <v>#N/A</v>
      </c>
    </row>
    <row r="3897" spans="3:6">
      <c r="C3897" s="730" t="e">
        <v>#N/A</v>
      </c>
      <c r="D3897" s="729" t="e">
        <v>#N/A</v>
      </c>
      <c r="E3897" s="729" t="e">
        <v>#N/A</v>
      </c>
      <c r="F3897" s="729" t="e">
        <v>#N/A</v>
      </c>
    </row>
    <row r="3898" spans="3:6">
      <c r="C3898" s="730" t="e">
        <v>#N/A</v>
      </c>
      <c r="D3898" s="729" t="e">
        <v>#N/A</v>
      </c>
      <c r="E3898" s="729" t="e">
        <v>#N/A</v>
      </c>
      <c r="F3898" s="729" t="e">
        <v>#N/A</v>
      </c>
    </row>
    <row r="3899" spans="3:6">
      <c r="C3899" s="730" t="e">
        <v>#N/A</v>
      </c>
      <c r="D3899" s="729" t="e">
        <v>#N/A</v>
      </c>
      <c r="E3899" s="729" t="e">
        <v>#N/A</v>
      </c>
      <c r="F3899" s="729" t="e">
        <v>#N/A</v>
      </c>
    </row>
    <row r="3900" spans="3:6">
      <c r="C3900" s="730" t="e">
        <v>#N/A</v>
      </c>
      <c r="D3900" s="729" t="e">
        <v>#N/A</v>
      </c>
      <c r="E3900" s="729" t="e">
        <v>#N/A</v>
      </c>
      <c r="F3900" s="729" t="e">
        <v>#N/A</v>
      </c>
    </row>
    <row r="3901" spans="3:6">
      <c r="C3901" s="730" t="e">
        <v>#N/A</v>
      </c>
      <c r="D3901" s="729" t="e">
        <v>#N/A</v>
      </c>
      <c r="E3901" s="729" t="e">
        <v>#N/A</v>
      </c>
      <c r="F3901" s="729" t="e">
        <v>#N/A</v>
      </c>
    </row>
    <row r="3902" spans="3:6">
      <c r="C3902" s="730" t="e">
        <v>#N/A</v>
      </c>
      <c r="D3902" s="729" t="e">
        <v>#N/A</v>
      </c>
      <c r="E3902" s="729" t="e">
        <v>#N/A</v>
      </c>
      <c r="F3902" s="729" t="e">
        <v>#N/A</v>
      </c>
    </row>
    <row r="3903" spans="3:6">
      <c r="C3903" s="730" t="e">
        <v>#N/A</v>
      </c>
      <c r="D3903" s="729" t="e">
        <v>#N/A</v>
      </c>
      <c r="E3903" s="729" t="e">
        <v>#N/A</v>
      </c>
      <c r="F3903" s="729" t="e">
        <v>#N/A</v>
      </c>
    </row>
    <row r="3904" spans="3:6">
      <c r="C3904" s="730" t="e">
        <v>#N/A</v>
      </c>
      <c r="D3904" s="729" t="e">
        <v>#N/A</v>
      </c>
      <c r="E3904" s="729" t="e">
        <v>#N/A</v>
      </c>
      <c r="F3904" s="729" t="e">
        <v>#N/A</v>
      </c>
    </row>
    <row r="3905" spans="3:6">
      <c r="C3905" s="730" t="e">
        <v>#N/A</v>
      </c>
      <c r="D3905" s="729" t="e">
        <v>#N/A</v>
      </c>
      <c r="E3905" s="729" t="e">
        <v>#N/A</v>
      </c>
      <c r="F3905" s="729" t="e">
        <v>#N/A</v>
      </c>
    </row>
    <row r="3906" spans="3:6">
      <c r="C3906" s="730" t="e">
        <v>#N/A</v>
      </c>
      <c r="D3906" s="729" t="e">
        <v>#N/A</v>
      </c>
      <c r="E3906" s="729" t="e">
        <v>#N/A</v>
      </c>
      <c r="F3906" s="729" t="e">
        <v>#N/A</v>
      </c>
    </row>
    <row r="3907" spans="3:6">
      <c r="C3907" s="730" t="e">
        <v>#N/A</v>
      </c>
      <c r="D3907" s="729" t="e">
        <v>#N/A</v>
      </c>
      <c r="E3907" s="729" t="e">
        <v>#N/A</v>
      </c>
      <c r="F3907" s="729" t="e">
        <v>#N/A</v>
      </c>
    </row>
    <row r="3908" spans="3:6">
      <c r="C3908" s="730" t="e">
        <v>#N/A</v>
      </c>
      <c r="D3908" s="729" t="e">
        <v>#N/A</v>
      </c>
      <c r="E3908" s="729" t="e">
        <v>#N/A</v>
      </c>
      <c r="F3908" s="729" t="e">
        <v>#N/A</v>
      </c>
    </row>
    <row r="3909" spans="3:6">
      <c r="C3909" s="730" t="e">
        <v>#N/A</v>
      </c>
      <c r="D3909" s="729" t="e">
        <v>#N/A</v>
      </c>
      <c r="E3909" s="729" t="e">
        <v>#N/A</v>
      </c>
      <c r="F3909" s="729" t="e">
        <v>#N/A</v>
      </c>
    </row>
    <row r="3910" spans="3:6">
      <c r="C3910" s="730" t="e">
        <v>#N/A</v>
      </c>
      <c r="D3910" s="729" t="e">
        <v>#N/A</v>
      </c>
      <c r="E3910" s="729" t="e">
        <v>#N/A</v>
      </c>
      <c r="F3910" s="729" t="e">
        <v>#N/A</v>
      </c>
    </row>
    <row r="3911" spans="3:6">
      <c r="C3911" s="730" t="e">
        <v>#N/A</v>
      </c>
      <c r="D3911" s="729" t="e">
        <v>#N/A</v>
      </c>
      <c r="E3911" s="729" t="e">
        <v>#N/A</v>
      </c>
      <c r="F3911" s="729" t="e">
        <v>#N/A</v>
      </c>
    </row>
    <row r="3912" spans="3:6">
      <c r="C3912" s="730" t="e">
        <v>#N/A</v>
      </c>
      <c r="D3912" s="729" t="e">
        <v>#N/A</v>
      </c>
      <c r="E3912" s="729" t="e">
        <v>#N/A</v>
      </c>
      <c r="F3912" s="729" t="e">
        <v>#N/A</v>
      </c>
    </row>
    <row r="3913" spans="3:6">
      <c r="C3913" s="730" t="e">
        <v>#N/A</v>
      </c>
      <c r="D3913" s="729" t="e">
        <v>#N/A</v>
      </c>
      <c r="E3913" s="729" t="e">
        <v>#N/A</v>
      </c>
      <c r="F3913" s="729" t="e">
        <v>#N/A</v>
      </c>
    </row>
    <row r="3914" spans="3:6">
      <c r="C3914" s="730" t="e">
        <v>#N/A</v>
      </c>
      <c r="D3914" s="729" t="e">
        <v>#N/A</v>
      </c>
      <c r="E3914" s="729" t="e">
        <v>#N/A</v>
      </c>
      <c r="F3914" s="729" t="e">
        <v>#N/A</v>
      </c>
    </row>
    <row r="3915" spans="3:6">
      <c r="C3915" s="730" t="e">
        <v>#N/A</v>
      </c>
      <c r="D3915" s="729" t="e">
        <v>#N/A</v>
      </c>
      <c r="E3915" s="729" t="e">
        <v>#N/A</v>
      </c>
      <c r="F3915" s="729" t="e">
        <v>#N/A</v>
      </c>
    </row>
    <row r="3916" spans="3:6">
      <c r="C3916" s="730" t="e">
        <v>#N/A</v>
      </c>
      <c r="D3916" s="729" t="e">
        <v>#N/A</v>
      </c>
      <c r="E3916" s="729" t="e">
        <v>#N/A</v>
      </c>
      <c r="F3916" s="729" t="e">
        <v>#N/A</v>
      </c>
    </row>
    <row r="3917" spans="3:6">
      <c r="C3917" s="730" t="e">
        <v>#N/A</v>
      </c>
      <c r="D3917" s="729" t="e">
        <v>#N/A</v>
      </c>
      <c r="E3917" s="729" t="e">
        <v>#N/A</v>
      </c>
      <c r="F3917" s="729" t="e">
        <v>#N/A</v>
      </c>
    </row>
    <row r="3918" spans="3:6">
      <c r="C3918" s="730" t="e">
        <v>#N/A</v>
      </c>
      <c r="D3918" s="729" t="e">
        <v>#N/A</v>
      </c>
      <c r="E3918" s="729" t="e">
        <v>#N/A</v>
      </c>
      <c r="F3918" s="729" t="e">
        <v>#N/A</v>
      </c>
    </row>
    <row r="3919" spans="3:6">
      <c r="C3919" s="730" t="e">
        <v>#N/A</v>
      </c>
      <c r="D3919" s="729" t="e">
        <v>#N/A</v>
      </c>
      <c r="E3919" s="729" t="e">
        <v>#N/A</v>
      </c>
      <c r="F3919" s="729" t="e">
        <v>#N/A</v>
      </c>
    </row>
    <row r="3920" spans="3:6">
      <c r="C3920" s="730" t="e">
        <v>#N/A</v>
      </c>
      <c r="D3920" s="729" t="e">
        <v>#N/A</v>
      </c>
      <c r="E3920" s="729" t="e">
        <v>#N/A</v>
      </c>
      <c r="F3920" s="729" t="e">
        <v>#N/A</v>
      </c>
    </row>
    <row r="3921" spans="3:6">
      <c r="C3921" s="730" t="e">
        <v>#N/A</v>
      </c>
      <c r="D3921" s="729" t="e">
        <v>#N/A</v>
      </c>
      <c r="E3921" s="729" t="e">
        <v>#N/A</v>
      </c>
      <c r="F3921" s="729" t="e">
        <v>#N/A</v>
      </c>
    </row>
    <row r="3922" spans="3:6">
      <c r="C3922" s="730" t="e">
        <v>#N/A</v>
      </c>
      <c r="D3922" s="729" t="e">
        <v>#N/A</v>
      </c>
      <c r="E3922" s="729" t="e">
        <v>#N/A</v>
      </c>
      <c r="F3922" s="729" t="e">
        <v>#N/A</v>
      </c>
    </row>
    <row r="3923" spans="3:6">
      <c r="C3923" s="730" t="e">
        <v>#N/A</v>
      </c>
      <c r="D3923" s="729" t="e">
        <v>#N/A</v>
      </c>
      <c r="E3923" s="729" t="e">
        <v>#N/A</v>
      </c>
      <c r="F3923" s="729" t="e">
        <v>#N/A</v>
      </c>
    </row>
    <row r="3924" spans="3:6">
      <c r="C3924" s="730" t="e">
        <v>#N/A</v>
      </c>
      <c r="D3924" s="729" t="e">
        <v>#N/A</v>
      </c>
      <c r="E3924" s="729" t="e">
        <v>#N/A</v>
      </c>
      <c r="F3924" s="729" t="e">
        <v>#N/A</v>
      </c>
    </row>
    <row r="3925" spans="3:6">
      <c r="C3925" s="730" t="e">
        <v>#N/A</v>
      </c>
      <c r="D3925" s="729" t="e">
        <v>#N/A</v>
      </c>
      <c r="E3925" s="729" t="e">
        <v>#N/A</v>
      </c>
      <c r="F3925" s="729" t="e">
        <v>#N/A</v>
      </c>
    </row>
    <row r="3926" spans="3:6">
      <c r="C3926" s="730" t="e">
        <v>#N/A</v>
      </c>
      <c r="D3926" s="729" t="e">
        <v>#N/A</v>
      </c>
      <c r="E3926" s="729" t="e">
        <v>#N/A</v>
      </c>
      <c r="F3926" s="729" t="e">
        <v>#N/A</v>
      </c>
    </row>
    <row r="3927" spans="3:6">
      <c r="C3927" s="730" t="e">
        <v>#N/A</v>
      </c>
      <c r="D3927" s="729" t="e">
        <v>#N/A</v>
      </c>
      <c r="E3927" s="729" t="e">
        <v>#N/A</v>
      </c>
      <c r="F3927" s="729" t="e">
        <v>#N/A</v>
      </c>
    </row>
    <row r="3928" spans="3:6">
      <c r="C3928" s="730" t="e">
        <v>#N/A</v>
      </c>
      <c r="D3928" s="729" t="e">
        <v>#N/A</v>
      </c>
      <c r="E3928" s="729" t="e">
        <v>#N/A</v>
      </c>
      <c r="F3928" s="729" t="e">
        <v>#N/A</v>
      </c>
    </row>
    <row r="3929" spans="3:6">
      <c r="C3929" s="730" t="e">
        <v>#N/A</v>
      </c>
      <c r="D3929" s="729" t="e">
        <v>#N/A</v>
      </c>
      <c r="E3929" s="729" t="e">
        <v>#N/A</v>
      </c>
      <c r="F3929" s="729" t="e">
        <v>#N/A</v>
      </c>
    </row>
    <row r="3930" spans="3:6">
      <c r="C3930" s="730" t="e">
        <v>#N/A</v>
      </c>
      <c r="D3930" s="729" t="e">
        <v>#N/A</v>
      </c>
      <c r="E3930" s="729" t="e">
        <v>#N/A</v>
      </c>
      <c r="F3930" s="729" t="e">
        <v>#N/A</v>
      </c>
    </row>
    <row r="3931" spans="3:6">
      <c r="C3931" s="730" t="e">
        <v>#N/A</v>
      </c>
      <c r="D3931" s="729" t="e">
        <v>#N/A</v>
      </c>
      <c r="E3931" s="729" t="e">
        <v>#N/A</v>
      </c>
      <c r="F3931" s="729" t="e">
        <v>#N/A</v>
      </c>
    </row>
    <row r="3932" spans="3:6">
      <c r="C3932" s="730" t="e">
        <v>#N/A</v>
      </c>
      <c r="D3932" s="729" t="e">
        <v>#N/A</v>
      </c>
      <c r="E3932" s="729" t="e">
        <v>#N/A</v>
      </c>
      <c r="F3932" s="729" t="e">
        <v>#N/A</v>
      </c>
    </row>
    <row r="3933" spans="3:6">
      <c r="C3933" s="730" t="e">
        <v>#N/A</v>
      </c>
      <c r="D3933" s="729" t="e">
        <v>#N/A</v>
      </c>
      <c r="E3933" s="729" t="e">
        <v>#N/A</v>
      </c>
      <c r="F3933" s="729" t="e">
        <v>#N/A</v>
      </c>
    </row>
    <row r="3934" spans="3:6">
      <c r="C3934" s="730" t="e">
        <v>#N/A</v>
      </c>
      <c r="D3934" s="729" t="e">
        <v>#N/A</v>
      </c>
      <c r="E3934" s="729" t="e">
        <v>#N/A</v>
      </c>
      <c r="F3934" s="729" t="e">
        <v>#N/A</v>
      </c>
    </row>
    <row r="3935" spans="3:6">
      <c r="C3935" s="730" t="e">
        <v>#N/A</v>
      </c>
      <c r="D3935" s="729" t="e">
        <v>#N/A</v>
      </c>
      <c r="E3935" s="729" t="e">
        <v>#N/A</v>
      </c>
      <c r="F3935" s="729" t="e">
        <v>#N/A</v>
      </c>
    </row>
    <row r="3936" spans="3:6">
      <c r="C3936" s="730" t="e">
        <v>#N/A</v>
      </c>
      <c r="D3936" s="729" t="e">
        <v>#N/A</v>
      </c>
      <c r="E3936" s="729" t="e">
        <v>#N/A</v>
      </c>
      <c r="F3936" s="729" t="e">
        <v>#N/A</v>
      </c>
    </row>
    <row r="3937" spans="3:6">
      <c r="C3937" s="730" t="e">
        <v>#N/A</v>
      </c>
      <c r="D3937" s="729" t="e">
        <v>#N/A</v>
      </c>
      <c r="E3937" s="729" t="e">
        <v>#N/A</v>
      </c>
      <c r="F3937" s="729" t="e">
        <v>#N/A</v>
      </c>
    </row>
    <row r="3938" spans="3:6">
      <c r="C3938" s="730" t="e">
        <v>#N/A</v>
      </c>
      <c r="D3938" s="729" t="e">
        <v>#N/A</v>
      </c>
      <c r="E3938" s="729" t="e">
        <v>#N/A</v>
      </c>
      <c r="F3938" s="729" t="e">
        <v>#N/A</v>
      </c>
    </row>
    <row r="3939" spans="3:6">
      <c r="C3939" s="730" t="e">
        <v>#N/A</v>
      </c>
      <c r="D3939" s="729" t="e">
        <v>#N/A</v>
      </c>
      <c r="E3939" s="729" t="e">
        <v>#N/A</v>
      </c>
      <c r="F3939" s="729" t="e">
        <v>#N/A</v>
      </c>
    </row>
    <row r="3940" spans="3:6">
      <c r="C3940" s="730" t="e">
        <v>#N/A</v>
      </c>
      <c r="D3940" s="729" t="e">
        <v>#N/A</v>
      </c>
      <c r="E3940" s="729" t="e">
        <v>#N/A</v>
      </c>
      <c r="F3940" s="729" t="e">
        <v>#N/A</v>
      </c>
    </row>
    <row r="3941" spans="3:6">
      <c r="C3941" s="730" t="e">
        <v>#N/A</v>
      </c>
      <c r="D3941" s="729" t="e">
        <v>#N/A</v>
      </c>
      <c r="E3941" s="729" t="e">
        <v>#N/A</v>
      </c>
      <c r="F3941" s="729" t="e">
        <v>#N/A</v>
      </c>
    </row>
    <row r="3942" spans="3:6">
      <c r="C3942" s="730" t="e">
        <v>#N/A</v>
      </c>
      <c r="D3942" s="729" t="e">
        <v>#N/A</v>
      </c>
      <c r="E3942" s="729" t="e">
        <v>#N/A</v>
      </c>
      <c r="F3942" s="729" t="e">
        <v>#N/A</v>
      </c>
    </row>
    <row r="3943" spans="3:6">
      <c r="C3943" s="730" t="e">
        <v>#N/A</v>
      </c>
      <c r="D3943" s="729" t="e">
        <v>#N/A</v>
      </c>
      <c r="E3943" s="729" t="e">
        <v>#N/A</v>
      </c>
      <c r="F3943" s="729" t="e">
        <v>#N/A</v>
      </c>
    </row>
    <row r="3944" spans="3:6">
      <c r="C3944" s="730" t="e">
        <v>#N/A</v>
      </c>
      <c r="D3944" s="729" t="e">
        <v>#N/A</v>
      </c>
      <c r="E3944" s="729" t="e">
        <v>#N/A</v>
      </c>
      <c r="F3944" s="729" t="e">
        <v>#N/A</v>
      </c>
    </row>
    <row r="3945" spans="3:6">
      <c r="C3945" s="730" t="e">
        <v>#N/A</v>
      </c>
      <c r="D3945" s="729" t="e">
        <v>#N/A</v>
      </c>
      <c r="E3945" s="729" t="e">
        <v>#N/A</v>
      </c>
      <c r="F3945" s="729" t="e">
        <v>#N/A</v>
      </c>
    </row>
    <row r="3946" spans="3:6">
      <c r="C3946" s="730" t="e">
        <v>#N/A</v>
      </c>
      <c r="D3946" s="729" t="e">
        <v>#N/A</v>
      </c>
      <c r="E3946" s="729" t="e">
        <v>#N/A</v>
      </c>
      <c r="F3946" s="729" t="e">
        <v>#N/A</v>
      </c>
    </row>
    <row r="3947" spans="3:6">
      <c r="C3947" s="730" t="e">
        <v>#N/A</v>
      </c>
      <c r="D3947" s="729" t="e">
        <v>#N/A</v>
      </c>
      <c r="E3947" s="729" t="e">
        <v>#N/A</v>
      </c>
      <c r="F3947" s="729" t="e">
        <v>#N/A</v>
      </c>
    </row>
    <row r="3948" spans="3:6">
      <c r="C3948" s="730" t="e">
        <v>#N/A</v>
      </c>
      <c r="D3948" s="729" t="e">
        <v>#N/A</v>
      </c>
      <c r="E3948" s="729" t="e">
        <v>#N/A</v>
      </c>
      <c r="F3948" s="729" t="e">
        <v>#N/A</v>
      </c>
    </row>
    <row r="3949" spans="3:6">
      <c r="C3949" s="730" t="e">
        <v>#N/A</v>
      </c>
      <c r="D3949" s="729" t="e">
        <v>#N/A</v>
      </c>
      <c r="E3949" s="729" t="e">
        <v>#N/A</v>
      </c>
      <c r="F3949" s="729" t="e">
        <v>#N/A</v>
      </c>
    </row>
    <row r="3950" spans="3:6">
      <c r="C3950" s="730" t="e">
        <v>#N/A</v>
      </c>
      <c r="D3950" s="729" t="e">
        <v>#N/A</v>
      </c>
      <c r="E3950" s="729" t="e">
        <v>#N/A</v>
      </c>
      <c r="F3950" s="729" t="e">
        <v>#N/A</v>
      </c>
    </row>
    <row r="3951" spans="3:6">
      <c r="C3951" s="730" t="e">
        <v>#N/A</v>
      </c>
      <c r="D3951" s="729" t="e">
        <v>#N/A</v>
      </c>
      <c r="E3951" s="729" t="e">
        <v>#N/A</v>
      </c>
      <c r="F3951" s="729" t="e">
        <v>#N/A</v>
      </c>
    </row>
    <row r="3952" spans="3:6">
      <c r="C3952" s="730" t="e">
        <v>#N/A</v>
      </c>
      <c r="D3952" s="729" t="e">
        <v>#N/A</v>
      </c>
      <c r="E3952" s="729" t="e">
        <v>#N/A</v>
      </c>
      <c r="F3952" s="729" t="e">
        <v>#N/A</v>
      </c>
    </row>
    <row r="3953" spans="3:6">
      <c r="C3953" s="730" t="e">
        <v>#N/A</v>
      </c>
      <c r="D3953" s="729" t="e">
        <v>#N/A</v>
      </c>
      <c r="E3953" s="729" t="e">
        <v>#N/A</v>
      </c>
      <c r="F3953" s="729" t="e">
        <v>#N/A</v>
      </c>
    </row>
    <row r="3954" spans="3:6">
      <c r="C3954" s="730" t="e">
        <v>#N/A</v>
      </c>
      <c r="D3954" s="729" t="e">
        <v>#N/A</v>
      </c>
      <c r="E3954" s="729" t="e">
        <v>#N/A</v>
      </c>
      <c r="F3954" s="729" t="e">
        <v>#N/A</v>
      </c>
    </row>
    <row r="3955" spans="3:6">
      <c r="C3955" s="730" t="e">
        <v>#N/A</v>
      </c>
      <c r="D3955" s="729" t="e">
        <v>#N/A</v>
      </c>
      <c r="E3955" s="729" t="e">
        <v>#N/A</v>
      </c>
      <c r="F3955" s="729" t="e">
        <v>#N/A</v>
      </c>
    </row>
    <row r="3956" spans="3:6">
      <c r="C3956" s="730" t="e">
        <v>#N/A</v>
      </c>
      <c r="D3956" s="729" t="e">
        <v>#N/A</v>
      </c>
      <c r="E3956" s="729" t="e">
        <v>#N/A</v>
      </c>
      <c r="F3956" s="729" t="e">
        <v>#N/A</v>
      </c>
    </row>
    <row r="3957" spans="3:6">
      <c r="C3957" s="730" t="e">
        <v>#N/A</v>
      </c>
      <c r="D3957" s="729" t="e">
        <v>#N/A</v>
      </c>
      <c r="E3957" s="729" t="e">
        <v>#N/A</v>
      </c>
      <c r="F3957" s="729" t="e">
        <v>#N/A</v>
      </c>
    </row>
    <row r="3958" spans="3:6">
      <c r="C3958" s="730" t="e">
        <v>#N/A</v>
      </c>
      <c r="D3958" s="729" t="e">
        <v>#N/A</v>
      </c>
      <c r="E3958" s="729" t="e">
        <v>#N/A</v>
      </c>
      <c r="F3958" s="729" t="e">
        <v>#N/A</v>
      </c>
    </row>
    <row r="3959" spans="3:6">
      <c r="C3959" s="730" t="e">
        <v>#N/A</v>
      </c>
      <c r="D3959" s="729" t="e">
        <v>#N/A</v>
      </c>
      <c r="E3959" s="729" t="e">
        <v>#N/A</v>
      </c>
      <c r="F3959" s="729" t="e">
        <v>#N/A</v>
      </c>
    </row>
    <row r="3960" spans="3:6">
      <c r="C3960" s="730" t="e">
        <v>#N/A</v>
      </c>
      <c r="D3960" s="729" t="e">
        <v>#N/A</v>
      </c>
      <c r="E3960" s="729" t="e">
        <v>#N/A</v>
      </c>
      <c r="F3960" s="729" t="e">
        <v>#N/A</v>
      </c>
    </row>
    <row r="3961" spans="3:6">
      <c r="C3961" s="730" t="e">
        <v>#N/A</v>
      </c>
      <c r="D3961" s="729" t="e">
        <v>#N/A</v>
      </c>
      <c r="E3961" s="729" t="e">
        <v>#N/A</v>
      </c>
      <c r="F3961" s="729" t="e">
        <v>#N/A</v>
      </c>
    </row>
    <row r="3962" spans="3:6">
      <c r="C3962" s="730" t="e">
        <v>#N/A</v>
      </c>
      <c r="D3962" s="729" t="e">
        <v>#N/A</v>
      </c>
      <c r="E3962" s="729" t="e">
        <v>#N/A</v>
      </c>
      <c r="F3962" s="729" t="e">
        <v>#N/A</v>
      </c>
    </row>
    <row r="3963" spans="3:6">
      <c r="C3963" s="730" t="e">
        <v>#N/A</v>
      </c>
      <c r="D3963" s="729" t="e">
        <v>#N/A</v>
      </c>
      <c r="E3963" s="729" t="e">
        <v>#N/A</v>
      </c>
      <c r="F3963" s="729" t="e">
        <v>#N/A</v>
      </c>
    </row>
    <row r="3964" spans="3:6">
      <c r="C3964" s="730" t="e">
        <v>#N/A</v>
      </c>
      <c r="D3964" s="729" t="e">
        <v>#N/A</v>
      </c>
      <c r="E3964" s="729" t="e">
        <v>#N/A</v>
      </c>
      <c r="F3964" s="729" t="e">
        <v>#N/A</v>
      </c>
    </row>
    <row r="3965" spans="3:6">
      <c r="C3965" s="730" t="e">
        <v>#N/A</v>
      </c>
      <c r="D3965" s="729" t="e">
        <v>#N/A</v>
      </c>
      <c r="E3965" s="729" t="e">
        <v>#N/A</v>
      </c>
      <c r="F3965" s="729" t="e">
        <v>#N/A</v>
      </c>
    </row>
    <row r="3966" spans="3:6">
      <c r="C3966" s="730" t="e">
        <v>#N/A</v>
      </c>
      <c r="D3966" s="729" t="e">
        <v>#N/A</v>
      </c>
      <c r="E3966" s="729" t="e">
        <v>#N/A</v>
      </c>
      <c r="F3966" s="729" t="e">
        <v>#N/A</v>
      </c>
    </row>
    <row r="3967" spans="3:6">
      <c r="C3967" s="730" t="e">
        <v>#N/A</v>
      </c>
      <c r="D3967" s="729" t="e">
        <v>#N/A</v>
      </c>
      <c r="E3967" s="729" t="e">
        <v>#N/A</v>
      </c>
      <c r="F3967" s="729" t="e">
        <v>#N/A</v>
      </c>
    </row>
    <row r="3968" spans="3:6">
      <c r="C3968" s="730" t="e">
        <v>#N/A</v>
      </c>
      <c r="D3968" s="729" t="e">
        <v>#N/A</v>
      </c>
      <c r="E3968" s="729" t="e">
        <v>#N/A</v>
      </c>
      <c r="F3968" s="729" t="e">
        <v>#N/A</v>
      </c>
    </row>
    <row r="3969" spans="3:6">
      <c r="C3969" s="730" t="e">
        <v>#N/A</v>
      </c>
      <c r="D3969" s="729" t="e">
        <v>#N/A</v>
      </c>
      <c r="E3969" s="729" t="e">
        <v>#N/A</v>
      </c>
      <c r="F3969" s="729" t="e">
        <v>#N/A</v>
      </c>
    </row>
    <row r="3970" spans="3:6">
      <c r="C3970" s="730" t="e">
        <v>#N/A</v>
      </c>
      <c r="D3970" s="729" t="e">
        <v>#N/A</v>
      </c>
      <c r="E3970" s="729" t="e">
        <v>#N/A</v>
      </c>
      <c r="F3970" s="729" t="e">
        <v>#N/A</v>
      </c>
    </row>
    <row r="3971" spans="3:6">
      <c r="C3971" s="730" t="e">
        <v>#N/A</v>
      </c>
      <c r="D3971" s="729" t="e">
        <v>#N/A</v>
      </c>
      <c r="E3971" s="729" t="e">
        <v>#N/A</v>
      </c>
      <c r="F3971" s="729" t="e">
        <v>#N/A</v>
      </c>
    </row>
    <row r="3972" spans="3:6">
      <c r="C3972" s="730" t="e">
        <v>#N/A</v>
      </c>
      <c r="D3972" s="729" t="e">
        <v>#N/A</v>
      </c>
      <c r="E3972" s="729" t="e">
        <v>#N/A</v>
      </c>
      <c r="F3972" s="729" t="e">
        <v>#N/A</v>
      </c>
    </row>
    <row r="3973" spans="3:6">
      <c r="C3973" s="730" t="e">
        <v>#N/A</v>
      </c>
      <c r="D3973" s="729" t="e">
        <v>#N/A</v>
      </c>
      <c r="E3973" s="729" t="e">
        <v>#N/A</v>
      </c>
      <c r="F3973" s="729" t="e">
        <v>#N/A</v>
      </c>
    </row>
    <row r="3974" spans="3:6">
      <c r="C3974" s="730" t="e">
        <v>#N/A</v>
      </c>
      <c r="D3974" s="729" t="e">
        <v>#N/A</v>
      </c>
      <c r="E3974" s="729" t="e">
        <v>#N/A</v>
      </c>
      <c r="F3974" s="729" t="e">
        <v>#N/A</v>
      </c>
    </row>
    <row r="3975" spans="3:6">
      <c r="C3975" s="730" t="e">
        <v>#N/A</v>
      </c>
      <c r="D3975" s="729" t="e">
        <v>#N/A</v>
      </c>
      <c r="E3975" s="729" t="e">
        <v>#N/A</v>
      </c>
      <c r="F3975" s="729" t="e">
        <v>#N/A</v>
      </c>
    </row>
    <row r="3976" spans="3:6">
      <c r="C3976" s="730" t="e">
        <v>#N/A</v>
      </c>
      <c r="D3976" s="729" t="e">
        <v>#N/A</v>
      </c>
      <c r="E3976" s="729" t="e">
        <v>#N/A</v>
      </c>
      <c r="F3976" s="729" t="e">
        <v>#N/A</v>
      </c>
    </row>
    <row r="3977" spans="3:6">
      <c r="C3977" s="730" t="e">
        <v>#N/A</v>
      </c>
      <c r="D3977" s="729" t="e">
        <v>#N/A</v>
      </c>
      <c r="E3977" s="729" t="e">
        <v>#N/A</v>
      </c>
      <c r="F3977" s="729" t="e">
        <v>#N/A</v>
      </c>
    </row>
    <row r="3978" spans="3:6">
      <c r="C3978" s="730" t="e">
        <v>#N/A</v>
      </c>
      <c r="D3978" s="729" t="e">
        <v>#N/A</v>
      </c>
      <c r="E3978" s="729" t="e">
        <v>#N/A</v>
      </c>
      <c r="F3978" s="729" t="e">
        <v>#N/A</v>
      </c>
    </row>
    <row r="3979" spans="3:6">
      <c r="C3979" s="730" t="e">
        <v>#N/A</v>
      </c>
      <c r="D3979" s="729" t="e">
        <v>#N/A</v>
      </c>
      <c r="E3979" s="729" t="e">
        <v>#N/A</v>
      </c>
      <c r="F3979" s="729" t="e">
        <v>#N/A</v>
      </c>
    </row>
    <row r="3980" spans="3:6">
      <c r="C3980" s="730" t="e">
        <v>#N/A</v>
      </c>
      <c r="D3980" s="729" t="e">
        <v>#N/A</v>
      </c>
      <c r="E3980" s="729" t="e">
        <v>#N/A</v>
      </c>
      <c r="F3980" s="729" t="e">
        <v>#N/A</v>
      </c>
    </row>
    <row r="3981" spans="3:6">
      <c r="C3981" s="730" t="e">
        <v>#N/A</v>
      </c>
      <c r="D3981" s="729" t="e">
        <v>#N/A</v>
      </c>
      <c r="E3981" s="729" t="e">
        <v>#N/A</v>
      </c>
      <c r="F3981" s="729" t="e">
        <v>#N/A</v>
      </c>
    </row>
    <row r="3982" spans="3:6">
      <c r="C3982" s="730" t="e">
        <v>#N/A</v>
      </c>
      <c r="D3982" s="729" t="e">
        <v>#N/A</v>
      </c>
      <c r="E3982" s="729" t="e">
        <v>#N/A</v>
      </c>
      <c r="F3982" s="729" t="e">
        <v>#N/A</v>
      </c>
    </row>
    <row r="3983" spans="3:6">
      <c r="C3983" s="730" t="e">
        <v>#N/A</v>
      </c>
      <c r="D3983" s="729" t="e">
        <v>#N/A</v>
      </c>
      <c r="E3983" s="729" t="e">
        <v>#N/A</v>
      </c>
      <c r="F3983" s="729" t="e">
        <v>#N/A</v>
      </c>
    </row>
    <row r="3984" spans="3:6">
      <c r="C3984" s="730" t="e">
        <v>#N/A</v>
      </c>
      <c r="D3984" s="729" t="e">
        <v>#N/A</v>
      </c>
      <c r="E3984" s="729" t="e">
        <v>#N/A</v>
      </c>
      <c r="F3984" s="729" t="e">
        <v>#N/A</v>
      </c>
    </row>
    <row r="3985" spans="3:6">
      <c r="C3985" s="730" t="e">
        <v>#N/A</v>
      </c>
      <c r="D3985" s="729" t="e">
        <v>#N/A</v>
      </c>
      <c r="E3985" s="729" t="e">
        <v>#N/A</v>
      </c>
      <c r="F3985" s="729" t="e">
        <v>#N/A</v>
      </c>
    </row>
    <row r="3986" spans="3:6">
      <c r="C3986" s="730" t="e">
        <v>#N/A</v>
      </c>
      <c r="D3986" s="729" t="e">
        <v>#N/A</v>
      </c>
      <c r="E3986" s="729" t="e">
        <v>#N/A</v>
      </c>
      <c r="F3986" s="729" t="e">
        <v>#N/A</v>
      </c>
    </row>
    <row r="3987" spans="3:6">
      <c r="C3987" s="730" t="e">
        <v>#N/A</v>
      </c>
      <c r="D3987" s="729" t="e">
        <v>#N/A</v>
      </c>
      <c r="E3987" s="729" t="e">
        <v>#N/A</v>
      </c>
      <c r="F3987" s="729" t="e">
        <v>#N/A</v>
      </c>
    </row>
    <row r="3988" spans="3:6">
      <c r="C3988" s="730" t="e">
        <v>#N/A</v>
      </c>
      <c r="D3988" s="729" t="e">
        <v>#N/A</v>
      </c>
      <c r="E3988" s="729" t="e">
        <v>#N/A</v>
      </c>
      <c r="F3988" s="729" t="e">
        <v>#N/A</v>
      </c>
    </row>
    <row r="3989" spans="3:6">
      <c r="C3989" s="730" t="e">
        <v>#N/A</v>
      </c>
      <c r="D3989" s="729" t="e">
        <v>#N/A</v>
      </c>
      <c r="E3989" s="729" t="e">
        <v>#N/A</v>
      </c>
      <c r="F3989" s="729" t="e">
        <v>#N/A</v>
      </c>
    </row>
    <row r="3990" spans="3:6">
      <c r="C3990" s="730" t="e">
        <v>#N/A</v>
      </c>
      <c r="D3990" s="729" t="e">
        <v>#N/A</v>
      </c>
      <c r="E3990" s="729" t="e">
        <v>#N/A</v>
      </c>
      <c r="F3990" s="729" t="e">
        <v>#N/A</v>
      </c>
    </row>
    <row r="3991" spans="3:6">
      <c r="C3991" s="730" t="e">
        <v>#N/A</v>
      </c>
      <c r="D3991" s="729" t="e">
        <v>#N/A</v>
      </c>
      <c r="E3991" s="729" t="e">
        <v>#N/A</v>
      </c>
      <c r="F3991" s="729" t="e">
        <v>#N/A</v>
      </c>
    </row>
    <row r="3992" spans="3:6">
      <c r="C3992" s="730" t="e">
        <v>#N/A</v>
      </c>
      <c r="D3992" s="729" t="e">
        <v>#N/A</v>
      </c>
      <c r="E3992" s="729" t="e">
        <v>#N/A</v>
      </c>
      <c r="F3992" s="729" t="e">
        <v>#N/A</v>
      </c>
    </row>
    <row r="3993" spans="3:6">
      <c r="C3993" s="730" t="e">
        <v>#N/A</v>
      </c>
      <c r="D3993" s="729" t="e">
        <v>#N/A</v>
      </c>
      <c r="E3993" s="729" t="e">
        <v>#N/A</v>
      </c>
      <c r="F3993" s="729" t="e">
        <v>#N/A</v>
      </c>
    </row>
    <row r="3994" spans="3:6">
      <c r="C3994" s="730" t="e">
        <v>#N/A</v>
      </c>
      <c r="D3994" s="729" t="e">
        <v>#N/A</v>
      </c>
      <c r="E3994" s="729" t="e">
        <v>#N/A</v>
      </c>
      <c r="F3994" s="729" t="e">
        <v>#N/A</v>
      </c>
    </row>
    <row r="3995" spans="3:6">
      <c r="C3995" s="730" t="e">
        <v>#N/A</v>
      </c>
      <c r="D3995" s="729" t="e">
        <v>#N/A</v>
      </c>
      <c r="E3995" s="729" t="e">
        <v>#N/A</v>
      </c>
      <c r="F3995" s="729" t="e">
        <v>#N/A</v>
      </c>
    </row>
    <row r="3996" spans="3:6">
      <c r="C3996" s="730" t="e">
        <v>#N/A</v>
      </c>
      <c r="D3996" s="729" t="e">
        <v>#N/A</v>
      </c>
      <c r="E3996" s="729" t="e">
        <v>#N/A</v>
      </c>
      <c r="F3996" s="729" t="e">
        <v>#N/A</v>
      </c>
    </row>
    <row r="3997" spans="3:6">
      <c r="C3997" s="730" t="e">
        <v>#N/A</v>
      </c>
      <c r="D3997" s="729" t="e">
        <v>#N/A</v>
      </c>
      <c r="E3997" s="729" t="e">
        <v>#N/A</v>
      </c>
      <c r="F3997" s="729" t="e">
        <v>#N/A</v>
      </c>
    </row>
    <row r="3998" spans="3:6">
      <c r="C3998" s="730" t="e">
        <v>#N/A</v>
      </c>
      <c r="D3998" s="729" t="e">
        <v>#N/A</v>
      </c>
      <c r="E3998" s="729" t="e">
        <v>#N/A</v>
      </c>
      <c r="F3998" s="729" t="e">
        <v>#N/A</v>
      </c>
    </row>
    <row r="3999" spans="3:6">
      <c r="C3999" s="730" t="e">
        <v>#N/A</v>
      </c>
      <c r="D3999" s="729" t="e">
        <v>#N/A</v>
      </c>
      <c r="E3999" s="729" t="e">
        <v>#N/A</v>
      </c>
      <c r="F3999" s="729" t="e">
        <v>#N/A</v>
      </c>
    </row>
    <row r="4000" spans="3:6">
      <c r="C4000" s="730" t="e">
        <v>#N/A</v>
      </c>
      <c r="D4000" s="729" t="e">
        <v>#N/A</v>
      </c>
      <c r="E4000" s="729" t="e">
        <v>#N/A</v>
      </c>
      <c r="F4000" s="729" t="e">
        <v>#N/A</v>
      </c>
    </row>
    <row r="4001" spans="3:6">
      <c r="C4001" s="730" t="e">
        <v>#N/A</v>
      </c>
      <c r="D4001" s="729" t="e">
        <v>#N/A</v>
      </c>
      <c r="E4001" s="729" t="e">
        <v>#N/A</v>
      </c>
      <c r="F4001" s="729" t="e">
        <v>#N/A</v>
      </c>
    </row>
    <row r="4002" spans="3:6">
      <c r="C4002" s="730" t="e">
        <v>#N/A</v>
      </c>
      <c r="D4002" s="729" t="e">
        <v>#N/A</v>
      </c>
      <c r="E4002" s="729" t="e">
        <v>#N/A</v>
      </c>
      <c r="F4002" s="729" t="e">
        <v>#N/A</v>
      </c>
    </row>
    <row r="4003" spans="3:6">
      <c r="C4003" s="730" t="e">
        <v>#N/A</v>
      </c>
      <c r="D4003" s="729" t="e">
        <v>#N/A</v>
      </c>
      <c r="E4003" s="729" t="e">
        <v>#N/A</v>
      </c>
      <c r="F4003" s="729" t="e">
        <v>#N/A</v>
      </c>
    </row>
    <row r="4004" spans="3:6">
      <c r="C4004" s="730" t="e">
        <v>#N/A</v>
      </c>
      <c r="D4004" s="729" t="e">
        <v>#N/A</v>
      </c>
      <c r="E4004" s="729" t="e">
        <v>#N/A</v>
      </c>
      <c r="F4004" s="729" t="e">
        <v>#N/A</v>
      </c>
    </row>
    <row r="4005" spans="3:6">
      <c r="C4005" s="730" t="e">
        <v>#N/A</v>
      </c>
      <c r="D4005" s="729" t="e">
        <v>#N/A</v>
      </c>
      <c r="E4005" s="729" t="e">
        <v>#N/A</v>
      </c>
      <c r="F4005" s="729" t="e">
        <v>#N/A</v>
      </c>
    </row>
    <row r="4006" spans="3:6">
      <c r="C4006" s="730" t="e">
        <v>#N/A</v>
      </c>
      <c r="D4006" s="729" t="e">
        <v>#N/A</v>
      </c>
      <c r="E4006" s="729" t="e">
        <v>#N/A</v>
      </c>
      <c r="F4006" s="729" t="e">
        <v>#N/A</v>
      </c>
    </row>
    <row r="4007" spans="3:6">
      <c r="C4007" s="730" t="e">
        <v>#N/A</v>
      </c>
      <c r="D4007" s="729" t="e">
        <v>#N/A</v>
      </c>
      <c r="E4007" s="729" t="e">
        <v>#N/A</v>
      </c>
      <c r="F4007" s="729" t="e">
        <v>#N/A</v>
      </c>
    </row>
    <row r="4008" spans="3:6">
      <c r="C4008" s="730" t="e">
        <v>#N/A</v>
      </c>
      <c r="D4008" s="729" t="e">
        <v>#N/A</v>
      </c>
      <c r="E4008" s="729" t="e">
        <v>#N/A</v>
      </c>
      <c r="F4008" s="729" t="e">
        <v>#N/A</v>
      </c>
    </row>
    <row r="4009" spans="3:6">
      <c r="C4009" s="730" t="e">
        <v>#N/A</v>
      </c>
      <c r="D4009" s="729" t="e">
        <v>#N/A</v>
      </c>
      <c r="E4009" s="729" t="e">
        <v>#N/A</v>
      </c>
      <c r="F4009" s="729" t="e">
        <v>#N/A</v>
      </c>
    </row>
    <row r="4010" spans="3:6">
      <c r="C4010" s="730" t="e">
        <v>#N/A</v>
      </c>
      <c r="D4010" s="729" t="e">
        <v>#N/A</v>
      </c>
      <c r="E4010" s="729" t="e">
        <v>#N/A</v>
      </c>
      <c r="F4010" s="729" t="e">
        <v>#N/A</v>
      </c>
    </row>
    <row r="4011" spans="3:6">
      <c r="C4011" s="730" t="e">
        <v>#N/A</v>
      </c>
      <c r="D4011" s="729" t="e">
        <v>#N/A</v>
      </c>
      <c r="E4011" s="729" t="e">
        <v>#N/A</v>
      </c>
      <c r="F4011" s="729" t="e">
        <v>#N/A</v>
      </c>
    </row>
    <row r="4012" spans="3:6">
      <c r="C4012" s="730" t="e">
        <v>#N/A</v>
      </c>
      <c r="D4012" s="729" t="e">
        <v>#N/A</v>
      </c>
      <c r="E4012" s="729" t="e">
        <v>#N/A</v>
      </c>
      <c r="F4012" s="729" t="e">
        <v>#N/A</v>
      </c>
    </row>
    <row r="4013" spans="3:6">
      <c r="C4013" s="730" t="e">
        <v>#N/A</v>
      </c>
      <c r="D4013" s="729" t="e">
        <v>#N/A</v>
      </c>
      <c r="E4013" s="729" t="e">
        <v>#N/A</v>
      </c>
      <c r="F4013" s="729" t="e">
        <v>#N/A</v>
      </c>
    </row>
    <row r="4014" spans="3:6">
      <c r="C4014" s="730" t="e">
        <v>#N/A</v>
      </c>
      <c r="D4014" s="729" t="e">
        <v>#N/A</v>
      </c>
      <c r="E4014" s="729" t="e">
        <v>#N/A</v>
      </c>
      <c r="F4014" s="729" t="e">
        <v>#N/A</v>
      </c>
    </row>
    <row r="4015" spans="3:6">
      <c r="C4015" s="730" t="e">
        <v>#N/A</v>
      </c>
      <c r="D4015" s="729" t="e">
        <v>#N/A</v>
      </c>
      <c r="E4015" s="729" t="e">
        <v>#N/A</v>
      </c>
      <c r="F4015" s="729" t="e">
        <v>#N/A</v>
      </c>
    </row>
    <row r="4016" spans="3:6">
      <c r="C4016" s="730" t="e">
        <v>#N/A</v>
      </c>
      <c r="D4016" s="729" t="e">
        <v>#N/A</v>
      </c>
      <c r="E4016" s="729" t="e">
        <v>#N/A</v>
      </c>
      <c r="F4016" s="729" t="e">
        <v>#N/A</v>
      </c>
    </row>
    <row r="4017" spans="3:6">
      <c r="C4017" s="730" t="e">
        <v>#N/A</v>
      </c>
      <c r="D4017" s="729" t="e">
        <v>#N/A</v>
      </c>
      <c r="E4017" s="729" t="e">
        <v>#N/A</v>
      </c>
      <c r="F4017" s="729" t="e">
        <v>#N/A</v>
      </c>
    </row>
    <row r="4018" spans="3:6">
      <c r="C4018" s="730" t="e">
        <v>#N/A</v>
      </c>
      <c r="D4018" s="729" t="e">
        <v>#N/A</v>
      </c>
      <c r="E4018" s="729" t="e">
        <v>#N/A</v>
      </c>
      <c r="F4018" s="729" t="e">
        <v>#N/A</v>
      </c>
    </row>
    <row r="4019" spans="3:6">
      <c r="C4019" s="730" t="e">
        <v>#N/A</v>
      </c>
      <c r="D4019" s="729" t="e">
        <v>#N/A</v>
      </c>
      <c r="E4019" s="729" t="e">
        <v>#N/A</v>
      </c>
      <c r="F4019" s="729" t="e">
        <v>#N/A</v>
      </c>
    </row>
    <row r="4020" spans="3:6">
      <c r="C4020" s="730" t="e">
        <v>#N/A</v>
      </c>
      <c r="D4020" s="729" t="e">
        <v>#N/A</v>
      </c>
      <c r="E4020" s="729" t="e">
        <v>#N/A</v>
      </c>
      <c r="F4020" s="729" t="e">
        <v>#N/A</v>
      </c>
    </row>
    <row r="4021" spans="3:6">
      <c r="C4021" s="730" t="e">
        <v>#N/A</v>
      </c>
      <c r="D4021" s="729" t="e">
        <v>#N/A</v>
      </c>
      <c r="E4021" s="729" t="e">
        <v>#N/A</v>
      </c>
      <c r="F4021" s="729" t="e">
        <v>#N/A</v>
      </c>
    </row>
    <row r="4022" spans="3:6">
      <c r="C4022" s="730" t="e">
        <v>#N/A</v>
      </c>
      <c r="D4022" s="729" t="e">
        <v>#N/A</v>
      </c>
      <c r="E4022" s="729" t="e">
        <v>#N/A</v>
      </c>
      <c r="F4022" s="729" t="e">
        <v>#N/A</v>
      </c>
    </row>
    <row r="4023" spans="3:6">
      <c r="C4023" s="730" t="e">
        <v>#N/A</v>
      </c>
      <c r="D4023" s="729" t="e">
        <v>#N/A</v>
      </c>
      <c r="E4023" s="729" t="e">
        <v>#N/A</v>
      </c>
      <c r="F4023" s="729" t="e">
        <v>#N/A</v>
      </c>
    </row>
    <row r="4024" spans="3:6">
      <c r="C4024" s="730" t="e">
        <v>#N/A</v>
      </c>
      <c r="D4024" s="729" t="e">
        <v>#N/A</v>
      </c>
      <c r="E4024" s="729" t="e">
        <v>#N/A</v>
      </c>
      <c r="F4024" s="729" t="e">
        <v>#N/A</v>
      </c>
    </row>
    <row r="4025" spans="3:6">
      <c r="C4025" s="730" t="e">
        <v>#N/A</v>
      </c>
      <c r="D4025" s="729" t="e">
        <v>#N/A</v>
      </c>
      <c r="E4025" s="729" t="e">
        <v>#N/A</v>
      </c>
      <c r="F4025" s="729" t="e">
        <v>#N/A</v>
      </c>
    </row>
    <row r="4026" spans="3:6">
      <c r="C4026" s="730" t="e">
        <v>#N/A</v>
      </c>
      <c r="D4026" s="729" t="e">
        <v>#N/A</v>
      </c>
      <c r="E4026" s="729" t="e">
        <v>#N/A</v>
      </c>
      <c r="F4026" s="729" t="e">
        <v>#N/A</v>
      </c>
    </row>
    <row r="4027" spans="3:6">
      <c r="C4027" s="730" t="e">
        <v>#N/A</v>
      </c>
      <c r="D4027" s="729" t="e">
        <v>#N/A</v>
      </c>
      <c r="E4027" s="729" t="e">
        <v>#N/A</v>
      </c>
      <c r="F4027" s="729" t="e">
        <v>#N/A</v>
      </c>
    </row>
    <row r="4028" spans="3:6">
      <c r="C4028" s="730" t="e">
        <v>#N/A</v>
      </c>
      <c r="D4028" s="729" t="e">
        <v>#N/A</v>
      </c>
      <c r="E4028" s="729" t="e">
        <v>#N/A</v>
      </c>
      <c r="F4028" s="729" t="e">
        <v>#N/A</v>
      </c>
    </row>
    <row r="4029" spans="3:6">
      <c r="C4029" s="730" t="e">
        <v>#N/A</v>
      </c>
      <c r="D4029" s="729" t="e">
        <v>#N/A</v>
      </c>
      <c r="E4029" s="729" t="e">
        <v>#N/A</v>
      </c>
      <c r="F4029" s="729" t="e">
        <v>#N/A</v>
      </c>
    </row>
    <row r="4030" spans="3:6">
      <c r="C4030" s="730" t="e">
        <v>#N/A</v>
      </c>
      <c r="D4030" s="729" t="e">
        <v>#N/A</v>
      </c>
      <c r="E4030" s="729" t="e">
        <v>#N/A</v>
      </c>
      <c r="F4030" s="729" t="e">
        <v>#N/A</v>
      </c>
    </row>
    <row r="4031" spans="3:6">
      <c r="C4031" s="730" t="e">
        <v>#N/A</v>
      </c>
      <c r="D4031" s="729" t="e">
        <v>#N/A</v>
      </c>
      <c r="E4031" s="729" t="e">
        <v>#N/A</v>
      </c>
      <c r="F4031" s="729" t="e">
        <v>#N/A</v>
      </c>
    </row>
    <row r="4032" spans="3:6">
      <c r="C4032" s="730" t="e">
        <v>#N/A</v>
      </c>
      <c r="D4032" s="729" t="e">
        <v>#N/A</v>
      </c>
      <c r="E4032" s="729" t="e">
        <v>#N/A</v>
      </c>
      <c r="F4032" s="729" t="e">
        <v>#N/A</v>
      </c>
    </row>
    <row r="4033" spans="3:6">
      <c r="C4033" s="730" t="e">
        <v>#N/A</v>
      </c>
      <c r="D4033" s="729" t="e">
        <v>#N/A</v>
      </c>
      <c r="E4033" s="729" t="e">
        <v>#N/A</v>
      </c>
      <c r="F4033" s="729" t="e">
        <v>#N/A</v>
      </c>
    </row>
    <row r="4034" spans="3:6">
      <c r="C4034" s="730" t="e">
        <v>#N/A</v>
      </c>
      <c r="D4034" s="729" t="e">
        <v>#N/A</v>
      </c>
      <c r="E4034" s="729" t="e">
        <v>#N/A</v>
      </c>
      <c r="F4034" s="729" t="e">
        <v>#N/A</v>
      </c>
    </row>
    <row r="4035" spans="3:6">
      <c r="C4035" s="730" t="e">
        <v>#N/A</v>
      </c>
      <c r="D4035" s="729" t="e">
        <v>#N/A</v>
      </c>
      <c r="E4035" s="729" t="e">
        <v>#N/A</v>
      </c>
      <c r="F4035" s="729" t="e">
        <v>#N/A</v>
      </c>
    </row>
    <row r="4036" spans="3:6">
      <c r="C4036" s="730" t="e">
        <v>#N/A</v>
      </c>
      <c r="D4036" s="729" t="e">
        <v>#N/A</v>
      </c>
      <c r="E4036" s="729" t="e">
        <v>#N/A</v>
      </c>
      <c r="F4036" s="729" t="e">
        <v>#N/A</v>
      </c>
    </row>
    <row r="4037" spans="3:6">
      <c r="C4037" s="730" t="e">
        <v>#N/A</v>
      </c>
      <c r="D4037" s="729" t="e">
        <v>#N/A</v>
      </c>
      <c r="E4037" s="729" t="e">
        <v>#N/A</v>
      </c>
      <c r="F4037" s="729" t="e">
        <v>#N/A</v>
      </c>
    </row>
    <row r="4038" spans="3:6">
      <c r="C4038" s="730" t="e">
        <v>#N/A</v>
      </c>
      <c r="D4038" s="729" t="e">
        <v>#N/A</v>
      </c>
      <c r="E4038" s="729" t="e">
        <v>#N/A</v>
      </c>
      <c r="F4038" s="729" t="e">
        <v>#N/A</v>
      </c>
    </row>
    <row r="4039" spans="3:6">
      <c r="C4039" s="730" t="e">
        <v>#N/A</v>
      </c>
      <c r="D4039" s="729" t="e">
        <v>#N/A</v>
      </c>
      <c r="E4039" s="729" t="e">
        <v>#N/A</v>
      </c>
      <c r="F4039" s="729" t="e">
        <v>#N/A</v>
      </c>
    </row>
    <row r="4040" spans="3:6">
      <c r="C4040" s="730" t="e">
        <v>#N/A</v>
      </c>
      <c r="D4040" s="729" t="e">
        <v>#N/A</v>
      </c>
      <c r="E4040" s="729" t="e">
        <v>#N/A</v>
      </c>
      <c r="F4040" s="729" t="e">
        <v>#N/A</v>
      </c>
    </row>
    <row r="4041" spans="3:6">
      <c r="C4041" s="730" t="e">
        <v>#N/A</v>
      </c>
      <c r="D4041" s="729" t="e">
        <v>#N/A</v>
      </c>
      <c r="E4041" s="729" t="e">
        <v>#N/A</v>
      </c>
      <c r="F4041" s="729" t="e">
        <v>#N/A</v>
      </c>
    </row>
    <row r="4042" spans="3:6">
      <c r="C4042" s="730" t="e">
        <v>#N/A</v>
      </c>
      <c r="D4042" s="729" t="e">
        <v>#N/A</v>
      </c>
      <c r="E4042" s="729" t="e">
        <v>#N/A</v>
      </c>
      <c r="F4042" s="729" t="e">
        <v>#N/A</v>
      </c>
    </row>
    <row r="4043" spans="3:6">
      <c r="C4043" s="730" t="e">
        <v>#N/A</v>
      </c>
      <c r="D4043" s="729" t="e">
        <v>#N/A</v>
      </c>
      <c r="E4043" s="729" t="e">
        <v>#N/A</v>
      </c>
      <c r="F4043" s="729" t="e">
        <v>#N/A</v>
      </c>
    </row>
    <row r="4044" spans="3:6">
      <c r="C4044" s="730" t="e">
        <v>#N/A</v>
      </c>
      <c r="D4044" s="729" t="e">
        <v>#N/A</v>
      </c>
      <c r="E4044" s="729" t="e">
        <v>#N/A</v>
      </c>
      <c r="F4044" s="729" t="e">
        <v>#N/A</v>
      </c>
    </row>
    <row r="4045" spans="3:6">
      <c r="C4045" s="730" t="e">
        <v>#N/A</v>
      </c>
      <c r="D4045" s="729" t="e">
        <v>#N/A</v>
      </c>
      <c r="E4045" s="729" t="e">
        <v>#N/A</v>
      </c>
      <c r="F4045" s="729" t="e">
        <v>#N/A</v>
      </c>
    </row>
    <row r="4046" spans="3:6">
      <c r="C4046" s="730" t="e">
        <v>#N/A</v>
      </c>
      <c r="D4046" s="729" t="e">
        <v>#N/A</v>
      </c>
      <c r="E4046" s="729" t="e">
        <v>#N/A</v>
      </c>
      <c r="F4046" s="729" t="e">
        <v>#N/A</v>
      </c>
    </row>
    <row r="4047" spans="3:6">
      <c r="C4047" s="730" t="e">
        <v>#N/A</v>
      </c>
      <c r="D4047" s="729" t="e">
        <v>#N/A</v>
      </c>
      <c r="E4047" s="729" t="e">
        <v>#N/A</v>
      </c>
      <c r="F4047" s="729" t="e">
        <v>#N/A</v>
      </c>
    </row>
    <row r="4048" spans="3:6">
      <c r="C4048" s="730" t="e">
        <v>#N/A</v>
      </c>
      <c r="D4048" s="729" t="e">
        <v>#N/A</v>
      </c>
      <c r="E4048" s="729" t="e">
        <v>#N/A</v>
      </c>
      <c r="F4048" s="729" t="e">
        <v>#N/A</v>
      </c>
    </row>
    <row r="4049" spans="3:6">
      <c r="C4049" s="730" t="e">
        <v>#N/A</v>
      </c>
      <c r="D4049" s="729" t="e">
        <v>#N/A</v>
      </c>
      <c r="E4049" s="729" t="e">
        <v>#N/A</v>
      </c>
      <c r="F4049" s="729" t="e">
        <v>#N/A</v>
      </c>
    </row>
    <row r="4050" spans="3:6">
      <c r="C4050" s="730" t="e">
        <v>#N/A</v>
      </c>
      <c r="D4050" s="729" t="e">
        <v>#N/A</v>
      </c>
      <c r="E4050" s="729" t="e">
        <v>#N/A</v>
      </c>
      <c r="F4050" s="729" t="e">
        <v>#N/A</v>
      </c>
    </row>
    <row r="4051" spans="3:6">
      <c r="C4051" s="730" t="e">
        <v>#N/A</v>
      </c>
      <c r="D4051" s="729" t="e">
        <v>#N/A</v>
      </c>
      <c r="E4051" s="729" t="e">
        <v>#N/A</v>
      </c>
      <c r="F4051" s="729" t="e">
        <v>#N/A</v>
      </c>
    </row>
    <row r="4052" spans="3:6">
      <c r="C4052" s="730" t="e">
        <v>#N/A</v>
      </c>
      <c r="D4052" s="729" t="e">
        <v>#N/A</v>
      </c>
      <c r="E4052" s="729" t="e">
        <v>#N/A</v>
      </c>
      <c r="F4052" s="729" t="e">
        <v>#N/A</v>
      </c>
    </row>
    <row r="4053" spans="3:6">
      <c r="C4053" s="730" t="e">
        <v>#N/A</v>
      </c>
      <c r="D4053" s="729" t="e">
        <v>#N/A</v>
      </c>
      <c r="E4053" s="729" t="e">
        <v>#N/A</v>
      </c>
      <c r="F4053" s="729" t="e">
        <v>#N/A</v>
      </c>
    </row>
    <row r="4054" spans="3:6">
      <c r="C4054" s="730" t="e">
        <v>#N/A</v>
      </c>
      <c r="D4054" s="729" t="e">
        <v>#N/A</v>
      </c>
      <c r="E4054" s="729" t="e">
        <v>#N/A</v>
      </c>
      <c r="F4054" s="729" t="e">
        <v>#N/A</v>
      </c>
    </row>
    <row r="4055" spans="3:6">
      <c r="C4055" s="730" t="e">
        <v>#N/A</v>
      </c>
      <c r="D4055" s="729" t="e">
        <v>#N/A</v>
      </c>
      <c r="E4055" s="729" t="e">
        <v>#N/A</v>
      </c>
      <c r="F4055" s="729" t="e">
        <v>#N/A</v>
      </c>
    </row>
    <row r="4056" spans="3:6">
      <c r="C4056" s="730" t="e">
        <v>#N/A</v>
      </c>
      <c r="D4056" s="729" t="e">
        <v>#N/A</v>
      </c>
      <c r="E4056" s="729" t="e">
        <v>#N/A</v>
      </c>
      <c r="F4056" s="729" t="e">
        <v>#N/A</v>
      </c>
    </row>
    <row r="4057" spans="3:6">
      <c r="C4057" s="730" t="e">
        <v>#N/A</v>
      </c>
      <c r="D4057" s="729" t="e">
        <v>#N/A</v>
      </c>
      <c r="E4057" s="729" t="e">
        <v>#N/A</v>
      </c>
      <c r="F4057" s="729" t="e">
        <v>#N/A</v>
      </c>
    </row>
    <row r="4058" spans="3:6">
      <c r="C4058" s="730" t="e">
        <v>#N/A</v>
      </c>
      <c r="D4058" s="729" t="e">
        <v>#N/A</v>
      </c>
      <c r="E4058" s="729" t="e">
        <v>#N/A</v>
      </c>
      <c r="F4058" s="729" t="e">
        <v>#N/A</v>
      </c>
    </row>
    <row r="4059" spans="3:6">
      <c r="C4059" s="730" t="e">
        <v>#N/A</v>
      </c>
      <c r="D4059" s="729" t="e">
        <v>#N/A</v>
      </c>
      <c r="E4059" s="729" t="e">
        <v>#N/A</v>
      </c>
      <c r="F4059" s="729" t="e">
        <v>#N/A</v>
      </c>
    </row>
    <row r="4060" spans="3:6">
      <c r="C4060" s="730" t="e">
        <v>#N/A</v>
      </c>
      <c r="D4060" s="729" t="e">
        <v>#N/A</v>
      </c>
      <c r="E4060" s="729" t="e">
        <v>#N/A</v>
      </c>
      <c r="F4060" s="729" t="e">
        <v>#N/A</v>
      </c>
    </row>
    <row r="4061" spans="3:6">
      <c r="C4061" s="730" t="e">
        <v>#N/A</v>
      </c>
      <c r="D4061" s="729" t="e">
        <v>#N/A</v>
      </c>
      <c r="E4061" s="729" t="e">
        <v>#N/A</v>
      </c>
      <c r="F4061" s="729" t="e">
        <v>#N/A</v>
      </c>
    </row>
    <row r="4062" spans="3:6">
      <c r="C4062" s="730" t="e">
        <v>#N/A</v>
      </c>
      <c r="D4062" s="729" t="e">
        <v>#N/A</v>
      </c>
      <c r="E4062" s="729" t="e">
        <v>#N/A</v>
      </c>
      <c r="F4062" s="729" t="e">
        <v>#N/A</v>
      </c>
    </row>
    <row r="4063" spans="3:6">
      <c r="C4063" s="730" t="e">
        <v>#N/A</v>
      </c>
      <c r="D4063" s="729" t="e">
        <v>#N/A</v>
      </c>
      <c r="E4063" s="729" t="e">
        <v>#N/A</v>
      </c>
      <c r="F4063" s="729" t="e">
        <v>#N/A</v>
      </c>
    </row>
    <row r="4064" spans="3:6">
      <c r="C4064" s="730" t="e">
        <v>#N/A</v>
      </c>
      <c r="D4064" s="729" t="e">
        <v>#N/A</v>
      </c>
      <c r="E4064" s="729" t="e">
        <v>#N/A</v>
      </c>
      <c r="F4064" s="729" t="e">
        <v>#N/A</v>
      </c>
    </row>
    <row r="4065" spans="3:6">
      <c r="C4065" s="730" t="e">
        <v>#N/A</v>
      </c>
      <c r="D4065" s="729" t="e">
        <v>#N/A</v>
      </c>
      <c r="E4065" s="729" t="e">
        <v>#N/A</v>
      </c>
      <c r="F4065" s="729" t="e">
        <v>#N/A</v>
      </c>
    </row>
    <row r="4066" spans="3:6">
      <c r="C4066" s="730" t="e">
        <v>#N/A</v>
      </c>
      <c r="D4066" s="729" t="e">
        <v>#N/A</v>
      </c>
      <c r="E4066" s="729" t="e">
        <v>#N/A</v>
      </c>
      <c r="F4066" s="729" t="e">
        <v>#N/A</v>
      </c>
    </row>
    <row r="4067" spans="3:6">
      <c r="C4067" s="730" t="e">
        <v>#N/A</v>
      </c>
      <c r="D4067" s="729" t="e">
        <v>#N/A</v>
      </c>
      <c r="E4067" s="729" t="e">
        <v>#N/A</v>
      </c>
      <c r="F4067" s="729" t="e">
        <v>#N/A</v>
      </c>
    </row>
    <row r="4068" spans="3:6">
      <c r="C4068" s="730" t="e">
        <v>#N/A</v>
      </c>
      <c r="D4068" s="729" t="e">
        <v>#N/A</v>
      </c>
      <c r="E4068" s="729" t="e">
        <v>#N/A</v>
      </c>
      <c r="F4068" s="729" t="e">
        <v>#N/A</v>
      </c>
    </row>
    <row r="4069" spans="3:6">
      <c r="C4069" s="730" t="e">
        <v>#N/A</v>
      </c>
      <c r="D4069" s="729" t="e">
        <v>#N/A</v>
      </c>
      <c r="E4069" s="729" t="e">
        <v>#N/A</v>
      </c>
      <c r="F4069" s="729" t="e">
        <v>#N/A</v>
      </c>
    </row>
    <row r="4070" spans="3:6">
      <c r="C4070" s="730" t="e">
        <v>#N/A</v>
      </c>
      <c r="D4070" s="729" t="e">
        <v>#N/A</v>
      </c>
      <c r="E4070" s="729" t="e">
        <v>#N/A</v>
      </c>
      <c r="F4070" s="729" t="e">
        <v>#N/A</v>
      </c>
    </row>
    <row r="4071" spans="3:6">
      <c r="C4071" s="730" t="e">
        <v>#N/A</v>
      </c>
      <c r="D4071" s="729" t="e">
        <v>#N/A</v>
      </c>
      <c r="E4071" s="729" t="e">
        <v>#N/A</v>
      </c>
      <c r="F4071" s="729" t="e">
        <v>#N/A</v>
      </c>
    </row>
    <row r="4072" spans="3:6">
      <c r="C4072" s="730" t="e">
        <v>#N/A</v>
      </c>
      <c r="D4072" s="729" t="e">
        <v>#N/A</v>
      </c>
      <c r="E4072" s="729" t="e">
        <v>#N/A</v>
      </c>
      <c r="F4072" s="729" t="e">
        <v>#N/A</v>
      </c>
    </row>
    <row r="4073" spans="3:6">
      <c r="C4073" s="730" t="e">
        <v>#N/A</v>
      </c>
      <c r="D4073" s="729" t="e">
        <v>#N/A</v>
      </c>
      <c r="E4073" s="729" t="e">
        <v>#N/A</v>
      </c>
      <c r="F4073" s="729" t="e">
        <v>#N/A</v>
      </c>
    </row>
    <row r="4074" spans="3:6">
      <c r="C4074" s="730" t="e">
        <v>#N/A</v>
      </c>
      <c r="D4074" s="729" t="e">
        <v>#N/A</v>
      </c>
      <c r="E4074" s="729" t="e">
        <v>#N/A</v>
      </c>
      <c r="F4074" s="729" t="e">
        <v>#N/A</v>
      </c>
    </row>
    <row r="4075" spans="3:6">
      <c r="C4075" s="730" t="e">
        <v>#N/A</v>
      </c>
      <c r="D4075" s="729" t="e">
        <v>#N/A</v>
      </c>
      <c r="E4075" s="729" t="e">
        <v>#N/A</v>
      </c>
      <c r="F4075" s="729" t="e">
        <v>#N/A</v>
      </c>
    </row>
    <row r="4076" spans="3:6">
      <c r="C4076" s="730" t="e">
        <v>#N/A</v>
      </c>
      <c r="D4076" s="729" t="e">
        <v>#N/A</v>
      </c>
      <c r="E4076" s="729" t="e">
        <v>#N/A</v>
      </c>
      <c r="F4076" s="729" t="e">
        <v>#N/A</v>
      </c>
    </row>
    <row r="4077" spans="3:6">
      <c r="C4077" s="730" t="e">
        <v>#N/A</v>
      </c>
      <c r="D4077" s="729" t="e">
        <v>#N/A</v>
      </c>
      <c r="E4077" s="729" t="e">
        <v>#N/A</v>
      </c>
      <c r="F4077" s="729" t="e">
        <v>#N/A</v>
      </c>
    </row>
    <row r="4078" spans="3:6">
      <c r="C4078" s="730" t="e">
        <v>#N/A</v>
      </c>
      <c r="D4078" s="729" t="e">
        <v>#N/A</v>
      </c>
      <c r="E4078" s="729" t="e">
        <v>#N/A</v>
      </c>
      <c r="F4078" s="729" t="e">
        <v>#N/A</v>
      </c>
    </row>
    <row r="4079" spans="3:6">
      <c r="C4079" s="730" t="e">
        <v>#N/A</v>
      </c>
      <c r="D4079" s="729" t="e">
        <v>#N/A</v>
      </c>
      <c r="E4079" s="729" t="e">
        <v>#N/A</v>
      </c>
      <c r="F4079" s="729" t="e">
        <v>#N/A</v>
      </c>
    </row>
    <row r="4080" spans="3:6">
      <c r="C4080" s="730" t="e">
        <v>#N/A</v>
      </c>
      <c r="D4080" s="729" t="e">
        <v>#N/A</v>
      </c>
      <c r="E4080" s="729" t="e">
        <v>#N/A</v>
      </c>
      <c r="F4080" s="729" t="e">
        <v>#N/A</v>
      </c>
    </row>
    <row r="4081" spans="3:6">
      <c r="C4081" s="730" t="e">
        <v>#N/A</v>
      </c>
      <c r="D4081" s="729" t="e">
        <v>#N/A</v>
      </c>
      <c r="E4081" s="729" t="e">
        <v>#N/A</v>
      </c>
      <c r="F4081" s="729" t="e">
        <v>#N/A</v>
      </c>
    </row>
    <row r="4082" spans="3:6">
      <c r="C4082" s="730" t="e">
        <v>#N/A</v>
      </c>
      <c r="D4082" s="729" t="e">
        <v>#N/A</v>
      </c>
      <c r="E4082" s="729" t="e">
        <v>#N/A</v>
      </c>
      <c r="F4082" s="729" t="e">
        <v>#N/A</v>
      </c>
    </row>
    <row r="4083" spans="3:6">
      <c r="C4083" s="730" t="e">
        <v>#N/A</v>
      </c>
      <c r="D4083" s="729" t="e">
        <v>#N/A</v>
      </c>
      <c r="E4083" s="729" t="e">
        <v>#N/A</v>
      </c>
      <c r="F4083" s="729" t="e">
        <v>#N/A</v>
      </c>
    </row>
    <row r="4084" spans="3:6">
      <c r="C4084" s="730" t="e">
        <v>#N/A</v>
      </c>
      <c r="D4084" s="729" t="e">
        <v>#N/A</v>
      </c>
      <c r="E4084" s="729" t="e">
        <v>#N/A</v>
      </c>
      <c r="F4084" s="729" t="e">
        <v>#N/A</v>
      </c>
    </row>
    <row r="4085" spans="3:6">
      <c r="C4085" s="730" t="e">
        <v>#N/A</v>
      </c>
      <c r="D4085" s="729" t="e">
        <v>#N/A</v>
      </c>
      <c r="E4085" s="729" t="e">
        <v>#N/A</v>
      </c>
      <c r="F4085" s="729" t="e">
        <v>#N/A</v>
      </c>
    </row>
    <row r="4086" spans="3:6">
      <c r="C4086" s="730" t="e">
        <v>#N/A</v>
      </c>
      <c r="D4086" s="729" t="e">
        <v>#N/A</v>
      </c>
      <c r="E4086" s="729" t="e">
        <v>#N/A</v>
      </c>
      <c r="F4086" s="729" t="e">
        <v>#N/A</v>
      </c>
    </row>
    <row r="4087" spans="3:6">
      <c r="C4087" s="730" t="e">
        <v>#N/A</v>
      </c>
      <c r="D4087" s="729" t="e">
        <v>#N/A</v>
      </c>
      <c r="E4087" s="729" t="e">
        <v>#N/A</v>
      </c>
      <c r="F4087" s="729" t="e">
        <v>#N/A</v>
      </c>
    </row>
    <row r="4088" spans="3:6">
      <c r="C4088" s="730" t="e">
        <v>#N/A</v>
      </c>
      <c r="D4088" s="729" t="e">
        <v>#N/A</v>
      </c>
      <c r="E4088" s="729" t="e">
        <v>#N/A</v>
      </c>
      <c r="F4088" s="729" t="e">
        <v>#N/A</v>
      </c>
    </row>
    <row r="4089" spans="3:6">
      <c r="C4089" s="730" t="e">
        <v>#N/A</v>
      </c>
      <c r="D4089" s="729" t="e">
        <v>#N/A</v>
      </c>
      <c r="E4089" s="729" t="e">
        <v>#N/A</v>
      </c>
      <c r="F4089" s="729" t="e">
        <v>#N/A</v>
      </c>
    </row>
    <row r="4090" spans="3:6">
      <c r="C4090" s="730" t="e">
        <v>#N/A</v>
      </c>
      <c r="D4090" s="729" t="e">
        <v>#N/A</v>
      </c>
      <c r="E4090" s="729" t="e">
        <v>#N/A</v>
      </c>
      <c r="F4090" s="729" t="e">
        <v>#N/A</v>
      </c>
    </row>
    <row r="4091" spans="3:6">
      <c r="C4091" s="730" t="e">
        <v>#N/A</v>
      </c>
      <c r="D4091" s="729" t="e">
        <v>#N/A</v>
      </c>
      <c r="E4091" s="729" t="e">
        <v>#N/A</v>
      </c>
      <c r="F4091" s="729" t="e">
        <v>#N/A</v>
      </c>
    </row>
    <row r="4092" spans="3:6">
      <c r="C4092" s="730" t="e">
        <v>#N/A</v>
      </c>
      <c r="D4092" s="729" t="e">
        <v>#N/A</v>
      </c>
      <c r="E4092" s="729" t="e">
        <v>#N/A</v>
      </c>
      <c r="F4092" s="729" t="e">
        <v>#N/A</v>
      </c>
    </row>
    <row r="4093" spans="3:6">
      <c r="C4093" s="730" t="e">
        <v>#N/A</v>
      </c>
      <c r="D4093" s="729" t="e">
        <v>#N/A</v>
      </c>
      <c r="E4093" s="729" t="e">
        <v>#N/A</v>
      </c>
      <c r="F4093" s="729" t="e">
        <v>#N/A</v>
      </c>
    </row>
    <row r="4094" spans="3:6">
      <c r="C4094" s="730" t="e">
        <v>#N/A</v>
      </c>
      <c r="D4094" s="729" t="e">
        <v>#N/A</v>
      </c>
      <c r="E4094" s="729" t="e">
        <v>#N/A</v>
      </c>
      <c r="F4094" s="729" t="e">
        <v>#N/A</v>
      </c>
    </row>
    <row r="4095" spans="3:6">
      <c r="C4095" s="730" t="e">
        <v>#N/A</v>
      </c>
      <c r="D4095" s="729" t="e">
        <v>#N/A</v>
      </c>
      <c r="E4095" s="729" t="e">
        <v>#N/A</v>
      </c>
      <c r="F4095" s="729" t="e">
        <v>#N/A</v>
      </c>
    </row>
    <row r="4096" spans="3:6">
      <c r="C4096" s="730" t="e">
        <v>#N/A</v>
      </c>
      <c r="D4096" s="729" t="e">
        <v>#N/A</v>
      </c>
      <c r="E4096" s="729" t="e">
        <v>#N/A</v>
      </c>
      <c r="F4096" s="729" t="e">
        <v>#N/A</v>
      </c>
    </row>
    <row r="4097" spans="3:6">
      <c r="C4097" s="730" t="e">
        <v>#N/A</v>
      </c>
      <c r="D4097" s="729" t="e">
        <v>#N/A</v>
      </c>
      <c r="E4097" s="729" t="e">
        <v>#N/A</v>
      </c>
      <c r="F4097" s="729" t="e">
        <v>#N/A</v>
      </c>
    </row>
    <row r="4098" spans="3:6">
      <c r="C4098" s="730" t="e">
        <v>#N/A</v>
      </c>
      <c r="D4098" s="729" t="e">
        <v>#N/A</v>
      </c>
      <c r="E4098" s="729" t="e">
        <v>#N/A</v>
      </c>
      <c r="F4098" s="729" t="e">
        <v>#N/A</v>
      </c>
    </row>
    <row r="4099" spans="3:6">
      <c r="C4099" s="730" t="e">
        <v>#N/A</v>
      </c>
      <c r="D4099" s="729" t="e">
        <v>#N/A</v>
      </c>
      <c r="E4099" s="729" t="e">
        <v>#N/A</v>
      </c>
      <c r="F4099" s="729" t="e">
        <v>#N/A</v>
      </c>
    </row>
    <row r="4100" spans="3:6">
      <c r="C4100" s="730" t="e">
        <v>#N/A</v>
      </c>
      <c r="D4100" s="729" t="e">
        <v>#N/A</v>
      </c>
      <c r="E4100" s="729" t="e">
        <v>#N/A</v>
      </c>
      <c r="F4100" s="729" t="e">
        <v>#N/A</v>
      </c>
    </row>
    <row r="4101" spans="3:6">
      <c r="C4101" s="730" t="e">
        <v>#N/A</v>
      </c>
      <c r="D4101" s="729" t="e">
        <v>#N/A</v>
      </c>
      <c r="E4101" s="729" t="e">
        <v>#N/A</v>
      </c>
      <c r="F4101" s="729" t="e">
        <v>#N/A</v>
      </c>
    </row>
    <row r="4102" spans="3:6">
      <c r="C4102" s="730" t="e">
        <v>#N/A</v>
      </c>
      <c r="D4102" s="729" t="e">
        <v>#N/A</v>
      </c>
      <c r="E4102" s="729" t="e">
        <v>#N/A</v>
      </c>
      <c r="F4102" s="729" t="e">
        <v>#N/A</v>
      </c>
    </row>
    <row r="4103" spans="3:6">
      <c r="C4103" s="730" t="e">
        <v>#N/A</v>
      </c>
      <c r="D4103" s="729" t="e">
        <v>#N/A</v>
      </c>
      <c r="E4103" s="729" t="e">
        <v>#N/A</v>
      </c>
      <c r="F4103" s="729" t="e">
        <v>#N/A</v>
      </c>
    </row>
    <row r="4104" spans="3:6">
      <c r="C4104" s="730" t="e">
        <v>#N/A</v>
      </c>
      <c r="D4104" s="729" t="e">
        <v>#N/A</v>
      </c>
      <c r="E4104" s="729" t="e">
        <v>#N/A</v>
      </c>
      <c r="F4104" s="729" t="e">
        <v>#N/A</v>
      </c>
    </row>
    <row r="4105" spans="3:6">
      <c r="C4105" s="730" t="e">
        <v>#N/A</v>
      </c>
      <c r="D4105" s="729" t="e">
        <v>#N/A</v>
      </c>
      <c r="E4105" s="729" t="e">
        <v>#N/A</v>
      </c>
      <c r="F4105" s="729" t="e">
        <v>#N/A</v>
      </c>
    </row>
    <row r="4106" spans="3:6">
      <c r="C4106" s="730" t="e">
        <v>#N/A</v>
      </c>
      <c r="D4106" s="729" t="e">
        <v>#N/A</v>
      </c>
      <c r="E4106" s="729" t="e">
        <v>#N/A</v>
      </c>
      <c r="F4106" s="729" t="e">
        <v>#N/A</v>
      </c>
    </row>
    <row r="4107" spans="3:6">
      <c r="C4107" s="730" t="e">
        <v>#N/A</v>
      </c>
      <c r="D4107" s="729" t="e">
        <v>#N/A</v>
      </c>
      <c r="E4107" s="729" t="e">
        <v>#N/A</v>
      </c>
      <c r="F4107" s="729" t="e">
        <v>#N/A</v>
      </c>
    </row>
    <row r="4108" spans="3:6">
      <c r="C4108" s="730" t="e">
        <v>#N/A</v>
      </c>
      <c r="D4108" s="729" t="e">
        <v>#N/A</v>
      </c>
      <c r="E4108" s="729" t="e">
        <v>#N/A</v>
      </c>
      <c r="F4108" s="729" t="e">
        <v>#N/A</v>
      </c>
    </row>
    <row r="4109" spans="3:6">
      <c r="C4109" s="730" t="e">
        <v>#N/A</v>
      </c>
      <c r="D4109" s="729" t="e">
        <v>#N/A</v>
      </c>
      <c r="E4109" s="729" t="e">
        <v>#N/A</v>
      </c>
      <c r="F4109" s="729" t="e">
        <v>#N/A</v>
      </c>
    </row>
    <row r="4110" spans="3:6">
      <c r="C4110" s="730" t="e">
        <v>#N/A</v>
      </c>
      <c r="D4110" s="729" t="e">
        <v>#N/A</v>
      </c>
      <c r="E4110" s="729" t="e">
        <v>#N/A</v>
      </c>
      <c r="F4110" s="729" t="e">
        <v>#N/A</v>
      </c>
    </row>
    <row r="4111" spans="3:6">
      <c r="C4111" s="730" t="e">
        <v>#N/A</v>
      </c>
      <c r="D4111" s="729" t="e">
        <v>#N/A</v>
      </c>
      <c r="E4111" s="729" t="e">
        <v>#N/A</v>
      </c>
      <c r="F4111" s="729" t="e">
        <v>#N/A</v>
      </c>
    </row>
    <row r="4112" spans="3:6">
      <c r="C4112" s="730" t="e">
        <v>#N/A</v>
      </c>
      <c r="D4112" s="729" t="e">
        <v>#N/A</v>
      </c>
      <c r="E4112" s="729" t="e">
        <v>#N/A</v>
      </c>
      <c r="F4112" s="729" t="e">
        <v>#N/A</v>
      </c>
    </row>
    <row r="4113" spans="3:6">
      <c r="C4113" s="730" t="e">
        <v>#N/A</v>
      </c>
      <c r="D4113" s="729" t="e">
        <v>#N/A</v>
      </c>
      <c r="E4113" s="729" t="e">
        <v>#N/A</v>
      </c>
      <c r="F4113" s="729" t="e">
        <v>#N/A</v>
      </c>
    </row>
    <row r="4114" spans="3:6">
      <c r="C4114" s="730" t="e">
        <v>#N/A</v>
      </c>
      <c r="D4114" s="729" t="e">
        <v>#N/A</v>
      </c>
      <c r="E4114" s="729" t="e">
        <v>#N/A</v>
      </c>
      <c r="F4114" s="729" t="e">
        <v>#N/A</v>
      </c>
    </row>
    <row r="4115" spans="3:6">
      <c r="C4115" s="730" t="e">
        <v>#N/A</v>
      </c>
      <c r="D4115" s="729" t="e">
        <v>#N/A</v>
      </c>
      <c r="E4115" s="729" t="e">
        <v>#N/A</v>
      </c>
      <c r="F4115" s="729" t="e">
        <v>#N/A</v>
      </c>
    </row>
    <row r="4116" spans="3:6">
      <c r="C4116" s="730" t="e">
        <v>#N/A</v>
      </c>
      <c r="D4116" s="729" t="e">
        <v>#N/A</v>
      </c>
      <c r="E4116" s="729" t="e">
        <v>#N/A</v>
      </c>
      <c r="F4116" s="729" t="e">
        <v>#N/A</v>
      </c>
    </row>
    <row r="4117" spans="3:6">
      <c r="C4117" s="730" t="e">
        <v>#N/A</v>
      </c>
      <c r="D4117" s="729" t="e">
        <v>#N/A</v>
      </c>
      <c r="E4117" s="729" t="e">
        <v>#N/A</v>
      </c>
      <c r="F4117" s="729" t="e">
        <v>#N/A</v>
      </c>
    </row>
    <row r="4118" spans="3:6">
      <c r="C4118" s="730" t="e">
        <v>#N/A</v>
      </c>
      <c r="D4118" s="729" t="e">
        <v>#N/A</v>
      </c>
      <c r="E4118" s="729" t="e">
        <v>#N/A</v>
      </c>
      <c r="F4118" s="729" t="e">
        <v>#N/A</v>
      </c>
    </row>
    <row r="4119" spans="3:6">
      <c r="C4119" s="730" t="e">
        <v>#N/A</v>
      </c>
      <c r="D4119" s="729" t="e">
        <v>#N/A</v>
      </c>
      <c r="E4119" s="729" t="e">
        <v>#N/A</v>
      </c>
      <c r="F4119" s="729" t="e">
        <v>#N/A</v>
      </c>
    </row>
    <row r="4120" spans="3:6">
      <c r="C4120" s="730" t="e">
        <v>#N/A</v>
      </c>
      <c r="D4120" s="729" t="e">
        <v>#N/A</v>
      </c>
      <c r="E4120" s="729" t="e">
        <v>#N/A</v>
      </c>
      <c r="F4120" s="729" t="e">
        <v>#N/A</v>
      </c>
    </row>
    <row r="4121" spans="3:6">
      <c r="C4121" s="730" t="e">
        <v>#N/A</v>
      </c>
      <c r="D4121" s="729" t="e">
        <v>#N/A</v>
      </c>
      <c r="E4121" s="729" t="e">
        <v>#N/A</v>
      </c>
      <c r="F4121" s="729" t="e">
        <v>#N/A</v>
      </c>
    </row>
    <row r="4122" spans="3:6">
      <c r="C4122" s="730" t="e">
        <v>#N/A</v>
      </c>
      <c r="D4122" s="729" t="e">
        <v>#N/A</v>
      </c>
      <c r="E4122" s="729" t="e">
        <v>#N/A</v>
      </c>
      <c r="F4122" s="729" t="e">
        <v>#N/A</v>
      </c>
    </row>
    <row r="4123" spans="3:6">
      <c r="C4123" s="730" t="e">
        <v>#N/A</v>
      </c>
      <c r="D4123" s="729" t="e">
        <v>#N/A</v>
      </c>
      <c r="E4123" s="729" t="e">
        <v>#N/A</v>
      </c>
      <c r="F4123" s="729" t="e">
        <v>#N/A</v>
      </c>
    </row>
    <row r="4124" spans="3:6">
      <c r="C4124" s="730" t="e">
        <v>#N/A</v>
      </c>
      <c r="D4124" s="729" t="e">
        <v>#N/A</v>
      </c>
      <c r="E4124" s="729" t="e">
        <v>#N/A</v>
      </c>
      <c r="F4124" s="729" t="e">
        <v>#N/A</v>
      </c>
    </row>
    <row r="4125" spans="3:6">
      <c r="C4125" s="730" t="e">
        <v>#N/A</v>
      </c>
      <c r="D4125" s="729" t="e">
        <v>#N/A</v>
      </c>
      <c r="E4125" s="729" t="e">
        <v>#N/A</v>
      </c>
      <c r="F4125" s="729" t="e">
        <v>#N/A</v>
      </c>
    </row>
    <row r="4126" spans="3:6">
      <c r="C4126" s="730" t="e">
        <v>#N/A</v>
      </c>
      <c r="D4126" s="729" t="e">
        <v>#N/A</v>
      </c>
      <c r="E4126" s="729" t="e">
        <v>#N/A</v>
      </c>
      <c r="F4126" s="729" t="e">
        <v>#N/A</v>
      </c>
    </row>
    <row r="4127" spans="3:6">
      <c r="C4127" s="730" t="e">
        <v>#N/A</v>
      </c>
      <c r="D4127" s="729" t="e">
        <v>#N/A</v>
      </c>
      <c r="E4127" s="729" t="e">
        <v>#N/A</v>
      </c>
      <c r="F4127" s="729" t="e">
        <v>#N/A</v>
      </c>
    </row>
    <row r="4128" spans="3:6">
      <c r="C4128" s="730" t="e">
        <v>#N/A</v>
      </c>
      <c r="D4128" s="729" t="e">
        <v>#N/A</v>
      </c>
      <c r="E4128" s="729" t="e">
        <v>#N/A</v>
      </c>
      <c r="F4128" s="729" t="e">
        <v>#N/A</v>
      </c>
    </row>
    <row r="4129" spans="3:6">
      <c r="C4129" s="730" t="e">
        <v>#N/A</v>
      </c>
      <c r="D4129" s="729" t="e">
        <v>#N/A</v>
      </c>
      <c r="E4129" s="729" t="e">
        <v>#N/A</v>
      </c>
      <c r="F4129" s="729" t="e">
        <v>#N/A</v>
      </c>
    </row>
    <row r="4130" spans="3:6">
      <c r="C4130" s="730" t="e">
        <v>#N/A</v>
      </c>
      <c r="D4130" s="729" t="e">
        <v>#N/A</v>
      </c>
      <c r="E4130" s="729" t="e">
        <v>#N/A</v>
      </c>
      <c r="F4130" s="729" t="e">
        <v>#N/A</v>
      </c>
    </row>
    <row r="4131" spans="3:6">
      <c r="C4131" s="730" t="e">
        <v>#N/A</v>
      </c>
      <c r="D4131" s="729" t="e">
        <v>#N/A</v>
      </c>
      <c r="E4131" s="729" t="e">
        <v>#N/A</v>
      </c>
      <c r="F4131" s="729" t="e">
        <v>#N/A</v>
      </c>
    </row>
    <row r="4132" spans="3:6">
      <c r="C4132" s="730" t="e">
        <v>#N/A</v>
      </c>
      <c r="D4132" s="729" t="e">
        <v>#N/A</v>
      </c>
      <c r="E4132" s="729" t="e">
        <v>#N/A</v>
      </c>
      <c r="F4132" s="729" t="e">
        <v>#N/A</v>
      </c>
    </row>
    <row r="4133" spans="3:6">
      <c r="C4133" s="730" t="e">
        <v>#N/A</v>
      </c>
      <c r="D4133" s="729" t="e">
        <v>#N/A</v>
      </c>
      <c r="E4133" s="729" t="e">
        <v>#N/A</v>
      </c>
      <c r="F4133" s="729" t="e">
        <v>#N/A</v>
      </c>
    </row>
    <row r="4134" spans="3:6">
      <c r="C4134" s="730" t="e">
        <v>#N/A</v>
      </c>
      <c r="D4134" s="729" t="e">
        <v>#N/A</v>
      </c>
      <c r="E4134" s="729" t="e">
        <v>#N/A</v>
      </c>
      <c r="F4134" s="729" t="e">
        <v>#N/A</v>
      </c>
    </row>
    <row r="4135" spans="3:6">
      <c r="C4135" s="730" t="e">
        <v>#N/A</v>
      </c>
      <c r="D4135" s="729" t="e">
        <v>#N/A</v>
      </c>
      <c r="E4135" s="729" t="e">
        <v>#N/A</v>
      </c>
      <c r="F4135" s="729" t="e">
        <v>#N/A</v>
      </c>
    </row>
    <row r="4136" spans="3:6">
      <c r="C4136" s="730" t="e">
        <v>#N/A</v>
      </c>
      <c r="D4136" s="729" t="e">
        <v>#N/A</v>
      </c>
      <c r="E4136" s="729" t="e">
        <v>#N/A</v>
      </c>
      <c r="F4136" s="729" t="e">
        <v>#N/A</v>
      </c>
    </row>
    <row r="4137" spans="3:6">
      <c r="C4137" s="730" t="e">
        <v>#N/A</v>
      </c>
      <c r="D4137" s="729" t="e">
        <v>#N/A</v>
      </c>
      <c r="E4137" s="729" t="e">
        <v>#N/A</v>
      </c>
      <c r="F4137" s="729" t="e">
        <v>#N/A</v>
      </c>
    </row>
    <row r="4138" spans="3:6">
      <c r="C4138" s="730" t="e">
        <v>#N/A</v>
      </c>
      <c r="D4138" s="729" t="e">
        <v>#N/A</v>
      </c>
      <c r="E4138" s="729" t="e">
        <v>#N/A</v>
      </c>
      <c r="F4138" s="729" t="e">
        <v>#N/A</v>
      </c>
    </row>
    <row r="4139" spans="3:6">
      <c r="C4139" s="730" t="e">
        <v>#N/A</v>
      </c>
      <c r="D4139" s="729" t="e">
        <v>#N/A</v>
      </c>
      <c r="E4139" s="729" t="e">
        <v>#N/A</v>
      </c>
      <c r="F4139" s="729" t="e">
        <v>#N/A</v>
      </c>
    </row>
    <row r="4140" spans="3:6">
      <c r="C4140" s="730" t="e">
        <v>#N/A</v>
      </c>
      <c r="D4140" s="729" t="e">
        <v>#N/A</v>
      </c>
      <c r="E4140" s="729" t="e">
        <v>#N/A</v>
      </c>
      <c r="F4140" s="729" t="e">
        <v>#N/A</v>
      </c>
    </row>
    <row r="4141" spans="3:6">
      <c r="C4141" s="730" t="e">
        <v>#N/A</v>
      </c>
      <c r="D4141" s="729" t="e">
        <v>#N/A</v>
      </c>
      <c r="E4141" s="729" t="e">
        <v>#N/A</v>
      </c>
      <c r="F4141" s="729" t="e">
        <v>#N/A</v>
      </c>
    </row>
    <row r="4142" spans="3:6">
      <c r="C4142" s="730" t="e">
        <v>#N/A</v>
      </c>
      <c r="D4142" s="729" t="e">
        <v>#N/A</v>
      </c>
      <c r="E4142" s="729" t="e">
        <v>#N/A</v>
      </c>
      <c r="F4142" s="729" t="e">
        <v>#N/A</v>
      </c>
    </row>
    <row r="4143" spans="3:6">
      <c r="C4143" s="730" t="e">
        <v>#N/A</v>
      </c>
      <c r="D4143" s="729" t="e">
        <v>#N/A</v>
      </c>
      <c r="E4143" s="729" t="e">
        <v>#N/A</v>
      </c>
      <c r="F4143" s="729" t="e">
        <v>#N/A</v>
      </c>
    </row>
    <row r="4144" spans="3:6">
      <c r="C4144" s="730" t="e">
        <v>#N/A</v>
      </c>
      <c r="D4144" s="729" t="e">
        <v>#N/A</v>
      </c>
      <c r="E4144" s="729" t="e">
        <v>#N/A</v>
      </c>
      <c r="F4144" s="729" t="e">
        <v>#N/A</v>
      </c>
    </row>
    <row r="4145" spans="3:6">
      <c r="C4145" s="730" t="e">
        <v>#N/A</v>
      </c>
      <c r="D4145" s="729" t="e">
        <v>#N/A</v>
      </c>
      <c r="E4145" s="729" t="e">
        <v>#N/A</v>
      </c>
      <c r="F4145" s="729" t="e">
        <v>#N/A</v>
      </c>
    </row>
    <row r="4146" spans="3:6">
      <c r="C4146" s="730" t="e">
        <v>#N/A</v>
      </c>
      <c r="D4146" s="729" t="e">
        <v>#N/A</v>
      </c>
      <c r="E4146" s="729" t="e">
        <v>#N/A</v>
      </c>
      <c r="F4146" s="729" t="e">
        <v>#N/A</v>
      </c>
    </row>
    <row r="4147" spans="3:6">
      <c r="C4147" s="730" t="e">
        <v>#N/A</v>
      </c>
      <c r="D4147" s="729" t="e">
        <v>#N/A</v>
      </c>
      <c r="E4147" s="729" t="e">
        <v>#N/A</v>
      </c>
      <c r="F4147" s="729" t="e">
        <v>#N/A</v>
      </c>
    </row>
    <row r="4148" spans="3:6">
      <c r="C4148" s="730" t="e">
        <v>#N/A</v>
      </c>
      <c r="D4148" s="729" t="e">
        <v>#N/A</v>
      </c>
      <c r="E4148" s="729" t="e">
        <v>#N/A</v>
      </c>
      <c r="F4148" s="729" t="e">
        <v>#N/A</v>
      </c>
    </row>
    <row r="4149" spans="3:6">
      <c r="C4149" s="730" t="e">
        <v>#N/A</v>
      </c>
      <c r="D4149" s="729" t="e">
        <v>#N/A</v>
      </c>
      <c r="E4149" s="729" t="e">
        <v>#N/A</v>
      </c>
      <c r="F4149" s="729" t="e">
        <v>#N/A</v>
      </c>
    </row>
    <row r="4150" spans="3:6">
      <c r="C4150" s="730" t="e">
        <v>#N/A</v>
      </c>
      <c r="D4150" s="729" t="e">
        <v>#N/A</v>
      </c>
      <c r="E4150" s="729" t="e">
        <v>#N/A</v>
      </c>
      <c r="F4150" s="729" t="e">
        <v>#N/A</v>
      </c>
    </row>
    <row r="4151" spans="3:6">
      <c r="C4151" s="730" t="e">
        <v>#N/A</v>
      </c>
      <c r="D4151" s="729" t="e">
        <v>#N/A</v>
      </c>
      <c r="E4151" s="729" t="e">
        <v>#N/A</v>
      </c>
      <c r="F4151" s="729" t="e">
        <v>#N/A</v>
      </c>
    </row>
    <row r="4152" spans="3:6">
      <c r="C4152" s="730" t="e">
        <v>#N/A</v>
      </c>
      <c r="D4152" s="729" t="e">
        <v>#N/A</v>
      </c>
      <c r="E4152" s="729" t="e">
        <v>#N/A</v>
      </c>
      <c r="F4152" s="729" t="e">
        <v>#N/A</v>
      </c>
    </row>
    <row r="4153" spans="3:6">
      <c r="C4153" s="730" t="e">
        <v>#N/A</v>
      </c>
      <c r="D4153" s="729" t="e">
        <v>#N/A</v>
      </c>
      <c r="E4153" s="729" t="e">
        <v>#N/A</v>
      </c>
      <c r="F4153" s="729" t="e">
        <v>#N/A</v>
      </c>
    </row>
    <row r="4154" spans="3:6">
      <c r="C4154" s="730" t="e">
        <v>#N/A</v>
      </c>
      <c r="D4154" s="729" t="e">
        <v>#N/A</v>
      </c>
      <c r="E4154" s="729" t="e">
        <v>#N/A</v>
      </c>
      <c r="F4154" s="729" t="e">
        <v>#N/A</v>
      </c>
    </row>
    <row r="4155" spans="3:6">
      <c r="C4155" s="730" t="e">
        <v>#N/A</v>
      </c>
      <c r="D4155" s="729" t="e">
        <v>#N/A</v>
      </c>
      <c r="E4155" s="729" t="e">
        <v>#N/A</v>
      </c>
      <c r="F4155" s="729" t="e">
        <v>#N/A</v>
      </c>
    </row>
    <row r="4156" spans="3:6">
      <c r="C4156" s="730" t="e">
        <v>#N/A</v>
      </c>
      <c r="D4156" s="729" t="e">
        <v>#N/A</v>
      </c>
      <c r="E4156" s="729" t="e">
        <v>#N/A</v>
      </c>
      <c r="F4156" s="729" t="e">
        <v>#N/A</v>
      </c>
    </row>
    <row r="4157" spans="3:6">
      <c r="C4157" s="730" t="e">
        <v>#N/A</v>
      </c>
      <c r="D4157" s="729" t="e">
        <v>#N/A</v>
      </c>
      <c r="E4157" s="729" t="e">
        <v>#N/A</v>
      </c>
      <c r="F4157" s="729" t="e">
        <v>#N/A</v>
      </c>
    </row>
    <row r="4158" spans="3:6">
      <c r="C4158" s="730" t="e">
        <v>#N/A</v>
      </c>
      <c r="D4158" s="729" t="e">
        <v>#N/A</v>
      </c>
      <c r="E4158" s="729" t="e">
        <v>#N/A</v>
      </c>
      <c r="F4158" s="729" t="e">
        <v>#N/A</v>
      </c>
    </row>
    <row r="4159" spans="3:6">
      <c r="C4159" s="730" t="e">
        <v>#N/A</v>
      </c>
      <c r="D4159" s="729" t="e">
        <v>#N/A</v>
      </c>
      <c r="E4159" s="729" t="e">
        <v>#N/A</v>
      </c>
      <c r="F4159" s="729" t="e">
        <v>#N/A</v>
      </c>
    </row>
    <row r="4160" spans="3:6">
      <c r="C4160" s="730" t="e">
        <v>#N/A</v>
      </c>
      <c r="D4160" s="729" t="e">
        <v>#N/A</v>
      </c>
      <c r="E4160" s="729" t="e">
        <v>#N/A</v>
      </c>
      <c r="F4160" s="729" t="e">
        <v>#N/A</v>
      </c>
    </row>
    <row r="4161" spans="3:6">
      <c r="C4161" s="730" t="e">
        <v>#N/A</v>
      </c>
      <c r="D4161" s="729" t="e">
        <v>#N/A</v>
      </c>
      <c r="E4161" s="729" t="e">
        <v>#N/A</v>
      </c>
      <c r="F4161" s="729" t="e">
        <v>#N/A</v>
      </c>
    </row>
    <row r="4162" spans="3:6">
      <c r="C4162" s="730" t="e">
        <v>#N/A</v>
      </c>
      <c r="D4162" s="729" t="e">
        <v>#N/A</v>
      </c>
      <c r="E4162" s="729" t="e">
        <v>#N/A</v>
      </c>
      <c r="F4162" s="729" t="e">
        <v>#N/A</v>
      </c>
    </row>
    <row r="4163" spans="3:6">
      <c r="C4163" s="730" t="e">
        <v>#N/A</v>
      </c>
      <c r="D4163" s="729" t="e">
        <v>#N/A</v>
      </c>
      <c r="E4163" s="729" t="e">
        <v>#N/A</v>
      </c>
      <c r="F4163" s="729" t="e">
        <v>#N/A</v>
      </c>
    </row>
    <row r="4164" spans="3:6">
      <c r="C4164" s="730" t="e">
        <v>#N/A</v>
      </c>
      <c r="D4164" s="729" t="e">
        <v>#N/A</v>
      </c>
      <c r="E4164" s="729" t="e">
        <v>#N/A</v>
      </c>
      <c r="F4164" s="729" t="e">
        <v>#N/A</v>
      </c>
    </row>
    <row r="4165" spans="3:6">
      <c r="C4165" s="730" t="e">
        <v>#N/A</v>
      </c>
      <c r="D4165" s="729" t="e">
        <v>#N/A</v>
      </c>
      <c r="E4165" s="729" t="e">
        <v>#N/A</v>
      </c>
      <c r="F4165" s="729" t="e">
        <v>#N/A</v>
      </c>
    </row>
    <row r="4166" spans="3:6">
      <c r="C4166" s="730" t="e">
        <v>#N/A</v>
      </c>
      <c r="D4166" s="729" t="e">
        <v>#N/A</v>
      </c>
      <c r="E4166" s="729" t="e">
        <v>#N/A</v>
      </c>
      <c r="F4166" s="729" t="e">
        <v>#N/A</v>
      </c>
    </row>
    <row r="4167" spans="3:6">
      <c r="C4167" s="730" t="e">
        <v>#N/A</v>
      </c>
      <c r="D4167" s="729" t="e">
        <v>#N/A</v>
      </c>
      <c r="E4167" s="729" t="e">
        <v>#N/A</v>
      </c>
      <c r="F4167" s="729" t="e">
        <v>#N/A</v>
      </c>
    </row>
    <row r="4168" spans="3:6">
      <c r="C4168" s="730" t="e">
        <v>#N/A</v>
      </c>
      <c r="D4168" s="729" t="e">
        <v>#N/A</v>
      </c>
      <c r="E4168" s="729" t="e">
        <v>#N/A</v>
      </c>
      <c r="F4168" s="729" t="e">
        <v>#N/A</v>
      </c>
    </row>
    <row r="4169" spans="3:6">
      <c r="C4169" s="730" t="e">
        <v>#N/A</v>
      </c>
      <c r="D4169" s="729" t="e">
        <v>#N/A</v>
      </c>
      <c r="E4169" s="729" t="e">
        <v>#N/A</v>
      </c>
      <c r="F4169" s="729" t="e">
        <v>#N/A</v>
      </c>
    </row>
    <row r="4170" spans="3:6">
      <c r="C4170" s="730" t="e">
        <v>#N/A</v>
      </c>
      <c r="D4170" s="729" t="e">
        <v>#N/A</v>
      </c>
      <c r="E4170" s="729" t="e">
        <v>#N/A</v>
      </c>
      <c r="F4170" s="729" t="e">
        <v>#N/A</v>
      </c>
    </row>
    <row r="4171" spans="3:6">
      <c r="C4171" s="730" t="e">
        <v>#N/A</v>
      </c>
      <c r="D4171" s="729" t="e">
        <v>#N/A</v>
      </c>
      <c r="E4171" s="729" t="e">
        <v>#N/A</v>
      </c>
      <c r="F4171" s="729" t="e">
        <v>#N/A</v>
      </c>
    </row>
    <row r="4172" spans="3:6">
      <c r="C4172" s="730" t="e">
        <v>#N/A</v>
      </c>
      <c r="D4172" s="729" t="e">
        <v>#N/A</v>
      </c>
      <c r="E4172" s="729" t="e">
        <v>#N/A</v>
      </c>
      <c r="F4172" s="729" t="e">
        <v>#N/A</v>
      </c>
    </row>
    <row r="4173" spans="3:6">
      <c r="C4173" s="730" t="e">
        <v>#N/A</v>
      </c>
      <c r="D4173" s="729" t="e">
        <v>#N/A</v>
      </c>
      <c r="E4173" s="729" t="e">
        <v>#N/A</v>
      </c>
      <c r="F4173" s="729" t="e">
        <v>#N/A</v>
      </c>
    </row>
    <row r="4174" spans="3:6">
      <c r="C4174" s="730" t="e">
        <v>#N/A</v>
      </c>
      <c r="D4174" s="729" t="e">
        <v>#N/A</v>
      </c>
      <c r="E4174" s="729" t="e">
        <v>#N/A</v>
      </c>
      <c r="F4174" s="729" t="e">
        <v>#N/A</v>
      </c>
    </row>
    <row r="4175" spans="3:6">
      <c r="C4175" s="730" t="e">
        <v>#N/A</v>
      </c>
      <c r="D4175" s="729" t="e">
        <v>#N/A</v>
      </c>
      <c r="E4175" s="729" t="e">
        <v>#N/A</v>
      </c>
      <c r="F4175" s="729" t="e">
        <v>#N/A</v>
      </c>
    </row>
    <row r="4176" spans="3:6">
      <c r="C4176" s="730" t="e">
        <v>#N/A</v>
      </c>
      <c r="D4176" s="729" t="e">
        <v>#N/A</v>
      </c>
      <c r="E4176" s="729" t="e">
        <v>#N/A</v>
      </c>
      <c r="F4176" s="729" t="e">
        <v>#N/A</v>
      </c>
    </row>
    <row r="4177" spans="3:6">
      <c r="C4177" s="730" t="e">
        <v>#N/A</v>
      </c>
      <c r="D4177" s="729" t="e">
        <v>#N/A</v>
      </c>
      <c r="E4177" s="729" t="e">
        <v>#N/A</v>
      </c>
      <c r="F4177" s="729" t="e">
        <v>#N/A</v>
      </c>
    </row>
    <row r="4178" spans="3:6">
      <c r="C4178" s="730" t="e">
        <v>#N/A</v>
      </c>
      <c r="D4178" s="729" t="e">
        <v>#N/A</v>
      </c>
      <c r="E4178" s="729" t="e">
        <v>#N/A</v>
      </c>
      <c r="F4178" s="729" t="e">
        <v>#N/A</v>
      </c>
    </row>
    <row r="4179" spans="3:6">
      <c r="C4179" s="730" t="e">
        <v>#N/A</v>
      </c>
      <c r="D4179" s="729" t="e">
        <v>#N/A</v>
      </c>
      <c r="E4179" s="729" t="e">
        <v>#N/A</v>
      </c>
      <c r="F4179" s="729" t="e">
        <v>#N/A</v>
      </c>
    </row>
    <row r="4180" spans="3:6">
      <c r="C4180" s="730" t="e">
        <v>#N/A</v>
      </c>
      <c r="D4180" s="729" t="e">
        <v>#N/A</v>
      </c>
      <c r="E4180" s="729" t="e">
        <v>#N/A</v>
      </c>
      <c r="F4180" s="729" t="e">
        <v>#N/A</v>
      </c>
    </row>
    <row r="4181" spans="3:6">
      <c r="C4181" s="730" t="e">
        <v>#N/A</v>
      </c>
      <c r="D4181" s="729" t="e">
        <v>#N/A</v>
      </c>
      <c r="E4181" s="729" t="e">
        <v>#N/A</v>
      </c>
      <c r="F4181" s="729" t="e">
        <v>#N/A</v>
      </c>
    </row>
    <row r="4182" spans="3:6">
      <c r="C4182" s="730" t="e">
        <v>#N/A</v>
      </c>
      <c r="D4182" s="729" t="e">
        <v>#N/A</v>
      </c>
      <c r="E4182" s="729" t="e">
        <v>#N/A</v>
      </c>
      <c r="F4182" s="729" t="e">
        <v>#N/A</v>
      </c>
    </row>
    <row r="4183" spans="3:6">
      <c r="C4183" s="730" t="e">
        <v>#N/A</v>
      </c>
      <c r="D4183" s="729" t="e">
        <v>#N/A</v>
      </c>
      <c r="E4183" s="729" t="e">
        <v>#N/A</v>
      </c>
      <c r="F4183" s="729" t="e">
        <v>#N/A</v>
      </c>
    </row>
    <row r="4184" spans="3:6">
      <c r="C4184" s="730" t="e">
        <v>#N/A</v>
      </c>
      <c r="D4184" s="729" t="e">
        <v>#N/A</v>
      </c>
      <c r="E4184" s="729" t="e">
        <v>#N/A</v>
      </c>
      <c r="F4184" s="729" t="e">
        <v>#N/A</v>
      </c>
    </row>
    <row r="4185" spans="3:6">
      <c r="C4185" s="730" t="e">
        <v>#N/A</v>
      </c>
      <c r="D4185" s="729" t="e">
        <v>#N/A</v>
      </c>
      <c r="E4185" s="729" t="e">
        <v>#N/A</v>
      </c>
      <c r="F4185" s="729" t="e">
        <v>#N/A</v>
      </c>
    </row>
    <row r="4186" spans="3:6">
      <c r="C4186" s="730" t="e">
        <v>#N/A</v>
      </c>
      <c r="D4186" s="729" t="e">
        <v>#N/A</v>
      </c>
      <c r="E4186" s="729" t="e">
        <v>#N/A</v>
      </c>
      <c r="F4186" s="729" t="e">
        <v>#N/A</v>
      </c>
    </row>
    <row r="4187" spans="3:6">
      <c r="C4187" s="730" t="e">
        <v>#N/A</v>
      </c>
      <c r="D4187" s="729" t="e">
        <v>#N/A</v>
      </c>
      <c r="E4187" s="729" t="e">
        <v>#N/A</v>
      </c>
      <c r="F4187" s="729" t="e">
        <v>#N/A</v>
      </c>
    </row>
    <row r="4188" spans="3:6">
      <c r="C4188" s="730" t="e">
        <v>#N/A</v>
      </c>
      <c r="D4188" s="729" t="e">
        <v>#N/A</v>
      </c>
      <c r="E4188" s="729" t="e">
        <v>#N/A</v>
      </c>
      <c r="F4188" s="729" t="e">
        <v>#N/A</v>
      </c>
    </row>
    <row r="4189" spans="3:6">
      <c r="C4189" s="730" t="e">
        <v>#N/A</v>
      </c>
      <c r="D4189" s="729" t="e">
        <v>#N/A</v>
      </c>
      <c r="E4189" s="729" t="e">
        <v>#N/A</v>
      </c>
      <c r="F4189" s="729" t="e">
        <v>#N/A</v>
      </c>
    </row>
    <row r="4190" spans="3:6">
      <c r="C4190" s="730" t="e">
        <v>#N/A</v>
      </c>
      <c r="D4190" s="729" t="e">
        <v>#N/A</v>
      </c>
      <c r="E4190" s="729" t="e">
        <v>#N/A</v>
      </c>
      <c r="F4190" s="729" t="e">
        <v>#N/A</v>
      </c>
    </row>
    <row r="4191" spans="3:6">
      <c r="C4191" s="730" t="e">
        <v>#N/A</v>
      </c>
      <c r="D4191" s="729" t="e">
        <v>#N/A</v>
      </c>
      <c r="E4191" s="729" t="e">
        <v>#N/A</v>
      </c>
      <c r="F4191" s="729" t="e">
        <v>#N/A</v>
      </c>
    </row>
    <row r="4192" spans="3:6">
      <c r="C4192" s="730" t="e">
        <v>#N/A</v>
      </c>
      <c r="D4192" s="729" t="e">
        <v>#N/A</v>
      </c>
      <c r="E4192" s="729" t="e">
        <v>#N/A</v>
      </c>
      <c r="F4192" s="729" t="e">
        <v>#N/A</v>
      </c>
    </row>
    <row r="4193" spans="3:6">
      <c r="C4193" s="730" t="e">
        <v>#N/A</v>
      </c>
      <c r="D4193" s="729" t="e">
        <v>#N/A</v>
      </c>
      <c r="E4193" s="729" t="e">
        <v>#N/A</v>
      </c>
      <c r="F4193" s="729" t="e">
        <v>#N/A</v>
      </c>
    </row>
    <row r="4194" spans="3:6">
      <c r="C4194" s="730" t="e">
        <v>#N/A</v>
      </c>
      <c r="D4194" s="729" t="e">
        <v>#N/A</v>
      </c>
      <c r="E4194" s="729" t="e">
        <v>#N/A</v>
      </c>
      <c r="F4194" s="729" t="e">
        <v>#N/A</v>
      </c>
    </row>
    <row r="4195" spans="3:6">
      <c r="C4195" s="730" t="e">
        <v>#N/A</v>
      </c>
      <c r="D4195" s="729" t="e">
        <v>#N/A</v>
      </c>
      <c r="E4195" s="729" t="e">
        <v>#N/A</v>
      </c>
      <c r="F4195" s="729" t="e">
        <v>#N/A</v>
      </c>
    </row>
    <row r="4196" spans="3:6">
      <c r="C4196" s="730" t="e">
        <v>#N/A</v>
      </c>
      <c r="D4196" s="729" t="e">
        <v>#N/A</v>
      </c>
      <c r="E4196" s="729" t="e">
        <v>#N/A</v>
      </c>
      <c r="F4196" s="729" t="e">
        <v>#N/A</v>
      </c>
    </row>
    <row r="4197" spans="3:6">
      <c r="C4197" s="730" t="e">
        <v>#N/A</v>
      </c>
      <c r="D4197" s="729" t="e">
        <v>#N/A</v>
      </c>
      <c r="E4197" s="729" t="e">
        <v>#N/A</v>
      </c>
      <c r="F4197" s="729" t="e">
        <v>#N/A</v>
      </c>
    </row>
    <row r="4198" spans="3:6">
      <c r="C4198" s="730" t="e">
        <v>#N/A</v>
      </c>
      <c r="D4198" s="729" t="e">
        <v>#N/A</v>
      </c>
      <c r="E4198" s="729" t="e">
        <v>#N/A</v>
      </c>
      <c r="F4198" s="729" t="e">
        <v>#N/A</v>
      </c>
    </row>
    <row r="4199" spans="3:6">
      <c r="C4199" s="730" t="e">
        <v>#N/A</v>
      </c>
      <c r="D4199" s="729" t="e">
        <v>#N/A</v>
      </c>
      <c r="E4199" s="729" t="e">
        <v>#N/A</v>
      </c>
      <c r="F4199" s="729" t="e">
        <v>#N/A</v>
      </c>
    </row>
    <row r="4200" spans="3:6">
      <c r="C4200" s="730" t="e">
        <v>#N/A</v>
      </c>
      <c r="D4200" s="729" t="e">
        <v>#N/A</v>
      </c>
      <c r="E4200" s="729" t="e">
        <v>#N/A</v>
      </c>
      <c r="F4200" s="729" t="e">
        <v>#N/A</v>
      </c>
    </row>
    <row r="4201" spans="3:6">
      <c r="C4201" s="730" t="e">
        <v>#N/A</v>
      </c>
      <c r="D4201" s="729" t="e">
        <v>#N/A</v>
      </c>
      <c r="E4201" s="729" t="e">
        <v>#N/A</v>
      </c>
      <c r="F4201" s="729" t="e">
        <v>#N/A</v>
      </c>
    </row>
    <row r="4202" spans="3:6">
      <c r="C4202" s="730" t="e">
        <v>#N/A</v>
      </c>
      <c r="D4202" s="729" t="e">
        <v>#N/A</v>
      </c>
      <c r="E4202" s="729" t="e">
        <v>#N/A</v>
      </c>
      <c r="F4202" s="729" t="e">
        <v>#N/A</v>
      </c>
    </row>
    <row r="4203" spans="3:6">
      <c r="C4203" s="730" t="e">
        <v>#N/A</v>
      </c>
      <c r="D4203" s="729" t="e">
        <v>#N/A</v>
      </c>
      <c r="E4203" s="729" t="e">
        <v>#N/A</v>
      </c>
      <c r="F4203" s="729" t="e">
        <v>#N/A</v>
      </c>
    </row>
    <row r="4204" spans="3:6">
      <c r="C4204" s="730" t="e">
        <v>#N/A</v>
      </c>
      <c r="D4204" s="729" t="e">
        <v>#N/A</v>
      </c>
      <c r="E4204" s="729" t="e">
        <v>#N/A</v>
      </c>
      <c r="F4204" s="729" t="e">
        <v>#N/A</v>
      </c>
    </row>
    <row r="4205" spans="3:6">
      <c r="C4205" s="730" t="e">
        <v>#N/A</v>
      </c>
      <c r="D4205" s="729" t="e">
        <v>#N/A</v>
      </c>
      <c r="E4205" s="729" t="e">
        <v>#N/A</v>
      </c>
      <c r="F4205" s="729" t="e">
        <v>#N/A</v>
      </c>
    </row>
    <row r="4206" spans="3:6">
      <c r="C4206" s="730" t="e">
        <v>#N/A</v>
      </c>
      <c r="D4206" s="729" t="e">
        <v>#N/A</v>
      </c>
      <c r="E4206" s="729" t="e">
        <v>#N/A</v>
      </c>
      <c r="F4206" s="729" t="e">
        <v>#N/A</v>
      </c>
    </row>
    <row r="4207" spans="3:6">
      <c r="C4207" s="730" t="e">
        <v>#N/A</v>
      </c>
      <c r="D4207" s="729" t="e">
        <v>#N/A</v>
      </c>
      <c r="E4207" s="729" t="e">
        <v>#N/A</v>
      </c>
      <c r="F4207" s="729" t="e">
        <v>#N/A</v>
      </c>
    </row>
    <row r="4208" spans="3:6">
      <c r="C4208" s="730" t="e">
        <v>#N/A</v>
      </c>
      <c r="D4208" s="729" t="e">
        <v>#N/A</v>
      </c>
      <c r="E4208" s="729" t="e">
        <v>#N/A</v>
      </c>
      <c r="F4208" s="729" t="e">
        <v>#N/A</v>
      </c>
    </row>
    <row r="4209" spans="3:6">
      <c r="C4209" s="730" t="e">
        <v>#N/A</v>
      </c>
      <c r="D4209" s="729" t="e">
        <v>#N/A</v>
      </c>
      <c r="E4209" s="729" t="e">
        <v>#N/A</v>
      </c>
      <c r="F4209" s="729" t="e">
        <v>#N/A</v>
      </c>
    </row>
    <row r="4210" spans="3:6">
      <c r="C4210" s="730" t="e">
        <v>#N/A</v>
      </c>
      <c r="D4210" s="729" t="e">
        <v>#N/A</v>
      </c>
      <c r="E4210" s="729" t="e">
        <v>#N/A</v>
      </c>
      <c r="F4210" s="729" t="e">
        <v>#N/A</v>
      </c>
    </row>
    <row r="4211" spans="3:6">
      <c r="C4211" s="730" t="e">
        <v>#N/A</v>
      </c>
      <c r="D4211" s="729" t="e">
        <v>#N/A</v>
      </c>
      <c r="E4211" s="729" t="e">
        <v>#N/A</v>
      </c>
      <c r="F4211" s="729" t="e">
        <v>#N/A</v>
      </c>
    </row>
    <row r="4212" spans="3:6">
      <c r="C4212" s="730" t="e">
        <v>#N/A</v>
      </c>
      <c r="D4212" s="729" t="e">
        <v>#N/A</v>
      </c>
      <c r="E4212" s="729" t="e">
        <v>#N/A</v>
      </c>
      <c r="F4212" s="729" t="e">
        <v>#N/A</v>
      </c>
    </row>
    <row r="4213" spans="3:6">
      <c r="C4213" s="730" t="e">
        <v>#N/A</v>
      </c>
      <c r="D4213" s="729" t="e">
        <v>#N/A</v>
      </c>
      <c r="E4213" s="729" t="e">
        <v>#N/A</v>
      </c>
      <c r="F4213" s="729" t="e">
        <v>#N/A</v>
      </c>
    </row>
    <row r="4214" spans="3:6">
      <c r="C4214" s="730" t="e">
        <v>#N/A</v>
      </c>
      <c r="D4214" s="729" t="e">
        <v>#N/A</v>
      </c>
      <c r="E4214" s="729" t="e">
        <v>#N/A</v>
      </c>
      <c r="F4214" s="729" t="e">
        <v>#N/A</v>
      </c>
    </row>
    <row r="4215" spans="3:6">
      <c r="C4215" s="730" t="e">
        <v>#N/A</v>
      </c>
      <c r="D4215" s="729" t="e">
        <v>#N/A</v>
      </c>
      <c r="E4215" s="729" t="e">
        <v>#N/A</v>
      </c>
      <c r="F4215" s="729" t="e">
        <v>#N/A</v>
      </c>
    </row>
    <row r="4216" spans="3:6">
      <c r="C4216" s="730" t="e">
        <v>#N/A</v>
      </c>
      <c r="D4216" s="729" t="e">
        <v>#N/A</v>
      </c>
      <c r="E4216" s="729" t="e">
        <v>#N/A</v>
      </c>
      <c r="F4216" s="729" t="e">
        <v>#N/A</v>
      </c>
    </row>
    <row r="4217" spans="3:6">
      <c r="C4217" s="730" t="e">
        <v>#N/A</v>
      </c>
      <c r="D4217" s="729" t="e">
        <v>#N/A</v>
      </c>
      <c r="E4217" s="729" t="e">
        <v>#N/A</v>
      </c>
      <c r="F4217" s="729" t="e">
        <v>#N/A</v>
      </c>
    </row>
    <row r="4218" spans="3:6">
      <c r="C4218" s="730" t="e">
        <v>#N/A</v>
      </c>
      <c r="D4218" s="729" t="e">
        <v>#N/A</v>
      </c>
      <c r="E4218" s="729" t="e">
        <v>#N/A</v>
      </c>
      <c r="F4218" s="729" t="e">
        <v>#N/A</v>
      </c>
    </row>
    <row r="4219" spans="3:6">
      <c r="C4219" s="730" t="e">
        <v>#N/A</v>
      </c>
      <c r="D4219" s="729" t="e">
        <v>#N/A</v>
      </c>
      <c r="E4219" s="729" t="e">
        <v>#N/A</v>
      </c>
      <c r="F4219" s="729" t="e">
        <v>#N/A</v>
      </c>
    </row>
    <row r="4220" spans="3:6">
      <c r="C4220" s="730" t="e">
        <v>#N/A</v>
      </c>
      <c r="D4220" s="729" t="e">
        <v>#N/A</v>
      </c>
      <c r="E4220" s="729" t="e">
        <v>#N/A</v>
      </c>
      <c r="F4220" s="729" t="e">
        <v>#N/A</v>
      </c>
    </row>
    <row r="4221" spans="3:6">
      <c r="C4221" s="730" t="e">
        <v>#N/A</v>
      </c>
      <c r="D4221" s="729" t="e">
        <v>#N/A</v>
      </c>
      <c r="E4221" s="729" t="e">
        <v>#N/A</v>
      </c>
      <c r="F4221" s="729" t="e">
        <v>#N/A</v>
      </c>
    </row>
    <row r="4222" spans="3:6">
      <c r="C4222" s="730" t="e">
        <v>#N/A</v>
      </c>
      <c r="D4222" s="729" t="e">
        <v>#N/A</v>
      </c>
      <c r="E4222" s="729" t="e">
        <v>#N/A</v>
      </c>
      <c r="F4222" s="729" t="e">
        <v>#N/A</v>
      </c>
    </row>
    <row r="4223" spans="3:6">
      <c r="C4223" s="730" t="e">
        <v>#N/A</v>
      </c>
      <c r="D4223" s="729" t="e">
        <v>#N/A</v>
      </c>
      <c r="E4223" s="729" t="e">
        <v>#N/A</v>
      </c>
      <c r="F4223" s="729" t="e">
        <v>#N/A</v>
      </c>
    </row>
    <row r="4224" spans="3:6">
      <c r="C4224" s="730" t="e">
        <v>#N/A</v>
      </c>
      <c r="D4224" s="729" t="e">
        <v>#N/A</v>
      </c>
      <c r="E4224" s="729" t="e">
        <v>#N/A</v>
      </c>
      <c r="F4224" s="729" t="e">
        <v>#N/A</v>
      </c>
    </row>
    <row r="4225" spans="3:6">
      <c r="C4225" s="730" t="e">
        <v>#N/A</v>
      </c>
      <c r="D4225" s="729" t="e">
        <v>#N/A</v>
      </c>
      <c r="E4225" s="729" t="e">
        <v>#N/A</v>
      </c>
      <c r="F4225" s="729" t="e">
        <v>#N/A</v>
      </c>
    </row>
    <row r="4226" spans="3:6">
      <c r="C4226" s="730" t="e">
        <v>#N/A</v>
      </c>
      <c r="D4226" s="729" t="e">
        <v>#N/A</v>
      </c>
      <c r="E4226" s="729" t="e">
        <v>#N/A</v>
      </c>
      <c r="F4226" s="729" t="e">
        <v>#N/A</v>
      </c>
    </row>
    <row r="4227" spans="3:6">
      <c r="C4227" s="730" t="e">
        <v>#N/A</v>
      </c>
      <c r="D4227" s="729" t="e">
        <v>#N/A</v>
      </c>
      <c r="E4227" s="729" t="e">
        <v>#N/A</v>
      </c>
      <c r="F4227" s="729" t="e">
        <v>#N/A</v>
      </c>
    </row>
    <row r="4228" spans="3:6">
      <c r="C4228" s="730" t="e">
        <v>#N/A</v>
      </c>
      <c r="D4228" s="729" t="e">
        <v>#N/A</v>
      </c>
      <c r="E4228" s="729" t="e">
        <v>#N/A</v>
      </c>
      <c r="F4228" s="729" t="e">
        <v>#N/A</v>
      </c>
    </row>
    <row r="4229" spans="3:6">
      <c r="C4229" s="730" t="e">
        <v>#N/A</v>
      </c>
      <c r="D4229" s="729" t="e">
        <v>#N/A</v>
      </c>
      <c r="E4229" s="729" t="e">
        <v>#N/A</v>
      </c>
      <c r="F4229" s="729" t="e">
        <v>#N/A</v>
      </c>
    </row>
    <row r="4230" spans="3:6">
      <c r="C4230" s="730" t="e">
        <v>#N/A</v>
      </c>
      <c r="D4230" s="729" t="e">
        <v>#N/A</v>
      </c>
      <c r="E4230" s="729" t="e">
        <v>#N/A</v>
      </c>
      <c r="F4230" s="729" t="e">
        <v>#N/A</v>
      </c>
    </row>
    <row r="4231" spans="3:6">
      <c r="C4231" s="730" t="e">
        <v>#N/A</v>
      </c>
      <c r="D4231" s="729" t="e">
        <v>#N/A</v>
      </c>
      <c r="E4231" s="729" t="e">
        <v>#N/A</v>
      </c>
      <c r="F4231" s="729" t="e">
        <v>#N/A</v>
      </c>
    </row>
    <row r="4232" spans="3:6">
      <c r="C4232" s="730" t="e">
        <v>#N/A</v>
      </c>
      <c r="D4232" s="729" t="e">
        <v>#N/A</v>
      </c>
      <c r="E4232" s="729" t="e">
        <v>#N/A</v>
      </c>
      <c r="F4232" s="729" t="e">
        <v>#N/A</v>
      </c>
    </row>
    <row r="4233" spans="3:6">
      <c r="C4233" s="730" t="e">
        <v>#N/A</v>
      </c>
      <c r="D4233" s="729" t="e">
        <v>#N/A</v>
      </c>
      <c r="E4233" s="729" t="e">
        <v>#N/A</v>
      </c>
      <c r="F4233" s="729" t="e">
        <v>#N/A</v>
      </c>
    </row>
    <row r="4234" spans="3:6">
      <c r="C4234" s="730" t="e">
        <v>#N/A</v>
      </c>
      <c r="D4234" s="729" t="e">
        <v>#N/A</v>
      </c>
      <c r="E4234" s="729" t="e">
        <v>#N/A</v>
      </c>
      <c r="F4234" s="729" t="e">
        <v>#N/A</v>
      </c>
    </row>
    <row r="4235" spans="3:6">
      <c r="C4235" s="730" t="e">
        <v>#N/A</v>
      </c>
      <c r="D4235" s="729" t="e">
        <v>#N/A</v>
      </c>
      <c r="E4235" s="729" t="e">
        <v>#N/A</v>
      </c>
      <c r="F4235" s="729" t="e">
        <v>#N/A</v>
      </c>
    </row>
    <row r="4236" spans="3:6">
      <c r="C4236" s="730" t="e">
        <v>#N/A</v>
      </c>
      <c r="D4236" s="729" t="e">
        <v>#N/A</v>
      </c>
      <c r="E4236" s="729" t="e">
        <v>#N/A</v>
      </c>
      <c r="F4236" s="729" t="e">
        <v>#N/A</v>
      </c>
    </row>
    <row r="4237" spans="3:6">
      <c r="C4237" s="730" t="e">
        <v>#N/A</v>
      </c>
      <c r="D4237" s="729" t="e">
        <v>#N/A</v>
      </c>
      <c r="E4237" s="729" t="e">
        <v>#N/A</v>
      </c>
      <c r="F4237" s="729" t="e">
        <v>#N/A</v>
      </c>
    </row>
    <row r="4238" spans="3:6">
      <c r="C4238" s="730" t="e">
        <v>#N/A</v>
      </c>
      <c r="D4238" s="729" t="e">
        <v>#N/A</v>
      </c>
      <c r="E4238" s="729" t="e">
        <v>#N/A</v>
      </c>
      <c r="F4238" s="729" t="e">
        <v>#N/A</v>
      </c>
    </row>
    <row r="4239" spans="3:6">
      <c r="C4239" s="730" t="e">
        <v>#N/A</v>
      </c>
      <c r="D4239" s="729" t="e">
        <v>#N/A</v>
      </c>
      <c r="E4239" s="729" t="e">
        <v>#N/A</v>
      </c>
      <c r="F4239" s="729" t="e">
        <v>#N/A</v>
      </c>
    </row>
    <row r="4240" spans="3:6">
      <c r="C4240" s="730" t="e">
        <v>#N/A</v>
      </c>
      <c r="D4240" s="729" t="e">
        <v>#N/A</v>
      </c>
      <c r="E4240" s="729" t="e">
        <v>#N/A</v>
      </c>
      <c r="F4240" s="729" t="e">
        <v>#N/A</v>
      </c>
    </row>
    <row r="4241" spans="3:6">
      <c r="C4241" s="730" t="e">
        <v>#N/A</v>
      </c>
      <c r="D4241" s="729" t="e">
        <v>#N/A</v>
      </c>
      <c r="E4241" s="729" t="e">
        <v>#N/A</v>
      </c>
      <c r="F4241" s="729" t="e">
        <v>#N/A</v>
      </c>
    </row>
    <row r="4242" spans="3:6">
      <c r="C4242" s="730" t="e">
        <v>#N/A</v>
      </c>
      <c r="D4242" s="729" t="e">
        <v>#N/A</v>
      </c>
      <c r="E4242" s="729" t="e">
        <v>#N/A</v>
      </c>
      <c r="F4242" s="729" t="e">
        <v>#N/A</v>
      </c>
    </row>
    <row r="4243" spans="3:6">
      <c r="C4243" s="730" t="e">
        <v>#N/A</v>
      </c>
      <c r="D4243" s="729" t="e">
        <v>#N/A</v>
      </c>
      <c r="E4243" s="729" t="e">
        <v>#N/A</v>
      </c>
      <c r="F4243" s="729" t="e">
        <v>#N/A</v>
      </c>
    </row>
    <row r="4244" spans="3:6">
      <c r="C4244" s="730" t="e">
        <v>#N/A</v>
      </c>
      <c r="D4244" s="729" t="e">
        <v>#N/A</v>
      </c>
      <c r="E4244" s="729" t="e">
        <v>#N/A</v>
      </c>
      <c r="F4244" s="729" t="e">
        <v>#N/A</v>
      </c>
    </row>
    <row r="4245" spans="3:6">
      <c r="C4245" s="730" t="e">
        <v>#N/A</v>
      </c>
      <c r="D4245" s="729" t="e">
        <v>#N/A</v>
      </c>
      <c r="E4245" s="729" t="e">
        <v>#N/A</v>
      </c>
      <c r="F4245" s="729" t="e">
        <v>#N/A</v>
      </c>
    </row>
    <row r="4246" spans="3:6">
      <c r="C4246" s="730" t="e">
        <v>#N/A</v>
      </c>
      <c r="D4246" s="729" t="e">
        <v>#N/A</v>
      </c>
      <c r="E4246" s="729" t="e">
        <v>#N/A</v>
      </c>
      <c r="F4246" s="729" t="e">
        <v>#N/A</v>
      </c>
    </row>
    <row r="4247" spans="3:6">
      <c r="C4247" s="730" t="e">
        <v>#N/A</v>
      </c>
      <c r="D4247" s="729" t="e">
        <v>#N/A</v>
      </c>
      <c r="E4247" s="729" t="e">
        <v>#N/A</v>
      </c>
      <c r="F4247" s="729" t="e">
        <v>#N/A</v>
      </c>
    </row>
    <row r="4248" spans="3:6">
      <c r="C4248" s="730" t="e">
        <v>#N/A</v>
      </c>
      <c r="D4248" s="729" t="e">
        <v>#N/A</v>
      </c>
      <c r="E4248" s="729" t="e">
        <v>#N/A</v>
      </c>
      <c r="F4248" s="729" t="e">
        <v>#N/A</v>
      </c>
    </row>
    <row r="4249" spans="3:6">
      <c r="C4249" s="730" t="e">
        <v>#N/A</v>
      </c>
      <c r="D4249" s="729" t="e">
        <v>#N/A</v>
      </c>
      <c r="E4249" s="729" t="e">
        <v>#N/A</v>
      </c>
      <c r="F4249" s="729" t="e">
        <v>#N/A</v>
      </c>
    </row>
    <row r="4250" spans="3:6">
      <c r="C4250" s="730" t="e">
        <v>#N/A</v>
      </c>
      <c r="D4250" s="729" t="e">
        <v>#N/A</v>
      </c>
      <c r="E4250" s="729" t="e">
        <v>#N/A</v>
      </c>
      <c r="F4250" s="729" t="e">
        <v>#N/A</v>
      </c>
    </row>
    <row r="4251" spans="3:6">
      <c r="C4251" s="730" t="e">
        <v>#N/A</v>
      </c>
      <c r="D4251" s="729" t="e">
        <v>#N/A</v>
      </c>
      <c r="E4251" s="729" t="e">
        <v>#N/A</v>
      </c>
      <c r="F4251" s="729" t="e">
        <v>#N/A</v>
      </c>
    </row>
    <row r="4252" spans="3:6">
      <c r="C4252" s="730" t="e">
        <v>#N/A</v>
      </c>
      <c r="D4252" s="729" t="e">
        <v>#N/A</v>
      </c>
      <c r="E4252" s="729" t="e">
        <v>#N/A</v>
      </c>
      <c r="F4252" s="729" t="e">
        <v>#N/A</v>
      </c>
    </row>
    <row r="4253" spans="3:6">
      <c r="C4253" s="730" t="e">
        <v>#N/A</v>
      </c>
      <c r="D4253" s="729" t="e">
        <v>#N/A</v>
      </c>
      <c r="E4253" s="729" t="e">
        <v>#N/A</v>
      </c>
      <c r="F4253" s="729" t="e">
        <v>#N/A</v>
      </c>
    </row>
    <row r="4254" spans="3:6">
      <c r="C4254" s="730" t="e">
        <v>#N/A</v>
      </c>
      <c r="D4254" s="729" t="e">
        <v>#N/A</v>
      </c>
      <c r="E4254" s="729" t="e">
        <v>#N/A</v>
      </c>
      <c r="F4254" s="729" t="e">
        <v>#N/A</v>
      </c>
    </row>
    <row r="4255" spans="3:6">
      <c r="C4255" s="730" t="e">
        <v>#N/A</v>
      </c>
      <c r="D4255" s="729" t="e">
        <v>#N/A</v>
      </c>
      <c r="E4255" s="729" t="e">
        <v>#N/A</v>
      </c>
      <c r="F4255" s="729" t="e">
        <v>#N/A</v>
      </c>
    </row>
    <row r="4256" spans="3:6">
      <c r="C4256" s="730" t="e">
        <v>#N/A</v>
      </c>
      <c r="D4256" s="729" t="e">
        <v>#N/A</v>
      </c>
      <c r="E4256" s="729" t="e">
        <v>#N/A</v>
      </c>
      <c r="F4256" s="729" t="e">
        <v>#N/A</v>
      </c>
    </row>
    <row r="4257" spans="3:6">
      <c r="C4257" s="730" t="e">
        <v>#N/A</v>
      </c>
      <c r="D4257" s="729" t="e">
        <v>#N/A</v>
      </c>
      <c r="E4257" s="729" t="e">
        <v>#N/A</v>
      </c>
      <c r="F4257" s="729" t="e">
        <v>#N/A</v>
      </c>
    </row>
    <row r="4258" spans="3:6">
      <c r="C4258" s="730" t="e">
        <v>#N/A</v>
      </c>
      <c r="D4258" s="729" t="e">
        <v>#N/A</v>
      </c>
      <c r="E4258" s="729" t="e">
        <v>#N/A</v>
      </c>
      <c r="F4258" s="729" t="e">
        <v>#N/A</v>
      </c>
    </row>
    <row r="4259" spans="3:6">
      <c r="C4259" s="730" t="e">
        <v>#N/A</v>
      </c>
      <c r="D4259" s="729" t="e">
        <v>#N/A</v>
      </c>
      <c r="E4259" s="729" t="e">
        <v>#N/A</v>
      </c>
      <c r="F4259" s="729" t="e">
        <v>#N/A</v>
      </c>
    </row>
    <row r="4260" spans="3:6">
      <c r="C4260" s="730" t="e">
        <v>#N/A</v>
      </c>
      <c r="D4260" s="729" t="e">
        <v>#N/A</v>
      </c>
      <c r="E4260" s="729" t="e">
        <v>#N/A</v>
      </c>
      <c r="F4260" s="729" t="e">
        <v>#N/A</v>
      </c>
    </row>
    <row r="4261" spans="3:6">
      <c r="C4261" s="730" t="e">
        <v>#N/A</v>
      </c>
      <c r="D4261" s="729" t="e">
        <v>#N/A</v>
      </c>
      <c r="E4261" s="729" t="e">
        <v>#N/A</v>
      </c>
      <c r="F4261" s="729" t="e">
        <v>#N/A</v>
      </c>
    </row>
    <row r="4262" spans="3:6">
      <c r="C4262" s="730" t="e">
        <v>#N/A</v>
      </c>
      <c r="D4262" s="729" t="e">
        <v>#N/A</v>
      </c>
      <c r="E4262" s="729" t="e">
        <v>#N/A</v>
      </c>
      <c r="F4262" s="729" t="e">
        <v>#N/A</v>
      </c>
    </row>
    <row r="4263" spans="3:6">
      <c r="C4263" s="730" t="e">
        <v>#N/A</v>
      </c>
      <c r="D4263" s="729" t="e">
        <v>#N/A</v>
      </c>
      <c r="E4263" s="729" t="e">
        <v>#N/A</v>
      </c>
      <c r="F4263" s="729" t="e">
        <v>#N/A</v>
      </c>
    </row>
    <row r="4264" spans="3:6">
      <c r="C4264" s="730" t="e">
        <v>#N/A</v>
      </c>
      <c r="D4264" s="729" t="e">
        <v>#N/A</v>
      </c>
      <c r="E4264" s="729" t="e">
        <v>#N/A</v>
      </c>
      <c r="F4264" s="729" t="e">
        <v>#N/A</v>
      </c>
    </row>
    <row r="4265" spans="3:6">
      <c r="C4265" s="730" t="e">
        <v>#N/A</v>
      </c>
      <c r="D4265" s="729" t="e">
        <v>#N/A</v>
      </c>
      <c r="E4265" s="729" t="e">
        <v>#N/A</v>
      </c>
      <c r="F4265" s="729" t="e">
        <v>#N/A</v>
      </c>
    </row>
    <row r="4266" spans="3:6">
      <c r="C4266" s="730" t="e">
        <v>#N/A</v>
      </c>
      <c r="D4266" s="729" t="e">
        <v>#N/A</v>
      </c>
      <c r="E4266" s="729" t="e">
        <v>#N/A</v>
      </c>
      <c r="F4266" s="729" t="e">
        <v>#N/A</v>
      </c>
    </row>
    <row r="4267" spans="3:6">
      <c r="C4267" s="730" t="e">
        <v>#N/A</v>
      </c>
      <c r="D4267" s="729" t="e">
        <v>#N/A</v>
      </c>
      <c r="E4267" s="729" t="e">
        <v>#N/A</v>
      </c>
      <c r="F4267" s="729" t="e">
        <v>#N/A</v>
      </c>
    </row>
    <row r="4268" spans="3:6">
      <c r="C4268" s="730" t="e">
        <v>#N/A</v>
      </c>
      <c r="D4268" s="729" t="e">
        <v>#N/A</v>
      </c>
      <c r="E4268" s="729" t="e">
        <v>#N/A</v>
      </c>
      <c r="F4268" s="729" t="e">
        <v>#N/A</v>
      </c>
    </row>
    <row r="4269" spans="3:6">
      <c r="C4269" s="730" t="e">
        <v>#N/A</v>
      </c>
      <c r="D4269" s="729" t="e">
        <v>#N/A</v>
      </c>
      <c r="E4269" s="729" t="e">
        <v>#N/A</v>
      </c>
      <c r="F4269" s="729" t="e">
        <v>#N/A</v>
      </c>
    </row>
    <row r="4270" spans="3:6">
      <c r="C4270" s="730" t="e">
        <v>#N/A</v>
      </c>
      <c r="D4270" s="729" t="e">
        <v>#N/A</v>
      </c>
      <c r="E4270" s="729" t="e">
        <v>#N/A</v>
      </c>
      <c r="F4270" s="729" t="e">
        <v>#N/A</v>
      </c>
    </row>
    <row r="4271" spans="3:6">
      <c r="C4271" s="730" t="e">
        <v>#N/A</v>
      </c>
      <c r="D4271" s="729" t="e">
        <v>#N/A</v>
      </c>
      <c r="E4271" s="729" t="e">
        <v>#N/A</v>
      </c>
      <c r="F4271" s="729" t="e">
        <v>#N/A</v>
      </c>
    </row>
    <row r="4272" spans="3:6">
      <c r="C4272" s="730" t="e">
        <v>#N/A</v>
      </c>
      <c r="D4272" s="729" t="e">
        <v>#N/A</v>
      </c>
      <c r="E4272" s="729" t="e">
        <v>#N/A</v>
      </c>
      <c r="F4272" s="729" t="e">
        <v>#N/A</v>
      </c>
    </row>
    <row r="4273" spans="3:6">
      <c r="C4273" s="730" t="e">
        <v>#N/A</v>
      </c>
      <c r="D4273" s="729" t="e">
        <v>#N/A</v>
      </c>
      <c r="E4273" s="729" t="e">
        <v>#N/A</v>
      </c>
      <c r="F4273" s="729" t="e">
        <v>#N/A</v>
      </c>
    </row>
    <row r="4274" spans="3:6">
      <c r="C4274" s="730" t="e">
        <v>#N/A</v>
      </c>
      <c r="D4274" s="729" t="e">
        <v>#N/A</v>
      </c>
      <c r="E4274" s="729" t="e">
        <v>#N/A</v>
      </c>
      <c r="F4274" s="729" t="e">
        <v>#N/A</v>
      </c>
    </row>
    <row r="4275" spans="3:6">
      <c r="C4275" s="730" t="e">
        <v>#N/A</v>
      </c>
      <c r="D4275" s="729" t="e">
        <v>#N/A</v>
      </c>
      <c r="E4275" s="729" t="e">
        <v>#N/A</v>
      </c>
      <c r="F4275" s="729" t="e">
        <v>#N/A</v>
      </c>
    </row>
    <row r="4276" spans="3:6">
      <c r="C4276" s="730" t="e">
        <v>#N/A</v>
      </c>
      <c r="D4276" s="729" t="e">
        <v>#N/A</v>
      </c>
      <c r="E4276" s="729" t="e">
        <v>#N/A</v>
      </c>
      <c r="F4276" s="729" t="e">
        <v>#N/A</v>
      </c>
    </row>
    <row r="4277" spans="3:6">
      <c r="C4277" s="730" t="e">
        <v>#N/A</v>
      </c>
      <c r="D4277" s="729" t="e">
        <v>#N/A</v>
      </c>
      <c r="E4277" s="729" t="e">
        <v>#N/A</v>
      </c>
      <c r="F4277" s="729" t="e">
        <v>#N/A</v>
      </c>
    </row>
    <row r="4278" spans="3:6">
      <c r="C4278" s="730" t="e">
        <v>#N/A</v>
      </c>
      <c r="D4278" s="729" t="e">
        <v>#N/A</v>
      </c>
      <c r="E4278" s="729" t="e">
        <v>#N/A</v>
      </c>
      <c r="F4278" s="729" t="e">
        <v>#N/A</v>
      </c>
    </row>
    <row r="4279" spans="3:6">
      <c r="C4279" s="730" t="e">
        <v>#N/A</v>
      </c>
      <c r="D4279" s="729" t="e">
        <v>#N/A</v>
      </c>
      <c r="E4279" s="729" t="e">
        <v>#N/A</v>
      </c>
      <c r="F4279" s="729" t="e">
        <v>#N/A</v>
      </c>
    </row>
    <row r="4280" spans="3:6">
      <c r="C4280" s="730" t="e">
        <v>#N/A</v>
      </c>
      <c r="D4280" s="729" t="e">
        <v>#N/A</v>
      </c>
      <c r="E4280" s="729" t="e">
        <v>#N/A</v>
      </c>
      <c r="F4280" s="729" t="e">
        <v>#N/A</v>
      </c>
    </row>
    <row r="4281" spans="3:6">
      <c r="C4281" s="730" t="e">
        <v>#N/A</v>
      </c>
      <c r="D4281" s="729" t="e">
        <v>#N/A</v>
      </c>
      <c r="E4281" s="729" t="e">
        <v>#N/A</v>
      </c>
      <c r="F4281" s="729" t="e">
        <v>#N/A</v>
      </c>
    </row>
    <row r="4282" spans="3:6">
      <c r="C4282" s="730" t="e">
        <v>#N/A</v>
      </c>
      <c r="D4282" s="729" t="e">
        <v>#N/A</v>
      </c>
      <c r="E4282" s="729" t="e">
        <v>#N/A</v>
      </c>
      <c r="F4282" s="729" t="e">
        <v>#N/A</v>
      </c>
    </row>
    <row r="4283" spans="3:6">
      <c r="C4283" s="730" t="e">
        <v>#N/A</v>
      </c>
      <c r="D4283" s="729" t="e">
        <v>#N/A</v>
      </c>
      <c r="E4283" s="729" t="e">
        <v>#N/A</v>
      </c>
      <c r="F4283" s="729" t="e">
        <v>#N/A</v>
      </c>
    </row>
    <row r="4284" spans="3:6">
      <c r="C4284" s="730" t="e">
        <v>#N/A</v>
      </c>
      <c r="D4284" s="729" t="e">
        <v>#N/A</v>
      </c>
      <c r="E4284" s="729" t="e">
        <v>#N/A</v>
      </c>
      <c r="F4284" s="729" t="e">
        <v>#N/A</v>
      </c>
    </row>
    <row r="4285" spans="3:6">
      <c r="C4285" s="730" t="e">
        <v>#N/A</v>
      </c>
      <c r="D4285" s="729" t="e">
        <v>#N/A</v>
      </c>
      <c r="E4285" s="729" t="e">
        <v>#N/A</v>
      </c>
      <c r="F4285" s="729" t="e">
        <v>#N/A</v>
      </c>
    </row>
    <row r="4286" spans="3:6">
      <c r="C4286" s="730" t="e">
        <v>#N/A</v>
      </c>
      <c r="D4286" s="729" t="e">
        <v>#N/A</v>
      </c>
      <c r="E4286" s="729" t="e">
        <v>#N/A</v>
      </c>
      <c r="F4286" s="729" t="e">
        <v>#N/A</v>
      </c>
    </row>
    <row r="4287" spans="3:6">
      <c r="C4287" s="730" t="e">
        <v>#N/A</v>
      </c>
      <c r="D4287" s="729" t="e">
        <v>#N/A</v>
      </c>
      <c r="E4287" s="729" t="e">
        <v>#N/A</v>
      </c>
      <c r="F4287" s="729" t="e">
        <v>#N/A</v>
      </c>
    </row>
    <row r="4288" spans="3:6">
      <c r="C4288" s="730" t="e">
        <v>#N/A</v>
      </c>
      <c r="D4288" s="729" t="e">
        <v>#N/A</v>
      </c>
      <c r="E4288" s="729" t="e">
        <v>#N/A</v>
      </c>
      <c r="F4288" s="729" t="e">
        <v>#N/A</v>
      </c>
    </row>
    <row r="4289" spans="3:6">
      <c r="C4289" s="730" t="e">
        <v>#N/A</v>
      </c>
      <c r="D4289" s="729" t="e">
        <v>#N/A</v>
      </c>
      <c r="E4289" s="729" t="e">
        <v>#N/A</v>
      </c>
      <c r="F4289" s="729" t="e">
        <v>#N/A</v>
      </c>
    </row>
    <row r="4290" spans="3:6">
      <c r="C4290" s="730" t="e">
        <v>#N/A</v>
      </c>
      <c r="D4290" s="729" t="e">
        <v>#N/A</v>
      </c>
      <c r="E4290" s="729" t="e">
        <v>#N/A</v>
      </c>
      <c r="F4290" s="729" t="e">
        <v>#N/A</v>
      </c>
    </row>
    <row r="4291" spans="3:6">
      <c r="C4291" s="730" t="e">
        <v>#N/A</v>
      </c>
      <c r="D4291" s="729" t="e">
        <v>#N/A</v>
      </c>
      <c r="E4291" s="729" t="e">
        <v>#N/A</v>
      </c>
      <c r="F4291" s="729" t="e">
        <v>#N/A</v>
      </c>
    </row>
    <row r="4292" spans="3:6">
      <c r="C4292" s="730" t="e">
        <v>#N/A</v>
      </c>
      <c r="D4292" s="729" t="e">
        <v>#N/A</v>
      </c>
      <c r="E4292" s="729" t="e">
        <v>#N/A</v>
      </c>
      <c r="F4292" s="729" t="e">
        <v>#N/A</v>
      </c>
    </row>
    <row r="4293" spans="3:6">
      <c r="C4293" s="730" t="e">
        <v>#N/A</v>
      </c>
      <c r="D4293" s="729" t="e">
        <v>#N/A</v>
      </c>
      <c r="E4293" s="729" t="e">
        <v>#N/A</v>
      </c>
      <c r="F4293" s="729" t="e">
        <v>#N/A</v>
      </c>
    </row>
    <row r="4294" spans="3:6">
      <c r="C4294" s="730" t="e">
        <v>#N/A</v>
      </c>
      <c r="D4294" s="729" t="e">
        <v>#N/A</v>
      </c>
      <c r="E4294" s="729" t="e">
        <v>#N/A</v>
      </c>
      <c r="F4294" s="729" t="e">
        <v>#N/A</v>
      </c>
    </row>
    <row r="4295" spans="3:6">
      <c r="C4295" s="730" t="e">
        <v>#N/A</v>
      </c>
      <c r="D4295" s="729" t="e">
        <v>#N/A</v>
      </c>
      <c r="E4295" s="729" t="e">
        <v>#N/A</v>
      </c>
      <c r="F4295" s="729" t="e">
        <v>#N/A</v>
      </c>
    </row>
    <row r="4296" spans="3:6">
      <c r="C4296" s="730" t="e">
        <v>#N/A</v>
      </c>
      <c r="D4296" s="729" t="e">
        <v>#N/A</v>
      </c>
      <c r="E4296" s="729" t="e">
        <v>#N/A</v>
      </c>
      <c r="F4296" s="729" t="e">
        <v>#N/A</v>
      </c>
    </row>
    <row r="4297" spans="3:6">
      <c r="C4297" s="730" t="e">
        <v>#N/A</v>
      </c>
      <c r="D4297" s="729" t="e">
        <v>#N/A</v>
      </c>
      <c r="E4297" s="729" t="e">
        <v>#N/A</v>
      </c>
      <c r="F4297" s="729" t="e">
        <v>#N/A</v>
      </c>
    </row>
    <row r="4298" spans="3:6">
      <c r="C4298" s="730" t="e">
        <v>#N/A</v>
      </c>
      <c r="D4298" s="729" t="e">
        <v>#N/A</v>
      </c>
      <c r="E4298" s="729" t="e">
        <v>#N/A</v>
      </c>
      <c r="F4298" s="729" t="e">
        <v>#N/A</v>
      </c>
    </row>
    <row r="4299" spans="3:6">
      <c r="C4299" s="730" t="e">
        <v>#N/A</v>
      </c>
      <c r="D4299" s="729" t="e">
        <v>#N/A</v>
      </c>
      <c r="E4299" s="729" t="e">
        <v>#N/A</v>
      </c>
      <c r="F4299" s="729" t="e">
        <v>#N/A</v>
      </c>
    </row>
    <row r="4300" spans="3:6">
      <c r="C4300" s="730" t="e">
        <v>#N/A</v>
      </c>
      <c r="D4300" s="729" t="e">
        <v>#N/A</v>
      </c>
      <c r="E4300" s="729" t="e">
        <v>#N/A</v>
      </c>
      <c r="F4300" s="729" t="e">
        <v>#N/A</v>
      </c>
    </row>
    <row r="4301" spans="3:6">
      <c r="C4301" s="730" t="e">
        <v>#N/A</v>
      </c>
      <c r="D4301" s="729" t="e">
        <v>#N/A</v>
      </c>
      <c r="E4301" s="729" t="e">
        <v>#N/A</v>
      </c>
      <c r="F4301" s="729" t="e">
        <v>#N/A</v>
      </c>
    </row>
    <row r="4302" spans="3:6">
      <c r="C4302" s="730" t="e">
        <v>#N/A</v>
      </c>
      <c r="D4302" s="729" t="e">
        <v>#N/A</v>
      </c>
      <c r="E4302" s="729" t="e">
        <v>#N/A</v>
      </c>
      <c r="F4302" s="729" t="e">
        <v>#N/A</v>
      </c>
    </row>
    <row r="4303" spans="3:6">
      <c r="C4303" s="730" t="e">
        <v>#N/A</v>
      </c>
      <c r="D4303" s="729" t="e">
        <v>#N/A</v>
      </c>
      <c r="E4303" s="729" t="e">
        <v>#N/A</v>
      </c>
      <c r="F4303" s="729" t="e">
        <v>#N/A</v>
      </c>
    </row>
    <row r="4304" spans="3:6">
      <c r="C4304" s="730" t="e">
        <v>#N/A</v>
      </c>
      <c r="D4304" s="729" t="e">
        <v>#N/A</v>
      </c>
      <c r="E4304" s="729" t="e">
        <v>#N/A</v>
      </c>
      <c r="F4304" s="729" t="e">
        <v>#N/A</v>
      </c>
    </row>
    <row r="4305" spans="3:6">
      <c r="C4305" s="730" t="e">
        <v>#N/A</v>
      </c>
      <c r="D4305" s="729" t="e">
        <v>#N/A</v>
      </c>
      <c r="E4305" s="729" t="e">
        <v>#N/A</v>
      </c>
      <c r="F4305" s="729" t="e">
        <v>#N/A</v>
      </c>
    </row>
    <row r="4306" spans="3:6">
      <c r="C4306" s="730" t="e">
        <v>#N/A</v>
      </c>
      <c r="D4306" s="729" t="e">
        <v>#N/A</v>
      </c>
      <c r="E4306" s="729" t="e">
        <v>#N/A</v>
      </c>
      <c r="F4306" s="729" t="e">
        <v>#N/A</v>
      </c>
    </row>
    <row r="4307" spans="3:6">
      <c r="C4307" s="730" t="e">
        <v>#N/A</v>
      </c>
      <c r="D4307" s="729" t="e">
        <v>#N/A</v>
      </c>
      <c r="E4307" s="729" t="e">
        <v>#N/A</v>
      </c>
      <c r="F4307" s="729" t="e">
        <v>#N/A</v>
      </c>
    </row>
    <row r="4308" spans="3:6">
      <c r="C4308" s="730" t="e">
        <v>#N/A</v>
      </c>
      <c r="D4308" s="729" t="e">
        <v>#N/A</v>
      </c>
      <c r="E4308" s="729" t="e">
        <v>#N/A</v>
      </c>
      <c r="F4308" s="729" t="e">
        <v>#N/A</v>
      </c>
    </row>
    <row r="4309" spans="3:6">
      <c r="C4309" s="730" t="e">
        <v>#N/A</v>
      </c>
      <c r="D4309" s="729" t="e">
        <v>#N/A</v>
      </c>
      <c r="E4309" s="729" t="e">
        <v>#N/A</v>
      </c>
      <c r="F4309" s="729" t="e">
        <v>#N/A</v>
      </c>
    </row>
    <row r="4310" spans="3:6">
      <c r="C4310" s="730" t="e">
        <v>#N/A</v>
      </c>
      <c r="D4310" s="729" t="e">
        <v>#N/A</v>
      </c>
      <c r="E4310" s="729" t="e">
        <v>#N/A</v>
      </c>
      <c r="F4310" s="729" t="e">
        <v>#N/A</v>
      </c>
    </row>
    <row r="4311" spans="3:6">
      <c r="C4311" s="730" t="e">
        <v>#N/A</v>
      </c>
      <c r="D4311" s="729" t="e">
        <v>#N/A</v>
      </c>
      <c r="E4311" s="729" t="e">
        <v>#N/A</v>
      </c>
      <c r="F4311" s="729" t="e">
        <v>#N/A</v>
      </c>
    </row>
    <row r="4312" spans="3:6">
      <c r="C4312" s="730" t="e">
        <v>#N/A</v>
      </c>
      <c r="D4312" s="729" t="e">
        <v>#N/A</v>
      </c>
      <c r="E4312" s="729" t="e">
        <v>#N/A</v>
      </c>
      <c r="F4312" s="729" t="e">
        <v>#N/A</v>
      </c>
    </row>
    <row r="4313" spans="3:6">
      <c r="C4313" s="730" t="e">
        <v>#N/A</v>
      </c>
      <c r="D4313" s="729" t="e">
        <v>#N/A</v>
      </c>
      <c r="E4313" s="729" t="e">
        <v>#N/A</v>
      </c>
      <c r="F4313" s="729" t="e">
        <v>#N/A</v>
      </c>
    </row>
    <row r="4314" spans="3:6">
      <c r="C4314" s="730" t="e">
        <v>#N/A</v>
      </c>
      <c r="D4314" s="729" t="e">
        <v>#N/A</v>
      </c>
      <c r="E4314" s="729" t="e">
        <v>#N/A</v>
      </c>
      <c r="F4314" s="729" t="e">
        <v>#N/A</v>
      </c>
    </row>
    <row r="4315" spans="3:6">
      <c r="C4315" s="730" t="e">
        <v>#N/A</v>
      </c>
      <c r="D4315" s="729" t="e">
        <v>#N/A</v>
      </c>
      <c r="E4315" s="729" t="e">
        <v>#N/A</v>
      </c>
      <c r="F4315" s="729" t="e">
        <v>#N/A</v>
      </c>
    </row>
    <row r="4316" spans="3:6">
      <c r="C4316" s="730" t="e">
        <v>#N/A</v>
      </c>
      <c r="D4316" s="729" t="e">
        <v>#N/A</v>
      </c>
      <c r="E4316" s="729" t="e">
        <v>#N/A</v>
      </c>
      <c r="F4316" s="729" t="e">
        <v>#N/A</v>
      </c>
    </row>
    <row r="4317" spans="3:6">
      <c r="C4317" s="730" t="e">
        <v>#N/A</v>
      </c>
      <c r="D4317" s="729" t="e">
        <v>#N/A</v>
      </c>
      <c r="E4317" s="729" t="e">
        <v>#N/A</v>
      </c>
      <c r="F4317" s="729" t="e">
        <v>#N/A</v>
      </c>
    </row>
    <row r="4318" spans="3:6">
      <c r="C4318" s="730" t="e">
        <v>#N/A</v>
      </c>
      <c r="D4318" s="729" t="e">
        <v>#N/A</v>
      </c>
      <c r="E4318" s="729" t="e">
        <v>#N/A</v>
      </c>
      <c r="F4318" s="729" t="e">
        <v>#N/A</v>
      </c>
    </row>
    <row r="4319" spans="3:6">
      <c r="C4319" s="730" t="e">
        <v>#N/A</v>
      </c>
      <c r="D4319" s="729" t="e">
        <v>#N/A</v>
      </c>
      <c r="E4319" s="729" t="e">
        <v>#N/A</v>
      </c>
      <c r="F4319" s="729" t="e">
        <v>#N/A</v>
      </c>
    </row>
    <row r="4320" spans="3:6">
      <c r="C4320" s="730" t="e">
        <v>#N/A</v>
      </c>
      <c r="D4320" s="729" t="e">
        <v>#N/A</v>
      </c>
      <c r="E4320" s="729" t="e">
        <v>#N/A</v>
      </c>
      <c r="F4320" s="729" t="e">
        <v>#N/A</v>
      </c>
    </row>
    <row r="4321" spans="3:6">
      <c r="C4321" s="730" t="e">
        <v>#N/A</v>
      </c>
      <c r="D4321" s="729" t="e">
        <v>#N/A</v>
      </c>
      <c r="E4321" s="729" t="e">
        <v>#N/A</v>
      </c>
      <c r="F4321" s="729" t="e">
        <v>#N/A</v>
      </c>
    </row>
    <row r="4322" spans="3:6">
      <c r="C4322" s="730" t="e">
        <v>#N/A</v>
      </c>
      <c r="D4322" s="729" t="e">
        <v>#N/A</v>
      </c>
      <c r="E4322" s="729" t="e">
        <v>#N/A</v>
      </c>
      <c r="F4322" s="729" t="e">
        <v>#N/A</v>
      </c>
    </row>
    <row r="4323" spans="3:6">
      <c r="C4323" s="730" t="e">
        <v>#N/A</v>
      </c>
      <c r="D4323" s="729" t="e">
        <v>#N/A</v>
      </c>
      <c r="E4323" s="729" t="e">
        <v>#N/A</v>
      </c>
      <c r="F4323" s="729" t="e">
        <v>#N/A</v>
      </c>
    </row>
    <row r="4324" spans="3:6">
      <c r="C4324" s="730" t="e">
        <v>#N/A</v>
      </c>
      <c r="D4324" s="729" t="e">
        <v>#N/A</v>
      </c>
      <c r="E4324" s="729" t="e">
        <v>#N/A</v>
      </c>
      <c r="F4324" s="729" t="e">
        <v>#N/A</v>
      </c>
    </row>
    <row r="4325" spans="3:6">
      <c r="C4325" s="730" t="e">
        <v>#N/A</v>
      </c>
      <c r="D4325" s="729" t="e">
        <v>#N/A</v>
      </c>
      <c r="E4325" s="729" t="e">
        <v>#N/A</v>
      </c>
      <c r="F4325" s="729" t="e">
        <v>#N/A</v>
      </c>
    </row>
    <row r="4326" spans="3:6">
      <c r="C4326" s="730" t="e">
        <v>#N/A</v>
      </c>
      <c r="D4326" s="729" t="e">
        <v>#N/A</v>
      </c>
      <c r="E4326" s="729" t="e">
        <v>#N/A</v>
      </c>
      <c r="F4326" s="729" t="e">
        <v>#N/A</v>
      </c>
    </row>
    <row r="4327" spans="3:6">
      <c r="C4327" s="730" t="e">
        <v>#N/A</v>
      </c>
      <c r="D4327" s="729" t="e">
        <v>#N/A</v>
      </c>
      <c r="E4327" s="729" t="e">
        <v>#N/A</v>
      </c>
      <c r="F4327" s="729" t="e">
        <v>#N/A</v>
      </c>
    </row>
    <row r="4328" spans="3:6">
      <c r="C4328" s="730" t="e">
        <v>#N/A</v>
      </c>
      <c r="D4328" s="729" t="e">
        <v>#N/A</v>
      </c>
      <c r="E4328" s="729" t="e">
        <v>#N/A</v>
      </c>
      <c r="F4328" s="729" t="e">
        <v>#N/A</v>
      </c>
    </row>
    <row r="4329" spans="3:6">
      <c r="C4329" s="730" t="e">
        <v>#N/A</v>
      </c>
      <c r="D4329" s="729" t="e">
        <v>#N/A</v>
      </c>
      <c r="E4329" s="729" t="e">
        <v>#N/A</v>
      </c>
      <c r="F4329" s="729" t="e">
        <v>#N/A</v>
      </c>
    </row>
    <row r="4330" spans="3:6">
      <c r="C4330" s="730" t="e">
        <v>#N/A</v>
      </c>
      <c r="D4330" s="729" t="e">
        <v>#N/A</v>
      </c>
      <c r="E4330" s="729" t="e">
        <v>#N/A</v>
      </c>
      <c r="F4330" s="729" t="e">
        <v>#N/A</v>
      </c>
    </row>
    <row r="4331" spans="3:6">
      <c r="C4331" s="730" t="e">
        <v>#N/A</v>
      </c>
      <c r="D4331" s="729" t="e">
        <v>#N/A</v>
      </c>
      <c r="E4331" s="729" t="e">
        <v>#N/A</v>
      </c>
      <c r="F4331" s="729" t="e">
        <v>#N/A</v>
      </c>
    </row>
    <row r="4332" spans="3:6">
      <c r="C4332" s="730" t="e">
        <v>#N/A</v>
      </c>
      <c r="D4332" s="729" t="e">
        <v>#N/A</v>
      </c>
      <c r="E4332" s="729" t="e">
        <v>#N/A</v>
      </c>
      <c r="F4332" s="729" t="e">
        <v>#N/A</v>
      </c>
    </row>
    <row r="4333" spans="3:6">
      <c r="C4333" s="730" t="e">
        <v>#N/A</v>
      </c>
      <c r="D4333" s="729" t="e">
        <v>#N/A</v>
      </c>
      <c r="E4333" s="729" t="e">
        <v>#N/A</v>
      </c>
      <c r="F4333" s="729" t="e">
        <v>#N/A</v>
      </c>
    </row>
    <row r="4334" spans="3:6">
      <c r="C4334" s="730" t="e">
        <v>#N/A</v>
      </c>
      <c r="D4334" s="729" t="e">
        <v>#N/A</v>
      </c>
      <c r="E4334" s="729" t="e">
        <v>#N/A</v>
      </c>
      <c r="F4334" s="729" t="e">
        <v>#N/A</v>
      </c>
    </row>
    <row r="4335" spans="3:6">
      <c r="C4335" s="730" t="e">
        <v>#N/A</v>
      </c>
      <c r="D4335" s="729" t="e">
        <v>#N/A</v>
      </c>
      <c r="E4335" s="729" t="e">
        <v>#N/A</v>
      </c>
      <c r="F4335" s="729" t="e">
        <v>#N/A</v>
      </c>
    </row>
    <row r="4336" spans="3:6">
      <c r="C4336" s="730" t="e">
        <v>#N/A</v>
      </c>
      <c r="D4336" s="729" t="e">
        <v>#N/A</v>
      </c>
      <c r="E4336" s="729" t="e">
        <v>#N/A</v>
      </c>
      <c r="F4336" s="729" t="e">
        <v>#N/A</v>
      </c>
    </row>
    <row r="4337" spans="3:6">
      <c r="C4337" s="730" t="e">
        <v>#N/A</v>
      </c>
      <c r="D4337" s="729" t="e">
        <v>#N/A</v>
      </c>
      <c r="E4337" s="729" t="e">
        <v>#N/A</v>
      </c>
      <c r="F4337" s="729" t="e">
        <v>#N/A</v>
      </c>
    </row>
    <row r="4338" spans="3:6">
      <c r="C4338" s="730" t="e">
        <v>#N/A</v>
      </c>
      <c r="D4338" s="729" t="e">
        <v>#N/A</v>
      </c>
      <c r="E4338" s="729" t="e">
        <v>#N/A</v>
      </c>
      <c r="F4338" s="729" t="e">
        <v>#N/A</v>
      </c>
    </row>
    <row r="4339" spans="3:6">
      <c r="C4339" s="730" t="e">
        <v>#N/A</v>
      </c>
      <c r="D4339" s="729" t="e">
        <v>#N/A</v>
      </c>
      <c r="E4339" s="729" t="e">
        <v>#N/A</v>
      </c>
      <c r="F4339" s="729" t="e">
        <v>#N/A</v>
      </c>
    </row>
    <row r="4340" spans="3:6">
      <c r="C4340" s="730" t="e">
        <v>#N/A</v>
      </c>
      <c r="D4340" s="729" t="e">
        <v>#N/A</v>
      </c>
      <c r="E4340" s="729" t="e">
        <v>#N/A</v>
      </c>
      <c r="F4340" s="729" t="e">
        <v>#N/A</v>
      </c>
    </row>
    <row r="4341" spans="3:6">
      <c r="C4341" s="730" t="e">
        <v>#N/A</v>
      </c>
      <c r="D4341" s="729" t="e">
        <v>#N/A</v>
      </c>
      <c r="E4341" s="729" t="e">
        <v>#N/A</v>
      </c>
      <c r="F4341" s="729" t="e">
        <v>#N/A</v>
      </c>
    </row>
    <row r="4342" spans="3:6">
      <c r="C4342" s="730" t="e">
        <v>#N/A</v>
      </c>
      <c r="D4342" s="729" t="e">
        <v>#N/A</v>
      </c>
      <c r="E4342" s="729" t="e">
        <v>#N/A</v>
      </c>
      <c r="F4342" s="729" t="e">
        <v>#N/A</v>
      </c>
    </row>
    <row r="4343" spans="3:6">
      <c r="C4343" s="730" t="e">
        <v>#N/A</v>
      </c>
      <c r="D4343" s="729" t="e">
        <v>#N/A</v>
      </c>
      <c r="E4343" s="729" t="e">
        <v>#N/A</v>
      </c>
      <c r="F4343" s="729" t="e">
        <v>#N/A</v>
      </c>
    </row>
    <row r="4344" spans="3:6">
      <c r="C4344" s="730" t="e">
        <v>#N/A</v>
      </c>
      <c r="D4344" s="729" t="e">
        <v>#N/A</v>
      </c>
      <c r="E4344" s="729" t="e">
        <v>#N/A</v>
      </c>
      <c r="F4344" s="729" t="e">
        <v>#N/A</v>
      </c>
    </row>
    <row r="4345" spans="3:6">
      <c r="C4345" s="730" t="e">
        <v>#N/A</v>
      </c>
      <c r="D4345" s="729" t="e">
        <v>#N/A</v>
      </c>
      <c r="E4345" s="729" t="e">
        <v>#N/A</v>
      </c>
      <c r="F4345" s="729" t="e">
        <v>#N/A</v>
      </c>
    </row>
    <row r="4346" spans="3:6">
      <c r="C4346" s="730" t="e">
        <v>#N/A</v>
      </c>
      <c r="D4346" s="729" t="e">
        <v>#N/A</v>
      </c>
      <c r="E4346" s="729" t="e">
        <v>#N/A</v>
      </c>
      <c r="F4346" s="729" t="e">
        <v>#N/A</v>
      </c>
    </row>
    <row r="4347" spans="3:6">
      <c r="C4347" s="730" t="e">
        <v>#N/A</v>
      </c>
      <c r="D4347" s="729" t="e">
        <v>#N/A</v>
      </c>
      <c r="E4347" s="729" t="e">
        <v>#N/A</v>
      </c>
      <c r="F4347" s="729" t="e">
        <v>#N/A</v>
      </c>
    </row>
    <row r="4348" spans="3:6">
      <c r="C4348" s="730" t="e">
        <v>#N/A</v>
      </c>
      <c r="D4348" s="729" t="e">
        <v>#N/A</v>
      </c>
      <c r="E4348" s="729" t="e">
        <v>#N/A</v>
      </c>
      <c r="F4348" s="729" t="e">
        <v>#N/A</v>
      </c>
    </row>
    <row r="4349" spans="3:6">
      <c r="C4349" s="730" t="e">
        <v>#N/A</v>
      </c>
      <c r="D4349" s="729" t="e">
        <v>#N/A</v>
      </c>
      <c r="E4349" s="729" t="e">
        <v>#N/A</v>
      </c>
      <c r="F4349" s="729" t="e">
        <v>#N/A</v>
      </c>
    </row>
    <row r="4350" spans="3:6">
      <c r="C4350" s="730" t="e">
        <v>#N/A</v>
      </c>
      <c r="D4350" s="729" t="e">
        <v>#N/A</v>
      </c>
      <c r="E4350" s="729" t="e">
        <v>#N/A</v>
      </c>
      <c r="F4350" s="729" t="e">
        <v>#N/A</v>
      </c>
    </row>
    <row r="4351" spans="3:6">
      <c r="C4351" s="730" t="e">
        <v>#N/A</v>
      </c>
      <c r="D4351" s="729" t="e">
        <v>#N/A</v>
      </c>
      <c r="E4351" s="729" t="e">
        <v>#N/A</v>
      </c>
      <c r="F4351" s="729" t="e">
        <v>#N/A</v>
      </c>
    </row>
    <row r="4352" spans="3:6">
      <c r="C4352" s="730" t="e">
        <v>#N/A</v>
      </c>
      <c r="D4352" s="729" t="e">
        <v>#N/A</v>
      </c>
      <c r="E4352" s="729" t="e">
        <v>#N/A</v>
      </c>
      <c r="F4352" s="729" t="e">
        <v>#N/A</v>
      </c>
    </row>
    <row r="4353" spans="3:6">
      <c r="C4353" s="730" t="e">
        <v>#N/A</v>
      </c>
      <c r="D4353" s="729" t="e">
        <v>#N/A</v>
      </c>
      <c r="E4353" s="729" t="e">
        <v>#N/A</v>
      </c>
      <c r="F4353" s="729" t="e">
        <v>#N/A</v>
      </c>
    </row>
    <row r="4354" spans="3:6">
      <c r="C4354" s="730" t="e">
        <v>#N/A</v>
      </c>
      <c r="D4354" s="729" t="e">
        <v>#N/A</v>
      </c>
      <c r="E4354" s="729" t="e">
        <v>#N/A</v>
      </c>
      <c r="F4354" s="729" t="e">
        <v>#N/A</v>
      </c>
    </row>
    <row r="4355" spans="3:6">
      <c r="C4355" s="730" t="e">
        <v>#N/A</v>
      </c>
      <c r="D4355" s="729" t="e">
        <v>#N/A</v>
      </c>
      <c r="E4355" s="729" t="e">
        <v>#N/A</v>
      </c>
      <c r="F4355" s="729" t="e">
        <v>#N/A</v>
      </c>
    </row>
    <row r="4356" spans="3:6">
      <c r="C4356" s="730" t="e">
        <v>#N/A</v>
      </c>
      <c r="D4356" s="729" t="e">
        <v>#N/A</v>
      </c>
      <c r="E4356" s="729" t="e">
        <v>#N/A</v>
      </c>
      <c r="F4356" s="729" t="e">
        <v>#N/A</v>
      </c>
    </row>
    <row r="4357" spans="3:6">
      <c r="C4357" s="730" t="e">
        <v>#N/A</v>
      </c>
      <c r="D4357" s="729" t="e">
        <v>#N/A</v>
      </c>
      <c r="E4357" s="729" t="e">
        <v>#N/A</v>
      </c>
      <c r="F4357" s="729" t="e">
        <v>#N/A</v>
      </c>
    </row>
    <row r="4358" spans="3:6">
      <c r="C4358" s="730" t="e">
        <v>#N/A</v>
      </c>
      <c r="D4358" s="729" t="e">
        <v>#N/A</v>
      </c>
      <c r="E4358" s="729" t="e">
        <v>#N/A</v>
      </c>
      <c r="F4358" s="729" t="e">
        <v>#N/A</v>
      </c>
    </row>
    <row r="4359" spans="3:6">
      <c r="C4359" s="730" t="e">
        <v>#N/A</v>
      </c>
      <c r="D4359" s="729" t="e">
        <v>#N/A</v>
      </c>
      <c r="E4359" s="729" t="e">
        <v>#N/A</v>
      </c>
      <c r="F4359" s="729" t="e">
        <v>#N/A</v>
      </c>
    </row>
    <row r="4360" spans="3:6">
      <c r="C4360" s="730" t="e">
        <v>#N/A</v>
      </c>
      <c r="D4360" s="729" t="e">
        <v>#N/A</v>
      </c>
      <c r="E4360" s="729" t="e">
        <v>#N/A</v>
      </c>
      <c r="F4360" s="729" t="e">
        <v>#N/A</v>
      </c>
    </row>
    <row r="4361" spans="3:6">
      <c r="C4361" s="730" t="e">
        <v>#N/A</v>
      </c>
      <c r="D4361" s="729" t="e">
        <v>#N/A</v>
      </c>
      <c r="E4361" s="729" t="e">
        <v>#N/A</v>
      </c>
      <c r="F4361" s="729" t="e">
        <v>#N/A</v>
      </c>
    </row>
    <row r="4362" spans="3:6">
      <c r="C4362" s="730" t="e">
        <v>#N/A</v>
      </c>
      <c r="D4362" s="729" t="e">
        <v>#N/A</v>
      </c>
      <c r="E4362" s="729" t="e">
        <v>#N/A</v>
      </c>
      <c r="F4362" s="729" t="e">
        <v>#N/A</v>
      </c>
    </row>
    <row r="4363" spans="3:6">
      <c r="C4363" s="730" t="e">
        <v>#N/A</v>
      </c>
      <c r="D4363" s="729" t="e">
        <v>#N/A</v>
      </c>
      <c r="E4363" s="729" t="e">
        <v>#N/A</v>
      </c>
      <c r="F4363" s="729" t="e">
        <v>#N/A</v>
      </c>
    </row>
    <row r="4364" spans="3:6">
      <c r="C4364" s="730" t="e">
        <v>#N/A</v>
      </c>
      <c r="D4364" s="729" t="e">
        <v>#N/A</v>
      </c>
      <c r="E4364" s="729" t="e">
        <v>#N/A</v>
      </c>
      <c r="F4364" s="729" t="e">
        <v>#N/A</v>
      </c>
    </row>
    <row r="4365" spans="3:6">
      <c r="C4365" s="730" t="e">
        <v>#N/A</v>
      </c>
      <c r="D4365" s="729" t="e">
        <v>#N/A</v>
      </c>
      <c r="E4365" s="729" t="e">
        <v>#N/A</v>
      </c>
      <c r="F4365" s="729" t="e">
        <v>#N/A</v>
      </c>
    </row>
    <row r="4366" spans="3:6">
      <c r="C4366" s="730" t="e">
        <v>#N/A</v>
      </c>
      <c r="D4366" s="729" t="e">
        <v>#N/A</v>
      </c>
      <c r="E4366" s="729" t="e">
        <v>#N/A</v>
      </c>
      <c r="F4366" s="729" t="e">
        <v>#N/A</v>
      </c>
    </row>
    <row r="4367" spans="3:6">
      <c r="C4367" s="730" t="e">
        <v>#N/A</v>
      </c>
      <c r="D4367" s="729" t="e">
        <v>#N/A</v>
      </c>
      <c r="E4367" s="729" t="e">
        <v>#N/A</v>
      </c>
      <c r="F4367" s="729" t="e">
        <v>#N/A</v>
      </c>
    </row>
    <row r="4368" spans="3:6">
      <c r="C4368" s="730" t="e">
        <v>#N/A</v>
      </c>
      <c r="D4368" s="729" t="e">
        <v>#N/A</v>
      </c>
      <c r="E4368" s="729" t="e">
        <v>#N/A</v>
      </c>
      <c r="F4368" s="729" t="e">
        <v>#N/A</v>
      </c>
    </row>
    <row r="4369" spans="3:6">
      <c r="C4369" s="730" t="e">
        <v>#N/A</v>
      </c>
      <c r="D4369" s="729" t="e">
        <v>#N/A</v>
      </c>
      <c r="E4369" s="729" t="e">
        <v>#N/A</v>
      </c>
      <c r="F4369" s="729" t="e">
        <v>#N/A</v>
      </c>
    </row>
    <row r="4370" spans="3:6">
      <c r="C4370" s="730" t="e">
        <v>#N/A</v>
      </c>
      <c r="D4370" s="729" t="e">
        <v>#N/A</v>
      </c>
      <c r="E4370" s="729" t="e">
        <v>#N/A</v>
      </c>
      <c r="F4370" s="729" t="e">
        <v>#N/A</v>
      </c>
    </row>
    <row r="4371" spans="3:6">
      <c r="C4371" s="730" t="e">
        <v>#N/A</v>
      </c>
      <c r="D4371" s="729" t="e">
        <v>#N/A</v>
      </c>
      <c r="E4371" s="729" t="e">
        <v>#N/A</v>
      </c>
      <c r="F4371" s="729" t="e">
        <v>#N/A</v>
      </c>
    </row>
    <row r="4372" spans="3:6">
      <c r="C4372" s="730" t="e">
        <v>#N/A</v>
      </c>
      <c r="D4372" s="729" t="e">
        <v>#N/A</v>
      </c>
      <c r="E4372" s="729" t="e">
        <v>#N/A</v>
      </c>
      <c r="F4372" s="729" t="e">
        <v>#N/A</v>
      </c>
    </row>
    <row r="4373" spans="3:6">
      <c r="C4373" s="730" t="e">
        <v>#N/A</v>
      </c>
      <c r="D4373" s="729" t="e">
        <v>#N/A</v>
      </c>
      <c r="E4373" s="729" t="e">
        <v>#N/A</v>
      </c>
      <c r="F4373" s="729" t="e">
        <v>#N/A</v>
      </c>
    </row>
    <row r="4374" spans="3:6">
      <c r="C4374" s="730" t="e">
        <v>#N/A</v>
      </c>
      <c r="D4374" s="729" t="e">
        <v>#N/A</v>
      </c>
      <c r="E4374" s="729" t="e">
        <v>#N/A</v>
      </c>
      <c r="F4374" s="729" t="e">
        <v>#N/A</v>
      </c>
    </row>
    <row r="4375" spans="3:6">
      <c r="C4375" s="730" t="e">
        <v>#N/A</v>
      </c>
      <c r="D4375" s="729" t="e">
        <v>#N/A</v>
      </c>
      <c r="E4375" s="729" t="e">
        <v>#N/A</v>
      </c>
      <c r="F4375" s="729" t="e">
        <v>#N/A</v>
      </c>
    </row>
    <row r="4376" spans="3:6">
      <c r="C4376" s="730" t="e">
        <v>#N/A</v>
      </c>
      <c r="D4376" s="729" t="e">
        <v>#N/A</v>
      </c>
      <c r="E4376" s="729" t="e">
        <v>#N/A</v>
      </c>
      <c r="F4376" s="729" t="e">
        <v>#N/A</v>
      </c>
    </row>
    <row r="4377" spans="3:6">
      <c r="C4377" s="730" t="e">
        <v>#N/A</v>
      </c>
      <c r="D4377" s="729" t="e">
        <v>#N/A</v>
      </c>
      <c r="E4377" s="729" t="e">
        <v>#N/A</v>
      </c>
      <c r="F4377" s="729" t="e">
        <v>#N/A</v>
      </c>
    </row>
    <row r="4378" spans="3:6">
      <c r="C4378" s="730" t="e">
        <v>#N/A</v>
      </c>
      <c r="D4378" s="729" t="e">
        <v>#N/A</v>
      </c>
      <c r="E4378" s="729" t="e">
        <v>#N/A</v>
      </c>
      <c r="F4378" s="729" t="e">
        <v>#N/A</v>
      </c>
    </row>
    <row r="4379" spans="3:6">
      <c r="C4379" s="730" t="e">
        <v>#N/A</v>
      </c>
      <c r="D4379" s="729" t="e">
        <v>#N/A</v>
      </c>
      <c r="E4379" s="729" t="e">
        <v>#N/A</v>
      </c>
      <c r="F4379" s="729" t="e">
        <v>#N/A</v>
      </c>
    </row>
    <row r="4380" spans="3:6">
      <c r="C4380" s="730" t="e">
        <v>#N/A</v>
      </c>
      <c r="D4380" s="729" t="e">
        <v>#N/A</v>
      </c>
      <c r="E4380" s="729" t="e">
        <v>#N/A</v>
      </c>
      <c r="F4380" s="729" t="e">
        <v>#N/A</v>
      </c>
    </row>
    <row r="4381" spans="3:6">
      <c r="C4381" s="730" t="e">
        <v>#N/A</v>
      </c>
      <c r="D4381" s="729" t="e">
        <v>#N/A</v>
      </c>
      <c r="E4381" s="729" t="e">
        <v>#N/A</v>
      </c>
      <c r="F4381" s="729" t="e">
        <v>#N/A</v>
      </c>
    </row>
    <row r="4382" spans="3:6">
      <c r="C4382" s="730" t="e">
        <v>#N/A</v>
      </c>
      <c r="D4382" s="729" t="e">
        <v>#N/A</v>
      </c>
      <c r="E4382" s="729" t="e">
        <v>#N/A</v>
      </c>
      <c r="F4382" s="729" t="e">
        <v>#N/A</v>
      </c>
    </row>
    <row r="4383" spans="3:6">
      <c r="C4383" s="730" t="e">
        <v>#N/A</v>
      </c>
      <c r="D4383" s="729" t="e">
        <v>#N/A</v>
      </c>
      <c r="E4383" s="729" t="e">
        <v>#N/A</v>
      </c>
      <c r="F4383" s="729" t="e">
        <v>#N/A</v>
      </c>
    </row>
    <row r="4384" spans="3:6">
      <c r="C4384" s="730" t="e">
        <v>#N/A</v>
      </c>
      <c r="D4384" s="729" t="e">
        <v>#N/A</v>
      </c>
      <c r="E4384" s="729" t="e">
        <v>#N/A</v>
      </c>
      <c r="F4384" s="729" t="e">
        <v>#N/A</v>
      </c>
    </row>
    <row r="4385" spans="3:6">
      <c r="C4385" s="730" t="e">
        <v>#N/A</v>
      </c>
      <c r="D4385" s="729" t="e">
        <v>#N/A</v>
      </c>
      <c r="E4385" s="729" t="e">
        <v>#N/A</v>
      </c>
      <c r="F4385" s="729" t="e">
        <v>#N/A</v>
      </c>
    </row>
    <row r="4386" spans="3:6">
      <c r="C4386" s="730" t="e">
        <v>#N/A</v>
      </c>
      <c r="D4386" s="729" t="e">
        <v>#N/A</v>
      </c>
      <c r="E4386" s="729" t="e">
        <v>#N/A</v>
      </c>
      <c r="F4386" s="729" t="e">
        <v>#N/A</v>
      </c>
    </row>
    <row r="4387" spans="3:6">
      <c r="C4387" s="730" t="e">
        <v>#N/A</v>
      </c>
      <c r="D4387" s="729" t="e">
        <v>#N/A</v>
      </c>
      <c r="E4387" s="729" t="e">
        <v>#N/A</v>
      </c>
      <c r="F4387" s="729" t="e">
        <v>#N/A</v>
      </c>
    </row>
    <row r="4388" spans="3:6">
      <c r="C4388" s="730" t="e">
        <v>#N/A</v>
      </c>
      <c r="D4388" s="729" t="e">
        <v>#N/A</v>
      </c>
      <c r="E4388" s="729" t="e">
        <v>#N/A</v>
      </c>
      <c r="F4388" s="729" t="e">
        <v>#N/A</v>
      </c>
    </row>
    <row r="4389" spans="3:6">
      <c r="C4389" s="730" t="e">
        <v>#N/A</v>
      </c>
      <c r="D4389" s="729" t="e">
        <v>#N/A</v>
      </c>
      <c r="E4389" s="729" t="e">
        <v>#N/A</v>
      </c>
      <c r="F4389" s="729" t="e">
        <v>#N/A</v>
      </c>
    </row>
    <row r="4390" spans="3:6">
      <c r="C4390" s="730" t="e">
        <v>#N/A</v>
      </c>
      <c r="D4390" s="729" t="e">
        <v>#N/A</v>
      </c>
      <c r="E4390" s="729" t="e">
        <v>#N/A</v>
      </c>
      <c r="F4390" s="729" t="e">
        <v>#N/A</v>
      </c>
    </row>
    <row r="4391" spans="3:6">
      <c r="C4391" s="730" t="e">
        <v>#N/A</v>
      </c>
      <c r="D4391" s="729" t="e">
        <v>#N/A</v>
      </c>
      <c r="E4391" s="729" t="e">
        <v>#N/A</v>
      </c>
      <c r="F4391" s="729" t="e">
        <v>#N/A</v>
      </c>
    </row>
    <row r="4392" spans="3:6">
      <c r="C4392" s="730" t="e">
        <v>#N/A</v>
      </c>
      <c r="D4392" s="729" t="e">
        <v>#N/A</v>
      </c>
      <c r="E4392" s="729" t="e">
        <v>#N/A</v>
      </c>
      <c r="F4392" s="729" t="e">
        <v>#N/A</v>
      </c>
    </row>
    <row r="4393" spans="3:6">
      <c r="C4393" s="730" t="e">
        <v>#N/A</v>
      </c>
      <c r="D4393" s="729" t="e">
        <v>#N/A</v>
      </c>
      <c r="E4393" s="729" t="e">
        <v>#N/A</v>
      </c>
      <c r="F4393" s="729" t="e">
        <v>#N/A</v>
      </c>
    </row>
    <row r="4394" spans="3:6">
      <c r="C4394" s="730" t="e">
        <v>#N/A</v>
      </c>
      <c r="D4394" s="729" t="e">
        <v>#N/A</v>
      </c>
      <c r="E4394" s="729" t="e">
        <v>#N/A</v>
      </c>
      <c r="F4394" s="729" t="e">
        <v>#N/A</v>
      </c>
    </row>
    <row r="4395" spans="3:6">
      <c r="C4395" s="730" t="e">
        <v>#N/A</v>
      </c>
      <c r="D4395" s="729" t="e">
        <v>#N/A</v>
      </c>
      <c r="E4395" s="729" t="e">
        <v>#N/A</v>
      </c>
      <c r="F4395" s="729" t="e">
        <v>#N/A</v>
      </c>
    </row>
    <row r="4396" spans="3:6">
      <c r="C4396" s="730" t="e">
        <v>#N/A</v>
      </c>
      <c r="D4396" s="729" t="e">
        <v>#N/A</v>
      </c>
      <c r="E4396" s="729" t="e">
        <v>#N/A</v>
      </c>
      <c r="F4396" s="729" t="e">
        <v>#N/A</v>
      </c>
    </row>
    <row r="4397" spans="3:6">
      <c r="C4397" s="730" t="e">
        <v>#N/A</v>
      </c>
      <c r="D4397" s="729" t="e">
        <v>#N/A</v>
      </c>
      <c r="E4397" s="729" t="e">
        <v>#N/A</v>
      </c>
      <c r="F4397" s="729" t="e">
        <v>#N/A</v>
      </c>
    </row>
    <row r="4398" spans="3:6">
      <c r="C4398" s="730" t="e">
        <v>#N/A</v>
      </c>
      <c r="D4398" s="729" t="e">
        <v>#N/A</v>
      </c>
      <c r="E4398" s="729" t="e">
        <v>#N/A</v>
      </c>
      <c r="F4398" s="729" t="e">
        <v>#N/A</v>
      </c>
    </row>
    <row r="4399" spans="3:6">
      <c r="C4399" s="730" t="e">
        <v>#N/A</v>
      </c>
      <c r="D4399" s="729" t="e">
        <v>#N/A</v>
      </c>
      <c r="E4399" s="729" t="e">
        <v>#N/A</v>
      </c>
      <c r="F4399" s="729" t="e">
        <v>#N/A</v>
      </c>
    </row>
    <row r="4400" spans="3:6">
      <c r="C4400" s="730" t="e">
        <v>#N/A</v>
      </c>
      <c r="D4400" s="729" t="e">
        <v>#N/A</v>
      </c>
      <c r="E4400" s="729" t="e">
        <v>#N/A</v>
      </c>
      <c r="F4400" s="729" t="e">
        <v>#N/A</v>
      </c>
    </row>
    <row r="4401" spans="3:6">
      <c r="C4401" s="730" t="e">
        <v>#N/A</v>
      </c>
      <c r="D4401" s="729" t="e">
        <v>#N/A</v>
      </c>
      <c r="E4401" s="729" t="e">
        <v>#N/A</v>
      </c>
      <c r="F4401" s="729" t="e">
        <v>#N/A</v>
      </c>
    </row>
    <row r="4402" spans="3:6">
      <c r="C4402" s="730" t="e">
        <v>#N/A</v>
      </c>
      <c r="D4402" s="729" t="e">
        <v>#N/A</v>
      </c>
      <c r="E4402" s="729" t="e">
        <v>#N/A</v>
      </c>
      <c r="F4402" s="729" t="e">
        <v>#N/A</v>
      </c>
    </row>
    <row r="4403" spans="3:6">
      <c r="C4403" s="730" t="e">
        <v>#N/A</v>
      </c>
      <c r="D4403" s="729" t="e">
        <v>#N/A</v>
      </c>
      <c r="E4403" s="729" t="e">
        <v>#N/A</v>
      </c>
      <c r="F4403" s="729" t="e">
        <v>#N/A</v>
      </c>
    </row>
    <row r="4404" spans="3:6">
      <c r="C4404" s="730" t="e">
        <v>#N/A</v>
      </c>
      <c r="D4404" s="729" t="e">
        <v>#N/A</v>
      </c>
      <c r="E4404" s="729" t="e">
        <v>#N/A</v>
      </c>
      <c r="F4404" s="729" t="e">
        <v>#N/A</v>
      </c>
    </row>
    <row r="4405" spans="3:6">
      <c r="C4405" s="730" t="e">
        <v>#N/A</v>
      </c>
      <c r="D4405" s="729" t="e">
        <v>#N/A</v>
      </c>
      <c r="E4405" s="729" t="e">
        <v>#N/A</v>
      </c>
      <c r="F4405" s="729" t="e">
        <v>#N/A</v>
      </c>
    </row>
    <row r="4406" spans="3:6">
      <c r="C4406" s="730" t="e">
        <v>#N/A</v>
      </c>
      <c r="D4406" s="729" t="e">
        <v>#N/A</v>
      </c>
      <c r="E4406" s="729" t="e">
        <v>#N/A</v>
      </c>
      <c r="F4406" s="729" t="e">
        <v>#N/A</v>
      </c>
    </row>
    <row r="4407" spans="3:6">
      <c r="C4407" s="730" t="e">
        <v>#N/A</v>
      </c>
      <c r="D4407" s="729" t="e">
        <v>#N/A</v>
      </c>
      <c r="E4407" s="729" t="e">
        <v>#N/A</v>
      </c>
      <c r="F4407" s="729" t="e">
        <v>#N/A</v>
      </c>
    </row>
    <row r="4408" spans="3:6">
      <c r="C4408" s="730" t="e">
        <v>#N/A</v>
      </c>
      <c r="D4408" s="729" t="e">
        <v>#N/A</v>
      </c>
      <c r="E4408" s="729" t="e">
        <v>#N/A</v>
      </c>
      <c r="F4408" s="729" t="e">
        <v>#N/A</v>
      </c>
    </row>
    <row r="4409" spans="3:6">
      <c r="C4409" s="730" t="e">
        <v>#N/A</v>
      </c>
      <c r="D4409" s="729" t="e">
        <v>#N/A</v>
      </c>
      <c r="E4409" s="729" t="e">
        <v>#N/A</v>
      </c>
      <c r="F4409" s="729" t="e">
        <v>#N/A</v>
      </c>
    </row>
    <row r="4410" spans="3:6">
      <c r="C4410" s="730" t="e">
        <v>#N/A</v>
      </c>
      <c r="D4410" s="729" t="e">
        <v>#N/A</v>
      </c>
      <c r="E4410" s="729" t="e">
        <v>#N/A</v>
      </c>
      <c r="F4410" s="729" t="e">
        <v>#N/A</v>
      </c>
    </row>
    <row r="4411" spans="3:6">
      <c r="C4411" s="730" t="e">
        <v>#N/A</v>
      </c>
      <c r="D4411" s="729" t="e">
        <v>#N/A</v>
      </c>
      <c r="E4411" s="729" t="e">
        <v>#N/A</v>
      </c>
      <c r="F4411" s="729" t="e">
        <v>#N/A</v>
      </c>
    </row>
    <row r="4412" spans="3:6">
      <c r="C4412" s="730" t="e">
        <v>#N/A</v>
      </c>
      <c r="D4412" s="729" t="e">
        <v>#N/A</v>
      </c>
      <c r="E4412" s="729" t="e">
        <v>#N/A</v>
      </c>
      <c r="F4412" s="729" t="e">
        <v>#N/A</v>
      </c>
    </row>
    <row r="4413" spans="3:6">
      <c r="C4413" s="730" t="e">
        <v>#N/A</v>
      </c>
      <c r="D4413" s="729" t="e">
        <v>#N/A</v>
      </c>
      <c r="E4413" s="729" t="e">
        <v>#N/A</v>
      </c>
      <c r="F4413" s="729" t="e">
        <v>#N/A</v>
      </c>
    </row>
    <row r="4414" spans="3:6">
      <c r="C4414" s="730" t="e">
        <v>#N/A</v>
      </c>
      <c r="D4414" s="729" t="e">
        <v>#N/A</v>
      </c>
      <c r="E4414" s="729" t="e">
        <v>#N/A</v>
      </c>
      <c r="F4414" s="729" t="e">
        <v>#N/A</v>
      </c>
    </row>
    <row r="4415" spans="3:6">
      <c r="C4415" s="730" t="e">
        <v>#N/A</v>
      </c>
      <c r="D4415" s="729" t="e">
        <v>#N/A</v>
      </c>
      <c r="E4415" s="729" t="e">
        <v>#N/A</v>
      </c>
      <c r="F4415" s="729" t="e">
        <v>#N/A</v>
      </c>
    </row>
    <row r="4416" spans="3:6">
      <c r="C4416" s="730" t="e">
        <v>#N/A</v>
      </c>
      <c r="D4416" s="729" t="e">
        <v>#N/A</v>
      </c>
      <c r="E4416" s="729" t="e">
        <v>#N/A</v>
      </c>
      <c r="F4416" s="729" t="e">
        <v>#N/A</v>
      </c>
    </row>
    <row r="4417" spans="3:6">
      <c r="C4417" s="730" t="e">
        <v>#N/A</v>
      </c>
      <c r="D4417" s="729" t="e">
        <v>#N/A</v>
      </c>
      <c r="E4417" s="729" t="e">
        <v>#N/A</v>
      </c>
      <c r="F4417" s="729" t="e">
        <v>#N/A</v>
      </c>
    </row>
    <row r="4418" spans="3:6">
      <c r="C4418" s="730" t="e">
        <v>#N/A</v>
      </c>
      <c r="D4418" s="729" t="e">
        <v>#N/A</v>
      </c>
      <c r="E4418" s="729" t="e">
        <v>#N/A</v>
      </c>
      <c r="F4418" s="729" t="e">
        <v>#N/A</v>
      </c>
    </row>
    <row r="4419" spans="3:6">
      <c r="C4419" s="730" t="e">
        <v>#N/A</v>
      </c>
      <c r="D4419" s="729" t="e">
        <v>#N/A</v>
      </c>
      <c r="E4419" s="729" t="e">
        <v>#N/A</v>
      </c>
      <c r="F4419" s="729" t="e">
        <v>#N/A</v>
      </c>
    </row>
    <row r="4420" spans="3:6">
      <c r="C4420" s="730" t="e">
        <v>#N/A</v>
      </c>
      <c r="D4420" s="729" t="e">
        <v>#N/A</v>
      </c>
      <c r="E4420" s="729" t="e">
        <v>#N/A</v>
      </c>
      <c r="F4420" s="729" t="e">
        <v>#N/A</v>
      </c>
    </row>
    <row r="4421" spans="3:6">
      <c r="C4421" s="730" t="e">
        <v>#N/A</v>
      </c>
      <c r="D4421" s="729" t="e">
        <v>#N/A</v>
      </c>
      <c r="E4421" s="729" t="e">
        <v>#N/A</v>
      </c>
      <c r="F4421" s="729" t="e">
        <v>#N/A</v>
      </c>
    </row>
    <row r="4422" spans="3:6">
      <c r="C4422" s="730" t="e">
        <v>#N/A</v>
      </c>
      <c r="D4422" s="729" t="e">
        <v>#N/A</v>
      </c>
      <c r="E4422" s="729" t="e">
        <v>#N/A</v>
      </c>
      <c r="F4422" s="729" t="e">
        <v>#N/A</v>
      </c>
    </row>
    <row r="4423" spans="3:6">
      <c r="C4423" s="730" t="e">
        <v>#N/A</v>
      </c>
      <c r="D4423" s="729" t="e">
        <v>#N/A</v>
      </c>
      <c r="E4423" s="729" t="e">
        <v>#N/A</v>
      </c>
      <c r="F4423" s="729" t="e">
        <v>#N/A</v>
      </c>
    </row>
    <row r="4424" spans="3:6">
      <c r="C4424" s="730" t="e">
        <v>#N/A</v>
      </c>
      <c r="D4424" s="729" t="e">
        <v>#N/A</v>
      </c>
      <c r="E4424" s="729" t="e">
        <v>#N/A</v>
      </c>
      <c r="F4424" s="729" t="e">
        <v>#N/A</v>
      </c>
    </row>
    <row r="4425" spans="3:6">
      <c r="C4425" s="730" t="e">
        <v>#N/A</v>
      </c>
      <c r="D4425" s="729" t="e">
        <v>#N/A</v>
      </c>
      <c r="E4425" s="729" t="e">
        <v>#N/A</v>
      </c>
      <c r="F4425" s="729" t="e">
        <v>#N/A</v>
      </c>
    </row>
    <row r="4426" spans="3:6">
      <c r="C4426" s="730" t="e">
        <v>#N/A</v>
      </c>
      <c r="D4426" s="729" t="e">
        <v>#N/A</v>
      </c>
      <c r="E4426" s="729" t="e">
        <v>#N/A</v>
      </c>
      <c r="F4426" s="729" t="e">
        <v>#N/A</v>
      </c>
    </row>
    <row r="4427" spans="3:6">
      <c r="C4427" s="730" t="e">
        <v>#N/A</v>
      </c>
      <c r="D4427" s="729" t="e">
        <v>#N/A</v>
      </c>
      <c r="E4427" s="729" t="e">
        <v>#N/A</v>
      </c>
      <c r="F4427" s="729" t="e">
        <v>#N/A</v>
      </c>
    </row>
    <row r="4428" spans="3:6">
      <c r="C4428" s="730" t="e">
        <v>#N/A</v>
      </c>
      <c r="D4428" s="729" t="e">
        <v>#N/A</v>
      </c>
      <c r="E4428" s="729" t="e">
        <v>#N/A</v>
      </c>
      <c r="F4428" s="729" t="e">
        <v>#N/A</v>
      </c>
    </row>
    <row r="4429" spans="3:6">
      <c r="C4429" s="730" t="e">
        <v>#N/A</v>
      </c>
      <c r="D4429" s="729" t="e">
        <v>#N/A</v>
      </c>
      <c r="E4429" s="729" t="e">
        <v>#N/A</v>
      </c>
      <c r="F4429" s="729" t="e">
        <v>#N/A</v>
      </c>
    </row>
    <row r="4430" spans="3:6">
      <c r="C4430" s="730" t="e">
        <v>#N/A</v>
      </c>
      <c r="D4430" s="729" t="e">
        <v>#N/A</v>
      </c>
      <c r="E4430" s="729" t="e">
        <v>#N/A</v>
      </c>
      <c r="F4430" s="729" t="e">
        <v>#N/A</v>
      </c>
    </row>
    <row r="4431" spans="3:6">
      <c r="C4431" s="730" t="e">
        <v>#N/A</v>
      </c>
      <c r="D4431" s="729" t="e">
        <v>#N/A</v>
      </c>
      <c r="E4431" s="729" t="e">
        <v>#N/A</v>
      </c>
      <c r="F4431" s="729" t="e">
        <v>#N/A</v>
      </c>
    </row>
    <row r="4432" spans="3:6">
      <c r="C4432" s="730" t="e">
        <v>#N/A</v>
      </c>
      <c r="D4432" s="729" t="e">
        <v>#N/A</v>
      </c>
      <c r="E4432" s="729" t="e">
        <v>#N/A</v>
      </c>
      <c r="F4432" s="729" t="e">
        <v>#N/A</v>
      </c>
    </row>
    <row r="4433" spans="3:6">
      <c r="C4433" s="730" t="e">
        <v>#N/A</v>
      </c>
      <c r="D4433" s="729" t="e">
        <v>#N/A</v>
      </c>
      <c r="E4433" s="729" t="e">
        <v>#N/A</v>
      </c>
      <c r="F4433" s="729" t="e">
        <v>#N/A</v>
      </c>
    </row>
    <row r="4434" spans="3:6">
      <c r="C4434" s="730" t="e">
        <v>#N/A</v>
      </c>
      <c r="D4434" s="729" t="e">
        <v>#N/A</v>
      </c>
      <c r="E4434" s="729" t="e">
        <v>#N/A</v>
      </c>
      <c r="F4434" s="729" t="e">
        <v>#N/A</v>
      </c>
    </row>
    <row r="4435" spans="3:6">
      <c r="C4435" s="730" t="e">
        <v>#N/A</v>
      </c>
      <c r="D4435" s="729" t="e">
        <v>#N/A</v>
      </c>
      <c r="E4435" s="729" t="e">
        <v>#N/A</v>
      </c>
      <c r="F4435" s="729" t="e">
        <v>#N/A</v>
      </c>
    </row>
    <row r="4436" spans="3:6">
      <c r="C4436" s="730" t="e">
        <v>#N/A</v>
      </c>
      <c r="D4436" s="729" t="e">
        <v>#N/A</v>
      </c>
      <c r="E4436" s="729" t="e">
        <v>#N/A</v>
      </c>
      <c r="F4436" s="729" t="e">
        <v>#N/A</v>
      </c>
    </row>
    <row r="4437" spans="3:6">
      <c r="C4437" s="730" t="e">
        <v>#N/A</v>
      </c>
      <c r="D4437" s="729" t="e">
        <v>#N/A</v>
      </c>
      <c r="E4437" s="729" t="e">
        <v>#N/A</v>
      </c>
      <c r="F4437" s="729" t="e">
        <v>#N/A</v>
      </c>
    </row>
    <row r="4438" spans="3:6">
      <c r="C4438" s="730" t="e">
        <v>#N/A</v>
      </c>
      <c r="D4438" s="729" t="e">
        <v>#N/A</v>
      </c>
      <c r="E4438" s="729" t="e">
        <v>#N/A</v>
      </c>
      <c r="F4438" s="729" t="e">
        <v>#N/A</v>
      </c>
    </row>
    <row r="4439" spans="3:6">
      <c r="C4439" s="730" t="e">
        <v>#N/A</v>
      </c>
      <c r="D4439" s="729" t="e">
        <v>#N/A</v>
      </c>
      <c r="E4439" s="729" t="e">
        <v>#N/A</v>
      </c>
      <c r="F4439" s="729" t="e">
        <v>#N/A</v>
      </c>
    </row>
    <row r="4440" spans="3:6">
      <c r="C4440" s="730" t="e">
        <v>#N/A</v>
      </c>
      <c r="D4440" s="729" t="e">
        <v>#N/A</v>
      </c>
      <c r="E4440" s="729" t="e">
        <v>#N/A</v>
      </c>
      <c r="F4440" s="729" t="e">
        <v>#N/A</v>
      </c>
    </row>
    <row r="4441" spans="3:6">
      <c r="C4441" s="730" t="e">
        <v>#N/A</v>
      </c>
      <c r="D4441" s="729" t="e">
        <v>#N/A</v>
      </c>
      <c r="E4441" s="729" t="e">
        <v>#N/A</v>
      </c>
      <c r="F4441" s="729" t="e">
        <v>#N/A</v>
      </c>
    </row>
    <row r="4442" spans="3:6">
      <c r="C4442" s="730" t="e">
        <v>#N/A</v>
      </c>
      <c r="D4442" s="729" t="e">
        <v>#N/A</v>
      </c>
      <c r="E4442" s="729" t="e">
        <v>#N/A</v>
      </c>
      <c r="F4442" s="729" t="e">
        <v>#N/A</v>
      </c>
    </row>
    <row r="4443" spans="3:6">
      <c r="C4443" s="730" t="e">
        <v>#N/A</v>
      </c>
      <c r="D4443" s="729" t="e">
        <v>#N/A</v>
      </c>
      <c r="E4443" s="729" t="e">
        <v>#N/A</v>
      </c>
      <c r="F4443" s="729" t="e">
        <v>#N/A</v>
      </c>
    </row>
    <row r="4444" spans="3:6">
      <c r="C4444" s="730" t="e">
        <v>#N/A</v>
      </c>
      <c r="D4444" s="729" t="e">
        <v>#N/A</v>
      </c>
      <c r="E4444" s="729" t="e">
        <v>#N/A</v>
      </c>
      <c r="F4444" s="729" t="e">
        <v>#N/A</v>
      </c>
    </row>
    <row r="4445" spans="3:6">
      <c r="C4445" s="730" t="e">
        <v>#N/A</v>
      </c>
      <c r="D4445" s="729" t="e">
        <v>#N/A</v>
      </c>
      <c r="E4445" s="729" t="e">
        <v>#N/A</v>
      </c>
      <c r="F4445" s="729" t="e">
        <v>#N/A</v>
      </c>
    </row>
    <row r="4446" spans="3:6">
      <c r="C4446" s="730" t="e">
        <v>#N/A</v>
      </c>
      <c r="D4446" s="729" t="e">
        <v>#N/A</v>
      </c>
      <c r="E4446" s="729" t="e">
        <v>#N/A</v>
      </c>
      <c r="F4446" s="729" t="e">
        <v>#N/A</v>
      </c>
    </row>
    <row r="4447" spans="3:6">
      <c r="C4447" s="730" t="e">
        <v>#N/A</v>
      </c>
      <c r="D4447" s="729" t="e">
        <v>#N/A</v>
      </c>
      <c r="E4447" s="729" t="e">
        <v>#N/A</v>
      </c>
      <c r="F4447" s="729" t="e">
        <v>#N/A</v>
      </c>
    </row>
    <row r="4448" spans="3:6">
      <c r="C4448" s="730" t="e">
        <v>#N/A</v>
      </c>
      <c r="D4448" s="729" t="e">
        <v>#N/A</v>
      </c>
      <c r="E4448" s="729" t="e">
        <v>#N/A</v>
      </c>
      <c r="F4448" s="729" t="e">
        <v>#N/A</v>
      </c>
    </row>
    <row r="4449" spans="3:6">
      <c r="C4449" s="730" t="e">
        <v>#N/A</v>
      </c>
      <c r="D4449" s="729" t="e">
        <v>#N/A</v>
      </c>
      <c r="E4449" s="729" t="e">
        <v>#N/A</v>
      </c>
      <c r="F4449" s="729" t="e">
        <v>#N/A</v>
      </c>
    </row>
    <row r="4450" spans="3:6">
      <c r="C4450" s="730" t="e">
        <v>#N/A</v>
      </c>
      <c r="D4450" s="729" t="e">
        <v>#N/A</v>
      </c>
      <c r="E4450" s="729" t="e">
        <v>#N/A</v>
      </c>
      <c r="F4450" s="729" t="e">
        <v>#N/A</v>
      </c>
    </row>
    <row r="4451" spans="3:6">
      <c r="C4451" s="730" t="e">
        <v>#N/A</v>
      </c>
      <c r="D4451" s="729" t="e">
        <v>#N/A</v>
      </c>
      <c r="E4451" s="729" t="e">
        <v>#N/A</v>
      </c>
      <c r="F4451" s="729" t="e">
        <v>#N/A</v>
      </c>
    </row>
    <row r="4452" spans="3:6">
      <c r="C4452" s="730" t="e">
        <v>#N/A</v>
      </c>
      <c r="D4452" s="729" t="e">
        <v>#N/A</v>
      </c>
      <c r="E4452" s="729" t="e">
        <v>#N/A</v>
      </c>
      <c r="F4452" s="729" t="e">
        <v>#N/A</v>
      </c>
    </row>
    <row r="4453" spans="3:6">
      <c r="C4453" s="730" t="e">
        <v>#N/A</v>
      </c>
      <c r="D4453" s="729" t="e">
        <v>#N/A</v>
      </c>
      <c r="E4453" s="729" t="e">
        <v>#N/A</v>
      </c>
      <c r="F4453" s="729" t="e">
        <v>#N/A</v>
      </c>
    </row>
    <row r="4454" spans="3:6">
      <c r="C4454" s="730" t="e">
        <v>#N/A</v>
      </c>
      <c r="D4454" s="729" t="e">
        <v>#N/A</v>
      </c>
      <c r="E4454" s="729" t="e">
        <v>#N/A</v>
      </c>
      <c r="F4454" s="729" t="e">
        <v>#N/A</v>
      </c>
    </row>
    <row r="4455" spans="3:6">
      <c r="C4455" s="730" t="e">
        <v>#N/A</v>
      </c>
      <c r="D4455" s="729" t="e">
        <v>#N/A</v>
      </c>
      <c r="E4455" s="729" t="e">
        <v>#N/A</v>
      </c>
      <c r="F4455" s="729" t="e">
        <v>#N/A</v>
      </c>
    </row>
    <row r="4456" spans="3:6">
      <c r="C4456" s="730" t="e">
        <v>#N/A</v>
      </c>
      <c r="D4456" s="729" t="e">
        <v>#N/A</v>
      </c>
      <c r="E4456" s="729" t="e">
        <v>#N/A</v>
      </c>
      <c r="F4456" s="729" t="e">
        <v>#N/A</v>
      </c>
    </row>
    <row r="4457" spans="3:6">
      <c r="C4457" s="730" t="e">
        <v>#N/A</v>
      </c>
      <c r="D4457" s="729" t="e">
        <v>#N/A</v>
      </c>
      <c r="E4457" s="729" t="e">
        <v>#N/A</v>
      </c>
      <c r="F4457" s="729" t="e">
        <v>#N/A</v>
      </c>
    </row>
    <row r="4458" spans="3:6">
      <c r="C4458" s="730" t="e">
        <v>#N/A</v>
      </c>
      <c r="D4458" s="729" t="e">
        <v>#N/A</v>
      </c>
      <c r="E4458" s="729" t="e">
        <v>#N/A</v>
      </c>
      <c r="F4458" s="729" t="e">
        <v>#N/A</v>
      </c>
    </row>
    <row r="4459" spans="3:6">
      <c r="C4459" s="730" t="e">
        <v>#N/A</v>
      </c>
      <c r="D4459" s="729" t="e">
        <v>#N/A</v>
      </c>
      <c r="E4459" s="729" t="e">
        <v>#N/A</v>
      </c>
      <c r="F4459" s="729" t="e">
        <v>#N/A</v>
      </c>
    </row>
    <row r="4460" spans="3:6">
      <c r="C4460" s="730" t="e">
        <v>#N/A</v>
      </c>
      <c r="D4460" s="729" t="e">
        <v>#N/A</v>
      </c>
      <c r="E4460" s="729" t="e">
        <v>#N/A</v>
      </c>
      <c r="F4460" s="729" t="e">
        <v>#N/A</v>
      </c>
    </row>
    <row r="4461" spans="3:6">
      <c r="C4461" s="730" t="e">
        <v>#N/A</v>
      </c>
      <c r="D4461" s="729" t="e">
        <v>#N/A</v>
      </c>
      <c r="E4461" s="729" t="e">
        <v>#N/A</v>
      </c>
      <c r="F4461" s="729" t="e">
        <v>#N/A</v>
      </c>
    </row>
    <row r="4462" spans="3:6">
      <c r="C4462" s="730" t="e">
        <v>#N/A</v>
      </c>
      <c r="D4462" s="729" t="e">
        <v>#N/A</v>
      </c>
      <c r="E4462" s="729" t="e">
        <v>#N/A</v>
      </c>
      <c r="F4462" s="729" t="e">
        <v>#N/A</v>
      </c>
    </row>
    <row r="4463" spans="3:6">
      <c r="C4463" s="730" t="e">
        <v>#N/A</v>
      </c>
      <c r="D4463" s="729" t="e">
        <v>#N/A</v>
      </c>
      <c r="E4463" s="729" t="e">
        <v>#N/A</v>
      </c>
      <c r="F4463" s="729" t="e">
        <v>#N/A</v>
      </c>
    </row>
    <row r="4464" spans="3:6">
      <c r="C4464" s="730" t="e">
        <v>#N/A</v>
      </c>
      <c r="D4464" s="729" t="e">
        <v>#N/A</v>
      </c>
      <c r="E4464" s="729" t="e">
        <v>#N/A</v>
      </c>
      <c r="F4464" s="729" t="e">
        <v>#N/A</v>
      </c>
    </row>
    <row r="4465" spans="3:6">
      <c r="C4465" s="730" t="e">
        <v>#N/A</v>
      </c>
      <c r="D4465" s="729" t="e">
        <v>#N/A</v>
      </c>
      <c r="E4465" s="729" t="e">
        <v>#N/A</v>
      </c>
      <c r="F4465" s="729" t="e">
        <v>#N/A</v>
      </c>
    </row>
    <row r="4466" spans="3:6">
      <c r="C4466" s="730" t="e">
        <v>#N/A</v>
      </c>
      <c r="D4466" s="729" t="e">
        <v>#N/A</v>
      </c>
      <c r="E4466" s="729" t="e">
        <v>#N/A</v>
      </c>
      <c r="F4466" s="729" t="e">
        <v>#N/A</v>
      </c>
    </row>
    <row r="4467" spans="3:6">
      <c r="C4467" s="730" t="e">
        <v>#N/A</v>
      </c>
      <c r="D4467" s="729" t="e">
        <v>#N/A</v>
      </c>
      <c r="E4467" s="729" t="e">
        <v>#N/A</v>
      </c>
      <c r="F4467" s="729" t="e">
        <v>#N/A</v>
      </c>
    </row>
    <row r="4468" spans="3:6">
      <c r="C4468" s="730" t="e">
        <v>#N/A</v>
      </c>
      <c r="D4468" s="729" t="e">
        <v>#N/A</v>
      </c>
      <c r="E4468" s="729" t="e">
        <v>#N/A</v>
      </c>
      <c r="F4468" s="729" t="e">
        <v>#N/A</v>
      </c>
    </row>
    <row r="4469" spans="3:6">
      <c r="C4469" s="730" t="e">
        <v>#N/A</v>
      </c>
      <c r="D4469" s="729" t="e">
        <v>#N/A</v>
      </c>
      <c r="E4469" s="729" t="e">
        <v>#N/A</v>
      </c>
      <c r="F4469" s="729" t="e">
        <v>#N/A</v>
      </c>
    </row>
    <row r="4470" spans="3:6">
      <c r="C4470" s="730" t="e">
        <v>#N/A</v>
      </c>
      <c r="D4470" s="729" t="e">
        <v>#N/A</v>
      </c>
      <c r="E4470" s="729" t="e">
        <v>#N/A</v>
      </c>
      <c r="F4470" s="729" t="e">
        <v>#N/A</v>
      </c>
    </row>
    <row r="4471" spans="3:6">
      <c r="C4471" s="730" t="e">
        <v>#N/A</v>
      </c>
      <c r="D4471" s="729" t="e">
        <v>#N/A</v>
      </c>
      <c r="E4471" s="729" t="e">
        <v>#N/A</v>
      </c>
      <c r="F4471" s="729" t="e">
        <v>#N/A</v>
      </c>
    </row>
    <row r="4472" spans="3:6">
      <c r="C4472" s="730" t="e">
        <v>#N/A</v>
      </c>
      <c r="D4472" s="729" t="e">
        <v>#N/A</v>
      </c>
      <c r="E4472" s="729" t="e">
        <v>#N/A</v>
      </c>
      <c r="F4472" s="729" t="e">
        <v>#N/A</v>
      </c>
    </row>
    <row r="4473" spans="3:6">
      <c r="C4473" s="730" t="e">
        <v>#N/A</v>
      </c>
      <c r="D4473" s="729" t="e">
        <v>#N/A</v>
      </c>
      <c r="E4473" s="729" t="e">
        <v>#N/A</v>
      </c>
      <c r="F4473" s="729" t="e">
        <v>#N/A</v>
      </c>
    </row>
    <row r="4474" spans="3:6">
      <c r="C4474" s="730" t="e">
        <v>#N/A</v>
      </c>
      <c r="D4474" s="729" t="e">
        <v>#N/A</v>
      </c>
      <c r="E4474" s="729" t="e">
        <v>#N/A</v>
      </c>
      <c r="F4474" s="729" t="e">
        <v>#N/A</v>
      </c>
    </row>
    <row r="4475" spans="3:6">
      <c r="C4475" s="730" t="e">
        <v>#N/A</v>
      </c>
      <c r="D4475" s="729" t="e">
        <v>#N/A</v>
      </c>
      <c r="E4475" s="729" t="e">
        <v>#N/A</v>
      </c>
      <c r="F4475" s="729" t="e">
        <v>#N/A</v>
      </c>
    </row>
    <row r="4476" spans="3:6">
      <c r="C4476" s="730" t="e">
        <v>#N/A</v>
      </c>
      <c r="D4476" s="729" t="e">
        <v>#N/A</v>
      </c>
      <c r="E4476" s="729" t="e">
        <v>#N/A</v>
      </c>
      <c r="F4476" s="729" t="e">
        <v>#N/A</v>
      </c>
    </row>
    <row r="4477" spans="3:6">
      <c r="C4477" s="730" t="e">
        <v>#N/A</v>
      </c>
      <c r="D4477" s="729" t="e">
        <v>#N/A</v>
      </c>
      <c r="E4477" s="729" t="e">
        <v>#N/A</v>
      </c>
      <c r="F4477" s="729" t="e">
        <v>#N/A</v>
      </c>
    </row>
    <row r="4478" spans="3:6">
      <c r="C4478" s="730" t="e">
        <v>#N/A</v>
      </c>
      <c r="D4478" s="729" t="e">
        <v>#N/A</v>
      </c>
      <c r="E4478" s="729" t="e">
        <v>#N/A</v>
      </c>
      <c r="F4478" s="729" t="e">
        <v>#N/A</v>
      </c>
    </row>
    <row r="4479" spans="3:6">
      <c r="C4479" s="730" t="e">
        <v>#N/A</v>
      </c>
      <c r="D4479" s="729" t="e">
        <v>#N/A</v>
      </c>
      <c r="E4479" s="729" t="e">
        <v>#N/A</v>
      </c>
      <c r="F4479" s="729" t="e">
        <v>#N/A</v>
      </c>
    </row>
    <row r="4480" spans="3:6">
      <c r="C4480" s="730" t="e">
        <v>#N/A</v>
      </c>
      <c r="D4480" s="729" t="e">
        <v>#N/A</v>
      </c>
      <c r="E4480" s="729" t="e">
        <v>#N/A</v>
      </c>
      <c r="F4480" s="729" t="e">
        <v>#N/A</v>
      </c>
    </row>
    <row r="4481" spans="3:6">
      <c r="C4481" s="730" t="e">
        <v>#N/A</v>
      </c>
      <c r="D4481" s="729" t="e">
        <v>#N/A</v>
      </c>
      <c r="E4481" s="729" t="e">
        <v>#N/A</v>
      </c>
      <c r="F4481" s="729" t="e">
        <v>#N/A</v>
      </c>
    </row>
    <row r="4482" spans="3:6">
      <c r="C4482" s="730" t="e">
        <v>#N/A</v>
      </c>
      <c r="D4482" s="729" t="e">
        <v>#N/A</v>
      </c>
      <c r="E4482" s="729" t="e">
        <v>#N/A</v>
      </c>
      <c r="F4482" s="729" t="e">
        <v>#N/A</v>
      </c>
    </row>
    <row r="4483" spans="3:6">
      <c r="C4483" s="730" t="e">
        <v>#N/A</v>
      </c>
      <c r="D4483" s="729" t="e">
        <v>#N/A</v>
      </c>
      <c r="E4483" s="729" t="e">
        <v>#N/A</v>
      </c>
      <c r="F4483" s="729" t="e">
        <v>#N/A</v>
      </c>
    </row>
    <row r="4484" spans="3:6">
      <c r="C4484" s="730" t="e">
        <v>#N/A</v>
      </c>
      <c r="D4484" s="729" t="e">
        <v>#N/A</v>
      </c>
      <c r="E4484" s="729" t="e">
        <v>#N/A</v>
      </c>
      <c r="F4484" s="729" t="e">
        <v>#N/A</v>
      </c>
    </row>
    <row r="4485" spans="3:6">
      <c r="C4485" s="730" t="e">
        <v>#N/A</v>
      </c>
      <c r="D4485" s="729" t="e">
        <v>#N/A</v>
      </c>
      <c r="E4485" s="729" t="e">
        <v>#N/A</v>
      </c>
      <c r="F4485" s="729" t="e">
        <v>#N/A</v>
      </c>
    </row>
    <row r="4486" spans="3:6">
      <c r="C4486" s="730" t="e">
        <v>#N/A</v>
      </c>
      <c r="D4486" s="729" t="e">
        <v>#N/A</v>
      </c>
      <c r="E4486" s="729" t="e">
        <v>#N/A</v>
      </c>
      <c r="F4486" s="729" t="e">
        <v>#N/A</v>
      </c>
    </row>
    <row r="4487" spans="3:6">
      <c r="C4487" s="730" t="e">
        <v>#N/A</v>
      </c>
      <c r="D4487" s="729" t="e">
        <v>#N/A</v>
      </c>
      <c r="E4487" s="729" t="e">
        <v>#N/A</v>
      </c>
      <c r="F4487" s="729" t="e">
        <v>#N/A</v>
      </c>
    </row>
    <row r="4488" spans="3:6">
      <c r="C4488" s="730" t="e">
        <v>#N/A</v>
      </c>
      <c r="D4488" s="729" t="e">
        <v>#N/A</v>
      </c>
      <c r="E4488" s="729" t="e">
        <v>#N/A</v>
      </c>
      <c r="F4488" s="729" t="e">
        <v>#N/A</v>
      </c>
    </row>
    <row r="4489" spans="3:6">
      <c r="C4489" s="730" t="e">
        <v>#N/A</v>
      </c>
      <c r="D4489" s="729" t="e">
        <v>#N/A</v>
      </c>
      <c r="E4489" s="729" t="e">
        <v>#N/A</v>
      </c>
      <c r="F4489" s="729" t="e">
        <v>#N/A</v>
      </c>
    </row>
    <row r="4490" spans="3:6">
      <c r="C4490" s="730" t="e">
        <v>#N/A</v>
      </c>
      <c r="D4490" s="729" t="e">
        <v>#N/A</v>
      </c>
      <c r="E4490" s="729" t="e">
        <v>#N/A</v>
      </c>
      <c r="F4490" s="729" t="e">
        <v>#N/A</v>
      </c>
    </row>
    <row r="4491" spans="3:6">
      <c r="C4491" s="730" t="e">
        <v>#N/A</v>
      </c>
      <c r="D4491" s="729" t="e">
        <v>#N/A</v>
      </c>
      <c r="E4491" s="729" t="e">
        <v>#N/A</v>
      </c>
      <c r="F4491" s="729" t="e">
        <v>#N/A</v>
      </c>
    </row>
    <row r="4492" spans="3:6">
      <c r="C4492" s="730" t="e">
        <v>#N/A</v>
      </c>
      <c r="D4492" s="729" t="e">
        <v>#N/A</v>
      </c>
      <c r="E4492" s="729" t="e">
        <v>#N/A</v>
      </c>
      <c r="F4492" s="729" t="e">
        <v>#N/A</v>
      </c>
    </row>
    <row r="4493" spans="3:6">
      <c r="C4493" s="730" t="e">
        <v>#N/A</v>
      </c>
      <c r="D4493" s="729" t="e">
        <v>#N/A</v>
      </c>
      <c r="E4493" s="729" t="e">
        <v>#N/A</v>
      </c>
      <c r="F4493" s="729" t="e">
        <v>#N/A</v>
      </c>
    </row>
    <row r="4494" spans="3:6">
      <c r="C4494" s="730" t="e">
        <v>#N/A</v>
      </c>
      <c r="D4494" s="729" t="e">
        <v>#N/A</v>
      </c>
      <c r="E4494" s="729" t="e">
        <v>#N/A</v>
      </c>
      <c r="F4494" s="729" t="e">
        <v>#N/A</v>
      </c>
    </row>
    <row r="4495" spans="3:6">
      <c r="C4495" s="730" t="e">
        <v>#N/A</v>
      </c>
      <c r="D4495" s="729" t="e">
        <v>#N/A</v>
      </c>
      <c r="E4495" s="729" t="e">
        <v>#N/A</v>
      </c>
      <c r="F4495" s="729" t="e">
        <v>#N/A</v>
      </c>
    </row>
    <row r="4496" spans="3:6">
      <c r="C4496" s="730" t="e">
        <v>#N/A</v>
      </c>
      <c r="D4496" s="729" t="e">
        <v>#N/A</v>
      </c>
      <c r="E4496" s="729" t="e">
        <v>#N/A</v>
      </c>
      <c r="F4496" s="729" t="e">
        <v>#N/A</v>
      </c>
    </row>
    <row r="4497" spans="3:6">
      <c r="C4497" s="730" t="e">
        <v>#N/A</v>
      </c>
      <c r="D4497" s="729" t="e">
        <v>#N/A</v>
      </c>
      <c r="E4497" s="729" t="e">
        <v>#N/A</v>
      </c>
      <c r="F4497" s="729" t="e">
        <v>#N/A</v>
      </c>
    </row>
    <row r="4498" spans="3:6">
      <c r="C4498" s="730" t="e">
        <v>#N/A</v>
      </c>
      <c r="D4498" s="729" t="e">
        <v>#N/A</v>
      </c>
      <c r="E4498" s="729" t="e">
        <v>#N/A</v>
      </c>
      <c r="F4498" s="729" t="e">
        <v>#N/A</v>
      </c>
    </row>
    <row r="4499" spans="3:6">
      <c r="C4499" s="730" t="e">
        <v>#N/A</v>
      </c>
      <c r="D4499" s="729" t="e">
        <v>#N/A</v>
      </c>
      <c r="E4499" s="729" t="e">
        <v>#N/A</v>
      </c>
      <c r="F4499" s="729" t="e">
        <v>#N/A</v>
      </c>
    </row>
    <row r="4500" spans="3:6">
      <c r="C4500" s="730" t="e">
        <v>#N/A</v>
      </c>
      <c r="D4500" s="729" t="e">
        <v>#N/A</v>
      </c>
      <c r="E4500" s="729" t="e">
        <v>#N/A</v>
      </c>
      <c r="F4500" s="729" t="e">
        <v>#N/A</v>
      </c>
    </row>
    <row r="4501" spans="3:6">
      <c r="C4501" s="730" t="e">
        <v>#N/A</v>
      </c>
      <c r="D4501" s="729" t="e">
        <v>#N/A</v>
      </c>
      <c r="E4501" s="729" t="e">
        <v>#N/A</v>
      </c>
      <c r="F4501" s="729" t="e">
        <v>#N/A</v>
      </c>
    </row>
    <row r="4502" spans="3:6">
      <c r="C4502" s="730" t="e">
        <v>#N/A</v>
      </c>
      <c r="D4502" s="729" t="e">
        <v>#N/A</v>
      </c>
      <c r="E4502" s="729" t="e">
        <v>#N/A</v>
      </c>
      <c r="F4502" s="729" t="e">
        <v>#N/A</v>
      </c>
    </row>
    <row r="4503" spans="3:6">
      <c r="C4503" s="730" t="e">
        <v>#N/A</v>
      </c>
      <c r="D4503" s="729" t="e">
        <v>#N/A</v>
      </c>
      <c r="E4503" s="729" t="e">
        <v>#N/A</v>
      </c>
      <c r="F4503" s="729" t="e">
        <v>#N/A</v>
      </c>
    </row>
    <row r="4504" spans="3:6">
      <c r="C4504" s="730" t="e">
        <v>#N/A</v>
      </c>
      <c r="D4504" s="729" t="e">
        <v>#N/A</v>
      </c>
      <c r="E4504" s="729" t="e">
        <v>#N/A</v>
      </c>
      <c r="F4504" s="729" t="e">
        <v>#N/A</v>
      </c>
    </row>
    <row r="4505" spans="3:6">
      <c r="C4505" s="730" t="e">
        <v>#N/A</v>
      </c>
      <c r="D4505" s="729" t="e">
        <v>#N/A</v>
      </c>
      <c r="E4505" s="729" t="e">
        <v>#N/A</v>
      </c>
      <c r="F4505" s="729" t="e">
        <v>#N/A</v>
      </c>
    </row>
    <row r="4506" spans="3:6">
      <c r="C4506" s="730" t="e">
        <v>#N/A</v>
      </c>
      <c r="D4506" s="729" t="e">
        <v>#N/A</v>
      </c>
      <c r="E4506" s="729" t="e">
        <v>#N/A</v>
      </c>
      <c r="F4506" s="729" t="e">
        <v>#N/A</v>
      </c>
    </row>
    <row r="4507" spans="3:6">
      <c r="C4507" s="730" t="e">
        <v>#N/A</v>
      </c>
      <c r="D4507" s="729" t="e">
        <v>#N/A</v>
      </c>
      <c r="E4507" s="729" t="e">
        <v>#N/A</v>
      </c>
      <c r="F4507" s="729" t="e">
        <v>#N/A</v>
      </c>
    </row>
    <row r="4508" spans="3:6">
      <c r="C4508" s="730" t="e">
        <v>#N/A</v>
      </c>
      <c r="D4508" s="729" t="e">
        <v>#N/A</v>
      </c>
      <c r="E4508" s="729" t="e">
        <v>#N/A</v>
      </c>
      <c r="F4508" s="729" t="e">
        <v>#N/A</v>
      </c>
    </row>
    <row r="4509" spans="3:6">
      <c r="C4509" s="730" t="e">
        <v>#N/A</v>
      </c>
      <c r="D4509" s="729" t="e">
        <v>#N/A</v>
      </c>
      <c r="E4509" s="729" t="e">
        <v>#N/A</v>
      </c>
      <c r="F4509" s="729" t="e">
        <v>#N/A</v>
      </c>
    </row>
    <row r="4510" spans="3:6">
      <c r="C4510" s="730" t="e">
        <v>#N/A</v>
      </c>
      <c r="D4510" s="729" t="e">
        <v>#N/A</v>
      </c>
      <c r="E4510" s="729" t="e">
        <v>#N/A</v>
      </c>
      <c r="F4510" s="729" t="e">
        <v>#N/A</v>
      </c>
    </row>
    <row r="4511" spans="3:6">
      <c r="C4511" s="730" t="e">
        <v>#N/A</v>
      </c>
      <c r="D4511" s="729" t="e">
        <v>#N/A</v>
      </c>
      <c r="E4511" s="729" t="e">
        <v>#N/A</v>
      </c>
      <c r="F4511" s="729" t="e">
        <v>#N/A</v>
      </c>
    </row>
    <row r="4512" spans="3:6">
      <c r="C4512" s="730" t="e">
        <v>#N/A</v>
      </c>
      <c r="D4512" s="729" t="e">
        <v>#N/A</v>
      </c>
      <c r="E4512" s="729" t="e">
        <v>#N/A</v>
      </c>
      <c r="F4512" s="729" t="e">
        <v>#N/A</v>
      </c>
    </row>
    <row r="4513" spans="3:6">
      <c r="C4513" s="730" t="e">
        <v>#N/A</v>
      </c>
      <c r="D4513" s="729" t="e">
        <v>#N/A</v>
      </c>
      <c r="E4513" s="729" t="e">
        <v>#N/A</v>
      </c>
      <c r="F4513" s="729" t="e">
        <v>#N/A</v>
      </c>
    </row>
    <row r="4514" spans="3:6">
      <c r="C4514" s="730" t="e">
        <v>#N/A</v>
      </c>
      <c r="D4514" s="729" t="e">
        <v>#N/A</v>
      </c>
      <c r="E4514" s="729" t="e">
        <v>#N/A</v>
      </c>
      <c r="F4514" s="729" t="e">
        <v>#N/A</v>
      </c>
    </row>
    <row r="4515" spans="3:6">
      <c r="C4515" s="730" t="e">
        <v>#N/A</v>
      </c>
      <c r="D4515" s="729" t="e">
        <v>#N/A</v>
      </c>
      <c r="E4515" s="729" t="e">
        <v>#N/A</v>
      </c>
      <c r="F4515" s="729" t="e">
        <v>#N/A</v>
      </c>
    </row>
    <row r="4516" spans="3:6">
      <c r="C4516" s="730" t="e">
        <v>#N/A</v>
      </c>
      <c r="D4516" s="729" t="e">
        <v>#N/A</v>
      </c>
      <c r="E4516" s="729" t="e">
        <v>#N/A</v>
      </c>
      <c r="F4516" s="729" t="e">
        <v>#N/A</v>
      </c>
    </row>
    <row r="4517" spans="3:6">
      <c r="C4517" s="730" t="e">
        <v>#N/A</v>
      </c>
      <c r="D4517" s="729" t="e">
        <v>#N/A</v>
      </c>
      <c r="E4517" s="729" t="e">
        <v>#N/A</v>
      </c>
      <c r="F4517" s="729" t="e">
        <v>#N/A</v>
      </c>
    </row>
    <row r="4518" spans="3:6">
      <c r="C4518" s="730" t="e">
        <v>#N/A</v>
      </c>
      <c r="D4518" s="729" t="e">
        <v>#N/A</v>
      </c>
      <c r="E4518" s="729" t="e">
        <v>#N/A</v>
      </c>
      <c r="F4518" s="729" t="e">
        <v>#N/A</v>
      </c>
    </row>
    <row r="4519" spans="3:6">
      <c r="C4519" s="730" t="e">
        <v>#N/A</v>
      </c>
      <c r="D4519" s="729" t="e">
        <v>#N/A</v>
      </c>
      <c r="E4519" s="729" t="e">
        <v>#N/A</v>
      </c>
      <c r="F4519" s="729" t="e">
        <v>#N/A</v>
      </c>
    </row>
    <row r="4520" spans="3:6">
      <c r="C4520" s="730" t="e">
        <v>#N/A</v>
      </c>
      <c r="D4520" s="729" t="e">
        <v>#N/A</v>
      </c>
      <c r="E4520" s="729" t="e">
        <v>#N/A</v>
      </c>
      <c r="F4520" s="729" t="e">
        <v>#N/A</v>
      </c>
    </row>
    <row r="4521" spans="3:6">
      <c r="C4521" s="730" t="e">
        <v>#N/A</v>
      </c>
      <c r="D4521" s="729" t="e">
        <v>#N/A</v>
      </c>
      <c r="E4521" s="729" t="e">
        <v>#N/A</v>
      </c>
      <c r="F4521" s="729" t="e">
        <v>#N/A</v>
      </c>
    </row>
    <row r="4522" spans="3:6">
      <c r="C4522" s="730" t="e">
        <v>#N/A</v>
      </c>
      <c r="D4522" s="729" t="e">
        <v>#N/A</v>
      </c>
      <c r="E4522" s="729" t="e">
        <v>#N/A</v>
      </c>
      <c r="F4522" s="729" t="e">
        <v>#N/A</v>
      </c>
    </row>
    <row r="4523" spans="3:6">
      <c r="C4523" s="730" t="e">
        <v>#N/A</v>
      </c>
      <c r="D4523" s="729" t="e">
        <v>#N/A</v>
      </c>
      <c r="E4523" s="729" t="e">
        <v>#N/A</v>
      </c>
      <c r="F4523" s="729" t="e">
        <v>#N/A</v>
      </c>
    </row>
    <row r="4524" spans="3:6">
      <c r="C4524" s="730" t="e">
        <v>#N/A</v>
      </c>
      <c r="D4524" s="729" t="e">
        <v>#N/A</v>
      </c>
      <c r="E4524" s="729" t="e">
        <v>#N/A</v>
      </c>
      <c r="F4524" s="729" t="e">
        <v>#N/A</v>
      </c>
    </row>
    <row r="4525" spans="3:6">
      <c r="C4525" s="730" t="e">
        <v>#N/A</v>
      </c>
      <c r="D4525" s="729" t="e">
        <v>#N/A</v>
      </c>
      <c r="E4525" s="729" t="e">
        <v>#N/A</v>
      </c>
      <c r="F4525" s="729" t="e">
        <v>#N/A</v>
      </c>
    </row>
    <row r="4526" spans="3:6">
      <c r="C4526" s="730" t="e">
        <v>#N/A</v>
      </c>
      <c r="D4526" s="729" t="e">
        <v>#N/A</v>
      </c>
      <c r="E4526" s="729" t="e">
        <v>#N/A</v>
      </c>
      <c r="F4526" s="729" t="e">
        <v>#N/A</v>
      </c>
    </row>
    <row r="4527" spans="3:6">
      <c r="C4527" s="730" t="e">
        <v>#N/A</v>
      </c>
      <c r="D4527" s="729" t="e">
        <v>#N/A</v>
      </c>
      <c r="E4527" s="729" t="e">
        <v>#N/A</v>
      </c>
      <c r="F4527" s="729" t="e">
        <v>#N/A</v>
      </c>
    </row>
    <row r="4528" spans="3:6">
      <c r="C4528" s="730" t="e">
        <v>#N/A</v>
      </c>
      <c r="D4528" s="729" t="e">
        <v>#N/A</v>
      </c>
      <c r="E4528" s="729" t="e">
        <v>#N/A</v>
      </c>
      <c r="F4528" s="729" t="e">
        <v>#N/A</v>
      </c>
    </row>
    <row r="4529" spans="3:6">
      <c r="C4529" s="730" t="e">
        <v>#N/A</v>
      </c>
      <c r="D4529" s="729" t="e">
        <v>#N/A</v>
      </c>
      <c r="E4529" s="729" t="e">
        <v>#N/A</v>
      </c>
      <c r="F4529" s="729" t="e">
        <v>#N/A</v>
      </c>
    </row>
    <row r="4530" spans="3:6">
      <c r="C4530" s="730" t="e">
        <v>#N/A</v>
      </c>
      <c r="D4530" s="729" t="e">
        <v>#N/A</v>
      </c>
      <c r="E4530" s="729" t="e">
        <v>#N/A</v>
      </c>
      <c r="F4530" s="729" t="e">
        <v>#N/A</v>
      </c>
    </row>
    <row r="4531" spans="3:6">
      <c r="C4531" s="730" t="e">
        <v>#N/A</v>
      </c>
      <c r="D4531" s="729" t="e">
        <v>#N/A</v>
      </c>
      <c r="E4531" s="729" t="e">
        <v>#N/A</v>
      </c>
      <c r="F4531" s="729" t="e">
        <v>#N/A</v>
      </c>
    </row>
    <row r="4532" spans="3:6">
      <c r="C4532" s="730" t="e">
        <v>#N/A</v>
      </c>
      <c r="D4532" s="729" t="e">
        <v>#N/A</v>
      </c>
      <c r="E4532" s="729" t="e">
        <v>#N/A</v>
      </c>
      <c r="F4532" s="729" t="e">
        <v>#N/A</v>
      </c>
    </row>
    <row r="4533" spans="3:6">
      <c r="C4533" s="730" t="e">
        <v>#N/A</v>
      </c>
      <c r="D4533" s="729" t="e">
        <v>#N/A</v>
      </c>
      <c r="E4533" s="729" t="e">
        <v>#N/A</v>
      </c>
      <c r="F4533" s="729" t="e">
        <v>#N/A</v>
      </c>
    </row>
    <row r="4534" spans="3:6">
      <c r="C4534" s="730" t="e">
        <v>#N/A</v>
      </c>
      <c r="D4534" s="729" t="e">
        <v>#N/A</v>
      </c>
      <c r="E4534" s="729" t="e">
        <v>#N/A</v>
      </c>
      <c r="F4534" s="729" t="e">
        <v>#N/A</v>
      </c>
    </row>
    <row r="4535" spans="3:6">
      <c r="C4535" s="730" t="e">
        <v>#N/A</v>
      </c>
      <c r="D4535" s="729" t="e">
        <v>#N/A</v>
      </c>
      <c r="E4535" s="729" t="e">
        <v>#N/A</v>
      </c>
      <c r="F4535" s="729" t="e">
        <v>#N/A</v>
      </c>
    </row>
    <row r="4536" spans="3:6">
      <c r="C4536" s="730" t="e">
        <v>#N/A</v>
      </c>
      <c r="D4536" s="729" t="e">
        <v>#N/A</v>
      </c>
      <c r="E4536" s="729" t="e">
        <v>#N/A</v>
      </c>
      <c r="F4536" s="729" t="e">
        <v>#N/A</v>
      </c>
    </row>
    <row r="4537" spans="3:6">
      <c r="C4537" s="730" t="e">
        <v>#N/A</v>
      </c>
      <c r="D4537" s="729" t="e">
        <v>#N/A</v>
      </c>
      <c r="E4537" s="729" t="e">
        <v>#N/A</v>
      </c>
      <c r="F4537" s="729" t="e">
        <v>#N/A</v>
      </c>
    </row>
    <row r="4538" spans="3:6">
      <c r="C4538" s="730" t="e">
        <v>#N/A</v>
      </c>
      <c r="D4538" s="729" t="e">
        <v>#N/A</v>
      </c>
      <c r="E4538" s="729" t="e">
        <v>#N/A</v>
      </c>
      <c r="F4538" s="729" t="e">
        <v>#N/A</v>
      </c>
    </row>
    <row r="4539" spans="3:6">
      <c r="C4539" s="730" t="e">
        <v>#N/A</v>
      </c>
      <c r="D4539" s="729" t="e">
        <v>#N/A</v>
      </c>
      <c r="E4539" s="729" t="e">
        <v>#N/A</v>
      </c>
      <c r="F4539" s="729" t="e">
        <v>#N/A</v>
      </c>
    </row>
    <row r="4540" spans="3:6">
      <c r="C4540" s="730" t="e">
        <v>#N/A</v>
      </c>
      <c r="D4540" s="729" t="e">
        <v>#N/A</v>
      </c>
      <c r="E4540" s="729" t="e">
        <v>#N/A</v>
      </c>
      <c r="F4540" s="729" t="e">
        <v>#N/A</v>
      </c>
    </row>
    <row r="4541" spans="3:6">
      <c r="C4541" s="730" t="e">
        <v>#N/A</v>
      </c>
      <c r="D4541" s="729" t="e">
        <v>#N/A</v>
      </c>
      <c r="E4541" s="729" t="e">
        <v>#N/A</v>
      </c>
      <c r="F4541" s="729" t="e">
        <v>#N/A</v>
      </c>
    </row>
    <row r="4542" spans="3:6">
      <c r="C4542" s="730" t="e">
        <v>#N/A</v>
      </c>
      <c r="D4542" s="729" t="e">
        <v>#N/A</v>
      </c>
      <c r="E4542" s="729" t="e">
        <v>#N/A</v>
      </c>
      <c r="F4542" s="729" t="e">
        <v>#N/A</v>
      </c>
    </row>
    <row r="4543" spans="3:6">
      <c r="C4543" s="730" t="e">
        <v>#N/A</v>
      </c>
      <c r="D4543" s="729" t="e">
        <v>#N/A</v>
      </c>
      <c r="E4543" s="729" t="e">
        <v>#N/A</v>
      </c>
      <c r="F4543" s="729" t="e">
        <v>#N/A</v>
      </c>
    </row>
    <row r="4544" spans="3:6">
      <c r="C4544" s="730" t="e">
        <v>#N/A</v>
      </c>
      <c r="D4544" s="729" t="e">
        <v>#N/A</v>
      </c>
      <c r="E4544" s="729" t="e">
        <v>#N/A</v>
      </c>
      <c r="F4544" s="729" t="e">
        <v>#N/A</v>
      </c>
    </row>
    <row r="4545" spans="3:6">
      <c r="C4545" s="730" t="e">
        <v>#N/A</v>
      </c>
      <c r="D4545" s="729" t="e">
        <v>#N/A</v>
      </c>
      <c r="E4545" s="729" t="e">
        <v>#N/A</v>
      </c>
      <c r="F4545" s="729" t="e">
        <v>#N/A</v>
      </c>
    </row>
    <row r="4546" spans="3:6">
      <c r="C4546" s="730" t="e">
        <v>#N/A</v>
      </c>
      <c r="D4546" s="729" t="e">
        <v>#N/A</v>
      </c>
      <c r="E4546" s="729" t="e">
        <v>#N/A</v>
      </c>
      <c r="F4546" s="729" t="e">
        <v>#N/A</v>
      </c>
    </row>
    <row r="4547" spans="3:6">
      <c r="C4547" s="730" t="e">
        <v>#N/A</v>
      </c>
      <c r="D4547" s="729" t="e">
        <v>#N/A</v>
      </c>
      <c r="E4547" s="729" t="e">
        <v>#N/A</v>
      </c>
      <c r="F4547" s="729" t="e">
        <v>#N/A</v>
      </c>
    </row>
    <row r="4548" spans="3:6">
      <c r="C4548" s="730" t="e">
        <v>#N/A</v>
      </c>
      <c r="D4548" s="729" t="e">
        <v>#N/A</v>
      </c>
      <c r="E4548" s="729" t="e">
        <v>#N/A</v>
      </c>
      <c r="F4548" s="729" t="e">
        <v>#N/A</v>
      </c>
    </row>
    <row r="4549" spans="3:6">
      <c r="C4549" s="730" t="e">
        <v>#N/A</v>
      </c>
      <c r="D4549" s="729" t="e">
        <v>#N/A</v>
      </c>
      <c r="E4549" s="729" t="e">
        <v>#N/A</v>
      </c>
      <c r="F4549" s="729" t="e">
        <v>#N/A</v>
      </c>
    </row>
    <row r="4550" spans="3:6">
      <c r="C4550" s="730" t="e">
        <v>#N/A</v>
      </c>
      <c r="D4550" s="729" t="e">
        <v>#N/A</v>
      </c>
      <c r="E4550" s="729" t="e">
        <v>#N/A</v>
      </c>
      <c r="F4550" s="729" t="e">
        <v>#N/A</v>
      </c>
    </row>
    <row r="4551" spans="3:6">
      <c r="C4551" s="730" t="e">
        <v>#N/A</v>
      </c>
      <c r="D4551" s="729" t="e">
        <v>#N/A</v>
      </c>
      <c r="E4551" s="729" t="e">
        <v>#N/A</v>
      </c>
      <c r="F4551" s="729" t="e">
        <v>#N/A</v>
      </c>
    </row>
    <row r="4552" spans="3:6">
      <c r="C4552" s="730" t="e">
        <v>#N/A</v>
      </c>
      <c r="D4552" s="729" t="e">
        <v>#N/A</v>
      </c>
      <c r="E4552" s="729" t="e">
        <v>#N/A</v>
      </c>
      <c r="F4552" s="729" t="e">
        <v>#N/A</v>
      </c>
    </row>
    <row r="4553" spans="3:6">
      <c r="C4553" s="730" t="e">
        <v>#N/A</v>
      </c>
      <c r="D4553" s="729" t="e">
        <v>#N/A</v>
      </c>
      <c r="E4553" s="729" t="e">
        <v>#N/A</v>
      </c>
      <c r="F4553" s="729" t="e">
        <v>#N/A</v>
      </c>
    </row>
    <row r="4554" spans="3:6">
      <c r="C4554" s="730" t="e">
        <v>#N/A</v>
      </c>
      <c r="D4554" s="729" t="e">
        <v>#N/A</v>
      </c>
      <c r="E4554" s="729" t="e">
        <v>#N/A</v>
      </c>
      <c r="F4554" s="729" t="e">
        <v>#N/A</v>
      </c>
    </row>
    <row r="4555" spans="3:6">
      <c r="C4555" s="730" t="e">
        <v>#N/A</v>
      </c>
      <c r="D4555" s="729" t="e">
        <v>#N/A</v>
      </c>
      <c r="E4555" s="729" t="e">
        <v>#N/A</v>
      </c>
      <c r="F4555" s="729" t="e">
        <v>#N/A</v>
      </c>
    </row>
    <row r="4556" spans="3:6">
      <c r="C4556" s="730" t="e">
        <v>#N/A</v>
      </c>
      <c r="D4556" s="729" t="e">
        <v>#N/A</v>
      </c>
      <c r="E4556" s="729" t="e">
        <v>#N/A</v>
      </c>
      <c r="F4556" s="729" t="e">
        <v>#N/A</v>
      </c>
    </row>
    <row r="4557" spans="3:6">
      <c r="C4557" s="730" t="e">
        <v>#N/A</v>
      </c>
      <c r="D4557" s="729" t="e">
        <v>#N/A</v>
      </c>
      <c r="E4557" s="729" t="e">
        <v>#N/A</v>
      </c>
      <c r="F4557" s="729" t="e">
        <v>#N/A</v>
      </c>
    </row>
    <row r="4558" spans="3:6">
      <c r="C4558" s="730" t="e">
        <v>#N/A</v>
      </c>
      <c r="D4558" s="729" t="e">
        <v>#N/A</v>
      </c>
      <c r="E4558" s="729" t="e">
        <v>#N/A</v>
      </c>
      <c r="F4558" s="729" t="e">
        <v>#N/A</v>
      </c>
    </row>
    <row r="4559" spans="3:6">
      <c r="C4559" s="730" t="e">
        <v>#N/A</v>
      </c>
      <c r="D4559" s="729" t="e">
        <v>#N/A</v>
      </c>
      <c r="E4559" s="729" t="e">
        <v>#N/A</v>
      </c>
      <c r="F4559" s="729" t="e">
        <v>#N/A</v>
      </c>
    </row>
    <row r="4560" spans="3:6">
      <c r="C4560" s="730" t="e">
        <v>#N/A</v>
      </c>
      <c r="D4560" s="729" t="e">
        <v>#N/A</v>
      </c>
      <c r="E4560" s="729" t="e">
        <v>#N/A</v>
      </c>
      <c r="F4560" s="729" t="e">
        <v>#N/A</v>
      </c>
    </row>
    <row r="4561" spans="3:6">
      <c r="C4561" s="730" t="e">
        <v>#N/A</v>
      </c>
      <c r="D4561" s="729" t="e">
        <v>#N/A</v>
      </c>
      <c r="E4561" s="729" t="e">
        <v>#N/A</v>
      </c>
      <c r="F4561" s="729" t="e">
        <v>#N/A</v>
      </c>
    </row>
    <row r="4562" spans="3:6">
      <c r="C4562" s="730" t="e">
        <v>#N/A</v>
      </c>
      <c r="D4562" s="729" t="e">
        <v>#N/A</v>
      </c>
      <c r="E4562" s="729" t="e">
        <v>#N/A</v>
      </c>
      <c r="F4562" s="729" t="e">
        <v>#N/A</v>
      </c>
    </row>
    <row r="4563" spans="3:6">
      <c r="C4563" s="730" t="e">
        <v>#N/A</v>
      </c>
      <c r="D4563" s="729" t="e">
        <v>#N/A</v>
      </c>
      <c r="E4563" s="729" t="e">
        <v>#N/A</v>
      </c>
      <c r="F4563" s="729" t="e">
        <v>#N/A</v>
      </c>
    </row>
    <row r="4564" spans="3:6">
      <c r="C4564" s="730" t="e">
        <v>#N/A</v>
      </c>
      <c r="D4564" s="729" t="e">
        <v>#N/A</v>
      </c>
      <c r="E4564" s="729" t="e">
        <v>#N/A</v>
      </c>
      <c r="F4564" s="729" t="e">
        <v>#N/A</v>
      </c>
    </row>
    <row r="4565" spans="3:6">
      <c r="C4565" s="730" t="e">
        <v>#N/A</v>
      </c>
      <c r="D4565" s="729" t="e">
        <v>#N/A</v>
      </c>
      <c r="E4565" s="729" t="e">
        <v>#N/A</v>
      </c>
      <c r="F4565" s="729" t="e">
        <v>#N/A</v>
      </c>
    </row>
    <row r="4566" spans="3:6">
      <c r="C4566" s="730" t="e">
        <v>#N/A</v>
      </c>
      <c r="D4566" s="729" t="e">
        <v>#N/A</v>
      </c>
      <c r="E4566" s="729" t="e">
        <v>#N/A</v>
      </c>
      <c r="F4566" s="729" t="e">
        <v>#N/A</v>
      </c>
    </row>
    <row r="4567" spans="3:6">
      <c r="C4567" s="730" t="e">
        <v>#N/A</v>
      </c>
      <c r="D4567" s="729" t="e">
        <v>#N/A</v>
      </c>
      <c r="E4567" s="729" t="e">
        <v>#N/A</v>
      </c>
      <c r="F4567" s="729" t="e">
        <v>#N/A</v>
      </c>
    </row>
    <row r="4568" spans="3:6">
      <c r="C4568" s="730" t="e">
        <v>#N/A</v>
      </c>
      <c r="D4568" s="729" t="e">
        <v>#N/A</v>
      </c>
      <c r="E4568" s="729" t="e">
        <v>#N/A</v>
      </c>
      <c r="F4568" s="729" t="e">
        <v>#N/A</v>
      </c>
    </row>
    <row r="4569" spans="3:6">
      <c r="C4569" s="730" t="e">
        <v>#N/A</v>
      </c>
      <c r="D4569" s="729" t="e">
        <v>#N/A</v>
      </c>
      <c r="E4569" s="729" t="e">
        <v>#N/A</v>
      </c>
      <c r="F4569" s="729" t="e">
        <v>#N/A</v>
      </c>
    </row>
    <row r="4570" spans="3:6">
      <c r="C4570" s="730" t="e">
        <v>#N/A</v>
      </c>
      <c r="D4570" s="729" t="e">
        <v>#N/A</v>
      </c>
      <c r="E4570" s="729" t="e">
        <v>#N/A</v>
      </c>
      <c r="F4570" s="729" t="e">
        <v>#N/A</v>
      </c>
    </row>
    <row r="4571" spans="3:6">
      <c r="C4571" s="730" t="e">
        <v>#N/A</v>
      </c>
      <c r="D4571" s="729" t="e">
        <v>#N/A</v>
      </c>
      <c r="E4571" s="729" t="e">
        <v>#N/A</v>
      </c>
      <c r="F4571" s="729" t="e">
        <v>#N/A</v>
      </c>
    </row>
    <row r="4572" spans="3:6">
      <c r="C4572" s="730" t="e">
        <v>#N/A</v>
      </c>
      <c r="D4572" s="729" t="e">
        <v>#N/A</v>
      </c>
      <c r="E4572" s="729" t="e">
        <v>#N/A</v>
      </c>
      <c r="F4572" s="729" t="e">
        <v>#N/A</v>
      </c>
    </row>
    <row r="4573" spans="3:6">
      <c r="C4573" s="730" t="e">
        <v>#N/A</v>
      </c>
      <c r="D4573" s="729" t="e">
        <v>#N/A</v>
      </c>
      <c r="E4573" s="729" t="e">
        <v>#N/A</v>
      </c>
      <c r="F4573" s="729" t="e">
        <v>#N/A</v>
      </c>
    </row>
    <row r="4574" spans="3:6">
      <c r="C4574" s="730" t="e">
        <v>#N/A</v>
      </c>
      <c r="D4574" s="729" t="e">
        <v>#N/A</v>
      </c>
      <c r="E4574" s="729" t="e">
        <v>#N/A</v>
      </c>
      <c r="F4574" s="729" t="e">
        <v>#N/A</v>
      </c>
    </row>
    <row r="4575" spans="3:6">
      <c r="C4575" s="730" t="e">
        <v>#N/A</v>
      </c>
      <c r="D4575" s="729" t="e">
        <v>#N/A</v>
      </c>
      <c r="E4575" s="729" t="e">
        <v>#N/A</v>
      </c>
      <c r="F4575" s="729" t="e">
        <v>#N/A</v>
      </c>
    </row>
    <row r="4576" spans="3:6">
      <c r="C4576" s="730" t="e">
        <v>#N/A</v>
      </c>
      <c r="D4576" s="729" t="e">
        <v>#N/A</v>
      </c>
      <c r="E4576" s="729" t="e">
        <v>#N/A</v>
      </c>
      <c r="F4576" s="729" t="e">
        <v>#N/A</v>
      </c>
    </row>
    <row r="4577" spans="3:6">
      <c r="C4577" s="730" t="e">
        <v>#N/A</v>
      </c>
      <c r="D4577" s="729" t="e">
        <v>#N/A</v>
      </c>
      <c r="E4577" s="729" t="e">
        <v>#N/A</v>
      </c>
      <c r="F4577" s="729" t="e">
        <v>#N/A</v>
      </c>
    </row>
    <row r="4578" spans="3:6">
      <c r="C4578" s="730" t="e">
        <v>#N/A</v>
      </c>
      <c r="D4578" s="729" t="e">
        <v>#N/A</v>
      </c>
      <c r="E4578" s="729" t="e">
        <v>#N/A</v>
      </c>
      <c r="F4578" s="729" t="e">
        <v>#N/A</v>
      </c>
    </row>
    <row r="4579" spans="3:6">
      <c r="C4579" s="730" t="e">
        <v>#N/A</v>
      </c>
      <c r="D4579" s="729" t="e">
        <v>#N/A</v>
      </c>
      <c r="E4579" s="729" t="e">
        <v>#N/A</v>
      </c>
      <c r="F4579" s="729" t="e">
        <v>#N/A</v>
      </c>
    </row>
    <row r="4580" spans="3:6">
      <c r="C4580" s="730" t="e">
        <v>#N/A</v>
      </c>
      <c r="D4580" s="729" t="e">
        <v>#N/A</v>
      </c>
      <c r="E4580" s="729" t="e">
        <v>#N/A</v>
      </c>
      <c r="F4580" s="729" t="e">
        <v>#N/A</v>
      </c>
    </row>
    <row r="4581" spans="3:6">
      <c r="C4581" s="730" t="e">
        <v>#N/A</v>
      </c>
      <c r="D4581" s="729" t="e">
        <v>#N/A</v>
      </c>
      <c r="E4581" s="729" t="e">
        <v>#N/A</v>
      </c>
      <c r="F4581" s="729" t="e">
        <v>#N/A</v>
      </c>
    </row>
    <row r="4582" spans="3:6">
      <c r="C4582" s="730" t="e">
        <v>#N/A</v>
      </c>
      <c r="D4582" s="729" t="e">
        <v>#N/A</v>
      </c>
      <c r="E4582" s="729" t="e">
        <v>#N/A</v>
      </c>
      <c r="F4582" s="729" t="e">
        <v>#N/A</v>
      </c>
    </row>
    <row r="4583" spans="3:6">
      <c r="C4583" s="730" t="e">
        <v>#N/A</v>
      </c>
      <c r="D4583" s="729" t="e">
        <v>#N/A</v>
      </c>
      <c r="E4583" s="729" t="e">
        <v>#N/A</v>
      </c>
      <c r="F4583" s="729" t="e">
        <v>#N/A</v>
      </c>
    </row>
    <row r="4584" spans="3:6">
      <c r="C4584" s="730" t="e">
        <v>#N/A</v>
      </c>
      <c r="D4584" s="729" t="e">
        <v>#N/A</v>
      </c>
      <c r="E4584" s="729" t="e">
        <v>#N/A</v>
      </c>
      <c r="F4584" s="729" t="e">
        <v>#N/A</v>
      </c>
    </row>
    <row r="4585" spans="3:6">
      <c r="C4585" s="730" t="e">
        <v>#N/A</v>
      </c>
      <c r="D4585" s="729" t="e">
        <v>#N/A</v>
      </c>
      <c r="E4585" s="729" t="e">
        <v>#N/A</v>
      </c>
      <c r="F4585" s="729" t="e">
        <v>#N/A</v>
      </c>
    </row>
    <row r="4586" spans="3:6">
      <c r="C4586" s="730" t="e">
        <v>#N/A</v>
      </c>
      <c r="D4586" s="729" t="e">
        <v>#N/A</v>
      </c>
      <c r="E4586" s="729" t="e">
        <v>#N/A</v>
      </c>
      <c r="F4586" s="729" t="e">
        <v>#N/A</v>
      </c>
    </row>
    <row r="4587" spans="3:6">
      <c r="C4587" s="730" t="e">
        <v>#N/A</v>
      </c>
      <c r="D4587" s="729" t="e">
        <v>#N/A</v>
      </c>
      <c r="E4587" s="729" t="e">
        <v>#N/A</v>
      </c>
      <c r="F4587" s="729" t="e">
        <v>#N/A</v>
      </c>
    </row>
    <row r="4588" spans="3:6">
      <c r="C4588" s="730" t="e">
        <v>#N/A</v>
      </c>
      <c r="D4588" s="729" t="e">
        <v>#N/A</v>
      </c>
      <c r="E4588" s="729" t="e">
        <v>#N/A</v>
      </c>
      <c r="F4588" s="729" t="e">
        <v>#N/A</v>
      </c>
    </row>
    <row r="4589" spans="3:6">
      <c r="C4589" s="730" t="e">
        <v>#N/A</v>
      </c>
      <c r="D4589" s="729" t="e">
        <v>#N/A</v>
      </c>
      <c r="E4589" s="729" t="e">
        <v>#N/A</v>
      </c>
      <c r="F4589" s="729" t="e">
        <v>#N/A</v>
      </c>
    </row>
    <row r="4590" spans="3:6">
      <c r="C4590" s="730" t="e">
        <v>#N/A</v>
      </c>
      <c r="D4590" s="729" t="e">
        <v>#N/A</v>
      </c>
      <c r="E4590" s="729" t="e">
        <v>#N/A</v>
      </c>
      <c r="F4590" s="729" t="e">
        <v>#N/A</v>
      </c>
    </row>
    <row r="4591" spans="3:6">
      <c r="C4591" s="730" t="e">
        <v>#N/A</v>
      </c>
      <c r="D4591" s="729" t="e">
        <v>#N/A</v>
      </c>
      <c r="E4591" s="729" t="e">
        <v>#N/A</v>
      </c>
      <c r="F4591" s="729" t="e">
        <v>#N/A</v>
      </c>
    </row>
    <row r="4592" spans="3:6">
      <c r="C4592" s="730" t="e">
        <v>#N/A</v>
      </c>
      <c r="D4592" s="729" t="e">
        <v>#N/A</v>
      </c>
      <c r="E4592" s="729" t="e">
        <v>#N/A</v>
      </c>
      <c r="F4592" s="729" t="e">
        <v>#N/A</v>
      </c>
    </row>
    <row r="4593" spans="3:6">
      <c r="C4593" s="730" t="e">
        <v>#N/A</v>
      </c>
      <c r="D4593" s="729" t="e">
        <v>#N/A</v>
      </c>
      <c r="E4593" s="729" t="e">
        <v>#N/A</v>
      </c>
      <c r="F4593" s="729" t="e">
        <v>#N/A</v>
      </c>
    </row>
    <row r="4594" spans="3:6">
      <c r="C4594" s="730" t="e">
        <v>#N/A</v>
      </c>
      <c r="D4594" s="729" t="e">
        <v>#N/A</v>
      </c>
      <c r="E4594" s="729" t="e">
        <v>#N/A</v>
      </c>
      <c r="F4594" s="729" t="e">
        <v>#N/A</v>
      </c>
    </row>
    <row r="4595" spans="3:6">
      <c r="C4595" s="730" t="e">
        <v>#N/A</v>
      </c>
      <c r="D4595" s="729" t="e">
        <v>#N/A</v>
      </c>
      <c r="E4595" s="729" t="e">
        <v>#N/A</v>
      </c>
      <c r="F4595" s="729" t="e">
        <v>#N/A</v>
      </c>
    </row>
    <row r="4596" spans="3:6">
      <c r="C4596" s="730" t="e">
        <v>#N/A</v>
      </c>
      <c r="D4596" s="729" t="e">
        <v>#N/A</v>
      </c>
      <c r="E4596" s="729" t="e">
        <v>#N/A</v>
      </c>
      <c r="F4596" s="729" t="e">
        <v>#N/A</v>
      </c>
    </row>
    <row r="4597" spans="3:6">
      <c r="C4597" s="730" t="e">
        <v>#N/A</v>
      </c>
      <c r="D4597" s="729" t="e">
        <v>#N/A</v>
      </c>
      <c r="E4597" s="729" t="e">
        <v>#N/A</v>
      </c>
      <c r="F4597" s="729" t="e">
        <v>#N/A</v>
      </c>
    </row>
    <row r="4598" spans="3:6">
      <c r="C4598" s="730" t="e">
        <v>#N/A</v>
      </c>
      <c r="D4598" s="729" t="e">
        <v>#N/A</v>
      </c>
      <c r="E4598" s="729" t="e">
        <v>#N/A</v>
      </c>
      <c r="F4598" s="729" t="e">
        <v>#N/A</v>
      </c>
    </row>
    <row r="4599" spans="3:6">
      <c r="C4599" s="730" t="e">
        <v>#N/A</v>
      </c>
      <c r="D4599" s="729" t="e">
        <v>#N/A</v>
      </c>
      <c r="E4599" s="729" t="e">
        <v>#N/A</v>
      </c>
      <c r="F4599" s="729" t="e">
        <v>#N/A</v>
      </c>
    </row>
    <row r="4600" spans="3:6">
      <c r="C4600" s="730" t="e">
        <v>#N/A</v>
      </c>
      <c r="D4600" s="729" t="e">
        <v>#N/A</v>
      </c>
      <c r="E4600" s="729" t="e">
        <v>#N/A</v>
      </c>
      <c r="F4600" s="729" t="e">
        <v>#N/A</v>
      </c>
    </row>
    <row r="4601" spans="3:6">
      <c r="C4601" s="730" t="e">
        <v>#N/A</v>
      </c>
      <c r="D4601" s="729" t="e">
        <v>#N/A</v>
      </c>
      <c r="E4601" s="729" t="e">
        <v>#N/A</v>
      </c>
      <c r="F4601" s="729" t="e">
        <v>#N/A</v>
      </c>
    </row>
    <row r="4602" spans="3:6">
      <c r="C4602" s="730" t="e">
        <v>#N/A</v>
      </c>
      <c r="D4602" s="729" t="e">
        <v>#N/A</v>
      </c>
      <c r="E4602" s="729" t="e">
        <v>#N/A</v>
      </c>
      <c r="F4602" s="729" t="e">
        <v>#N/A</v>
      </c>
    </row>
    <row r="4603" spans="3:6">
      <c r="C4603" s="730" t="e">
        <v>#N/A</v>
      </c>
      <c r="D4603" s="729" t="e">
        <v>#N/A</v>
      </c>
      <c r="E4603" s="729" t="e">
        <v>#N/A</v>
      </c>
      <c r="F4603" s="729" t="e">
        <v>#N/A</v>
      </c>
    </row>
    <row r="4604" spans="3:6">
      <c r="C4604" s="730" t="e">
        <v>#N/A</v>
      </c>
      <c r="D4604" s="729" t="e">
        <v>#N/A</v>
      </c>
      <c r="E4604" s="729" t="e">
        <v>#N/A</v>
      </c>
      <c r="F4604" s="729" t="e">
        <v>#N/A</v>
      </c>
    </row>
    <row r="4605" spans="3:6">
      <c r="C4605" s="730" t="e">
        <v>#N/A</v>
      </c>
      <c r="D4605" s="729" t="e">
        <v>#N/A</v>
      </c>
      <c r="E4605" s="729" t="e">
        <v>#N/A</v>
      </c>
      <c r="F4605" s="729" t="e">
        <v>#N/A</v>
      </c>
    </row>
    <row r="4606" spans="3:6">
      <c r="C4606" s="730" t="e">
        <v>#N/A</v>
      </c>
      <c r="D4606" s="729" t="e">
        <v>#N/A</v>
      </c>
      <c r="E4606" s="729" t="e">
        <v>#N/A</v>
      </c>
      <c r="F4606" s="729" t="e">
        <v>#N/A</v>
      </c>
    </row>
    <row r="4607" spans="3:6">
      <c r="C4607" s="730" t="e">
        <v>#N/A</v>
      </c>
      <c r="D4607" s="729" t="e">
        <v>#N/A</v>
      </c>
      <c r="E4607" s="729" t="e">
        <v>#N/A</v>
      </c>
      <c r="F4607" s="729" t="e">
        <v>#N/A</v>
      </c>
    </row>
    <row r="4608" spans="3:6">
      <c r="C4608" s="730" t="e">
        <v>#N/A</v>
      </c>
      <c r="D4608" s="729" t="e">
        <v>#N/A</v>
      </c>
      <c r="E4608" s="729" t="e">
        <v>#N/A</v>
      </c>
      <c r="F4608" s="729" t="e">
        <v>#N/A</v>
      </c>
    </row>
    <row r="4609" spans="3:6">
      <c r="C4609" s="730" t="e">
        <v>#N/A</v>
      </c>
      <c r="D4609" s="729" t="e">
        <v>#N/A</v>
      </c>
      <c r="E4609" s="729" t="e">
        <v>#N/A</v>
      </c>
      <c r="F4609" s="729" t="e">
        <v>#N/A</v>
      </c>
    </row>
    <row r="4610" spans="3:6">
      <c r="C4610" s="730" t="e">
        <v>#N/A</v>
      </c>
      <c r="D4610" s="729" t="e">
        <v>#N/A</v>
      </c>
      <c r="E4610" s="729" t="e">
        <v>#N/A</v>
      </c>
      <c r="F4610" s="729" t="e">
        <v>#N/A</v>
      </c>
    </row>
    <row r="4611" spans="3:6">
      <c r="C4611" s="730" t="e">
        <v>#N/A</v>
      </c>
      <c r="D4611" s="729" t="e">
        <v>#N/A</v>
      </c>
      <c r="E4611" s="729" t="e">
        <v>#N/A</v>
      </c>
      <c r="F4611" s="729" t="e">
        <v>#N/A</v>
      </c>
    </row>
    <row r="4612" spans="3:6">
      <c r="C4612" s="730" t="e">
        <v>#N/A</v>
      </c>
      <c r="D4612" s="729" t="e">
        <v>#N/A</v>
      </c>
      <c r="E4612" s="729" t="e">
        <v>#N/A</v>
      </c>
      <c r="F4612" s="729" t="e">
        <v>#N/A</v>
      </c>
    </row>
    <row r="4613" spans="3:6">
      <c r="C4613" s="730" t="e">
        <v>#N/A</v>
      </c>
      <c r="D4613" s="729" t="e">
        <v>#N/A</v>
      </c>
      <c r="E4613" s="729" t="e">
        <v>#N/A</v>
      </c>
      <c r="F4613" s="729" t="e">
        <v>#N/A</v>
      </c>
    </row>
    <row r="4614" spans="3:6">
      <c r="C4614" s="730" t="e">
        <v>#N/A</v>
      </c>
      <c r="D4614" s="729" t="e">
        <v>#N/A</v>
      </c>
      <c r="E4614" s="729" t="e">
        <v>#N/A</v>
      </c>
      <c r="F4614" s="729" t="e">
        <v>#N/A</v>
      </c>
    </row>
    <row r="4615" spans="3:6">
      <c r="C4615" s="730" t="e">
        <v>#N/A</v>
      </c>
      <c r="D4615" s="729" t="e">
        <v>#N/A</v>
      </c>
      <c r="E4615" s="729" t="e">
        <v>#N/A</v>
      </c>
      <c r="F4615" s="729" t="e">
        <v>#N/A</v>
      </c>
    </row>
    <row r="4616" spans="3:6">
      <c r="C4616" s="730" t="e">
        <v>#N/A</v>
      </c>
      <c r="D4616" s="729" t="e">
        <v>#N/A</v>
      </c>
      <c r="E4616" s="729" t="e">
        <v>#N/A</v>
      </c>
      <c r="F4616" s="729" t="e">
        <v>#N/A</v>
      </c>
    </row>
    <row r="4617" spans="3:6">
      <c r="C4617" s="730" t="e">
        <v>#N/A</v>
      </c>
      <c r="D4617" s="729" t="e">
        <v>#N/A</v>
      </c>
      <c r="E4617" s="729" t="e">
        <v>#N/A</v>
      </c>
      <c r="F4617" s="729" t="e">
        <v>#N/A</v>
      </c>
    </row>
    <row r="4618" spans="3:6">
      <c r="C4618" s="730" t="e">
        <v>#N/A</v>
      </c>
      <c r="D4618" s="729" t="e">
        <v>#N/A</v>
      </c>
      <c r="E4618" s="729" t="e">
        <v>#N/A</v>
      </c>
      <c r="F4618" s="729" t="e">
        <v>#N/A</v>
      </c>
    </row>
    <row r="4619" spans="3:6">
      <c r="C4619" s="730" t="e">
        <v>#N/A</v>
      </c>
      <c r="D4619" s="729" t="e">
        <v>#N/A</v>
      </c>
      <c r="E4619" s="729" t="e">
        <v>#N/A</v>
      </c>
      <c r="F4619" s="729" t="e">
        <v>#N/A</v>
      </c>
    </row>
    <row r="4620" spans="3:6">
      <c r="C4620" s="730" t="e">
        <v>#N/A</v>
      </c>
      <c r="D4620" s="729" t="e">
        <v>#N/A</v>
      </c>
      <c r="E4620" s="729" t="e">
        <v>#N/A</v>
      </c>
      <c r="F4620" s="729" t="e">
        <v>#N/A</v>
      </c>
    </row>
    <row r="4621" spans="3:6">
      <c r="C4621" s="730" t="e">
        <v>#N/A</v>
      </c>
      <c r="D4621" s="729" t="e">
        <v>#N/A</v>
      </c>
      <c r="E4621" s="729" t="e">
        <v>#N/A</v>
      </c>
      <c r="F4621" s="729" t="e">
        <v>#N/A</v>
      </c>
    </row>
    <row r="4622" spans="3:6">
      <c r="C4622" s="730" t="e">
        <v>#N/A</v>
      </c>
      <c r="D4622" s="729" t="e">
        <v>#N/A</v>
      </c>
      <c r="E4622" s="729" t="e">
        <v>#N/A</v>
      </c>
      <c r="F4622" s="729" t="e">
        <v>#N/A</v>
      </c>
    </row>
    <row r="4623" spans="3:6">
      <c r="C4623" s="730" t="e">
        <v>#N/A</v>
      </c>
      <c r="D4623" s="729" t="e">
        <v>#N/A</v>
      </c>
      <c r="E4623" s="729" t="e">
        <v>#N/A</v>
      </c>
      <c r="F4623" s="729" t="e">
        <v>#N/A</v>
      </c>
    </row>
    <row r="4624" spans="3:6">
      <c r="C4624" s="730" t="e">
        <v>#N/A</v>
      </c>
      <c r="D4624" s="729" t="e">
        <v>#N/A</v>
      </c>
      <c r="E4624" s="729" t="e">
        <v>#N/A</v>
      </c>
      <c r="F4624" s="729" t="e">
        <v>#N/A</v>
      </c>
    </row>
    <row r="4625" spans="3:6">
      <c r="C4625" s="730" t="e">
        <v>#N/A</v>
      </c>
      <c r="D4625" s="729" t="e">
        <v>#N/A</v>
      </c>
      <c r="E4625" s="729" t="e">
        <v>#N/A</v>
      </c>
      <c r="F4625" s="729" t="e">
        <v>#N/A</v>
      </c>
    </row>
    <row r="4626" spans="3:6">
      <c r="C4626" s="730" t="e">
        <v>#N/A</v>
      </c>
      <c r="D4626" s="729" t="e">
        <v>#N/A</v>
      </c>
      <c r="E4626" s="729" t="e">
        <v>#N/A</v>
      </c>
      <c r="F4626" s="729" t="e">
        <v>#N/A</v>
      </c>
    </row>
    <row r="4627" spans="3:6">
      <c r="C4627" s="730" t="e">
        <v>#N/A</v>
      </c>
      <c r="D4627" s="729" t="e">
        <v>#N/A</v>
      </c>
      <c r="E4627" s="729" t="e">
        <v>#N/A</v>
      </c>
      <c r="F4627" s="729" t="e">
        <v>#N/A</v>
      </c>
    </row>
    <row r="4628" spans="3:6">
      <c r="C4628" s="730" t="e">
        <v>#N/A</v>
      </c>
      <c r="D4628" s="729" t="e">
        <v>#N/A</v>
      </c>
      <c r="E4628" s="729" t="e">
        <v>#N/A</v>
      </c>
      <c r="F4628" s="729" t="e">
        <v>#N/A</v>
      </c>
    </row>
    <row r="4629" spans="3:6">
      <c r="C4629" s="730" t="e">
        <v>#N/A</v>
      </c>
      <c r="D4629" s="729" t="e">
        <v>#N/A</v>
      </c>
      <c r="E4629" s="729" t="e">
        <v>#N/A</v>
      </c>
      <c r="F4629" s="729" t="e">
        <v>#N/A</v>
      </c>
    </row>
    <row r="4630" spans="3:6">
      <c r="C4630" s="730" t="e">
        <v>#N/A</v>
      </c>
      <c r="D4630" s="729" t="e">
        <v>#N/A</v>
      </c>
      <c r="E4630" s="729" t="e">
        <v>#N/A</v>
      </c>
      <c r="F4630" s="729" t="e">
        <v>#N/A</v>
      </c>
    </row>
    <row r="4631" spans="3:6">
      <c r="C4631" s="730" t="e">
        <v>#N/A</v>
      </c>
      <c r="D4631" s="729" t="e">
        <v>#N/A</v>
      </c>
      <c r="E4631" s="729" t="e">
        <v>#N/A</v>
      </c>
      <c r="F4631" s="729" t="e">
        <v>#N/A</v>
      </c>
    </row>
    <row r="4632" spans="3:6">
      <c r="C4632" s="730" t="e">
        <v>#N/A</v>
      </c>
      <c r="D4632" s="729" t="e">
        <v>#N/A</v>
      </c>
      <c r="E4632" s="729" t="e">
        <v>#N/A</v>
      </c>
      <c r="F4632" s="729" t="e">
        <v>#N/A</v>
      </c>
    </row>
    <row r="4633" spans="3:6">
      <c r="C4633" s="730" t="e">
        <v>#N/A</v>
      </c>
      <c r="D4633" s="729" t="e">
        <v>#N/A</v>
      </c>
      <c r="E4633" s="729" t="e">
        <v>#N/A</v>
      </c>
      <c r="F4633" s="729" t="e">
        <v>#N/A</v>
      </c>
    </row>
    <row r="4634" spans="3:6">
      <c r="C4634" s="730" t="e">
        <v>#N/A</v>
      </c>
      <c r="D4634" s="729" t="e">
        <v>#N/A</v>
      </c>
      <c r="E4634" s="729" t="e">
        <v>#N/A</v>
      </c>
      <c r="F4634" s="729" t="e">
        <v>#N/A</v>
      </c>
    </row>
    <row r="4635" spans="3:6">
      <c r="C4635" s="730" t="e">
        <v>#N/A</v>
      </c>
      <c r="D4635" s="729" t="e">
        <v>#N/A</v>
      </c>
      <c r="E4635" s="729" t="e">
        <v>#N/A</v>
      </c>
      <c r="F4635" s="729" t="e">
        <v>#N/A</v>
      </c>
    </row>
    <row r="4636" spans="3:6">
      <c r="C4636" s="730" t="e">
        <v>#N/A</v>
      </c>
      <c r="D4636" s="729" t="e">
        <v>#N/A</v>
      </c>
      <c r="E4636" s="729" t="e">
        <v>#N/A</v>
      </c>
      <c r="F4636" s="729" t="e">
        <v>#N/A</v>
      </c>
    </row>
    <row r="4637" spans="3:6">
      <c r="C4637" s="730" t="e">
        <v>#N/A</v>
      </c>
      <c r="D4637" s="729" t="e">
        <v>#N/A</v>
      </c>
      <c r="E4637" s="729" t="e">
        <v>#N/A</v>
      </c>
      <c r="F4637" s="729" t="e">
        <v>#N/A</v>
      </c>
    </row>
    <row r="4638" spans="3:6">
      <c r="C4638" s="730" t="e">
        <v>#N/A</v>
      </c>
      <c r="D4638" s="729" t="e">
        <v>#N/A</v>
      </c>
      <c r="E4638" s="729" t="e">
        <v>#N/A</v>
      </c>
      <c r="F4638" s="729" t="e">
        <v>#N/A</v>
      </c>
    </row>
    <row r="4639" spans="3:6">
      <c r="C4639" s="730" t="e">
        <v>#N/A</v>
      </c>
      <c r="D4639" s="729" t="e">
        <v>#N/A</v>
      </c>
      <c r="E4639" s="729" t="e">
        <v>#N/A</v>
      </c>
      <c r="F4639" s="729" t="e">
        <v>#N/A</v>
      </c>
    </row>
    <row r="4640" spans="3:6">
      <c r="C4640" s="730" t="e">
        <v>#N/A</v>
      </c>
      <c r="D4640" s="729" t="e">
        <v>#N/A</v>
      </c>
      <c r="E4640" s="729" t="e">
        <v>#N/A</v>
      </c>
      <c r="F4640" s="729" t="e">
        <v>#N/A</v>
      </c>
    </row>
    <row r="4641" spans="3:6">
      <c r="C4641" s="730" t="e">
        <v>#N/A</v>
      </c>
      <c r="D4641" s="729" t="e">
        <v>#N/A</v>
      </c>
      <c r="E4641" s="729" t="e">
        <v>#N/A</v>
      </c>
      <c r="F4641" s="729" t="e">
        <v>#N/A</v>
      </c>
    </row>
    <row r="4642" spans="3:6">
      <c r="C4642" s="730" t="e">
        <v>#N/A</v>
      </c>
      <c r="D4642" s="729" t="e">
        <v>#N/A</v>
      </c>
      <c r="E4642" s="729" t="e">
        <v>#N/A</v>
      </c>
      <c r="F4642" s="729" t="e">
        <v>#N/A</v>
      </c>
    </row>
    <row r="4643" spans="3:6">
      <c r="C4643" s="730" t="e">
        <v>#N/A</v>
      </c>
      <c r="D4643" s="729" t="e">
        <v>#N/A</v>
      </c>
      <c r="E4643" s="729" t="e">
        <v>#N/A</v>
      </c>
      <c r="F4643" s="729" t="e">
        <v>#N/A</v>
      </c>
    </row>
    <row r="4644" spans="3:6">
      <c r="C4644" s="730" t="e">
        <v>#N/A</v>
      </c>
      <c r="D4644" s="729" t="e">
        <v>#N/A</v>
      </c>
      <c r="E4644" s="729" t="e">
        <v>#N/A</v>
      </c>
      <c r="F4644" s="729" t="e">
        <v>#N/A</v>
      </c>
    </row>
    <row r="4645" spans="3:6">
      <c r="C4645" s="730" t="e">
        <v>#N/A</v>
      </c>
      <c r="D4645" s="729" t="e">
        <v>#N/A</v>
      </c>
      <c r="E4645" s="729" t="e">
        <v>#N/A</v>
      </c>
      <c r="F4645" s="729" t="e">
        <v>#N/A</v>
      </c>
    </row>
    <row r="4646" spans="3:6">
      <c r="C4646" s="730" t="e">
        <v>#N/A</v>
      </c>
      <c r="D4646" s="729" t="e">
        <v>#N/A</v>
      </c>
      <c r="E4646" s="729" t="e">
        <v>#N/A</v>
      </c>
      <c r="F4646" s="729" t="e">
        <v>#N/A</v>
      </c>
    </row>
    <row r="4647" spans="3:6">
      <c r="C4647" s="730" t="e">
        <v>#N/A</v>
      </c>
      <c r="D4647" s="729" t="e">
        <v>#N/A</v>
      </c>
      <c r="E4647" s="729" t="e">
        <v>#N/A</v>
      </c>
      <c r="F4647" s="729" t="e">
        <v>#N/A</v>
      </c>
    </row>
    <row r="4648" spans="3:6">
      <c r="C4648" s="730" t="e">
        <v>#N/A</v>
      </c>
      <c r="D4648" s="729" t="e">
        <v>#N/A</v>
      </c>
      <c r="E4648" s="729" t="e">
        <v>#N/A</v>
      </c>
      <c r="F4648" s="729" t="e">
        <v>#N/A</v>
      </c>
    </row>
    <row r="4649" spans="3:6">
      <c r="C4649" s="730" t="e">
        <v>#N/A</v>
      </c>
      <c r="D4649" s="729" t="e">
        <v>#N/A</v>
      </c>
      <c r="E4649" s="729" t="e">
        <v>#N/A</v>
      </c>
      <c r="F4649" s="729" t="e">
        <v>#N/A</v>
      </c>
    </row>
    <row r="4650" spans="3:6">
      <c r="C4650" s="730" t="e">
        <v>#N/A</v>
      </c>
      <c r="D4650" s="729" t="e">
        <v>#N/A</v>
      </c>
      <c r="E4650" s="729" t="e">
        <v>#N/A</v>
      </c>
      <c r="F4650" s="729" t="e">
        <v>#N/A</v>
      </c>
    </row>
    <row r="4651" spans="3:6">
      <c r="C4651" s="730" t="e">
        <v>#N/A</v>
      </c>
      <c r="D4651" s="729" t="e">
        <v>#N/A</v>
      </c>
      <c r="E4651" s="729" t="e">
        <v>#N/A</v>
      </c>
      <c r="F4651" s="729" t="e">
        <v>#N/A</v>
      </c>
    </row>
    <row r="4652" spans="3:6">
      <c r="C4652" s="730" t="e">
        <v>#N/A</v>
      </c>
      <c r="D4652" s="729" t="e">
        <v>#N/A</v>
      </c>
      <c r="E4652" s="729" t="e">
        <v>#N/A</v>
      </c>
      <c r="F4652" s="729" t="e">
        <v>#N/A</v>
      </c>
    </row>
    <row r="4653" spans="3:6">
      <c r="C4653" s="730" t="e">
        <v>#N/A</v>
      </c>
      <c r="D4653" s="729" t="e">
        <v>#N/A</v>
      </c>
      <c r="E4653" s="729" t="e">
        <v>#N/A</v>
      </c>
      <c r="F4653" s="729" t="e">
        <v>#N/A</v>
      </c>
    </row>
    <row r="4654" spans="3:6">
      <c r="C4654" s="730" t="e">
        <v>#N/A</v>
      </c>
      <c r="D4654" s="729" t="e">
        <v>#N/A</v>
      </c>
      <c r="E4654" s="729" t="e">
        <v>#N/A</v>
      </c>
      <c r="F4654" s="729" t="e">
        <v>#N/A</v>
      </c>
    </row>
    <row r="4655" spans="3:6">
      <c r="C4655" s="730" t="e">
        <v>#N/A</v>
      </c>
      <c r="D4655" s="729" t="e">
        <v>#N/A</v>
      </c>
      <c r="E4655" s="729" t="e">
        <v>#N/A</v>
      </c>
      <c r="F4655" s="729" t="e">
        <v>#N/A</v>
      </c>
    </row>
    <row r="4656" spans="3:6">
      <c r="C4656" s="730" t="e">
        <v>#N/A</v>
      </c>
      <c r="D4656" s="729" t="e">
        <v>#N/A</v>
      </c>
      <c r="E4656" s="729" t="e">
        <v>#N/A</v>
      </c>
      <c r="F4656" s="729" t="e">
        <v>#N/A</v>
      </c>
    </row>
    <row r="4657" spans="3:6">
      <c r="C4657" s="730" t="e">
        <v>#N/A</v>
      </c>
      <c r="D4657" s="729" t="e">
        <v>#N/A</v>
      </c>
      <c r="E4657" s="729" t="e">
        <v>#N/A</v>
      </c>
      <c r="F4657" s="729" t="e">
        <v>#N/A</v>
      </c>
    </row>
    <row r="4658" spans="3:6">
      <c r="C4658" s="730" t="e">
        <v>#N/A</v>
      </c>
      <c r="D4658" s="729" t="e">
        <v>#N/A</v>
      </c>
      <c r="E4658" s="729" t="e">
        <v>#N/A</v>
      </c>
      <c r="F4658" s="729" t="e">
        <v>#N/A</v>
      </c>
    </row>
    <row r="4659" spans="3:6">
      <c r="C4659" s="730" t="e">
        <v>#N/A</v>
      </c>
      <c r="D4659" s="729" t="e">
        <v>#N/A</v>
      </c>
      <c r="E4659" s="729" t="e">
        <v>#N/A</v>
      </c>
      <c r="F4659" s="729" t="e">
        <v>#N/A</v>
      </c>
    </row>
    <row r="4660" spans="3:6">
      <c r="C4660" s="730" t="e">
        <v>#N/A</v>
      </c>
      <c r="D4660" s="729" t="e">
        <v>#N/A</v>
      </c>
      <c r="E4660" s="729" t="e">
        <v>#N/A</v>
      </c>
      <c r="F4660" s="729" t="e">
        <v>#N/A</v>
      </c>
    </row>
    <row r="4661" spans="3:6">
      <c r="C4661" s="730" t="e">
        <v>#N/A</v>
      </c>
      <c r="D4661" s="729" t="e">
        <v>#N/A</v>
      </c>
      <c r="E4661" s="729" t="e">
        <v>#N/A</v>
      </c>
      <c r="F4661" s="729" t="e">
        <v>#N/A</v>
      </c>
    </row>
    <row r="4662" spans="3:6">
      <c r="C4662" s="730" t="e">
        <v>#N/A</v>
      </c>
      <c r="D4662" s="729" t="e">
        <v>#N/A</v>
      </c>
      <c r="E4662" s="729" t="e">
        <v>#N/A</v>
      </c>
      <c r="F4662" s="729" t="e">
        <v>#N/A</v>
      </c>
    </row>
    <row r="4663" spans="3:6">
      <c r="C4663" s="730" t="e">
        <v>#N/A</v>
      </c>
      <c r="D4663" s="729" t="e">
        <v>#N/A</v>
      </c>
      <c r="E4663" s="729" t="e">
        <v>#N/A</v>
      </c>
      <c r="F4663" s="729" t="e">
        <v>#N/A</v>
      </c>
    </row>
    <row r="4664" spans="3:6">
      <c r="C4664" s="730" t="e">
        <v>#N/A</v>
      </c>
      <c r="D4664" s="729" t="e">
        <v>#N/A</v>
      </c>
      <c r="E4664" s="729" t="e">
        <v>#N/A</v>
      </c>
      <c r="F4664" s="729" t="e">
        <v>#N/A</v>
      </c>
    </row>
    <row r="4665" spans="3:6">
      <c r="C4665" s="730" t="e">
        <v>#N/A</v>
      </c>
      <c r="D4665" s="729" t="e">
        <v>#N/A</v>
      </c>
      <c r="E4665" s="729" t="e">
        <v>#N/A</v>
      </c>
      <c r="F4665" s="729" t="e">
        <v>#N/A</v>
      </c>
    </row>
    <row r="4666" spans="3:6">
      <c r="C4666" s="730" t="e">
        <v>#N/A</v>
      </c>
      <c r="D4666" s="729" t="e">
        <v>#N/A</v>
      </c>
      <c r="E4666" s="729" t="e">
        <v>#N/A</v>
      </c>
      <c r="F4666" s="729" t="e">
        <v>#N/A</v>
      </c>
    </row>
    <row r="4667" spans="3:6">
      <c r="C4667" s="730" t="e">
        <v>#N/A</v>
      </c>
      <c r="D4667" s="729" t="e">
        <v>#N/A</v>
      </c>
      <c r="E4667" s="729" t="e">
        <v>#N/A</v>
      </c>
      <c r="F4667" s="729" t="e">
        <v>#N/A</v>
      </c>
    </row>
    <row r="4668" spans="3:6">
      <c r="C4668" s="730" t="e">
        <v>#N/A</v>
      </c>
      <c r="D4668" s="729" t="e">
        <v>#N/A</v>
      </c>
      <c r="E4668" s="729" t="e">
        <v>#N/A</v>
      </c>
      <c r="F4668" s="729" t="e">
        <v>#N/A</v>
      </c>
    </row>
    <row r="4669" spans="3:6">
      <c r="C4669" s="730" t="e">
        <v>#N/A</v>
      </c>
      <c r="D4669" s="729" t="e">
        <v>#N/A</v>
      </c>
      <c r="E4669" s="729" t="e">
        <v>#N/A</v>
      </c>
      <c r="F4669" s="729" t="e">
        <v>#N/A</v>
      </c>
    </row>
    <row r="4670" spans="3:6">
      <c r="C4670" s="730" t="e">
        <v>#N/A</v>
      </c>
      <c r="D4670" s="729" t="e">
        <v>#N/A</v>
      </c>
      <c r="E4670" s="729" t="e">
        <v>#N/A</v>
      </c>
      <c r="F4670" s="729" t="e">
        <v>#N/A</v>
      </c>
    </row>
    <row r="4671" spans="3:6">
      <c r="C4671" s="730" t="e">
        <v>#N/A</v>
      </c>
      <c r="D4671" s="729" t="e">
        <v>#N/A</v>
      </c>
      <c r="E4671" s="729" t="e">
        <v>#N/A</v>
      </c>
      <c r="F4671" s="729" t="e">
        <v>#N/A</v>
      </c>
    </row>
    <row r="4672" spans="3:6">
      <c r="C4672" s="730" t="e">
        <v>#N/A</v>
      </c>
      <c r="D4672" s="729" t="e">
        <v>#N/A</v>
      </c>
      <c r="E4672" s="729" t="e">
        <v>#N/A</v>
      </c>
      <c r="F4672" s="729" t="e">
        <v>#N/A</v>
      </c>
    </row>
    <row r="4673" spans="3:6">
      <c r="C4673" s="730" t="e">
        <v>#N/A</v>
      </c>
      <c r="D4673" s="729" t="e">
        <v>#N/A</v>
      </c>
      <c r="E4673" s="729" t="e">
        <v>#N/A</v>
      </c>
      <c r="F4673" s="729" t="e">
        <v>#N/A</v>
      </c>
    </row>
    <row r="4674" spans="3:6">
      <c r="C4674" s="730" t="e">
        <v>#N/A</v>
      </c>
      <c r="D4674" s="729" t="e">
        <v>#N/A</v>
      </c>
      <c r="E4674" s="729" t="e">
        <v>#N/A</v>
      </c>
      <c r="F4674" s="729" t="e">
        <v>#N/A</v>
      </c>
    </row>
    <row r="4675" spans="3:6">
      <c r="C4675" s="730" t="e">
        <v>#N/A</v>
      </c>
      <c r="D4675" s="729" t="e">
        <v>#N/A</v>
      </c>
      <c r="E4675" s="729" t="e">
        <v>#N/A</v>
      </c>
      <c r="F4675" s="729" t="e">
        <v>#N/A</v>
      </c>
    </row>
    <row r="4676" spans="3:6">
      <c r="C4676" s="730" t="e">
        <v>#N/A</v>
      </c>
      <c r="D4676" s="729" t="e">
        <v>#N/A</v>
      </c>
      <c r="E4676" s="729" t="e">
        <v>#N/A</v>
      </c>
      <c r="F4676" s="729" t="e">
        <v>#N/A</v>
      </c>
    </row>
    <row r="4677" spans="3:6">
      <c r="C4677" s="730" t="e">
        <v>#N/A</v>
      </c>
      <c r="D4677" s="729" t="e">
        <v>#N/A</v>
      </c>
      <c r="E4677" s="729" t="e">
        <v>#N/A</v>
      </c>
      <c r="F4677" s="729" t="e">
        <v>#N/A</v>
      </c>
    </row>
    <row r="4678" spans="3:6">
      <c r="C4678" s="730" t="e">
        <v>#N/A</v>
      </c>
      <c r="D4678" s="729" t="e">
        <v>#N/A</v>
      </c>
      <c r="E4678" s="729" t="e">
        <v>#N/A</v>
      </c>
      <c r="F4678" s="729" t="e">
        <v>#N/A</v>
      </c>
    </row>
    <row r="4679" spans="3:6">
      <c r="C4679" s="730" t="e">
        <v>#N/A</v>
      </c>
      <c r="D4679" s="729" t="e">
        <v>#N/A</v>
      </c>
      <c r="E4679" s="729" t="e">
        <v>#N/A</v>
      </c>
      <c r="F4679" s="729" t="e">
        <v>#N/A</v>
      </c>
    </row>
    <row r="4680" spans="3:6">
      <c r="C4680" s="730" t="e">
        <v>#N/A</v>
      </c>
      <c r="D4680" s="729" t="e">
        <v>#N/A</v>
      </c>
      <c r="E4680" s="729" t="e">
        <v>#N/A</v>
      </c>
      <c r="F4680" s="729" t="e">
        <v>#N/A</v>
      </c>
    </row>
    <row r="4681" spans="3:6">
      <c r="C4681" s="730" t="e">
        <v>#N/A</v>
      </c>
      <c r="D4681" s="729" t="e">
        <v>#N/A</v>
      </c>
      <c r="E4681" s="729" t="e">
        <v>#N/A</v>
      </c>
      <c r="F4681" s="729" t="e">
        <v>#N/A</v>
      </c>
    </row>
    <row r="4682" spans="3:6">
      <c r="C4682" s="730" t="e">
        <v>#N/A</v>
      </c>
      <c r="D4682" s="729" t="e">
        <v>#N/A</v>
      </c>
      <c r="E4682" s="729" t="e">
        <v>#N/A</v>
      </c>
      <c r="F4682" s="729" t="e">
        <v>#N/A</v>
      </c>
    </row>
    <row r="4683" spans="3:6">
      <c r="C4683" s="730" t="e">
        <v>#N/A</v>
      </c>
      <c r="D4683" s="729" t="e">
        <v>#N/A</v>
      </c>
      <c r="E4683" s="729" t="e">
        <v>#N/A</v>
      </c>
      <c r="F4683" s="729" t="e">
        <v>#N/A</v>
      </c>
    </row>
    <row r="4684" spans="3:6">
      <c r="C4684" s="730" t="e">
        <v>#N/A</v>
      </c>
      <c r="D4684" s="729" t="e">
        <v>#N/A</v>
      </c>
      <c r="E4684" s="729" t="e">
        <v>#N/A</v>
      </c>
      <c r="F4684" s="729" t="e">
        <v>#N/A</v>
      </c>
    </row>
    <row r="4685" spans="3:6">
      <c r="C4685" s="730" t="e">
        <v>#N/A</v>
      </c>
      <c r="D4685" s="729" t="e">
        <v>#N/A</v>
      </c>
      <c r="E4685" s="729" t="e">
        <v>#N/A</v>
      </c>
      <c r="F4685" s="729" t="e">
        <v>#N/A</v>
      </c>
    </row>
    <row r="4686" spans="3:6">
      <c r="C4686" s="730" t="e">
        <v>#N/A</v>
      </c>
      <c r="D4686" s="729" t="e">
        <v>#N/A</v>
      </c>
      <c r="E4686" s="729" t="e">
        <v>#N/A</v>
      </c>
      <c r="F4686" s="729" t="e">
        <v>#N/A</v>
      </c>
    </row>
    <row r="4687" spans="3:6">
      <c r="C4687" s="730" t="e">
        <v>#N/A</v>
      </c>
      <c r="D4687" s="729" t="e">
        <v>#N/A</v>
      </c>
      <c r="E4687" s="729" t="e">
        <v>#N/A</v>
      </c>
      <c r="F4687" s="729" t="e">
        <v>#N/A</v>
      </c>
    </row>
    <row r="4688" spans="3:6">
      <c r="C4688" s="730" t="e">
        <v>#N/A</v>
      </c>
      <c r="D4688" s="729" t="e">
        <v>#N/A</v>
      </c>
      <c r="E4688" s="729" t="e">
        <v>#N/A</v>
      </c>
      <c r="F4688" s="729" t="e">
        <v>#N/A</v>
      </c>
    </row>
    <row r="4689" spans="3:6">
      <c r="C4689" s="730" t="e">
        <v>#N/A</v>
      </c>
      <c r="D4689" s="729" t="e">
        <v>#N/A</v>
      </c>
      <c r="E4689" s="729" t="e">
        <v>#N/A</v>
      </c>
      <c r="F4689" s="729" t="e">
        <v>#N/A</v>
      </c>
    </row>
    <row r="4690" spans="3:6">
      <c r="C4690" s="730" t="e">
        <v>#N/A</v>
      </c>
      <c r="D4690" s="729" t="e">
        <v>#N/A</v>
      </c>
      <c r="E4690" s="729" t="e">
        <v>#N/A</v>
      </c>
      <c r="F4690" s="729" t="e">
        <v>#N/A</v>
      </c>
    </row>
    <row r="4691" spans="3:6">
      <c r="C4691" s="730" t="e">
        <v>#N/A</v>
      </c>
      <c r="D4691" s="729" t="e">
        <v>#N/A</v>
      </c>
      <c r="E4691" s="729" t="e">
        <v>#N/A</v>
      </c>
      <c r="F4691" s="729" t="e">
        <v>#N/A</v>
      </c>
    </row>
    <row r="4692" spans="3:6">
      <c r="C4692" s="730" t="e">
        <v>#N/A</v>
      </c>
      <c r="D4692" s="729" t="e">
        <v>#N/A</v>
      </c>
      <c r="E4692" s="729" t="e">
        <v>#N/A</v>
      </c>
      <c r="F4692" s="729" t="e">
        <v>#N/A</v>
      </c>
    </row>
    <row r="4693" spans="3:6">
      <c r="C4693" s="730" t="e">
        <v>#N/A</v>
      </c>
      <c r="D4693" s="729" t="e">
        <v>#N/A</v>
      </c>
      <c r="E4693" s="729" t="e">
        <v>#N/A</v>
      </c>
      <c r="F4693" s="729" t="e">
        <v>#N/A</v>
      </c>
    </row>
    <row r="4694" spans="3:6">
      <c r="C4694" s="730" t="e">
        <v>#N/A</v>
      </c>
      <c r="D4694" s="729" t="e">
        <v>#N/A</v>
      </c>
      <c r="E4694" s="729" t="e">
        <v>#N/A</v>
      </c>
      <c r="F4694" s="729" t="e">
        <v>#N/A</v>
      </c>
    </row>
    <row r="4695" spans="3:6">
      <c r="C4695" s="730" t="e">
        <v>#N/A</v>
      </c>
      <c r="D4695" s="729" t="e">
        <v>#N/A</v>
      </c>
      <c r="E4695" s="729" t="e">
        <v>#N/A</v>
      </c>
      <c r="F4695" s="729" t="e">
        <v>#N/A</v>
      </c>
    </row>
    <row r="4696" spans="3:6">
      <c r="C4696" s="730" t="e">
        <v>#N/A</v>
      </c>
      <c r="D4696" s="729" t="e">
        <v>#N/A</v>
      </c>
      <c r="E4696" s="729" t="e">
        <v>#N/A</v>
      </c>
      <c r="F4696" s="729" t="e">
        <v>#N/A</v>
      </c>
    </row>
    <row r="4697" spans="3:6">
      <c r="C4697" s="730" t="e">
        <v>#N/A</v>
      </c>
      <c r="D4697" s="729" t="e">
        <v>#N/A</v>
      </c>
      <c r="E4697" s="729" t="e">
        <v>#N/A</v>
      </c>
      <c r="F4697" s="729" t="e">
        <v>#N/A</v>
      </c>
    </row>
    <row r="4698" spans="3:6">
      <c r="C4698" s="730" t="e">
        <v>#N/A</v>
      </c>
      <c r="D4698" s="729" t="e">
        <v>#N/A</v>
      </c>
      <c r="E4698" s="729" t="e">
        <v>#N/A</v>
      </c>
      <c r="F4698" s="729" t="e">
        <v>#N/A</v>
      </c>
    </row>
    <row r="4699" spans="3:6">
      <c r="C4699" s="730" t="e">
        <v>#N/A</v>
      </c>
      <c r="D4699" s="729" t="e">
        <v>#N/A</v>
      </c>
      <c r="E4699" s="729" t="e">
        <v>#N/A</v>
      </c>
      <c r="F4699" s="729" t="e">
        <v>#N/A</v>
      </c>
    </row>
    <row r="4700" spans="3:6">
      <c r="C4700" s="730" t="e">
        <v>#N/A</v>
      </c>
      <c r="D4700" s="729" t="e">
        <v>#N/A</v>
      </c>
      <c r="E4700" s="729" t="e">
        <v>#N/A</v>
      </c>
      <c r="F4700" s="729" t="e">
        <v>#N/A</v>
      </c>
    </row>
    <row r="4701" spans="3:6">
      <c r="C4701" s="730" t="e">
        <v>#N/A</v>
      </c>
      <c r="D4701" s="729" t="e">
        <v>#N/A</v>
      </c>
      <c r="E4701" s="729" t="e">
        <v>#N/A</v>
      </c>
      <c r="F4701" s="729" t="e">
        <v>#N/A</v>
      </c>
    </row>
    <row r="4702" spans="3:6">
      <c r="C4702" s="730" t="e">
        <v>#N/A</v>
      </c>
      <c r="D4702" s="729" t="e">
        <v>#N/A</v>
      </c>
      <c r="E4702" s="729" t="e">
        <v>#N/A</v>
      </c>
      <c r="F4702" s="729" t="e">
        <v>#N/A</v>
      </c>
    </row>
    <row r="4703" spans="3:6">
      <c r="C4703" s="730" t="e">
        <v>#N/A</v>
      </c>
      <c r="D4703" s="729" t="e">
        <v>#N/A</v>
      </c>
      <c r="E4703" s="729" t="e">
        <v>#N/A</v>
      </c>
      <c r="F4703" s="729" t="e">
        <v>#N/A</v>
      </c>
    </row>
    <row r="4704" spans="3:6">
      <c r="C4704" s="730" t="e">
        <v>#N/A</v>
      </c>
      <c r="D4704" s="729" t="e">
        <v>#N/A</v>
      </c>
      <c r="E4704" s="729" t="e">
        <v>#N/A</v>
      </c>
      <c r="F4704" s="729" t="e">
        <v>#N/A</v>
      </c>
    </row>
    <row r="4705" spans="3:6">
      <c r="C4705" s="730" t="e">
        <v>#N/A</v>
      </c>
      <c r="D4705" s="729" t="e">
        <v>#N/A</v>
      </c>
      <c r="E4705" s="729" t="e">
        <v>#N/A</v>
      </c>
      <c r="F4705" s="729" t="e">
        <v>#N/A</v>
      </c>
    </row>
    <row r="4706" spans="3:6">
      <c r="C4706" s="730" t="e">
        <v>#N/A</v>
      </c>
      <c r="D4706" s="729" t="e">
        <v>#N/A</v>
      </c>
      <c r="E4706" s="729" t="e">
        <v>#N/A</v>
      </c>
      <c r="F4706" s="729" t="e">
        <v>#N/A</v>
      </c>
    </row>
    <row r="4707" spans="3:6">
      <c r="C4707" s="730" t="e">
        <v>#N/A</v>
      </c>
      <c r="D4707" s="729" t="e">
        <v>#N/A</v>
      </c>
      <c r="E4707" s="729" t="e">
        <v>#N/A</v>
      </c>
      <c r="F4707" s="729" t="e">
        <v>#N/A</v>
      </c>
    </row>
    <row r="4708" spans="3:6">
      <c r="C4708" s="730" t="e">
        <v>#N/A</v>
      </c>
      <c r="D4708" s="729" t="e">
        <v>#N/A</v>
      </c>
      <c r="E4708" s="729" t="e">
        <v>#N/A</v>
      </c>
      <c r="F4708" s="729" t="e">
        <v>#N/A</v>
      </c>
    </row>
    <row r="4709" spans="3:6">
      <c r="C4709" s="730" t="e">
        <v>#N/A</v>
      </c>
      <c r="D4709" s="729" t="e">
        <v>#N/A</v>
      </c>
      <c r="E4709" s="729" t="e">
        <v>#N/A</v>
      </c>
      <c r="F4709" s="729" t="e">
        <v>#N/A</v>
      </c>
    </row>
    <row r="4710" spans="3:6">
      <c r="C4710" s="730" t="e">
        <v>#N/A</v>
      </c>
      <c r="D4710" s="729" t="e">
        <v>#N/A</v>
      </c>
      <c r="E4710" s="729" t="e">
        <v>#N/A</v>
      </c>
      <c r="F4710" s="729" t="e">
        <v>#N/A</v>
      </c>
    </row>
    <row r="4711" spans="3:6">
      <c r="C4711" s="730" t="e">
        <v>#N/A</v>
      </c>
      <c r="D4711" s="729" t="e">
        <v>#N/A</v>
      </c>
      <c r="E4711" s="729" t="e">
        <v>#N/A</v>
      </c>
      <c r="F4711" s="729" t="e">
        <v>#N/A</v>
      </c>
    </row>
    <row r="4712" spans="3:6">
      <c r="C4712" s="730" t="e">
        <v>#N/A</v>
      </c>
      <c r="D4712" s="729" t="e">
        <v>#N/A</v>
      </c>
      <c r="E4712" s="729" t="e">
        <v>#N/A</v>
      </c>
      <c r="F4712" s="729" t="e">
        <v>#N/A</v>
      </c>
    </row>
    <row r="4713" spans="3:6">
      <c r="C4713" s="730" t="e">
        <v>#N/A</v>
      </c>
      <c r="D4713" s="729" t="e">
        <v>#N/A</v>
      </c>
      <c r="E4713" s="729" t="e">
        <v>#N/A</v>
      </c>
      <c r="F4713" s="729" t="e">
        <v>#N/A</v>
      </c>
    </row>
    <row r="4714" spans="3:6">
      <c r="C4714" s="730" t="e">
        <v>#N/A</v>
      </c>
      <c r="D4714" s="729" t="e">
        <v>#N/A</v>
      </c>
      <c r="E4714" s="729" t="e">
        <v>#N/A</v>
      </c>
      <c r="F4714" s="729" t="e">
        <v>#N/A</v>
      </c>
    </row>
    <row r="4715" spans="3:6">
      <c r="C4715" s="730" t="e">
        <v>#N/A</v>
      </c>
      <c r="D4715" s="729" t="e">
        <v>#N/A</v>
      </c>
      <c r="E4715" s="729" t="e">
        <v>#N/A</v>
      </c>
      <c r="F4715" s="729" t="e">
        <v>#N/A</v>
      </c>
    </row>
    <row r="4716" spans="3:6">
      <c r="C4716" s="730" t="e">
        <v>#N/A</v>
      </c>
      <c r="D4716" s="729" t="e">
        <v>#N/A</v>
      </c>
      <c r="E4716" s="729" t="e">
        <v>#N/A</v>
      </c>
      <c r="F4716" s="729" t="e">
        <v>#N/A</v>
      </c>
    </row>
    <row r="4717" spans="3:6">
      <c r="C4717" s="730" t="e">
        <v>#N/A</v>
      </c>
      <c r="D4717" s="729" t="e">
        <v>#N/A</v>
      </c>
      <c r="E4717" s="729" t="e">
        <v>#N/A</v>
      </c>
      <c r="F4717" s="729" t="e">
        <v>#N/A</v>
      </c>
    </row>
    <row r="4718" spans="3:6">
      <c r="C4718" s="730" t="e">
        <v>#N/A</v>
      </c>
      <c r="D4718" s="729" t="e">
        <v>#N/A</v>
      </c>
      <c r="E4718" s="729" t="e">
        <v>#N/A</v>
      </c>
      <c r="F4718" s="729" t="e">
        <v>#N/A</v>
      </c>
    </row>
    <row r="4719" spans="3:6">
      <c r="C4719" s="730" t="e">
        <v>#N/A</v>
      </c>
      <c r="D4719" s="729" t="e">
        <v>#N/A</v>
      </c>
      <c r="E4719" s="729" t="e">
        <v>#N/A</v>
      </c>
      <c r="F4719" s="729" t="e">
        <v>#N/A</v>
      </c>
    </row>
    <row r="4720" spans="3:6">
      <c r="C4720" s="730" t="e">
        <v>#N/A</v>
      </c>
      <c r="D4720" s="729" t="e">
        <v>#N/A</v>
      </c>
      <c r="E4720" s="729" t="e">
        <v>#N/A</v>
      </c>
      <c r="F4720" s="729" t="e">
        <v>#N/A</v>
      </c>
    </row>
    <row r="4721" spans="3:6">
      <c r="C4721" s="730" t="e">
        <v>#N/A</v>
      </c>
      <c r="D4721" s="729" t="e">
        <v>#N/A</v>
      </c>
      <c r="E4721" s="729" t="e">
        <v>#N/A</v>
      </c>
      <c r="F4721" s="729" t="e">
        <v>#N/A</v>
      </c>
    </row>
    <row r="4722" spans="3:6">
      <c r="C4722" s="730" t="e">
        <v>#N/A</v>
      </c>
      <c r="D4722" s="729" t="e">
        <v>#N/A</v>
      </c>
      <c r="E4722" s="729" t="e">
        <v>#N/A</v>
      </c>
      <c r="F4722" s="729" t="e">
        <v>#N/A</v>
      </c>
    </row>
    <row r="4723" spans="3:6">
      <c r="C4723" s="730" t="e">
        <v>#N/A</v>
      </c>
      <c r="D4723" s="729" t="e">
        <v>#N/A</v>
      </c>
      <c r="E4723" s="729" t="e">
        <v>#N/A</v>
      </c>
      <c r="F4723" s="729" t="e">
        <v>#N/A</v>
      </c>
    </row>
    <row r="4724" spans="3:6">
      <c r="C4724" s="730" t="e">
        <v>#N/A</v>
      </c>
      <c r="D4724" s="729" t="e">
        <v>#N/A</v>
      </c>
      <c r="E4724" s="729" t="e">
        <v>#N/A</v>
      </c>
      <c r="F4724" s="729" t="e">
        <v>#N/A</v>
      </c>
    </row>
    <row r="4725" spans="3:6">
      <c r="C4725" s="730" t="e">
        <v>#N/A</v>
      </c>
      <c r="D4725" s="729" t="e">
        <v>#N/A</v>
      </c>
      <c r="E4725" s="729" t="e">
        <v>#N/A</v>
      </c>
      <c r="F4725" s="729" t="e">
        <v>#N/A</v>
      </c>
    </row>
    <row r="4726" spans="3:6">
      <c r="C4726" s="730" t="e">
        <v>#N/A</v>
      </c>
      <c r="D4726" s="729" t="e">
        <v>#N/A</v>
      </c>
      <c r="E4726" s="729" t="e">
        <v>#N/A</v>
      </c>
      <c r="F4726" s="729" t="e">
        <v>#N/A</v>
      </c>
    </row>
    <row r="4727" spans="3:6">
      <c r="C4727" s="730" t="e">
        <v>#N/A</v>
      </c>
      <c r="D4727" s="729" t="e">
        <v>#N/A</v>
      </c>
      <c r="E4727" s="729" t="e">
        <v>#N/A</v>
      </c>
      <c r="F4727" s="729" t="e">
        <v>#N/A</v>
      </c>
    </row>
    <row r="4728" spans="3:6">
      <c r="C4728" s="730" t="e">
        <v>#N/A</v>
      </c>
      <c r="D4728" s="729" t="e">
        <v>#N/A</v>
      </c>
      <c r="E4728" s="729" t="e">
        <v>#N/A</v>
      </c>
      <c r="F4728" s="729" t="e">
        <v>#N/A</v>
      </c>
    </row>
    <row r="4729" spans="3:6">
      <c r="C4729" s="730" t="e">
        <v>#N/A</v>
      </c>
      <c r="D4729" s="729" t="e">
        <v>#N/A</v>
      </c>
      <c r="E4729" s="729" t="e">
        <v>#N/A</v>
      </c>
      <c r="F4729" s="729" t="e">
        <v>#N/A</v>
      </c>
    </row>
    <row r="4730" spans="3:6">
      <c r="C4730" s="730" t="e">
        <v>#N/A</v>
      </c>
      <c r="D4730" s="729" t="e">
        <v>#N/A</v>
      </c>
      <c r="E4730" s="729" t="e">
        <v>#N/A</v>
      </c>
      <c r="F4730" s="729" t="e">
        <v>#N/A</v>
      </c>
    </row>
    <row r="4731" spans="3:6">
      <c r="C4731" s="730" t="e">
        <v>#N/A</v>
      </c>
      <c r="D4731" s="729" t="e">
        <v>#N/A</v>
      </c>
      <c r="E4731" s="729" t="e">
        <v>#N/A</v>
      </c>
      <c r="F4731" s="729" t="e">
        <v>#N/A</v>
      </c>
    </row>
    <row r="4732" spans="3:6">
      <c r="C4732" s="730" t="e">
        <v>#N/A</v>
      </c>
      <c r="D4732" s="729" t="e">
        <v>#N/A</v>
      </c>
      <c r="E4732" s="729" t="e">
        <v>#N/A</v>
      </c>
      <c r="F4732" s="729" t="e">
        <v>#N/A</v>
      </c>
    </row>
    <row r="4733" spans="3:6">
      <c r="C4733" s="730" t="e">
        <v>#N/A</v>
      </c>
      <c r="D4733" s="729" t="e">
        <v>#N/A</v>
      </c>
      <c r="E4733" s="729" t="e">
        <v>#N/A</v>
      </c>
      <c r="F4733" s="729" t="e">
        <v>#N/A</v>
      </c>
    </row>
    <row r="4734" spans="3:6">
      <c r="C4734" s="730" t="e">
        <v>#N/A</v>
      </c>
      <c r="D4734" s="729" t="e">
        <v>#N/A</v>
      </c>
      <c r="E4734" s="729" t="e">
        <v>#N/A</v>
      </c>
      <c r="F4734" s="729" t="e">
        <v>#N/A</v>
      </c>
    </row>
    <row r="4735" spans="3:6">
      <c r="C4735" s="730" t="e">
        <v>#N/A</v>
      </c>
      <c r="D4735" s="729" t="e">
        <v>#N/A</v>
      </c>
      <c r="E4735" s="729" t="e">
        <v>#N/A</v>
      </c>
      <c r="F4735" s="729" t="e">
        <v>#N/A</v>
      </c>
    </row>
    <row r="4736" spans="3:6">
      <c r="C4736" s="730" t="e">
        <v>#N/A</v>
      </c>
      <c r="D4736" s="729" t="e">
        <v>#N/A</v>
      </c>
      <c r="E4736" s="729" t="e">
        <v>#N/A</v>
      </c>
      <c r="F4736" s="729" t="e">
        <v>#N/A</v>
      </c>
    </row>
    <row r="4737" spans="3:6">
      <c r="C4737" s="730" t="e">
        <v>#N/A</v>
      </c>
      <c r="D4737" s="729" t="e">
        <v>#N/A</v>
      </c>
      <c r="E4737" s="729" t="e">
        <v>#N/A</v>
      </c>
      <c r="F4737" s="729" t="e">
        <v>#N/A</v>
      </c>
    </row>
    <row r="4738" spans="3:6">
      <c r="C4738" s="730" t="e">
        <v>#N/A</v>
      </c>
      <c r="D4738" s="729" t="e">
        <v>#N/A</v>
      </c>
      <c r="E4738" s="729" t="e">
        <v>#N/A</v>
      </c>
      <c r="F4738" s="729" t="e">
        <v>#N/A</v>
      </c>
    </row>
    <row r="4739" spans="3:6">
      <c r="C4739" s="730" t="e">
        <v>#N/A</v>
      </c>
      <c r="D4739" s="729" t="e">
        <v>#N/A</v>
      </c>
      <c r="E4739" s="729" t="e">
        <v>#N/A</v>
      </c>
      <c r="F4739" s="729" t="e">
        <v>#N/A</v>
      </c>
    </row>
    <row r="4740" spans="3:6">
      <c r="C4740" s="730" t="e">
        <v>#N/A</v>
      </c>
      <c r="D4740" s="729" t="e">
        <v>#N/A</v>
      </c>
      <c r="E4740" s="729" t="e">
        <v>#N/A</v>
      </c>
      <c r="F4740" s="729" t="e">
        <v>#N/A</v>
      </c>
    </row>
    <row r="4741" spans="3:6">
      <c r="C4741" s="730" t="e">
        <v>#N/A</v>
      </c>
      <c r="D4741" s="729" t="e">
        <v>#N/A</v>
      </c>
      <c r="E4741" s="729" t="e">
        <v>#N/A</v>
      </c>
      <c r="F4741" s="729" t="e">
        <v>#N/A</v>
      </c>
    </row>
    <row r="4742" spans="3:6">
      <c r="C4742" s="730" t="e">
        <v>#N/A</v>
      </c>
      <c r="D4742" s="729" t="e">
        <v>#N/A</v>
      </c>
      <c r="E4742" s="729" t="e">
        <v>#N/A</v>
      </c>
      <c r="F4742" s="729" t="e">
        <v>#N/A</v>
      </c>
    </row>
    <row r="4743" spans="3:6">
      <c r="C4743" s="730" t="e">
        <v>#N/A</v>
      </c>
      <c r="D4743" s="729" t="e">
        <v>#N/A</v>
      </c>
      <c r="E4743" s="729" t="e">
        <v>#N/A</v>
      </c>
      <c r="F4743" s="729" t="e">
        <v>#N/A</v>
      </c>
    </row>
    <row r="4744" spans="3:6">
      <c r="C4744" s="730" t="e">
        <v>#N/A</v>
      </c>
      <c r="D4744" s="729" t="e">
        <v>#N/A</v>
      </c>
      <c r="E4744" s="729" t="e">
        <v>#N/A</v>
      </c>
      <c r="F4744" s="729" t="e">
        <v>#N/A</v>
      </c>
    </row>
    <row r="4745" spans="3:6">
      <c r="C4745" s="730" t="e">
        <v>#N/A</v>
      </c>
      <c r="D4745" s="729" t="e">
        <v>#N/A</v>
      </c>
      <c r="E4745" s="729" t="e">
        <v>#N/A</v>
      </c>
      <c r="F4745" s="729" t="e">
        <v>#N/A</v>
      </c>
    </row>
    <row r="4746" spans="3:6">
      <c r="C4746" s="730" t="e">
        <v>#N/A</v>
      </c>
      <c r="D4746" s="729" t="e">
        <v>#N/A</v>
      </c>
      <c r="E4746" s="729" t="e">
        <v>#N/A</v>
      </c>
      <c r="F4746" s="729" t="e">
        <v>#N/A</v>
      </c>
    </row>
    <row r="4747" spans="3:6">
      <c r="C4747" s="730" t="e">
        <v>#N/A</v>
      </c>
      <c r="D4747" s="729" t="e">
        <v>#N/A</v>
      </c>
      <c r="E4747" s="729" t="e">
        <v>#N/A</v>
      </c>
      <c r="F4747" s="729" t="e">
        <v>#N/A</v>
      </c>
    </row>
    <row r="4748" spans="3:6">
      <c r="C4748" s="730" t="e">
        <v>#N/A</v>
      </c>
      <c r="D4748" s="729" t="e">
        <v>#N/A</v>
      </c>
      <c r="E4748" s="729" t="e">
        <v>#N/A</v>
      </c>
      <c r="F4748" s="729" t="e">
        <v>#N/A</v>
      </c>
    </row>
    <row r="4749" spans="3:6">
      <c r="C4749" s="730" t="e">
        <v>#N/A</v>
      </c>
      <c r="D4749" s="729" t="e">
        <v>#N/A</v>
      </c>
      <c r="E4749" s="729" t="e">
        <v>#N/A</v>
      </c>
      <c r="F4749" s="729" t="e">
        <v>#N/A</v>
      </c>
    </row>
    <row r="4750" spans="3:6">
      <c r="C4750" s="730" t="e">
        <v>#N/A</v>
      </c>
      <c r="D4750" s="729" t="e">
        <v>#N/A</v>
      </c>
      <c r="E4750" s="729" t="e">
        <v>#N/A</v>
      </c>
      <c r="F4750" s="729" t="e">
        <v>#N/A</v>
      </c>
    </row>
    <row r="4751" spans="3:6">
      <c r="C4751" s="730" t="e">
        <v>#N/A</v>
      </c>
      <c r="D4751" s="729" t="e">
        <v>#N/A</v>
      </c>
      <c r="E4751" s="729" t="e">
        <v>#N/A</v>
      </c>
      <c r="F4751" s="729" t="e">
        <v>#N/A</v>
      </c>
    </row>
    <row r="4752" spans="3:6">
      <c r="C4752" s="730" t="e">
        <v>#N/A</v>
      </c>
      <c r="D4752" s="729" t="e">
        <v>#N/A</v>
      </c>
      <c r="E4752" s="729" t="e">
        <v>#N/A</v>
      </c>
      <c r="F4752" s="729" t="e">
        <v>#N/A</v>
      </c>
    </row>
    <row r="4753" spans="3:6">
      <c r="C4753" s="730" t="e">
        <v>#N/A</v>
      </c>
      <c r="D4753" s="729" t="e">
        <v>#N/A</v>
      </c>
      <c r="E4753" s="729" t="e">
        <v>#N/A</v>
      </c>
      <c r="F4753" s="729" t="e">
        <v>#N/A</v>
      </c>
    </row>
    <row r="4754" spans="3:6">
      <c r="C4754" s="730" t="e">
        <v>#N/A</v>
      </c>
      <c r="D4754" s="729" t="e">
        <v>#N/A</v>
      </c>
      <c r="E4754" s="729" t="e">
        <v>#N/A</v>
      </c>
      <c r="F4754" s="729" t="e">
        <v>#N/A</v>
      </c>
    </row>
    <row r="4755" spans="3:6">
      <c r="C4755" s="730" t="e">
        <v>#N/A</v>
      </c>
      <c r="D4755" s="729" t="e">
        <v>#N/A</v>
      </c>
      <c r="E4755" s="729" t="e">
        <v>#N/A</v>
      </c>
      <c r="F4755" s="729" t="e">
        <v>#N/A</v>
      </c>
    </row>
    <row r="4756" spans="3:6">
      <c r="C4756" s="730" t="e">
        <v>#N/A</v>
      </c>
      <c r="D4756" s="729" t="e">
        <v>#N/A</v>
      </c>
      <c r="E4756" s="729" t="e">
        <v>#N/A</v>
      </c>
      <c r="F4756" s="729" t="e">
        <v>#N/A</v>
      </c>
    </row>
    <row r="4757" spans="3:6">
      <c r="C4757" s="730" t="e">
        <v>#N/A</v>
      </c>
      <c r="D4757" s="729" t="e">
        <v>#N/A</v>
      </c>
      <c r="E4757" s="729" t="e">
        <v>#N/A</v>
      </c>
      <c r="F4757" s="729" t="e">
        <v>#N/A</v>
      </c>
    </row>
    <row r="4758" spans="3:6">
      <c r="C4758" s="730" t="e">
        <v>#N/A</v>
      </c>
      <c r="D4758" s="729" t="e">
        <v>#N/A</v>
      </c>
      <c r="E4758" s="729" t="e">
        <v>#N/A</v>
      </c>
      <c r="F4758" s="729" t="e">
        <v>#N/A</v>
      </c>
    </row>
    <row r="4759" spans="3:6">
      <c r="C4759" s="730" t="e">
        <v>#N/A</v>
      </c>
      <c r="D4759" s="729" t="e">
        <v>#N/A</v>
      </c>
      <c r="E4759" s="729" t="e">
        <v>#N/A</v>
      </c>
      <c r="F4759" s="729" t="e">
        <v>#N/A</v>
      </c>
    </row>
    <row r="4760" spans="3:6">
      <c r="C4760" s="730" t="e">
        <v>#N/A</v>
      </c>
      <c r="D4760" s="729" t="e">
        <v>#N/A</v>
      </c>
      <c r="E4760" s="729" t="e">
        <v>#N/A</v>
      </c>
      <c r="F4760" s="729" t="e">
        <v>#N/A</v>
      </c>
    </row>
    <row r="4761" spans="3:6">
      <c r="C4761" s="730" t="e">
        <v>#N/A</v>
      </c>
      <c r="D4761" s="729" t="e">
        <v>#N/A</v>
      </c>
      <c r="E4761" s="729" t="e">
        <v>#N/A</v>
      </c>
      <c r="F4761" s="729" t="e">
        <v>#N/A</v>
      </c>
    </row>
    <row r="4762" spans="3:6">
      <c r="C4762" s="730" t="e">
        <v>#N/A</v>
      </c>
      <c r="D4762" s="729" t="e">
        <v>#N/A</v>
      </c>
      <c r="E4762" s="729" t="e">
        <v>#N/A</v>
      </c>
      <c r="F4762" s="729" t="e">
        <v>#N/A</v>
      </c>
    </row>
    <row r="4763" spans="3:6">
      <c r="C4763" s="730" t="e">
        <v>#N/A</v>
      </c>
      <c r="D4763" s="729" t="e">
        <v>#N/A</v>
      </c>
      <c r="E4763" s="729" t="e">
        <v>#N/A</v>
      </c>
      <c r="F4763" s="729" t="e">
        <v>#N/A</v>
      </c>
    </row>
    <row r="4764" spans="3:6">
      <c r="C4764" s="730" t="e">
        <v>#N/A</v>
      </c>
      <c r="D4764" s="729" t="e">
        <v>#N/A</v>
      </c>
      <c r="E4764" s="729" t="e">
        <v>#N/A</v>
      </c>
      <c r="F4764" s="729" t="e">
        <v>#N/A</v>
      </c>
    </row>
    <row r="4765" spans="3:6">
      <c r="C4765" s="730" t="e">
        <v>#N/A</v>
      </c>
      <c r="D4765" s="729" t="e">
        <v>#N/A</v>
      </c>
      <c r="E4765" s="729" t="e">
        <v>#N/A</v>
      </c>
      <c r="F4765" s="729" t="e">
        <v>#N/A</v>
      </c>
    </row>
    <row r="4766" spans="3:6">
      <c r="C4766" s="730" t="e">
        <v>#N/A</v>
      </c>
      <c r="D4766" s="729" t="e">
        <v>#N/A</v>
      </c>
      <c r="E4766" s="729" t="e">
        <v>#N/A</v>
      </c>
      <c r="F4766" s="729" t="e">
        <v>#N/A</v>
      </c>
    </row>
    <row r="4767" spans="3:6">
      <c r="C4767" s="730" t="e">
        <v>#N/A</v>
      </c>
      <c r="D4767" s="729" t="e">
        <v>#N/A</v>
      </c>
      <c r="E4767" s="729" t="e">
        <v>#N/A</v>
      </c>
      <c r="F4767" s="729" t="e">
        <v>#N/A</v>
      </c>
    </row>
    <row r="4768" spans="3:6">
      <c r="C4768" s="730" t="e">
        <v>#N/A</v>
      </c>
      <c r="D4768" s="729" t="e">
        <v>#N/A</v>
      </c>
      <c r="E4768" s="729" t="e">
        <v>#N/A</v>
      </c>
      <c r="F4768" s="729" t="e">
        <v>#N/A</v>
      </c>
    </row>
    <row r="4769" spans="3:6">
      <c r="C4769" s="730" t="e">
        <v>#N/A</v>
      </c>
      <c r="D4769" s="729" t="e">
        <v>#N/A</v>
      </c>
      <c r="E4769" s="729" t="e">
        <v>#N/A</v>
      </c>
      <c r="F4769" s="729" t="e">
        <v>#N/A</v>
      </c>
    </row>
    <row r="4770" spans="3:6">
      <c r="C4770" s="730" t="e">
        <v>#N/A</v>
      </c>
      <c r="D4770" s="729" t="e">
        <v>#N/A</v>
      </c>
      <c r="E4770" s="729" t="e">
        <v>#N/A</v>
      </c>
      <c r="F4770" s="729" t="e">
        <v>#N/A</v>
      </c>
    </row>
    <row r="4771" spans="3:6">
      <c r="C4771" s="730" t="e">
        <v>#N/A</v>
      </c>
      <c r="D4771" s="729" t="e">
        <v>#N/A</v>
      </c>
      <c r="E4771" s="729" t="e">
        <v>#N/A</v>
      </c>
      <c r="F4771" s="729" t="e">
        <v>#N/A</v>
      </c>
    </row>
    <row r="4772" spans="3:6">
      <c r="C4772" s="730" t="e">
        <v>#N/A</v>
      </c>
      <c r="D4772" s="729" t="e">
        <v>#N/A</v>
      </c>
      <c r="E4772" s="729" t="e">
        <v>#N/A</v>
      </c>
      <c r="F4772" s="729" t="e">
        <v>#N/A</v>
      </c>
    </row>
    <row r="4773" spans="3:6">
      <c r="C4773" s="730" t="e">
        <v>#N/A</v>
      </c>
      <c r="D4773" s="729" t="e">
        <v>#N/A</v>
      </c>
      <c r="E4773" s="729" t="e">
        <v>#N/A</v>
      </c>
      <c r="F4773" s="729" t="e">
        <v>#N/A</v>
      </c>
    </row>
    <row r="4774" spans="3:6">
      <c r="C4774" s="730" t="e">
        <v>#N/A</v>
      </c>
      <c r="D4774" s="729" t="e">
        <v>#N/A</v>
      </c>
      <c r="E4774" s="729" t="e">
        <v>#N/A</v>
      </c>
      <c r="F4774" s="729" t="e">
        <v>#N/A</v>
      </c>
    </row>
    <row r="4775" spans="3:6">
      <c r="C4775" s="730" t="e">
        <v>#N/A</v>
      </c>
      <c r="D4775" s="729" t="e">
        <v>#N/A</v>
      </c>
      <c r="E4775" s="729" t="e">
        <v>#N/A</v>
      </c>
      <c r="F4775" s="729" t="e">
        <v>#N/A</v>
      </c>
    </row>
    <row r="4776" spans="3:6">
      <c r="C4776" s="730" t="e">
        <v>#N/A</v>
      </c>
      <c r="D4776" s="729" t="e">
        <v>#N/A</v>
      </c>
      <c r="E4776" s="729" t="e">
        <v>#N/A</v>
      </c>
      <c r="F4776" s="729" t="e">
        <v>#N/A</v>
      </c>
    </row>
    <row r="4777" spans="3:6">
      <c r="C4777" s="730" t="e">
        <v>#N/A</v>
      </c>
      <c r="D4777" s="729" t="e">
        <v>#N/A</v>
      </c>
      <c r="E4777" s="729" t="e">
        <v>#N/A</v>
      </c>
      <c r="F4777" s="729" t="e">
        <v>#N/A</v>
      </c>
    </row>
    <row r="4778" spans="3:6">
      <c r="C4778" s="730" t="e">
        <v>#N/A</v>
      </c>
      <c r="D4778" s="729" t="e">
        <v>#N/A</v>
      </c>
      <c r="E4778" s="729" t="e">
        <v>#N/A</v>
      </c>
      <c r="F4778" s="729" t="e">
        <v>#N/A</v>
      </c>
    </row>
    <row r="4779" spans="3:6">
      <c r="C4779" s="730" t="e">
        <v>#N/A</v>
      </c>
      <c r="D4779" s="729" t="e">
        <v>#N/A</v>
      </c>
      <c r="E4779" s="729" t="e">
        <v>#N/A</v>
      </c>
      <c r="F4779" s="729" t="e">
        <v>#N/A</v>
      </c>
    </row>
    <row r="4780" spans="3:6">
      <c r="C4780" s="730" t="e">
        <v>#N/A</v>
      </c>
      <c r="D4780" s="729" t="e">
        <v>#N/A</v>
      </c>
      <c r="E4780" s="729" t="e">
        <v>#N/A</v>
      </c>
      <c r="F4780" s="729" t="e">
        <v>#N/A</v>
      </c>
    </row>
    <row r="4781" spans="3:6">
      <c r="C4781" s="730" t="e">
        <v>#N/A</v>
      </c>
      <c r="D4781" s="729" t="e">
        <v>#N/A</v>
      </c>
      <c r="E4781" s="729" t="e">
        <v>#N/A</v>
      </c>
      <c r="F4781" s="729" t="e">
        <v>#N/A</v>
      </c>
    </row>
    <row r="4782" spans="3:6">
      <c r="C4782" s="730" t="e">
        <v>#N/A</v>
      </c>
      <c r="D4782" s="729" t="e">
        <v>#N/A</v>
      </c>
      <c r="E4782" s="729" t="e">
        <v>#N/A</v>
      </c>
      <c r="F4782" s="729" t="e">
        <v>#N/A</v>
      </c>
    </row>
    <row r="4783" spans="3:6">
      <c r="C4783" s="730" t="e">
        <v>#N/A</v>
      </c>
      <c r="D4783" s="729" t="e">
        <v>#N/A</v>
      </c>
      <c r="E4783" s="729" t="e">
        <v>#N/A</v>
      </c>
      <c r="F4783" s="729" t="e">
        <v>#N/A</v>
      </c>
    </row>
    <row r="4784" spans="3:6">
      <c r="C4784" s="730" t="e">
        <v>#N/A</v>
      </c>
      <c r="D4784" s="729" t="e">
        <v>#N/A</v>
      </c>
      <c r="E4784" s="729" t="e">
        <v>#N/A</v>
      </c>
      <c r="F4784" s="729" t="e">
        <v>#N/A</v>
      </c>
    </row>
    <row r="4785" spans="3:6">
      <c r="C4785" s="730" t="e">
        <v>#N/A</v>
      </c>
      <c r="D4785" s="729" t="e">
        <v>#N/A</v>
      </c>
      <c r="E4785" s="729" t="e">
        <v>#N/A</v>
      </c>
      <c r="F4785" s="729" t="e">
        <v>#N/A</v>
      </c>
    </row>
    <row r="4786" spans="3:6">
      <c r="C4786" s="730" t="e">
        <v>#N/A</v>
      </c>
      <c r="D4786" s="729" t="e">
        <v>#N/A</v>
      </c>
      <c r="E4786" s="729" t="e">
        <v>#N/A</v>
      </c>
      <c r="F4786" s="729" t="e">
        <v>#N/A</v>
      </c>
    </row>
    <row r="4787" spans="3:6">
      <c r="C4787" s="730" t="e">
        <v>#N/A</v>
      </c>
      <c r="D4787" s="729" t="e">
        <v>#N/A</v>
      </c>
      <c r="E4787" s="729" t="e">
        <v>#N/A</v>
      </c>
      <c r="F4787" s="729" t="e">
        <v>#N/A</v>
      </c>
    </row>
    <row r="4788" spans="3:6">
      <c r="C4788" s="730" t="e">
        <v>#N/A</v>
      </c>
      <c r="D4788" s="729" t="e">
        <v>#N/A</v>
      </c>
      <c r="E4788" s="729" t="e">
        <v>#N/A</v>
      </c>
      <c r="F4788" s="729" t="e">
        <v>#N/A</v>
      </c>
    </row>
    <row r="4789" spans="3:6">
      <c r="C4789" s="730" t="e">
        <v>#N/A</v>
      </c>
      <c r="D4789" s="729" t="e">
        <v>#N/A</v>
      </c>
      <c r="E4789" s="729" t="e">
        <v>#N/A</v>
      </c>
      <c r="F4789" s="729" t="e">
        <v>#N/A</v>
      </c>
    </row>
    <row r="4790" spans="3:6">
      <c r="C4790" s="730" t="e">
        <v>#N/A</v>
      </c>
      <c r="D4790" s="729" t="e">
        <v>#N/A</v>
      </c>
      <c r="E4790" s="729" t="e">
        <v>#N/A</v>
      </c>
      <c r="F4790" s="729" t="e">
        <v>#N/A</v>
      </c>
    </row>
    <row r="4791" spans="3:6">
      <c r="C4791" s="730" t="e">
        <v>#N/A</v>
      </c>
      <c r="D4791" s="729" t="e">
        <v>#N/A</v>
      </c>
      <c r="E4791" s="729" t="e">
        <v>#N/A</v>
      </c>
      <c r="F4791" s="729" t="e">
        <v>#N/A</v>
      </c>
    </row>
    <row r="4792" spans="3:6">
      <c r="C4792" s="730" t="e">
        <v>#N/A</v>
      </c>
      <c r="D4792" s="729" t="e">
        <v>#N/A</v>
      </c>
      <c r="E4792" s="729" t="e">
        <v>#N/A</v>
      </c>
      <c r="F4792" s="729" t="e">
        <v>#N/A</v>
      </c>
    </row>
    <row r="4793" spans="3:6">
      <c r="C4793" s="730" t="e">
        <v>#N/A</v>
      </c>
      <c r="D4793" s="729" t="e">
        <v>#N/A</v>
      </c>
      <c r="E4793" s="729" t="e">
        <v>#N/A</v>
      </c>
      <c r="F4793" s="729" t="e">
        <v>#N/A</v>
      </c>
    </row>
    <row r="4794" spans="3:6">
      <c r="C4794" s="730" t="e">
        <v>#N/A</v>
      </c>
      <c r="D4794" s="729" t="e">
        <v>#N/A</v>
      </c>
      <c r="E4794" s="729" t="e">
        <v>#N/A</v>
      </c>
      <c r="F4794" s="729" t="e">
        <v>#N/A</v>
      </c>
    </row>
    <row r="4795" spans="3:6">
      <c r="C4795" s="730" t="e">
        <v>#N/A</v>
      </c>
      <c r="D4795" s="729" t="e">
        <v>#N/A</v>
      </c>
      <c r="E4795" s="729" t="e">
        <v>#N/A</v>
      </c>
      <c r="F4795" s="729" t="e">
        <v>#N/A</v>
      </c>
    </row>
    <row r="4796" spans="3:6">
      <c r="C4796" s="730" t="e">
        <v>#N/A</v>
      </c>
      <c r="D4796" s="729" t="e">
        <v>#N/A</v>
      </c>
      <c r="E4796" s="729" t="e">
        <v>#N/A</v>
      </c>
      <c r="F4796" s="729" t="e">
        <v>#N/A</v>
      </c>
    </row>
    <row r="4797" spans="3:6">
      <c r="C4797" s="730" t="e">
        <v>#N/A</v>
      </c>
      <c r="D4797" s="729" t="e">
        <v>#N/A</v>
      </c>
      <c r="E4797" s="729" t="e">
        <v>#N/A</v>
      </c>
      <c r="F4797" s="729" t="e">
        <v>#N/A</v>
      </c>
    </row>
    <row r="4798" spans="3:6">
      <c r="C4798" s="730" t="e">
        <v>#N/A</v>
      </c>
      <c r="D4798" s="729" t="e">
        <v>#N/A</v>
      </c>
      <c r="E4798" s="729" t="e">
        <v>#N/A</v>
      </c>
      <c r="F4798" s="729" t="e">
        <v>#N/A</v>
      </c>
    </row>
    <row r="4799" spans="3:6">
      <c r="C4799" s="730" t="e">
        <v>#N/A</v>
      </c>
      <c r="D4799" s="729" t="e">
        <v>#N/A</v>
      </c>
      <c r="E4799" s="729" t="e">
        <v>#N/A</v>
      </c>
      <c r="F4799" s="729" t="e">
        <v>#N/A</v>
      </c>
    </row>
    <row r="4800" spans="3:6">
      <c r="C4800" s="730" t="e">
        <v>#N/A</v>
      </c>
      <c r="D4800" s="729" t="e">
        <v>#N/A</v>
      </c>
      <c r="E4800" s="729" t="e">
        <v>#N/A</v>
      </c>
      <c r="F4800" s="729" t="e">
        <v>#N/A</v>
      </c>
    </row>
    <row r="4801" spans="3:6">
      <c r="C4801" s="730" t="e">
        <v>#N/A</v>
      </c>
      <c r="D4801" s="729" t="e">
        <v>#N/A</v>
      </c>
      <c r="E4801" s="729" t="e">
        <v>#N/A</v>
      </c>
      <c r="F4801" s="729" t="e">
        <v>#N/A</v>
      </c>
    </row>
    <row r="4802" spans="3:6">
      <c r="C4802" s="730" t="e">
        <v>#N/A</v>
      </c>
      <c r="D4802" s="729" t="e">
        <v>#N/A</v>
      </c>
      <c r="E4802" s="729" t="e">
        <v>#N/A</v>
      </c>
      <c r="F4802" s="729" t="e">
        <v>#N/A</v>
      </c>
    </row>
    <row r="4803" spans="3:6">
      <c r="C4803" s="730" t="e">
        <v>#N/A</v>
      </c>
      <c r="D4803" s="729" t="e">
        <v>#N/A</v>
      </c>
      <c r="E4803" s="729" t="e">
        <v>#N/A</v>
      </c>
      <c r="F4803" s="729" t="e">
        <v>#N/A</v>
      </c>
    </row>
    <row r="4804" spans="3:6">
      <c r="C4804" s="730" t="e">
        <v>#N/A</v>
      </c>
      <c r="D4804" s="729" t="e">
        <v>#N/A</v>
      </c>
      <c r="E4804" s="729" t="e">
        <v>#N/A</v>
      </c>
      <c r="F4804" s="729" t="e">
        <v>#N/A</v>
      </c>
    </row>
    <row r="4805" spans="3:6">
      <c r="C4805" s="730" t="e">
        <v>#N/A</v>
      </c>
      <c r="D4805" s="729" t="e">
        <v>#N/A</v>
      </c>
      <c r="E4805" s="729" t="e">
        <v>#N/A</v>
      </c>
      <c r="F4805" s="729" t="e">
        <v>#N/A</v>
      </c>
    </row>
    <row r="4806" spans="3:6">
      <c r="C4806" s="730" t="e">
        <v>#N/A</v>
      </c>
      <c r="D4806" s="729" t="e">
        <v>#N/A</v>
      </c>
      <c r="E4806" s="729" t="e">
        <v>#N/A</v>
      </c>
      <c r="F4806" s="729" t="e">
        <v>#N/A</v>
      </c>
    </row>
    <row r="4807" spans="3:6">
      <c r="C4807" s="730" t="e">
        <v>#N/A</v>
      </c>
      <c r="D4807" s="729" t="e">
        <v>#N/A</v>
      </c>
      <c r="E4807" s="729" t="e">
        <v>#N/A</v>
      </c>
      <c r="F4807" s="729" t="e">
        <v>#N/A</v>
      </c>
    </row>
    <row r="4808" spans="3:6">
      <c r="C4808" s="730" t="e">
        <v>#N/A</v>
      </c>
      <c r="D4808" s="729" t="e">
        <v>#N/A</v>
      </c>
      <c r="E4808" s="729" t="e">
        <v>#N/A</v>
      </c>
      <c r="F4808" s="729" t="e">
        <v>#N/A</v>
      </c>
    </row>
    <row r="4809" spans="3:6">
      <c r="C4809" s="730" t="e">
        <v>#N/A</v>
      </c>
      <c r="D4809" s="729" t="e">
        <v>#N/A</v>
      </c>
      <c r="E4809" s="729" t="e">
        <v>#N/A</v>
      </c>
      <c r="F4809" s="729" t="e">
        <v>#N/A</v>
      </c>
    </row>
    <row r="4810" spans="3:6">
      <c r="C4810" s="730" t="e">
        <v>#N/A</v>
      </c>
      <c r="D4810" s="729" t="e">
        <v>#N/A</v>
      </c>
      <c r="E4810" s="729" t="e">
        <v>#N/A</v>
      </c>
      <c r="F4810" s="729" t="e">
        <v>#N/A</v>
      </c>
    </row>
    <row r="4811" spans="3:6">
      <c r="C4811" s="730" t="e">
        <v>#N/A</v>
      </c>
      <c r="D4811" s="729" t="e">
        <v>#N/A</v>
      </c>
      <c r="E4811" s="729" t="e">
        <v>#N/A</v>
      </c>
      <c r="F4811" s="729" t="e">
        <v>#N/A</v>
      </c>
    </row>
    <row r="4812" spans="3:6">
      <c r="C4812" s="730" t="e">
        <v>#N/A</v>
      </c>
      <c r="D4812" s="729" t="e">
        <v>#N/A</v>
      </c>
      <c r="E4812" s="729" t="e">
        <v>#N/A</v>
      </c>
      <c r="F4812" s="729" t="e">
        <v>#N/A</v>
      </c>
    </row>
    <row r="4813" spans="3:6">
      <c r="C4813" s="730" t="e">
        <v>#N/A</v>
      </c>
      <c r="D4813" s="729" t="e">
        <v>#N/A</v>
      </c>
      <c r="E4813" s="729" t="e">
        <v>#N/A</v>
      </c>
      <c r="F4813" s="729" t="e">
        <v>#N/A</v>
      </c>
    </row>
    <row r="4814" spans="3:6">
      <c r="C4814" s="730" t="e">
        <v>#N/A</v>
      </c>
      <c r="D4814" s="729" t="e">
        <v>#N/A</v>
      </c>
      <c r="E4814" s="729" t="e">
        <v>#N/A</v>
      </c>
      <c r="F4814" s="729" t="e">
        <v>#N/A</v>
      </c>
    </row>
    <row r="4815" spans="3:6">
      <c r="C4815" s="730" t="e">
        <v>#N/A</v>
      </c>
      <c r="D4815" s="729" t="e">
        <v>#N/A</v>
      </c>
      <c r="E4815" s="729" t="e">
        <v>#N/A</v>
      </c>
      <c r="F4815" s="729" t="e">
        <v>#N/A</v>
      </c>
    </row>
    <row r="4816" spans="3:6">
      <c r="C4816" s="730" t="e">
        <v>#N/A</v>
      </c>
      <c r="D4816" s="729" t="e">
        <v>#N/A</v>
      </c>
      <c r="E4816" s="729" t="e">
        <v>#N/A</v>
      </c>
      <c r="F4816" s="729" t="e">
        <v>#N/A</v>
      </c>
    </row>
    <row r="4817" spans="3:6">
      <c r="C4817" s="730" t="e">
        <v>#N/A</v>
      </c>
      <c r="D4817" s="729" t="e">
        <v>#N/A</v>
      </c>
      <c r="E4817" s="729" t="e">
        <v>#N/A</v>
      </c>
      <c r="F4817" s="729" t="e">
        <v>#N/A</v>
      </c>
    </row>
    <row r="4818" spans="3:6">
      <c r="C4818" s="730" t="e">
        <v>#N/A</v>
      </c>
      <c r="D4818" s="729" t="e">
        <v>#N/A</v>
      </c>
      <c r="E4818" s="729" t="e">
        <v>#N/A</v>
      </c>
      <c r="F4818" s="729" t="e">
        <v>#N/A</v>
      </c>
    </row>
    <row r="4819" spans="3:6">
      <c r="C4819" s="730" t="e">
        <v>#N/A</v>
      </c>
      <c r="D4819" s="729" t="e">
        <v>#N/A</v>
      </c>
      <c r="E4819" s="729" t="e">
        <v>#N/A</v>
      </c>
      <c r="F4819" s="729" t="e">
        <v>#N/A</v>
      </c>
    </row>
    <row r="4820" spans="3:6">
      <c r="C4820" s="730" t="e">
        <v>#N/A</v>
      </c>
      <c r="D4820" s="729" t="e">
        <v>#N/A</v>
      </c>
      <c r="E4820" s="729" t="e">
        <v>#N/A</v>
      </c>
      <c r="F4820" s="729" t="e">
        <v>#N/A</v>
      </c>
    </row>
    <row r="4821" spans="3:6">
      <c r="C4821" s="730" t="e">
        <v>#N/A</v>
      </c>
      <c r="D4821" s="729" t="e">
        <v>#N/A</v>
      </c>
      <c r="E4821" s="729" t="e">
        <v>#N/A</v>
      </c>
      <c r="F4821" s="729" t="e">
        <v>#N/A</v>
      </c>
    </row>
    <row r="4822" spans="3:6">
      <c r="C4822" s="730" t="e">
        <v>#N/A</v>
      </c>
      <c r="D4822" s="729" t="e">
        <v>#N/A</v>
      </c>
      <c r="E4822" s="729" t="e">
        <v>#N/A</v>
      </c>
      <c r="F4822" s="729" t="e">
        <v>#N/A</v>
      </c>
    </row>
    <row r="4823" spans="3:6">
      <c r="C4823" s="730" t="e">
        <v>#N/A</v>
      </c>
      <c r="D4823" s="729" t="e">
        <v>#N/A</v>
      </c>
      <c r="E4823" s="729" t="e">
        <v>#N/A</v>
      </c>
      <c r="F4823" s="729" t="e">
        <v>#N/A</v>
      </c>
    </row>
    <row r="4824" spans="3:6">
      <c r="C4824" s="730" t="e">
        <v>#N/A</v>
      </c>
      <c r="D4824" s="729" t="e">
        <v>#N/A</v>
      </c>
      <c r="E4824" s="729" t="e">
        <v>#N/A</v>
      </c>
      <c r="F4824" s="729" t="e">
        <v>#N/A</v>
      </c>
    </row>
    <row r="4825" spans="3:6">
      <c r="C4825" s="730" t="e">
        <v>#N/A</v>
      </c>
      <c r="D4825" s="729" t="e">
        <v>#N/A</v>
      </c>
      <c r="E4825" s="729" t="e">
        <v>#N/A</v>
      </c>
      <c r="F4825" s="729" t="e">
        <v>#N/A</v>
      </c>
    </row>
    <row r="4826" spans="3:6">
      <c r="C4826" s="730" t="e">
        <v>#N/A</v>
      </c>
      <c r="D4826" s="729" t="e">
        <v>#N/A</v>
      </c>
      <c r="E4826" s="729" t="e">
        <v>#N/A</v>
      </c>
      <c r="F4826" s="729" t="e">
        <v>#N/A</v>
      </c>
    </row>
    <row r="4827" spans="3:6">
      <c r="C4827" s="730" t="e">
        <v>#N/A</v>
      </c>
      <c r="D4827" s="729" t="e">
        <v>#N/A</v>
      </c>
      <c r="E4827" s="729" t="e">
        <v>#N/A</v>
      </c>
      <c r="F4827" s="729" t="e">
        <v>#N/A</v>
      </c>
    </row>
    <row r="4828" spans="3:6">
      <c r="C4828" s="730" t="e">
        <v>#N/A</v>
      </c>
      <c r="D4828" s="729" t="e">
        <v>#N/A</v>
      </c>
      <c r="E4828" s="729" t="e">
        <v>#N/A</v>
      </c>
      <c r="F4828" s="729" t="e">
        <v>#N/A</v>
      </c>
    </row>
    <row r="4829" spans="3:6">
      <c r="C4829" s="730" t="e">
        <v>#N/A</v>
      </c>
      <c r="D4829" s="729" t="e">
        <v>#N/A</v>
      </c>
      <c r="E4829" s="729" t="e">
        <v>#N/A</v>
      </c>
      <c r="F4829" s="729" t="e">
        <v>#N/A</v>
      </c>
    </row>
    <row r="4830" spans="3:6">
      <c r="C4830" s="730" t="e">
        <v>#N/A</v>
      </c>
      <c r="D4830" s="729" t="e">
        <v>#N/A</v>
      </c>
      <c r="E4830" s="729" t="e">
        <v>#N/A</v>
      </c>
      <c r="F4830" s="729" t="e">
        <v>#N/A</v>
      </c>
    </row>
    <row r="4831" spans="3:6">
      <c r="C4831" s="730" t="e">
        <v>#N/A</v>
      </c>
      <c r="D4831" s="729" t="e">
        <v>#N/A</v>
      </c>
      <c r="E4831" s="729" t="e">
        <v>#N/A</v>
      </c>
      <c r="F4831" s="729" t="e">
        <v>#N/A</v>
      </c>
    </row>
    <row r="4832" spans="3:6">
      <c r="C4832" s="730" t="e">
        <v>#N/A</v>
      </c>
      <c r="D4832" s="729" t="e">
        <v>#N/A</v>
      </c>
      <c r="E4832" s="729" t="e">
        <v>#N/A</v>
      </c>
      <c r="F4832" s="729" t="e">
        <v>#N/A</v>
      </c>
    </row>
    <row r="4833" spans="3:6">
      <c r="C4833" s="730" t="e">
        <v>#N/A</v>
      </c>
      <c r="D4833" s="729" t="e">
        <v>#N/A</v>
      </c>
      <c r="E4833" s="729" t="e">
        <v>#N/A</v>
      </c>
      <c r="F4833" s="729" t="e">
        <v>#N/A</v>
      </c>
    </row>
    <row r="4834" spans="3:6">
      <c r="C4834" s="730" t="e">
        <v>#N/A</v>
      </c>
      <c r="D4834" s="729" t="e">
        <v>#N/A</v>
      </c>
      <c r="E4834" s="729" t="e">
        <v>#N/A</v>
      </c>
      <c r="F4834" s="729" t="e">
        <v>#N/A</v>
      </c>
    </row>
    <row r="4835" spans="3:6">
      <c r="C4835" s="730" t="e">
        <v>#N/A</v>
      </c>
      <c r="D4835" s="729" t="e">
        <v>#N/A</v>
      </c>
      <c r="E4835" s="729" t="e">
        <v>#N/A</v>
      </c>
      <c r="F4835" s="729" t="e">
        <v>#N/A</v>
      </c>
    </row>
    <row r="4836" spans="3:6">
      <c r="C4836" s="730" t="e">
        <v>#N/A</v>
      </c>
      <c r="D4836" s="729" t="e">
        <v>#N/A</v>
      </c>
      <c r="E4836" s="729" t="e">
        <v>#N/A</v>
      </c>
      <c r="F4836" s="729" t="e">
        <v>#N/A</v>
      </c>
    </row>
    <row r="4837" spans="3:6">
      <c r="C4837" s="730" t="e">
        <v>#N/A</v>
      </c>
      <c r="D4837" s="729" t="e">
        <v>#N/A</v>
      </c>
      <c r="E4837" s="729" t="e">
        <v>#N/A</v>
      </c>
      <c r="F4837" s="729" t="e">
        <v>#N/A</v>
      </c>
    </row>
    <row r="4838" spans="3:6">
      <c r="C4838" s="730" t="e">
        <v>#N/A</v>
      </c>
      <c r="D4838" s="729" t="e">
        <v>#N/A</v>
      </c>
      <c r="E4838" s="729" t="e">
        <v>#N/A</v>
      </c>
      <c r="F4838" s="729" t="e">
        <v>#N/A</v>
      </c>
    </row>
    <row r="4839" spans="3:6">
      <c r="C4839" s="730" t="e">
        <v>#N/A</v>
      </c>
      <c r="D4839" s="729" t="e">
        <v>#N/A</v>
      </c>
      <c r="E4839" s="729" t="e">
        <v>#N/A</v>
      </c>
      <c r="F4839" s="729" t="e">
        <v>#N/A</v>
      </c>
    </row>
    <row r="4840" spans="3:6">
      <c r="C4840" s="730" t="e">
        <v>#N/A</v>
      </c>
      <c r="D4840" s="729" t="e">
        <v>#N/A</v>
      </c>
      <c r="E4840" s="729" t="e">
        <v>#N/A</v>
      </c>
      <c r="F4840" s="729" t="e">
        <v>#N/A</v>
      </c>
    </row>
    <row r="4841" spans="3:6">
      <c r="C4841" s="730" t="e">
        <v>#N/A</v>
      </c>
      <c r="D4841" s="729" t="e">
        <v>#N/A</v>
      </c>
      <c r="E4841" s="729" t="e">
        <v>#N/A</v>
      </c>
      <c r="F4841" s="729" t="e">
        <v>#N/A</v>
      </c>
    </row>
    <row r="4842" spans="3:6">
      <c r="C4842" s="730" t="e">
        <v>#N/A</v>
      </c>
      <c r="D4842" s="729" t="e">
        <v>#N/A</v>
      </c>
      <c r="E4842" s="729" t="e">
        <v>#N/A</v>
      </c>
      <c r="F4842" s="729" t="e">
        <v>#N/A</v>
      </c>
    </row>
    <row r="4843" spans="3:6">
      <c r="C4843" s="730" t="e">
        <v>#N/A</v>
      </c>
      <c r="D4843" s="729" t="e">
        <v>#N/A</v>
      </c>
      <c r="E4843" s="729" t="e">
        <v>#N/A</v>
      </c>
      <c r="F4843" s="729" t="e">
        <v>#N/A</v>
      </c>
    </row>
    <row r="4844" spans="3:6">
      <c r="C4844" s="730" t="e">
        <v>#N/A</v>
      </c>
      <c r="D4844" s="729" t="e">
        <v>#N/A</v>
      </c>
      <c r="E4844" s="729" t="e">
        <v>#N/A</v>
      </c>
      <c r="F4844" s="729" t="e">
        <v>#N/A</v>
      </c>
    </row>
    <row r="4845" spans="3:6">
      <c r="C4845" s="730" t="e">
        <v>#N/A</v>
      </c>
      <c r="D4845" s="729" t="e">
        <v>#N/A</v>
      </c>
      <c r="E4845" s="729" t="e">
        <v>#N/A</v>
      </c>
      <c r="F4845" s="729" t="e">
        <v>#N/A</v>
      </c>
    </row>
    <row r="4846" spans="3:6">
      <c r="C4846" s="730" t="e">
        <v>#N/A</v>
      </c>
      <c r="D4846" s="729" t="e">
        <v>#N/A</v>
      </c>
      <c r="E4846" s="729" t="e">
        <v>#N/A</v>
      </c>
      <c r="F4846" s="729" t="e">
        <v>#N/A</v>
      </c>
    </row>
    <row r="4847" spans="3:6">
      <c r="C4847" s="730" t="e">
        <v>#N/A</v>
      </c>
      <c r="D4847" s="729" t="e">
        <v>#N/A</v>
      </c>
      <c r="E4847" s="729" t="e">
        <v>#N/A</v>
      </c>
      <c r="F4847" s="729" t="e">
        <v>#N/A</v>
      </c>
    </row>
    <row r="4848" spans="3:6">
      <c r="C4848" s="730" t="e">
        <v>#N/A</v>
      </c>
      <c r="D4848" s="729" t="e">
        <v>#N/A</v>
      </c>
      <c r="E4848" s="729" t="e">
        <v>#N/A</v>
      </c>
      <c r="F4848" s="729" t="e">
        <v>#N/A</v>
      </c>
    </row>
    <row r="4849" spans="3:6">
      <c r="C4849" s="730" t="e">
        <v>#N/A</v>
      </c>
      <c r="D4849" s="729" t="e">
        <v>#N/A</v>
      </c>
      <c r="E4849" s="729" t="e">
        <v>#N/A</v>
      </c>
      <c r="F4849" s="729" t="e">
        <v>#N/A</v>
      </c>
    </row>
    <row r="4850" spans="3:6">
      <c r="C4850" s="730" t="e">
        <v>#N/A</v>
      </c>
      <c r="D4850" s="729" t="e">
        <v>#N/A</v>
      </c>
      <c r="E4850" s="729" t="e">
        <v>#N/A</v>
      </c>
      <c r="F4850" s="729" t="e">
        <v>#N/A</v>
      </c>
    </row>
    <row r="4851" spans="3:6">
      <c r="C4851" s="730" t="e">
        <v>#N/A</v>
      </c>
      <c r="D4851" s="729" t="e">
        <v>#N/A</v>
      </c>
      <c r="E4851" s="729" t="e">
        <v>#N/A</v>
      </c>
      <c r="F4851" s="729" t="e">
        <v>#N/A</v>
      </c>
    </row>
    <row r="4852" spans="3:6">
      <c r="C4852" s="730" t="e">
        <v>#N/A</v>
      </c>
      <c r="D4852" s="729" t="e">
        <v>#N/A</v>
      </c>
      <c r="E4852" s="729" t="e">
        <v>#N/A</v>
      </c>
      <c r="F4852" s="729" t="e">
        <v>#N/A</v>
      </c>
    </row>
    <row r="4853" spans="3:6">
      <c r="C4853" s="730" t="e">
        <v>#N/A</v>
      </c>
      <c r="D4853" s="729" t="e">
        <v>#N/A</v>
      </c>
      <c r="E4853" s="729" t="e">
        <v>#N/A</v>
      </c>
      <c r="F4853" s="729" t="e">
        <v>#N/A</v>
      </c>
    </row>
    <row r="4854" spans="3:6">
      <c r="C4854" s="730" t="e">
        <v>#N/A</v>
      </c>
      <c r="D4854" s="729" t="e">
        <v>#N/A</v>
      </c>
      <c r="E4854" s="729" t="e">
        <v>#N/A</v>
      </c>
      <c r="F4854" s="729" t="e">
        <v>#N/A</v>
      </c>
    </row>
    <row r="4855" spans="3:6">
      <c r="C4855" s="730" t="e">
        <v>#N/A</v>
      </c>
      <c r="D4855" s="729" t="e">
        <v>#N/A</v>
      </c>
      <c r="E4855" s="729" t="e">
        <v>#N/A</v>
      </c>
      <c r="F4855" s="729" t="e">
        <v>#N/A</v>
      </c>
    </row>
    <row r="4856" spans="3:6">
      <c r="C4856" s="730" t="e">
        <v>#N/A</v>
      </c>
      <c r="D4856" s="729" t="e">
        <v>#N/A</v>
      </c>
      <c r="E4856" s="729" t="e">
        <v>#N/A</v>
      </c>
      <c r="F4856" s="729" t="e">
        <v>#N/A</v>
      </c>
    </row>
    <row r="4857" spans="3:6">
      <c r="C4857" s="730" t="e">
        <v>#N/A</v>
      </c>
      <c r="D4857" s="729" t="e">
        <v>#N/A</v>
      </c>
      <c r="E4857" s="729" t="e">
        <v>#N/A</v>
      </c>
      <c r="F4857" s="729" t="e">
        <v>#N/A</v>
      </c>
    </row>
    <row r="4858" spans="3:6">
      <c r="C4858" s="730" t="e">
        <v>#N/A</v>
      </c>
      <c r="D4858" s="729" t="e">
        <v>#N/A</v>
      </c>
      <c r="E4858" s="729" t="e">
        <v>#N/A</v>
      </c>
      <c r="F4858" s="729" t="e">
        <v>#N/A</v>
      </c>
    </row>
    <row r="4859" spans="3:6">
      <c r="C4859" s="730" t="e">
        <v>#N/A</v>
      </c>
      <c r="D4859" s="729" t="e">
        <v>#N/A</v>
      </c>
      <c r="E4859" s="729" t="e">
        <v>#N/A</v>
      </c>
      <c r="F4859" s="729" t="e">
        <v>#N/A</v>
      </c>
    </row>
    <row r="4860" spans="3:6">
      <c r="C4860" s="730" t="e">
        <v>#N/A</v>
      </c>
      <c r="D4860" s="729" t="e">
        <v>#N/A</v>
      </c>
      <c r="E4860" s="729" t="e">
        <v>#N/A</v>
      </c>
      <c r="F4860" s="729" t="e">
        <v>#N/A</v>
      </c>
    </row>
    <row r="4861" spans="3:6">
      <c r="C4861" s="730" t="e">
        <v>#N/A</v>
      </c>
      <c r="D4861" s="729" t="e">
        <v>#N/A</v>
      </c>
      <c r="E4861" s="729" t="e">
        <v>#N/A</v>
      </c>
      <c r="F4861" s="729" t="e">
        <v>#N/A</v>
      </c>
    </row>
    <row r="4862" spans="3:6">
      <c r="C4862" s="730" t="e">
        <v>#N/A</v>
      </c>
      <c r="D4862" s="729" t="e">
        <v>#N/A</v>
      </c>
      <c r="E4862" s="729" t="e">
        <v>#N/A</v>
      </c>
      <c r="F4862" s="729" t="e">
        <v>#N/A</v>
      </c>
    </row>
    <row r="4863" spans="3:6">
      <c r="C4863" s="730" t="e">
        <v>#N/A</v>
      </c>
      <c r="D4863" s="729" t="e">
        <v>#N/A</v>
      </c>
      <c r="E4863" s="729" t="e">
        <v>#N/A</v>
      </c>
      <c r="F4863" s="729" t="e">
        <v>#N/A</v>
      </c>
    </row>
    <row r="4864" spans="3:6">
      <c r="C4864" s="730" t="e">
        <v>#N/A</v>
      </c>
      <c r="D4864" s="729" t="e">
        <v>#N/A</v>
      </c>
      <c r="E4864" s="729" t="e">
        <v>#N/A</v>
      </c>
      <c r="F4864" s="729" t="e">
        <v>#N/A</v>
      </c>
    </row>
    <row r="4865" spans="3:6">
      <c r="C4865" s="730" t="e">
        <v>#N/A</v>
      </c>
      <c r="D4865" s="729" t="e">
        <v>#N/A</v>
      </c>
      <c r="E4865" s="729" t="e">
        <v>#N/A</v>
      </c>
      <c r="F4865" s="729" t="e">
        <v>#N/A</v>
      </c>
    </row>
    <row r="4866" spans="3:6">
      <c r="C4866" s="730" t="e">
        <v>#N/A</v>
      </c>
      <c r="D4866" s="729" t="e">
        <v>#N/A</v>
      </c>
      <c r="E4866" s="729" t="e">
        <v>#N/A</v>
      </c>
      <c r="F4866" s="729" t="e">
        <v>#N/A</v>
      </c>
    </row>
    <row r="4867" spans="3:6">
      <c r="C4867" s="730" t="e">
        <v>#N/A</v>
      </c>
      <c r="D4867" s="729" t="e">
        <v>#N/A</v>
      </c>
      <c r="E4867" s="729" t="e">
        <v>#N/A</v>
      </c>
      <c r="F4867" s="729" t="e">
        <v>#N/A</v>
      </c>
    </row>
    <row r="4868" spans="3:6">
      <c r="C4868" s="730" t="e">
        <v>#N/A</v>
      </c>
      <c r="D4868" s="729" t="e">
        <v>#N/A</v>
      </c>
      <c r="E4868" s="729" t="e">
        <v>#N/A</v>
      </c>
      <c r="F4868" s="729" t="e">
        <v>#N/A</v>
      </c>
    </row>
    <row r="4869" spans="3:6">
      <c r="C4869" s="730" t="e">
        <v>#N/A</v>
      </c>
      <c r="D4869" s="729" t="e">
        <v>#N/A</v>
      </c>
      <c r="E4869" s="729" t="e">
        <v>#N/A</v>
      </c>
      <c r="F4869" s="729" t="e">
        <v>#N/A</v>
      </c>
    </row>
    <row r="4870" spans="3:6">
      <c r="C4870" s="730" t="e">
        <v>#N/A</v>
      </c>
      <c r="D4870" s="729" t="e">
        <v>#N/A</v>
      </c>
      <c r="E4870" s="729" t="e">
        <v>#N/A</v>
      </c>
      <c r="F4870" s="729" t="e">
        <v>#N/A</v>
      </c>
    </row>
    <row r="4871" spans="3:6">
      <c r="C4871" s="730" t="e">
        <v>#N/A</v>
      </c>
      <c r="D4871" s="729" t="e">
        <v>#N/A</v>
      </c>
      <c r="E4871" s="729" t="e">
        <v>#N/A</v>
      </c>
      <c r="F4871" s="729" t="e">
        <v>#N/A</v>
      </c>
    </row>
    <row r="4872" spans="3:6">
      <c r="C4872" s="730" t="e">
        <v>#N/A</v>
      </c>
      <c r="D4872" s="729" t="e">
        <v>#N/A</v>
      </c>
      <c r="E4872" s="729" t="e">
        <v>#N/A</v>
      </c>
      <c r="F4872" s="729" t="e">
        <v>#N/A</v>
      </c>
    </row>
    <row r="4873" spans="3:6">
      <c r="C4873" s="730" t="e">
        <v>#N/A</v>
      </c>
      <c r="D4873" s="729" t="e">
        <v>#N/A</v>
      </c>
      <c r="E4873" s="729" t="e">
        <v>#N/A</v>
      </c>
      <c r="F4873" s="729" t="e">
        <v>#N/A</v>
      </c>
    </row>
    <row r="4874" spans="3:6">
      <c r="C4874" s="730" t="e">
        <v>#N/A</v>
      </c>
      <c r="D4874" s="729" t="e">
        <v>#N/A</v>
      </c>
      <c r="E4874" s="729" t="e">
        <v>#N/A</v>
      </c>
      <c r="F4874" s="729" t="e">
        <v>#N/A</v>
      </c>
    </row>
    <row r="4875" spans="3:6">
      <c r="C4875" s="730" t="e">
        <v>#N/A</v>
      </c>
      <c r="D4875" s="729" t="e">
        <v>#N/A</v>
      </c>
      <c r="E4875" s="729" t="e">
        <v>#N/A</v>
      </c>
      <c r="F4875" s="729" t="e">
        <v>#N/A</v>
      </c>
    </row>
    <row r="4876" spans="3:6">
      <c r="C4876" s="730" t="e">
        <v>#N/A</v>
      </c>
      <c r="D4876" s="729" t="e">
        <v>#N/A</v>
      </c>
      <c r="E4876" s="729" t="e">
        <v>#N/A</v>
      </c>
      <c r="F4876" s="729" t="e">
        <v>#N/A</v>
      </c>
    </row>
    <row r="4877" spans="3:6">
      <c r="C4877" s="730" t="e">
        <v>#N/A</v>
      </c>
      <c r="D4877" s="729" t="e">
        <v>#N/A</v>
      </c>
      <c r="E4877" s="729" t="e">
        <v>#N/A</v>
      </c>
      <c r="F4877" s="729" t="e">
        <v>#N/A</v>
      </c>
    </row>
    <row r="4878" spans="3:6">
      <c r="C4878" s="730" t="e">
        <v>#N/A</v>
      </c>
      <c r="D4878" s="729" t="e">
        <v>#N/A</v>
      </c>
      <c r="E4878" s="729" t="e">
        <v>#N/A</v>
      </c>
      <c r="F4878" s="729" t="e">
        <v>#N/A</v>
      </c>
    </row>
    <row r="4879" spans="3:6">
      <c r="C4879" s="730" t="e">
        <v>#N/A</v>
      </c>
      <c r="D4879" s="729" t="e">
        <v>#N/A</v>
      </c>
      <c r="E4879" s="729" t="e">
        <v>#N/A</v>
      </c>
      <c r="F4879" s="729" t="e">
        <v>#N/A</v>
      </c>
    </row>
    <row r="4880" spans="3:6">
      <c r="C4880" s="730" t="e">
        <v>#N/A</v>
      </c>
      <c r="D4880" s="729" t="e">
        <v>#N/A</v>
      </c>
      <c r="E4880" s="729" t="e">
        <v>#N/A</v>
      </c>
      <c r="F4880" s="729" t="e">
        <v>#N/A</v>
      </c>
    </row>
    <row r="4881" spans="3:6">
      <c r="C4881" s="730" t="e">
        <v>#N/A</v>
      </c>
      <c r="D4881" s="729" t="e">
        <v>#N/A</v>
      </c>
      <c r="E4881" s="729" t="e">
        <v>#N/A</v>
      </c>
      <c r="F4881" s="729" t="e">
        <v>#N/A</v>
      </c>
    </row>
    <row r="4882" spans="3:6">
      <c r="C4882" s="730" t="e">
        <v>#N/A</v>
      </c>
      <c r="D4882" s="729" t="e">
        <v>#N/A</v>
      </c>
      <c r="E4882" s="729" t="e">
        <v>#N/A</v>
      </c>
      <c r="F4882" s="729" t="e">
        <v>#N/A</v>
      </c>
    </row>
    <row r="4883" spans="3:6">
      <c r="C4883" s="730" t="e">
        <v>#N/A</v>
      </c>
      <c r="D4883" s="729" t="e">
        <v>#N/A</v>
      </c>
      <c r="E4883" s="729" t="e">
        <v>#N/A</v>
      </c>
      <c r="F4883" s="729" t="e">
        <v>#N/A</v>
      </c>
    </row>
    <row r="4884" spans="3:6">
      <c r="C4884" s="730" t="e">
        <v>#N/A</v>
      </c>
      <c r="D4884" s="729" t="e">
        <v>#N/A</v>
      </c>
      <c r="E4884" s="729" t="e">
        <v>#N/A</v>
      </c>
      <c r="F4884" s="729" t="e">
        <v>#N/A</v>
      </c>
    </row>
    <row r="4885" spans="3:6">
      <c r="C4885" s="730" t="e">
        <v>#N/A</v>
      </c>
      <c r="D4885" s="729" t="e">
        <v>#N/A</v>
      </c>
      <c r="E4885" s="729" t="e">
        <v>#N/A</v>
      </c>
      <c r="F4885" s="729" t="e">
        <v>#N/A</v>
      </c>
    </row>
    <row r="4886" spans="3:6">
      <c r="C4886" s="730" t="e">
        <v>#N/A</v>
      </c>
      <c r="D4886" s="729" t="e">
        <v>#N/A</v>
      </c>
      <c r="E4886" s="729" t="e">
        <v>#N/A</v>
      </c>
      <c r="F4886" s="729" t="e">
        <v>#N/A</v>
      </c>
    </row>
    <row r="4887" spans="3:6">
      <c r="C4887" s="730" t="e">
        <v>#N/A</v>
      </c>
      <c r="D4887" s="729" t="e">
        <v>#N/A</v>
      </c>
      <c r="E4887" s="729" t="e">
        <v>#N/A</v>
      </c>
      <c r="F4887" s="729" t="e">
        <v>#N/A</v>
      </c>
    </row>
    <row r="4888" spans="3:6">
      <c r="C4888" s="730" t="e">
        <v>#N/A</v>
      </c>
      <c r="D4888" s="729" t="e">
        <v>#N/A</v>
      </c>
      <c r="E4888" s="729" t="e">
        <v>#N/A</v>
      </c>
      <c r="F4888" s="729" t="e">
        <v>#N/A</v>
      </c>
    </row>
    <row r="4889" spans="3:6">
      <c r="C4889" s="730" t="e">
        <v>#N/A</v>
      </c>
      <c r="D4889" s="729" t="e">
        <v>#N/A</v>
      </c>
      <c r="E4889" s="729" t="e">
        <v>#N/A</v>
      </c>
      <c r="F4889" s="729" t="e">
        <v>#N/A</v>
      </c>
    </row>
    <row r="4890" spans="3:6">
      <c r="C4890" s="730" t="e">
        <v>#N/A</v>
      </c>
      <c r="D4890" s="729" t="e">
        <v>#N/A</v>
      </c>
      <c r="E4890" s="729" t="e">
        <v>#N/A</v>
      </c>
      <c r="F4890" s="729" t="e">
        <v>#N/A</v>
      </c>
    </row>
    <row r="4891" spans="3:6">
      <c r="C4891" s="730" t="e">
        <v>#N/A</v>
      </c>
      <c r="D4891" s="729" t="e">
        <v>#N/A</v>
      </c>
      <c r="E4891" s="729" t="e">
        <v>#N/A</v>
      </c>
      <c r="F4891" s="729" t="e">
        <v>#N/A</v>
      </c>
    </row>
    <row r="4892" spans="3:6">
      <c r="C4892" s="730" t="e">
        <v>#N/A</v>
      </c>
      <c r="D4892" s="729" t="e">
        <v>#N/A</v>
      </c>
      <c r="E4892" s="729" t="e">
        <v>#N/A</v>
      </c>
      <c r="F4892" s="729" t="e">
        <v>#N/A</v>
      </c>
    </row>
    <row r="4893" spans="3:6">
      <c r="C4893" s="730" t="e">
        <v>#N/A</v>
      </c>
      <c r="D4893" s="729" t="e">
        <v>#N/A</v>
      </c>
      <c r="E4893" s="729" t="e">
        <v>#N/A</v>
      </c>
      <c r="F4893" s="729" t="e">
        <v>#N/A</v>
      </c>
    </row>
    <row r="4894" spans="3:6">
      <c r="C4894" s="730" t="e">
        <v>#N/A</v>
      </c>
      <c r="D4894" s="729" t="e">
        <v>#N/A</v>
      </c>
      <c r="E4894" s="729" t="e">
        <v>#N/A</v>
      </c>
      <c r="F4894" s="729" t="e">
        <v>#N/A</v>
      </c>
    </row>
    <row r="4895" spans="3:6">
      <c r="C4895" s="730" t="e">
        <v>#N/A</v>
      </c>
      <c r="D4895" s="729" t="e">
        <v>#N/A</v>
      </c>
      <c r="E4895" s="729" t="e">
        <v>#N/A</v>
      </c>
      <c r="F4895" s="729" t="e">
        <v>#N/A</v>
      </c>
    </row>
    <row r="4896" spans="3:6">
      <c r="C4896" s="730" t="e">
        <v>#N/A</v>
      </c>
      <c r="D4896" s="729" t="e">
        <v>#N/A</v>
      </c>
      <c r="E4896" s="729" t="e">
        <v>#N/A</v>
      </c>
      <c r="F4896" s="729" t="e">
        <v>#N/A</v>
      </c>
    </row>
    <row r="4897" spans="3:6">
      <c r="C4897" s="730" t="e">
        <v>#N/A</v>
      </c>
      <c r="D4897" s="729" t="e">
        <v>#N/A</v>
      </c>
      <c r="E4897" s="729" t="e">
        <v>#N/A</v>
      </c>
      <c r="F4897" s="729" t="e">
        <v>#N/A</v>
      </c>
    </row>
    <row r="4898" spans="3:6">
      <c r="C4898" s="730" t="e">
        <v>#N/A</v>
      </c>
      <c r="D4898" s="729" t="e">
        <v>#N/A</v>
      </c>
      <c r="E4898" s="729" t="e">
        <v>#N/A</v>
      </c>
      <c r="F4898" s="729" t="e">
        <v>#N/A</v>
      </c>
    </row>
    <row r="4899" spans="3:6">
      <c r="C4899" s="730" t="e">
        <v>#N/A</v>
      </c>
      <c r="D4899" s="729" t="e">
        <v>#N/A</v>
      </c>
      <c r="E4899" s="729" t="e">
        <v>#N/A</v>
      </c>
      <c r="F4899" s="729" t="e">
        <v>#N/A</v>
      </c>
    </row>
    <row r="4900" spans="3:6">
      <c r="C4900" s="730" t="e">
        <v>#N/A</v>
      </c>
      <c r="D4900" s="729" t="e">
        <v>#N/A</v>
      </c>
      <c r="E4900" s="729" t="e">
        <v>#N/A</v>
      </c>
      <c r="F4900" s="729" t="e">
        <v>#N/A</v>
      </c>
    </row>
    <row r="4901" spans="3:6">
      <c r="C4901" s="730" t="e">
        <v>#N/A</v>
      </c>
      <c r="D4901" s="729" t="e">
        <v>#N/A</v>
      </c>
      <c r="E4901" s="729" t="e">
        <v>#N/A</v>
      </c>
      <c r="F4901" s="729" t="e">
        <v>#N/A</v>
      </c>
    </row>
    <row r="4902" spans="3:6">
      <c r="C4902" s="730" t="e">
        <v>#N/A</v>
      </c>
      <c r="D4902" s="729" t="e">
        <v>#N/A</v>
      </c>
      <c r="E4902" s="729" t="e">
        <v>#N/A</v>
      </c>
      <c r="F4902" s="729" t="e">
        <v>#N/A</v>
      </c>
    </row>
    <row r="4903" spans="3:6">
      <c r="C4903" s="730" t="e">
        <v>#N/A</v>
      </c>
      <c r="D4903" s="729" t="e">
        <v>#N/A</v>
      </c>
      <c r="E4903" s="729" t="e">
        <v>#N/A</v>
      </c>
      <c r="F4903" s="729" t="e">
        <v>#N/A</v>
      </c>
    </row>
    <row r="4904" spans="3:6">
      <c r="C4904" s="730" t="e">
        <v>#N/A</v>
      </c>
      <c r="D4904" s="729" t="e">
        <v>#N/A</v>
      </c>
      <c r="E4904" s="729" t="e">
        <v>#N/A</v>
      </c>
      <c r="F4904" s="729" t="e">
        <v>#N/A</v>
      </c>
    </row>
    <row r="4905" spans="3:6">
      <c r="C4905" s="730" t="e">
        <v>#N/A</v>
      </c>
      <c r="D4905" s="729" t="e">
        <v>#N/A</v>
      </c>
      <c r="E4905" s="729" t="e">
        <v>#N/A</v>
      </c>
      <c r="F4905" s="729" t="e">
        <v>#N/A</v>
      </c>
    </row>
    <row r="4906" spans="3:6">
      <c r="C4906" s="730" t="e">
        <v>#N/A</v>
      </c>
      <c r="D4906" s="729" t="e">
        <v>#N/A</v>
      </c>
      <c r="E4906" s="729" t="e">
        <v>#N/A</v>
      </c>
      <c r="F4906" s="729" t="e">
        <v>#N/A</v>
      </c>
    </row>
    <row r="4907" spans="3:6">
      <c r="C4907" s="730" t="e">
        <v>#N/A</v>
      </c>
      <c r="D4907" s="729" t="e">
        <v>#N/A</v>
      </c>
      <c r="E4907" s="729" t="e">
        <v>#N/A</v>
      </c>
      <c r="F4907" s="729" t="e">
        <v>#N/A</v>
      </c>
    </row>
    <row r="4908" spans="3:6">
      <c r="C4908" s="730" t="e">
        <v>#N/A</v>
      </c>
      <c r="D4908" s="729" t="e">
        <v>#N/A</v>
      </c>
      <c r="E4908" s="729" t="e">
        <v>#N/A</v>
      </c>
      <c r="F4908" s="729" t="e">
        <v>#N/A</v>
      </c>
    </row>
    <row r="4909" spans="3:6">
      <c r="C4909" s="730" t="e">
        <v>#N/A</v>
      </c>
      <c r="D4909" s="729" t="e">
        <v>#N/A</v>
      </c>
      <c r="E4909" s="729" t="e">
        <v>#N/A</v>
      </c>
      <c r="F4909" s="729" t="e">
        <v>#N/A</v>
      </c>
    </row>
    <row r="4910" spans="3:6">
      <c r="C4910" s="730" t="e">
        <v>#N/A</v>
      </c>
      <c r="D4910" s="729" t="e">
        <v>#N/A</v>
      </c>
      <c r="E4910" s="729" t="e">
        <v>#N/A</v>
      </c>
      <c r="F4910" s="729" t="e">
        <v>#N/A</v>
      </c>
    </row>
    <row r="4911" spans="3:6">
      <c r="C4911" s="730" t="e">
        <v>#N/A</v>
      </c>
      <c r="D4911" s="729" t="e">
        <v>#N/A</v>
      </c>
      <c r="E4911" s="729" t="e">
        <v>#N/A</v>
      </c>
      <c r="F4911" s="729" t="e">
        <v>#N/A</v>
      </c>
    </row>
    <row r="4912" spans="3:6">
      <c r="C4912" s="730" t="e">
        <v>#N/A</v>
      </c>
      <c r="D4912" s="729" t="e">
        <v>#N/A</v>
      </c>
      <c r="E4912" s="729" t="e">
        <v>#N/A</v>
      </c>
      <c r="F4912" s="729" t="e">
        <v>#N/A</v>
      </c>
    </row>
    <row r="4913" spans="3:6">
      <c r="C4913" s="730" t="e">
        <v>#N/A</v>
      </c>
      <c r="D4913" s="729" t="e">
        <v>#N/A</v>
      </c>
      <c r="E4913" s="729" t="e">
        <v>#N/A</v>
      </c>
      <c r="F4913" s="729" t="e">
        <v>#N/A</v>
      </c>
    </row>
    <row r="4914" spans="3:6">
      <c r="C4914" s="730" t="e">
        <v>#N/A</v>
      </c>
      <c r="D4914" s="729" t="e">
        <v>#N/A</v>
      </c>
      <c r="E4914" s="729" t="e">
        <v>#N/A</v>
      </c>
      <c r="F4914" s="729" t="e">
        <v>#N/A</v>
      </c>
    </row>
    <row r="4915" spans="3:6">
      <c r="C4915" s="730" t="e">
        <v>#N/A</v>
      </c>
      <c r="D4915" s="729" t="e">
        <v>#N/A</v>
      </c>
      <c r="E4915" s="729" t="e">
        <v>#N/A</v>
      </c>
      <c r="F4915" s="729" t="e">
        <v>#N/A</v>
      </c>
    </row>
    <row r="4916" spans="3:6">
      <c r="C4916" s="730" t="e">
        <v>#N/A</v>
      </c>
      <c r="D4916" s="729" t="e">
        <v>#N/A</v>
      </c>
      <c r="E4916" s="729" t="e">
        <v>#N/A</v>
      </c>
      <c r="F4916" s="729" t="e">
        <v>#N/A</v>
      </c>
    </row>
    <row r="4917" spans="3:6">
      <c r="C4917" s="730" t="e">
        <v>#N/A</v>
      </c>
      <c r="D4917" s="729" t="e">
        <v>#N/A</v>
      </c>
      <c r="E4917" s="729" t="e">
        <v>#N/A</v>
      </c>
      <c r="F4917" s="729" t="e">
        <v>#N/A</v>
      </c>
    </row>
    <row r="4918" spans="3:6">
      <c r="C4918" s="730" t="e">
        <v>#N/A</v>
      </c>
      <c r="D4918" s="729" t="e">
        <v>#N/A</v>
      </c>
      <c r="E4918" s="729" t="e">
        <v>#N/A</v>
      </c>
      <c r="F4918" s="729" t="e">
        <v>#N/A</v>
      </c>
    </row>
    <row r="4919" spans="3:6">
      <c r="C4919" s="730" t="e">
        <v>#N/A</v>
      </c>
      <c r="D4919" s="729" t="e">
        <v>#N/A</v>
      </c>
      <c r="E4919" s="729" t="e">
        <v>#N/A</v>
      </c>
      <c r="F4919" s="729" t="e">
        <v>#N/A</v>
      </c>
    </row>
    <row r="4920" spans="3:6">
      <c r="C4920" s="730" t="e">
        <v>#N/A</v>
      </c>
      <c r="D4920" s="729" t="e">
        <v>#N/A</v>
      </c>
      <c r="E4920" s="729" t="e">
        <v>#N/A</v>
      </c>
      <c r="F4920" s="729" t="e">
        <v>#N/A</v>
      </c>
    </row>
    <row r="4921" spans="3:6">
      <c r="C4921" s="730" t="e">
        <v>#N/A</v>
      </c>
      <c r="D4921" s="729" t="e">
        <v>#N/A</v>
      </c>
      <c r="E4921" s="729" t="e">
        <v>#N/A</v>
      </c>
      <c r="F4921" s="729" t="e">
        <v>#N/A</v>
      </c>
    </row>
    <row r="4922" spans="3:6">
      <c r="C4922" s="730" t="e">
        <v>#N/A</v>
      </c>
      <c r="D4922" s="729" t="e">
        <v>#N/A</v>
      </c>
      <c r="E4922" s="729" t="e">
        <v>#N/A</v>
      </c>
      <c r="F4922" s="729" t="e">
        <v>#N/A</v>
      </c>
    </row>
    <row r="4923" spans="3:6">
      <c r="C4923" s="730" t="e">
        <v>#N/A</v>
      </c>
      <c r="D4923" s="729" t="e">
        <v>#N/A</v>
      </c>
      <c r="E4923" s="729" t="e">
        <v>#N/A</v>
      </c>
      <c r="F4923" s="729" t="e">
        <v>#N/A</v>
      </c>
    </row>
    <row r="4924" spans="3:6">
      <c r="C4924" s="730" t="e">
        <v>#N/A</v>
      </c>
      <c r="D4924" s="729" t="e">
        <v>#N/A</v>
      </c>
      <c r="E4924" s="729" t="e">
        <v>#N/A</v>
      </c>
      <c r="F4924" s="729" t="e">
        <v>#N/A</v>
      </c>
    </row>
    <row r="4925" spans="3:6">
      <c r="C4925" s="730" t="e">
        <v>#N/A</v>
      </c>
      <c r="D4925" s="729" t="e">
        <v>#N/A</v>
      </c>
      <c r="E4925" s="729" t="e">
        <v>#N/A</v>
      </c>
      <c r="F4925" s="729" t="e">
        <v>#N/A</v>
      </c>
    </row>
    <row r="4926" spans="3:6">
      <c r="C4926" s="730" t="e">
        <v>#N/A</v>
      </c>
      <c r="D4926" s="729" t="e">
        <v>#N/A</v>
      </c>
      <c r="E4926" s="729" t="e">
        <v>#N/A</v>
      </c>
      <c r="F4926" s="729" t="e">
        <v>#N/A</v>
      </c>
    </row>
    <row r="4927" spans="3:6">
      <c r="C4927" s="730" t="e">
        <v>#N/A</v>
      </c>
      <c r="D4927" s="729" t="e">
        <v>#N/A</v>
      </c>
      <c r="E4927" s="729" t="e">
        <v>#N/A</v>
      </c>
      <c r="F4927" s="729" t="e">
        <v>#N/A</v>
      </c>
    </row>
    <row r="4928" spans="3:6">
      <c r="C4928" s="730" t="e">
        <v>#N/A</v>
      </c>
      <c r="D4928" s="729" t="e">
        <v>#N/A</v>
      </c>
      <c r="E4928" s="729" t="e">
        <v>#N/A</v>
      </c>
      <c r="F4928" s="729" t="e">
        <v>#N/A</v>
      </c>
    </row>
    <row r="4929" spans="3:6">
      <c r="C4929" s="730" t="e">
        <v>#N/A</v>
      </c>
      <c r="D4929" s="729" t="e">
        <v>#N/A</v>
      </c>
      <c r="E4929" s="729" t="e">
        <v>#N/A</v>
      </c>
      <c r="F4929" s="729" t="e">
        <v>#N/A</v>
      </c>
    </row>
    <row r="4930" spans="3:6">
      <c r="C4930" s="730" t="e">
        <v>#N/A</v>
      </c>
      <c r="D4930" s="729" t="e">
        <v>#N/A</v>
      </c>
      <c r="E4930" s="729" t="e">
        <v>#N/A</v>
      </c>
      <c r="F4930" s="729" t="e">
        <v>#N/A</v>
      </c>
    </row>
    <row r="4931" spans="3:6">
      <c r="C4931" s="730" t="e">
        <v>#N/A</v>
      </c>
      <c r="D4931" s="729" t="e">
        <v>#N/A</v>
      </c>
      <c r="E4931" s="729" t="e">
        <v>#N/A</v>
      </c>
      <c r="F4931" s="729" t="e">
        <v>#N/A</v>
      </c>
    </row>
    <row r="4932" spans="3:6">
      <c r="C4932" s="730" t="e">
        <v>#N/A</v>
      </c>
      <c r="D4932" s="729" t="e">
        <v>#N/A</v>
      </c>
      <c r="E4932" s="729" t="e">
        <v>#N/A</v>
      </c>
      <c r="F4932" s="729" t="e">
        <v>#N/A</v>
      </c>
    </row>
    <row r="4933" spans="3:6">
      <c r="C4933" s="730" t="e">
        <v>#N/A</v>
      </c>
      <c r="D4933" s="729" t="e">
        <v>#N/A</v>
      </c>
      <c r="E4933" s="729" t="e">
        <v>#N/A</v>
      </c>
      <c r="F4933" s="729" t="e">
        <v>#N/A</v>
      </c>
    </row>
    <row r="4934" spans="3:6">
      <c r="C4934" s="730" t="e">
        <v>#N/A</v>
      </c>
      <c r="D4934" s="729" t="e">
        <v>#N/A</v>
      </c>
      <c r="E4934" s="729" t="e">
        <v>#N/A</v>
      </c>
      <c r="F4934" s="729" t="e">
        <v>#N/A</v>
      </c>
    </row>
    <row r="4935" spans="3:6">
      <c r="C4935" s="730" t="e">
        <v>#N/A</v>
      </c>
      <c r="D4935" s="729" t="e">
        <v>#N/A</v>
      </c>
      <c r="E4935" s="729" t="e">
        <v>#N/A</v>
      </c>
      <c r="F4935" s="729" t="e">
        <v>#N/A</v>
      </c>
    </row>
    <row r="4936" spans="3:6">
      <c r="C4936" s="730" t="e">
        <v>#N/A</v>
      </c>
      <c r="D4936" s="729" t="e">
        <v>#N/A</v>
      </c>
      <c r="E4936" s="729" t="e">
        <v>#N/A</v>
      </c>
      <c r="F4936" s="729" t="e">
        <v>#N/A</v>
      </c>
    </row>
    <row r="4937" spans="3:6">
      <c r="C4937" s="730" t="e">
        <v>#N/A</v>
      </c>
      <c r="D4937" s="729" t="e">
        <v>#N/A</v>
      </c>
      <c r="E4937" s="729" t="e">
        <v>#N/A</v>
      </c>
      <c r="F4937" s="729" t="e">
        <v>#N/A</v>
      </c>
    </row>
    <row r="4938" spans="3:6">
      <c r="C4938" s="730" t="e">
        <v>#N/A</v>
      </c>
      <c r="D4938" s="729" t="e">
        <v>#N/A</v>
      </c>
      <c r="E4938" s="729" t="e">
        <v>#N/A</v>
      </c>
      <c r="F4938" s="729" t="e">
        <v>#N/A</v>
      </c>
    </row>
    <row r="4939" spans="3:6">
      <c r="C4939" s="730" t="e">
        <v>#N/A</v>
      </c>
      <c r="D4939" s="729" t="e">
        <v>#N/A</v>
      </c>
      <c r="E4939" s="729" t="e">
        <v>#N/A</v>
      </c>
      <c r="F4939" s="729" t="e">
        <v>#N/A</v>
      </c>
    </row>
    <row r="4940" spans="3:6">
      <c r="C4940" s="730" t="e">
        <v>#N/A</v>
      </c>
      <c r="D4940" s="729" t="e">
        <v>#N/A</v>
      </c>
      <c r="E4940" s="729" t="e">
        <v>#N/A</v>
      </c>
      <c r="F4940" s="729" t="e">
        <v>#N/A</v>
      </c>
    </row>
    <row r="4941" spans="3:6">
      <c r="C4941" s="730" t="e">
        <v>#N/A</v>
      </c>
      <c r="D4941" s="729" t="e">
        <v>#N/A</v>
      </c>
      <c r="E4941" s="729" t="e">
        <v>#N/A</v>
      </c>
      <c r="F4941" s="729" t="e">
        <v>#N/A</v>
      </c>
    </row>
    <row r="4942" spans="3:6">
      <c r="C4942" s="730" t="e">
        <v>#N/A</v>
      </c>
      <c r="D4942" s="729" t="e">
        <v>#N/A</v>
      </c>
      <c r="E4942" s="729" t="e">
        <v>#N/A</v>
      </c>
      <c r="F4942" s="729" t="e">
        <v>#N/A</v>
      </c>
    </row>
    <row r="4943" spans="3:6">
      <c r="C4943" s="730" t="e">
        <v>#N/A</v>
      </c>
      <c r="D4943" s="729" t="e">
        <v>#N/A</v>
      </c>
      <c r="E4943" s="729" t="e">
        <v>#N/A</v>
      </c>
      <c r="F4943" s="729" t="e">
        <v>#N/A</v>
      </c>
    </row>
    <row r="4944" spans="3:6">
      <c r="C4944" s="730" t="e">
        <v>#N/A</v>
      </c>
      <c r="D4944" s="729" t="e">
        <v>#N/A</v>
      </c>
      <c r="E4944" s="729" t="e">
        <v>#N/A</v>
      </c>
      <c r="F4944" s="729" t="e">
        <v>#N/A</v>
      </c>
    </row>
    <row r="4945" spans="3:6">
      <c r="C4945" s="730" t="e">
        <v>#N/A</v>
      </c>
      <c r="D4945" s="729" t="e">
        <v>#N/A</v>
      </c>
      <c r="E4945" s="729" t="e">
        <v>#N/A</v>
      </c>
      <c r="F4945" s="729" t="e">
        <v>#N/A</v>
      </c>
    </row>
    <row r="4946" spans="3:6">
      <c r="C4946" s="730" t="e">
        <v>#N/A</v>
      </c>
      <c r="D4946" s="729" t="e">
        <v>#N/A</v>
      </c>
      <c r="E4946" s="729" t="e">
        <v>#N/A</v>
      </c>
      <c r="F4946" s="729" t="e">
        <v>#N/A</v>
      </c>
    </row>
    <row r="4947" spans="3:6">
      <c r="C4947" s="730" t="e">
        <v>#N/A</v>
      </c>
      <c r="D4947" s="729" t="e">
        <v>#N/A</v>
      </c>
      <c r="E4947" s="729" t="e">
        <v>#N/A</v>
      </c>
      <c r="F4947" s="729" t="e">
        <v>#N/A</v>
      </c>
    </row>
    <row r="4948" spans="3:6">
      <c r="C4948" s="730" t="e">
        <v>#N/A</v>
      </c>
      <c r="D4948" s="729" t="e">
        <v>#N/A</v>
      </c>
      <c r="E4948" s="729" t="e">
        <v>#N/A</v>
      </c>
      <c r="F4948" s="729" t="e">
        <v>#N/A</v>
      </c>
    </row>
    <row r="4949" spans="3:6">
      <c r="C4949" s="730" t="e">
        <v>#N/A</v>
      </c>
      <c r="D4949" s="729" t="e">
        <v>#N/A</v>
      </c>
      <c r="E4949" s="729" t="e">
        <v>#N/A</v>
      </c>
      <c r="F4949" s="729" t="e">
        <v>#N/A</v>
      </c>
    </row>
    <row r="4950" spans="3:6">
      <c r="C4950" s="730" t="e">
        <v>#N/A</v>
      </c>
      <c r="D4950" s="729" t="e">
        <v>#N/A</v>
      </c>
      <c r="E4950" s="729" t="e">
        <v>#N/A</v>
      </c>
      <c r="F4950" s="729" t="e">
        <v>#N/A</v>
      </c>
    </row>
    <row r="4951" spans="3:6">
      <c r="C4951" s="730" t="e">
        <v>#N/A</v>
      </c>
      <c r="D4951" s="729" t="e">
        <v>#N/A</v>
      </c>
      <c r="E4951" s="729" t="e">
        <v>#N/A</v>
      </c>
      <c r="F4951" s="729" t="e">
        <v>#N/A</v>
      </c>
    </row>
    <row r="4952" spans="3:6">
      <c r="C4952" s="730" t="e">
        <v>#N/A</v>
      </c>
      <c r="D4952" s="729" t="e">
        <v>#N/A</v>
      </c>
      <c r="E4952" s="729" t="e">
        <v>#N/A</v>
      </c>
      <c r="F4952" s="729" t="e">
        <v>#N/A</v>
      </c>
    </row>
    <row r="4953" spans="3:6">
      <c r="C4953" s="730" t="e">
        <v>#N/A</v>
      </c>
      <c r="D4953" s="729" t="e">
        <v>#N/A</v>
      </c>
      <c r="E4953" s="729" t="e">
        <v>#N/A</v>
      </c>
      <c r="F4953" s="729" t="e">
        <v>#N/A</v>
      </c>
    </row>
    <row r="4954" spans="3:6">
      <c r="C4954" s="730" t="e">
        <v>#N/A</v>
      </c>
      <c r="D4954" s="729" t="e">
        <v>#N/A</v>
      </c>
      <c r="E4954" s="729" t="e">
        <v>#N/A</v>
      </c>
      <c r="F4954" s="729" t="e">
        <v>#N/A</v>
      </c>
    </row>
    <row r="4955" spans="3:6">
      <c r="C4955" s="730" t="e">
        <v>#N/A</v>
      </c>
      <c r="D4955" s="729" t="e">
        <v>#N/A</v>
      </c>
      <c r="E4955" s="729" t="e">
        <v>#N/A</v>
      </c>
      <c r="F4955" s="729" t="e">
        <v>#N/A</v>
      </c>
    </row>
    <row r="4956" spans="3:6">
      <c r="C4956" s="730" t="e">
        <v>#N/A</v>
      </c>
      <c r="D4956" s="729" t="e">
        <v>#N/A</v>
      </c>
      <c r="E4956" s="729" t="e">
        <v>#N/A</v>
      </c>
      <c r="F4956" s="729" t="e">
        <v>#N/A</v>
      </c>
    </row>
    <row r="4957" spans="3:6">
      <c r="C4957" s="730" t="e">
        <v>#N/A</v>
      </c>
      <c r="D4957" s="729" t="e">
        <v>#N/A</v>
      </c>
      <c r="E4957" s="729" t="e">
        <v>#N/A</v>
      </c>
      <c r="F4957" s="729" t="e">
        <v>#N/A</v>
      </c>
    </row>
    <row r="4958" spans="3:6">
      <c r="C4958" s="730" t="e">
        <v>#N/A</v>
      </c>
      <c r="D4958" s="729" t="e">
        <v>#N/A</v>
      </c>
      <c r="E4958" s="729" t="e">
        <v>#N/A</v>
      </c>
      <c r="F4958" s="729" t="e">
        <v>#N/A</v>
      </c>
    </row>
    <row r="4959" spans="3:6">
      <c r="C4959" s="730" t="e">
        <v>#N/A</v>
      </c>
      <c r="D4959" s="729" t="e">
        <v>#N/A</v>
      </c>
      <c r="E4959" s="729" t="e">
        <v>#N/A</v>
      </c>
      <c r="F4959" s="729" t="e">
        <v>#N/A</v>
      </c>
    </row>
    <row r="4960" spans="3:6">
      <c r="C4960" s="730" t="e">
        <v>#N/A</v>
      </c>
      <c r="D4960" s="729" t="e">
        <v>#N/A</v>
      </c>
      <c r="E4960" s="729" t="e">
        <v>#N/A</v>
      </c>
      <c r="F4960" s="729" t="e">
        <v>#N/A</v>
      </c>
    </row>
    <row r="4961" spans="3:6">
      <c r="C4961" s="730" t="e">
        <v>#N/A</v>
      </c>
      <c r="D4961" s="729" t="e">
        <v>#N/A</v>
      </c>
      <c r="E4961" s="729" t="e">
        <v>#N/A</v>
      </c>
      <c r="F4961" s="729" t="e">
        <v>#N/A</v>
      </c>
    </row>
    <row r="4962" spans="3:6">
      <c r="C4962" s="730" t="e">
        <v>#N/A</v>
      </c>
      <c r="D4962" s="729" t="e">
        <v>#N/A</v>
      </c>
      <c r="E4962" s="729" t="e">
        <v>#N/A</v>
      </c>
      <c r="F4962" s="729" t="e">
        <v>#N/A</v>
      </c>
    </row>
    <row r="4963" spans="3:6">
      <c r="C4963" s="730" t="e">
        <v>#N/A</v>
      </c>
      <c r="D4963" s="729" t="e">
        <v>#N/A</v>
      </c>
      <c r="E4963" s="729" t="e">
        <v>#N/A</v>
      </c>
      <c r="F4963" s="729" t="e">
        <v>#N/A</v>
      </c>
    </row>
    <row r="4964" spans="3:6">
      <c r="C4964" s="730" t="e">
        <v>#N/A</v>
      </c>
      <c r="D4964" s="729" t="e">
        <v>#N/A</v>
      </c>
      <c r="E4964" s="729" t="e">
        <v>#N/A</v>
      </c>
      <c r="F4964" s="729" t="e">
        <v>#N/A</v>
      </c>
    </row>
    <row r="4965" spans="3:6">
      <c r="C4965" s="730" t="e">
        <v>#N/A</v>
      </c>
      <c r="D4965" s="729" t="e">
        <v>#N/A</v>
      </c>
      <c r="E4965" s="729" t="e">
        <v>#N/A</v>
      </c>
      <c r="F4965" s="729" t="e">
        <v>#N/A</v>
      </c>
    </row>
    <row r="4966" spans="3:6">
      <c r="C4966" s="730" t="e">
        <v>#N/A</v>
      </c>
      <c r="D4966" s="729" t="e">
        <v>#N/A</v>
      </c>
      <c r="E4966" s="729" t="e">
        <v>#N/A</v>
      </c>
      <c r="F4966" s="729" t="e">
        <v>#N/A</v>
      </c>
    </row>
    <row r="4967" spans="3:6">
      <c r="C4967" s="730" t="e">
        <v>#N/A</v>
      </c>
      <c r="D4967" s="729" t="e">
        <v>#N/A</v>
      </c>
      <c r="E4967" s="729" t="e">
        <v>#N/A</v>
      </c>
      <c r="F4967" s="729" t="e">
        <v>#N/A</v>
      </c>
    </row>
    <row r="4968" spans="3:6">
      <c r="C4968" s="730" t="e">
        <v>#N/A</v>
      </c>
      <c r="D4968" s="729" t="e">
        <v>#N/A</v>
      </c>
      <c r="E4968" s="729" t="e">
        <v>#N/A</v>
      </c>
      <c r="F4968" s="729" t="e">
        <v>#N/A</v>
      </c>
    </row>
    <row r="4969" spans="3:6">
      <c r="C4969" s="730" t="e">
        <v>#N/A</v>
      </c>
      <c r="D4969" s="729" t="e">
        <v>#N/A</v>
      </c>
      <c r="E4969" s="729" t="e">
        <v>#N/A</v>
      </c>
      <c r="F4969" s="729" t="e">
        <v>#N/A</v>
      </c>
    </row>
    <row r="4970" spans="3:6">
      <c r="C4970" s="730" t="e">
        <v>#N/A</v>
      </c>
      <c r="D4970" s="729" t="e">
        <v>#N/A</v>
      </c>
      <c r="E4970" s="729" t="e">
        <v>#N/A</v>
      </c>
      <c r="F4970" s="729" t="e">
        <v>#N/A</v>
      </c>
    </row>
    <row r="4971" spans="3:6">
      <c r="C4971" s="730" t="e">
        <v>#N/A</v>
      </c>
      <c r="D4971" s="729" t="e">
        <v>#N/A</v>
      </c>
      <c r="E4971" s="729" t="e">
        <v>#N/A</v>
      </c>
      <c r="F4971" s="729" t="e">
        <v>#N/A</v>
      </c>
    </row>
    <row r="4972" spans="3:6">
      <c r="C4972" s="730" t="e">
        <v>#N/A</v>
      </c>
      <c r="D4972" s="729" t="e">
        <v>#N/A</v>
      </c>
      <c r="E4972" s="729" t="e">
        <v>#N/A</v>
      </c>
      <c r="F4972" s="729" t="e">
        <v>#N/A</v>
      </c>
    </row>
    <row r="4973" spans="3:6">
      <c r="C4973" s="730" t="e">
        <v>#N/A</v>
      </c>
      <c r="D4973" s="729" t="e">
        <v>#N/A</v>
      </c>
      <c r="E4973" s="729" t="e">
        <v>#N/A</v>
      </c>
      <c r="F4973" s="729" t="e">
        <v>#N/A</v>
      </c>
    </row>
    <row r="4974" spans="3:6">
      <c r="C4974" s="730" t="e">
        <v>#N/A</v>
      </c>
      <c r="D4974" s="729" t="e">
        <v>#N/A</v>
      </c>
      <c r="E4974" s="729" t="e">
        <v>#N/A</v>
      </c>
      <c r="F4974" s="729" t="e">
        <v>#N/A</v>
      </c>
    </row>
    <row r="4975" spans="3:6">
      <c r="C4975" s="730" t="e">
        <v>#N/A</v>
      </c>
      <c r="D4975" s="729" t="e">
        <v>#N/A</v>
      </c>
      <c r="E4975" s="729" t="e">
        <v>#N/A</v>
      </c>
      <c r="F4975" s="729" t="e">
        <v>#N/A</v>
      </c>
    </row>
    <row r="4976" spans="3:6">
      <c r="C4976" s="730" t="e">
        <v>#N/A</v>
      </c>
      <c r="D4976" s="729" t="e">
        <v>#N/A</v>
      </c>
      <c r="E4976" s="729" t="e">
        <v>#N/A</v>
      </c>
      <c r="F4976" s="729" t="e">
        <v>#N/A</v>
      </c>
    </row>
    <row r="4977" spans="3:6">
      <c r="C4977" s="730" t="e">
        <v>#N/A</v>
      </c>
      <c r="D4977" s="729" t="e">
        <v>#N/A</v>
      </c>
      <c r="E4977" s="729" t="e">
        <v>#N/A</v>
      </c>
      <c r="F4977" s="729" t="e">
        <v>#N/A</v>
      </c>
    </row>
    <row r="4978" spans="3:6">
      <c r="C4978" s="730" t="e">
        <v>#N/A</v>
      </c>
      <c r="D4978" s="729" t="e">
        <v>#N/A</v>
      </c>
      <c r="E4978" s="729" t="e">
        <v>#N/A</v>
      </c>
      <c r="F4978" s="729" t="e">
        <v>#N/A</v>
      </c>
    </row>
    <row r="4979" spans="3:6">
      <c r="C4979" s="730" t="e">
        <v>#N/A</v>
      </c>
      <c r="D4979" s="729" t="e">
        <v>#N/A</v>
      </c>
      <c r="E4979" s="729" t="e">
        <v>#N/A</v>
      </c>
      <c r="F4979" s="729" t="e">
        <v>#N/A</v>
      </c>
    </row>
    <row r="4980" spans="3:6">
      <c r="C4980" s="730" t="e">
        <v>#N/A</v>
      </c>
      <c r="D4980" s="729" t="e">
        <v>#N/A</v>
      </c>
      <c r="E4980" s="729" t="e">
        <v>#N/A</v>
      </c>
      <c r="F4980" s="729" t="e">
        <v>#N/A</v>
      </c>
    </row>
    <row r="4981" spans="3:6">
      <c r="C4981" s="730" t="e">
        <v>#N/A</v>
      </c>
      <c r="D4981" s="729" t="e">
        <v>#N/A</v>
      </c>
      <c r="E4981" s="729" t="e">
        <v>#N/A</v>
      </c>
      <c r="F4981" s="729" t="e">
        <v>#N/A</v>
      </c>
    </row>
    <row r="4982" spans="3:6">
      <c r="C4982" s="730" t="e">
        <v>#N/A</v>
      </c>
      <c r="D4982" s="729" t="e">
        <v>#N/A</v>
      </c>
      <c r="E4982" s="729" t="e">
        <v>#N/A</v>
      </c>
      <c r="F4982" s="729" t="e">
        <v>#N/A</v>
      </c>
    </row>
    <row r="4983" spans="3:6">
      <c r="C4983" s="730" t="e">
        <v>#N/A</v>
      </c>
      <c r="D4983" s="729" t="e">
        <v>#N/A</v>
      </c>
      <c r="E4983" s="729" t="e">
        <v>#N/A</v>
      </c>
      <c r="F4983" s="729" t="e">
        <v>#N/A</v>
      </c>
    </row>
    <row r="4984" spans="3:6">
      <c r="C4984" s="730" t="e">
        <v>#N/A</v>
      </c>
      <c r="D4984" s="729" t="e">
        <v>#N/A</v>
      </c>
      <c r="E4984" s="729" t="e">
        <v>#N/A</v>
      </c>
      <c r="F4984" s="729" t="e">
        <v>#N/A</v>
      </c>
    </row>
    <row r="4985" spans="3:6">
      <c r="C4985" s="730" t="e">
        <v>#N/A</v>
      </c>
      <c r="D4985" s="729" t="e">
        <v>#N/A</v>
      </c>
      <c r="E4985" s="729" t="e">
        <v>#N/A</v>
      </c>
      <c r="F4985" s="729" t="e">
        <v>#N/A</v>
      </c>
    </row>
    <row r="4986" spans="3:6">
      <c r="C4986" s="730" t="e">
        <v>#N/A</v>
      </c>
      <c r="D4986" s="729" t="e">
        <v>#N/A</v>
      </c>
      <c r="E4986" s="729" t="e">
        <v>#N/A</v>
      </c>
      <c r="F4986" s="729" t="e">
        <v>#N/A</v>
      </c>
    </row>
    <row r="4987" spans="3:6">
      <c r="C4987" s="730" t="e">
        <v>#N/A</v>
      </c>
      <c r="D4987" s="729" t="e">
        <v>#N/A</v>
      </c>
      <c r="E4987" s="729" t="e">
        <v>#N/A</v>
      </c>
      <c r="F4987" s="729" t="e">
        <v>#N/A</v>
      </c>
    </row>
    <row r="4988" spans="3:6">
      <c r="C4988" s="730" t="e">
        <v>#N/A</v>
      </c>
      <c r="D4988" s="729" t="e">
        <v>#N/A</v>
      </c>
      <c r="E4988" s="729" t="e">
        <v>#N/A</v>
      </c>
      <c r="F4988" s="729" t="e">
        <v>#N/A</v>
      </c>
    </row>
    <row r="4989" spans="3:6">
      <c r="C4989" s="730" t="e">
        <v>#N/A</v>
      </c>
      <c r="D4989" s="729" t="e">
        <v>#N/A</v>
      </c>
      <c r="E4989" s="729" t="e">
        <v>#N/A</v>
      </c>
      <c r="F4989" s="729" t="e">
        <v>#N/A</v>
      </c>
    </row>
    <row r="4990" spans="3:6">
      <c r="C4990" s="730" t="e">
        <v>#N/A</v>
      </c>
      <c r="D4990" s="729" t="e">
        <v>#N/A</v>
      </c>
      <c r="E4990" s="729" t="e">
        <v>#N/A</v>
      </c>
      <c r="F4990" s="729" t="e">
        <v>#N/A</v>
      </c>
    </row>
    <row r="4991" spans="3:6">
      <c r="C4991" s="730" t="e">
        <v>#N/A</v>
      </c>
      <c r="D4991" s="729" t="e">
        <v>#N/A</v>
      </c>
      <c r="E4991" s="729" t="e">
        <v>#N/A</v>
      </c>
      <c r="F4991" s="729" t="e">
        <v>#N/A</v>
      </c>
    </row>
    <row r="4992" spans="3:6">
      <c r="C4992" s="730" t="e">
        <v>#N/A</v>
      </c>
      <c r="D4992" s="729" t="e">
        <v>#N/A</v>
      </c>
      <c r="E4992" s="729" t="e">
        <v>#N/A</v>
      </c>
      <c r="F4992" s="729" t="e">
        <v>#N/A</v>
      </c>
    </row>
    <row r="4993" spans="3:6">
      <c r="C4993" s="730" t="e">
        <v>#N/A</v>
      </c>
      <c r="D4993" s="729" t="e">
        <v>#N/A</v>
      </c>
      <c r="E4993" s="729" t="e">
        <v>#N/A</v>
      </c>
      <c r="F4993" s="729" t="e">
        <v>#N/A</v>
      </c>
    </row>
    <row r="4994" spans="3:6">
      <c r="C4994" s="730" t="e">
        <v>#N/A</v>
      </c>
      <c r="D4994" s="729" t="e">
        <v>#N/A</v>
      </c>
      <c r="E4994" s="729" t="e">
        <v>#N/A</v>
      </c>
      <c r="F4994" s="729" t="e">
        <v>#N/A</v>
      </c>
    </row>
    <row r="4995" spans="3:6">
      <c r="C4995" s="730" t="e">
        <v>#N/A</v>
      </c>
      <c r="D4995" s="729" t="e">
        <v>#N/A</v>
      </c>
      <c r="E4995" s="729" t="e">
        <v>#N/A</v>
      </c>
      <c r="F4995" s="729" t="e">
        <v>#N/A</v>
      </c>
    </row>
    <row r="4996" spans="3:6">
      <c r="C4996" s="730" t="e">
        <v>#N/A</v>
      </c>
      <c r="D4996" s="729" t="e">
        <v>#N/A</v>
      </c>
      <c r="E4996" s="729" t="e">
        <v>#N/A</v>
      </c>
      <c r="F4996" s="729" t="e">
        <v>#N/A</v>
      </c>
    </row>
    <row r="4997" spans="3:6">
      <c r="C4997" s="730" t="e">
        <v>#N/A</v>
      </c>
      <c r="D4997" s="729" t="e">
        <v>#N/A</v>
      </c>
      <c r="E4997" s="729" t="e">
        <v>#N/A</v>
      </c>
      <c r="F4997" s="729" t="e">
        <v>#N/A</v>
      </c>
    </row>
    <row r="4998" spans="3:6">
      <c r="C4998" s="730" t="e">
        <v>#N/A</v>
      </c>
      <c r="D4998" s="729" t="e">
        <v>#N/A</v>
      </c>
      <c r="E4998" s="729" t="e">
        <v>#N/A</v>
      </c>
      <c r="F4998" s="729" t="e">
        <v>#N/A</v>
      </c>
    </row>
    <row r="4999" spans="3:6">
      <c r="C4999" s="730" t="e">
        <v>#N/A</v>
      </c>
      <c r="D4999" s="729" t="e">
        <v>#N/A</v>
      </c>
      <c r="E4999" s="729" t="e">
        <v>#N/A</v>
      </c>
      <c r="F4999" s="729" t="e">
        <v>#N/A</v>
      </c>
    </row>
    <row r="5000" spans="3:6">
      <c r="C5000" s="730" t="e">
        <v>#N/A</v>
      </c>
      <c r="D5000" s="729" t="e">
        <v>#N/A</v>
      </c>
      <c r="E5000" s="729" t="e">
        <v>#N/A</v>
      </c>
      <c r="F5000" s="729" t="e">
        <v>#N/A</v>
      </c>
    </row>
    <row r="5001" spans="3:6">
      <c r="C5001" s="730" t="e">
        <v>#N/A</v>
      </c>
      <c r="D5001" s="729" t="e">
        <v>#N/A</v>
      </c>
      <c r="E5001" s="729" t="e">
        <v>#N/A</v>
      </c>
      <c r="F5001" s="729" t="e">
        <v>#N/A</v>
      </c>
    </row>
    <row r="5002" spans="3:6">
      <c r="C5002" s="730" t="e">
        <v>#N/A</v>
      </c>
      <c r="D5002" s="729" t="e">
        <v>#N/A</v>
      </c>
      <c r="E5002" s="729" t="e">
        <v>#N/A</v>
      </c>
      <c r="F5002" s="729" t="e">
        <v>#N/A</v>
      </c>
    </row>
    <row r="5003" spans="3:6">
      <c r="C5003" s="730" t="e">
        <v>#N/A</v>
      </c>
      <c r="D5003" s="729" t="e">
        <v>#N/A</v>
      </c>
      <c r="E5003" s="729" t="e">
        <v>#N/A</v>
      </c>
      <c r="F5003" s="729" t="e">
        <v>#N/A</v>
      </c>
    </row>
    <row r="5004" spans="3:6">
      <c r="C5004" s="730" t="e">
        <v>#N/A</v>
      </c>
      <c r="D5004" s="729" t="e">
        <v>#N/A</v>
      </c>
      <c r="E5004" s="729" t="e">
        <v>#N/A</v>
      </c>
      <c r="F5004" s="729" t="e">
        <v>#N/A</v>
      </c>
    </row>
    <row r="5005" spans="3:6">
      <c r="C5005" s="730" t="e">
        <v>#N/A</v>
      </c>
      <c r="D5005" s="729" t="e">
        <v>#N/A</v>
      </c>
      <c r="E5005" s="729" t="e">
        <v>#N/A</v>
      </c>
      <c r="F5005" s="729" t="e">
        <v>#N/A</v>
      </c>
    </row>
    <row r="5006" spans="3:6">
      <c r="C5006" s="730" t="e">
        <v>#N/A</v>
      </c>
      <c r="D5006" s="729" t="e">
        <v>#N/A</v>
      </c>
      <c r="E5006" s="729" t="e">
        <v>#N/A</v>
      </c>
      <c r="F5006" s="729" t="e">
        <v>#N/A</v>
      </c>
    </row>
    <row r="5007" spans="3:6">
      <c r="C5007" s="730" t="e">
        <v>#N/A</v>
      </c>
      <c r="D5007" s="729" t="e">
        <v>#N/A</v>
      </c>
      <c r="E5007" s="729" t="e">
        <v>#N/A</v>
      </c>
      <c r="F5007" s="729" t="e">
        <v>#N/A</v>
      </c>
    </row>
    <row r="5008" spans="3:6">
      <c r="C5008" s="730" t="e">
        <v>#N/A</v>
      </c>
      <c r="D5008" s="729" t="e">
        <v>#N/A</v>
      </c>
      <c r="E5008" s="729" t="e">
        <v>#N/A</v>
      </c>
      <c r="F5008" s="729" t="e">
        <v>#N/A</v>
      </c>
    </row>
    <row r="5009" spans="3:6">
      <c r="C5009" s="730" t="e">
        <v>#N/A</v>
      </c>
      <c r="D5009" s="729" t="e">
        <v>#N/A</v>
      </c>
      <c r="E5009" s="729" t="e">
        <v>#N/A</v>
      </c>
      <c r="F5009" s="729" t="e">
        <v>#N/A</v>
      </c>
    </row>
    <row r="5010" spans="3:6">
      <c r="C5010" s="730" t="e">
        <v>#N/A</v>
      </c>
      <c r="D5010" s="729" t="e">
        <v>#N/A</v>
      </c>
      <c r="E5010" s="729" t="e">
        <v>#N/A</v>
      </c>
      <c r="F5010" s="729" t="e">
        <v>#N/A</v>
      </c>
    </row>
    <row r="5011" spans="3:6">
      <c r="C5011" s="730" t="e">
        <v>#N/A</v>
      </c>
      <c r="D5011" s="729" t="e">
        <v>#N/A</v>
      </c>
      <c r="E5011" s="729" t="e">
        <v>#N/A</v>
      </c>
      <c r="F5011" s="729" t="e">
        <v>#N/A</v>
      </c>
    </row>
    <row r="5012" spans="3:6">
      <c r="C5012" s="730" t="e">
        <v>#N/A</v>
      </c>
      <c r="D5012" s="729" t="e">
        <v>#N/A</v>
      </c>
      <c r="E5012" s="729" t="e">
        <v>#N/A</v>
      </c>
      <c r="F5012" s="729" t="e">
        <v>#N/A</v>
      </c>
    </row>
    <row r="5013" spans="3:6">
      <c r="C5013" s="730" t="e">
        <v>#N/A</v>
      </c>
      <c r="D5013" s="729" t="e">
        <v>#N/A</v>
      </c>
      <c r="E5013" s="729" t="e">
        <v>#N/A</v>
      </c>
      <c r="F5013" s="729" t="e">
        <v>#N/A</v>
      </c>
    </row>
    <row r="5014" spans="3:6">
      <c r="C5014" s="730" t="e">
        <v>#N/A</v>
      </c>
      <c r="D5014" s="729" t="e">
        <v>#N/A</v>
      </c>
      <c r="E5014" s="729" t="e">
        <v>#N/A</v>
      </c>
      <c r="F5014" s="729" t="e">
        <v>#N/A</v>
      </c>
    </row>
    <row r="5015" spans="3:6">
      <c r="C5015" s="730" t="e">
        <v>#N/A</v>
      </c>
      <c r="D5015" s="729" t="e">
        <v>#N/A</v>
      </c>
      <c r="E5015" s="729" t="e">
        <v>#N/A</v>
      </c>
      <c r="F5015" s="729" t="e">
        <v>#N/A</v>
      </c>
    </row>
    <row r="5016" spans="3:6">
      <c r="C5016" s="730" t="e">
        <v>#N/A</v>
      </c>
      <c r="D5016" s="729" t="e">
        <v>#N/A</v>
      </c>
      <c r="E5016" s="729" t="e">
        <v>#N/A</v>
      </c>
      <c r="F5016" s="729" t="e">
        <v>#N/A</v>
      </c>
    </row>
    <row r="5017" spans="3:6">
      <c r="C5017" s="730" t="e">
        <v>#N/A</v>
      </c>
      <c r="D5017" s="729" t="e">
        <v>#N/A</v>
      </c>
      <c r="E5017" s="729" t="e">
        <v>#N/A</v>
      </c>
      <c r="F5017" s="729" t="e">
        <v>#N/A</v>
      </c>
    </row>
    <row r="5018" spans="3:6">
      <c r="C5018" s="730" t="e">
        <v>#N/A</v>
      </c>
      <c r="D5018" s="729" t="e">
        <v>#N/A</v>
      </c>
      <c r="E5018" s="729" t="e">
        <v>#N/A</v>
      </c>
      <c r="F5018" s="729" t="e">
        <v>#N/A</v>
      </c>
    </row>
    <row r="5019" spans="3:6">
      <c r="C5019" s="730" t="e">
        <v>#N/A</v>
      </c>
      <c r="D5019" s="729" t="e">
        <v>#N/A</v>
      </c>
      <c r="E5019" s="729" t="e">
        <v>#N/A</v>
      </c>
      <c r="F5019" s="729" t="e">
        <v>#N/A</v>
      </c>
    </row>
    <row r="5020" spans="3:6">
      <c r="C5020" s="730" t="e">
        <v>#N/A</v>
      </c>
      <c r="D5020" s="729" t="e">
        <v>#N/A</v>
      </c>
      <c r="E5020" s="729" t="e">
        <v>#N/A</v>
      </c>
      <c r="F5020" s="729" t="e">
        <v>#N/A</v>
      </c>
    </row>
    <row r="5021" spans="3:6">
      <c r="C5021" s="730" t="e">
        <v>#N/A</v>
      </c>
      <c r="D5021" s="729" t="e">
        <v>#N/A</v>
      </c>
      <c r="E5021" s="729" t="e">
        <v>#N/A</v>
      </c>
      <c r="F5021" s="729" t="e">
        <v>#N/A</v>
      </c>
    </row>
    <row r="5022" spans="3:6">
      <c r="C5022" s="730" t="e">
        <v>#N/A</v>
      </c>
      <c r="D5022" s="729" t="e">
        <v>#N/A</v>
      </c>
      <c r="E5022" s="729" t="e">
        <v>#N/A</v>
      </c>
      <c r="F5022" s="729" t="e">
        <v>#N/A</v>
      </c>
    </row>
    <row r="5023" spans="3:6">
      <c r="C5023" s="730" t="e">
        <v>#N/A</v>
      </c>
      <c r="D5023" s="729" t="e">
        <v>#N/A</v>
      </c>
      <c r="E5023" s="729" t="e">
        <v>#N/A</v>
      </c>
      <c r="F5023" s="729" t="e">
        <v>#N/A</v>
      </c>
    </row>
    <row r="5024" spans="3:6">
      <c r="C5024" s="730" t="e">
        <v>#N/A</v>
      </c>
      <c r="D5024" s="729" t="e">
        <v>#N/A</v>
      </c>
      <c r="E5024" s="729" t="e">
        <v>#N/A</v>
      </c>
      <c r="F5024" s="729" t="e">
        <v>#N/A</v>
      </c>
    </row>
    <row r="5025" spans="3:6">
      <c r="C5025" s="730" t="e">
        <v>#N/A</v>
      </c>
      <c r="D5025" s="729" t="e">
        <v>#N/A</v>
      </c>
      <c r="E5025" s="729" t="e">
        <v>#N/A</v>
      </c>
      <c r="F5025" s="729" t="e">
        <v>#N/A</v>
      </c>
    </row>
    <row r="5026" spans="3:6">
      <c r="C5026" s="730" t="e">
        <v>#N/A</v>
      </c>
      <c r="D5026" s="729" t="e">
        <v>#N/A</v>
      </c>
      <c r="E5026" s="729" t="e">
        <v>#N/A</v>
      </c>
      <c r="F5026" s="729" t="e">
        <v>#N/A</v>
      </c>
    </row>
    <row r="5027" spans="3:6">
      <c r="C5027" s="730" t="e">
        <v>#N/A</v>
      </c>
      <c r="D5027" s="729" t="e">
        <v>#N/A</v>
      </c>
      <c r="E5027" s="729" t="e">
        <v>#N/A</v>
      </c>
      <c r="F5027" s="729" t="e">
        <v>#N/A</v>
      </c>
    </row>
    <row r="5028" spans="3:6">
      <c r="C5028" s="730" t="e">
        <v>#N/A</v>
      </c>
      <c r="D5028" s="729" t="e">
        <v>#N/A</v>
      </c>
      <c r="E5028" s="729" t="e">
        <v>#N/A</v>
      </c>
      <c r="F5028" s="729" t="e">
        <v>#N/A</v>
      </c>
    </row>
    <row r="5029" spans="3:6">
      <c r="C5029" s="730" t="e">
        <v>#N/A</v>
      </c>
      <c r="D5029" s="729" t="e">
        <v>#N/A</v>
      </c>
      <c r="E5029" s="729" t="e">
        <v>#N/A</v>
      </c>
      <c r="F5029" s="729" t="e">
        <v>#N/A</v>
      </c>
    </row>
    <row r="5030" spans="3:6">
      <c r="C5030" s="730" t="e">
        <v>#N/A</v>
      </c>
      <c r="D5030" s="729" t="e">
        <v>#N/A</v>
      </c>
      <c r="E5030" s="729" t="e">
        <v>#N/A</v>
      </c>
      <c r="F5030" s="729" t="e">
        <v>#N/A</v>
      </c>
    </row>
    <row r="5031" spans="3:6">
      <c r="C5031" s="730" t="e">
        <v>#N/A</v>
      </c>
      <c r="D5031" s="729" t="e">
        <v>#N/A</v>
      </c>
      <c r="E5031" s="729" t="e">
        <v>#N/A</v>
      </c>
      <c r="F5031" s="729" t="e">
        <v>#N/A</v>
      </c>
    </row>
    <row r="5032" spans="3:6">
      <c r="C5032" s="730" t="e">
        <v>#N/A</v>
      </c>
      <c r="D5032" s="729" t="e">
        <v>#N/A</v>
      </c>
      <c r="E5032" s="729" t="e">
        <v>#N/A</v>
      </c>
      <c r="F5032" s="729" t="e">
        <v>#N/A</v>
      </c>
    </row>
    <row r="5033" spans="3:6">
      <c r="C5033" s="730" t="e">
        <v>#N/A</v>
      </c>
      <c r="D5033" s="729" t="e">
        <v>#N/A</v>
      </c>
      <c r="E5033" s="729" t="e">
        <v>#N/A</v>
      </c>
      <c r="F5033" s="729" t="e">
        <v>#N/A</v>
      </c>
    </row>
    <row r="5034" spans="3:6">
      <c r="C5034" s="730" t="e">
        <v>#N/A</v>
      </c>
      <c r="D5034" s="729" t="e">
        <v>#N/A</v>
      </c>
      <c r="E5034" s="729" t="e">
        <v>#N/A</v>
      </c>
      <c r="F5034" s="729" t="e">
        <v>#N/A</v>
      </c>
    </row>
    <row r="5035" spans="3:6">
      <c r="C5035" s="730" t="e">
        <v>#N/A</v>
      </c>
      <c r="D5035" s="729" t="e">
        <v>#N/A</v>
      </c>
      <c r="E5035" s="729" t="e">
        <v>#N/A</v>
      </c>
      <c r="F5035" s="729" t="e">
        <v>#N/A</v>
      </c>
    </row>
    <row r="5036" spans="3:6">
      <c r="C5036" s="730" t="e">
        <v>#N/A</v>
      </c>
      <c r="D5036" s="729" t="e">
        <v>#N/A</v>
      </c>
      <c r="E5036" s="729" t="e">
        <v>#N/A</v>
      </c>
      <c r="F5036" s="729" t="e">
        <v>#N/A</v>
      </c>
    </row>
    <row r="5037" spans="3:6">
      <c r="C5037" s="730" t="e">
        <v>#N/A</v>
      </c>
      <c r="D5037" s="729" t="e">
        <v>#N/A</v>
      </c>
      <c r="E5037" s="729" t="e">
        <v>#N/A</v>
      </c>
      <c r="F5037" s="729" t="e">
        <v>#N/A</v>
      </c>
    </row>
    <row r="5038" spans="3:6">
      <c r="C5038" s="730" t="e">
        <v>#N/A</v>
      </c>
      <c r="D5038" s="729" t="e">
        <v>#N/A</v>
      </c>
      <c r="E5038" s="729" t="e">
        <v>#N/A</v>
      </c>
      <c r="F5038" s="729" t="e">
        <v>#N/A</v>
      </c>
    </row>
    <row r="5039" spans="3:6">
      <c r="C5039" s="730" t="e">
        <v>#N/A</v>
      </c>
      <c r="D5039" s="729" t="e">
        <v>#N/A</v>
      </c>
      <c r="E5039" s="729" t="e">
        <v>#N/A</v>
      </c>
      <c r="F5039" s="729" t="e">
        <v>#N/A</v>
      </c>
    </row>
    <row r="5040" spans="3:6">
      <c r="C5040" s="730" t="e">
        <v>#N/A</v>
      </c>
      <c r="D5040" s="729" t="e">
        <v>#N/A</v>
      </c>
      <c r="E5040" s="729" t="e">
        <v>#N/A</v>
      </c>
      <c r="F5040" s="729" t="e">
        <v>#N/A</v>
      </c>
    </row>
    <row r="5041" spans="3:6">
      <c r="C5041" s="730" t="e">
        <v>#N/A</v>
      </c>
      <c r="D5041" s="729" t="e">
        <v>#N/A</v>
      </c>
      <c r="E5041" s="729" t="e">
        <v>#N/A</v>
      </c>
      <c r="F5041" s="729" t="e">
        <v>#N/A</v>
      </c>
    </row>
    <row r="5042" spans="3:6">
      <c r="C5042" s="730" t="e">
        <v>#N/A</v>
      </c>
      <c r="D5042" s="729" t="e">
        <v>#N/A</v>
      </c>
      <c r="E5042" s="729" t="e">
        <v>#N/A</v>
      </c>
      <c r="F5042" s="729" t="e">
        <v>#N/A</v>
      </c>
    </row>
    <row r="5043" spans="3:6">
      <c r="C5043" s="730" t="e">
        <v>#N/A</v>
      </c>
      <c r="D5043" s="729" t="e">
        <v>#N/A</v>
      </c>
      <c r="E5043" s="729" t="e">
        <v>#N/A</v>
      </c>
      <c r="F5043" s="729" t="e">
        <v>#N/A</v>
      </c>
    </row>
    <row r="5044" spans="3:6">
      <c r="C5044" s="730" t="e">
        <v>#N/A</v>
      </c>
      <c r="D5044" s="729" t="e">
        <v>#N/A</v>
      </c>
      <c r="E5044" s="729" t="e">
        <v>#N/A</v>
      </c>
      <c r="F5044" s="729" t="e">
        <v>#N/A</v>
      </c>
    </row>
    <row r="5045" spans="3:6">
      <c r="C5045" s="730" t="e">
        <v>#N/A</v>
      </c>
      <c r="D5045" s="729" t="e">
        <v>#N/A</v>
      </c>
      <c r="E5045" s="729" t="e">
        <v>#N/A</v>
      </c>
      <c r="F5045" s="729" t="e">
        <v>#N/A</v>
      </c>
    </row>
    <row r="5046" spans="3:6">
      <c r="C5046" s="730" t="e">
        <v>#N/A</v>
      </c>
      <c r="D5046" s="729" t="e">
        <v>#N/A</v>
      </c>
      <c r="E5046" s="729" t="e">
        <v>#N/A</v>
      </c>
      <c r="F5046" s="729" t="e">
        <v>#N/A</v>
      </c>
    </row>
    <row r="5047" spans="3:6">
      <c r="C5047" s="730" t="e">
        <v>#N/A</v>
      </c>
      <c r="D5047" s="729" t="e">
        <v>#N/A</v>
      </c>
      <c r="E5047" s="729" t="e">
        <v>#N/A</v>
      </c>
      <c r="F5047" s="729" t="e">
        <v>#N/A</v>
      </c>
    </row>
    <row r="5048" spans="3:6">
      <c r="C5048" s="730" t="e">
        <v>#N/A</v>
      </c>
      <c r="D5048" s="729" t="e">
        <v>#N/A</v>
      </c>
      <c r="E5048" s="729" t="e">
        <v>#N/A</v>
      </c>
      <c r="F5048" s="729" t="e">
        <v>#N/A</v>
      </c>
    </row>
    <row r="5049" spans="3:6">
      <c r="C5049" s="730" t="e">
        <v>#N/A</v>
      </c>
      <c r="D5049" s="729" t="e">
        <v>#N/A</v>
      </c>
      <c r="E5049" s="729" t="e">
        <v>#N/A</v>
      </c>
      <c r="F5049" s="729" t="e">
        <v>#N/A</v>
      </c>
    </row>
    <row r="5050" spans="3:6">
      <c r="C5050" s="730" t="e">
        <v>#N/A</v>
      </c>
      <c r="D5050" s="729" t="e">
        <v>#N/A</v>
      </c>
      <c r="E5050" s="729" t="e">
        <v>#N/A</v>
      </c>
      <c r="F5050" s="729" t="e">
        <v>#N/A</v>
      </c>
    </row>
    <row r="5051" spans="3:6">
      <c r="C5051" s="730" t="e">
        <v>#N/A</v>
      </c>
      <c r="D5051" s="729" t="e">
        <v>#N/A</v>
      </c>
      <c r="E5051" s="729" t="e">
        <v>#N/A</v>
      </c>
      <c r="F5051" s="729" t="e">
        <v>#N/A</v>
      </c>
    </row>
    <row r="5052" spans="3:6">
      <c r="C5052" s="730" t="e">
        <v>#N/A</v>
      </c>
      <c r="D5052" s="729" t="e">
        <v>#N/A</v>
      </c>
      <c r="E5052" s="729" t="e">
        <v>#N/A</v>
      </c>
      <c r="F5052" s="729" t="e">
        <v>#N/A</v>
      </c>
    </row>
    <row r="5053" spans="3:6">
      <c r="C5053" s="730" t="e">
        <v>#N/A</v>
      </c>
      <c r="D5053" s="729" t="e">
        <v>#N/A</v>
      </c>
      <c r="E5053" s="729" t="e">
        <v>#N/A</v>
      </c>
      <c r="F5053" s="729" t="e">
        <v>#N/A</v>
      </c>
    </row>
    <row r="5054" spans="3:6">
      <c r="C5054" s="730" t="e">
        <v>#N/A</v>
      </c>
      <c r="D5054" s="729" t="e">
        <v>#N/A</v>
      </c>
      <c r="E5054" s="729" t="e">
        <v>#N/A</v>
      </c>
      <c r="F5054" s="729" t="e">
        <v>#N/A</v>
      </c>
    </row>
    <row r="5055" spans="3:6">
      <c r="C5055" s="730" t="e">
        <v>#N/A</v>
      </c>
      <c r="D5055" s="729" t="e">
        <v>#N/A</v>
      </c>
      <c r="E5055" s="729" t="e">
        <v>#N/A</v>
      </c>
      <c r="F5055" s="729" t="e">
        <v>#N/A</v>
      </c>
    </row>
    <row r="5056" spans="3:6">
      <c r="C5056" s="730" t="e">
        <v>#N/A</v>
      </c>
      <c r="D5056" s="729" t="e">
        <v>#N/A</v>
      </c>
      <c r="E5056" s="729" t="e">
        <v>#N/A</v>
      </c>
      <c r="F5056" s="729" t="e">
        <v>#N/A</v>
      </c>
    </row>
    <row r="5057" spans="3:6">
      <c r="C5057" s="730" t="e">
        <v>#N/A</v>
      </c>
      <c r="D5057" s="729" t="e">
        <v>#N/A</v>
      </c>
      <c r="E5057" s="729" t="e">
        <v>#N/A</v>
      </c>
      <c r="F5057" s="729" t="e">
        <v>#N/A</v>
      </c>
    </row>
    <row r="5058" spans="3:6">
      <c r="C5058" s="730" t="e">
        <v>#N/A</v>
      </c>
      <c r="D5058" s="729" t="e">
        <v>#N/A</v>
      </c>
      <c r="E5058" s="729" t="e">
        <v>#N/A</v>
      </c>
      <c r="F5058" s="729" t="e">
        <v>#N/A</v>
      </c>
    </row>
    <row r="5059" spans="3:6">
      <c r="C5059" s="730" t="e">
        <v>#N/A</v>
      </c>
      <c r="D5059" s="729" t="e">
        <v>#N/A</v>
      </c>
      <c r="E5059" s="729" t="e">
        <v>#N/A</v>
      </c>
      <c r="F5059" s="729" t="e">
        <v>#N/A</v>
      </c>
    </row>
    <row r="5060" spans="3:6">
      <c r="C5060" s="730" t="e">
        <v>#N/A</v>
      </c>
      <c r="D5060" s="729" t="e">
        <v>#N/A</v>
      </c>
      <c r="E5060" s="729" t="e">
        <v>#N/A</v>
      </c>
      <c r="F5060" s="729" t="e">
        <v>#N/A</v>
      </c>
    </row>
    <row r="5061" spans="3:6">
      <c r="C5061" s="730" t="e">
        <v>#N/A</v>
      </c>
      <c r="D5061" s="729" t="e">
        <v>#N/A</v>
      </c>
      <c r="E5061" s="729" t="e">
        <v>#N/A</v>
      </c>
      <c r="F5061" s="729" t="e">
        <v>#N/A</v>
      </c>
    </row>
    <row r="5062" spans="3:6">
      <c r="C5062" s="730" t="e">
        <v>#N/A</v>
      </c>
      <c r="D5062" s="729" t="e">
        <v>#N/A</v>
      </c>
      <c r="E5062" s="729" t="e">
        <v>#N/A</v>
      </c>
      <c r="F5062" s="729" t="e">
        <v>#N/A</v>
      </c>
    </row>
    <row r="5063" spans="3:6">
      <c r="C5063" s="730" t="e">
        <v>#N/A</v>
      </c>
      <c r="D5063" s="729" t="e">
        <v>#N/A</v>
      </c>
      <c r="E5063" s="729" t="e">
        <v>#N/A</v>
      </c>
      <c r="F5063" s="729" t="e">
        <v>#N/A</v>
      </c>
    </row>
    <row r="5064" spans="3:6">
      <c r="C5064" s="730" t="e">
        <v>#N/A</v>
      </c>
      <c r="D5064" s="729" t="e">
        <v>#N/A</v>
      </c>
      <c r="E5064" s="729" t="e">
        <v>#N/A</v>
      </c>
      <c r="F5064" s="729" t="e">
        <v>#N/A</v>
      </c>
    </row>
    <row r="5065" spans="3:6">
      <c r="C5065" s="730" t="e">
        <v>#N/A</v>
      </c>
      <c r="D5065" s="729" t="e">
        <v>#N/A</v>
      </c>
      <c r="E5065" s="729" t="e">
        <v>#N/A</v>
      </c>
      <c r="F5065" s="729" t="e">
        <v>#N/A</v>
      </c>
    </row>
    <row r="5066" spans="3:6">
      <c r="C5066" s="730" t="e">
        <v>#N/A</v>
      </c>
      <c r="D5066" s="729" t="e">
        <v>#N/A</v>
      </c>
      <c r="E5066" s="729" t="e">
        <v>#N/A</v>
      </c>
      <c r="F5066" s="729" t="e">
        <v>#N/A</v>
      </c>
    </row>
    <row r="5067" spans="3:6">
      <c r="C5067" s="730" t="e">
        <v>#N/A</v>
      </c>
      <c r="D5067" s="729" t="e">
        <v>#N/A</v>
      </c>
      <c r="E5067" s="729" t="e">
        <v>#N/A</v>
      </c>
      <c r="F5067" s="729" t="e">
        <v>#N/A</v>
      </c>
    </row>
    <row r="5068" spans="3:6">
      <c r="C5068" s="730" t="e">
        <v>#N/A</v>
      </c>
      <c r="D5068" s="729" t="e">
        <v>#N/A</v>
      </c>
      <c r="E5068" s="729" t="e">
        <v>#N/A</v>
      </c>
      <c r="F5068" s="729" t="e">
        <v>#N/A</v>
      </c>
    </row>
    <row r="5069" spans="3:6">
      <c r="C5069" s="730" t="e">
        <v>#N/A</v>
      </c>
      <c r="D5069" s="729" t="e">
        <v>#N/A</v>
      </c>
      <c r="E5069" s="729" t="e">
        <v>#N/A</v>
      </c>
      <c r="F5069" s="729" t="e">
        <v>#N/A</v>
      </c>
    </row>
    <row r="5070" spans="3:6">
      <c r="C5070" s="730" t="e">
        <v>#N/A</v>
      </c>
      <c r="D5070" s="729" t="e">
        <v>#N/A</v>
      </c>
      <c r="E5070" s="729" t="e">
        <v>#N/A</v>
      </c>
      <c r="F5070" s="729" t="e">
        <v>#N/A</v>
      </c>
    </row>
    <row r="5071" spans="3:6">
      <c r="C5071" s="730" t="e">
        <v>#N/A</v>
      </c>
      <c r="D5071" s="729" t="e">
        <v>#N/A</v>
      </c>
      <c r="E5071" s="729" t="e">
        <v>#N/A</v>
      </c>
      <c r="F5071" s="729" t="e">
        <v>#N/A</v>
      </c>
    </row>
    <row r="5072" spans="3:6">
      <c r="C5072" s="730" t="e">
        <v>#N/A</v>
      </c>
      <c r="D5072" s="729" t="e">
        <v>#N/A</v>
      </c>
      <c r="E5072" s="729" t="e">
        <v>#N/A</v>
      </c>
      <c r="F5072" s="729" t="e">
        <v>#N/A</v>
      </c>
    </row>
    <row r="5073" spans="3:6">
      <c r="C5073" s="730" t="e">
        <v>#N/A</v>
      </c>
      <c r="D5073" s="729" t="e">
        <v>#N/A</v>
      </c>
      <c r="E5073" s="729" t="e">
        <v>#N/A</v>
      </c>
      <c r="F5073" s="729" t="e">
        <v>#N/A</v>
      </c>
    </row>
    <row r="5074" spans="3:6">
      <c r="C5074" s="730" t="e">
        <v>#N/A</v>
      </c>
      <c r="D5074" s="729" t="e">
        <v>#N/A</v>
      </c>
      <c r="E5074" s="729" t="e">
        <v>#N/A</v>
      </c>
      <c r="F5074" s="729" t="e">
        <v>#N/A</v>
      </c>
    </row>
    <row r="5075" spans="3:6">
      <c r="C5075" s="730" t="e">
        <v>#N/A</v>
      </c>
      <c r="D5075" s="729" t="e">
        <v>#N/A</v>
      </c>
      <c r="E5075" s="729" t="e">
        <v>#N/A</v>
      </c>
      <c r="F5075" s="729" t="e">
        <v>#N/A</v>
      </c>
    </row>
    <row r="5076" spans="3:6">
      <c r="C5076" s="730" t="e">
        <v>#N/A</v>
      </c>
      <c r="D5076" s="729" t="e">
        <v>#N/A</v>
      </c>
      <c r="E5076" s="729" t="e">
        <v>#N/A</v>
      </c>
      <c r="F5076" s="729" t="e">
        <v>#N/A</v>
      </c>
    </row>
    <row r="5077" spans="3:6">
      <c r="C5077" s="730" t="e">
        <v>#N/A</v>
      </c>
      <c r="D5077" s="729" t="e">
        <v>#N/A</v>
      </c>
      <c r="E5077" s="729" t="e">
        <v>#N/A</v>
      </c>
      <c r="F5077" s="729" t="e">
        <v>#N/A</v>
      </c>
    </row>
    <row r="5078" spans="3:6">
      <c r="C5078" s="730" t="e">
        <v>#N/A</v>
      </c>
      <c r="D5078" s="729" t="e">
        <v>#N/A</v>
      </c>
      <c r="E5078" s="729" t="e">
        <v>#N/A</v>
      </c>
      <c r="F5078" s="729" t="e">
        <v>#N/A</v>
      </c>
    </row>
    <row r="5079" spans="3:6">
      <c r="C5079" s="730" t="e">
        <v>#N/A</v>
      </c>
      <c r="D5079" s="729" t="e">
        <v>#N/A</v>
      </c>
      <c r="E5079" s="729" t="e">
        <v>#N/A</v>
      </c>
      <c r="F5079" s="729" t="e">
        <v>#N/A</v>
      </c>
    </row>
    <row r="5080" spans="3:6">
      <c r="C5080" s="730" t="e">
        <v>#N/A</v>
      </c>
      <c r="D5080" s="729" t="e">
        <v>#N/A</v>
      </c>
      <c r="E5080" s="729" t="e">
        <v>#N/A</v>
      </c>
      <c r="F5080" s="729" t="e">
        <v>#N/A</v>
      </c>
    </row>
    <row r="5081" spans="3:6">
      <c r="C5081" s="730" t="e">
        <v>#N/A</v>
      </c>
      <c r="D5081" s="729" t="e">
        <v>#N/A</v>
      </c>
      <c r="E5081" s="729" t="e">
        <v>#N/A</v>
      </c>
      <c r="F5081" s="729" t="e">
        <v>#N/A</v>
      </c>
    </row>
    <row r="5082" spans="3:6">
      <c r="C5082" s="730" t="e">
        <v>#N/A</v>
      </c>
      <c r="D5082" s="729" t="e">
        <v>#N/A</v>
      </c>
      <c r="E5082" s="729" t="e">
        <v>#N/A</v>
      </c>
      <c r="F5082" s="729" t="e">
        <v>#N/A</v>
      </c>
    </row>
    <row r="5083" spans="3:6">
      <c r="C5083" s="730" t="e">
        <v>#N/A</v>
      </c>
      <c r="D5083" s="729" t="e">
        <v>#N/A</v>
      </c>
      <c r="E5083" s="729" t="e">
        <v>#N/A</v>
      </c>
      <c r="F5083" s="729" t="e">
        <v>#N/A</v>
      </c>
    </row>
    <row r="5084" spans="3:6">
      <c r="C5084" s="730" t="e">
        <v>#N/A</v>
      </c>
      <c r="D5084" s="729" t="e">
        <v>#N/A</v>
      </c>
      <c r="E5084" s="729" t="e">
        <v>#N/A</v>
      </c>
      <c r="F5084" s="729" t="e">
        <v>#N/A</v>
      </c>
    </row>
    <row r="5085" spans="3:6">
      <c r="C5085" s="730" t="e">
        <v>#N/A</v>
      </c>
      <c r="D5085" s="729" t="e">
        <v>#N/A</v>
      </c>
      <c r="E5085" s="729" t="e">
        <v>#N/A</v>
      </c>
      <c r="F5085" s="729" t="e">
        <v>#N/A</v>
      </c>
    </row>
    <row r="5086" spans="3:6">
      <c r="C5086" s="730" t="e">
        <v>#N/A</v>
      </c>
      <c r="D5086" s="729" t="e">
        <v>#N/A</v>
      </c>
      <c r="E5086" s="729" t="e">
        <v>#N/A</v>
      </c>
      <c r="F5086" s="729" t="e">
        <v>#N/A</v>
      </c>
    </row>
    <row r="5087" spans="3:6">
      <c r="C5087" s="730" t="e">
        <v>#N/A</v>
      </c>
      <c r="D5087" s="729" t="e">
        <v>#N/A</v>
      </c>
      <c r="E5087" s="729" t="e">
        <v>#N/A</v>
      </c>
      <c r="F5087" s="729" t="e">
        <v>#N/A</v>
      </c>
    </row>
    <row r="5088" spans="3:6">
      <c r="C5088" s="730" t="e">
        <v>#N/A</v>
      </c>
      <c r="D5088" s="729" t="e">
        <v>#N/A</v>
      </c>
      <c r="E5088" s="729" t="e">
        <v>#N/A</v>
      </c>
      <c r="F5088" s="729" t="e">
        <v>#N/A</v>
      </c>
    </row>
    <row r="5089" spans="3:6">
      <c r="C5089" s="730" t="e">
        <v>#N/A</v>
      </c>
      <c r="D5089" s="729" t="e">
        <v>#N/A</v>
      </c>
      <c r="E5089" s="729" t="e">
        <v>#N/A</v>
      </c>
      <c r="F5089" s="729" t="e">
        <v>#N/A</v>
      </c>
    </row>
    <row r="5090" spans="3:6">
      <c r="C5090" s="730" t="e">
        <v>#N/A</v>
      </c>
      <c r="D5090" s="729" t="e">
        <v>#N/A</v>
      </c>
      <c r="E5090" s="729" t="e">
        <v>#N/A</v>
      </c>
      <c r="F5090" s="729" t="e">
        <v>#N/A</v>
      </c>
    </row>
    <row r="5091" spans="3:6">
      <c r="C5091" s="730" t="e">
        <v>#N/A</v>
      </c>
      <c r="D5091" s="729" t="e">
        <v>#N/A</v>
      </c>
      <c r="E5091" s="729" t="e">
        <v>#N/A</v>
      </c>
      <c r="F5091" s="729" t="e">
        <v>#N/A</v>
      </c>
    </row>
    <row r="5092" spans="3:6">
      <c r="C5092" s="730" t="e">
        <v>#N/A</v>
      </c>
      <c r="D5092" s="729" t="e">
        <v>#N/A</v>
      </c>
      <c r="E5092" s="729" t="e">
        <v>#N/A</v>
      </c>
      <c r="F5092" s="729" t="e">
        <v>#N/A</v>
      </c>
    </row>
    <row r="5093" spans="3:6">
      <c r="C5093" s="730" t="e">
        <v>#N/A</v>
      </c>
      <c r="D5093" s="729" t="e">
        <v>#N/A</v>
      </c>
      <c r="E5093" s="729" t="e">
        <v>#N/A</v>
      </c>
      <c r="F5093" s="729" t="e">
        <v>#N/A</v>
      </c>
    </row>
    <row r="5094" spans="3:6">
      <c r="C5094" s="730" t="e">
        <v>#N/A</v>
      </c>
      <c r="D5094" s="729" t="e">
        <v>#N/A</v>
      </c>
      <c r="E5094" s="729" t="e">
        <v>#N/A</v>
      </c>
      <c r="F5094" s="729" t="e">
        <v>#N/A</v>
      </c>
    </row>
    <row r="5095" spans="3:6">
      <c r="C5095" s="730" t="e">
        <v>#N/A</v>
      </c>
      <c r="D5095" s="729" t="e">
        <v>#N/A</v>
      </c>
      <c r="E5095" s="729" t="e">
        <v>#N/A</v>
      </c>
      <c r="F5095" s="729" t="e">
        <v>#N/A</v>
      </c>
    </row>
    <row r="5096" spans="3:6">
      <c r="C5096" s="730" t="e">
        <v>#N/A</v>
      </c>
      <c r="D5096" s="729" t="e">
        <v>#N/A</v>
      </c>
      <c r="E5096" s="729" t="e">
        <v>#N/A</v>
      </c>
      <c r="F5096" s="729" t="e">
        <v>#N/A</v>
      </c>
    </row>
    <row r="5097" spans="3:6">
      <c r="C5097" s="730" t="e">
        <v>#N/A</v>
      </c>
      <c r="D5097" s="729" t="e">
        <v>#N/A</v>
      </c>
      <c r="E5097" s="729" t="e">
        <v>#N/A</v>
      </c>
      <c r="F5097" s="729" t="e">
        <v>#N/A</v>
      </c>
    </row>
    <row r="5098" spans="3:6">
      <c r="C5098" s="730" t="e">
        <v>#N/A</v>
      </c>
      <c r="D5098" s="729" t="e">
        <v>#N/A</v>
      </c>
      <c r="E5098" s="729" t="e">
        <v>#N/A</v>
      </c>
      <c r="F5098" s="729" t="e">
        <v>#N/A</v>
      </c>
    </row>
    <row r="5099" spans="3:6">
      <c r="C5099" s="730" t="e">
        <v>#N/A</v>
      </c>
      <c r="D5099" s="729" t="e">
        <v>#N/A</v>
      </c>
      <c r="E5099" s="729" t="e">
        <v>#N/A</v>
      </c>
      <c r="F5099" s="729" t="e">
        <v>#N/A</v>
      </c>
    </row>
    <row r="5100" spans="3:6">
      <c r="C5100" s="730" t="e">
        <v>#N/A</v>
      </c>
      <c r="D5100" s="729" t="e">
        <v>#N/A</v>
      </c>
      <c r="E5100" s="729" t="e">
        <v>#N/A</v>
      </c>
      <c r="F5100" s="729" t="e">
        <v>#N/A</v>
      </c>
    </row>
    <row r="5101" spans="3:6">
      <c r="C5101" s="730" t="e">
        <v>#N/A</v>
      </c>
      <c r="D5101" s="729" t="e">
        <v>#N/A</v>
      </c>
      <c r="E5101" s="729" t="e">
        <v>#N/A</v>
      </c>
      <c r="F5101" s="729" t="e">
        <v>#N/A</v>
      </c>
    </row>
    <row r="5102" spans="3:6">
      <c r="C5102" s="730" t="e">
        <v>#N/A</v>
      </c>
      <c r="D5102" s="729" t="e">
        <v>#N/A</v>
      </c>
      <c r="E5102" s="729" t="e">
        <v>#N/A</v>
      </c>
      <c r="F5102" s="729" t="e">
        <v>#N/A</v>
      </c>
    </row>
    <row r="5103" spans="3:6">
      <c r="C5103" s="730" t="e">
        <v>#N/A</v>
      </c>
      <c r="D5103" s="729" t="e">
        <v>#N/A</v>
      </c>
      <c r="E5103" s="729" t="e">
        <v>#N/A</v>
      </c>
      <c r="F5103" s="729" t="e">
        <v>#N/A</v>
      </c>
    </row>
    <row r="5104" spans="3:6">
      <c r="C5104" s="730" t="e">
        <v>#N/A</v>
      </c>
      <c r="D5104" s="729" t="e">
        <v>#N/A</v>
      </c>
      <c r="E5104" s="729" t="e">
        <v>#N/A</v>
      </c>
      <c r="F5104" s="729" t="e">
        <v>#N/A</v>
      </c>
    </row>
    <row r="5105" spans="3:6">
      <c r="C5105" s="730" t="e">
        <v>#N/A</v>
      </c>
      <c r="D5105" s="729" t="e">
        <v>#N/A</v>
      </c>
      <c r="E5105" s="729" t="e">
        <v>#N/A</v>
      </c>
      <c r="F5105" s="729" t="e">
        <v>#N/A</v>
      </c>
    </row>
    <row r="5106" spans="3:6">
      <c r="C5106" s="730" t="e">
        <v>#N/A</v>
      </c>
      <c r="D5106" s="729" t="e">
        <v>#N/A</v>
      </c>
      <c r="E5106" s="729" t="e">
        <v>#N/A</v>
      </c>
      <c r="F5106" s="729" t="e">
        <v>#N/A</v>
      </c>
    </row>
    <row r="5107" spans="3:6">
      <c r="C5107" s="730" t="e">
        <v>#N/A</v>
      </c>
      <c r="D5107" s="729" t="e">
        <v>#N/A</v>
      </c>
      <c r="E5107" s="729" t="e">
        <v>#N/A</v>
      </c>
      <c r="F5107" s="729" t="e">
        <v>#N/A</v>
      </c>
    </row>
    <row r="5108" spans="3:6">
      <c r="C5108" s="730" t="e">
        <v>#N/A</v>
      </c>
      <c r="D5108" s="729" t="e">
        <v>#N/A</v>
      </c>
      <c r="E5108" s="729" t="e">
        <v>#N/A</v>
      </c>
      <c r="F5108" s="729" t="e">
        <v>#N/A</v>
      </c>
    </row>
    <row r="5109" spans="3:6">
      <c r="C5109" s="730" t="e">
        <v>#N/A</v>
      </c>
      <c r="D5109" s="729" t="e">
        <v>#N/A</v>
      </c>
      <c r="E5109" s="729" t="e">
        <v>#N/A</v>
      </c>
      <c r="F5109" s="729" t="e">
        <v>#N/A</v>
      </c>
    </row>
    <row r="5110" spans="3:6">
      <c r="C5110" s="730" t="e">
        <v>#N/A</v>
      </c>
      <c r="D5110" s="729" t="e">
        <v>#N/A</v>
      </c>
      <c r="E5110" s="729" t="e">
        <v>#N/A</v>
      </c>
      <c r="F5110" s="729" t="e">
        <v>#N/A</v>
      </c>
    </row>
    <row r="5111" spans="3:6">
      <c r="C5111" s="730" t="e">
        <v>#N/A</v>
      </c>
      <c r="D5111" s="729" t="e">
        <v>#N/A</v>
      </c>
      <c r="E5111" s="729" t="e">
        <v>#N/A</v>
      </c>
      <c r="F5111" s="729" t="e">
        <v>#N/A</v>
      </c>
    </row>
    <row r="5112" spans="3:6">
      <c r="C5112" s="730" t="e">
        <v>#N/A</v>
      </c>
      <c r="D5112" s="729" t="e">
        <v>#N/A</v>
      </c>
      <c r="E5112" s="729" t="e">
        <v>#N/A</v>
      </c>
      <c r="F5112" s="729" t="e">
        <v>#N/A</v>
      </c>
    </row>
    <row r="5113" spans="3:6">
      <c r="C5113" s="730" t="e">
        <v>#N/A</v>
      </c>
      <c r="D5113" s="729" t="e">
        <v>#N/A</v>
      </c>
      <c r="E5113" s="729" t="e">
        <v>#N/A</v>
      </c>
      <c r="F5113" s="729" t="e">
        <v>#N/A</v>
      </c>
    </row>
    <row r="5114" spans="3:6">
      <c r="C5114" s="730" t="e">
        <v>#N/A</v>
      </c>
      <c r="D5114" s="729" t="e">
        <v>#N/A</v>
      </c>
      <c r="E5114" s="729" t="e">
        <v>#N/A</v>
      </c>
      <c r="F5114" s="729" t="e">
        <v>#N/A</v>
      </c>
    </row>
    <row r="5115" spans="3:6">
      <c r="C5115" s="730" t="e">
        <v>#N/A</v>
      </c>
      <c r="D5115" s="729" t="e">
        <v>#N/A</v>
      </c>
      <c r="E5115" s="729" t="e">
        <v>#N/A</v>
      </c>
      <c r="F5115" s="729" t="e">
        <v>#N/A</v>
      </c>
    </row>
    <row r="5116" spans="3:6">
      <c r="C5116" s="730" t="e">
        <v>#N/A</v>
      </c>
      <c r="D5116" s="729" t="e">
        <v>#N/A</v>
      </c>
      <c r="E5116" s="729" t="e">
        <v>#N/A</v>
      </c>
      <c r="F5116" s="729" t="e">
        <v>#N/A</v>
      </c>
    </row>
    <row r="5117" spans="3:6">
      <c r="C5117" s="730" t="e">
        <v>#N/A</v>
      </c>
      <c r="D5117" s="729" t="e">
        <v>#N/A</v>
      </c>
      <c r="E5117" s="729" t="e">
        <v>#N/A</v>
      </c>
      <c r="F5117" s="729" t="e">
        <v>#N/A</v>
      </c>
    </row>
    <row r="5118" spans="3:6">
      <c r="C5118" s="730" t="e">
        <v>#N/A</v>
      </c>
      <c r="D5118" s="729" t="e">
        <v>#N/A</v>
      </c>
      <c r="E5118" s="729" t="e">
        <v>#N/A</v>
      </c>
      <c r="F5118" s="729" t="e">
        <v>#N/A</v>
      </c>
    </row>
    <row r="5119" spans="3:6">
      <c r="C5119" s="730" t="e">
        <v>#N/A</v>
      </c>
      <c r="D5119" s="729" t="e">
        <v>#N/A</v>
      </c>
      <c r="E5119" s="729" t="e">
        <v>#N/A</v>
      </c>
      <c r="F5119" s="729" t="e">
        <v>#N/A</v>
      </c>
    </row>
    <row r="5120" spans="3:6">
      <c r="C5120" s="730" t="e">
        <v>#N/A</v>
      </c>
      <c r="D5120" s="729" t="e">
        <v>#N/A</v>
      </c>
      <c r="E5120" s="729" t="e">
        <v>#N/A</v>
      </c>
      <c r="F5120" s="729" t="e">
        <v>#N/A</v>
      </c>
    </row>
    <row r="5121" spans="3:6">
      <c r="C5121" s="730" t="e">
        <v>#N/A</v>
      </c>
      <c r="D5121" s="729" t="e">
        <v>#N/A</v>
      </c>
      <c r="E5121" s="729" t="e">
        <v>#N/A</v>
      </c>
      <c r="F5121" s="729" t="e">
        <v>#N/A</v>
      </c>
    </row>
    <row r="5122" spans="3:6">
      <c r="C5122" s="730" t="e">
        <v>#N/A</v>
      </c>
      <c r="D5122" s="729" t="e">
        <v>#N/A</v>
      </c>
      <c r="E5122" s="729" t="e">
        <v>#N/A</v>
      </c>
      <c r="F5122" s="729" t="e">
        <v>#N/A</v>
      </c>
    </row>
    <row r="5123" spans="3:6">
      <c r="C5123" s="730" t="e">
        <v>#N/A</v>
      </c>
      <c r="D5123" s="729" t="e">
        <v>#N/A</v>
      </c>
      <c r="E5123" s="729" t="e">
        <v>#N/A</v>
      </c>
      <c r="F5123" s="729" t="e">
        <v>#N/A</v>
      </c>
    </row>
    <row r="5124" spans="3:6">
      <c r="C5124" s="730" t="e">
        <v>#N/A</v>
      </c>
      <c r="D5124" s="729" t="e">
        <v>#N/A</v>
      </c>
      <c r="E5124" s="729" t="e">
        <v>#N/A</v>
      </c>
      <c r="F5124" s="729" t="e">
        <v>#N/A</v>
      </c>
    </row>
    <row r="5125" spans="3:6">
      <c r="C5125" s="730" t="e">
        <v>#N/A</v>
      </c>
      <c r="D5125" s="729" t="e">
        <v>#N/A</v>
      </c>
      <c r="E5125" s="729" t="e">
        <v>#N/A</v>
      </c>
      <c r="F5125" s="729" t="e">
        <v>#N/A</v>
      </c>
    </row>
    <row r="5126" spans="3:6">
      <c r="C5126" s="730" t="e">
        <v>#N/A</v>
      </c>
      <c r="D5126" s="729" t="e">
        <v>#N/A</v>
      </c>
      <c r="E5126" s="729" t="e">
        <v>#N/A</v>
      </c>
      <c r="F5126" s="729" t="e">
        <v>#N/A</v>
      </c>
    </row>
    <row r="5127" spans="3:6">
      <c r="C5127" s="730" t="e">
        <v>#N/A</v>
      </c>
      <c r="D5127" s="729" t="e">
        <v>#N/A</v>
      </c>
      <c r="E5127" s="729" t="e">
        <v>#N/A</v>
      </c>
      <c r="F5127" s="729" t="e">
        <v>#N/A</v>
      </c>
    </row>
    <row r="5128" spans="3:6">
      <c r="C5128" s="730" t="e">
        <v>#N/A</v>
      </c>
      <c r="D5128" s="729" t="e">
        <v>#N/A</v>
      </c>
      <c r="E5128" s="729" t="e">
        <v>#N/A</v>
      </c>
      <c r="F5128" s="729" t="e">
        <v>#N/A</v>
      </c>
    </row>
    <row r="5129" spans="3:6">
      <c r="C5129" s="730" t="e">
        <v>#N/A</v>
      </c>
      <c r="D5129" s="729" t="e">
        <v>#N/A</v>
      </c>
      <c r="E5129" s="729" t="e">
        <v>#N/A</v>
      </c>
      <c r="F5129" s="729" t="e">
        <v>#N/A</v>
      </c>
    </row>
    <row r="5130" spans="3:6">
      <c r="C5130" s="730" t="e">
        <v>#N/A</v>
      </c>
      <c r="D5130" s="729" t="e">
        <v>#N/A</v>
      </c>
      <c r="E5130" s="729" t="e">
        <v>#N/A</v>
      </c>
      <c r="F5130" s="729" t="e">
        <v>#N/A</v>
      </c>
    </row>
    <row r="5131" spans="3:6">
      <c r="C5131" s="730" t="e">
        <v>#N/A</v>
      </c>
      <c r="D5131" s="729" t="e">
        <v>#N/A</v>
      </c>
      <c r="E5131" s="729" t="e">
        <v>#N/A</v>
      </c>
      <c r="F5131" s="729" t="e">
        <v>#N/A</v>
      </c>
    </row>
    <row r="5132" spans="3:6">
      <c r="C5132" s="730" t="e">
        <v>#N/A</v>
      </c>
      <c r="D5132" s="729" t="e">
        <v>#N/A</v>
      </c>
      <c r="E5132" s="729" t="e">
        <v>#N/A</v>
      </c>
      <c r="F5132" s="729" t="e">
        <v>#N/A</v>
      </c>
    </row>
    <row r="5133" spans="3:6">
      <c r="C5133" s="730" t="e">
        <v>#N/A</v>
      </c>
      <c r="D5133" s="729" t="e">
        <v>#N/A</v>
      </c>
      <c r="E5133" s="729" t="e">
        <v>#N/A</v>
      </c>
      <c r="F5133" s="729" t="e">
        <v>#N/A</v>
      </c>
    </row>
    <row r="5134" spans="3:6">
      <c r="C5134" s="730" t="e">
        <v>#N/A</v>
      </c>
      <c r="D5134" s="729" t="e">
        <v>#N/A</v>
      </c>
      <c r="E5134" s="729" t="e">
        <v>#N/A</v>
      </c>
      <c r="F5134" s="729" t="e">
        <v>#N/A</v>
      </c>
    </row>
    <row r="5135" spans="3:6">
      <c r="C5135" s="730" t="e">
        <v>#N/A</v>
      </c>
      <c r="D5135" s="729" t="e">
        <v>#N/A</v>
      </c>
      <c r="E5135" s="729" t="e">
        <v>#N/A</v>
      </c>
      <c r="F5135" s="729" t="e">
        <v>#N/A</v>
      </c>
    </row>
    <row r="5136" spans="3:6">
      <c r="C5136" s="730" t="e">
        <v>#N/A</v>
      </c>
      <c r="D5136" s="729" t="e">
        <v>#N/A</v>
      </c>
      <c r="E5136" s="729" t="e">
        <v>#N/A</v>
      </c>
      <c r="F5136" s="729" t="e">
        <v>#N/A</v>
      </c>
    </row>
    <row r="5137" spans="3:6">
      <c r="C5137" s="730" t="e">
        <v>#N/A</v>
      </c>
      <c r="D5137" s="729" t="e">
        <v>#N/A</v>
      </c>
      <c r="E5137" s="729" t="e">
        <v>#N/A</v>
      </c>
      <c r="F5137" s="729" t="e">
        <v>#N/A</v>
      </c>
    </row>
    <row r="5138" spans="3:6">
      <c r="C5138" s="730" t="e">
        <v>#N/A</v>
      </c>
      <c r="D5138" s="729" t="e">
        <v>#N/A</v>
      </c>
      <c r="E5138" s="729" t="e">
        <v>#N/A</v>
      </c>
      <c r="F5138" s="729" t="e">
        <v>#N/A</v>
      </c>
    </row>
    <row r="5139" spans="3:6">
      <c r="C5139" s="730" t="e">
        <v>#N/A</v>
      </c>
      <c r="D5139" s="729" t="e">
        <v>#N/A</v>
      </c>
      <c r="E5139" s="729" t="e">
        <v>#N/A</v>
      </c>
      <c r="F5139" s="729" t="e">
        <v>#N/A</v>
      </c>
    </row>
    <row r="5140" spans="3:6">
      <c r="C5140" s="730" t="e">
        <v>#N/A</v>
      </c>
      <c r="D5140" s="729" t="e">
        <v>#N/A</v>
      </c>
      <c r="E5140" s="729" t="e">
        <v>#N/A</v>
      </c>
      <c r="F5140" s="729" t="e">
        <v>#N/A</v>
      </c>
    </row>
    <row r="5141" spans="3:6">
      <c r="C5141" s="730" t="e">
        <v>#N/A</v>
      </c>
      <c r="D5141" s="729" t="e">
        <v>#N/A</v>
      </c>
      <c r="E5141" s="729" t="e">
        <v>#N/A</v>
      </c>
      <c r="F5141" s="729" t="e">
        <v>#N/A</v>
      </c>
    </row>
    <row r="5142" spans="3:6">
      <c r="C5142" s="730" t="e">
        <v>#N/A</v>
      </c>
      <c r="D5142" s="729" t="e">
        <v>#N/A</v>
      </c>
      <c r="E5142" s="729" t="e">
        <v>#N/A</v>
      </c>
      <c r="F5142" s="729" t="e">
        <v>#N/A</v>
      </c>
    </row>
    <row r="5143" spans="3:6">
      <c r="C5143" s="730" t="e">
        <v>#N/A</v>
      </c>
      <c r="D5143" s="729" t="e">
        <v>#N/A</v>
      </c>
      <c r="E5143" s="729" t="e">
        <v>#N/A</v>
      </c>
      <c r="F5143" s="729" t="e">
        <v>#N/A</v>
      </c>
    </row>
    <row r="5144" spans="3:6">
      <c r="C5144" s="730" t="e">
        <v>#N/A</v>
      </c>
      <c r="D5144" s="729" t="e">
        <v>#N/A</v>
      </c>
      <c r="E5144" s="729" t="e">
        <v>#N/A</v>
      </c>
      <c r="F5144" s="729" t="e">
        <v>#N/A</v>
      </c>
    </row>
    <row r="5145" spans="3:6">
      <c r="C5145" s="730" t="e">
        <v>#N/A</v>
      </c>
      <c r="D5145" s="729" t="e">
        <v>#N/A</v>
      </c>
      <c r="E5145" s="729" t="e">
        <v>#N/A</v>
      </c>
      <c r="F5145" s="729" t="e">
        <v>#N/A</v>
      </c>
    </row>
    <row r="5146" spans="3:6">
      <c r="C5146" s="730" t="e">
        <v>#N/A</v>
      </c>
      <c r="D5146" s="729" t="e">
        <v>#N/A</v>
      </c>
      <c r="E5146" s="729" t="e">
        <v>#N/A</v>
      </c>
      <c r="F5146" s="729" t="e">
        <v>#N/A</v>
      </c>
    </row>
    <row r="5147" spans="3:6">
      <c r="C5147" s="730" t="e">
        <v>#N/A</v>
      </c>
      <c r="D5147" s="729" t="e">
        <v>#N/A</v>
      </c>
      <c r="E5147" s="729" t="e">
        <v>#N/A</v>
      </c>
      <c r="F5147" s="729" t="e">
        <v>#N/A</v>
      </c>
    </row>
    <row r="5148" spans="3:6">
      <c r="C5148" s="730" t="e">
        <v>#N/A</v>
      </c>
      <c r="D5148" s="729" t="e">
        <v>#N/A</v>
      </c>
      <c r="E5148" s="729" t="e">
        <v>#N/A</v>
      </c>
      <c r="F5148" s="729" t="e">
        <v>#N/A</v>
      </c>
    </row>
    <row r="5149" spans="3:6">
      <c r="C5149" s="730" t="e">
        <v>#N/A</v>
      </c>
      <c r="D5149" s="729" t="e">
        <v>#N/A</v>
      </c>
      <c r="E5149" s="729" t="e">
        <v>#N/A</v>
      </c>
      <c r="F5149" s="729" t="e">
        <v>#N/A</v>
      </c>
    </row>
    <row r="5150" spans="3:6">
      <c r="C5150" s="730" t="e">
        <v>#N/A</v>
      </c>
      <c r="D5150" s="729" t="e">
        <v>#N/A</v>
      </c>
      <c r="E5150" s="729" t="e">
        <v>#N/A</v>
      </c>
      <c r="F5150" s="729" t="e">
        <v>#N/A</v>
      </c>
    </row>
    <row r="5151" spans="3:6">
      <c r="C5151" s="730" t="e">
        <v>#N/A</v>
      </c>
      <c r="D5151" s="729" t="e">
        <v>#N/A</v>
      </c>
      <c r="E5151" s="729" t="e">
        <v>#N/A</v>
      </c>
      <c r="F5151" s="729" t="e">
        <v>#N/A</v>
      </c>
    </row>
    <row r="5152" spans="3:6">
      <c r="C5152" s="730" t="e">
        <v>#N/A</v>
      </c>
      <c r="D5152" s="729" t="e">
        <v>#N/A</v>
      </c>
      <c r="E5152" s="729" t="e">
        <v>#N/A</v>
      </c>
      <c r="F5152" s="729" t="e">
        <v>#N/A</v>
      </c>
    </row>
    <row r="5153" spans="3:6">
      <c r="C5153" s="730" t="e">
        <v>#N/A</v>
      </c>
      <c r="D5153" s="729" t="e">
        <v>#N/A</v>
      </c>
      <c r="E5153" s="729" t="e">
        <v>#N/A</v>
      </c>
      <c r="F5153" s="729" t="e">
        <v>#N/A</v>
      </c>
    </row>
    <row r="5154" spans="3:6">
      <c r="C5154" s="730" t="e">
        <v>#N/A</v>
      </c>
      <c r="D5154" s="729" t="e">
        <v>#N/A</v>
      </c>
      <c r="E5154" s="729" t="e">
        <v>#N/A</v>
      </c>
      <c r="F5154" s="729" t="e">
        <v>#N/A</v>
      </c>
    </row>
    <row r="5155" spans="3:6">
      <c r="C5155" s="730" t="e">
        <v>#N/A</v>
      </c>
      <c r="D5155" s="729" t="e">
        <v>#N/A</v>
      </c>
      <c r="E5155" s="729" t="e">
        <v>#N/A</v>
      </c>
      <c r="F5155" s="729" t="e">
        <v>#N/A</v>
      </c>
    </row>
    <row r="5156" spans="3:6">
      <c r="C5156" s="730" t="e">
        <v>#N/A</v>
      </c>
      <c r="D5156" s="729" t="e">
        <v>#N/A</v>
      </c>
      <c r="E5156" s="729" t="e">
        <v>#N/A</v>
      </c>
      <c r="F5156" s="729" t="e">
        <v>#N/A</v>
      </c>
    </row>
    <row r="5157" spans="3:6">
      <c r="C5157" s="730" t="e">
        <v>#N/A</v>
      </c>
      <c r="D5157" s="729" t="e">
        <v>#N/A</v>
      </c>
      <c r="E5157" s="729" t="e">
        <v>#N/A</v>
      </c>
      <c r="F5157" s="729" t="e">
        <v>#N/A</v>
      </c>
    </row>
    <row r="5158" spans="3:6">
      <c r="C5158" s="730" t="e">
        <v>#N/A</v>
      </c>
      <c r="D5158" s="729" t="e">
        <v>#N/A</v>
      </c>
      <c r="E5158" s="729" t="e">
        <v>#N/A</v>
      </c>
      <c r="F5158" s="729" t="e">
        <v>#N/A</v>
      </c>
    </row>
    <row r="5159" spans="3:6">
      <c r="C5159" s="730" t="e">
        <v>#N/A</v>
      </c>
      <c r="D5159" s="729" t="e">
        <v>#N/A</v>
      </c>
      <c r="E5159" s="729" t="e">
        <v>#N/A</v>
      </c>
      <c r="F5159" s="729" t="e">
        <v>#N/A</v>
      </c>
    </row>
    <row r="5160" spans="3:6">
      <c r="C5160" s="730" t="e">
        <v>#N/A</v>
      </c>
      <c r="D5160" s="729" t="e">
        <v>#N/A</v>
      </c>
      <c r="E5160" s="729" t="e">
        <v>#N/A</v>
      </c>
      <c r="F5160" s="729" t="e">
        <v>#N/A</v>
      </c>
    </row>
    <row r="5161" spans="3:6">
      <c r="C5161" s="730" t="e">
        <v>#N/A</v>
      </c>
      <c r="D5161" s="729" t="e">
        <v>#N/A</v>
      </c>
      <c r="E5161" s="729" t="e">
        <v>#N/A</v>
      </c>
      <c r="F5161" s="729" t="e">
        <v>#N/A</v>
      </c>
    </row>
    <row r="5162" spans="3:6">
      <c r="C5162" s="730" t="e">
        <v>#N/A</v>
      </c>
      <c r="D5162" s="729" t="e">
        <v>#N/A</v>
      </c>
      <c r="E5162" s="729" t="e">
        <v>#N/A</v>
      </c>
      <c r="F5162" s="729" t="e">
        <v>#N/A</v>
      </c>
    </row>
    <row r="5163" spans="3:6">
      <c r="C5163" s="730" t="e">
        <v>#N/A</v>
      </c>
      <c r="D5163" s="729" t="e">
        <v>#N/A</v>
      </c>
      <c r="E5163" s="729" t="e">
        <v>#N/A</v>
      </c>
      <c r="F5163" s="729" t="e">
        <v>#N/A</v>
      </c>
    </row>
    <row r="5164" spans="3:6">
      <c r="C5164" s="730" t="e">
        <v>#N/A</v>
      </c>
      <c r="D5164" s="729" t="e">
        <v>#N/A</v>
      </c>
      <c r="E5164" s="729" t="e">
        <v>#N/A</v>
      </c>
      <c r="F5164" s="729" t="e">
        <v>#N/A</v>
      </c>
    </row>
    <row r="5165" spans="3:6">
      <c r="C5165" s="730" t="e">
        <v>#N/A</v>
      </c>
      <c r="D5165" s="729" t="e">
        <v>#N/A</v>
      </c>
      <c r="E5165" s="729" t="e">
        <v>#N/A</v>
      </c>
      <c r="F5165" s="729" t="e">
        <v>#N/A</v>
      </c>
    </row>
    <row r="5166" spans="3:6">
      <c r="C5166" s="730" t="e">
        <v>#N/A</v>
      </c>
      <c r="D5166" s="729" t="e">
        <v>#N/A</v>
      </c>
      <c r="E5166" s="729" t="e">
        <v>#N/A</v>
      </c>
      <c r="F5166" s="729" t="e">
        <v>#N/A</v>
      </c>
    </row>
    <row r="5167" spans="3:6">
      <c r="C5167" s="730" t="e">
        <v>#N/A</v>
      </c>
      <c r="D5167" s="729" t="e">
        <v>#N/A</v>
      </c>
      <c r="E5167" s="729" t="e">
        <v>#N/A</v>
      </c>
      <c r="F5167" s="729" t="e">
        <v>#N/A</v>
      </c>
    </row>
    <row r="5168" spans="3:6">
      <c r="C5168" s="730" t="e">
        <v>#N/A</v>
      </c>
      <c r="D5168" s="729" t="e">
        <v>#N/A</v>
      </c>
      <c r="E5168" s="729" t="e">
        <v>#N/A</v>
      </c>
      <c r="F5168" s="729" t="e">
        <v>#N/A</v>
      </c>
    </row>
    <row r="5169" spans="3:6">
      <c r="C5169" s="730" t="e">
        <v>#N/A</v>
      </c>
      <c r="D5169" s="729" t="e">
        <v>#N/A</v>
      </c>
      <c r="E5169" s="729" t="e">
        <v>#N/A</v>
      </c>
      <c r="F5169" s="729" t="e">
        <v>#N/A</v>
      </c>
    </row>
    <row r="5170" spans="3:6">
      <c r="C5170" s="730" t="e">
        <v>#N/A</v>
      </c>
      <c r="D5170" s="729" t="e">
        <v>#N/A</v>
      </c>
      <c r="E5170" s="729" t="e">
        <v>#N/A</v>
      </c>
      <c r="F5170" s="729" t="e">
        <v>#N/A</v>
      </c>
    </row>
    <row r="5171" spans="3:6">
      <c r="C5171" s="730" t="e">
        <v>#N/A</v>
      </c>
      <c r="D5171" s="729" t="e">
        <v>#N/A</v>
      </c>
      <c r="E5171" s="729" t="e">
        <v>#N/A</v>
      </c>
      <c r="F5171" s="729" t="e">
        <v>#N/A</v>
      </c>
    </row>
    <row r="5172" spans="3:6">
      <c r="C5172" s="730" t="e">
        <v>#N/A</v>
      </c>
      <c r="D5172" s="729" t="e">
        <v>#N/A</v>
      </c>
      <c r="E5172" s="729" t="e">
        <v>#N/A</v>
      </c>
      <c r="F5172" s="729" t="e">
        <v>#N/A</v>
      </c>
    </row>
    <row r="5173" spans="3:6">
      <c r="C5173" s="730" t="e">
        <v>#N/A</v>
      </c>
      <c r="D5173" s="729" t="e">
        <v>#N/A</v>
      </c>
      <c r="E5173" s="729" t="e">
        <v>#N/A</v>
      </c>
      <c r="F5173" s="729" t="e">
        <v>#N/A</v>
      </c>
    </row>
    <row r="5174" spans="3:6">
      <c r="C5174" s="730" t="e">
        <v>#N/A</v>
      </c>
      <c r="D5174" s="729" t="e">
        <v>#N/A</v>
      </c>
      <c r="E5174" s="729" t="e">
        <v>#N/A</v>
      </c>
      <c r="F5174" s="729" t="e">
        <v>#N/A</v>
      </c>
    </row>
    <row r="5175" spans="3:6">
      <c r="C5175" s="730" t="e">
        <v>#N/A</v>
      </c>
      <c r="D5175" s="729" t="e">
        <v>#N/A</v>
      </c>
      <c r="E5175" s="729" t="e">
        <v>#N/A</v>
      </c>
      <c r="F5175" s="729" t="e">
        <v>#N/A</v>
      </c>
    </row>
    <row r="5176" spans="3:6">
      <c r="C5176" s="730" t="e">
        <v>#N/A</v>
      </c>
      <c r="D5176" s="729" t="e">
        <v>#N/A</v>
      </c>
      <c r="E5176" s="729" t="e">
        <v>#N/A</v>
      </c>
      <c r="F5176" s="729" t="e">
        <v>#N/A</v>
      </c>
    </row>
    <row r="5177" spans="3:6">
      <c r="C5177" s="730" t="e">
        <v>#N/A</v>
      </c>
      <c r="D5177" s="729" t="e">
        <v>#N/A</v>
      </c>
      <c r="E5177" s="729" t="e">
        <v>#N/A</v>
      </c>
      <c r="F5177" s="729" t="e">
        <v>#N/A</v>
      </c>
    </row>
    <row r="5178" spans="3:6">
      <c r="C5178" s="730" t="e">
        <v>#N/A</v>
      </c>
      <c r="D5178" s="729" t="e">
        <v>#N/A</v>
      </c>
      <c r="E5178" s="729" t="e">
        <v>#N/A</v>
      </c>
      <c r="F5178" s="729" t="e">
        <v>#N/A</v>
      </c>
    </row>
    <row r="5179" spans="3:6">
      <c r="C5179" s="730" t="e">
        <v>#N/A</v>
      </c>
      <c r="D5179" s="729" t="e">
        <v>#N/A</v>
      </c>
      <c r="E5179" s="729" t="e">
        <v>#N/A</v>
      </c>
      <c r="F5179" s="729" t="e">
        <v>#N/A</v>
      </c>
    </row>
    <row r="5180" spans="3:6">
      <c r="C5180" s="730" t="e">
        <v>#N/A</v>
      </c>
      <c r="D5180" s="729" t="e">
        <v>#N/A</v>
      </c>
      <c r="E5180" s="729" t="e">
        <v>#N/A</v>
      </c>
      <c r="F5180" s="729" t="e">
        <v>#N/A</v>
      </c>
    </row>
    <row r="5181" spans="3:6">
      <c r="C5181" s="730" t="e">
        <v>#N/A</v>
      </c>
      <c r="D5181" s="729" t="e">
        <v>#N/A</v>
      </c>
      <c r="E5181" s="729" t="e">
        <v>#N/A</v>
      </c>
      <c r="F5181" s="729" t="e">
        <v>#N/A</v>
      </c>
    </row>
    <row r="5182" spans="3:6">
      <c r="C5182" s="730" t="e">
        <v>#N/A</v>
      </c>
      <c r="D5182" s="729" t="e">
        <v>#N/A</v>
      </c>
      <c r="E5182" s="729" t="e">
        <v>#N/A</v>
      </c>
      <c r="F5182" s="729" t="e">
        <v>#N/A</v>
      </c>
    </row>
    <row r="5183" spans="3:6">
      <c r="C5183" s="730" t="e">
        <v>#N/A</v>
      </c>
      <c r="D5183" s="729" t="e">
        <v>#N/A</v>
      </c>
      <c r="E5183" s="729" t="e">
        <v>#N/A</v>
      </c>
      <c r="F5183" s="729" t="e">
        <v>#N/A</v>
      </c>
    </row>
    <row r="5184" spans="3:6">
      <c r="C5184" s="730" t="e">
        <v>#N/A</v>
      </c>
      <c r="D5184" s="729" t="e">
        <v>#N/A</v>
      </c>
      <c r="E5184" s="729" t="e">
        <v>#N/A</v>
      </c>
      <c r="F5184" s="729" t="e">
        <v>#N/A</v>
      </c>
    </row>
    <row r="5185" spans="3:6">
      <c r="C5185" s="730" t="e">
        <v>#N/A</v>
      </c>
      <c r="D5185" s="729" t="e">
        <v>#N/A</v>
      </c>
      <c r="E5185" s="729" t="e">
        <v>#N/A</v>
      </c>
      <c r="F5185" s="729" t="e">
        <v>#N/A</v>
      </c>
    </row>
    <row r="5186" spans="3:6">
      <c r="C5186" s="730" t="e">
        <v>#N/A</v>
      </c>
      <c r="D5186" s="729" t="e">
        <v>#N/A</v>
      </c>
      <c r="E5186" s="729" t="e">
        <v>#N/A</v>
      </c>
      <c r="F5186" s="729" t="e">
        <v>#N/A</v>
      </c>
    </row>
    <row r="5187" spans="3:6">
      <c r="C5187" s="730" t="e">
        <v>#N/A</v>
      </c>
      <c r="D5187" s="729" t="e">
        <v>#N/A</v>
      </c>
      <c r="E5187" s="729" t="e">
        <v>#N/A</v>
      </c>
      <c r="F5187" s="729" t="e">
        <v>#N/A</v>
      </c>
    </row>
    <row r="5188" spans="3:6">
      <c r="C5188" s="730" t="e">
        <v>#N/A</v>
      </c>
      <c r="D5188" s="729" t="e">
        <v>#N/A</v>
      </c>
      <c r="E5188" s="729" t="e">
        <v>#N/A</v>
      </c>
      <c r="F5188" s="729" t="e">
        <v>#N/A</v>
      </c>
    </row>
    <row r="5189" spans="3:6">
      <c r="C5189" s="730" t="e">
        <v>#N/A</v>
      </c>
      <c r="D5189" s="729" t="e">
        <v>#N/A</v>
      </c>
      <c r="E5189" s="729" t="e">
        <v>#N/A</v>
      </c>
      <c r="F5189" s="729" t="e">
        <v>#N/A</v>
      </c>
    </row>
    <row r="5190" spans="3:6">
      <c r="C5190" s="730" t="e">
        <v>#N/A</v>
      </c>
      <c r="D5190" s="729" t="e">
        <v>#N/A</v>
      </c>
      <c r="E5190" s="729" t="e">
        <v>#N/A</v>
      </c>
      <c r="F5190" s="729" t="e">
        <v>#N/A</v>
      </c>
    </row>
    <row r="5191" spans="3:6">
      <c r="C5191" s="730" t="e">
        <v>#N/A</v>
      </c>
      <c r="D5191" s="729" t="e">
        <v>#N/A</v>
      </c>
      <c r="E5191" s="729" t="e">
        <v>#N/A</v>
      </c>
      <c r="F5191" s="729" t="e">
        <v>#N/A</v>
      </c>
    </row>
    <row r="5192" spans="3:6">
      <c r="C5192" s="730" t="e">
        <v>#N/A</v>
      </c>
      <c r="D5192" s="729" t="e">
        <v>#N/A</v>
      </c>
      <c r="E5192" s="729" t="e">
        <v>#N/A</v>
      </c>
      <c r="F5192" s="729" t="e">
        <v>#N/A</v>
      </c>
    </row>
    <row r="5193" spans="3:6">
      <c r="C5193" s="730" t="e">
        <v>#N/A</v>
      </c>
      <c r="D5193" s="729" t="e">
        <v>#N/A</v>
      </c>
      <c r="E5193" s="729" t="e">
        <v>#N/A</v>
      </c>
      <c r="F5193" s="729" t="e">
        <v>#N/A</v>
      </c>
    </row>
    <row r="5194" spans="3:6">
      <c r="C5194" s="730" t="e">
        <v>#N/A</v>
      </c>
      <c r="D5194" s="729" t="e">
        <v>#N/A</v>
      </c>
      <c r="E5194" s="729" t="e">
        <v>#N/A</v>
      </c>
      <c r="F5194" s="729" t="e">
        <v>#N/A</v>
      </c>
    </row>
    <row r="5195" spans="3:6">
      <c r="C5195" s="730" t="e">
        <v>#N/A</v>
      </c>
      <c r="D5195" s="729" t="e">
        <v>#N/A</v>
      </c>
      <c r="E5195" s="729" t="e">
        <v>#N/A</v>
      </c>
      <c r="F5195" s="729" t="e">
        <v>#N/A</v>
      </c>
    </row>
    <row r="5196" spans="3:6">
      <c r="C5196" s="730" t="e">
        <v>#N/A</v>
      </c>
      <c r="D5196" s="729" t="e">
        <v>#N/A</v>
      </c>
      <c r="E5196" s="729" t="e">
        <v>#N/A</v>
      </c>
      <c r="F5196" s="729" t="e">
        <v>#N/A</v>
      </c>
    </row>
    <row r="5197" spans="3:6">
      <c r="C5197" s="730" t="e">
        <v>#N/A</v>
      </c>
      <c r="D5197" s="729" t="e">
        <v>#N/A</v>
      </c>
      <c r="E5197" s="729" t="e">
        <v>#N/A</v>
      </c>
      <c r="F5197" s="729" t="e">
        <v>#N/A</v>
      </c>
    </row>
    <row r="5198" spans="3:6">
      <c r="C5198" s="730" t="e">
        <v>#N/A</v>
      </c>
      <c r="D5198" s="729" t="e">
        <v>#N/A</v>
      </c>
      <c r="E5198" s="729" t="e">
        <v>#N/A</v>
      </c>
      <c r="F5198" s="729" t="e">
        <v>#N/A</v>
      </c>
    </row>
    <row r="5199" spans="3:6">
      <c r="C5199" s="730" t="e">
        <v>#N/A</v>
      </c>
      <c r="D5199" s="729" t="e">
        <v>#N/A</v>
      </c>
      <c r="E5199" s="729" t="e">
        <v>#N/A</v>
      </c>
      <c r="F5199" s="729" t="e">
        <v>#N/A</v>
      </c>
    </row>
    <row r="5200" spans="3:6">
      <c r="C5200" s="730" t="e">
        <v>#N/A</v>
      </c>
      <c r="D5200" s="729" t="e">
        <v>#N/A</v>
      </c>
      <c r="E5200" s="729" t="e">
        <v>#N/A</v>
      </c>
      <c r="F5200" s="729" t="e">
        <v>#N/A</v>
      </c>
    </row>
    <row r="5201" spans="3:6">
      <c r="C5201" s="730" t="e">
        <v>#N/A</v>
      </c>
      <c r="D5201" s="729" t="e">
        <v>#N/A</v>
      </c>
      <c r="E5201" s="729" t="e">
        <v>#N/A</v>
      </c>
      <c r="F5201" s="729" t="e">
        <v>#N/A</v>
      </c>
    </row>
    <row r="5202" spans="3:6">
      <c r="C5202" s="730" t="e">
        <v>#N/A</v>
      </c>
      <c r="D5202" s="729" t="e">
        <v>#N/A</v>
      </c>
      <c r="E5202" s="729" t="e">
        <v>#N/A</v>
      </c>
      <c r="F5202" s="729" t="e">
        <v>#N/A</v>
      </c>
    </row>
    <row r="5203" spans="3:6">
      <c r="C5203" s="730" t="e">
        <v>#N/A</v>
      </c>
      <c r="D5203" s="729" t="e">
        <v>#N/A</v>
      </c>
      <c r="E5203" s="729" t="e">
        <v>#N/A</v>
      </c>
      <c r="F5203" s="729" t="e">
        <v>#N/A</v>
      </c>
    </row>
    <row r="5204" spans="3:6">
      <c r="C5204" s="730" t="e">
        <v>#N/A</v>
      </c>
      <c r="D5204" s="729" t="e">
        <v>#N/A</v>
      </c>
      <c r="E5204" s="729" t="e">
        <v>#N/A</v>
      </c>
      <c r="F5204" s="729" t="e">
        <v>#N/A</v>
      </c>
    </row>
    <row r="5205" spans="3:6">
      <c r="C5205" s="730" t="e">
        <v>#N/A</v>
      </c>
      <c r="D5205" s="729" t="e">
        <v>#N/A</v>
      </c>
      <c r="E5205" s="729" t="e">
        <v>#N/A</v>
      </c>
      <c r="F5205" s="729" t="e">
        <v>#N/A</v>
      </c>
    </row>
    <row r="5206" spans="3:6">
      <c r="C5206" s="730" t="e">
        <v>#N/A</v>
      </c>
      <c r="D5206" s="729" t="e">
        <v>#N/A</v>
      </c>
      <c r="E5206" s="729" t="e">
        <v>#N/A</v>
      </c>
      <c r="F5206" s="729" t="e">
        <v>#N/A</v>
      </c>
    </row>
    <row r="5207" spans="3:6">
      <c r="C5207" s="730" t="e">
        <v>#N/A</v>
      </c>
      <c r="D5207" s="729" t="e">
        <v>#N/A</v>
      </c>
      <c r="E5207" s="729" t="e">
        <v>#N/A</v>
      </c>
      <c r="F5207" s="729" t="e">
        <v>#N/A</v>
      </c>
    </row>
    <row r="5208" spans="3:6">
      <c r="C5208" s="730" t="e">
        <v>#N/A</v>
      </c>
      <c r="D5208" s="729" t="e">
        <v>#N/A</v>
      </c>
      <c r="E5208" s="729" t="e">
        <v>#N/A</v>
      </c>
      <c r="F5208" s="729" t="e">
        <v>#N/A</v>
      </c>
    </row>
    <row r="5209" spans="3:6">
      <c r="C5209" s="730" t="e">
        <v>#N/A</v>
      </c>
      <c r="D5209" s="729" t="e">
        <v>#N/A</v>
      </c>
      <c r="E5209" s="729" t="e">
        <v>#N/A</v>
      </c>
      <c r="F5209" s="729" t="e">
        <v>#N/A</v>
      </c>
    </row>
    <row r="5210" spans="3:6">
      <c r="C5210" s="730" t="e">
        <v>#N/A</v>
      </c>
      <c r="D5210" s="729" t="e">
        <v>#N/A</v>
      </c>
      <c r="E5210" s="729" t="e">
        <v>#N/A</v>
      </c>
      <c r="F5210" s="729" t="e">
        <v>#N/A</v>
      </c>
    </row>
    <row r="5211" spans="3:6">
      <c r="C5211" s="730" t="e">
        <v>#N/A</v>
      </c>
      <c r="D5211" s="729" t="e">
        <v>#N/A</v>
      </c>
      <c r="E5211" s="729" t="e">
        <v>#N/A</v>
      </c>
      <c r="F5211" s="729" t="e">
        <v>#N/A</v>
      </c>
    </row>
    <row r="5212" spans="3:6">
      <c r="C5212" s="730" t="e">
        <v>#N/A</v>
      </c>
      <c r="D5212" s="729" t="e">
        <v>#N/A</v>
      </c>
      <c r="E5212" s="729" t="e">
        <v>#N/A</v>
      </c>
      <c r="F5212" s="729" t="e">
        <v>#N/A</v>
      </c>
    </row>
    <row r="5213" spans="3:6">
      <c r="C5213" s="730" t="e">
        <v>#N/A</v>
      </c>
      <c r="D5213" s="729" t="e">
        <v>#N/A</v>
      </c>
      <c r="E5213" s="729" t="e">
        <v>#N/A</v>
      </c>
      <c r="F5213" s="729" t="e">
        <v>#N/A</v>
      </c>
    </row>
    <row r="5214" spans="3:6">
      <c r="C5214" s="730" t="e">
        <v>#N/A</v>
      </c>
      <c r="D5214" s="729" t="e">
        <v>#N/A</v>
      </c>
      <c r="E5214" s="729" t="e">
        <v>#N/A</v>
      </c>
      <c r="F5214" s="729" t="e">
        <v>#N/A</v>
      </c>
    </row>
    <row r="5215" spans="3:6">
      <c r="C5215" s="730" t="e">
        <v>#N/A</v>
      </c>
      <c r="D5215" s="729" t="e">
        <v>#N/A</v>
      </c>
      <c r="E5215" s="729" t="e">
        <v>#N/A</v>
      </c>
      <c r="F5215" s="729" t="e">
        <v>#N/A</v>
      </c>
    </row>
    <row r="5216" spans="3:6">
      <c r="C5216" s="730" t="e">
        <v>#N/A</v>
      </c>
      <c r="D5216" s="729" t="e">
        <v>#N/A</v>
      </c>
      <c r="E5216" s="729" t="e">
        <v>#N/A</v>
      </c>
      <c r="F5216" s="729" t="e">
        <v>#N/A</v>
      </c>
    </row>
    <row r="5217" spans="3:6">
      <c r="C5217" s="730" t="e">
        <v>#N/A</v>
      </c>
      <c r="D5217" s="729" t="e">
        <v>#N/A</v>
      </c>
      <c r="E5217" s="729" t="e">
        <v>#N/A</v>
      </c>
      <c r="F5217" s="729" t="e">
        <v>#N/A</v>
      </c>
    </row>
    <row r="5218" spans="3:6">
      <c r="C5218" s="730" t="e">
        <v>#N/A</v>
      </c>
      <c r="D5218" s="729" t="e">
        <v>#N/A</v>
      </c>
      <c r="E5218" s="729" t="e">
        <v>#N/A</v>
      </c>
      <c r="F5218" s="729" t="e">
        <v>#N/A</v>
      </c>
    </row>
    <row r="5219" spans="3:6">
      <c r="C5219" s="730" t="e">
        <v>#N/A</v>
      </c>
      <c r="D5219" s="729" t="e">
        <v>#N/A</v>
      </c>
      <c r="E5219" s="729" t="e">
        <v>#N/A</v>
      </c>
      <c r="F5219" s="729" t="e">
        <v>#N/A</v>
      </c>
    </row>
    <row r="5220" spans="3:6">
      <c r="C5220" s="730" t="e">
        <v>#N/A</v>
      </c>
      <c r="D5220" s="729" t="e">
        <v>#N/A</v>
      </c>
      <c r="E5220" s="729" t="e">
        <v>#N/A</v>
      </c>
      <c r="F5220" s="729" t="e">
        <v>#N/A</v>
      </c>
    </row>
    <row r="5221" spans="3:6">
      <c r="C5221" s="730" t="e">
        <v>#N/A</v>
      </c>
      <c r="D5221" s="729" t="e">
        <v>#N/A</v>
      </c>
      <c r="E5221" s="729" t="e">
        <v>#N/A</v>
      </c>
      <c r="F5221" s="729" t="e">
        <v>#N/A</v>
      </c>
    </row>
    <row r="5222" spans="3:6">
      <c r="C5222" s="730" t="e">
        <v>#N/A</v>
      </c>
      <c r="D5222" s="729" t="e">
        <v>#N/A</v>
      </c>
      <c r="E5222" s="729" t="e">
        <v>#N/A</v>
      </c>
      <c r="F5222" s="729" t="e">
        <v>#N/A</v>
      </c>
    </row>
    <row r="5223" spans="3:6">
      <c r="C5223" s="730" t="e">
        <v>#N/A</v>
      </c>
      <c r="D5223" s="729" t="e">
        <v>#N/A</v>
      </c>
      <c r="E5223" s="729" t="e">
        <v>#N/A</v>
      </c>
      <c r="F5223" s="729" t="e">
        <v>#N/A</v>
      </c>
    </row>
    <row r="5224" spans="3:6">
      <c r="C5224" s="730" t="e">
        <v>#N/A</v>
      </c>
      <c r="D5224" s="729" t="e">
        <v>#N/A</v>
      </c>
      <c r="E5224" s="729" t="e">
        <v>#N/A</v>
      </c>
      <c r="F5224" s="729" t="e">
        <v>#N/A</v>
      </c>
    </row>
    <row r="5225" spans="3:6">
      <c r="C5225" s="730" t="e">
        <v>#N/A</v>
      </c>
      <c r="D5225" s="729" t="e">
        <v>#N/A</v>
      </c>
      <c r="E5225" s="729" t="e">
        <v>#N/A</v>
      </c>
      <c r="F5225" s="729" t="e">
        <v>#N/A</v>
      </c>
    </row>
    <row r="5226" spans="3:6">
      <c r="C5226" s="730" t="e">
        <v>#N/A</v>
      </c>
      <c r="D5226" s="729" t="e">
        <v>#N/A</v>
      </c>
      <c r="E5226" s="729" t="e">
        <v>#N/A</v>
      </c>
      <c r="F5226" s="729" t="e">
        <v>#N/A</v>
      </c>
    </row>
    <row r="5227" spans="3:6">
      <c r="C5227" s="730" t="e">
        <v>#N/A</v>
      </c>
      <c r="D5227" s="729" t="e">
        <v>#N/A</v>
      </c>
      <c r="E5227" s="729" t="e">
        <v>#N/A</v>
      </c>
      <c r="F5227" s="729" t="e">
        <v>#N/A</v>
      </c>
    </row>
    <row r="5228" spans="3:6">
      <c r="C5228" s="730" t="e">
        <v>#N/A</v>
      </c>
      <c r="D5228" s="729" t="e">
        <v>#N/A</v>
      </c>
      <c r="E5228" s="729" t="e">
        <v>#N/A</v>
      </c>
      <c r="F5228" s="729" t="e">
        <v>#N/A</v>
      </c>
    </row>
    <row r="5229" spans="3:6">
      <c r="C5229" s="730" t="e">
        <v>#N/A</v>
      </c>
      <c r="D5229" s="729" t="e">
        <v>#N/A</v>
      </c>
      <c r="E5229" s="729" t="e">
        <v>#N/A</v>
      </c>
      <c r="F5229" s="729" t="e">
        <v>#N/A</v>
      </c>
    </row>
    <row r="5230" spans="3:6">
      <c r="C5230" s="730" t="e">
        <v>#N/A</v>
      </c>
      <c r="D5230" s="729" t="e">
        <v>#N/A</v>
      </c>
      <c r="E5230" s="729" t="e">
        <v>#N/A</v>
      </c>
      <c r="F5230" s="729" t="e">
        <v>#N/A</v>
      </c>
    </row>
    <row r="5231" spans="3:6">
      <c r="C5231" s="730" t="e">
        <v>#N/A</v>
      </c>
      <c r="D5231" s="729" t="e">
        <v>#N/A</v>
      </c>
      <c r="E5231" s="729" t="e">
        <v>#N/A</v>
      </c>
      <c r="F5231" s="729" t="e">
        <v>#N/A</v>
      </c>
    </row>
    <row r="5232" spans="3:6">
      <c r="C5232" s="730" t="e">
        <v>#N/A</v>
      </c>
      <c r="D5232" s="729" t="e">
        <v>#N/A</v>
      </c>
      <c r="E5232" s="729" t="e">
        <v>#N/A</v>
      </c>
      <c r="F5232" s="729" t="e">
        <v>#N/A</v>
      </c>
    </row>
    <row r="5233" spans="3:6">
      <c r="C5233" s="730" t="e">
        <v>#N/A</v>
      </c>
      <c r="D5233" s="729" t="e">
        <v>#N/A</v>
      </c>
      <c r="E5233" s="729" t="e">
        <v>#N/A</v>
      </c>
      <c r="F5233" s="729" t="e">
        <v>#N/A</v>
      </c>
    </row>
    <row r="5234" spans="3:6">
      <c r="C5234" s="730" t="e">
        <v>#N/A</v>
      </c>
      <c r="D5234" s="729" t="e">
        <v>#N/A</v>
      </c>
      <c r="E5234" s="729" t="e">
        <v>#N/A</v>
      </c>
      <c r="F5234" s="729" t="e">
        <v>#N/A</v>
      </c>
    </row>
    <row r="5235" spans="3:6">
      <c r="C5235" s="730" t="e">
        <v>#N/A</v>
      </c>
      <c r="D5235" s="729" t="e">
        <v>#N/A</v>
      </c>
      <c r="E5235" s="729" t="e">
        <v>#N/A</v>
      </c>
      <c r="F5235" s="729" t="e">
        <v>#N/A</v>
      </c>
    </row>
    <row r="5236" spans="3:6">
      <c r="C5236" s="730" t="e">
        <v>#N/A</v>
      </c>
      <c r="D5236" s="729" t="e">
        <v>#N/A</v>
      </c>
      <c r="E5236" s="729" t="e">
        <v>#N/A</v>
      </c>
      <c r="F5236" s="729" t="e">
        <v>#N/A</v>
      </c>
    </row>
    <row r="5237" spans="3:6">
      <c r="C5237" s="730" t="e">
        <v>#N/A</v>
      </c>
      <c r="D5237" s="729" t="e">
        <v>#N/A</v>
      </c>
      <c r="E5237" s="729" t="e">
        <v>#N/A</v>
      </c>
      <c r="F5237" s="729" t="e">
        <v>#N/A</v>
      </c>
    </row>
    <row r="5238" spans="3:6">
      <c r="C5238" s="730" t="e">
        <v>#N/A</v>
      </c>
      <c r="D5238" s="729" t="e">
        <v>#N/A</v>
      </c>
      <c r="E5238" s="729" t="e">
        <v>#N/A</v>
      </c>
      <c r="F5238" s="729" t="e">
        <v>#N/A</v>
      </c>
    </row>
    <row r="5239" spans="3:6">
      <c r="C5239" s="730" t="e">
        <v>#N/A</v>
      </c>
      <c r="D5239" s="729" t="e">
        <v>#N/A</v>
      </c>
      <c r="E5239" s="729" t="e">
        <v>#N/A</v>
      </c>
      <c r="F5239" s="729" t="e">
        <v>#N/A</v>
      </c>
    </row>
    <row r="5240" spans="3:6">
      <c r="C5240" s="730" t="e">
        <v>#N/A</v>
      </c>
      <c r="D5240" s="729" t="e">
        <v>#N/A</v>
      </c>
      <c r="E5240" s="729" t="e">
        <v>#N/A</v>
      </c>
      <c r="F5240" s="729" t="e">
        <v>#N/A</v>
      </c>
    </row>
    <row r="5241" spans="3:6">
      <c r="C5241" s="730" t="e">
        <v>#N/A</v>
      </c>
      <c r="D5241" s="729" t="e">
        <v>#N/A</v>
      </c>
      <c r="E5241" s="729" t="e">
        <v>#N/A</v>
      </c>
      <c r="F5241" s="729" t="e">
        <v>#N/A</v>
      </c>
    </row>
    <row r="5242" spans="3:6">
      <c r="C5242" s="730" t="e">
        <v>#N/A</v>
      </c>
      <c r="D5242" s="729" t="e">
        <v>#N/A</v>
      </c>
      <c r="E5242" s="729" t="e">
        <v>#N/A</v>
      </c>
      <c r="F5242" s="729" t="e">
        <v>#N/A</v>
      </c>
    </row>
    <row r="5243" spans="3:6">
      <c r="C5243" s="730" t="e">
        <v>#N/A</v>
      </c>
      <c r="D5243" s="729" t="e">
        <v>#N/A</v>
      </c>
      <c r="E5243" s="729" t="e">
        <v>#N/A</v>
      </c>
      <c r="F5243" s="729" t="e">
        <v>#N/A</v>
      </c>
    </row>
    <row r="5244" spans="3:6">
      <c r="C5244" s="730" t="e">
        <v>#N/A</v>
      </c>
      <c r="D5244" s="729" t="e">
        <v>#N/A</v>
      </c>
      <c r="E5244" s="729" t="e">
        <v>#N/A</v>
      </c>
      <c r="F5244" s="729" t="e">
        <v>#N/A</v>
      </c>
    </row>
    <row r="5245" spans="3:6">
      <c r="C5245" s="730" t="e">
        <v>#N/A</v>
      </c>
      <c r="D5245" s="729" t="e">
        <v>#N/A</v>
      </c>
      <c r="E5245" s="729" t="e">
        <v>#N/A</v>
      </c>
      <c r="F5245" s="729" t="e">
        <v>#N/A</v>
      </c>
    </row>
    <row r="5246" spans="3:6">
      <c r="C5246" s="730" t="e">
        <v>#N/A</v>
      </c>
      <c r="D5246" s="729" t="e">
        <v>#N/A</v>
      </c>
      <c r="E5246" s="729" t="e">
        <v>#N/A</v>
      </c>
      <c r="F5246" s="729" t="e">
        <v>#N/A</v>
      </c>
    </row>
    <row r="5247" spans="3:6">
      <c r="C5247" s="730" t="e">
        <v>#N/A</v>
      </c>
      <c r="D5247" s="729" t="e">
        <v>#N/A</v>
      </c>
      <c r="E5247" s="729" t="e">
        <v>#N/A</v>
      </c>
      <c r="F5247" s="729" t="e">
        <v>#N/A</v>
      </c>
    </row>
    <row r="5248" spans="3:6">
      <c r="C5248" s="730" t="e">
        <v>#N/A</v>
      </c>
      <c r="D5248" s="729" t="e">
        <v>#N/A</v>
      </c>
      <c r="E5248" s="729" t="e">
        <v>#N/A</v>
      </c>
      <c r="F5248" s="729" t="e">
        <v>#N/A</v>
      </c>
    </row>
    <row r="5249" spans="3:6">
      <c r="C5249" s="730" t="e">
        <v>#N/A</v>
      </c>
      <c r="D5249" s="729" t="e">
        <v>#N/A</v>
      </c>
      <c r="E5249" s="729" t="e">
        <v>#N/A</v>
      </c>
      <c r="F5249" s="729" t="e">
        <v>#N/A</v>
      </c>
    </row>
    <row r="5250" spans="3:6">
      <c r="C5250" s="730" t="e">
        <v>#N/A</v>
      </c>
      <c r="D5250" s="729" t="e">
        <v>#N/A</v>
      </c>
      <c r="E5250" s="729" t="e">
        <v>#N/A</v>
      </c>
      <c r="F5250" s="729" t="e">
        <v>#N/A</v>
      </c>
    </row>
    <row r="5251" spans="3:6">
      <c r="C5251" s="730" t="e">
        <v>#N/A</v>
      </c>
      <c r="D5251" s="729" t="e">
        <v>#N/A</v>
      </c>
      <c r="E5251" s="729" t="e">
        <v>#N/A</v>
      </c>
      <c r="F5251" s="729" t="e">
        <v>#N/A</v>
      </c>
    </row>
    <row r="5252" spans="3:6">
      <c r="C5252" s="730" t="e">
        <v>#N/A</v>
      </c>
      <c r="D5252" s="729" t="e">
        <v>#N/A</v>
      </c>
      <c r="E5252" s="729" t="e">
        <v>#N/A</v>
      </c>
      <c r="F5252" s="729" t="e">
        <v>#N/A</v>
      </c>
    </row>
    <row r="5253" spans="3:6">
      <c r="C5253" s="730" t="e">
        <v>#N/A</v>
      </c>
      <c r="D5253" s="729" t="e">
        <v>#N/A</v>
      </c>
      <c r="E5253" s="729" t="e">
        <v>#N/A</v>
      </c>
      <c r="F5253" s="729" t="e">
        <v>#N/A</v>
      </c>
    </row>
    <row r="5254" spans="3:6">
      <c r="C5254" s="730" t="e">
        <v>#N/A</v>
      </c>
      <c r="D5254" s="729" t="e">
        <v>#N/A</v>
      </c>
      <c r="E5254" s="729" t="e">
        <v>#N/A</v>
      </c>
      <c r="F5254" s="729" t="e">
        <v>#N/A</v>
      </c>
    </row>
    <row r="5255" spans="3:6">
      <c r="C5255" s="730" t="e">
        <v>#N/A</v>
      </c>
      <c r="D5255" s="729" t="e">
        <v>#N/A</v>
      </c>
      <c r="E5255" s="729" t="e">
        <v>#N/A</v>
      </c>
      <c r="F5255" s="729" t="e">
        <v>#N/A</v>
      </c>
    </row>
    <row r="5256" spans="3:6">
      <c r="C5256" s="730" t="e">
        <v>#N/A</v>
      </c>
      <c r="D5256" s="729" t="e">
        <v>#N/A</v>
      </c>
      <c r="E5256" s="729" t="e">
        <v>#N/A</v>
      </c>
      <c r="F5256" s="729" t="e">
        <v>#N/A</v>
      </c>
    </row>
    <row r="5257" spans="3:6">
      <c r="C5257" s="730" t="e">
        <v>#N/A</v>
      </c>
      <c r="D5257" s="729" t="e">
        <v>#N/A</v>
      </c>
      <c r="E5257" s="729" t="e">
        <v>#N/A</v>
      </c>
      <c r="F5257" s="729" t="e">
        <v>#N/A</v>
      </c>
    </row>
    <row r="5258" spans="3:6">
      <c r="C5258" s="730" t="e">
        <v>#N/A</v>
      </c>
      <c r="D5258" s="729" t="e">
        <v>#N/A</v>
      </c>
      <c r="E5258" s="729" t="e">
        <v>#N/A</v>
      </c>
      <c r="F5258" s="729" t="e">
        <v>#N/A</v>
      </c>
    </row>
    <row r="5259" spans="3:6">
      <c r="C5259" s="730" t="e">
        <v>#N/A</v>
      </c>
      <c r="D5259" s="729" t="e">
        <v>#N/A</v>
      </c>
      <c r="E5259" s="729" t="e">
        <v>#N/A</v>
      </c>
      <c r="F5259" s="729" t="e">
        <v>#N/A</v>
      </c>
    </row>
    <row r="5260" spans="3:6">
      <c r="C5260" s="730" t="e">
        <v>#N/A</v>
      </c>
      <c r="D5260" s="729" t="e">
        <v>#N/A</v>
      </c>
      <c r="E5260" s="729" t="e">
        <v>#N/A</v>
      </c>
      <c r="F5260" s="729" t="e">
        <v>#N/A</v>
      </c>
    </row>
    <row r="5261" spans="3:6">
      <c r="C5261" s="730" t="e">
        <v>#N/A</v>
      </c>
      <c r="D5261" s="729" t="e">
        <v>#N/A</v>
      </c>
      <c r="E5261" s="729" t="e">
        <v>#N/A</v>
      </c>
      <c r="F5261" s="729" t="e">
        <v>#N/A</v>
      </c>
    </row>
    <row r="5262" spans="3:6">
      <c r="C5262" s="730" t="e">
        <v>#N/A</v>
      </c>
      <c r="D5262" s="729" t="e">
        <v>#N/A</v>
      </c>
      <c r="E5262" s="729" t="e">
        <v>#N/A</v>
      </c>
      <c r="F5262" s="729" t="e">
        <v>#N/A</v>
      </c>
    </row>
    <row r="5263" spans="3:6">
      <c r="C5263" s="730" t="e">
        <v>#N/A</v>
      </c>
      <c r="D5263" s="729" t="e">
        <v>#N/A</v>
      </c>
      <c r="E5263" s="729" t="e">
        <v>#N/A</v>
      </c>
      <c r="F5263" s="729" t="e">
        <v>#N/A</v>
      </c>
    </row>
    <row r="5264" spans="3:6">
      <c r="C5264" s="730" t="e">
        <v>#N/A</v>
      </c>
      <c r="D5264" s="729" t="e">
        <v>#N/A</v>
      </c>
      <c r="E5264" s="729" t="e">
        <v>#N/A</v>
      </c>
      <c r="F5264" s="729" t="e">
        <v>#N/A</v>
      </c>
    </row>
    <row r="5265" spans="3:6">
      <c r="C5265" s="730" t="e">
        <v>#N/A</v>
      </c>
      <c r="D5265" s="729" t="e">
        <v>#N/A</v>
      </c>
      <c r="E5265" s="729" t="e">
        <v>#N/A</v>
      </c>
      <c r="F5265" s="729" t="e">
        <v>#N/A</v>
      </c>
    </row>
    <row r="5266" spans="3:6">
      <c r="C5266" s="730" t="e">
        <v>#N/A</v>
      </c>
      <c r="D5266" s="729" t="e">
        <v>#N/A</v>
      </c>
      <c r="E5266" s="729" t="e">
        <v>#N/A</v>
      </c>
      <c r="F5266" s="729" t="e">
        <v>#N/A</v>
      </c>
    </row>
    <row r="5267" spans="3:6">
      <c r="C5267" s="730" t="e">
        <v>#N/A</v>
      </c>
      <c r="D5267" s="729" t="e">
        <v>#N/A</v>
      </c>
      <c r="E5267" s="729" t="e">
        <v>#N/A</v>
      </c>
      <c r="F5267" s="729" t="e">
        <v>#N/A</v>
      </c>
    </row>
    <row r="5268" spans="3:6">
      <c r="C5268" s="730" t="e">
        <v>#N/A</v>
      </c>
      <c r="D5268" s="729" t="e">
        <v>#N/A</v>
      </c>
      <c r="E5268" s="729" t="e">
        <v>#N/A</v>
      </c>
      <c r="F5268" s="729" t="e">
        <v>#N/A</v>
      </c>
    </row>
    <row r="5269" spans="3:6">
      <c r="C5269" s="730" t="e">
        <v>#N/A</v>
      </c>
      <c r="D5269" s="729" t="e">
        <v>#N/A</v>
      </c>
      <c r="E5269" s="729" t="e">
        <v>#N/A</v>
      </c>
      <c r="F5269" s="729" t="e">
        <v>#N/A</v>
      </c>
    </row>
    <row r="5270" spans="3:6">
      <c r="C5270" s="730" t="e">
        <v>#N/A</v>
      </c>
      <c r="D5270" s="729" t="e">
        <v>#N/A</v>
      </c>
      <c r="E5270" s="729" t="e">
        <v>#N/A</v>
      </c>
      <c r="F5270" s="729" t="e">
        <v>#N/A</v>
      </c>
    </row>
    <row r="5271" spans="3:6">
      <c r="C5271" s="730" t="e">
        <v>#N/A</v>
      </c>
      <c r="D5271" s="729" t="e">
        <v>#N/A</v>
      </c>
      <c r="E5271" s="729" t="e">
        <v>#N/A</v>
      </c>
      <c r="F5271" s="729" t="e">
        <v>#N/A</v>
      </c>
    </row>
    <row r="5272" spans="3:6">
      <c r="C5272" s="730" t="e">
        <v>#N/A</v>
      </c>
      <c r="D5272" s="729" t="e">
        <v>#N/A</v>
      </c>
      <c r="E5272" s="729" t="e">
        <v>#N/A</v>
      </c>
      <c r="F5272" s="729" t="e">
        <v>#N/A</v>
      </c>
    </row>
    <row r="5273" spans="3:6">
      <c r="C5273" s="730" t="e">
        <v>#N/A</v>
      </c>
      <c r="D5273" s="729" t="e">
        <v>#N/A</v>
      </c>
      <c r="E5273" s="729" t="e">
        <v>#N/A</v>
      </c>
      <c r="F5273" s="729" t="e">
        <v>#N/A</v>
      </c>
    </row>
    <row r="5274" spans="3:6">
      <c r="C5274" s="730" t="e">
        <v>#N/A</v>
      </c>
      <c r="D5274" s="729" t="e">
        <v>#N/A</v>
      </c>
      <c r="E5274" s="729" t="e">
        <v>#N/A</v>
      </c>
      <c r="F5274" s="729" t="e">
        <v>#N/A</v>
      </c>
    </row>
    <row r="5275" spans="3:6">
      <c r="C5275" s="730" t="e">
        <v>#N/A</v>
      </c>
      <c r="D5275" s="729" t="e">
        <v>#N/A</v>
      </c>
      <c r="E5275" s="729" t="e">
        <v>#N/A</v>
      </c>
      <c r="F5275" s="729" t="e">
        <v>#N/A</v>
      </c>
    </row>
    <row r="5276" spans="3:6">
      <c r="C5276" s="730" t="e">
        <v>#N/A</v>
      </c>
      <c r="D5276" s="729" t="e">
        <v>#N/A</v>
      </c>
      <c r="E5276" s="729" t="e">
        <v>#N/A</v>
      </c>
      <c r="F5276" s="729" t="e">
        <v>#N/A</v>
      </c>
    </row>
    <row r="5277" spans="3:6">
      <c r="C5277" s="730" t="e">
        <v>#N/A</v>
      </c>
      <c r="D5277" s="729" t="e">
        <v>#N/A</v>
      </c>
      <c r="E5277" s="729" t="e">
        <v>#N/A</v>
      </c>
      <c r="F5277" s="729" t="e">
        <v>#N/A</v>
      </c>
    </row>
    <row r="5278" spans="3:6">
      <c r="C5278" s="730" t="e">
        <v>#N/A</v>
      </c>
      <c r="D5278" s="729" t="e">
        <v>#N/A</v>
      </c>
      <c r="E5278" s="729" t="e">
        <v>#N/A</v>
      </c>
      <c r="F5278" s="729" t="e">
        <v>#N/A</v>
      </c>
    </row>
    <row r="5279" spans="3:6">
      <c r="C5279" s="730" t="e">
        <v>#N/A</v>
      </c>
      <c r="D5279" s="729" t="e">
        <v>#N/A</v>
      </c>
      <c r="E5279" s="729" t="e">
        <v>#N/A</v>
      </c>
      <c r="F5279" s="729" t="e">
        <v>#N/A</v>
      </c>
    </row>
    <row r="5280" spans="3:6">
      <c r="C5280" s="730" t="e">
        <v>#N/A</v>
      </c>
      <c r="D5280" s="729" t="e">
        <v>#N/A</v>
      </c>
      <c r="E5280" s="729" t="e">
        <v>#N/A</v>
      </c>
      <c r="F5280" s="729" t="e">
        <v>#N/A</v>
      </c>
    </row>
    <row r="5281" spans="3:6">
      <c r="C5281" s="730" t="e">
        <v>#N/A</v>
      </c>
      <c r="D5281" s="729" t="e">
        <v>#N/A</v>
      </c>
      <c r="E5281" s="729" t="e">
        <v>#N/A</v>
      </c>
      <c r="F5281" s="729" t="e">
        <v>#N/A</v>
      </c>
    </row>
    <row r="5282" spans="3:6">
      <c r="C5282" s="730" t="e">
        <v>#N/A</v>
      </c>
      <c r="D5282" s="729" t="e">
        <v>#N/A</v>
      </c>
      <c r="E5282" s="729" t="e">
        <v>#N/A</v>
      </c>
      <c r="F5282" s="729" t="e">
        <v>#N/A</v>
      </c>
    </row>
    <row r="5283" spans="3:6">
      <c r="C5283" s="730" t="e">
        <v>#N/A</v>
      </c>
      <c r="D5283" s="729" t="e">
        <v>#N/A</v>
      </c>
      <c r="E5283" s="729" t="e">
        <v>#N/A</v>
      </c>
      <c r="F5283" s="729" t="e">
        <v>#N/A</v>
      </c>
    </row>
    <row r="5284" spans="3:6">
      <c r="C5284" s="730" t="e">
        <v>#N/A</v>
      </c>
      <c r="D5284" s="729" t="e">
        <v>#N/A</v>
      </c>
      <c r="E5284" s="729" t="e">
        <v>#N/A</v>
      </c>
      <c r="F5284" s="729" t="e">
        <v>#N/A</v>
      </c>
    </row>
    <row r="5285" spans="3:6">
      <c r="C5285" s="730" t="e">
        <v>#N/A</v>
      </c>
      <c r="D5285" s="729" t="e">
        <v>#N/A</v>
      </c>
      <c r="E5285" s="729" t="e">
        <v>#N/A</v>
      </c>
      <c r="F5285" s="729" t="e">
        <v>#N/A</v>
      </c>
    </row>
    <row r="5286" spans="3:6">
      <c r="C5286" s="730" t="e">
        <v>#N/A</v>
      </c>
      <c r="D5286" s="729" t="e">
        <v>#N/A</v>
      </c>
      <c r="E5286" s="729" t="e">
        <v>#N/A</v>
      </c>
      <c r="F5286" s="729" t="e">
        <v>#N/A</v>
      </c>
    </row>
    <row r="5287" spans="3:6">
      <c r="C5287" s="730" t="e">
        <v>#N/A</v>
      </c>
      <c r="D5287" s="729" t="e">
        <v>#N/A</v>
      </c>
      <c r="E5287" s="729" t="e">
        <v>#N/A</v>
      </c>
      <c r="F5287" s="729" t="e">
        <v>#N/A</v>
      </c>
    </row>
    <row r="5288" spans="3:6">
      <c r="C5288" s="730" t="e">
        <v>#N/A</v>
      </c>
      <c r="D5288" s="729" t="e">
        <v>#N/A</v>
      </c>
      <c r="E5288" s="729" t="e">
        <v>#N/A</v>
      </c>
      <c r="F5288" s="729" t="e">
        <v>#N/A</v>
      </c>
    </row>
    <row r="5289" spans="3:6">
      <c r="C5289" s="730" t="e">
        <v>#N/A</v>
      </c>
      <c r="D5289" s="729" t="e">
        <v>#N/A</v>
      </c>
      <c r="E5289" s="729" t="e">
        <v>#N/A</v>
      </c>
      <c r="F5289" s="729" t="e">
        <v>#N/A</v>
      </c>
    </row>
    <row r="5290" spans="3:6">
      <c r="C5290" s="730" t="e">
        <v>#N/A</v>
      </c>
      <c r="D5290" s="729" t="e">
        <v>#N/A</v>
      </c>
      <c r="E5290" s="729" t="e">
        <v>#N/A</v>
      </c>
      <c r="F5290" s="729" t="e">
        <v>#N/A</v>
      </c>
    </row>
    <row r="5291" spans="3:6">
      <c r="C5291" s="730" t="e">
        <v>#N/A</v>
      </c>
      <c r="D5291" s="729" t="e">
        <v>#N/A</v>
      </c>
      <c r="E5291" s="729" t="e">
        <v>#N/A</v>
      </c>
      <c r="F5291" s="729" t="e">
        <v>#N/A</v>
      </c>
    </row>
    <row r="5292" spans="3:6">
      <c r="C5292" s="730" t="e">
        <v>#N/A</v>
      </c>
      <c r="D5292" s="729" t="e">
        <v>#N/A</v>
      </c>
      <c r="E5292" s="729" t="e">
        <v>#N/A</v>
      </c>
      <c r="F5292" s="729" t="e">
        <v>#N/A</v>
      </c>
    </row>
    <row r="5293" spans="3:6">
      <c r="C5293" s="730" t="e">
        <v>#N/A</v>
      </c>
      <c r="D5293" s="729" t="e">
        <v>#N/A</v>
      </c>
      <c r="E5293" s="729" t="e">
        <v>#N/A</v>
      </c>
      <c r="F5293" s="729" t="e">
        <v>#N/A</v>
      </c>
    </row>
    <row r="5294" spans="3:6">
      <c r="C5294" s="730" t="e">
        <v>#N/A</v>
      </c>
      <c r="D5294" s="729" t="e">
        <v>#N/A</v>
      </c>
      <c r="E5294" s="729" t="e">
        <v>#N/A</v>
      </c>
      <c r="F5294" s="729" t="e">
        <v>#N/A</v>
      </c>
    </row>
    <row r="5295" spans="3:6">
      <c r="C5295" s="730" t="e">
        <v>#N/A</v>
      </c>
      <c r="D5295" s="729" t="e">
        <v>#N/A</v>
      </c>
      <c r="E5295" s="729" t="e">
        <v>#N/A</v>
      </c>
      <c r="F5295" s="729" t="e">
        <v>#N/A</v>
      </c>
    </row>
    <row r="5296" spans="3:6">
      <c r="C5296" s="730" t="e">
        <v>#N/A</v>
      </c>
      <c r="D5296" s="729" t="e">
        <v>#N/A</v>
      </c>
      <c r="E5296" s="729" t="e">
        <v>#N/A</v>
      </c>
      <c r="F5296" s="729" t="e">
        <v>#N/A</v>
      </c>
    </row>
    <row r="5297" spans="3:6">
      <c r="C5297" s="730" t="e">
        <v>#N/A</v>
      </c>
      <c r="D5297" s="729" t="e">
        <v>#N/A</v>
      </c>
      <c r="E5297" s="729" t="e">
        <v>#N/A</v>
      </c>
      <c r="F5297" s="729" t="e">
        <v>#N/A</v>
      </c>
    </row>
    <row r="5298" spans="3:6">
      <c r="C5298" s="730" t="e">
        <v>#N/A</v>
      </c>
      <c r="D5298" s="729" t="e">
        <v>#N/A</v>
      </c>
      <c r="E5298" s="729" t="e">
        <v>#N/A</v>
      </c>
      <c r="F5298" s="729" t="e">
        <v>#N/A</v>
      </c>
    </row>
    <row r="5299" spans="3:6">
      <c r="C5299" s="730" t="e">
        <v>#N/A</v>
      </c>
      <c r="D5299" s="729" t="e">
        <v>#N/A</v>
      </c>
      <c r="E5299" s="729" t="e">
        <v>#N/A</v>
      </c>
      <c r="F5299" s="729" t="e">
        <v>#N/A</v>
      </c>
    </row>
    <row r="5300" spans="3:6">
      <c r="C5300" s="730" t="e">
        <v>#N/A</v>
      </c>
      <c r="D5300" s="729" t="e">
        <v>#N/A</v>
      </c>
      <c r="E5300" s="729" t="e">
        <v>#N/A</v>
      </c>
      <c r="F5300" s="729" t="e">
        <v>#N/A</v>
      </c>
    </row>
    <row r="5301" spans="3:6">
      <c r="C5301" s="730" t="e">
        <v>#N/A</v>
      </c>
      <c r="D5301" s="729" t="e">
        <v>#N/A</v>
      </c>
      <c r="E5301" s="729" t="e">
        <v>#N/A</v>
      </c>
      <c r="F5301" s="729" t="e">
        <v>#N/A</v>
      </c>
    </row>
    <row r="5302" spans="3:6">
      <c r="C5302" s="730" t="e">
        <v>#N/A</v>
      </c>
      <c r="D5302" s="729" t="e">
        <v>#N/A</v>
      </c>
      <c r="E5302" s="729" t="e">
        <v>#N/A</v>
      </c>
      <c r="F5302" s="729" t="e">
        <v>#N/A</v>
      </c>
    </row>
    <row r="5303" spans="3:6">
      <c r="C5303" s="730" t="e">
        <v>#N/A</v>
      </c>
      <c r="D5303" s="729" t="e">
        <v>#N/A</v>
      </c>
      <c r="E5303" s="729" t="e">
        <v>#N/A</v>
      </c>
      <c r="F5303" s="729" t="e">
        <v>#N/A</v>
      </c>
    </row>
    <row r="5304" spans="3:6">
      <c r="C5304" s="730" t="e">
        <v>#N/A</v>
      </c>
      <c r="D5304" s="729" t="e">
        <v>#N/A</v>
      </c>
      <c r="E5304" s="729" t="e">
        <v>#N/A</v>
      </c>
      <c r="F5304" s="729" t="e">
        <v>#N/A</v>
      </c>
    </row>
    <row r="5305" spans="3:6">
      <c r="C5305" s="730" t="e">
        <v>#N/A</v>
      </c>
      <c r="D5305" s="729" t="e">
        <v>#N/A</v>
      </c>
      <c r="E5305" s="729" t="e">
        <v>#N/A</v>
      </c>
      <c r="F5305" s="729" t="e">
        <v>#N/A</v>
      </c>
    </row>
    <row r="5306" spans="3:6">
      <c r="C5306" s="730" t="e">
        <v>#N/A</v>
      </c>
      <c r="D5306" s="729" t="e">
        <v>#N/A</v>
      </c>
      <c r="E5306" s="729" t="e">
        <v>#N/A</v>
      </c>
      <c r="F5306" s="729" t="e">
        <v>#N/A</v>
      </c>
    </row>
    <row r="5307" spans="3:6">
      <c r="C5307" s="730" t="e">
        <v>#N/A</v>
      </c>
      <c r="D5307" s="729" t="e">
        <v>#N/A</v>
      </c>
      <c r="E5307" s="729" t="e">
        <v>#N/A</v>
      </c>
      <c r="F5307" s="729" t="e">
        <v>#N/A</v>
      </c>
    </row>
    <row r="5308" spans="3:6">
      <c r="C5308" s="730" t="e">
        <v>#N/A</v>
      </c>
      <c r="D5308" s="729" t="e">
        <v>#N/A</v>
      </c>
      <c r="E5308" s="729" t="e">
        <v>#N/A</v>
      </c>
      <c r="F5308" s="729" t="e">
        <v>#N/A</v>
      </c>
    </row>
    <row r="5309" spans="3:6">
      <c r="C5309" s="730" t="e">
        <v>#N/A</v>
      </c>
      <c r="D5309" s="729" t="e">
        <v>#N/A</v>
      </c>
      <c r="E5309" s="729" t="e">
        <v>#N/A</v>
      </c>
      <c r="F5309" s="729" t="e">
        <v>#N/A</v>
      </c>
    </row>
    <row r="5310" spans="3:6">
      <c r="C5310" s="730" t="e">
        <v>#N/A</v>
      </c>
      <c r="D5310" s="729" t="e">
        <v>#N/A</v>
      </c>
      <c r="E5310" s="729" t="e">
        <v>#N/A</v>
      </c>
      <c r="F5310" s="729" t="e">
        <v>#N/A</v>
      </c>
    </row>
    <row r="5311" spans="3:6">
      <c r="C5311" s="730" t="e">
        <v>#N/A</v>
      </c>
      <c r="D5311" s="729" t="e">
        <v>#N/A</v>
      </c>
      <c r="E5311" s="729" t="e">
        <v>#N/A</v>
      </c>
      <c r="F5311" s="729" t="e">
        <v>#N/A</v>
      </c>
    </row>
    <row r="5312" spans="3:6">
      <c r="C5312" s="730" t="e">
        <v>#N/A</v>
      </c>
      <c r="D5312" s="729" t="e">
        <v>#N/A</v>
      </c>
      <c r="E5312" s="729" t="e">
        <v>#N/A</v>
      </c>
      <c r="F5312" s="729" t="e">
        <v>#N/A</v>
      </c>
    </row>
    <row r="5313" spans="3:6">
      <c r="C5313" s="730" t="e">
        <v>#N/A</v>
      </c>
      <c r="D5313" s="729" t="e">
        <v>#N/A</v>
      </c>
      <c r="E5313" s="729" t="e">
        <v>#N/A</v>
      </c>
      <c r="F5313" s="729" t="e">
        <v>#N/A</v>
      </c>
    </row>
    <row r="5314" spans="3:6">
      <c r="C5314" s="730" t="e">
        <v>#N/A</v>
      </c>
      <c r="D5314" s="729" t="e">
        <v>#N/A</v>
      </c>
      <c r="E5314" s="729" t="e">
        <v>#N/A</v>
      </c>
      <c r="F5314" s="729" t="e">
        <v>#N/A</v>
      </c>
    </row>
    <row r="5315" spans="3:6">
      <c r="C5315" s="730" t="e">
        <v>#N/A</v>
      </c>
      <c r="D5315" s="729" t="e">
        <v>#N/A</v>
      </c>
      <c r="E5315" s="729" t="e">
        <v>#N/A</v>
      </c>
      <c r="F5315" s="729" t="e">
        <v>#N/A</v>
      </c>
    </row>
    <row r="5316" spans="3:6">
      <c r="C5316" s="730" t="e">
        <v>#N/A</v>
      </c>
      <c r="D5316" s="729" t="e">
        <v>#N/A</v>
      </c>
      <c r="E5316" s="729" t="e">
        <v>#N/A</v>
      </c>
      <c r="F5316" s="729" t="e">
        <v>#N/A</v>
      </c>
    </row>
    <row r="5317" spans="3:6">
      <c r="C5317" s="730" t="e">
        <v>#N/A</v>
      </c>
      <c r="D5317" s="729" t="e">
        <v>#N/A</v>
      </c>
      <c r="E5317" s="729" t="e">
        <v>#N/A</v>
      </c>
      <c r="F5317" s="729" t="e">
        <v>#N/A</v>
      </c>
    </row>
    <row r="5318" spans="3:6">
      <c r="C5318" s="730" t="e">
        <v>#N/A</v>
      </c>
      <c r="D5318" s="729" t="e">
        <v>#N/A</v>
      </c>
      <c r="E5318" s="729" t="e">
        <v>#N/A</v>
      </c>
      <c r="F5318" s="729" t="e">
        <v>#N/A</v>
      </c>
    </row>
    <row r="5319" spans="3:6">
      <c r="C5319" s="730" t="e">
        <v>#N/A</v>
      </c>
      <c r="D5319" s="729" t="e">
        <v>#N/A</v>
      </c>
      <c r="E5319" s="729" t="e">
        <v>#N/A</v>
      </c>
      <c r="F5319" s="729" t="e">
        <v>#N/A</v>
      </c>
    </row>
    <row r="5320" spans="3:6">
      <c r="C5320" s="730" t="e">
        <v>#N/A</v>
      </c>
      <c r="D5320" s="729" t="e">
        <v>#N/A</v>
      </c>
      <c r="E5320" s="729" t="e">
        <v>#N/A</v>
      </c>
      <c r="F5320" s="729" t="e">
        <v>#N/A</v>
      </c>
    </row>
    <row r="5321" spans="3:6">
      <c r="C5321" s="730" t="e">
        <v>#N/A</v>
      </c>
      <c r="D5321" s="729" t="e">
        <v>#N/A</v>
      </c>
      <c r="E5321" s="729" t="e">
        <v>#N/A</v>
      </c>
      <c r="F5321" s="729" t="e">
        <v>#N/A</v>
      </c>
    </row>
    <row r="5322" spans="3:6">
      <c r="C5322" s="730" t="e">
        <v>#N/A</v>
      </c>
      <c r="D5322" s="729" t="e">
        <v>#N/A</v>
      </c>
      <c r="E5322" s="729" t="e">
        <v>#N/A</v>
      </c>
      <c r="F5322" s="729" t="e">
        <v>#N/A</v>
      </c>
    </row>
    <row r="5323" spans="3:6">
      <c r="C5323" s="730" t="e">
        <v>#N/A</v>
      </c>
      <c r="D5323" s="729" t="e">
        <v>#N/A</v>
      </c>
      <c r="E5323" s="729" t="e">
        <v>#N/A</v>
      </c>
      <c r="F5323" s="729" t="e">
        <v>#N/A</v>
      </c>
    </row>
    <row r="5324" spans="3:6">
      <c r="C5324" s="730" t="e">
        <v>#N/A</v>
      </c>
      <c r="D5324" s="729" t="e">
        <v>#N/A</v>
      </c>
      <c r="E5324" s="729" t="e">
        <v>#N/A</v>
      </c>
      <c r="F5324" s="729" t="e">
        <v>#N/A</v>
      </c>
    </row>
    <row r="5325" spans="3:6">
      <c r="C5325" s="730" t="e">
        <v>#N/A</v>
      </c>
      <c r="D5325" s="729" t="e">
        <v>#N/A</v>
      </c>
      <c r="E5325" s="729" t="e">
        <v>#N/A</v>
      </c>
      <c r="F5325" s="729" t="e">
        <v>#N/A</v>
      </c>
    </row>
    <row r="5326" spans="3:6">
      <c r="C5326" s="730" t="e">
        <v>#N/A</v>
      </c>
      <c r="D5326" s="729" t="e">
        <v>#N/A</v>
      </c>
      <c r="E5326" s="729" t="e">
        <v>#N/A</v>
      </c>
      <c r="F5326" s="729" t="e">
        <v>#N/A</v>
      </c>
    </row>
    <row r="5327" spans="3:6">
      <c r="C5327" s="730" t="e">
        <v>#N/A</v>
      </c>
      <c r="D5327" s="729" t="e">
        <v>#N/A</v>
      </c>
      <c r="E5327" s="729" t="e">
        <v>#N/A</v>
      </c>
      <c r="F5327" s="729" t="e">
        <v>#N/A</v>
      </c>
    </row>
    <row r="5328" spans="3:6">
      <c r="C5328" s="730" t="e">
        <v>#N/A</v>
      </c>
      <c r="D5328" s="729" t="e">
        <v>#N/A</v>
      </c>
      <c r="E5328" s="729" t="e">
        <v>#N/A</v>
      </c>
      <c r="F5328" s="729" t="e">
        <v>#N/A</v>
      </c>
    </row>
    <row r="5329" spans="3:6">
      <c r="C5329" s="730" t="e">
        <v>#N/A</v>
      </c>
      <c r="D5329" s="729" t="e">
        <v>#N/A</v>
      </c>
      <c r="E5329" s="729" t="e">
        <v>#N/A</v>
      </c>
      <c r="F5329" s="729" t="e">
        <v>#N/A</v>
      </c>
    </row>
    <row r="5330" spans="3:6">
      <c r="C5330" s="730" t="e">
        <v>#N/A</v>
      </c>
      <c r="D5330" s="729" t="e">
        <v>#N/A</v>
      </c>
      <c r="E5330" s="729" t="e">
        <v>#N/A</v>
      </c>
      <c r="F5330" s="729" t="e">
        <v>#N/A</v>
      </c>
    </row>
    <row r="5331" spans="3:6">
      <c r="C5331" s="730" t="e">
        <v>#N/A</v>
      </c>
      <c r="D5331" s="729" t="e">
        <v>#N/A</v>
      </c>
      <c r="E5331" s="729" t="e">
        <v>#N/A</v>
      </c>
      <c r="F5331" s="729" t="e">
        <v>#N/A</v>
      </c>
    </row>
    <row r="5332" spans="3:6">
      <c r="C5332" s="730" t="e">
        <v>#N/A</v>
      </c>
      <c r="D5332" s="729" t="e">
        <v>#N/A</v>
      </c>
      <c r="E5332" s="729" t="e">
        <v>#N/A</v>
      </c>
      <c r="F5332" s="729" t="e">
        <v>#N/A</v>
      </c>
    </row>
    <row r="5333" spans="3:6">
      <c r="C5333" s="730" t="e">
        <v>#N/A</v>
      </c>
      <c r="D5333" s="729" t="e">
        <v>#N/A</v>
      </c>
      <c r="E5333" s="729" t="e">
        <v>#N/A</v>
      </c>
      <c r="F5333" s="729" t="e">
        <v>#N/A</v>
      </c>
    </row>
    <row r="5334" spans="3:6">
      <c r="C5334" s="730" t="e">
        <v>#N/A</v>
      </c>
      <c r="D5334" s="729" t="e">
        <v>#N/A</v>
      </c>
      <c r="E5334" s="729" t="e">
        <v>#N/A</v>
      </c>
      <c r="F5334" s="729" t="e">
        <v>#N/A</v>
      </c>
    </row>
    <row r="5335" spans="3:6">
      <c r="C5335" s="730" t="e">
        <v>#N/A</v>
      </c>
      <c r="D5335" s="729" t="e">
        <v>#N/A</v>
      </c>
      <c r="E5335" s="729" t="e">
        <v>#N/A</v>
      </c>
      <c r="F5335" s="729" t="e">
        <v>#N/A</v>
      </c>
    </row>
    <row r="5336" spans="3:6">
      <c r="C5336" s="730" t="e">
        <v>#N/A</v>
      </c>
      <c r="D5336" s="729" t="e">
        <v>#N/A</v>
      </c>
      <c r="E5336" s="729" t="e">
        <v>#N/A</v>
      </c>
      <c r="F5336" s="729" t="e">
        <v>#N/A</v>
      </c>
    </row>
    <row r="5337" spans="3:6">
      <c r="C5337" s="730" t="e">
        <v>#N/A</v>
      </c>
      <c r="D5337" s="729" t="e">
        <v>#N/A</v>
      </c>
      <c r="E5337" s="729" t="e">
        <v>#N/A</v>
      </c>
      <c r="F5337" s="729" t="e">
        <v>#N/A</v>
      </c>
    </row>
    <row r="5338" spans="3:6">
      <c r="C5338" s="730" t="e">
        <v>#N/A</v>
      </c>
      <c r="D5338" s="729" t="e">
        <v>#N/A</v>
      </c>
      <c r="E5338" s="729" t="e">
        <v>#N/A</v>
      </c>
      <c r="F5338" s="729" t="e">
        <v>#N/A</v>
      </c>
    </row>
    <row r="5339" spans="3:6">
      <c r="C5339" s="730" t="e">
        <v>#N/A</v>
      </c>
      <c r="D5339" s="729" t="e">
        <v>#N/A</v>
      </c>
      <c r="E5339" s="729" t="e">
        <v>#N/A</v>
      </c>
      <c r="F5339" s="729" t="e">
        <v>#N/A</v>
      </c>
    </row>
    <row r="5340" spans="3:6">
      <c r="C5340" s="730" t="e">
        <v>#N/A</v>
      </c>
      <c r="D5340" s="729" t="e">
        <v>#N/A</v>
      </c>
      <c r="E5340" s="729" t="e">
        <v>#N/A</v>
      </c>
      <c r="F5340" s="729" t="e">
        <v>#N/A</v>
      </c>
    </row>
    <row r="5341" spans="3:6">
      <c r="C5341" s="730" t="e">
        <v>#N/A</v>
      </c>
      <c r="D5341" s="729" t="e">
        <v>#N/A</v>
      </c>
      <c r="E5341" s="729" t="e">
        <v>#N/A</v>
      </c>
      <c r="F5341" s="729" t="e">
        <v>#N/A</v>
      </c>
    </row>
    <row r="5342" spans="3:6">
      <c r="C5342" s="730" t="e">
        <v>#N/A</v>
      </c>
      <c r="D5342" s="729" t="e">
        <v>#N/A</v>
      </c>
      <c r="E5342" s="729" t="e">
        <v>#N/A</v>
      </c>
      <c r="F5342" s="729" t="e">
        <v>#N/A</v>
      </c>
    </row>
    <row r="5343" spans="3:6">
      <c r="C5343" s="730" t="e">
        <v>#N/A</v>
      </c>
      <c r="D5343" s="729" t="e">
        <v>#N/A</v>
      </c>
      <c r="E5343" s="729" t="e">
        <v>#N/A</v>
      </c>
      <c r="F5343" s="729" t="e">
        <v>#N/A</v>
      </c>
    </row>
    <row r="5344" spans="3:6">
      <c r="C5344" s="730" t="e">
        <v>#N/A</v>
      </c>
      <c r="D5344" s="729" t="e">
        <v>#N/A</v>
      </c>
      <c r="E5344" s="729" t="e">
        <v>#N/A</v>
      </c>
      <c r="F5344" s="729" t="e">
        <v>#N/A</v>
      </c>
    </row>
    <row r="5345" spans="3:6">
      <c r="C5345" s="730" t="e">
        <v>#N/A</v>
      </c>
      <c r="D5345" s="729" t="e">
        <v>#N/A</v>
      </c>
      <c r="E5345" s="729" t="e">
        <v>#N/A</v>
      </c>
      <c r="F5345" s="729" t="e">
        <v>#N/A</v>
      </c>
    </row>
    <row r="5346" spans="3:6">
      <c r="C5346" s="730" t="e">
        <v>#N/A</v>
      </c>
      <c r="D5346" s="729" t="e">
        <v>#N/A</v>
      </c>
      <c r="E5346" s="729" t="e">
        <v>#N/A</v>
      </c>
      <c r="F5346" s="729" t="e">
        <v>#N/A</v>
      </c>
    </row>
    <row r="5347" spans="3:6">
      <c r="C5347" s="730" t="e">
        <v>#N/A</v>
      </c>
      <c r="D5347" s="729" t="e">
        <v>#N/A</v>
      </c>
      <c r="E5347" s="729" t="e">
        <v>#N/A</v>
      </c>
      <c r="F5347" s="729" t="e">
        <v>#N/A</v>
      </c>
    </row>
    <row r="5348" spans="3:6">
      <c r="C5348" s="730" t="e">
        <v>#N/A</v>
      </c>
      <c r="D5348" s="729" t="e">
        <v>#N/A</v>
      </c>
      <c r="E5348" s="729" t="e">
        <v>#N/A</v>
      </c>
      <c r="F5348" s="729" t="e">
        <v>#N/A</v>
      </c>
    </row>
    <row r="5349" spans="3:6">
      <c r="C5349" s="730" t="e">
        <v>#N/A</v>
      </c>
      <c r="D5349" s="729" t="e">
        <v>#N/A</v>
      </c>
      <c r="E5349" s="729" t="e">
        <v>#N/A</v>
      </c>
      <c r="F5349" s="729" t="e">
        <v>#N/A</v>
      </c>
    </row>
    <row r="5350" spans="3:6">
      <c r="C5350" s="730" t="e">
        <v>#N/A</v>
      </c>
      <c r="D5350" s="729" t="e">
        <v>#N/A</v>
      </c>
      <c r="E5350" s="729" t="e">
        <v>#N/A</v>
      </c>
      <c r="F5350" s="729" t="e">
        <v>#N/A</v>
      </c>
    </row>
    <row r="5351" spans="3:6">
      <c r="C5351" s="730" t="e">
        <v>#N/A</v>
      </c>
      <c r="D5351" s="729" t="e">
        <v>#N/A</v>
      </c>
      <c r="E5351" s="729" t="e">
        <v>#N/A</v>
      </c>
      <c r="F5351" s="729" t="e">
        <v>#N/A</v>
      </c>
    </row>
    <row r="5352" spans="3:6">
      <c r="C5352" s="730" t="e">
        <v>#N/A</v>
      </c>
      <c r="D5352" s="729" t="e">
        <v>#N/A</v>
      </c>
      <c r="E5352" s="729" t="e">
        <v>#N/A</v>
      </c>
      <c r="F5352" s="729" t="e">
        <v>#N/A</v>
      </c>
    </row>
    <row r="5353" spans="3:6">
      <c r="C5353" s="730" t="e">
        <v>#N/A</v>
      </c>
      <c r="D5353" s="729" t="e">
        <v>#N/A</v>
      </c>
      <c r="E5353" s="729" t="e">
        <v>#N/A</v>
      </c>
      <c r="F5353" s="729" t="e">
        <v>#N/A</v>
      </c>
    </row>
    <row r="5354" spans="3:6">
      <c r="C5354" s="730" t="e">
        <v>#N/A</v>
      </c>
      <c r="D5354" s="729" t="e">
        <v>#N/A</v>
      </c>
      <c r="E5354" s="729" t="e">
        <v>#N/A</v>
      </c>
      <c r="F5354" s="729" t="e">
        <v>#N/A</v>
      </c>
    </row>
    <row r="5355" spans="3:6">
      <c r="C5355" s="730" t="e">
        <v>#N/A</v>
      </c>
      <c r="D5355" s="729" t="e">
        <v>#N/A</v>
      </c>
      <c r="E5355" s="729" t="e">
        <v>#N/A</v>
      </c>
      <c r="F5355" s="729" t="e">
        <v>#N/A</v>
      </c>
    </row>
    <row r="5356" spans="3:6">
      <c r="C5356" s="730" t="e">
        <v>#N/A</v>
      </c>
      <c r="D5356" s="729" t="e">
        <v>#N/A</v>
      </c>
      <c r="E5356" s="729" t="e">
        <v>#N/A</v>
      </c>
      <c r="F5356" s="729" t="e">
        <v>#N/A</v>
      </c>
    </row>
    <row r="5357" spans="3:6">
      <c r="C5357" s="730" t="e">
        <v>#N/A</v>
      </c>
      <c r="D5357" s="729" t="e">
        <v>#N/A</v>
      </c>
      <c r="E5357" s="729" t="e">
        <v>#N/A</v>
      </c>
      <c r="F5357" s="729" t="e">
        <v>#N/A</v>
      </c>
    </row>
    <row r="5358" spans="3:6">
      <c r="C5358" s="730" t="e">
        <v>#N/A</v>
      </c>
      <c r="D5358" s="729" t="e">
        <v>#N/A</v>
      </c>
      <c r="E5358" s="729" t="e">
        <v>#N/A</v>
      </c>
      <c r="F5358" s="729" t="e">
        <v>#N/A</v>
      </c>
    </row>
    <row r="5359" spans="3:6">
      <c r="C5359" s="730" t="e">
        <v>#N/A</v>
      </c>
      <c r="D5359" s="729" t="e">
        <v>#N/A</v>
      </c>
      <c r="E5359" s="729" t="e">
        <v>#N/A</v>
      </c>
      <c r="F5359" s="729" t="e">
        <v>#N/A</v>
      </c>
    </row>
    <row r="5360" spans="3:6">
      <c r="C5360" s="730" t="e">
        <v>#N/A</v>
      </c>
      <c r="D5360" s="729" t="e">
        <v>#N/A</v>
      </c>
      <c r="E5360" s="729" t="e">
        <v>#N/A</v>
      </c>
      <c r="F5360" s="729" t="e">
        <v>#N/A</v>
      </c>
    </row>
    <row r="5361" spans="3:6">
      <c r="C5361" s="730" t="e">
        <v>#N/A</v>
      </c>
      <c r="D5361" s="729" t="e">
        <v>#N/A</v>
      </c>
      <c r="E5361" s="729" t="e">
        <v>#N/A</v>
      </c>
      <c r="F5361" s="729" t="e">
        <v>#N/A</v>
      </c>
    </row>
    <row r="5362" spans="3:6">
      <c r="C5362" s="730" t="e">
        <v>#N/A</v>
      </c>
      <c r="D5362" s="729" t="e">
        <v>#N/A</v>
      </c>
      <c r="E5362" s="729" t="e">
        <v>#N/A</v>
      </c>
      <c r="F5362" s="729" t="e">
        <v>#N/A</v>
      </c>
    </row>
    <row r="5363" spans="3:6">
      <c r="C5363" s="730" t="e">
        <v>#N/A</v>
      </c>
      <c r="D5363" s="729" t="e">
        <v>#N/A</v>
      </c>
      <c r="E5363" s="729" t="e">
        <v>#N/A</v>
      </c>
      <c r="F5363" s="729" t="e">
        <v>#N/A</v>
      </c>
    </row>
    <row r="5364" spans="3:6">
      <c r="C5364" s="730" t="e">
        <v>#N/A</v>
      </c>
      <c r="D5364" s="729" t="e">
        <v>#N/A</v>
      </c>
      <c r="E5364" s="729" t="e">
        <v>#N/A</v>
      </c>
      <c r="F5364" s="729" t="e">
        <v>#N/A</v>
      </c>
    </row>
    <row r="5365" spans="3:6">
      <c r="C5365" s="730" t="e">
        <v>#N/A</v>
      </c>
      <c r="D5365" s="729" t="e">
        <v>#N/A</v>
      </c>
      <c r="E5365" s="729" t="e">
        <v>#N/A</v>
      </c>
      <c r="F5365" s="729" t="e">
        <v>#N/A</v>
      </c>
    </row>
    <row r="5366" spans="3:6">
      <c r="C5366" s="730" t="e">
        <v>#N/A</v>
      </c>
      <c r="D5366" s="729" t="e">
        <v>#N/A</v>
      </c>
      <c r="E5366" s="729" t="e">
        <v>#N/A</v>
      </c>
      <c r="F5366" s="729" t="e">
        <v>#N/A</v>
      </c>
    </row>
    <row r="5367" spans="3:6">
      <c r="C5367" s="730" t="e">
        <v>#N/A</v>
      </c>
      <c r="D5367" s="729" t="e">
        <v>#N/A</v>
      </c>
      <c r="E5367" s="729" t="e">
        <v>#N/A</v>
      </c>
      <c r="F5367" s="729" t="e">
        <v>#N/A</v>
      </c>
    </row>
    <row r="5368" spans="3:6">
      <c r="C5368" s="730" t="e">
        <v>#N/A</v>
      </c>
      <c r="D5368" s="729" t="e">
        <v>#N/A</v>
      </c>
      <c r="E5368" s="729" t="e">
        <v>#N/A</v>
      </c>
      <c r="F5368" s="729" t="e">
        <v>#N/A</v>
      </c>
    </row>
    <row r="5369" spans="3:6">
      <c r="C5369" s="730" t="e">
        <v>#N/A</v>
      </c>
      <c r="D5369" s="729" t="e">
        <v>#N/A</v>
      </c>
      <c r="E5369" s="729" t="e">
        <v>#N/A</v>
      </c>
      <c r="F5369" s="729" t="e">
        <v>#N/A</v>
      </c>
    </row>
    <row r="5370" spans="3:6">
      <c r="C5370" s="730" t="e">
        <v>#N/A</v>
      </c>
      <c r="D5370" s="729" t="e">
        <v>#N/A</v>
      </c>
      <c r="E5370" s="729" t="e">
        <v>#N/A</v>
      </c>
      <c r="F5370" s="729" t="e">
        <v>#N/A</v>
      </c>
    </row>
    <row r="5371" spans="3:6">
      <c r="C5371" s="730" t="e">
        <v>#N/A</v>
      </c>
      <c r="D5371" s="729" t="e">
        <v>#N/A</v>
      </c>
      <c r="E5371" s="729" t="e">
        <v>#N/A</v>
      </c>
      <c r="F5371" s="729" t="e">
        <v>#N/A</v>
      </c>
    </row>
    <row r="5372" spans="3:6">
      <c r="C5372" s="730" t="e">
        <v>#N/A</v>
      </c>
      <c r="D5372" s="729" t="e">
        <v>#N/A</v>
      </c>
      <c r="E5372" s="729" t="e">
        <v>#N/A</v>
      </c>
      <c r="F5372" s="729" t="e">
        <v>#N/A</v>
      </c>
    </row>
    <row r="5373" spans="3:6">
      <c r="C5373" s="730" t="e">
        <v>#N/A</v>
      </c>
      <c r="D5373" s="729" t="e">
        <v>#N/A</v>
      </c>
      <c r="E5373" s="729" t="e">
        <v>#N/A</v>
      </c>
      <c r="F5373" s="729" t="e">
        <v>#N/A</v>
      </c>
    </row>
    <row r="5374" spans="3:6">
      <c r="C5374" s="730" t="e">
        <v>#N/A</v>
      </c>
      <c r="D5374" s="729" t="e">
        <v>#N/A</v>
      </c>
      <c r="E5374" s="729" t="e">
        <v>#N/A</v>
      </c>
      <c r="F5374" s="729" t="e">
        <v>#N/A</v>
      </c>
    </row>
    <row r="5375" spans="3:6">
      <c r="C5375" s="730" t="e">
        <v>#N/A</v>
      </c>
      <c r="D5375" s="729" t="e">
        <v>#N/A</v>
      </c>
      <c r="E5375" s="729" t="e">
        <v>#N/A</v>
      </c>
      <c r="F5375" s="729" t="e">
        <v>#N/A</v>
      </c>
    </row>
    <row r="5376" spans="3:6">
      <c r="C5376" s="730" t="e">
        <v>#N/A</v>
      </c>
      <c r="D5376" s="729" t="e">
        <v>#N/A</v>
      </c>
      <c r="E5376" s="729" t="e">
        <v>#N/A</v>
      </c>
      <c r="F5376" s="729" t="e">
        <v>#N/A</v>
      </c>
    </row>
    <row r="5377" spans="3:6">
      <c r="C5377" s="730" t="e">
        <v>#N/A</v>
      </c>
      <c r="D5377" s="729" t="e">
        <v>#N/A</v>
      </c>
      <c r="E5377" s="729" t="e">
        <v>#N/A</v>
      </c>
      <c r="F5377" s="729" t="e">
        <v>#N/A</v>
      </c>
    </row>
    <row r="5378" spans="3:6">
      <c r="C5378" s="730" t="e">
        <v>#N/A</v>
      </c>
      <c r="D5378" s="729" t="e">
        <v>#N/A</v>
      </c>
      <c r="E5378" s="729" t="e">
        <v>#N/A</v>
      </c>
      <c r="F5378" s="729" t="e">
        <v>#N/A</v>
      </c>
    </row>
    <row r="5379" spans="3:6">
      <c r="C5379" s="730" t="e">
        <v>#N/A</v>
      </c>
      <c r="D5379" s="729" t="e">
        <v>#N/A</v>
      </c>
      <c r="E5379" s="729" t="e">
        <v>#N/A</v>
      </c>
      <c r="F5379" s="729" t="e">
        <v>#N/A</v>
      </c>
    </row>
    <row r="5380" spans="3:6">
      <c r="C5380" s="730" t="e">
        <v>#N/A</v>
      </c>
      <c r="D5380" s="729" t="e">
        <v>#N/A</v>
      </c>
      <c r="E5380" s="729" t="e">
        <v>#N/A</v>
      </c>
      <c r="F5380" s="729" t="e">
        <v>#N/A</v>
      </c>
    </row>
    <row r="5381" spans="3:6">
      <c r="C5381" s="730" t="e">
        <v>#N/A</v>
      </c>
      <c r="D5381" s="729" t="e">
        <v>#N/A</v>
      </c>
      <c r="E5381" s="729" t="e">
        <v>#N/A</v>
      </c>
      <c r="F5381" s="729" t="e">
        <v>#N/A</v>
      </c>
    </row>
    <row r="5382" spans="3:6">
      <c r="C5382" s="730" t="e">
        <v>#N/A</v>
      </c>
      <c r="D5382" s="729" t="e">
        <v>#N/A</v>
      </c>
      <c r="E5382" s="729" t="e">
        <v>#N/A</v>
      </c>
      <c r="F5382" s="729" t="e">
        <v>#N/A</v>
      </c>
    </row>
    <row r="5383" spans="3:6">
      <c r="C5383" s="730" t="e">
        <v>#N/A</v>
      </c>
      <c r="D5383" s="729" t="e">
        <v>#N/A</v>
      </c>
      <c r="E5383" s="729" t="e">
        <v>#N/A</v>
      </c>
      <c r="F5383" s="729" t="e">
        <v>#N/A</v>
      </c>
    </row>
    <row r="5384" spans="3:6">
      <c r="C5384" s="730" t="e">
        <v>#N/A</v>
      </c>
      <c r="D5384" s="729" t="e">
        <v>#N/A</v>
      </c>
      <c r="E5384" s="729" t="e">
        <v>#N/A</v>
      </c>
      <c r="F5384" s="729" t="e">
        <v>#N/A</v>
      </c>
    </row>
    <row r="5385" spans="3:6">
      <c r="C5385" s="730" t="e">
        <v>#N/A</v>
      </c>
      <c r="D5385" s="729" t="e">
        <v>#N/A</v>
      </c>
      <c r="E5385" s="729" t="e">
        <v>#N/A</v>
      </c>
      <c r="F5385" s="729" t="e">
        <v>#N/A</v>
      </c>
    </row>
    <row r="5386" spans="3:6">
      <c r="C5386" s="730" t="e">
        <v>#N/A</v>
      </c>
      <c r="D5386" s="729" t="e">
        <v>#N/A</v>
      </c>
      <c r="E5386" s="729" t="e">
        <v>#N/A</v>
      </c>
      <c r="F5386" s="729" t="e">
        <v>#N/A</v>
      </c>
    </row>
    <row r="5387" spans="3:6">
      <c r="C5387" s="730" t="e">
        <v>#N/A</v>
      </c>
      <c r="D5387" s="729" t="e">
        <v>#N/A</v>
      </c>
      <c r="E5387" s="729" t="e">
        <v>#N/A</v>
      </c>
      <c r="F5387" s="729" t="e">
        <v>#N/A</v>
      </c>
    </row>
    <row r="5388" spans="3:6">
      <c r="C5388" s="730" t="e">
        <v>#N/A</v>
      </c>
      <c r="D5388" s="729" t="e">
        <v>#N/A</v>
      </c>
      <c r="E5388" s="729" t="e">
        <v>#N/A</v>
      </c>
      <c r="F5388" s="729" t="e">
        <v>#N/A</v>
      </c>
    </row>
    <row r="5389" spans="3:6">
      <c r="C5389" s="730" t="e">
        <v>#N/A</v>
      </c>
      <c r="D5389" s="729" t="e">
        <v>#N/A</v>
      </c>
      <c r="E5389" s="729" t="e">
        <v>#N/A</v>
      </c>
      <c r="F5389" s="729" t="e">
        <v>#N/A</v>
      </c>
    </row>
    <row r="5390" spans="3:6">
      <c r="C5390" s="730" t="e">
        <v>#N/A</v>
      </c>
      <c r="D5390" s="729" t="e">
        <v>#N/A</v>
      </c>
      <c r="E5390" s="729" t="e">
        <v>#N/A</v>
      </c>
      <c r="F5390" s="729" t="e">
        <v>#N/A</v>
      </c>
    </row>
    <row r="5391" spans="3:6">
      <c r="C5391" s="730" t="e">
        <v>#N/A</v>
      </c>
      <c r="D5391" s="729" t="e">
        <v>#N/A</v>
      </c>
      <c r="E5391" s="729" t="e">
        <v>#N/A</v>
      </c>
      <c r="F5391" s="729" t="e">
        <v>#N/A</v>
      </c>
    </row>
    <row r="5392" spans="3:6">
      <c r="C5392" s="730" t="e">
        <v>#N/A</v>
      </c>
      <c r="D5392" s="729" t="e">
        <v>#N/A</v>
      </c>
      <c r="E5392" s="729" t="e">
        <v>#N/A</v>
      </c>
      <c r="F5392" s="729" t="e">
        <v>#N/A</v>
      </c>
    </row>
    <row r="5393" spans="3:6">
      <c r="C5393" s="730" t="e">
        <v>#N/A</v>
      </c>
      <c r="D5393" s="729" t="e">
        <v>#N/A</v>
      </c>
      <c r="E5393" s="729" t="e">
        <v>#N/A</v>
      </c>
      <c r="F5393" s="729" t="e">
        <v>#N/A</v>
      </c>
    </row>
    <row r="5394" spans="3:6">
      <c r="C5394" s="730" t="e">
        <v>#N/A</v>
      </c>
      <c r="D5394" s="729" t="e">
        <v>#N/A</v>
      </c>
      <c r="E5394" s="729" t="e">
        <v>#N/A</v>
      </c>
      <c r="F5394" s="729" t="e">
        <v>#N/A</v>
      </c>
    </row>
    <row r="5395" spans="3:6">
      <c r="C5395" s="730" t="e">
        <v>#N/A</v>
      </c>
      <c r="D5395" s="729" t="e">
        <v>#N/A</v>
      </c>
      <c r="E5395" s="729" t="e">
        <v>#N/A</v>
      </c>
      <c r="F5395" s="729" t="e">
        <v>#N/A</v>
      </c>
    </row>
    <row r="5396" spans="3:6">
      <c r="C5396" s="730" t="e">
        <v>#N/A</v>
      </c>
      <c r="D5396" s="729" t="e">
        <v>#N/A</v>
      </c>
      <c r="E5396" s="729" t="e">
        <v>#N/A</v>
      </c>
      <c r="F5396" s="729" t="e">
        <v>#N/A</v>
      </c>
    </row>
    <row r="5397" spans="3:6">
      <c r="C5397" s="730" t="e">
        <v>#N/A</v>
      </c>
      <c r="D5397" s="729" t="e">
        <v>#N/A</v>
      </c>
      <c r="E5397" s="729" t="e">
        <v>#N/A</v>
      </c>
      <c r="F5397" s="729" t="e">
        <v>#N/A</v>
      </c>
    </row>
    <row r="5398" spans="3:6">
      <c r="C5398" s="730" t="e">
        <v>#N/A</v>
      </c>
      <c r="D5398" s="729" t="e">
        <v>#N/A</v>
      </c>
      <c r="E5398" s="729" t="e">
        <v>#N/A</v>
      </c>
      <c r="F5398" s="729" t="e">
        <v>#N/A</v>
      </c>
    </row>
    <row r="5399" spans="3:6">
      <c r="C5399" s="730" t="e">
        <v>#N/A</v>
      </c>
      <c r="D5399" s="729" t="e">
        <v>#N/A</v>
      </c>
      <c r="E5399" s="729" t="e">
        <v>#N/A</v>
      </c>
      <c r="F5399" s="729" t="e">
        <v>#N/A</v>
      </c>
    </row>
    <row r="5400" spans="3:6">
      <c r="C5400" s="730" t="e">
        <v>#N/A</v>
      </c>
      <c r="D5400" s="729" t="e">
        <v>#N/A</v>
      </c>
      <c r="E5400" s="729" t="e">
        <v>#N/A</v>
      </c>
      <c r="F5400" s="729" t="e">
        <v>#N/A</v>
      </c>
    </row>
    <row r="5401" spans="3:6">
      <c r="C5401" s="730" t="e">
        <v>#N/A</v>
      </c>
      <c r="D5401" s="729" t="e">
        <v>#N/A</v>
      </c>
      <c r="E5401" s="729" t="e">
        <v>#N/A</v>
      </c>
      <c r="F5401" s="729" t="e">
        <v>#N/A</v>
      </c>
    </row>
    <row r="5402" spans="3:6">
      <c r="C5402" s="730" t="e">
        <v>#N/A</v>
      </c>
      <c r="D5402" s="729" t="e">
        <v>#N/A</v>
      </c>
      <c r="E5402" s="729" t="e">
        <v>#N/A</v>
      </c>
      <c r="F5402" s="729" t="e">
        <v>#N/A</v>
      </c>
    </row>
    <row r="5403" spans="3:6">
      <c r="C5403" s="730" t="e">
        <v>#N/A</v>
      </c>
      <c r="D5403" s="729" t="e">
        <v>#N/A</v>
      </c>
      <c r="E5403" s="729" t="e">
        <v>#N/A</v>
      </c>
      <c r="F5403" s="729" t="e">
        <v>#N/A</v>
      </c>
    </row>
    <row r="5404" spans="3:6">
      <c r="C5404" s="730" t="e">
        <v>#N/A</v>
      </c>
      <c r="D5404" s="729" t="e">
        <v>#N/A</v>
      </c>
      <c r="E5404" s="729" t="e">
        <v>#N/A</v>
      </c>
      <c r="F5404" s="729" t="e">
        <v>#N/A</v>
      </c>
    </row>
    <row r="5405" spans="3:6">
      <c r="C5405" s="730" t="e">
        <v>#N/A</v>
      </c>
      <c r="D5405" s="729" t="e">
        <v>#N/A</v>
      </c>
      <c r="E5405" s="729" t="e">
        <v>#N/A</v>
      </c>
      <c r="F5405" s="729" t="e">
        <v>#N/A</v>
      </c>
    </row>
    <row r="5406" spans="3:6">
      <c r="C5406" s="730" t="e">
        <v>#N/A</v>
      </c>
      <c r="D5406" s="729" t="e">
        <v>#N/A</v>
      </c>
      <c r="E5406" s="729" t="e">
        <v>#N/A</v>
      </c>
      <c r="F5406" s="729" t="e">
        <v>#N/A</v>
      </c>
    </row>
    <row r="5407" spans="3:6">
      <c r="C5407" s="730" t="e">
        <v>#N/A</v>
      </c>
      <c r="D5407" s="729" t="e">
        <v>#N/A</v>
      </c>
      <c r="E5407" s="729" t="e">
        <v>#N/A</v>
      </c>
      <c r="F5407" s="729" t="e">
        <v>#N/A</v>
      </c>
    </row>
    <row r="5408" spans="3:6">
      <c r="C5408" s="730" t="e">
        <v>#N/A</v>
      </c>
      <c r="D5408" s="729" t="e">
        <v>#N/A</v>
      </c>
      <c r="E5408" s="729" t="e">
        <v>#N/A</v>
      </c>
      <c r="F5408" s="729" t="e">
        <v>#N/A</v>
      </c>
    </row>
    <row r="5409" spans="3:6">
      <c r="C5409" s="730" t="e">
        <v>#N/A</v>
      </c>
      <c r="D5409" s="729" t="e">
        <v>#N/A</v>
      </c>
      <c r="E5409" s="729" t="e">
        <v>#N/A</v>
      </c>
      <c r="F5409" s="729" t="e">
        <v>#N/A</v>
      </c>
    </row>
    <row r="5410" spans="3:6">
      <c r="C5410" s="730" t="e">
        <v>#N/A</v>
      </c>
      <c r="D5410" s="729" t="e">
        <v>#N/A</v>
      </c>
      <c r="E5410" s="729" t="e">
        <v>#N/A</v>
      </c>
      <c r="F5410" s="729" t="e">
        <v>#N/A</v>
      </c>
    </row>
    <row r="5411" spans="3:6">
      <c r="C5411" s="730" t="e">
        <v>#N/A</v>
      </c>
      <c r="D5411" s="729" t="e">
        <v>#N/A</v>
      </c>
      <c r="E5411" s="729" t="e">
        <v>#N/A</v>
      </c>
      <c r="F5411" s="729" t="e">
        <v>#N/A</v>
      </c>
    </row>
    <row r="5412" spans="3:6">
      <c r="C5412" s="730" t="e">
        <v>#N/A</v>
      </c>
      <c r="D5412" s="729" t="e">
        <v>#N/A</v>
      </c>
      <c r="E5412" s="729" t="e">
        <v>#N/A</v>
      </c>
      <c r="F5412" s="729" t="e">
        <v>#N/A</v>
      </c>
    </row>
    <row r="5413" spans="3:6">
      <c r="C5413" s="730" t="e">
        <v>#N/A</v>
      </c>
      <c r="D5413" s="729" t="e">
        <v>#N/A</v>
      </c>
      <c r="E5413" s="729" t="e">
        <v>#N/A</v>
      </c>
      <c r="F5413" s="729" t="e">
        <v>#N/A</v>
      </c>
    </row>
    <row r="5414" spans="3:6">
      <c r="C5414" s="730" t="e">
        <v>#N/A</v>
      </c>
      <c r="D5414" s="729" t="e">
        <v>#N/A</v>
      </c>
      <c r="E5414" s="729" t="e">
        <v>#N/A</v>
      </c>
      <c r="F5414" s="729" t="e">
        <v>#N/A</v>
      </c>
    </row>
    <row r="5415" spans="3:6">
      <c r="C5415" s="730" t="e">
        <v>#N/A</v>
      </c>
      <c r="D5415" s="729" t="e">
        <v>#N/A</v>
      </c>
      <c r="E5415" s="729" t="e">
        <v>#N/A</v>
      </c>
      <c r="F5415" s="729" t="e">
        <v>#N/A</v>
      </c>
    </row>
    <row r="5416" spans="3:6">
      <c r="C5416" s="730" t="e">
        <v>#N/A</v>
      </c>
      <c r="D5416" s="729" t="e">
        <v>#N/A</v>
      </c>
      <c r="E5416" s="729" t="e">
        <v>#N/A</v>
      </c>
      <c r="F5416" s="729" t="e">
        <v>#N/A</v>
      </c>
    </row>
    <row r="5417" spans="3:6">
      <c r="C5417" s="730" t="e">
        <v>#N/A</v>
      </c>
      <c r="D5417" s="729" t="e">
        <v>#N/A</v>
      </c>
      <c r="E5417" s="729" t="e">
        <v>#N/A</v>
      </c>
      <c r="F5417" s="729" t="e">
        <v>#N/A</v>
      </c>
    </row>
    <row r="5418" spans="3:6">
      <c r="C5418" s="730" t="e">
        <v>#N/A</v>
      </c>
      <c r="D5418" s="729" t="e">
        <v>#N/A</v>
      </c>
      <c r="E5418" s="729" t="e">
        <v>#N/A</v>
      </c>
      <c r="F5418" s="729" t="e">
        <v>#N/A</v>
      </c>
    </row>
    <row r="5419" spans="3:6">
      <c r="C5419" s="730" t="e">
        <v>#N/A</v>
      </c>
      <c r="D5419" s="729" t="e">
        <v>#N/A</v>
      </c>
      <c r="E5419" s="729" t="e">
        <v>#N/A</v>
      </c>
      <c r="F5419" s="729" t="e">
        <v>#N/A</v>
      </c>
    </row>
    <row r="5420" spans="3:6">
      <c r="C5420" s="730" t="e">
        <v>#N/A</v>
      </c>
      <c r="D5420" s="729" t="e">
        <v>#N/A</v>
      </c>
      <c r="E5420" s="729" t="e">
        <v>#N/A</v>
      </c>
      <c r="F5420" s="729" t="e">
        <v>#N/A</v>
      </c>
    </row>
    <row r="5421" spans="3:6">
      <c r="C5421" s="730" t="e">
        <v>#N/A</v>
      </c>
      <c r="D5421" s="729" t="e">
        <v>#N/A</v>
      </c>
      <c r="E5421" s="729" t="e">
        <v>#N/A</v>
      </c>
      <c r="F5421" s="729" t="e">
        <v>#N/A</v>
      </c>
    </row>
    <row r="5422" spans="3:6">
      <c r="C5422" s="730" t="e">
        <v>#N/A</v>
      </c>
      <c r="D5422" s="729" t="e">
        <v>#N/A</v>
      </c>
      <c r="E5422" s="729" t="e">
        <v>#N/A</v>
      </c>
      <c r="F5422" s="729" t="e">
        <v>#N/A</v>
      </c>
    </row>
    <row r="5423" spans="3:6">
      <c r="C5423" s="730" t="e">
        <v>#N/A</v>
      </c>
      <c r="D5423" s="729" t="e">
        <v>#N/A</v>
      </c>
      <c r="E5423" s="729" t="e">
        <v>#N/A</v>
      </c>
      <c r="F5423" s="729" t="e">
        <v>#N/A</v>
      </c>
    </row>
    <row r="5424" spans="3:6">
      <c r="C5424" s="730" t="e">
        <v>#N/A</v>
      </c>
      <c r="D5424" s="729" t="e">
        <v>#N/A</v>
      </c>
      <c r="E5424" s="729" t="e">
        <v>#N/A</v>
      </c>
      <c r="F5424" s="729" t="e">
        <v>#N/A</v>
      </c>
    </row>
    <row r="5425" spans="3:6">
      <c r="C5425" s="730" t="e">
        <v>#N/A</v>
      </c>
      <c r="D5425" s="729" t="e">
        <v>#N/A</v>
      </c>
      <c r="E5425" s="729" t="e">
        <v>#N/A</v>
      </c>
      <c r="F5425" s="729" t="e">
        <v>#N/A</v>
      </c>
    </row>
    <row r="5426" spans="3:6">
      <c r="C5426" s="730" t="e">
        <v>#N/A</v>
      </c>
      <c r="D5426" s="729" t="e">
        <v>#N/A</v>
      </c>
      <c r="E5426" s="729" t="e">
        <v>#N/A</v>
      </c>
      <c r="F5426" s="729" t="e">
        <v>#N/A</v>
      </c>
    </row>
    <row r="5427" spans="3:6">
      <c r="C5427" s="730" t="e">
        <v>#N/A</v>
      </c>
      <c r="D5427" s="729" t="e">
        <v>#N/A</v>
      </c>
      <c r="E5427" s="729" t="e">
        <v>#N/A</v>
      </c>
      <c r="F5427" s="729" t="e">
        <v>#N/A</v>
      </c>
    </row>
    <row r="5428" spans="3:6">
      <c r="C5428" s="730" t="e">
        <v>#N/A</v>
      </c>
      <c r="D5428" s="729" t="e">
        <v>#N/A</v>
      </c>
      <c r="E5428" s="729" t="e">
        <v>#N/A</v>
      </c>
      <c r="F5428" s="729" t="e">
        <v>#N/A</v>
      </c>
    </row>
    <row r="5429" spans="3:6">
      <c r="C5429" s="730" t="e">
        <v>#N/A</v>
      </c>
      <c r="D5429" s="729" t="e">
        <v>#N/A</v>
      </c>
      <c r="E5429" s="729" t="e">
        <v>#N/A</v>
      </c>
      <c r="F5429" s="729" t="e">
        <v>#N/A</v>
      </c>
    </row>
    <row r="5430" spans="3:6">
      <c r="C5430" s="730" t="e">
        <v>#N/A</v>
      </c>
      <c r="D5430" s="729" t="e">
        <v>#N/A</v>
      </c>
      <c r="E5430" s="729" t="e">
        <v>#N/A</v>
      </c>
      <c r="F5430" s="729" t="e">
        <v>#N/A</v>
      </c>
    </row>
    <row r="5431" spans="3:6">
      <c r="C5431" s="730" t="e">
        <v>#N/A</v>
      </c>
      <c r="D5431" s="729" t="e">
        <v>#N/A</v>
      </c>
      <c r="E5431" s="729" t="e">
        <v>#N/A</v>
      </c>
      <c r="F5431" s="729" t="e">
        <v>#N/A</v>
      </c>
    </row>
    <row r="5432" spans="3:6">
      <c r="C5432" s="730" t="e">
        <v>#N/A</v>
      </c>
      <c r="D5432" s="729" t="e">
        <v>#N/A</v>
      </c>
      <c r="E5432" s="729" t="e">
        <v>#N/A</v>
      </c>
      <c r="F5432" s="729" t="e">
        <v>#N/A</v>
      </c>
    </row>
    <row r="5433" spans="3:6">
      <c r="C5433" s="730" t="e">
        <v>#N/A</v>
      </c>
      <c r="D5433" s="729" t="e">
        <v>#N/A</v>
      </c>
      <c r="E5433" s="729" t="e">
        <v>#N/A</v>
      </c>
      <c r="F5433" s="729" t="e">
        <v>#N/A</v>
      </c>
    </row>
    <row r="5434" spans="3:6">
      <c r="C5434" s="730" t="e">
        <v>#N/A</v>
      </c>
      <c r="D5434" s="729" t="e">
        <v>#N/A</v>
      </c>
      <c r="E5434" s="729" t="e">
        <v>#N/A</v>
      </c>
      <c r="F5434" s="729" t="e">
        <v>#N/A</v>
      </c>
    </row>
    <row r="5435" spans="3:6">
      <c r="C5435" s="730" t="e">
        <v>#N/A</v>
      </c>
      <c r="D5435" s="729" t="e">
        <v>#N/A</v>
      </c>
      <c r="E5435" s="729" t="e">
        <v>#N/A</v>
      </c>
      <c r="F5435" s="729" t="e">
        <v>#N/A</v>
      </c>
    </row>
    <row r="5436" spans="3:6">
      <c r="C5436" s="730" t="e">
        <v>#N/A</v>
      </c>
      <c r="D5436" s="729" t="e">
        <v>#N/A</v>
      </c>
      <c r="E5436" s="729" t="e">
        <v>#N/A</v>
      </c>
      <c r="F5436" s="729" t="e">
        <v>#N/A</v>
      </c>
    </row>
    <row r="5437" spans="3:6">
      <c r="C5437" s="730" t="e">
        <v>#N/A</v>
      </c>
      <c r="D5437" s="729" t="e">
        <v>#N/A</v>
      </c>
      <c r="E5437" s="729" t="e">
        <v>#N/A</v>
      </c>
      <c r="F5437" s="729" t="e">
        <v>#N/A</v>
      </c>
    </row>
    <row r="5438" spans="3:6">
      <c r="C5438" s="730" t="e">
        <v>#N/A</v>
      </c>
      <c r="D5438" s="729" t="e">
        <v>#N/A</v>
      </c>
      <c r="E5438" s="729" t="e">
        <v>#N/A</v>
      </c>
      <c r="F5438" s="729" t="e">
        <v>#N/A</v>
      </c>
    </row>
    <row r="5439" spans="3:6">
      <c r="C5439" s="730" t="e">
        <v>#N/A</v>
      </c>
      <c r="D5439" s="729" t="e">
        <v>#N/A</v>
      </c>
      <c r="E5439" s="729" t="e">
        <v>#N/A</v>
      </c>
      <c r="F5439" s="729" t="e">
        <v>#N/A</v>
      </c>
    </row>
    <row r="5440" spans="3:6">
      <c r="C5440" s="730" t="e">
        <v>#N/A</v>
      </c>
      <c r="D5440" s="729" t="e">
        <v>#N/A</v>
      </c>
      <c r="E5440" s="729" t="e">
        <v>#N/A</v>
      </c>
      <c r="F5440" s="729" t="e">
        <v>#N/A</v>
      </c>
    </row>
    <row r="5441" spans="3:6">
      <c r="C5441" s="730" t="e">
        <v>#N/A</v>
      </c>
      <c r="D5441" s="729" t="e">
        <v>#N/A</v>
      </c>
      <c r="E5441" s="729" t="e">
        <v>#N/A</v>
      </c>
      <c r="F5441" s="729" t="e">
        <v>#N/A</v>
      </c>
    </row>
    <row r="5442" spans="3:6">
      <c r="C5442" s="730" t="e">
        <v>#N/A</v>
      </c>
      <c r="D5442" s="729" t="e">
        <v>#N/A</v>
      </c>
      <c r="E5442" s="729" t="e">
        <v>#N/A</v>
      </c>
      <c r="F5442" s="729" t="e">
        <v>#N/A</v>
      </c>
    </row>
    <row r="5443" spans="3:6">
      <c r="C5443" s="730" t="e">
        <v>#N/A</v>
      </c>
      <c r="D5443" s="729" t="e">
        <v>#N/A</v>
      </c>
      <c r="E5443" s="729" t="e">
        <v>#N/A</v>
      </c>
      <c r="F5443" s="729" t="e">
        <v>#N/A</v>
      </c>
    </row>
    <row r="5444" spans="3:6">
      <c r="C5444" s="730" t="e">
        <v>#N/A</v>
      </c>
      <c r="D5444" s="729" t="e">
        <v>#N/A</v>
      </c>
      <c r="E5444" s="729" t="e">
        <v>#N/A</v>
      </c>
      <c r="F5444" s="729" t="e">
        <v>#N/A</v>
      </c>
    </row>
    <row r="5445" spans="3:6">
      <c r="C5445" s="730" t="e">
        <v>#N/A</v>
      </c>
      <c r="D5445" s="729" t="e">
        <v>#N/A</v>
      </c>
      <c r="E5445" s="729" t="e">
        <v>#N/A</v>
      </c>
      <c r="F5445" s="729" t="e">
        <v>#N/A</v>
      </c>
    </row>
    <row r="5446" spans="3:6">
      <c r="C5446" s="730" t="e">
        <v>#N/A</v>
      </c>
      <c r="D5446" s="729" t="e">
        <v>#N/A</v>
      </c>
      <c r="E5446" s="729" t="e">
        <v>#N/A</v>
      </c>
      <c r="F5446" s="729" t="e">
        <v>#N/A</v>
      </c>
    </row>
    <row r="5447" spans="3:6">
      <c r="C5447" s="730" t="e">
        <v>#N/A</v>
      </c>
      <c r="D5447" s="729" t="e">
        <v>#N/A</v>
      </c>
      <c r="E5447" s="729" t="e">
        <v>#N/A</v>
      </c>
      <c r="F5447" s="729" t="e">
        <v>#N/A</v>
      </c>
    </row>
    <row r="5448" spans="3:6">
      <c r="C5448" s="730" t="e">
        <v>#N/A</v>
      </c>
      <c r="D5448" s="729" t="e">
        <v>#N/A</v>
      </c>
      <c r="E5448" s="729" t="e">
        <v>#N/A</v>
      </c>
      <c r="F5448" s="729" t="e">
        <v>#N/A</v>
      </c>
    </row>
    <row r="5449" spans="3:6">
      <c r="C5449" s="730" t="e">
        <v>#N/A</v>
      </c>
      <c r="D5449" s="729" t="e">
        <v>#N/A</v>
      </c>
      <c r="E5449" s="729" t="e">
        <v>#N/A</v>
      </c>
      <c r="F5449" s="729" t="e">
        <v>#N/A</v>
      </c>
    </row>
    <row r="5450" spans="3:6">
      <c r="C5450" s="730" t="e">
        <v>#N/A</v>
      </c>
      <c r="D5450" s="729" t="e">
        <v>#N/A</v>
      </c>
      <c r="E5450" s="729" t="e">
        <v>#N/A</v>
      </c>
      <c r="F5450" s="729" t="e">
        <v>#N/A</v>
      </c>
    </row>
    <row r="5451" spans="3:6">
      <c r="C5451" s="730" t="e">
        <v>#N/A</v>
      </c>
      <c r="D5451" s="729" t="e">
        <v>#N/A</v>
      </c>
      <c r="E5451" s="729" t="e">
        <v>#N/A</v>
      </c>
      <c r="F5451" s="729" t="e">
        <v>#N/A</v>
      </c>
    </row>
    <row r="5452" spans="3:6">
      <c r="C5452" s="730" t="e">
        <v>#N/A</v>
      </c>
      <c r="D5452" s="729" t="e">
        <v>#N/A</v>
      </c>
      <c r="E5452" s="729" t="e">
        <v>#N/A</v>
      </c>
      <c r="F5452" s="729" t="e">
        <v>#N/A</v>
      </c>
    </row>
    <row r="5453" spans="3:6">
      <c r="C5453" s="730" t="e">
        <v>#N/A</v>
      </c>
      <c r="D5453" s="729" t="e">
        <v>#N/A</v>
      </c>
      <c r="E5453" s="729" t="e">
        <v>#N/A</v>
      </c>
      <c r="F5453" s="729" t="e">
        <v>#N/A</v>
      </c>
    </row>
    <row r="5454" spans="3:6">
      <c r="C5454" s="730" t="e">
        <v>#N/A</v>
      </c>
      <c r="D5454" s="729" t="e">
        <v>#N/A</v>
      </c>
      <c r="E5454" s="729" t="e">
        <v>#N/A</v>
      </c>
      <c r="F5454" s="729" t="e">
        <v>#N/A</v>
      </c>
    </row>
    <row r="5455" spans="3:6">
      <c r="C5455" s="730" t="e">
        <v>#N/A</v>
      </c>
      <c r="D5455" s="729" t="e">
        <v>#N/A</v>
      </c>
      <c r="E5455" s="729" t="e">
        <v>#N/A</v>
      </c>
      <c r="F5455" s="729" t="e">
        <v>#N/A</v>
      </c>
    </row>
    <row r="5456" spans="3:6">
      <c r="C5456" s="730" t="e">
        <v>#N/A</v>
      </c>
      <c r="D5456" s="729" t="e">
        <v>#N/A</v>
      </c>
      <c r="E5456" s="729" t="e">
        <v>#N/A</v>
      </c>
      <c r="F5456" s="729" t="e">
        <v>#N/A</v>
      </c>
    </row>
    <row r="5457" spans="3:6">
      <c r="C5457" s="730" t="e">
        <v>#N/A</v>
      </c>
      <c r="D5457" s="729" t="e">
        <v>#N/A</v>
      </c>
      <c r="E5457" s="729" t="e">
        <v>#N/A</v>
      </c>
      <c r="F5457" s="729" t="e">
        <v>#N/A</v>
      </c>
    </row>
    <row r="5458" spans="3:6">
      <c r="C5458" s="730" t="e">
        <v>#N/A</v>
      </c>
      <c r="D5458" s="729" t="e">
        <v>#N/A</v>
      </c>
      <c r="E5458" s="729" t="e">
        <v>#N/A</v>
      </c>
      <c r="F5458" s="729" t="e">
        <v>#N/A</v>
      </c>
    </row>
    <row r="5459" spans="3:6">
      <c r="C5459" s="730" t="e">
        <v>#N/A</v>
      </c>
      <c r="D5459" s="729" t="e">
        <v>#N/A</v>
      </c>
      <c r="E5459" s="729" t="e">
        <v>#N/A</v>
      </c>
      <c r="F5459" s="729" t="e">
        <v>#N/A</v>
      </c>
    </row>
    <row r="5460" spans="3:6">
      <c r="C5460" s="730" t="e">
        <v>#N/A</v>
      </c>
      <c r="D5460" s="729" t="e">
        <v>#N/A</v>
      </c>
      <c r="E5460" s="729" t="e">
        <v>#N/A</v>
      </c>
      <c r="F5460" s="729" t="e">
        <v>#N/A</v>
      </c>
    </row>
    <row r="5461" spans="3:6">
      <c r="C5461" s="730" t="e">
        <v>#N/A</v>
      </c>
      <c r="D5461" s="729" t="e">
        <v>#N/A</v>
      </c>
      <c r="E5461" s="729" t="e">
        <v>#N/A</v>
      </c>
      <c r="F5461" s="729" t="e">
        <v>#N/A</v>
      </c>
    </row>
    <row r="5462" spans="3:6">
      <c r="C5462" s="730" t="e">
        <v>#N/A</v>
      </c>
      <c r="D5462" s="729" t="e">
        <v>#N/A</v>
      </c>
      <c r="E5462" s="729" t="e">
        <v>#N/A</v>
      </c>
      <c r="F5462" s="729" t="e">
        <v>#N/A</v>
      </c>
    </row>
    <row r="5463" spans="3:6">
      <c r="C5463" s="730" t="e">
        <v>#N/A</v>
      </c>
      <c r="D5463" s="729" t="e">
        <v>#N/A</v>
      </c>
      <c r="E5463" s="729" t="e">
        <v>#N/A</v>
      </c>
      <c r="F5463" s="729" t="e">
        <v>#N/A</v>
      </c>
    </row>
    <row r="5464" spans="3:6">
      <c r="C5464" s="730" t="e">
        <v>#N/A</v>
      </c>
      <c r="D5464" s="729" t="e">
        <v>#N/A</v>
      </c>
      <c r="E5464" s="729" t="e">
        <v>#N/A</v>
      </c>
      <c r="F5464" s="729" t="e">
        <v>#N/A</v>
      </c>
    </row>
    <row r="5465" spans="3:6">
      <c r="C5465" s="730" t="e">
        <v>#N/A</v>
      </c>
      <c r="D5465" s="729" t="e">
        <v>#N/A</v>
      </c>
      <c r="E5465" s="729" t="e">
        <v>#N/A</v>
      </c>
      <c r="F5465" s="729" t="e">
        <v>#N/A</v>
      </c>
    </row>
    <row r="5466" spans="3:6">
      <c r="C5466" s="730" t="e">
        <v>#N/A</v>
      </c>
      <c r="D5466" s="729" t="e">
        <v>#N/A</v>
      </c>
      <c r="E5466" s="729" t="e">
        <v>#N/A</v>
      </c>
      <c r="F5466" s="729" t="e">
        <v>#N/A</v>
      </c>
    </row>
    <row r="5467" spans="3:6">
      <c r="C5467" s="730" t="e">
        <v>#N/A</v>
      </c>
      <c r="D5467" s="729" t="e">
        <v>#N/A</v>
      </c>
      <c r="E5467" s="729" t="e">
        <v>#N/A</v>
      </c>
      <c r="F5467" s="729" t="e">
        <v>#N/A</v>
      </c>
    </row>
    <row r="5468" spans="3:6">
      <c r="C5468" s="730" t="e">
        <v>#N/A</v>
      </c>
      <c r="D5468" s="729" t="e">
        <v>#N/A</v>
      </c>
      <c r="E5468" s="729" t="e">
        <v>#N/A</v>
      </c>
      <c r="F5468" s="729" t="e">
        <v>#N/A</v>
      </c>
    </row>
    <row r="5469" spans="3:6">
      <c r="C5469" s="730" t="e">
        <v>#N/A</v>
      </c>
      <c r="D5469" s="729" t="e">
        <v>#N/A</v>
      </c>
      <c r="E5469" s="729" t="e">
        <v>#N/A</v>
      </c>
      <c r="F5469" s="729" t="e">
        <v>#N/A</v>
      </c>
    </row>
    <row r="5470" spans="3:6">
      <c r="C5470" s="730" t="e">
        <v>#N/A</v>
      </c>
      <c r="D5470" s="729" t="e">
        <v>#N/A</v>
      </c>
      <c r="E5470" s="729" t="e">
        <v>#N/A</v>
      </c>
      <c r="F5470" s="729" t="e">
        <v>#N/A</v>
      </c>
    </row>
    <row r="5471" spans="3:6">
      <c r="C5471" s="730" t="e">
        <v>#N/A</v>
      </c>
      <c r="D5471" s="729" t="e">
        <v>#N/A</v>
      </c>
      <c r="E5471" s="729" t="e">
        <v>#N/A</v>
      </c>
      <c r="F5471" s="729" t="e">
        <v>#N/A</v>
      </c>
    </row>
    <row r="5472" spans="3:6">
      <c r="C5472" s="730" t="e">
        <v>#N/A</v>
      </c>
      <c r="D5472" s="729" t="e">
        <v>#N/A</v>
      </c>
      <c r="E5472" s="729" t="e">
        <v>#N/A</v>
      </c>
      <c r="F5472" s="729" t="e">
        <v>#N/A</v>
      </c>
    </row>
    <row r="5473" spans="3:6">
      <c r="C5473" s="730" t="e">
        <v>#N/A</v>
      </c>
      <c r="D5473" s="729" t="e">
        <v>#N/A</v>
      </c>
      <c r="E5473" s="729" t="e">
        <v>#N/A</v>
      </c>
      <c r="F5473" s="729" t="e">
        <v>#N/A</v>
      </c>
    </row>
    <row r="5474" spans="3:6">
      <c r="C5474" s="730" t="e">
        <v>#N/A</v>
      </c>
      <c r="D5474" s="729" t="e">
        <v>#N/A</v>
      </c>
      <c r="E5474" s="729" t="e">
        <v>#N/A</v>
      </c>
      <c r="F5474" s="729" t="e">
        <v>#N/A</v>
      </c>
    </row>
    <row r="5475" spans="3:6">
      <c r="C5475" s="730" t="e">
        <v>#N/A</v>
      </c>
      <c r="D5475" s="729" t="e">
        <v>#N/A</v>
      </c>
      <c r="E5475" s="729" t="e">
        <v>#N/A</v>
      </c>
      <c r="F5475" s="729" t="e">
        <v>#N/A</v>
      </c>
    </row>
    <row r="5476" spans="3:6">
      <c r="C5476" s="730" t="e">
        <v>#N/A</v>
      </c>
      <c r="D5476" s="729" t="e">
        <v>#N/A</v>
      </c>
      <c r="E5476" s="729" t="e">
        <v>#N/A</v>
      </c>
      <c r="F5476" s="729" t="e">
        <v>#N/A</v>
      </c>
    </row>
    <row r="5477" spans="3:6">
      <c r="C5477" s="730" t="e">
        <v>#N/A</v>
      </c>
      <c r="D5477" s="729" t="e">
        <v>#N/A</v>
      </c>
      <c r="E5477" s="729" t="e">
        <v>#N/A</v>
      </c>
      <c r="F5477" s="729" t="e">
        <v>#N/A</v>
      </c>
    </row>
    <row r="5478" spans="3:6">
      <c r="C5478" s="730" t="e">
        <v>#N/A</v>
      </c>
      <c r="D5478" s="729" t="e">
        <v>#N/A</v>
      </c>
      <c r="E5478" s="729" t="e">
        <v>#N/A</v>
      </c>
      <c r="F5478" s="729" t="e">
        <v>#N/A</v>
      </c>
    </row>
    <row r="5479" spans="3:6">
      <c r="C5479" s="730" t="e">
        <v>#N/A</v>
      </c>
      <c r="D5479" s="729" t="e">
        <v>#N/A</v>
      </c>
      <c r="E5479" s="729" t="e">
        <v>#N/A</v>
      </c>
      <c r="F5479" s="729" t="e">
        <v>#N/A</v>
      </c>
    </row>
    <row r="5480" spans="3:6">
      <c r="C5480" s="730" t="e">
        <v>#N/A</v>
      </c>
      <c r="D5480" s="729" t="e">
        <v>#N/A</v>
      </c>
      <c r="E5480" s="729" t="e">
        <v>#N/A</v>
      </c>
      <c r="F5480" s="729" t="e">
        <v>#N/A</v>
      </c>
    </row>
    <row r="5481" spans="3:6">
      <c r="C5481" s="730" t="e">
        <v>#N/A</v>
      </c>
      <c r="D5481" s="729" t="e">
        <v>#N/A</v>
      </c>
      <c r="E5481" s="729" t="e">
        <v>#N/A</v>
      </c>
      <c r="F5481" s="729" t="e">
        <v>#N/A</v>
      </c>
    </row>
    <row r="5482" spans="3:6">
      <c r="C5482" s="730" t="e">
        <v>#N/A</v>
      </c>
      <c r="D5482" s="729" t="e">
        <v>#N/A</v>
      </c>
      <c r="E5482" s="729" t="e">
        <v>#N/A</v>
      </c>
      <c r="F5482" s="729" t="e">
        <v>#N/A</v>
      </c>
    </row>
    <row r="5483" spans="3:6">
      <c r="C5483" s="730" t="e">
        <v>#N/A</v>
      </c>
      <c r="D5483" s="729" t="e">
        <v>#N/A</v>
      </c>
      <c r="E5483" s="729" t="e">
        <v>#N/A</v>
      </c>
      <c r="F5483" s="729" t="e">
        <v>#N/A</v>
      </c>
    </row>
    <row r="5484" spans="3:6">
      <c r="C5484" s="730" t="e">
        <v>#N/A</v>
      </c>
      <c r="D5484" s="729" t="e">
        <v>#N/A</v>
      </c>
      <c r="E5484" s="729" t="e">
        <v>#N/A</v>
      </c>
      <c r="F5484" s="729" t="e">
        <v>#N/A</v>
      </c>
    </row>
    <row r="5485" spans="3:6">
      <c r="C5485" s="730" t="e">
        <v>#N/A</v>
      </c>
      <c r="D5485" s="729" t="e">
        <v>#N/A</v>
      </c>
      <c r="E5485" s="729" t="e">
        <v>#N/A</v>
      </c>
      <c r="F5485" s="729" t="e">
        <v>#N/A</v>
      </c>
    </row>
    <row r="5486" spans="3:6">
      <c r="C5486" s="730" t="e">
        <v>#N/A</v>
      </c>
      <c r="D5486" s="729" t="e">
        <v>#N/A</v>
      </c>
      <c r="E5486" s="729" t="e">
        <v>#N/A</v>
      </c>
      <c r="F5486" s="729" t="e">
        <v>#N/A</v>
      </c>
    </row>
    <row r="5487" spans="3:6">
      <c r="C5487" s="730" t="e">
        <v>#N/A</v>
      </c>
      <c r="D5487" s="729" t="e">
        <v>#N/A</v>
      </c>
      <c r="E5487" s="729" t="e">
        <v>#N/A</v>
      </c>
      <c r="F5487" s="729" t="e">
        <v>#N/A</v>
      </c>
    </row>
    <row r="5488" spans="3:6">
      <c r="C5488" s="730" t="e">
        <v>#N/A</v>
      </c>
      <c r="D5488" s="729" t="e">
        <v>#N/A</v>
      </c>
      <c r="E5488" s="729" t="e">
        <v>#N/A</v>
      </c>
      <c r="F5488" s="729" t="e">
        <v>#N/A</v>
      </c>
    </row>
    <row r="5489" spans="3:6">
      <c r="C5489" s="730" t="e">
        <v>#N/A</v>
      </c>
      <c r="D5489" s="729" t="e">
        <v>#N/A</v>
      </c>
      <c r="E5489" s="729" t="e">
        <v>#N/A</v>
      </c>
      <c r="F5489" s="729" t="e">
        <v>#N/A</v>
      </c>
    </row>
    <row r="5490" spans="3:6">
      <c r="C5490" s="730" t="e">
        <v>#N/A</v>
      </c>
      <c r="D5490" s="729" t="e">
        <v>#N/A</v>
      </c>
      <c r="E5490" s="729" t="e">
        <v>#N/A</v>
      </c>
      <c r="F5490" s="729" t="e">
        <v>#N/A</v>
      </c>
    </row>
    <row r="5491" spans="3:6">
      <c r="C5491" s="730" t="e">
        <v>#N/A</v>
      </c>
      <c r="D5491" s="729" t="e">
        <v>#N/A</v>
      </c>
      <c r="E5491" s="729" t="e">
        <v>#N/A</v>
      </c>
      <c r="F5491" s="729" t="e">
        <v>#N/A</v>
      </c>
    </row>
    <row r="5492" spans="3:6">
      <c r="C5492" s="730" t="e">
        <v>#N/A</v>
      </c>
      <c r="D5492" s="729" t="e">
        <v>#N/A</v>
      </c>
      <c r="E5492" s="729" t="e">
        <v>#N/A</v>
      </c>
      <c r="F5492" s="729" t="e">
        <v>#N/A</v>
      </c>
    </row>
    <row r="5493" spans="3:6">
      <c r="C5493" s="730" t="e">
        <v>#N/A</v>
      </c>
      <c r="D5493" s="729" t="e">
        <v>#N/A</v>
      </c>
      <c r="E5493" s="729" t="e">
        <v>#N/A</v>
      </c>
      <c r="F5493" s="729" t="e">
        <v>#N/A</v>
      </c>
    </row>
    <row r="5494" spans="3:6">
      <c r="C5494" s="730" t="e">
        <v>#N/A</v>
      </c>
      <c r="D5494" s="729" t="e">
        <v>#N/A</v>
      </c>
      <c r="E5494" s="729" t="e">
        <v>#N/A</v>
      </c>
      <c r="F5494" s="729" t="e">
        <v>#N/A</v>
      </c>
    </row>
    <row r="5495" spans="3:6">
      <c r="C5495" s="730" t="e">
        <v>#N/A</v>
      </c>
      <c r="D5495" s="729" t="e">
        <v>#N/A</v>
      </c>
      <c r="E5495" s="729" t="e">
        <v>#N/A</v>
      </c>
      <c r="F5495" s="729" t="e">
        <v>#N/A</v>
      </c>
    </row>
    <row r="5496" spans="3:6">
      <c r="C5496" s="730" t="e">
        <v>#N/A</v>
      </c>
      <c r="D5496" s="729" t="e">
        <v>#N/A</v>
      </c>
      <c r="E5496" s="729" t="e">
        <v>#N/A</v>
      </c>
      <c r="F5496" s="729" t="e">
        <v>#N/A</v>
      </c>
    </row>
    <row r="5497" spans="3:6">
      <c r="C5497" s="730" t="e">
        <v>#N/A</v>
      </c>
      <c r="D5497" s="729" t="e">
        <v>#N/A</v>
      </c>
      <c r="E5497" s="729" t="e">
        <v>#N/A</v>
      </c>
      <c r="F5497" s="729" t="e">
        <v>#N/A</v>
      </c>
    </row>
    <row r="5498" spans="3:6">
      <c r="C5498" s="730" t="e">
        <v>#N/A</v>
      </c>
      <c r="D5498" s="729" t="e">
        <v>#N/A</v>
      </c>
      <c r="E5498" s="729" t="e">
        <v>#N/A</v>
      </c>
      <c r="F5498" s="729" t="e">
        <v>#N/A</v>
      </c>
    </row>
    <row r="5499" spans="3:6">
      <c r="C5499" s="730" t="e">
        <v>#N/A</v>
      </c>
      <c r="D5499" s="729" t="e">
        <v>#N/A</v>
      </c>
      <c r="E5499" s="729" t="e">
        <v>#N/A</v>
      </c>
      <c r="F5499" s="729" t="e">
        <v>#N/A</v>
      </c>
    </row>
    <row r="5500" spans="3:6">
      <c r="C5500" s="730" t="e">
        <v>#N/A</v>
      </c>
      <c r="D5500" s="729" t="e">
        <v>#N/A</v>
      </c>
      <c r="E5500" s="729" t="e">
        <v>#N/A</v>
      </c>
      <c r="F5500" s="729" t="e">
        <v>#N/A</v>
      </c>
    </row>
    <row r="5501" spans="3:6">
      <c r="C5501" s="730" t="e">
        <v>#N/A</v>
      </c>
      <c r="D5501" s="729" t="e">
        <v>#N/A</v>
      </c>
      <c r="E5501" s="729" t="e">
        <v>#N/A</v>
      </c>
      <c r="F5501" s="729" t="e">
        <v>#N/A</v>
      </c>
    </row>
    <row r="5502" spans="3:6">
      <c r="C5502" s="730" t="e">
        <v>#N/A</v>
      </c>
      <c r="D5502" s="729" t="e">
        <v>#N/A</v>
      </c>
      <c r="E5502" s="729" t="e">
        <v>#N/A</v>
      </c>
      <c r="F5502" s="729" t="e">
        <v>#N/A</v>
      </c>
    </row>
    <row r="5503" spans="3:6">
      <c r="C5503" s="730" t="e">
        <v>#N/A</v>
      </c>
      <c r="D5503" s="729" t="e">
        <v>#N/A</v>
      </c>
      <c r="E5503" s="729" t="e">
        <v>#N/A</v>
      </c>
      <c r="F5503" s="729" t="e">
        <v>#N/A</v>
      </c>
    </row>
    <row r="5504" spans="3:6">
      <c r="C5504" s="730" t="e">
        <v>#N/A</v>
      </c>
      <c r="D5504" s="729" t="e">
        <v>#N/A</v>
      </c>
      <c r="E5504" s="729" t="e">
        <v>#N/A</v>
      </c>
      <c r="F5504" s="729" t="e">
        <v>#N/A</v>
      </c>
    </row>
    <row r="5505" spans="3:6">
      <c r="C5505" s="730" t="e">
        <v>#N/A</v>
      </c>
      <c r="D5505" s="729" t="e">
        <v>#N/A</v>
      </c>
      <c r="E5505" s="729" t="e">
        <v>#N/A</v>
      </c>
      <c r="F5505" s="729" t="e">
        <v>#N/A</v>
      </c>
    </row>
    <row r="5506" spans="3:6">
      <c r="C5506" s="730" t="e">
        <v>#N/A</v>
      </c>
      <c r="D5506" s="729" t="e">
        <v>#N/A</v>
      </c>
      <c r="E5506" s="729" t="e">
        <v>#N/A</v>
      </c>
      <c r="F5506" s="729" t="e">
        <v>#N/A</v>
      </c>
    </row>
    <row r="5507" spans="3:6">
      <c r="C5507" s="730" t="e">
        <v>#N/A</v>
      </c>
      <c r="D5507" s="729" t="e">
        <v>#N/A</v>
      </c>
      <c r="E5507" s="729" t="e">
        <v>#N/A</v>
      </c>
      <c r="F5507" s="729" t="e">
        <v>#N/A</v>
      </c>
    </row>
    <row r="5508" spans="3:6">
      <c r="C5508" s="730" t="e">
        <v>#N/A</v>
      </c>
      <c r="D5508" s="729" t="e">
        <v>#N/A</v>
      </c>
      <c r="E5508" s="729" t="e">
        <v>#N/A</v>
      </c>
      <c r="F5508" s="729" t="e">
        <v>#N/A</v>
      </c>
    </row>
    <row r="5509" spans="3:6">
      <c r="C5509" s="730" t="e">
        <v>#N/A</v>
      </c>
      <c r="D5509" s="729" t="e">
        <v>#N/A</v>
      </c>
      <c r="E5509" s="729" t="e">
        <v>#N/A</v>
      </c>
      <c r="F5509" s="729" t="e">
        <v>#N/A</v>
      </c>
    </row>
    <row r="5510" spans="3:6">
      <c r="C5510" s="730" t="e">
        <v>#N/A</v>
      </c>
      <c r="D5510" s="729" t="e">
        <v>#N/A</v>
      </c>
      <c r="E5510" s="729" t="e">
        <v>#N/A</v>
      </c>
      <c r="F5510" s="729" t="e">
        <v>#N/A</v>
      </c>
    </row>
    <row r="5511" spans="3:6">
      <c r="C5511" s="730" t="e">
        <v>#N/A</v>
      </c>
      <c r="D5511" s="729" t="e">
        <v>#N/A</v>
      </c>
      <c r="E5511" s="729" t="e">
        <v>#N/A</v>
      </c>
      <c r="F5511" s="729" t="e">
        <v>#N/A</v>
      </c>
    </row>
    <row r="5512" spans="3:6">
      <c r="C5512" s="730" t="e">
        <v>#N/A</v>
      </c>
      <c r="D5512" s="729" t="e">
        <v>#N/A</v>
      </c>
      <c r="E5512" s="729" t="e">
        <v>#N/A</v>
      </c>
      <c r="F5512" s="729" t="e">
        <v>#N/A</v>
      </c>
    </row>
    <row r="5513" spans="3:6">
      <c r="C5513" s="730" t="e">
        <v>#N/A</v>
      </c>
      <c r="D5513" s="729" t="e">
        <v>#N/A</v>
      </c>
      <c r="E5513" s="729" t="e">
        <v>#N/A</v>
      </c>
      <c r="F5513" s="729" t="e">
        <v>#N/A</v>
      </c>
    </row>
    <row r="5514" spans="3:6">
      <c r="C5514" s="730" t="e">
        <v>#N/A</v>
      </c>
      <c r="D5514" s="729" t="e">
        <v>#N/A</v>
      </c>
      <c r="E5514" s="729" t="e">
        <v>#N/A</v>
      </c>
      <c r="F5514" s="729" t="e">
        <v>#N/A</v>
      </c>
    </row>
    <row r="5515" spans="3:6">
      <c r="C5515" s="730" t="e">
        <v>#N/A</v>
      </c>
      <c r="D5515" s="729" t="e">
        <v>#N/A</v>
      </c>
      <c r="E5515" s="729" t="e">
        <v>#N/A</v>
      </c>
      <c r="F5515" s="729" t="e">
        <v>#N/A</v>
      </c>
    </row>
    <row r="5516" spans="3:6">
      <c r="C5516" s="730" t="e">
        <v>#N/A</v>
      </c>
      <c r="D5516" s="729" t="e">
        <v>#N/A</v>
      </c>
      <c r="E5516" s="729" t="e">
        <v>#N/A</v>
      </c>
      <c r="F5516" s="729" t="e">
        <v>#N/A</v>
      </c>
    </row>
    <row r="5517" spans="3:6">
      <c r="C5517" s="730" t="e">
        <v>#N/A</v>
      </c>
      <c r="D5517" s="729" t="e">
        <v>#N/A</v>
      </c>
      <c r="E5517" s="729" t="e">
        <v>#N/A</v>
      </c>
      <c r="F5517" s="729" t="e">
        <v>#N/A</v>
      </c>
    </row>
    <row r="5518" spans="3:6">
      <c r="C5518" s="730" t="e">
        <v>#N/A</v>
      </c>
      <c r="D5518" s="729" t="e">
        <v>#N/A</v>
      </c>
      <c r="E5518" s="729" t="e">
        <v>#N/A</v>
      </c>
      <c r="F5518" s="729" t="e">
        <v>#N/A</v>
      </c>
    </row>
    <row r="5519" spans="3:6">
      <c r="C5519" s="730" t="e">
        <v>#N/A</v>
      </c>
      <c r="D5519" s="729" t="e">
        <v>#N/A</v>
      </c>
      <c r="E5519" s="729" t="e">
        <v>#N/A</v>
      </c>
      <c r="F5519" s="729" t="e">
        <v>#N/A</v>
      </c>
    </row>
    <row r="5520" spans="3:6">
      <c r="C5520" s="730" t="e">
        <v>#N/A</v>
      </c>
      <c r="D5520" s="729" t="e">
        <v>#N/A</v>
      </c>
      <c r="E5520" s="729" t="e">
        <v>#N/A</v>
      </c>
      <c r="F5520" s="729" t="e">
        <v>#N/A</v>
      </c>
    </row>
    <row r="5521" spans="3:6">
      <c r="C5521" s="730" t="e">
        <v>#N/A</v>
      </c>
      <c r="D5521" s="729" t="e">
        <v>#N/A</v>
      </c>
      <c r="E5521" s="729" t="e">
        <v>#N/A</v>
      </c>
      <c r="F5521" s="729" t="e">
        <v>#N/A</v>
      </c>
    </row>
    <row r="5522" spans="3:6">
      <c r="C5522" s="730" t="e">
        <v>#N/A</v>
      </c>
      <c r="D5522" s="729" t="e">
        <v>#N/A</v>
      </c>
      <c r="E5522" s="729" t="e">
        <v>#N/A</v>
      </c>
      <c r="F5522" s="729" t="e">
        <v>#N/A</v>
      </c>
    </row>
    <row r="5523" spans="3:6">
      <c r="C5523" s="730" t="e">
        <v>#N/A</v>
      </c>
      <c r="D5523" s="729" t="e">
        <v>#N/A</v>
      </c>
      <c r="E5523" s="729" t="e">
        <v>#N/A</v>
      </c>
      <c r="F5523" s="729" t="e">
        <v>#N/A</v>
      </c>
    </row>
    <row r="5524" spans="3:6">
      <c r="C5524" s="730" t="e">
        <v>#N/A</v>
      </c>
      <c r="D5524" s="729" t="e">
        <v>#N/A</v>
      </c>
      <c r="E5524" s="729" t="e">
        <v>#N/A</v>
      </c>
      <c r="F5524" s="729" t="e">
        <v>#N/A</v>
      </c>
    </row>
    <row r="5525" spans="3:6">
      <c r="C5525" s="730" t="e">
        <v>#N/A</v>
      </c>
      <c r="D5525" s="729" t="e">
        <v>#N/A</v>
      </c>
      <c r="E5525" s="729" t="e">
        <v>#N/A</v>
      </c>
      <c r="F5525" s="729" t="e">
        <v>#N/A</v>
      </c>
    </row>
    <row r="5526" spans="3:6">
      <c r="C5526" s="730" t="e">
        <v>#N/A</v>
      </c>
      <c r="D5526" s="729" t="e">
        <v>#N/A</v>
      </c>
      <c r="E5526" s="729" t="e">
        <v>#N/A</v>
      </c>
      <c r="F5526" s="729" t="e">
        <v>#N/A</v>
      </c>
    </row>
    <row r="5527" spans="3:6">
      <c r="C5527" s="730" t="e">
        <v>#N/A</v>
      </c>
      <c r="D5527" s="729" t="e">
        <v>#N/A</v>
      </c>
      <c r="E5527" s="729" t="e">
        <v>#N/A</v>
      </c>
      <c r="F5527" s="729" t="e">
        <v>#N/A</v>
      </c>
    </row>
    <row r="5528" spans="3:6">
      <c r="C5528" s="730" t="e">
        <v>#N/A</v>
      </c>
      <c r="D5528" s="729" t="e">
        <v>#N/A</v>
      </c>
      <c r="E5528" s="729" t="e">
        <v>#N/A</v>
      </c>
      <c r="F5528" s="729" t="e">
        <v>#N/A</v>
      </c>
    </row>
    <row r="5529" spans="3:6">
      <c r="C5529" s="730" t="e">
        <v>#N/A</v>
      </c>
      <c r="D5529" s="729" t="e">
        <v>#N/A</v>
      </c>
      <c r="E5529" s="729" t="e">
        <v>#N/A</v>
      </c>
      <c r="F5529" s="729" t="e">
        <v>#N/A</v>
      </c>
    </row>
    <row r="5530" spans="3:6">
      <c r="C5530" s="730" t="e">
        <v>#N/A</v>
      </c>
      <c r="D5530" s="729" t="e">
        <v>#N/A</v>
      </c>
      <c r="E5530" s="729" t="e">
        <v>#N/A</v>
      </c>
      <c r="F5530" s="729" t="e">
        <v>#N/A</v>
      </c>
    </row>
    <row r="5531" spans="3:6">
      <c r="C5531" s="730" t="e">
        <v>#N/A</v>
      </c>
      <c r="D5531" s="729" t="e">
        <v>#N/A</v>
      </c>
      <c r="E5531" s="729" t="e">
        <v>#N/A</v>
      </c>
      <c r="F5531" s="729" t="e">
        <v>#N/A</v>
      </c>
    </row>
    <row r="5532" spans="3:6">
      <c r="C5532" s="730" t="e">
        <v>#N/A</v>
      </c>
      <c r="D5532" s="729" t="e">
        <v>#N/A</v>
      </c>
      <c r="E5532" s="729" t="e">
        <v>#N/A</v>
      </c>
      <c r="F5532" s="729" t="e">
        <v>#N/A</v>
      </c>
    </row>
    <row r="5533" spans="3:6">
      <c r="C5533" s="730" t="e">
        <v>#N/A</v>
      </c>
      <c r="D5533" s="729" t="e">
        <v>#N/A</v>
      </c>
      <c r="E5533" s="729" t="e">
        <v>#N/A</v>
      </c>
      <c r="F5533" s="729" t="e">
        <v>#N/A</v>
      </c>
    </row>
    <row r="5534" spans="3:6">
      <c r="C5534" s="730" t="e">
        <v>#N/A</v>
      </c>
      <c r="D5534" s="729" t="e">
        <v>#N/A</v>
      </c>
      <c r="E5534" s="729" t="e">
        <v>#N/A</v>
      </c>
      <c r="F5534" s="729" t="e">
        <v>#N/A</v>
      </c>
    </row>
    <row r="5535" spans="3:6">
      <c r="C5535" s="730" t="e">
        <v>#N/A</v>
      </c>
      <c r="D5535" s="729" t="e">
        <v>#N/A</v>
      </c>
      <c r="E5535" s="729" t="e">
        <v>#N/A</v>
      </c>
      <c r="F5535" s="729" t="e">
        <v>#N/A</v>
      </c>
    </row>
    <row r="5536" spans="3:6">
      <c r="C5536" s="730" t="e">
        <v>#N/A</v>
      </c>
      <c r="D5536" s="729" t="e">
        <v>#N/A</v>
      </c>
      <c r="E5536" s="729" t="e">
        <v>#N/A</v>
      </c>
      <c r="F5536" s="729" t="e">
        <v>#N/A</v>
      </c>
    </row>
    <row r="5537" spans="3:6">
      <c r="C5537" s="730" t="e">
        <v>#N/A</v>
      </c>
      <c r="D5537" s="729" t="e">
        <v>#N/A</v>
      </c>
      <c r="E5537" s="729" t="e">
        <v>#N/A</v>
      </c>
      <c r="F5537" s="729" t="e">
        <v>#N/A</v>
      </c>
    </row>
    <row r="5538" spans="3:6">
      <c r="C5538" s="730" t="e">
        <v>#N/A</v>
      </c>
      <c r="D5538" s="729" t="e">
        <v>#N/A</v>
      </c>
      <c r="E5538" s="729" t="e">
        <v>#N/A</v>
      </c>
      <c r="F5538" s="729" t="e">
        <v>#N/A</v>
      </c>
    </row>
    <row r="5539" spans="3:6">
      <c r="C5539" s="730" t="e">
        <v>#N/A</v>
      </c>
      <c r="D5539" s="729" t="e">
        <v>#N/A</v>
      </c>
      <c r="E5539" s="729" t="e">
        <v>#N/A</v>
      </c>
      <c r="F5539" s="729" t="e">
        <v>#N/A</v>
      </c>
    </row>
    <row r="5540" spans="3:6">
      <c r="C5540" s="730" t="e">
        <v>#N/A</v>
      </c>
      <c r="D5540" s="729" t="e">
        <v>#N/A</v>
      </c>
      <c r="E5540" s="729" t="e">
        <v>#N/A</v>
      </c>
      <c r="F5540" s="729" t="e">
        <v>#N/A</v>
      </c>
    </row>
    <row r="5541" spans="3:6">
      <c r="C5541" s="730" t="e">
        <v>#N/A</v>
      </c>
      <c r="D5541" s="729" t="e">
        <v>#N/A</v>
      </c>
      <c r="E5541" s="729" t="e">
        <v>#N/A</v>
      </c>
      <c r="F5541" s="729" t="e">
        <v>#N/A</v>
      </c>
    </row>
    <row r="5542" spans="3:6">
      <c r="C5542" s="730" t="e">
        <v>#N/A</v>
      </c>
      <c r="D5542" s="729" t="e">
        <v>#N/A</v>
      </c>
      <c r="E5542" s="729" t="e">
        <v>#N/A</v>
      </c>
      <c r="F5542" s="729" t="e">
        <v>#N/A</v>
      </c>
    </row>
    <row r="5543" spans="3:6">
      <c r="C5543" s="730" t="e">
        <v>#N/A</v>
      </c>
      <c r="D5543" s="729" t="e">
        <v>#N/A</v>
      </c>
      <c r="E5543" s="729" t="e">
        <v>#N/A</v>
      </c>
      <c r="F5543" s="729" t="e">
        <v>#N/A</v>
      </c>
    </row>
    <row r="5544" spans="3:6">
      <c r="C5544" s="730" t="e">
        <v>#N/A</v>
      </c>
      <c r="D5544" s="729" t="e">
        <v>#N/A</v>
      </c>
      <c r="E5544" s="729" t="e">
        <v>#N/A</v>
      </c>
      <c r="F5544" s="729" t="e">
        <v>#N/A</v>
      </c>
    </row>
    <row r="5545" spans="3:6">
      <c r="C5545" s="730" t="e">
        <v>#N/A</v>
      </c>
      <c r="D5545" s="729" t="e">
        <v>#N/A</v>
      </c>
      <c r="E5545" s="729" t="e">
        <v>#N/A</v>
      </c>
      <c r="F5545" s="729" t="e">
        <v>#N/A</v>
      </c>
    </row>
    <row r="5546" spans="3:6">
      <c r="C5546" s="730" t="e">
        <v>#N/A</v>
      </c>
      <c r="D5546" s="729" t="e">
        <v>#N/A</v>
      </c>
      <c r="E5546" s="729" t="e">
        <v>#N/A</v>
      </c>
      <c r="F5546" s="729" t="e">
        <v>#N/A</v>
      </c>
    </row>
    <row r="5547" spans="3:6">
      <c r="C5547" s="730" t="e">
        <v>#N/A</v>
      </c>
      <c r="D5547" s="729" t="e">
        <v>#N/A</v>
      </c>
      <c r="E5547" s="729" t="e">
        <v>#N/A</v>
      </c>
      <c r="F5547" s="729" t="e">
        <v>#N/A</v>
      </c>
    </row>
    <row r="5548" spans="3:6">
      <c r="C5548" s="730" t="e">
        <v>#N/A</v>
      </c>
      <c r="D5548" s="729" t="e">
        <v>#N/A</v>
      </c>
      <c r="E5548" s="729" t="e">
        <v>#N/A</v>
      </c>
      <c r="F5548" s="729" t="e">
        <v>#N/A</v>
      </c>
    </row>
    <row r="5549" spans="3:6">
      <c r="C5549" s="730" t="e">
        <v>#N/A</v>
      </c>
      <c r="D5549" s="729" t="e">
        <v>#N/A</v>
      </c>
      <c r="E5549" s="729" t="e">
        <v>#N/A</v>
      </c>
      <c r="F5549" s="729" t="e">
        <v>#N/A</v>
      </c>
    </row>
    <row r="5550" spans="3:6">
      <c r="C5550" s="730" t="e">
        <v>#N/A</v>
      </c>
      <c r="D5550" s="729" t="e">
        <v>#N/A</v>
      </c>
      <c r="E5550" s="729" t="e">
        <v>#N/A</v>
      </c>
      <c r="F5550" s="729" t="e">
        <v>#N/A</v>
      </c>
    </row>
    <row r="5551" spans="3:6">
      <c r="C5551" s="730" t="e">
        <v>#N/A</v>
      </c>
      <c r="D5551" s="729" t="e">
        <v>#N/A</v>
      </c>
      <c r="E5551" s="729" t="e">
        <v>#N/A</v>
      </c>
      <c r="F5551" s="729" t="e">
        <v>#N/A</v>
      </c>
    </row>
    <row r="5552" spans="3:6">
      <c r="C5552" s="730" t="e">
        <v>#N/A</v>
      </c>
      <c r="D5552" s="729" t="e">
        <v>#N/A</v>
      </c>
      <c r="E5552" s="729" t="e">
        <v>#N/A</v>
      </c>
      <c r="F5552" s="729" t="e">
        <v>#N/A</v>
      </c>
    </row>
    <row r="5553" spans="3:6">
      <c r="C5553" s="730" t="e">
        <v>#N/A</v>
      </c>
      <c r="D5553" s="729" t="e">
        <v>#N/A</v>
      </c>
      <c r="E5553" s="729" t="e">
        <v>#N/A</v>
      </c>
      <c r="F5553" s="729" t="e">
        <v>#N/A</v>
      </c>
    </row>
    <row r="5554" spans="3:6">
      <c r="C5554" s="730" t="e">
        <v>#N/A</v>
      </c>
      <c r="D5554" s="729" t="e">
        <v>#N/A</v>
      </c>
      <c r="E5554" s="729" t="e">
        <v>#N/A</v>
      </c>
      <c r="F5554" s="729" t="e">
        <v>#N/A</v>
      </c>
    </row>
    <row r="5555" spans="3:6">
      <c r="C5555" s="730" t="e">
        <v>#N/A</v>
      </c>
      <c r="D5555" s="729" t="e">
        <v>#N/A</v>
      </c>
      <c r="E5555" s="729" t="e">
        <v>#N/A</v>
      </c>
      <c r="F5555" s="729" t="e">
        <v>#N/A</v>
      </c>
    </row>
    <row r="5556" spans="3:6">
      <c r="C5556" s="730" t="e">
        <v>#N/A</v>
      </c>
      <c r="D5556" s="729" t="e">
        <v>#N/A</v>
      </c>
      <c r="E5556" s="729" t="e">
        <v>#N/A</v>
      </c>
      <c r="F5556" s="729" t="e">
        <v>#N/A</v>
      </c>
    </row>
    <row r="5557" spans="3:6">
      <c r="C5557" s="730" t="e">
        <v>#N/A</v>
      </c>
      <c r="D5557" s="729" t="e">
        <v>#N/A</v>
      </c>
      <c r="E5557" s="729" t="e">
        <v>#N/A</v>
      </c>
      <c r="F5557" s="729" t="e">
        <v>#N/A</v>
      </c>
    </row>
    <row r="5558" spans="3:6">
      <c r="C5558" s="730" t="e">
        <v>#N/A</v>
      </c>
      <c r="D5558" s="729" t="e">
        <v>#N/A</v>
      </c>
      <c r="E5558" s="729" t="e">
        <v>#N/A</v>
      </c>
      <c r="F5558" s="729" t="e">
        <v>#N/A</v>
      </c>
    </row>
    <row r="5559" spans="3:6">
      <c r="C5559" s="730" t="e">
        <v>#N/A</v>
      </c>
      <c r="D5559" s="729" t="e">
        <v>#N/A</v>
      </c>
      <c r="E5559" s="729" t="e">
        <v>#N/A</v>
      </c>
      <c r="F5559" s="729" t="e">
        <v>#N/A</v>
      </c>
    </row>
    <row r="5560" spans="3:6">
      <c r="C5560" s="730" t="e">
        <v>#N/A</v>
      </c>
      <c r="D5560" s="729" t="e">
        <v>#N/A</v>
      </c>
      <c r="E5560" s="729" t="e">
        <v>#N/A</v>
      </c>
      <c r="F5560" s="729" t="e">
        <v>#N/A</v>
      </c>
    </row>
    <row r="5561" spans="3:6">
      <c r="C5561" s="730" t="e">
        <v>#N/A</v>
      </c>
      <c r="D5561" s="729" t="e">
        <v>#N/A</v>
      </c>
      <c r="E5561" s="729" t="e">
        <v>#N/A</v>
      </c>
      <c r="F5561" s="729" t="e">
        <v>#N/A</v>
      </c>
    </row>
    <row r="5562" spans="3:6">
      <c r="C5562" s="730" t="e">
        <v>#N/A</v>
      </c>
      <c r="D5562" s="729" t="e">
        <v>#N/A</v>
      </c>
      <c r="E5562" s="729" t="e">
        <v>#N/A</v>
      </c>
      <c r="F5562" s="729" t="e">
        <v>#N/A</v>
      </c>
    </row>
    <row r="5563" spans="3:6">
      <c r="C5563" s="730" t="e">
        <v>#N/A</v>
      </c>
      <c r="D5563" s="729" t="e">
        <v>#N/A</v>
      </c>
      <c r="E5563" s="729" t="e">
        <v>#N/A</v>
      </c>
      <c r="F5563" s="729" t="e">
        <v>#N/A</v>
      </c>
    </row>
    <row r="5564" spans="3:6">
      <c r="C5564" s="730" t="e">
        <v>#N/A</v>
      </c>
      <c r="D5564" s="729" t="e">
        <v>#N/A</v>
      </c>
      <c r="E5564" s="729" t="e">
        <v>#N/A</v>
      </c>
      <c r="F5564" s="729" t="e">
        <v>#N/A</v>
      </c>
    </row>
    <row r="5565" spans="3:6">
      <c r="C5565" s="730" t="e">
        <v>#N/A</v>
      </c>
      <c r="D5565" s="729" t="e">
        <v>#N/A</v>
      </c>
      <c r="E5565" s="729" t="e">
        <v>#N/A</v>
      </c>
      <c r="F5565" s="729" t="e">
        <v>#N/A</v>
      </c>
    </row>
    <row r="5566" spans="3:6">
      <c r="C5566" s="730" t="e">
        <v>#N/A</v>
      </c>
      <c r="D5566" s="729" t="e">
        <v>#N/A</v>
      </c>
      <c r="E5566" s="729" t="e">
        <v>#N/A</v>
      </c>
      <c r="F5566" s="729" t="e">
        <v>#N/A</v>
      </c>
    </row>
    <row r="5567" spans="3:6">
      <c r="C5567" s="730" t="e">
        <v>#N/A</v>
      </c>
      <c r="D5567" s="729" t="e">
        <v>#N/A</v>
      </c>
      <c r="E5567" s="729" t="e">
        <v>#N/A</v>
      </c>
      <c r="F5567" s="729" t="e">
        <v>#N/A</v>
      </c>
    </row>
    <row r="5568" spans="3:6">
      <c r="C5568" s="730" t="e">
        <v>#N/A</v>
      </c>
      <c r="D5568" s="729" t="e">
        <v>#N/A</v>
      </c>
      <c r="E5568" s="729" t="e">
        <v>#N/A</v>
      </c>
      <c r="F5568" s="729" t="e">
        <v>#N/A</v>
      </c>
    </row>
    <row r="5569" spans="3:6">
      <c r="C5569" s="730" t="e">
        <v>#N/A</v>
      </c>
      <c r="D5569" s="729" t="e">
        <v>#N/A</v>
      </c>
      <c r="E5569" s="729" t="e">
        <v>#N/A</v>
      </c>
      <c r="F5569" s="729" t="e">
        <v>#N/A</v>
      </c>
    </row>
    <row r="5570" spans="3:6">
      <c r="C5570" s="730" t="e">
        <v>#N/A</v>
      </c>
      <c r="D5570" s="729" t="e">
        <v>#N/A</v>
      </c>
      <c r="E5570" s="729" t="e">
        <v>#N/A</v>
      </c>
      <c r="F5570" s="729" t="e">
        <v>#N/A</v>
      </c>
    </row>
    <row r="5571" spans="3:6">
      <c r="C5571" s="730" t="e">
        <v>#N/A</v>
      </c>
      <c r="D5571" s="729" t="e">
        <v>#N/A</v>
      </c>
      <c r="E5571" s="729" t="e">
        <v>#N/A</v>
      </c>
      <c r="F5571" s="729" t="e">
        <v>#N/A</v>
      </c>
    </row>
    <row r="5572" spans="3:6">
      <c r="C5572" s="730" t="e">
        <v>#N/A</v>
      </c>
      <c r="D5572" s="729" t="e">
        <v>#N/A</v>
      </c>
      <c r="E5572" s="729" t="e">
        <v>#N/A</v>
      </c>
      <c r="F5572" s="729" t="e">
        <v>#N/A</v>
      </c>
    </row>
    <row r="5573" spans="3:6">
      <c r="C5573" s="730" t="e">
        <v>#N/A</v>
      </c>
      <c r="D5573" s="729" t="e">
        <v>#N/A</v>
      </c>
      <c r="E5573" s="729" t="e">
        <v>#N/A</v>
      </c>
      <c r="F5573" s="729" t="e">
        <v>#N/A</v>
      </c>
    </row>
    <row r="5574" spans="3:6">
      <c r="C5574" s="730" t="e">
        <v>#N/A</v>
      </c>
      <c r="D5574" s="729" t="e">
        <v>#N/A</v>
      </c>
      <c r="E5574" s="729" t="e">
        <v>#N/A</v>
      </c>
      <c r="F5574" s="729" t="e">
        <v>#N/A</v>
      </c>
    </row>
    <row r="5575" spans="3:6">
      <c r="C5575" s="730" t="e">
        <v>#N/A</v>
      </c>
      <c r="D5575" s="729" t="e">
        <v>#N/A</v>
      </c>
      <c r="E5575" s="729" t="e">
        <v>#N/A</v>
      </c>
      <c r="F5575" s="729" t="e">
        <v>#N/A</v>
      </c>
    </row>
    <row r="5576" spans="3:6">
      <c r="C5576" s="730" t="e">
        <v>#N/A</v>
      </c>
      <c r="D5576" s="729" t="e">
        <v>#N/A</v>
      </c>
      <c r="E5576" s="729" t="e">
        <v>#N/A</v>
      </c>
      <c r="F5576" s="729" t="e">
        <v>#N/A</v>
      </c>
    </row>
    <row r="5577" spans="3:6">
      <c r="C5577" s="730" t="e">
        <v>#N/A</v>
      </c>
      <c r="D5577" s="729" t="e">
        <v>#N/A</v>
      </c>
      <c r="E5577" s="729" t="e">
        <v>#N/A</v>
      </c>
      <c r="F5577" s="729" t="e">
        <v>#N/A</v>
      </c>
    </row>
    <row r="5578" spans="3:6">
      <c r="C5578" s="730" t="e">
        <v>#N/A</v>
      </c>
      <c r="D5578" s="729" t="e">
        <v>#N/A</v>
      </c>
      <c r="E5578" s="729" t="e">
        <v>#N/A</v>
      </c>
      <c r="F5578" s="729" t="e">
        <v>#N/A</v>
      </c>
    </row>
    <row r="5579" spans="3:6">
      <c r="C5579" s="730" t="e">
        <v>#N/A</v>
      </c>
      <c r="D5579" s="729" t="e">
        <v>#N/A</v>
      </c>
      <c r="E5579" s="729" t="e">
        <v>#N/A</v>
      </c>
      <c r="F5579" s="729" t="e">
        <v>#N/A</v>
      </c>
    </row>
    <row r="5580" spans="3:6">
      <c r="C5580" s="730" t="e">
        <v>#N/A</v>
      </c>
      <c r="D5580" s="729" t="e">
        <v>#N/A</v>
      </c>
      <c r="E5580" s="729" t="e">
        <v>#N/A</v>
      </c>
      <c r="F5580" s="729" t="e">
        <v>#N/A</v>
      </c>
    </row>
    <row r="5581" spans="3:6">
      <c r="C5581" s="730" t="e">
        <v>#N/A</v>
      </c>
      <c r="D5581" s="729" t="e">
        <v>#N/A</v>
      </c>
      <c r="E5581" s="729" t="e">
        <v>#N/A</v>
      </c>
      <c r="F5581" s="729" t="e">
        <v>#N/A</v>
      </c>
    </row>
    <row r="5582" spans="3:6">
      <c r="C5582" s="730" t="e">
        <v>#N/A</v>
      </c>
      <c r="D5582" s="729" t="e">
        <v>#N/A</v>
      </c>
      <c r="E5582" s="729" t="e">
        <v>#N/A</v>
      </c>
      <c r="F5582" s="729" t="e">
        <v>#N/A</v>
      </c>
    </row>
    <row r="5583" spans="3:6">
      <c r="C5583" s="730" t="e">
        <v>#N/A</v>
      </c>
      <c r="D5583" s="729" t="e">
        <v>#N/A</v>
      </c>
      <c r="E5583" s="729" t="e">
        <v>#N/A</v>
      </c>
      <c r="F5583" s="729" t="e">
        <v>#N/A</v>
      </c>
    </row>
    <row r="5584" spans="3:6">
      <c r="C5584" s="730" t="e">
        <v>#N/A</v>
      </c>
      <c r="D5584" s="729" t="e">
        <v>#N/A</v>
      </c>
      <c r="E5584" s="729" t="e">
        <v>#N/A</v>
      </c>
      <c r="F5584" s="729" t="e">
        <v>#N/A</v>
      </c>
    </row>
    <row r="5585" spans="3:6">
      <c r="C5585" s="730" t="e">
        <v>#N/A</v>
      </c>
      <c r="D5585" s="729" t="e">
        <v>#N/A</v>
      </c>
      <c r="E5585" s="729" t="e">
        <v>#N/A</v>
      </c>
      <c r="F5585" s="729" t="e">
        <v>#N/A</v>
      </c>
    </row>
    <row r="5586" spans="3:6">
      <c r="C5586" s="730" t="e">
        <v>#N/A</v>
      </c>
      <c r="D5586" s="729" t="e">
        <v>#N/A</v>
      </c>
      <c r="E5586" s="729" t="e">
        <v>#N/A</v>
      </c>
      <c r="F5586" s="729" t="e">
        <v>#N/A</v>
      </c>
    </row>
    <row r="5587" spans="3:6">
      <c r="C5587" s="730" t="e">
        <v>#N/A</v>
      </c>
      <c r="D5587" s="729" t="e">
        <v>#N/A</v>
      </c>
      <c r="E5587" s="729" t="e">
        <v>#N/A</v>
      </c>
      <c r="F5587" s="729" t="e">
        <v>#N/A</v>
      </c>
    </row>
    <row r="5588" spans="3:6">
      <c r="C5588" s="730" t="e">
        <v>#N/A</v>
      </c>
      <c r="D5588" s="729" t="e">
        <v>#N/A</v>
      </c>
      <c r="E5588" s="729" t="e">
        <v>#N/A</v>
      </c>
      <c r="F5588" s="729" t="e">
        <v>#N/A</v>
      </c>
    </row>
    <row r="5589" spans="3:6">
      <c r="C5589" s="730" t="e">
        <v>#N/A</v>
      </c>
      <c r="D5589" s="729" t="e">
        <v>#N/A</v>
      </c>
      <c r="E5589" s="729" t="e">
        <v>#N/A</v>
      </c>
      <c r="F5589" s="729" t="e">
        <v>#N/A</v>
      </c>
    </row>
    <row r="5590" spans="3:6">
      <c r="C5590" s="730" t="e">
        <v>#N/A</v>
      </c>
      <c r="D5590" s="729" t="e">
        <v>#N/A</v>
      </c>
      <c r="E5590" s="729" t="e">
        <v>#N/A</v>
      </c>
      <c r="F5590" s="729" t="e">
        <v>#N/A</v>
      </c>
    </row>
    <row r="5591" spans="3:6">
      <c r="C5591" s="730" t="e">
        <v>#N/A</v>
      </c>
      <c r="D5591" s="729" t="e">
        <v>#N/A</v>
      </c>
      <c r="E5591" s="729" t="e">
        <v>#N/A</v>
      </c>
      <c r="F5591" s="729" t="e">
        <v>#N/A</v>
      </c>
    </row>
    <row r="5592" spans="3:6">
      <c r="C5592" s="730" t="e">
        <v>#N/A</v>
      </c>
      <c r="D5592" s="729" t="e">
        <v>#N/A</v>
      </c>
      <c r="E5592" s="729" t="e">
        <v>#N/A</v>
      </c>
      <c r="F5592" s="729" t="e">
        <v>#N/A</v>
      </c>
    </row>
    <row r="5593" spans="3:6">
      <c r="C5593" s="730" t="e">
        <v>#N/A</v>
      </c>
      <c r="D5593" s="729" t="e">
        <v>#N/A</v>
      </c>
      <c r="E5593" s="729" t="e">
        <v>#N/A</v>
      </c>
      <c r="F5593" s="729" t="e">
        <v>#N/A</v>
      </c>
    </row>
    <row r="5594" spans="3:6">
      <c r="C5594" s="730" t="e">
        <v>#N/A</v>
      </c>
      <c r="D5594" s="729" t="e">
        <v>#N/A</v>
      </c>
      <c r="E5594" s="729" t="e">
        <v>#N/A</v>
      </c>
      <c r="F5594" s="729" t="e">
        <v>#N/A</v>
      </c>
    </row>
    <row r="5595" spans="3:6">
      <c r="C5595" s="730" t="e">
        <v>#N/A</v>
      </c>
      <c r="D5595" s="729" t="e">
        <v>#N/A</v>
      </c>
      <c r="E5595" s="729" t="e">
        <v>#N/A</v>
      </c>
      <c r="F5595" s="729" t="e">
        <v>#N/A</v>
      </c>
    </row>
    <row r="5596" spans="3:6">
      <c r="C5596" s="730" t="e">
        <v>#N/A</v>
      </c>
      <c r="D5596" s="729" t="e">
        <v>#N/A</v>
      </c>
      <c r="E5596" s="729" t="e">
        <v>#N/A</v>
      </c>
      <c r="F5596" s="729" t="e">
        <v>#N/A</v>
      </c>
    </row>
    <row r="5597" spans="3:6">
      <c r="C5597" s="730" t="e">
        <v>#N/A</v>
      </c>
      <c r="D5597" s="729" t="e">
        <v>#N/A</v>
      </c>
      <c r="E5597" s="729" t="e">
        <v>#N/A</v>
      </c>
      <c r="F5597" s="729" t="e">
        <v>#N/A</v>
      </c>
    </row>
    <row r="5598" spans="3:6">
      <c r="C5598" s="730" t="e">
        <v>#N/A</v>
      </c>
      <c r="D5598" s="729" t="e">
        <v>#N/A</v>
      </c>
      <c r="E5598" s="729" t="e">
        <v>#N/A</v>
      </c>
      <c r="F5598" s="729" t="e">
        <v>#N/A</v>
      </c>
    </row>
    <row r="5599" spans="3:6">
      <c r="C5599" s="730" t="e">
        <v>#N/A</v>
      </c>
      <c r="D5599" s="729" t="e">
        <v>#N/A</v>
      </c>
      <c r="E5599" s="729" t="e">
        <v>#N/A</v>
      </c>
      <c r="F5599" s="729" t="e">
        <v>#N/A</v>
      </c>
    </row>
    <row r="5600" spans="3:6">
      <c r="C5600" s="730" t="e">
        <v>#N/A</v>
      </c>
      <c r="D5600" s="729" t="e">
        <v>#N/A</v>
      </c>
      <c r="E5600" s="729" t="e">
        <v>#N/A</v>
      </c>
      <c r="F5600" s="729" t="e">
        <v>#N/A</v>
      </c>
    </row>
    <row r="5601" spans="3:6">
      <c r="C5601" s="730" t="e">
        <v>#N/A</v>
      </c>
      <c r="D5601" s="729" t="e">
        <v>#N/A</v>
      </c>
      <c r="E5601" s="729" t="e">
        <v>#N/A</v>
      </c>
      <c r="F5601" s="729" t="e">
        <v>#N/A</v>
      </c>
    </row>
    <row r="5602" spans="3:6">
      <c r="C5602" s="730" t="e">
        <v>#N/A</v>
      </c>
      <c r="D5602" s="729" t="e">
        <v>#N/A</v>
      </c>
      <c r="E5602" s="729" t="e">
        <v>#N/A</v>
      </c>
      <c r="F5602" s="729" t="e">
        <v>#N/A</v>
      </c>
    </row>
    <row r="5603" spans="3:6">
      <c r="C5603" s="730" t="e">
        <v>#N/A</v>
      </c>
      <c r="D5603" s="729" t="e">
        <v>#N/A</v>
      </c>
      <c r="E5603" s="729" t="e">
        <v>#N/A</v>
      </c>
      <c r="F5603" s="729" t="e">
        <v>#N/A</v>
      </c>
    </row>
    <row r="5604" spans="3:6">
      <c r="C5604" s="730" t="e">
        <v>#N/A</v>
      </c>
      <c r="D5604" s="729" t="e">
        <v>#N/A</v>
      </c>
      <c r="E5604" s="729" t="e">
        <v>#N/A</v>
      </c>
      <c r="F5604" s="729" t="e">
        <v>#N/A</v>
      </c>
    </row>
    <row r="5605" spans="3:6">
      <c r="C5605" s="730" t="e">
        <v>#N/A</v>
      </c>
      <c r="D5605" s="729" t="e">
        <v>#N/A</v>
      </c>
      <c r="E5605" s="729" t="e">
        <v>#N/A</v>
      </c>
      <c r="F5605" s="729" t="e">
        <v>#N/A</v>
      </c>
    </row>
    <row r="5606" spans="3:6">
      <c r="C5606" s="730" t="e">
        <v>#N/A</v>
      </c>
      <c r="D5606" s="729" t="e">
        <v>#N/A</v>
      </c>
      <c r="E5606" s="729" t="e">
        <v>#N/A</v>
      </c>
      <c r="F5606" s="729" t="e">
        <v>#N/A</v>
      </c>
    </row>
    <row r="5607" spans="3:6">
      <c r="C5607" s="730" t="e">
        <v>#N/A</v>
      </c>
      <c r="D5607" s="729" t="e">
        <v>#N/A</v>
      </c>
      <c r="E5607" s="729" t="e">
        <v>#N/A</v>
      </c>
      <c r="F5607" s="729" t="e">
        <v>#N/A</v>
      </c>
    </row>
    <row r="5608" spans="3:6">
      <c r="C5608" s="730" t="e">
        <v>#N/A</v>
      </c>
      <c r="D5608" s="729" t="e">
        <v>#N/A</v>
      </c>
      <c r="E5608" s="729" t="e">
        <v>#N/A</v>
      </c>
      <c r="F5608" s="729" t="e">
        <v>#N/A</v>
      </c>
    </row>
    <row r="5609" spans="3:6">
      <c r="C5609" s="730" t="e">
        <v>#N/A</v>
      </c>
      <c r="D5609" s="729" t="e">
        <v>#N/A</v>
      </c>
      <c r="E5609" s="729" t="e">
        <v>#N/A</v>
      </c>
      <c r="F5609" s="729" t="e">
        <v>#N/A</v>
      </c>
    </row>
    <row r="5610" spans="3:6">
      <c r="C5610" s="730" t="e">
        <v>#N/A</v>
      </c>
      <c r="D5610" s="729" t="e">
        <v>#N/A</v>
      </c>
      <c r="E5610" s="729" t="e">
        <v>#N/A</v>
      </c>
      <c r="F5610" s="729" t="e">
        <v>#N/A</v>
      </c>
    </row>
    <row r="5611" spans="3:6">
      <c r="C5611" s="730" t="e">
        <v>#N/A</v>
      </c>
      <c r="D5611" s="729" t="e">
        <v>#N/A</v>
      </c>
      <c r="E5611" s="729" t="e">
        <v>#N/A</v>
      </c>
      <c r="F5611" s="729" t="e">
        <v>#N/A</v>
      </c>
    </row>
    <row r="5612" spans="3:6">
      <c r="C5612" s="730" t="e">
        <v>#N/A</v>
      </c>
      <c r="D5612" s="729" t="e">
        <v>#N/A</v>
      </c>
      <c r="E5612" s="729" t="e">
        <v>#N/A</v>
      </c>
      <c r="F5612" s="729" t="e">
        <v>#N/A</v>
      </c>
    </row>
    <row r="5613" spans="3:6">
      <c r="C5613" s="730" t="e">
        <v>#N/A</v>
      </c>
      <c r="D5613" s="729" t="e">
        <v>#N/A</v>
      </c>
      <c r="E5613" s="729" t="e">
        <v>#N/A</v>
      </c>
      <c r="F5613" s="729" t="e">
        <v>#N/A</v>
      </c>
    </row>
    <row r="5614" spans="3:6">
      <c r="C5614" s="730" t="e">
        <v>#N/A</v>
      </c>
      <c r="D5614" s="729" t="e">
        <v>#N/A</v>
      </c>
      <c r="E5614" s="729" t="e">
        <v>#N/A</v>
      </c>
      <c r="F5614" s="729" t="e">
        <v>#N/A</v>
      </c>
    </row>
    <row r="5615" spans="3:6">
      <c r="C5615" s="730" t="e">
        <v>#N/A</v>
      </c>
      <c r="D5615" s="729" t="e">
        <v>#N/A</v>
      </c>
      <c r="E5615" s="729" t="e">
        <v>#N/A</v>
      </c>
      <c r="F5615" s="729" t="e">
        <v>#N/A</v>
      </c>
    </row>
    <row r="5616" spans="3:6">
      <c r="C5616" s="730" t="e">
        <v>#N/A</v>
      </c>
      <c r="D5616" s="729" t="e">
        <v>#N/A</v>
      </c>
      <c r="E5616" s="729" t="e">
        <v>#N/A</v>
      </c>
      <c r="F5616" s="729" t="e">
        <v>#N/A</v>
      </c>
    </row>
    <row r="5617" spans="3:6">
      <c r="C5617" s="730" t="e">
        <v>#N/A</v>
      </c>
      <c r="D5617" s="729" t="e">
        <v>#N/A</v>
      </c>
      <c r="E5617" s="729" t="e">
        <v>#N/A</v>
      </c>
      <c r="F5617" s="729" t="e">
        <v>#N/A</v>
      </c>
    </row>
    <row r="5618" spans="3:6">
      <c r="C5618" s="730" t="e">
        <v>#N/A</v>
      </c>
      <c r="D5618" s="729" t="e">
        <v>#N/A</v>
      </c>
      <c r="E5618" s="729" t="e">
        <v>#N/A</v>
      </c>
      <c r="F5618" s="729" t="e">
        <v>#N/A</v>
      </c>
    </row>
    <row r="5619" spans="3:6">
      <c r="C5619" s="730" t="e">
        <v>#N/A</v>
      </c>
      <c r="D5619" s="729" t="e">
        <v>#N/A</v>
      </c>
      <c r="E5619" s="729" t="e">
        <v>#N/A</v>
      </c>
      <c r="F5619" s="729" t="e">
        <v>#N/A</v>
      </c>
    </row>
    <row r="5620" spans="3:6">
      <c r="C5620" s="730" t="e">
        <v>#N/A</v>
      </c>
      <c r="D5620" s="729" t="e">
        <v>#N/A</v>
      </c>
      <c r="E5620" s="729" t="e">
        <v>#N/A</v>
      </c>
      <c r="F5620" s="729" t="e">
        <v>#N/A</v>
      </c>
    </row>
    <row r="5621" spans="3:6">
      <c r="C5621" s="730" t="e">
        <v>#N/A</v>
      </c>
      <c r="D5621" s="729" t="e">
        <v>#N/A</v>
      </c>
      <c r="E5621" s="729" t="e">
        <v>#N/A</v>
      </c>
      <c r="F5621" s="729" t="e">
        <v>#N/A</v>
      </c>
    </row>
    <row r="5622" spans="3:6">
      <c r="C5622" s="730" t="e">
        <v>#N/A</v>
      </c>
      <c r="D5622" s="729" t="e">
        <v>#N/A</v>
      </c>
      <c r="E5622" s="729" t="e">
        <v>#N/A</v>
      </c>
      <c r="F5622" s="729" t="e">
        <v>#N/A</v>
      </c>
    </row>
    <row r="5623" spans="3:6">
      <c r="C5623" s="730" t="e">
        <v>#N/A</v>
      </c>
      <c r="D5623" s="729" t="e">
        <v>#N/A</v>
      </c>
      <c r="E5623" s="729" t="e">
        <v>#N/A</v>
      </c>
      <c r="F5623" s="729" t="e">
        <v>#N/A</v>
      </c>
    </row>
    <row r="5624" spans="3:6">
      <c r="C5624" s="730" t="e">
        <v>#N/A</v>
      </c>
      <c r="D5624" s="729" t="e">
        <v>#N/A</v>
      </c>
      <c r="E5624" s="729" t="e">
        <v>#N/A</v>
      </c>
      <c r="F5624" s="729" t="e">
        <v>#N/A</v>
      </c>
    </row>
    <row r="5625" spans="3:6">
      <c r="C5625" s="730" t="e">
        <v>#N/A</v>
      </c>
      <c r="D5625" s="729" t="e">
        <v>#N/A</v>
      </c>
      <c r="E5625" s="729" t="e">
        <v>#N/A</v>
      </c>
      <c r="F5625" s="729" t="e">
        <v>#N/A</v>
      </c>
    </row>
    <row r="5626" spans="3:6">
      <c r="C5626" s="730" t="e">
        <v>#N/A</v>
      </c>
      <c r="D5626" s="729" t="e">
        <v>#N/A</v>
      </c>
      <c r="E5626" s="729" t="e">
        <v>#N/A</v>
      </c>
      <c r="F5626" s="729" t="e">
        <v>#N/A</v>
      </c>
    </row>
    <row r="5627" spans="3:6">
      <c r="C5627" s="730" t="e">
        <v>#N/A</v>
      </c>
      <c r="D5627" s="729" t="e">
        <v>#N/A</v>
      </c>
      <c r="E5627" s="729" t="e">
        <v>#N/A</v>
      </c>
      <c r="F5627" s="729" t="e">
        <v>#N/A</v>
      </c>
    </row>
    <row r="5628" spans="3:6">
      <c r="C5628" s="730" t="e">
        <v>#N/A</v>
      </c>
      <c r="D5628" s="729" t="e">
        <v>#N/A</v>
      </c>
      <c r="E5628" s="729" t="e">
        <v>#N/A</v>
      </c>
      <c r="F5628" s="729" t="e">
        <v>#N/A</v>
      </c>
    </row>
    <row r="5629" spans="3:6">
      <c r="C5629" s="730" t="e">
        <v>#N/A</v>
      </c>
      <c r="D5629" s="729" t="e">
        <v>#N/A</v>
      </c>
      <c r="E5629" s="729" t="e">
        <v>#N/A</v>
      </c>
      <c r="F5629" s="729" t="e">
        <v>#N/A</v>
      </c>
    </row>
    <row r="5630" spans="3:6">
      <c r="C5630" s="730" t="e">
        <v>#N/A</v>
      </c>
      <c r="D5630" s="729" t="e">
        <v>#N/A</v>
      </c>
      <c r="E5630" s="729" t="e">
        <v>#N/A</v>
      </c>
      <c r="F5630" s="729" t="e">
        <v>#N/A</v>
      </c>
    </row>
    <row r="5631" spans="3:6">
      <c r="C5631" s="730" t="e">
        <v>#N/A</v>
      </c>
      <c r="D5631" s="729" t="e">
        <v>#N/A</v>
      </c>
      <c r="E5631" s="729" t="e">
        <v>#N/A</v>
      </c>
      <c r="F5631" s="729" t="e">
        <v>#N/A</v>
      </c>
    </row>
    <row r="5632" spans="3:6">
      <c r="C5632" s="730" t="e">
        <v>#N/A</v>
      </c>
      <c r="D5632" s="729" t="e">
        <v>#N/A</v>
      </c>
      <c r="E5632" s="729" t="e">
        <v>#N/A</v>
      </c>
      <c r="F5632" s="729" t="e">
        <v>#N/A</v>
      </c>
    </row>
    <row r="5633" spans="3:6">
      <c r="C5633" s="730" t="e">
        <v>#N/A</v>
      </c>
      <c r="D5633" s="729" t="e">
        <v>#N/A</v>
      </c>
      <c r="E5633" s="729" t="e">
        <v>#N/A</v>
      </c>
      <c r="F5633" s="729" t="e">
        <v>#N/A</v>
      </c>
    </row>
    <row r="5634" spans="3:6">
      <c r="C5634" s="730" t="e">
        <v>#N/A</v>
      </c>
      <c r="D5634" s="729" t="e">
        <v>#N/A</v>
      </c>
      <c r="E5634" s="729" t="e">
        <v>#N/A</v>
      </c>
      <c r="F5634" s="729" t="e">
        <v>#N/A</v>
      </c>
    </row>
    <row r="5635" spans="3:6">
      <c r="C5635" s="730" t="e">
        <v>#N/A</v>
      </c>
      <c r="D5635" s="729" t="e">
        <v>#N/A</v>
      </c>
      <c r="E5635" s="729" t="e">
        <v>#N/A</v>
      </c>
      <c r="F5635" s="729" t="e">
        <v>#N/A</v>
      </c>
    </row>
    <row r="5636" spans="3:6">
      <c r="C5636" s="730" t="e">
        <v>#N/A</v>
      </c>
      <c r="D5636" s="729" t="e">
        <v>#N/A</v>
      </c>
      <c r="E5636" s="729" t="e">
        <v>#N/A</v>
      </c>
      <c r="F5636" s="729" t="e">
        <v>#N/A</v>
      </c>
    </row>
    <row r="5637" spans="3:6">
      <c r="C5637" s="730" t="e">
        <v>#N/A</v>
      </c>
      <c r="D5637" s="729" t="e">
        <v>#N/A</v>
      </c>
      <c r="E5637" s="729" t="e">
        <v>#N/A</v>
      </c>
      <c r="F5637" s="729" t="e">
        <v>#N/A</v>
      </c>
    </row>
    <row r="5638" spans="3:6">
      <c r="C5638" s="730" t="e">
        <v>#N/A</v>
      </c>
      <c r="D5638" s="729" t="e">
        <v>#N/A</v>
      </c>
      <c r="E5638" s="729" t="e">
        <v>#N/A</v>
      </c>
      <c r="F5638" s="729" t="e">
        <v>#N/A</v>
      </c>
    </row>
    <row r="5639" spans="3:6">
      <c r="C5639" s="730" t="e">
        <v>#N/A</v>
      </c>
      <c r="D5639" s="729" t="e">
        <v>#N/A</v>
      </c>
      <c r="E5639" s="729" t="e">
        <v>#N/A</v>
      </c>
      <c r="F5639" s="729" t="e">
        <v>#N/A</v>
      </c>
    </row>
    <row r="5640" spans="3:6">
      <c r="C5640" s="730" t="e">
        <v>#N/A</v>
      </c>
      <c r="D5640" s="729" t="e">
        <v>#N/A</v>
      </c>
      <c r="E5640" s="729" t="e">
        <v>#N/A</v>
      </c>
      <c r="F5640" s="729" t="e">
        <v>#N/A</v>
      </c>
    </row>
    <row r="5641" spans="3:6">
      <c r="C5641" s="730" t="e">
        <v>#N/A</v>
      </c>
      <c r="D5641" s="729" t="e">
        <v>#N/A</v>
      </c>
      <c r="E5641" s="729" t="e">
        <v>#N/A</v>
      </c>
      <c r="F5641" s="729" t="e">
        <v>#N/A</v>
      </c>
    </row>
    <row r="5642" spans="3:6">
      <c r="C5642" s="730" t="e">
        <v>#N/A</v>
      </c>
      <c r="D5642" s="729" t="e">
        <v>#N/A</v>
      </c>
      <c r="E5642" s="729" t="e">
        <v>#N/A</v>
      </c>
      <c r="F5642" s="729" t="e">
        <v>#N/A</v>
      </c>
    </row>
    <row r="5643" spans="3:6">
      <c r="C5643" s="730" t="e">
        <v>#N/A</v>
      </c>
      <c r="D5643" s="729" t="e">
        <v>#N/A</v>
      </c>
      <c r="E5643" s="729" t="e">
        <v>#N/A</v>
      </c>
      <c r="F5643" s="729" t="e">
        <v>#N/A</v>
      </c>
    </row>
    <row r="5644" spans="3:6">
      <c r="C5644" s="730" t="e">
        <v>#N/A</v>
      </c>
      <c r="D5644" s="729" t="e">
        <v>#N/A</v>
      </c>
      <c r="E5644" s="729" t="e">
        <v>#N/A</v>
      </c>
      <c r="F5644" s="729" t="e">
        <v>#N/A</v>
      </c>
    </row>
    <row r="5645" spans="3:6">
      <c r="C5645" s="730" t="e">
        <v>#N/A</v>
      </c>
      <c r="D5645" s="729" t="e">
        <v>#N/A</v>
      </c>
      <c r="E5645" s="729" t="e">
        <v>#N/A</v>
      </c>
      <c r="F5645" s="729" t="e">
        <v>#N/A</v>
      </c>
    </row>
    <row r="5646" spans="3:6">
      <c r="C5646" s="730" t="e">
        <v>#N/A</v>
      </c>
      <c r="D5646" s="729" t="e">
        <v>#N/A</v>
      </c>
      <c r="E5646" s="729" t="e">
        <v>#N/A</v>
      </c>
      <c r="F5646" s="729" t="e">
        <v>#N/A</v>
      </c>
    </row>
    <row r="5647" spans="3:6">
      <c r="C5647" s="730" t="e">
        <v>#N/A</v>
      </c>
      <c r="D5647" s="729" t="e">
        <v>#N/A</v>
      </c>
      <c r="E5647" s="729" t="e">
        <v>#N/A</v>
      </c>
      <c r="F5647" s="729" t="e">
        <v>#N/A</v>
      </c>
    </row>
    <row r="5648" spans="3:6">
      <c r="C5648" s="730" t="e">
        <v>#N/A</v>
      </c>
      <c r="D5648" s="729" t="e">
        <v>#N/A</v>
      </c>
      <c r="E5648" s="729" t="e">
        <v>#N/A</v>
      </c>
      <c r="F5648" s="729" t="e">
        <v>#N/A</v>
      </c>
    </row>
    <row r="5649" spans="3:6">
      <c r="C5649" s="730" t="e">
        <v>#N/A</v>
      </c>
      <c r="D5649" s="729" t="e">
        <v>#N/A</v>
      </c>
      <c r="E5649" s="729" t="e">
        <v>#N/A</v>
      </c>
      <c r="F5649" s="729" t="e">
        <v>#N/A</v>
      </c>
    </row>
    <row r="5650" spans="3:6">
      <c r="C5650" s="730" t="e">
        <v>#N/A</v>
      </c>
      <c r="D5650" s="729" t="e">
        <v>#N/A</v>
      </c>
      <c r="E5650" s="729" t="e">
        <v>#N/A</v>
      </c>
      <c r="F5650" s="729" t="e">
        <v>#N/A</v>
      </c>
    </row>
    <row r="5651" spans="3:6">
      <c r="C5651" s="730" t="e">
        <v>#N/A</v>
      </c>
      <c r="D5651" s="729" t="e">
        <v>#N/A</v>
      </c>
      <c r="E5651" s="729" t="e">
        <v>#N/A</v>
      </c>
      <c r="F5651" s="729" t="e">
        <v>#N/A</v>
      </c>
    </row>
    <row r="5652" spans="3:6">
      <c r="C5652" s="730" t="e">
        <v>#N/A</v>
      </c>
      <c r="D5652" s="729" t="e">
        <v>#N/A</v>
      </c>
      <c r="E5652" s="729" t="e">
        <v>#N/A</v>
      </c>
      <c r="F5652" s="729" t="e">
        <v>#N/A</v>
      </c>
    </row>
    <row r="5653" spans="3:6">
      <c r="C5653" s="730" t="e">
        <v>#N/A</v>
      </c>
      <c r="D5653" s="729" t="e">
        <v>#N/A</v>
      </c>
      <c r="E5653" s="729" t="e">
        <v>#N/A</v>
      </c>
      <c r="F5653" s="729" t="e">
        <v>#N/A</v>
      </c>
    </row>
    <row r="5654" spans="3:6">
      <c r="C5654" s="730" t="e">
        <v>#N/A</v>
      </c>
      <c r="D5654" s="729" t="e">
        <v>#N/A</v>
      </c>
      <c r="E5654" s="729" t="e">
        <v>#N/A</v>
      </c>
      <c r="F5654" s="729" t="e">
        <v>#N/A</v>
      </c>
    </row>
    <row r="5655" spans="3:6">
      <c r="C5655" s="730" t="e">
        <v>#N/A</v>
      </c>
      <c r="D5655" s="729" t="e">
        <v>#N/A</v>
      </c>
      <c r="E5655" s="729" t="e">
        <v>#N/A</v>
      </c>
      <c r="F5655" s="729" t="e">
        <v>#N/A</v>
      </c>
    </row>
    <row r="5656" spans="3:6">
      <c r="C5656" s="730" t="e">
        <v>#N/A</v>
      </c>
      <c r="D5656" s="729" t="e">
        <v>#N/A</v>
      </c>
      <c r="E5656" s="729" t="e">
        <v>#N/A</v>
      </c>
      <c r="F5656" s="729" t="e">
        <v>#N/A</v>
      </c>
    </row>
    <row r="5657" spans="3:6">
      <c r="C5657" s="730" t="e">
        <v>#N/A</v>
      </c>
      <c r="D5657" s="729" t="e">
        <v>#N/A</v>
      </c>
      <c r="E5657" s="729" t="e">
        <v>#N/A</v>
      </c>
      <c r="F5657" s="729" t="e">
        <v>#N/A</v>
      </c>
    </row>
    <row r="5658" spans="3:6">
      <c r="C5658" s="730" t="e">
        <v>#N/A</v>
      </c>
      <c r="D5658" s="729" t="e">
        <v>#N/A</v>
      </c>
      <c r="E5658" s="729" t="e">
        <v>#N/A</v>
      </c>
      <c r="F5658" s="729" t="e">
        <v>#N/A</v>
      </c>
    </row>
    <row r="5659" spans="3:6">
      <c r="C5659" s="730" t="e">
        <v>#N/A</v>
      </c>
      <c r="D5659" s="729" t="e">
        <v>#N/A</v>
      </c>
      <c r="E5659" s="729" t="e">
        <v>#N/A</v>
      </c>
      <c r="F5659" s="729" t="e">
        <v>#N/A</v>
      </c>
    </row>
    <row r="5660" spans="3:6">
      <c r="C5660" s="730" t="e">
        <v>#N/A</v>
      </c>
      <c r="D5660" s="729" t="e">
        <v>#N/A</v>
      </c>
      <c r="E5660" s="729" t="e">
        <v>#N/A</v>
      </c>
      <c r="F5660" s="729" t="e">
        <v>#N/A</v>
      </c>
    </row>
    <row r="5661" spans="3:6">
      <c r="C5661" s="730" t="e">
        <v>#N/A</v>
      </c>
      <c r="D5661" s="729" t="e">
        <v>#N/A</v>
      </c>
      <c r="E5661" s="729" t="e">
        <v>#N/A</v>
      </c>
      <c r="F5661" s="729" t="e">
        <v>#N/A</v>
      </c>
    </row>
    <row r="5662" spans="3:6">
      <c r="C5662" s="730" t="e">
        <v>#N/A</v>
      </c>
      <c r="D5662" s="729" t="e">
        <v>#N/A</v>
      </c>
      <c r="E5662" s="729" t="e">
        <v>#N/A</v>
      </c>
      <c r="F5662" s="729" t="e">
        <v>#N/A</v>
      </c>
    </row>
    <row r="5663" spans="3:6">
      <c r="C5663" s="730" t="e">
        <v>#N/A</v>
      </c>
      <c r="D5663" s="729" t="e">
        <v>#N/A</v>
      </c>
      <c r="E5663" s="729" t="e">
        <v>#N/A</v>
      </c>
      <c r="F5663" s="729" t="e">
        <v>#N/A</v>
      </c>
    </row>
    <row r="5664" spans="3:6">
      <c r="C5664" s="730" t="e">
        <v>#N/A</v>
      </c>
      <c r="D5664" s="729" t="e">
        <v>#N/A</v>
      </c>
      <c r="E5664" s="729" t="e">
        <v>#N/A</v>
      </c>
      <c r="F5664" s="729" t="e">
        <v>#N/A</v>
      </c>
    </row>
    <row r="5665" spans="3:6">
      <c r="C5665" s="730" t="e">
        <v>#N/A</v>
      </c>
      <c r="D5665" s="729" t="e">
        <v>#N/A</v>
      </c>
      <c r="E5665" s="729" t="e">
        <v>#N/A</v>
      </c>
      <c r="F5665" s="729" t="e">
        <v>#N/A</v>
      </c>
    </row>
    <row r="5666" spans="3:6">
      <c r="C5666" s="730" t="e">
        <v>#N/A</v>
      </c>
      <c r="D5666" s="729" t="e">
        <v>#N/A</v>
      </c>
      <c r="E5666" s="729" t="e">
        <v>#N/A</v>
      </c>
      <c r="F5666" s="729" t="e">
        <v>#N/A</v>
      </c>
    </row>
    <row r="5667" spans="3:6">
      <c r="C5667" s="730" t="e">
        <v>#N/A</v>
      </c>
      <c r="D5667" s="729" t="e">
        <v>#N/A</v>
      </c>
      <c r="E5667" s="729" t="e">
        <v>#N/A</v>
      </c>
      <c r="F5667" s="729" t="e">
        <v>#N/A</v>
      </c>
    </row>
    <row r="5668" spans="3:6">
      <c r="C5668" s="730" t="e">
        <v>#N/A</v>
      </c>
      <c r="D5668" s="729" t="e">
        <v>#N/A</v>
      </c>
      <c r="E5668" s="729" t="e">
        <v>#N/A</v>
      </c>
      <c r="F5668" s="729" t="e">
        <v>#N/A</v>
      </c>
    </row>
    <row r="5669" spans="3:6">
      <c r="C5669" s="730" t="e">
        <v>#N/A</v>
      </c>
      <c r="D5669" s="729" t="e">
        <v>#N/A</v>
      </c>
      <c r="E5669" s="729" t="e">
        <v>#N/A</v>
      </c>
      <c r="F5669" s="729" t="e">
        <v>#N/A</v>
      </c>
    </row>
    <row r="5670" spans="3:6">
      <c r="C5670" s="730" t="e">
        <v>#N/A</v>
      </c>
      <c r="D5670" s="729" t="e">
        <v>#N/A</v>
      </c>
      <c r="E5670" s="729" t="e">
        <v>#N/A</v>
      </c>
      <c r="F5670" s="729" t="e">
        <v>#N/A</v>
      </c>
    </row>
    <row r="5671" spans="3:6">
      <c r="C5671" s="730" t="e">
        <v>#N/A</v>
      </c>
      <c r="D5671" s="729" t="e">
        <v>#N/A</v>
      </c>
      <c r="E5671" s="729" t="e">
        <v>#N/A</v>
      </c>
      <c r="F5671" s="729" t="e">
        <v>#N/A</v>
      </c>
    </row>
    <row r="5672" spans="3:6">
      <c r="C5672" s="730" t="e">
        <v>#N/A</v>
      </c>
      <c r="D5672" s="729" t="e">
        <v>#N/A</v>
      </c>
      <c r="E5672" s="729" t="e">
        <v>#N/A</v>
      </c>
      <c r="F5672" s="729" t="e">
        <v>#N/A</v>
      </c>
    </row>
    <row r="5673" spans="3:6">
      <c r="C5673" s="730" t="e">
        <v>#N/A</v>
      </c>
      <c r="D5673" s="729" t="e">
        <v>#N/A</v>
      </c>
      <c r="E5673" s="729" t="e">
        <v>#N/A</v>
      </c>
      <c r="F5673" s="729" t="e">
        <v>#N/A</v>
      </c>
    </row>
    <row r="5674" spans="3:6">
      <c r="C5674" s="730" t="e">
        <v>#N/A</v>
      </c>
      <c r="D5674" s="729" t="e">
        <v>#N/A</v>
      </c>
      <c r="E5674" s="729" t="e">
        <v>#N/A</v>
      </c>
      <c r="F5674" s="729" t="e">
        <v>#N/A</v>
      </c>
    </row>
    <row r="5675" spans="3:6">
      <c r="C5675" s="730" t="e">
        <v>#N/A</v>
      </c>
      <c r="D5675" s="729" t="e">
        <v>#N/A</v>
      </c>
      <c r="E5675" s="729" t="e">
        <v>#N/A</v>
      </c>
      <c r="F5675" s="729" t="e">
        <v>#N/A</v>
      </c>
    </row>
    <row r="5676" spans="3:6">
      <c r="C5676" s="730" t="e">
        <v>#N/A</v>
      </c>
      <c r="D5676" s="729" t="e">
        <v>#N/A</v>
      </c>
      <c r="E5676" s="729" t="e">
        <v>#N/A</v>
      </c>
      <c r="F5676" s="729" t="e">
        <v>#N/A</v>
      </c>
    </row>
    <row r="5677" spans="3:6">
      <c r="C5677" s="730" t="e">
        <v>#N/A</v>
      </c>
      <c r="D5677" s="729" t="e">
        <v>#N/A</v>
      </c>
      <c r="E5677" s="729" t="e">
        <v>#N/A</v>
      </c>
      <c r="F5677" s="729" t="e">
        <v>#N/A</v>
      </c>
    </row>
    <row r="5678" spans="3:6">
      <c r="C5678" s="730" t="e">
        <v>#N/A</v>
      </c>
      <c r="D5678" s="729" t="e">
        <v>#N/A</v>
      </c>
      <c r="E5678" s="729" t="e">
        <v>#N/A</v>
      </c>
      <c r="F5678" s="729" t="e">
        <v>#N/A</v>
      </c>
    </row>
    <row r="5679" spans="3:6">
      <c r="C5679" s="730" t="e">
        <v>#N/A</v>
      </c>
      <c r="D5679" s="729" t="e">
        <v>#N/A</v>
      </c>
      <c r="E5679" s="729" t="e">
        <v>#N/A</v>
      </c>
      <c r="F5679" s="729" t="e">
        <v>#N/A</v>
      </c>
    </row>
    <row r="5680" spans="3:6">
      <c r="C5680" s="730" t="e">
        <v>#N/A</v>
      </c>
      <c r="D5680" s="729" t="e">
        <v>#N/A</v>
      </c>
      <c r="E5680" s="729" t="e">
        <v>#N/A</v>
      </c>
      <c r="F5680" s="729" t="e">
        <v>#N/A</v>
      </c>
    </row>
    <row r="5681" spans="3:6">
      <c r="C5681" s="730" t="e">
        <v>#N/A</v>
      </c>
      <c r="D5681" s="729" t="e">
        <v>#N/A</v>
      </c>
      <c r="E5681" s="729" t="e">
        <v>#N/A</v>
      </c>
      <c r="F5681" s="729" t="e">
        <v>#N/A</v>
      </c>
    </row>
    <row r="5682" spans="3:6">
      <c r="C5682" s="730" t="e">
        <v>#N/A</v>
      </c>
      <c r="D5682" s="729" t="e">
        <v>#N/A</v>
      </c>
      <c r="E5682" s="729" t="e">
        <v>#N/A</v>
      </c>
      <c r="F5682" s="729" t="e">
        <v>#N/A</v>
      </c>
    </row>
    <row r="5683" spans="3:6">
      <c r="C5683" s="730" t="e">
        <v>#N/A</v>
      </c>
      <c r="D5683" s="729" t="e">
        <v>#N/A</v>
      </c>
      <c r="E5683" s="729" t="e">
        <v>#N/A</v>
      </c>
      <c r="F5683" s="729" t="e">
        <v>#N/A</v>
      </c>
    </row>
    <row r="5684" spans="3:6">
      <c r="C5684" s="730" t="e">
        <v>#N/A</v>
      </c>
      <c r="D5684" s="729" t="e">
        <v>#N/A</v>
      </c>
      <c r="E5684" s="729" t="e">
        <v>#N/A</v>
      </c>
      <c r="F5684" s="729" t="e">
        <v>#N/A</v>
      </c>
    </row>
    <row r="5685" spans="3:6">
      <c r="C5685" s="730" t="e">
        <v>#N/A</v>
      </c>
      <c r="D5685" s="729" t="e">
        <v>#N/A</v>
      </c>
      <c r="E5685" s="729" t="e">
        <v>#N/A</v>
      </c>
      <c r="F5685" s="729" t="e">
        <v>#N/A</v>
      </c>
    </row>
    <row r="5686" spans="3:6">
      <c r="C5686" s="730" t="e">
        <v>#N/A</v>
      </c>
      <c r="D5686" s="729" t="e">
        <v>#N/A</v>
      </c>
      <c r="E5686" s="729" t="e">
        <v>#N/A</v>
      </c>
      <c r="F5686" s="729" t="e">
        <v>#N/A</v>
      </c>
    </row>
    <row r="5687" spans="3:6">
      <c r="C5687" s="730" t="e">
        <v>#N/A</v>
      </c>
      <c r="D5687" s="729" t="e">
        <v>#N/A</v>
      </c>
      <c r="E5687" s="729" t="e">
        <v>#N/A</v>
      </c>
      <c r="F5687" s="729" t="e">
        <v>#N/A</v>
      </c>
    </row>
    <row r="5688" spans="3:6">
      <c r="C5688" s="730" t="e">
        <v>#N/A</v>
      </c>
      <c r="D5688" s="729" t="e">
        <v>#N/A</v>
      </c>
      <c r="E5688" s="729" t="e">
        <v>#N/A</v>
      </c>
      <c r="F5688" s="729" t="e">
        <v>#N/A</v>
      </c>
    </row>
    <row r="5689" spans="3:6">
      <c r="C5689" s="730" t="e">
        <v>#N/A</v>
      </c>
      <c r="D5689" s="729" t="e">
        <v>#N/A</v>
      </c>
      <c r="E5689" s="729" t="e">
        <v>#N/A</v>
      </c>
      <c r="F5689" s="729" t="e">
        <v>#N/A</v>
      </c>
    </row>
    <row r="5690" spans="3:6">
      <c r="C5690" s="730" t="e">
        <v>#N/A</v>
      </c>
      <c r="D5690" s="729" t="e">
        <v>#N/A</v>
      </c>
      <c r="E5690" s="729" t="e">
        <v>#N/A</v>
      </c>
      <c r="F5690" s="729" t="e">
        <v>#N/A</v>
      </c>
    </row>
    <row r="5691" spans="3:6">
      <c r="C5691" s="730" t="e">
        <v>#N/A</v>
      </c>
      <c r="D5691" s="729" t="e">
        <v>#N/A</v>
      </c>
      <c r="E5691" s="729" t="e">
        <v>#N/A</v>
      </c>
      <c r="F5691" s="729" t="e">
        <v>#N/A</v>
      </c>
    </row>
    <row r="5692" spans="3:6">
      <c r="C5692" s="730" t="e">
        <v>#N/A</v>
      </c>
      <c r="D5692" s="729" t="e">
        <v>#N/A</v>
      </c>
      <c r="E5692" s="729" t="e">
        <v>#N/A</v>
      </c>
      <c r="F5692" s="729" t="e">
        <v>#N/A</v>
      </c>
    </row>
    <row r="5693" spans="3:6">
      <c r="C5693" s="730" t="e">
        <v>#N/A</v>
      </c>
      <c r="D5693" s="729" t="e">
        <v>#N/A</v>
      </c>
      <c r="E5693" s="729" t="e">
        <v>#N/A</v>
      </c>
      <c r="F5693" s="729" t="e">
        <v>#N/A</v>
      </c>
    </row>
    <row r="5694" spans="3:6">
      <c r="C5694" s="730" t="e">
        <v>#N/A</v>
      </c>
      <c r="D5694" s="729" t="e">
        <v>#N/A</v>
      </c>
      <c r="E5694" s="729" t="e">
        <v>#N/A</v>
      </c>
      <c r="F5694" s="729" t="e">
        <v>#N/A</v>
      </c>
    </row>
    <row r="5695" spans="3:6">
      <c r="C5695" s="730" t="e">
        <v>#N/A</v>
      </c>
      <c r="D5695" s="729" t="e">
        <v>#N/A</v>
      </c>
      <c r="E5695" s="729" t="e">
        <v>#N/A</v>
      </c>
      <c r="F5695" s="729" t="e">
        <v>#N/A</v>
      </c>
    </row>
    <row r="5696" spans="3:6">
      <c r="C5696" s="730" t="e">
        <v>#N/A</v>
      </c>
      <c r="D5696" s="729" t="e">
        <v>#N/A</v>
      </c>
      <c r="E5696" s="729" t="e">
        <v>#N/A</v>
      </c>
      <c r="F5696" s="729" t="e">
        <v>#N/A</v>
      </c>
    </row>
    <row r="5697" spans="3:6">
      <c r="C5697" s="730" t="e">
        <v>#N/A</v>
      </c>
      <c r="D5697" s="729" t="e">
        <v>#N/A</v>
      </c>
      <c r="E5697" s="729" t="e">
        <v>#N/A</v>
      </c>
      <c r="F5697" s="729" t="e">
        <v>#N/A</v>
      </c>
    </row>
    <row r="5698" spans="3:6">
      <c r="C5698" s="730" t="e">
        <v>#N/A</v>
      </c>
      <c r="D5698" s="729" t="e">
        <v>#N/A</v>
      </c>
      <c r="E5698" s="729" t="e">
        <v>#N/A</v>
      </c>
      <c r="F5698" s="729" t="e">
        <v>#N/A</v>
      </c>
    </row>
    <row r="5699" spans="3:6">
      <c r="C5699" s="730" t="e">
        <v>#N/A</v>
      </c>
      <c r="D5699" s="729" t="e">
        <v>#N/A</v>
      </c>
      <c r="E5699" s="729" t="e">
        <v>#N/A</v>
      </c>
      <c r="F5699" s="729" t="e">
        <v>#N/A</v>
      </c>
    </row>
    <row r="5700" spans="3:6">
      <c r="C5700" s="730" t="e">
        <v>#N/A</v>
      </c>
      <c r="D5700" s="729" t="e">
        <v>#N/A</v>
      </c>
      <c r="E5700" s="729" t="e">
        <v>#N/A</v>
      </c>
      <c r="F5700" s="729" t="e">
        <v>#N/A</v>
      </c>
    </row>
    <row r="5701" spans="3:6">
      <c r="C5701" s="730" t="e">
        <v>#N/A</v>
      </c>
      <c r="D5701" s="729" t="e">
        <v>#N/A</v>
      </c>
      <c r="E5701" s="729" t="e">
        <v>#N/A</v>
      </c>
      <c r="F5701" s="729" t="e">
        <v>#N/A</v>
      </c>
    </row>
    <row r="5702" spans="3:6">
      <c r="C5702" s="730" t="e">
        <v>#N/A</v>
      </c>
      <c r="D5702" s="729" t="e">
        <v>#N/A</v>
      </c>
      <c r="E5702" s="729" t="e">
        <v>#N/A</v>
      </c>
      <c r="F5702" s="729" t="e">
        <v>#N/A</v>
      </c>
    </row>
    <row r="5703" spans="3:6">
      <c r="C5703" s="730" t="e">
        <v>#N/A</v>
      </c>
      <c r="D5703" s="729" t="e">
        <v>#N/A</v>
      </c>
      <c r="E5703" s="729" t="e">
        <v>#N/A</v>
      </c>
      <c r="F5703" s="729" t="e">
        <v>#N/A</v>
      </c>
    </row>
    <row r="5704" spans="3:6">
      <c r="C5704" s="730" t="e">
        <v>#N/A</v>
      </c>
      <c r="D5704" s="729" t="e">
        <v>#N/A</v>
      </c>
      <c r="E5704" s="729" t="e">
        <v>#N/A</v>
      </c>
      <c r="F5704" s="729" t="e">
        <v>#N/A</v>
      </c>
    </row>
    <row r="5705" spans="3:6">
      <c r="C5705" s="730" t="e">
        <v>#N/A</v>
      </c>
      <c r="D5705" s="729" t="e">
        <v>#N/A</v>
      </c>
      <c r="E5705" s="729" t="e">
        <v>#N/A</v>
      </c>
      <c r="F5705" s="729" t="e">
        <v>#N/A</v>
      </c>
    </row>
    <row r="5706" spans="3:6">
      <c r="C5706" s="730" t="e">
        <v>#N/A</v>
      </c>
      <c r="D5706" s="729" t="e">
        <v>#N/A</v>
      </c>
      <c r="E5706" s="729" t="e">
        <v>#N/A</v>
      </c>
      <c r="F5706" s="729" t="e">
        <v>#N/A</v>
      </c>
    </row>
    <row r="5707" spans="3:6">
      <c r="C5707" s="730" t="e">
        <v>#N/A</v>
      </c>
      <c r="D5707" s="729" t="e">
        <v>#N/A</v>
      </c>
      <c r="E5707" s="729" t="e">
        <v>#N/A</v>
      </c>
      <c r="F5707" s="729" t="e">
        <v>#N/A</v>
      </c>
    </row>
    <row r="5708" spans="3:6">
      <c r="C5708" s="730" t="e">
        <v>#N/A</v>
      </c>
      <c r="D5708" s="729" t="e">
        <v>#N/A</v>
      </c>
      <c r="E5708" s="729" t="e">
        <v>#N/A</v>
      </c>
      <c r="F5708" s="729" t="e">
        <v>#N/A</v>
      </c>
    </row>
    <row r="5709" spans="3:6">
      <c r="C5709" s="730" t="e">
        <v>#N/A</v>
      </c>
      <c r="D5709" s="729" t="e">
        <v>#N/A</v>
      </c>
      <c r="E5709" s="729" t="e">
        <v>#N/A</v>
      </c>
      <c r="F5709" s="729" t="e">
        <v>#N/A</v>
      </c>
    </row>
    <row r="5710" spans="3:6">
      <c r="C5710" s="730" t="e">
        <v>#N/A</v>
      </c>
      <c r="D5710" s="729" t="e">
        <v>#N/A</v>
      </c>
      <c r="E5710" s="729" t="e">
        <v>#N/A</v>
      </c>
      <c r="F5710" s="729" t="e">
        <v>#N/A</v>
      </c>
    </row>
    <row r="5711" spans="3:6">
      <c r="C5711" s="730" t="e">
        <v>#N/A</v>
      </c>
      <c r="D5711" s="729" t="e">
        <v>#N/A</v>
      </c>
      <c r="E5711" s="729" t="e">
        <v>#N/A</v>
      </c>
      <c r="F5711" s="729" t="e">
        <v>#N/A</v>
      </c>
    </row>
    <row r="5712" spans="3:6">
      <c r="C5712" s="730" t="e">
        <v>#N/A</v>
      </c>
      <c r="D5712" s="729" t="e">
        <v>#N/A</v>
      </c>
      <c r="E5712" s="729" t="e">
        <v>#N/A</v>
      </c>
      <c r="F5712" s="729" t="e">
        <v>#N/A</v>
      </c>
    </row>
    <row r="5713" spans="3:6">
      <c r="C5713" s="730" t="e">
        <v>#N/A</v>
      </c>
      <c r="D5713" s="729" t="e">
        <v>#N/A</v>
      </c>
      <c r="E5713" s="729" t="e">
        <v>#N/A</v>
      </c>
      <c r="F5713" s="729" t="e">
        <v>#N/A</v>
      </c>
    </row>
    <row r="5714" spans="3:6">
      <c r="C5714" s="730" t="e">
        <v>#N/A</v>
      </c>
      <c r="D5714" s="729" t="e">
        <v>#N/A</v>
      </c>
      <c r="E5714" s="729" t="e">
        <v>#N/A</v>
      </c>
      <c r="F5714" s="729" t="e">
        <v>#N/A</v>
      </c>
    </row>
    <row r="5715" spans="3:6">
      <c r="C5715" s="730" t="e">
        <v>#N/A</v>
      </c>
      <c r="D5715" s="729" t="e">
        <v>#N/A</v>
      </c>
      <c r="E5715" s="729" t="e">
        <v>#N/A</v>
      </c>
      <c r="F5715" s="729" t="e">
        <v>#N/A</v>
      </c>
    </row>
    <row r="5716" spans="3:6">
      <c r="C5716" s="730" t="e">
        <v>#N/A</v>
      </c>
      <c r="D5716" s="729" t="e">
        <v>#N/A</v>
      </c>
      <c r="E5716" s="729" t="e">
        <v>#N/A</v>
      </c>
      <c r="F5716" s="729" t="e">
        <v>#N/A</v>
      </c>
    </row>
    <row r="5717" spans="3:6">
      <c r="C5717" s="730" t="e">
        <v>#N/A</v>
      </c>
      <c r="D5717" s="729" t="e">
        <v>#N/A</v>
      </c>
      <c r="E5717" s="729" t="e">
        <v>#N/A</v>
      </c>
      <c r="F5717" s="729" t="e">
        <v>#N/A</v>
      </c>
    </row>
    <row r="5718" spans="3:6">
      <c r="C5718" s="730" t="e">
        <v>#N/A</v>
      </c>
      <c r="D5718" s="729" t="e">
        <v>#N/A</v>
      </c>
      <c r="E5718" s="729" t="e">
        <v>#N/A</v>
      </c>
      <c r="F5718" s="729" t="e">
        <v>#N/A</v>
      </c>
    </row>
    <row r="5719" spans="3:6">
      <c r="C5719" s="730" t="e">
        <v>#N/A</v>
      </c>
      <c r="D5719" s="729" t="e">
        <v>#N/A</v>
      </c>
      <c r="E5719" s="729" t="e">
        <v>#N/A</v>
      </c>
      <c r="F5719" s="729" t="e">
        <v>#N/A</v>
      </c>
    </row>
    <row r="5720" spans="3:6">
      <c r="C5720" s="730" t="e">
        <v>#N/A</v>
      </c>
      <c r="D5720" s="729" t="e">
        <v>#N/A</v>
      </c>
      <c r="E5720" s="729" t="e">
        <v>#N/A</v>
      </c>
      <c r="F5720" s="729" t="e">
        <v>#N/A</v>
      </c>
    </row>
    <row r="5721" spans="3:6">
      <c r="C5721" s="730" t="e">
        <v>#N/A</v>
      </c>
      <c r="D5721" s="729" t="e">
        <v>#N/A</v>
      </c>
      <c r="E5721" s="729" t="e">
        <v>#N/A</v>
      </c>
      <c r="F5721" s="729" t="e">
        <v>#N/A</v>
      </c>
    </row>
    <row r="5722" spans="3:6">
      <c r="C5722" s="730" t="e">
        <v>#N/A</v>
      </c>
      <c r="D5722" s="729" t="e">
        <v>#N/A</v>
      </c>
      <c r="E5722" s="729" t="e">
        <v>#N/A</v>
      </c>
      <c r="F5722" s="729" t="e">
        <v>#N/A</v>
      </c>
    </row>
    <row r="5723" spans="3:6">
      <c r="C5723" s="730" t="e">
        <v>#N/A</v>
      </c>
      <c r="D5723" s="729" t="e">
        <v>#N/A</v>
      </c>
      <c r="E5723" s="729" t="e">
        <v>#N/A</v>
      </c>
      <c r="F5723" s="729" t="e">
        <v>#N/A</v>
      </c>
    </row>
    <row r="5724" spans="3:6">
      <c r="C5724" s="730" t="e">
        <v>#N/A</v>
      </c>
      <c r="D5724" s="729" t="e">
        <v>#N/A</v>
      </c>
      <c r="E5724" s="729" t="e">
        <v>#N/A</v>
      </c>
      <c r="F5724" s="729" t="e">
        <v>#N/A</v>
      </c>
    </row>
    <row r="5725" spans="3:6">
      <c r="C5725" s="730" t="e">
        <v>#N/A</v>
      </c>
      <c r="D5725" s="729" t="e">
        <v>#N/A</v>
      </c>
      <c r="E5725" s="729" t="e">
        <v>#N/A</v>
      </c>
      <c r="F5725" s="729" t="e">
        <v>#N/A</v>
      </c>
    </row>
    <row r="5726" spans="3:6">
      <c r="C5726" s="730" t="e">
        <v>#N/A</v>
      </c>
      <c r="D5726" s="729" t="e">
        <v>#N/A</v>
      </c>
      <c r="E5726" s="729" t="e">
        <v>#N/A</v>
      </c>
      <c r="F5726" s="729" t="e">
        <v>#N/A</v>
      </c>
    </row>
    <row r="5727" spans="3:6">
      <c r="C5727" s="730" t="e">
        <v>#N/A</v>
      </c>
      <c r="D5727" s="729" t="e">
        <v>#N/A</v>
      </c>
      <c r="E5727" s="729" t="e">
        <v>#N/A</v>
      </c>
      <c r="F5727" s="729" t="e">
        <v>#N/A</v>
      </c>
    </row>
    <row r="5728" spans="3:6">
      <c r="C5728" s="730" t="e">
        <v>#N/A</v>
      </c>
      <c r="D5728" s="729" t="e">
        <v>#N/A</v>
      </c>
      <c r="E5728" s="729" t="e">
        <v>#N/A</v>
      </c>
      <c r="F5728" s="729" t="e">
        <v>#N/A</v>
      </c>
    </row>
    <row r="5729" spans="3:6">
      <c r="C5729" s="730" t="e">
        <v>#N/A</v>
      </c>
      <c r="D5729" s="729" t="e">
        <v>#N/A</v>
      </c>
      <c r="E5729" s="729" t="e">
        <v>#N/A</v>
      </c>
      <c r="F5729" s="729" t="e">
        <v>#N/A</v>
      </c>
    </row>
    <row r="5730" spans="3:6">
      <c r="C5730" s="730" t="e">
        <v>#N/A</v>
      </c>
      <c r="D5730" s="729" t="e">
        <v>#N/A</v>
      </c>
      <c r="E5730" s="729" t="e">
        <v>#N/A</v>
      </c>
      <c r="F5730" s="729" t="e">
        <v>#N/A</v>
      </c>
    </row>
    <row r="5731" spans="3:6">
      <c r="C5731" s="730" t="e">
        <v>#N/A</v>
      </c>
      <c r="D5731" s="729" t="e">
        <v>#N/A</v>
      </c>
      <c r="E5731" s="729" t="e">
        <v>#N/A</v>
      </c>
      <c r="F5731" s="729" t="e">
        <v>#N/A</v>
      </c>
    </row>
    <row r="5732" spans="3:6">
      <c r="C5732" s="730" t="e">
        <v>#N/A</v>
      </c>
      <c r="D5732" s="729" t="e">
        <v>#N/A</v>
      </c>
      <c r="E5732" s="729" t="e">
        <v>#N/A</v>
      </c>
      <c r="F5732" s="729" t="e">
        <v>#N/A</v>
      </c>
    </row>
    <row r="5733" spans="3:6">
      <c r="C5733" s="730" t="e">
        <v>#N/A</v>
      </c>
      <c r="D5733" s="729" t="e">
        <v>#N/A</v>
      </c>
      <c r="E5733" s="729" t="e">
        <v>#N/A</v>
      </c>
      <c r="F5733" s="729" t="e">
        <v>#N/A</v>
      </c>
    </row>
    <row r="5734" spans="3:6">
      <c r="C5734" s="730" t="e">
        <v>#N/A</v>
      </c>
      <c r="D5734" s="729" t="e">
        <v>#N/A</v>
      </c>
      <c r="E5734" s="729" t="e">
        <v>#N/A</v>
      </c>
      <c r="F5734" s="729" t="e">
        <v>#N/A</v>
      </c>
    </row>
    <row r="5735" spans="3:6">
      <c r="C5735" s="730" t="e">
        <v>#N/A</v>
      </c>
      <c r="D5735" s="729" t="e">
        <v>#N/A</v>
      </c>
      <c r="E5735" s="729" t="e">
        <v>#N/A</v>
      </c>
      <c r="F5735" s="729" t="e">
        <v>#N/A</v>
      </c>
    </row>
    <row r="5736" spans="3:6">
      <c r="C5736" s="730" t="e">
        <v>#N/A</v>
      </c>
      <c r="D5736" s="729" t="e">
        <v>#N/A</v>
      </c>
      <c r="E5736" s="729" t="e">
        <v>#N/A</v>
      </c>
      <c r="F5736" s="729" t="e">
        <v>#N/A</v>
      </c>
    </row>
    <row r="5737" spans="3:6">
      <c r="C5737" s="730" t="e">
        <v>#N/A</v>
      </c>
      <c r="D5737" s="729" t="e">
        <v>#N/A</v>
      </c>
      <c r="E5737" s="729" t="e">
        <v>#N/A</v>
      </c>
      <c r="F5737" s="729" t="e">
        <v>#N/A</v>
      </c>
    </row>
    <row r="5738" spans="3:6">
      <c r="C5738" s="730" t="e">
        <v>#N/A</v>
      </c>
      <c r="D5738" s="729" t="e">
        <v>#N/A</v>
      </c>
      <c r="E5738" s="729" t="e">
        <v>#N/A</v>
      </c>
      <c r="F5738" s="729" t="e">
        <v>#N/A</v>
      </c>
    </row>
    <row r="5739" spans="3:6">
      <c r="C5739" s="730" t="e">
        <v>#N/A</v>
      </c>
      <c r="D5739" s="729" t="e">
        <v>#N/A</v>
      </c>
      <c r="E5739" s="729" t="e">
        <v>#N/A</v>
      </c>
      <c r="F5739" s="729" t="e">
        <v>#N/A</v>
      </c>
    </row>
    <row r="5740" spans="3:6">
      <c r="C5740" s="730" t="e">
        <v>#N/A</v>
      </c>
      <c r="D5740" s="729" t="e">
        <v>#N/A</v>
      </c>
      <c r="E5740" s="729" t="e">
        <v>#N/A</v>
      </c>
      <c r="F5740" s="729" t="e">
        <v>#N/A</v>
      </c>
    </row>
    <row r="5741" spans="3:6">
      <c r="C5741" s="730" t="e">
        <v>#N/A</v>
      </c>
      <c r="D5741" s="729" t="e">
        <v>#N/A</v>
      </c>
      <c r="E5741" s="729" t="e">
        <v>#N/A</v>
      </c>
      <c r="F5741" s="729" t="e">
        <v>#N/A</v>
      </c>
    </row>
    <row r="5742" spans="3:6">
      <c r="C5742" s="730" t="e">
        <v>#N/A</v>
      </c>
      <c r="D5742" s="729" t="e">
        <v>#N/A</v>
      </c>
      <c r="E5742" s="729" t="e">
        <v>#N/A</v>
      </c>
      <c r="F5742" s="729" t="e">
        <v>#N/A</v>
      </c>
    </row>
    <row r="5743" spans="3:6">
      <c r="C5743" s="730" t="e">
        <v>#N/A</v>
      </c>
      <c r="D5743" s="729" t="e">
        <v>#N/A</v>
      </c>
      <c r="E5743" s="729" t="e">
        <v>#N/A</v>
      </c>
      <c r="F5743" s="729" t="e">
        <v>#N/A</v>
      </c>
    </row>
    <row r="5744" spans="3:6">
      <c r="C5744" s="730" t="e">
        <v>#N/A</v>
      </c>
      <c r="D5744" s="729" t="e">
        <v>#N/A</v>
      </c>
      <c r="E5744" s="729" t="e">
        <v>#N/A</v>
      </c>
      <c r="F5744" s="729" t="e">
        <v>#N/A</v>
      </c>
    </row>
    <row r="5745" spans="3:6">
      <c r="C5745" s="730" t="e">
        <v>#N/A</v>
      </c>
      <c r="D5745" s="729" t="e">
        <v>#N/A</v>
      </c>
      <c r="E5745" s="729" t="e">
        <v>#N/A</v>
      </c>
      <c r="F5745" s="729" t="e">
        <v>#N/A</v>
      </c>
    </row>
    <row r="5746" spans="3:6">
      <c r="C5746" s="730" t="e">
        <v>#N/A</v>
      </c>
      <c r="D5746" s="729" t="e">
        <v>#N/A</v>
      </c>
      <c r="E5746" s="729" t="e">
        <v>#N/A</v>
      </c>
      <c r="F5746" s="729" t="e">
        <v>#N/A</v>
      </c>
    </row>
    <row r="5747" spans="3:6">
      <c r="C5747" s="730" t="e">
        <v>#N/A</v>
      </c>
      <c r="D5747" s="729" t="e">
        <v>#N/A</v>
      </c>
      <c r="E5747" s="729" t="e">
        <v>#N/A</v>
      </c>
      <c r="F5747" s="729" t="e">
        <v>#N/A</v>
      </c>
    </row>
    <row r="5748" spans="3:6">
      <c r="C5748" s="730" t="e">
        <v>#N/A</v>
      </c>
      <c r="D5748" s="729" t="e">
        <v>#N/A</v>
      </c>
      <c r="E5748" s="729" t="e">
        <v>#N/A</v>
      </c>
      <c r="F5748" s="729" t="e">
        <v>#N/A</v>
      </c>
    </row>
    <row r="5749" spans="3:6">
      <c r="C5749" s="730" t="e">
        <v>#N/A</v>
      </c>
      <c r="D5749" s="729" t="e">
        <v>#N/A</v>
      </c>
      <c r="E5749" s="729" t="e">
        <v>#N/A</v>
      </c>
      <c r="F5749" s="729" t="e">
        <v>#N/A</v>
      </c>
    </row>
    <row r="5750" spans="3:6">
      <c r="C5750" s="730" t="e">
        <v>#N/A</v>
      </c>
      <c r="D5750" s="729" t="e">
        <v>#N/A</v>
      </c>
      <c r="E5750" s="729" t="e">
        <v>#N/A</v>
      </c>
      <c r="F5750" s="729" t="e">
        <v>#N/A</v>
      </c>
    </row>
    <row r="5751" spans="3:6">
      <c r="C5751" s="730" t="e">
        <v>#N/A</v>
      </c>
      <c r="D5751" s="729" t="e">
        <v>#N/A</v>
      </c>
      <c r="E5751" s="729" t="e">
        <v>#N/A</v>
      </c>
      <c r="F5751" s="729" t="e">
        <v>#N/A</v>
      </c>
    </row>
    <row r="5752" spans="3:6">
      <c r="C5752" s="730" t="e">
        <v>#N/A</v>
      </c>
      <c r="D5752" s="729" t="e">
        <v>#N/A</v>
      </c>
      <c r="E5752" s="729" t="e">
        <v>#N/A</v>
      </c>
      <c r="F5752" s="729" t="e">
        <v>#N/A</v>
      </c>
    </row>
    <row r="5753" spans="3:6">
      <c r="C5753" s="730" t="e">
        <v>#N/A</v>
      </c>
      <c r="D5753" s="729" t="e">
        <v>#N/A</v>
      </c>
      <c r="E5753" s="729" t="e">
        <v>#N/A</v>
      </c>
      <c r="F5753" s="729" t="e">
        <v>#N/A</v>
      </c>
    </row>
    <row r="5754" spans="3:6">
      <c r="C5754" s="730" t="e">
        <v>#N/A</v>
      </c>
      <c r="D5754" s="729" t="e">
        <v>#N/A</v>
      </c>
      <c r="E5754" s="729" t="e">
        <v>#N/A</v>
      </c>
      <c r="F5754" s="729" t="e">
        <v>#N/A</v>
      </c>
    </row>
    <row r="5755" spans="3:6">
      <c r="C5755" s="730" t="e">
        <v>#N/A</v>
      </c>
      <c r="D5755" s="729" t="e">
        <v>#N/A</v>
      </c>
      <c r="E5755" s="729" t="e">
        <v>#N/A</v>
      </c>
      <c r="F5755" s="729" t="e">
        <v>#N/A</v>
      </c>
    </row>
    <row r="5756" spans="3:6">
      <c r="C5756" s="730" t="e">
        <v>#N/A</v>
      </c>
      <c r="D5756" s="729" t="e">
        <v>#N/A</v>
      </c>
      <c r="E5756" s="729" t="e">
        <v>#N/A</v>
      </c>
      <c r="F5756" s="729" t="e">
        <v>#N/A</v>
      </c>
    </row>
    <row r="5757" spans="3:6">
      <c r="C5757" s="730" t="e">
        <v>#N/A</v>
      </c>
      <c r="D5757" s="729" t="e">
        <v>#N/A</v>
      </c>
      <c r="E5757" s="729" t="e">
        <v>#N/A</v>
      </c>
      <c r="F5757" s="729" t="e">
        <v>#N/A</v>
      </c>
    </row>
    <row r="5758" spans="3:6">
      <c r="C5758" s="730" t="e">
        <v>#N/A</v>
      </c>
      <c r="D5758" s="729" t="e">
        <v>#N/A</v>
      </c>
      <c r="E5758" s="729" t="e">
        <v>#N/A</v>
      </c>
      <c r="F5758" s="729" t="e">
        <v>#N/A</v>
      </c>
    </row>
    <row r="5759" spans="3:6">
      <c r="C5759" s="730" t="e">
        <v>#N/A</v>
      </c>
      <c r="D5759" s="729" t="e">
        <v>#N/A</v>
      </c>
      <c r="E5759" s="729" t="e">
        <v>#N/A</v>
      </c>
      <c r="F5759" s="729" t="e">
        <v>#N/A</v>
      </c>
    </row>
    <row r="5760" spans="3:6">
      <c r="C5760" s="730" t="e">
        <v>#N/A</v>
      </c>
      <c r="D5760" s="729" t="e">
        <v>#N/A</v>
      </c>
      <c r="E5760" s="729" t="e">
        <v>#N/A</v>
      </c>
      <c r="F5760" s="729" t="e">
        <v>#N/A</v>
      </c>
    </row>
    <row r="5761" spans="3:6">
      <c r="C5761" s="730" t="e">
        <v>#N/A</v>
      </c>
      <c r="D5761" s="729" t="e">
        <v>#N/A</v>
      </c>
      <c r="E5761" s="729" t="e">
        <v>#N/A</v>
      </c>
      <c r="F5761" s="729" t="e">
        <v>#N/A</v>
      </c>
    </row>
    <row r="5762" spans="3:6">
      <c r="C5762" s="730" t="e">
        <v>#N/A</v>
      </c>
      <c r="D5762" s="729" t="e">
        <v>#N/A</v>
      </c>
      <c r="E5762" s="729" t="e">
        <v>#N/A</v>
      </c>
      <c r="F5762" s="729" t="e">
        <v>#N/A</v>
      </c>
    </row>
    <row r="5763" spans="3:6">
      <c r="C5763" s="730" t="e">
        <v>#N/A</v>
      </c>
      <c r="D5763" s="729" t="e">
        <v>#N/A</v>
      </c>
      <c r="E5763" s="729" t="e">
        <v>#N/A</v>
      </c>
      <c r="F5763" s="729" t="e">
        <v>#N/A</v>
      </c>
    </row>
    <row r="5764" spans="3:6">
      <c r="C5764" s="730" t="e">
        <v>#N/A</v>
      </c>
      <c r="D5764" s="729" t="e">
        <v>#N/A</v>
      </c>
      <c r="E5764" s="729" t="e">
        <v>#N/A</v>
      </c>
      <c r="F5764" s="729" t="e">
        <v>#N/A</v>
      </c>
    </row>
    <row r="5765" spans="3:6">
      <c r="C5765" s="730" t="e">
        <v>#N/A</v>
      </c>
      <c r="D5765" s="729" t="e">
        <v>#N/A</v>
      </c>
      <c r="E5765" s="729" t="e">
        <v>#N/A</v>
      </c>
      <c r="F5765" s="729" t="e">
        <v>#N/A</v>
      </c>
    </row>
    <row r="5766" spans="3:6">
      <c r="C5766" s="730" t="e">
        <v>#N/A</v>
      </c>
      <c r="D5766" s="729" t="e">
        <v>#N/A</v>
      </c>
      <c r="E5766" s="729" t="e">
        <v>#N/A</v>
      </c>
      <c r="F5766" s="729" t="e">
        <v>#N/A</v>
      </c>
    </row>
    <row r="5767" spans="3:6">
      <c r="C5767" s="730" t="e">
        <v>#N/A</v>
      </c>
      <c r="D5767" s="729" t="e">
        <v>#N/A</v>
      </c>
      <c r="E5767" s="729" t="e">
        <v>#N/A</v>
      </c>
      <c r="F5767" s="729" t="e">
        <v>#N/A</v>
      </c>
    </row>
    <row r="5768" spans="3:6">
      <c r="C5768" s="730" t="e">
        <v>#N/A</v>
      </c>
      <c r="D5768" s="729" t="e">
        <v>#N/A</v>
      </c>
      <c r="E5768" s="729" t="e">
        <v>#N/A</v>
      </c>
      <c r="F5768" s="729" t="e">
        <v>#N/A</v>
      </c>
    </row>
    <row r="5769" spans="3:6">
      <c r="C5769" s="730" t="e">
        <v>#N/A</v>
      </c>
      <c r="D5769" s="729" t="e">
        <v>#N/A</v>
      </c>
      <c r="E5769" s="729" t="e">
        <v>#N/A</v>
      </c>
      <c r="F5769" s="729" t="e">
        <v>#N/A</v>
      </c>
    </row>
    <row r="5770" spans="3:6">
      <c r="C5770" s="730" t="e">
        <v>#N/A</v>
      </c>
      <c r="D5770" s="729" t="e">
        <v>#N/A</v>
      </c>
      <c r="E5770" s="729" t="e">
        <v>#N/A</v>
      </c>
      <c r="F5770" s="729" t="e">
        <v>#N/A</v>
      </c>
    </row>
    <row r="5771" spans="3:6">
      <c r="C5771" s="730" t="e">
        <v>#N/A</v>
      </c>
      <c r="D5771" s="729" t="e">
        <v>#N/A</v>
      </c>
      <c r="E5771" s="729" t="e">
        <v>#N/A</v>
      </c>
      <c r="F5771" s="729" t="e">
        <v>#N/A</v>
      </c>
    </row>
    <row r="5772" spans="3:6">
      <c r="C5772" s="730" t="e">
        <v>#N/A</v>
      </c>
      <c r="D5772" s="729" t="e">
        <v>#N/A</v>
      </c>
      <c r="E5772" s="729" t="e">
        <v>#N/A</v>
      </c>
      <c r="F5772" s="729" t="e">
        <v>#N/A</v>
      </c>
    </row>
    <row r="5773" spans="3:6">
      <c r="C5773" s="730" t="e">
        <v>#N/A</v>
      </c>
      <c r="D5773" s="729" t="e">
        <v>#N/A</v>
      </c>
      <c r="E5773" s="729" t="e">
        <v>#N/A</v>
      </c>
      <c r="F5773" s="729" t="e">
        <v>#N/A</v>
      </c>
    </row>
    <row r="5774" spans="3:6">
      <c r="C5774" s="730" t="e">
        <v>#N/A</v>
      </c>
      <c r="D5774" s="729" t="e">
        <v>#N/A</v>
      </c>
      <c r="E5774" s="729" t="e">
        <v>#N/A</v>
      </c>
      <c r="F5774" s="729" t="e">
        <v>#N/A</v>
      </c>
    </row>
    <row r="5775" spans="3:6">
      <c r="C5775" s="730" t="e">
        <v>#N/A</v>
      </c>
      <c r="D5775" s="729" t="e">
        <v>#N/A</v>
      </c>
      <c r="E5775" s="729" t="e">
        <v>#N/A</v>
      </c>
      <c r="F5775" s="729" t="e">
        <v>#N/A</v>
      </c>
    </row>
    <row r="5776" spans="3:6">
      <c r="C5776" s="730" t="e">
        <v>#N/A</v>
      </c>
      <c r="D5776" s="729" t="e">
        <v>#N/A</v>
      </c>
      <c r="E5776" s="729" t="e">
        <v>#N/A</v>
      </c>
      <c r="F5776" s="729" t="e">
        <v>#N/A</v>
      </c>
    </row>
    <row r="5777" spans="3:6">
      <c r="C5777" s="730" t="e">
        <v>#N/A</v>
      </c>
      <c r="D5777" s="729" t="e">
        <v>#N/A</v>
      </c>
      <c r="E5777" s="729" t="e">
        <v>#N/A</v>
      </c>
      <c r="F5777" s="729" t="e">
        <v>#N/A</v>
      </c>
    </row>
    <row r="5778" spans="3:6">
      <c r="C5778" s="730" t="e">
        <v>#N/A</v>
      </c>
      <c r="D5778" s="729" t="e">
        <v>#N/A</v>
      </c>
      <c r="E5778" s="729" t="e">
        <v>#N/A</v>
      </c>
      <c r="F5778" s="729" t="e">
        <v>#N/A</v>
      </c>
    </row>
    <row r="5779" spans="3:6">
      <c r="C5779" s="730" t="e">
        <v>#N/A</v>
      </c>
      <c r="D5779" s="729" t="e">
        <v>#N/A</v>
      </c>
      <c r="E5779" s="729" t="e">
        <v>#N/A</v>
      </c>
      <c r="F5779" s="729" t="e">
        <v>#N/A</v>
      </c>
    </row>
    <row r="5780" spans="3:6">
      <c r="C5780" s="730" t="e">
        <v>#N/A</v>
      </c>
      <c r="D5780" s="729" t="e">
        <v>#N/A</v>
      </c>
      <c r="E5780" s="729" t="e">
        <v>#N/A</v>
      </c>
      <c r="F5780" s="729" t="e">
        <v>#N/A</v>
      </c>
    </row>
    <row r="5781" spans="3:6">
      <c r="C5781" s="730" t="e">
        <v>#N/A</v>
      </c>
      <c r="D5781" s="729" t="e">
        <v>#N/A</v>
      </c>
      <c r="E5781" s="729" t="e">
        <v>#N/A</v>
      </c>
      <c r="F5781" s="729" t="e">
        <v>#N/A</v>
      </c>
    </row>
    <row r="5782" spans="3:6">
      <c r="C5782" s="730" t="e">
        <v>#N/A</v>
      </c>
      <c r="D5782" s="729" t="e">
        <v>#N/A</v>
      </c>
      <c r="E5782" s="729" t="e">
        <v>#N/A</v>
      </c>
      <c r="F5782" s="729" t="e">
        <v>#N/A</v>
      </c>
    </row>
    <row r="5783" spans="3:6">
      <c r="C5783" s="730" t="e">
        <v>#N/A</v>
      </c>
      <c r="D5783" s="729" t="e">
        <v>#N/A</v>
      </c>
      <c r="E5783" s="729" t="e">
        <v>#N/A</v>
      </c>
      <c r="F5783" s="729" t="e">
        <v>#N/A</v>
      </c>
    </row>
    <row r="5784" spans="3:6">
      <c r="C5784" s="730" t="e">
        <v>#N/A</v>
      </c>
      <c r="D5784" s="729" t="e">
        <v>#N/A</v>
      </c>
      <c r="E5784" s="729" t="e">
        <v>#N/A</v>
      </c>
      <c r="F5784" s="729" t="e">
        <v>#N/A</v>
      </c>
    </row>
    <row r="5785" spans="3:6">
      <c r="C5785" s="730" t="e">
        <v>#N/A</v>
      </c>
      <c r="D5785" s="729" t="e">
        <v>#N/A</v>
      </c>
      <c r="E5785" s="729" t="e">
        <v>#N/A</v>
      </c>
      <c r="F5785" s="729" t="e">
        <v>#N/A</v>
      </c>
    </row>
    <row r="5786" spans="3:6">
      <c r="C5786" s="730" t="e">
        <v>#N/A</v>
      </c>
      <c r="D5786" s="729" t="e">
        <v>#N/A</v>
      </c>
      <c r="E5786" s="729" t="e">
        <v>#N/A</v>
      </c>
      <c r="F5786" s="729" t="e">
        <v>#N/A</v>
      </c>
    </row>
    <row r="5787" spans="3:6">
      <c r="C5787" s="730" t="e">
        <v>#N/A</v>
      </c>
      <c r="D5787" s="729" t="e">
        <v>#N/A</v>
      </c>
      <c r="E5787" s="729" t="e">
        <v>#N/A</v>
      </c>
      <c r="F5787" s="729" t="e">
        <v>#N/A</v>
      </c>
    </row>
    <row r="5788" spans="3:6">
      <c r="C5788" s="730" t="e">
        <v>#N/A</v>
      </c>
      <c r="D5788" s="729" t="e">
        <v>#N/A</v>
      </c>
      <c r="E5788" s="729" t="e">
        <v>#N/A</v>
      </c>
      <c r="F5788" s="729" t="e">
        <v>#N/A</v>
      </c>
    </row>
    <row r="5789" spans="3:6">
      <c r="C5789" s="730" t="e">
        <v>#N/A</v>
      </c>
      <c r="D5789" s="729" t="e">
        <v>#N/A</v>
      </c>
      <c r="E5789" s="729" t="e">
        <v>#N/A</v>
      </c>
      <c r="F5789" s="729" t="e">
        <v>#N/A</v>
      </c>
    </row>
    <row r="5790" spans="3:6">
      <c r="C5790" s="730" t="e">
        <v>#N/A</v>
      </c>
      <c r="D5790" s="729" t="e">
        <v>#N/A</v>
      </c>
      <c r="E5790" s="729" t="e">
        <v>#N/A</v>
      </c>
      <c r="F5790" s="729" t="e">
        <v>#N/A</v>
      </c>
    </row>
    <row r="5791" spans="3:6">
      <c r="C5791" s="730" t="e">
        <v>#N/A</v>
      </c>
      <c r="D5791" s="729" t="e">
        <v>#N/A</v>
      </c>
      <c r="E5791" s="729" t="e">
        <v>#N/A</v>
      </c>
      <c r="F5791" s="729" t="e">
        <v>#N/A</v>
      </c>
    </row>
    <row r="5792" spans="3:6">
      <c r="C5792" s="730" t="e">
        <v>#N/A</v>
      </c>
      <c r="D5792" s="729" t="e">
        <v>#N/A</v>
      </c>
      <c r="E5792" s="729" t="e">
        <v>#N/A</v>
      </c>
      <c r="F5792" s="729" t="e">
        <v>#N/A</v>
      </c>
    </row>
    <row r="5793" spans="3:6">
      <c r="C5793" s="730" t="e">
        <v>#N/A</v>
      </c>
      <c r="D5793" s="729" t="e">
        <v>#N/A</v>
      </c>
      <c r="E5793" s="729" t="e">
        <v>#N/A</v>
      </c>
      <c r="F5793" s="729" t="e">
        <v>#N/A</v>
      </c>
    </row>
    <row r="5794" spans="3:6">
      <c r="C5794" s="730" t="e">
        <v>#N/A</v>
      </c>
      <c r="D5794" s="729" t="e">
        <v>#N/A</v>
      </c>
      <c r="E5794" s="729" t="e">
        <v>#N/A</v>
      </c>
      <c r="F5794" s="729" t="e">
        <v>#N/A</v>
      </c>
    </row>
    <row r="5795" spans="3:6">
      <c r="C5795" s="730" t="e">
        <v>#N/A</v>
      </c>
      <c r="D5795" s="729" t="e">
        <v>#N/A</v>
      </c>
      <c r="E5795" s="729" t="e">
        <v>#N/A</v>
      </c>
      <c r="F5795" s="729" t="e">
        <v>#N/A</v>
      </c>
    </row>
    <row r="5796" spans="3:6">
      <c r="C5796" s="730" t="e">
        <v>#N/A</v>
      </c>
      <c r="D5796" s="729" t="e">
        <v>#N/A</v>
      </c>
      <c r="E5796" s="729" t="e">
        <v>#N/A</v>
      </c>
      <c r="F5796" s="729" t="e">
        <v>#N/A</v>
      </c>
    </row>
    <row r="5797" spans="3:6">
      <c r="C5797" s="730" t="e">
        <v>#N/A</v>
      </c>
      <c r="D5797" s="729" t="e">
        <v>#N/A</v>
      </c>
      <c r="E5797" s="729" t="e">
        <v>#N/A</v>
      </c>
      <c r="F5797" s="729" t="e">
        <v>#N/A</v>
      </c>
    </row>
    <row r="5798" spans="3:6">
      <c r="C5798" s="730" t="e">
        <v>#N/A</v>
      </c>
      <c r="D5798" s="729" t="e">
        <v>#N/A</v>
      </c>
      <c r="E5798" s="729" t="e">
        <v>#N/A</v>
      </c>
      <c r="F5798" s="729" t="e">
        <v>#N/A</v>
      </c>
    </row>
    <row r="5799" spans="3:6">
      <c r="C5799" s="730" t="e">
        <v>#N/A</v>
      </c>
      <c r="D5799" s="729" t="e">
        <v>#N/A</v>
      </c>
      <c r="E5799" s="729" t="e">
        <v>#N/A</v>
      </c>
      <c r="F5799" s="729" t="e">
        <v>#N/A</v>
      </c>
    </row>
    <row r="5800" spans="3:6">
      <c r="C5800" s="730" t="e">
        <v>#N/A</v>
      </c>
      <c r="D5800" s="729" t="e">
        <v>#N/A</v>
      </c>
      <c r="E5800" s="729" t="e">
        <v>#N/A</v>
      </c>
      <c r="F5800" s="729" t="e">
        <v>#N/A</v>
      </c>
    </row>
    <row r="5801" spans="3:6">
      <c r="C5801" s="730" t="e">
        <v>#N/A</v>
      </c>
      <c r="D5801" s="729" t="e">
        <v>#N/A</v>
      </c>
      <c r="E5801" s="729" t="e">
        <v>#N/A</v>
      </c>
      <c r="F5801" s="729" t="e">
        <v>#N/A</v>
      </c>
    </row>
    <row r="5802" spans="3:6">
      <c r="C5802" s="730" t="e">
        <v>#N/A</v>
      </c>
      <c r="D5802" s="729" t="e">
        <v>#N/A</v>
      </c>
      <c r="E5802" s="729" t="e">
        <v>#N/A</v>
      </c>
      <c r="F5802" s="729" t="e">
        <v>#N/A</v>
      </c>
    </row>
    <row r="5803" spans="3:6">
      <c r="C5803" s="730" t="e">
        <v>#N/A</v>
      </c>
      <c r="D5803" s="729" t="e">
        <v>#N/A</v>
      </c>
      <c r="E5803" s="729" t="e">
        <v>#N/A</v>
      </c>
      <c r="F5803" s="729" t="e">
        <v>#N/A</v>
      </c>
    </row>
    <row r="5804" spans="3:6">
      <c r="C5804" s="730" t="e">
        <v>#N/A</v>
      </c>
      <c r="D5804" s="729" t="e">
        <v>#N/A</v>
      </c>
      <c r="E5804" s="729" t="e">
        <v>#N/A</v>
      </c>
      <c r="F5804" s="729" t="e">
        <v>#N/A</v>
      </c>
    </row>
    <row r="5805" spans="3:6">
      <c r="C5805" s="730" t="e">
        <v>#N/A</v>
      </c>
      <c r="D5805" s="729" t="e">
        <v>#N/A</v>
      </c>
      <c r="E5805" s="729" t="e">
        <v>#N/A</v>
      </c>
      <c r="F5805" s="729" t="e">
        <v>#N/A</v>
      </c>
    </row>
    <row r="5806" spans="3:6">
      <c r="C5806" s="730" t="e">
        <v>#N/A</v>
      </c>
      <c r="D5806" s="729" t="e">
        <v>#N/A</v>
      </c>
      <c r="E5806" s="729" t="e">
        <v>#N/A</v>
      </c>
      <c r="F5806" s="729" t="e">
        <v>#N/A</v>
      </c>
    </row>
    <row r="5807" spans="3:6">
      <c r="C5807" s="730" t="e">
        <v>#N/A</v>
      </c>
      <c r="D5807" s="729" t="e">
        <v>#N/A</v>
      </c>
      <c r="E5807" s="729" t="e">
        <v>#N/A</v>
      </c>
      <c r="F5807" s="729" t="e">
        <v>#N/A</v>
      </c>
    </row>
    <row r="5808" spans="3:6">
      <c r="C5808" s="730" t="e">
        <v>#N/A</v>
      </c>
      <c r="D5808" s="729" t="e">
        <v>#N/A</v>
      </c>
      <c r="E5808" s="729" t="e">
        <v>#N/A</v>
      </c>
      <c r="F5808" s="729" t="e">
        <v>#N/A</v>
      </c>
    </row>
    <row r="5809" spans="3:6">
      <c r="C5809" s="730" t="e">
        <v>#N/A</v>
      </c>
      <c r="D5809" s="729" t="e">
        <v>#N/A</v>
      </c>
      <c r="E5809" s="729" t="e">
        <v>#N/A</v>
      </c>
      <c r="F5809" s="729" t="e">
        <v>#N/A</v>
      </c>
    </row>
    <row r="5810" spans="3:6">
      <c r="C5810" s="730" t="e">
        <v>#N/A</v>
      </c>
      <c r="D5810" s="729" t="e">
        <v>#N/A</v>
      </c>
      <c r="E5810" s="729" t="e">
        <v>#N/A</v>
      </c>
      <c r="F5810" s="729" t="e">
        <v>#N/A</v>
      </c>
    </row>
    <row r="5811" spans="3:6">
      <c r="C5811" s="730" t="e">
        <v>#N/A</v>
      </c>
      <c r="D5811" s="729" t="e">
        <v>#N/A</v>
      </c>
      <c r="E5811" s="729" t="e">
        <v>#N/A</v>
      </c>
      <c r="F5811" s="729" t="e">
        <v>#N/A</v>
      </c>
    </row>
    <row r="5812" spans="3:6">
      <c r="C5812" s="730" t="e">
        <v>#N/A</v>
      </c>
      <c r="D5812" s="729" t="e">
        <v>#N/A</v>
      </c>
      <c r="E5812" s="729" t="e">
        <v>#N/A</v>
      </c>
      <c r="F5812" s="729" t="e">
        <v>#N/A</v>
      </c>
    </row>
    <row r="5813" spans="3:6">
      <c r="C5813" s="730" t="e">
        <v>#N/A</v>
      </c>
      <c r="D5813" s="729" t="e">
        <v>#N/A</v>
      </c>
      <c r="E5813" s="729" t="e">
        <v>#N/A</v>
      </c>
      <c r="F5813" s="729" t="e">
        <v>#N/A</v>
      </c>
    </row>
    <row r="5814" spans="3:6">
      <c r="C5814" s="730" t="e">
        <v>#N/A</v>
      </c>
      <c r="D5814" s="729" t="e">
        <v>#N/A</v>
      </c>
      <c r="E5814" s="729" t="e">
        <v>#N/A</v>
      </c>
      <c r="F5814" s="729" t="e">
        <v>#N/A</v>
      </c>
    </row>
    <row r="5815" spans="3:6">
      <c r="C5815" s="719" t="e">
        <v>#N/A</v>
      </c>
      <c r="D5815" s="719" t="e">
        <v>#N/A</v>
      </c>
      <c r="E5815" s="719" t="e">
        <v>#N/A</v>
      </c>
    </row>
    <row r="5816" spans="3:6">
      <c r="C5816" s="719" t="e">
        <v>#N/A</v>
      </c>
      <c r="D5816" s="719" t="e">
        <v>#N/A</v>
      </c>
      <c r="E5816" s="719" t="e">
        <v>#N/A</v>
      </c>
    </row>
    <row r="5817" spans="3:6">
      <c r="C5817" s="719" t="e">
        <v>#N/A</v>
      </c>
      <c r="D5817" s="719" t="e">
        <v>#N/A</v>
      </c>
      <c r="E5817" s="719" t="e">
        <v>#N/A</v>
      </c>
    </row>
    <row r="5818" spans="3:6">
      <c r="C5818" s="719" t="e">
        <v>#N/A</v>
      </c>
      <c r="D5818" s="719" t="e">
        <v>#N/A</v>
      </c>
      <c r="E5818" s="719" t="e">
        <v>#N/A</v>
      </c>
    </row>
    <row r="5819" spans="3:6">
      <c r="C5819" s="719" t="e">
        <v>#N/A</v>
      </c>
      <c r="D5819" s="719" t="e">
        <v>#N/A</v>
      </c>
      <c r="E5819" s="719" t="e">
        <v>#N/A</v>
      </c>
    </row>
    <row r="5820" spans="3:6">
      <c r="C5820" s="719" t="e">
        <v>#N/A</v>
      </c>
      <c r="D5820" s="719" t="e">
        <v>#N/A</v>
      </c>
      <c r="E5820" s="719" t="e">
        <v>#N/A</v>
      </c>
    </row>
    <row r="5821" spans="3:6">
      <c r="C5821" s="719" t="e">
        <v>#N/A</v>
      </c>
      <c r="D5821" s="719" t="e">
        <v>#N/A</v>
      </c>
      <c r="E5821" s="719" t="e">
        <v>#N/A</v>
      </c>
    </row>
    <row r="5822" spans="3:6">
      <c r="C5822" s="719" t="e">
        <v>#N/A</v>
      </c>
      <c r="D5822" s="719" t="e">
        <v>#N/A</v>
      </c>
      <c r="E5822" s="719" t="e">
        <v>#N/A</v>
      </c>
    </row>
    <row r="5823" spans="3:6">
      <c r="C5823" s="719" t="e">
        <v>#N/A</v>
      </c>
      <c r="D5823" s="719" t="e">
        <v>#N/A</v>
      </c>
      <c r="E5823" s="719" t="e">
        <v>#N/A</v>
      </c>
    </row>
    <row r="5824" spans="3:6">
      <c r="C5824" s="719" t="e">
        <v>#N/A</v>
      </c>
      <c r="D5824" s="719" t="e">
        <v>#N/A</v>
      </c>
      <c r="E5824" s="719" t="e">
        <v>#N/A</v>
      </c>
    </row>
    <row r="5825" spans="3:5">
      <c r="C5825" s="719" t="e">
        <v>#N/A</v>
      </c>
      <c r="D5825" s="719" t="e">
        <v>#N/A</v>
      </c>
      <c r="E5825" s="719" t="e">
        <v>#N/A</v>
      </c>
    </row>
    <row r="5826" spans="3:5">
      <c r="C5826" s="719" t="e">
        <v>#N/A</v>
      </c>
      <c r="D5826" s="719" t="e">
        <v>#N/A</v>
      </c>
      <c r="E5826" s="719" t="e">
        <v>#N/A</v>
      </c>
    </row>
    <row r="5827" spans="3:5">
      <c r="C5827" s="719" t="e">
        <v>#N/A</v>
      </c>
      <c r="D5827" s="719" t="e">
        <v>#N/A</v>
      </c>
      <c r="E5827" s="719" t="e">
        <v>#N/A</v>
      </c>
    </row>
    <row r="5828" spans="3:5">
      <c r="C5828" s="719" t="e">
        <v>#N/A</v>
      </c>
      <c r="D5828" s="719" t="e">
        <v>#N/A</v>
      </c>
      <c r="E5828" s="719" t="e">
        <v>#N/A</v>
      </c>
    </row>
    <row r="5829" spans="3:5">
      <c r="C5829" s="719" t="e">
        <v>#N/A</v>
      </c>
      <c r="D5829" s="719" t="e">
        <v>#N/A</v>
      </c>
      <c r="E5829" s="719" t="e">
        <v>#N/A</v>
      </c>
    </row>
    <row r="5830" spans="3:5">
      <c r="C5830" s="719" t="e">
        <v>#N/A</v>
      </c>
      <c r="D5830" s="719" t="e">
        <v>#N/A</v>
      </c>
      <c r="E5830" s="719" t="e">
        <v>#N/A</v>
      </c>
    </row>
    <row r="5831" spans="3:5">
      <c r="C5831" s="719" t="e">
        <v>#N/A</v>
      </c>
      <c r="D5831" s="719" t="e">
        <v>#N/A</v>
      </c>
      <c r="E5831" s="719" t="e">
        <v>#N/A</v>
      </c>
    </row>
  </sheetData>
  <mergeCells count="1">
    <mergeCell ref="A1:C1"/>
  </mergeCells>
  <hyperlinks>
    <hyperlink ref="A1" location="'Figures'!A1" display="Indice de gráficos" xr:uid="{00000000-0004-0000-4D00-000000000000}"/>
  </hyperlinks>
  <pageMargins left="0.7" right="0.7" top="0.75" bottom="0.75" header="0.3" footer="0.3"/>
  <pageSetup paperSize="9" orientation="portrait" horizontalDpi="1200" verticalDpi="1200" r:id="rId1"/>
  <drawing r:id="rId2"/>
  <legacyDrawing r:id="rId3"/>
  <controls>
    <mc:AlternateContent xmlns:mc="http://schemas.openxmlformats.org/markup-compatibility/2006">
      <mc:Choice Requires="x14">
        <control shapeId="168961" r:id="rId4" name="CommandButton1">
          <controlPr defaultSize="0" autoLine="0" r:id="rId5">
            <anchor moveWithCells="1">
              <from>
                <xdr:col>6</xdr:col>
                <xdr:colOff>0</xdr:colOff>
                <xdr:row>1</xdr:row>
                <xdr:rowOff>0</xdr:rowOff>
              </from>
              <to>
                <xdr:col>6</xdr:col>
                <xdr:colOff>28575</xdr:colOff>
                <xdr:row>1</xdr:row>
                <xdr:rowOff>9525</xdr:rowOff>
              </to>
            </anchor>
          </controlPr>
        </control>
      </mc:Choice>
      <mc:Fallback>
        <control shapeId="168961" r:id="rId4" name="CommandButton1"/>
      </mc:Fallback>
    </mc:AlternateContent>
  </controls>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Hoja108"/>
  <dimension ref="A1:I1183"/>
  <sheetViews>
    <sheetView showGridLines="0" zoomScaleNormal="100" workbookViewId="0">
      <selection sqref="A1:C1"/>
    </sheetView>
  </sheetViews>
  <sheetFormatPr baseColWidth="10" defaultColWidth="9.140625" defaultRowHeight="13.5"/>
  <cols>
    <col min="1" max="1" width="4.28515625" style="719" customWidth="1"/>
    <col min="2" max="2" width="4.42578125" style="719" customWidth="1"/>
    <col min="3" max="3" width="9.28515625" style="719" customWidth="1"/>
    <col min="4" max="7" width="6" style="719" customWidth="1"/>
    <col min="8" max="21" width="9.140625" style="719"/>
    <col min="22" max="22" width="9.28515625" style="719" customWidth="1"/>
    <col min="23" max="16384" width="9.140625" style="719"/>
  </cols>
  <sheetData>
    <row r="1" spans="1:7" ht="15.75">
      <c r="A1" s="853" t="s">
        <v>321</v>
      </c>
      <c r="B1" s="853"/>
      <c r="C1" s="853"/>
      <c r="D1" s="728"/>
      <c r="E1" s="728"/>
    </row>
    <row r="2" spans="1:7">
      <c r="C2" s="730"/>
      <c r="D2" s="729"/>
      <c r="E2" s="729"/>
    </row>
    <row r="3" spans="1:7" ht="14.25">
      <c r="B3" s="637" t="s">
        <v>612</v>
      </c>
      <c r="C3" s="730"/>
      <c r="D3" s="729"/>
      <c r="E3" s="729"/>
    </row>
    <row r="4" spans="1:7">
      <c r="C4" s="730"/>
      <c r="D4" s="729"/>
      <c r="E4" s="729"/>
    </row>
    <row r="5" spans="1:7">
      <c r="C5" s="730"/>
      <c r="D5" s="729"/>
      <c r="E5" s="729"/>
    </row>
    <row r="6" spans="1:7">
      <c r="D6" s="734" t="s">
        <v>343</v>
      </c>
      <c r="E6" s="734" t="s">
        <v>345</v>
      </c>
      <c r="F6" s="734" t="s">
        <v>613</v>
      </c>
      <c r="G6" s="734" t="s">
        <v>614</v>
      </c>
    </row>
    <row r="7" spans="1:7">
      <c r="C7" s="664">
        <v>44747</v>
      </c>
      <c r="D7" s="733">
        <v>111.99999999999999</v>
      </c>
      <c r="E7" s="733">
        <v>209.3</v>
      </c>
      <c r="F7" s="733">
        <v>112.90000000000002</v>
      </c>
      <c r="G7" s="733">
        <v>222.29999999999998</v>
      </c>
    </row>
    <row r="8" spans="1:7">
      <c r="C8" s="664">
        <v>44746</v>
      </c>
      <c r="D8" s="733">
        <v>108.09999999999998</v>
      </c>
      <c r="E8" s="733">
        <v>200.8</v>
      </c>
      <c r="F8" s="733">
        <v>107.99999999999999</v>
      </c>
      <c r="G8" s="733">
        <v>219.89999999999998</v>
      </c>
    </row>
    <row r="9" spans="1:7">
      <c r="C9" s="664">
        <v>44743</v>
      </c>
      <c r="D9" s="733">
        <v>105</v>
      </c>
      <c r="E9" s="733">
        <v>197.4</v>
      </c>
      <c r="F9" s="733">
        <v>104.89999999999998</v>
      </c>
      <c r="G9" s="733">
        <v>228.2</v>
      </c>
    </row>
    <row r="10" spans="1:7">
      <c r="C10" s="664">
        <v>44742</v>
      </c>
      <c r="D10" s="733">
        <v>109.39999999999999</v>
      </c>
      <c r="E10" s="733">
        <v>202.5</v>
      </c>
      <c r="F10" s="733">
        <v>108.99999999999999</v>
      </c>
      <c r="G10" s="733">
        <v>225.3</v>
      </c>
    </row>
    <row r="11" spans="1:7">
      <c r="C11" s="664">
        <v>44741</v>
      </c>
      <c r="D11" s="733">
        <v>108.2</v>
      </c>
      <c r="E11" s="733">
        <v>198.7</v>
      </c>
      <c r="F11" s="733">
        <v>106.90000000000002</v>
      </c>
      <c r="G11" s="733">
        <v>216.2</v>
      </c>
    </row>
    <row r="12" spans="1:7">
      <c r="C12" s="664">
        <v>44740</v>
      </c>
      <c r="D12" s="733">
        <v>109.80000000000001</v>
      </c>
      <c r="E12" s="733">
        <v>203.00000000000003</v>
      </c>
      <c r="F12" s="733">
        <v>108.10000000000002</v>
      </c>
      <c r="G12" s="733">
        <v>224.2</v>
      </c>
    </row>
    <row r="13" spans="1:7">
      <c r="C13" s="664">
        <v>44739</v>
      </c>
      <c r="D13" s="733">
        <v>111.69999999999997</v>
      </c>
      <c r="E13" s="733">
        <v>208.8</v>
      </c>
      <c r="F13" s="733">
        <v>109.69999999999997</v>
      </c>
      <c r="G13" s="733">
        <v>231.50000000000003</v>
      </c>
    </row>
    <row r="14" spans="1:7">
      <c r="C14" s="664">
        <v>44736</v>
      </c>
      <c r="D14" s="733">
        <v>111.4</v>
      </c>
      <c r="E14" s="733">
        <v>204.3</v>
      </c>
      <c r="F14" s="733">
        <v>108.39999999999999</v>
      </c>
      <c r="G14" s="733">
        <v>235.1</v>
      </c>
    </row>
    <row r="15" spans="1:7">
      <c r="C15" s="664">
        <v>44735</v>
      </c>
      <c r="D15" s="733">
        <v>108.80000000000001</v>
      </c>
      <c r="E15" s="733">
        <v>204.9</v>
      </c>
      <c r="F15" s="733">
        <v>106.59999999999998</v>
      </c>
      <c r="G15" s="733">
        <v>232.50000000000003</v>
      </c>
    </row>
    <row r="16" spans="1:7">
      <c r="C16" s="664">
        <v>44734</v>
      </c>
      <c r="D16" s="733">
        <v>107.09999999999997</v>
      </c>
      <c r="E16" s="733">
        <v>201.29999999999998</v>
      </c>
      <c r="F16" s="733">
        <v>105.09999999999997</v>
      </c>
      <c r="G16" s="733">
        <v>224.2</v>
      </c>
    </row>
    <row r="17" spans="3:9">
      <c r="C17" s="664">
        <v>44733</v>
      </c>
      <c r="D17" s="733">
        <v>108.60000000000002</v>
      </c>
      <c r="E17" s="733">
        <v>202.70000000000002</v>
      </c>
      <c r="F17" s="733">
        <v>105.00000000000003</v>
      </c>
      <c r="G17" s="733">
        <v>215</v>
      </c>
    </row>
    <row r="18" spans="3:9">
      <c r="C18" s="664">
        <v>44732</v>
      </c>
      <c r="D18" s="733">
        <v>112.90000000000002</v>
      </c>
      <c r="E18" s="733">
        <v>206.70000000000002</v>
      </c>
      <c r="F18" s="733">
        <v>103.89999999999999</v>
      </c>
      <c r="G18" s="733">
        <v>222.9</v>
      </c>
    </row>
    <row r="19" spans="3:9">
      <c r="C19" s="664">
        <v>44729</v>
      </c>
      <c r="D19" s="733">
        <v>109.50000000000001</v>
      </c>
      <c r="E19" s="733">
        <v>201.29999999999998</v>
      </c>
      <c r="F19" s="733">
        <v>105.2</v>
      </c>
      <c r="G19" s="733">
        <v>234.79999999999998</v>
      </c>
    </row>
    <row r="20" spans="3:9">
      <c r="C20" s="664">
        <v>44728</v>
      </c>
      <c r="D20" s="733">
        <v>118.89999999999998</v>
      </c>
      <c r="E20" s="733">
        <v>216.3</v>
      </c>
      <c r="F20" s="733">
        <v>113.99999999999999</v>
      </c>
      <c r="G20" s="733">
        <v>260.30000000000007</v>
      </c>
    </row>
    <row r="21" spans="3:9">
      <c r="C21" s="664">
        <v>44727</v>
      </c>
      <c r="D21" s="733">
        <v>123.89999999999999</v>
      </c>
      <c r="E21" s="733">
        <v>226.7</v>
      </c>
      <c r="F21" s="733">
        <v>121.30000000000001</v>
      </c>
      <c r="G21" s="733">
        <v>258.20000000000005</v>
      </c>
    </row>
    <row r="22" spans="3:9">
      <c r="C22" s="664">
        <v>44726</v>
      </c>
      <c r="D22" s="733">
        <v>136</v>
      </c>
      <c r="E22" s="733">
        <v>248.10000000000002</v>
      </c>
      <c r="F22" s="733">
        <v>136.79999999999998</v>
      </c>
      <c r="G22" s="733">
        <v>292.39999999999998</v>
      </c>
    </row>
    <row r="23" spans="3:9">
      <c r="C23" s="664">
        <v>44725</v>
      </c>
      <c r="D23" s="733">
        <v>135.80000000000001</v>
      </c>
      <c r="E23" s="733">
        <v>247.30000000000004</v>
      </c>
      <c r="F23" s="733">
        <v>137.30000000000001</v>
      </c>
      <c r="G23" s="733">
        <v>279.59999999999997</v>
      </c>
    </row>
    <row r="24" spans="3:9" ht="14.25">
      <c r="C24" s="664">
        <v>44722</v>
      </c>
      <c r="D24" s="733">
        <v>126.99999999999999</v>
      </c>
      <c r="E24" s="733">
        <v>234.70000000000005</v>
      </c>
      <c r="F24" s="733">
        <v>129.79999999999998</v>
      </c>
      <c r="G24" s="733">
        <v>285.29999999999995</v>
      </c>
      <c r="I24" s="651" t="s">
        <v>61</v>
      </c>
    </row>
    <row r="25" spans="3:9">
      <c r="C25" s="664">
        <v>44721</v>
      </c>
      <c r="D25" s="733">
        <v>119</v>
      </c>
      <c r="E25" s="733">
        <v>227.70000000000002</v>
      </c>
      <c r="F25" s="733">
        <v>122.79999999999998</v>
      </c>
      <c r="G25" s="733">
        <v>268</v>
      </c>
    </row>
    <row r="26" spans="3:9">
      <c r="C26" s="664">
        <v>44720</v>
      </c>
      <c r="D26" s="733">
        <v>112.79999999999998</v>
      </c>
      <c r="E26" s="733">
        <v>211.30000000000004</v>
      </c>
      <c r="F26" s="733">
        <v>115.80000000000001</v>
      </c>
      <c r="G26" s="733">
        <v>263.60000000000002</v>
      </c>
    </row>
    <row r="27" spans="3:9">
      <c r="C27" s="664">
        <v>44719</v>
      </c>
      <c r="D27" s="733">
        <v>112.1</v>
      </c>
      <c r="E27" s="733">
        <v>210.4</v>
      </c>
      <c r="F27" s="733">
        <v>117.10000000000002</v>
      </c>
      <c r="G27" s="733">
        <v>253.8</v>
      </c>
    </row>
    <row r="28" spans="3:9">
      <c r="C28" s="664">
        <v>44718</v>
      </c>
      <c r="D28" s="733">
        <v>115.10000000000001</v>
      </c>
      <c r="E28" s="733">
        <v>209.70000000000005</v>
      </c>
      <c r="F28" s="733">
        <v>120</v>
      </c>
      <c r="G28" s="733">
        <v>254.99999999999997</v>
      </c>
    </row>
    <row r="29" spans="3:9">
      <c r="C29" s="664">
        <v>44715</v>
      </c>
      <c r="D29" s="733">
        <v>115.6</v>
      </c>
      <c r="E29" s="733">
        <v>213</v>
      </c>
      <c r="F29" s="733">
        <v>120.89999999999999</v>
      </c>
      <c r="G29" s="733">
        <v>246.3</v>
      </c>
    </row>
    <row r="30" spans="3:9">
      <c r="C30" s="664">
        <v>44714</v>
      </c>
      <c r="D30" s="733">
        <v>113.39999999999999</v>
      </c>
      <c r="E30" s="733">
        <v>206.1</v>
      </c>
      <c r="F30" s="733">
        <v>118.69999999999999</v>
      </c>
      <c r="G30" s="733">
        <v>244.79999999999998</v>
      </c>
    </row>
    <row r="31" spans="3:9">
      <c r="C31" s="664">
        <v>44713</v>
      </c>
      <c r="D31" s="733">
        <v>111.00000000000001</v>
      </c>
      <c r="E31" s="733">
        <v>200.39999999999995</v>
      </c>
      <c r="F31" s="733">
        <v>115.10000000000001</v>
      </c>
      <c r="G31" s="733">
        <v>242.19999999999996</v>
      </c>
    </row>
    <row r="32" spans="3:9">
      <c r="C32" s="664">
        <v>44712</v>
      </c>
      <c r="D32" s="733">
        <v>110.70000000000002</v>
      </c>
      <c r="E32" s="733">
        <v>200.99999999999997</v>
      </c>
      <c r="F32" s="733">
        <v>115.20000000000002</v>
      </c>
      <c r="G32" s="733">
        <v>245.1</v>
      </c>
    </row>
    <row r="33" spans="3:7">
      <c r="C33" s="664">
        <v>44711</v>
      </c>
      <c r="D33" s="733">
        <v>107.40000000000003</v>
      </c>
      <c r="E33" s="733">
        <v>194.4</v>
      </c>
      <c r="F33" s="733">
        <v>112.70000000000002</v>
      </c>
      <c r="G33" s="733">
        <v>249.9</v>
      </c>
    </row>
    <row r="34" spans="3:7">
      <c r="C34" s="664">
        <v>44708</v>
      </c>
      <c r="D34" s="733">
        <v>107.60000000000001</v>
      </c>
      <c r="E34" s="733">
        <v>193.9</v>
      </c>
      <c r="F34" s="733">
        <v>112.4</v>
      </c>
      <c r="G34" s="733">
        <v>253.9</v>
      </c>
    </row>
    <row r="35" spans="3:7">
      <c r="C35" s="664">
        <v>44707</v>
      </c>
      <c r="D35" s="733">
        <v>107.30000000000001</v>
      </c>
      <c r="E35" s="733">
        <v>191.49999999999997</v>
      </c>
      <c r="F35" s="733">
        <v>112.90000000000002</v>
      </c>
      <c r="G35" s="733">
        <v>254.3</v>
      </c>
    </row>
    <row r="36" spans="3:7">
      <c r="C36" s="664">
        <v>44706</v>
      </c>
      <c r="D36" s="733">
        <v>110.99999999999999</v>
      </c>
      <c r="E36" s="733">
        <v>199.39999999999998</v>
      </c>
      <c r="F36" s="733">
        <v>116.00000000000001</v>
      </c>
      <c r="G36" s="733">
        <v>262.59999999999997</v>
      </c>
    </row>
    <row r="37" spans="3:7">
      <c r="C37" s="664">
        <v>44705</v>
      </c>
      <c r="D37" s="733">
        <v>113.30000000000003</v>
      </c>
      <c r="E37" s="733">
        <v>202.29999999999995</v>
      </c>
      <c r="F37" s="733">
        <v>118.20000000000002</v>
      </c>
      <c r="G37" s="733">
        <v>271.5</v>
      </c>
    </row>
    <row r="38" spans="3:7">
      <c r="C38" s="664">
        <v>44704</v>
      </c>
      <c r="D38" s="733">
        <v>111.5</v>
      </c>
      <c r="E38" s="733">
        <v>200.90000000000003</v>
      </c>
      <c r="F38" s="733">
        <v>116.39999999999999</v>
      </c>
      <c r="G38" s="733">
        <v>270.8</v>
      </c>
    </row>
    <row r="39" spans="3:7">
      <c r="C39" s="664">
        <v>44701</v>
      </c>
      <c r="D39" s="733">
        <v>113.20000000000002</v>
      </c>
      <c r="E39" s="733">
        <v>203.6</v>
      </c>
      <c r="F39" s="733">
        <v>119</v>
      </c>
      <c r="G39" s="733">
        <v>278.10000000000002</v>
      </c>
    </row>
    <row r="40" spans="3:7">
      <c r="C40" s="664">
        <v>44700</v>
      </c>
      <c r="D40" s="733">
        <v>109.09999999999998</v>
      </c>
      <c r="E40" s="733">
        <v>195.29999999999998</v>
      </c>
      <c r="F40" s="733">
        <v>115.60000000000001</v>
      </c>
      <c r="G40" s="733">
        <v>260.29999999999995</v>
      </c>
    </row>
    <row r="41" spans="3:7">
      <c r="C41" s="664">
        <v>44699</v>
      </c>
      <c r="D41" s="733">
        <v>107.59999999999998</v>
      </c>
      <c r="E41" s="733">
        <v>192.7</v>
      </c>
      <c r="F41" s="733">
        <v>114.09999999999998</v>
      </c>
      <c r="G41" s="733">
        <v>258.7</v>
      </c>
    </row>
    <row r="42" spans="3:7">
      <c r="C42" s="664">
        <v>44698</v>
      </c>
      <c r="D42" s="733">
        <v>107.4</v>
      </c>
      <c r="E42" s="733">
        <v>192.00000000000003</v>
      </c>
      <c r="F42" s="733">
        <v>113.4</v>
      </c>
      <c r="G42" s="733">
        <v>252.4</v>
      </c>
    </row>
    <row r="43" spans="3:7">
      <c r="C43" s="664">
        <v>44697</v>
      </c>
      <c r="D43" s="733">
        <v>107.09999999999997</v>
      </c>
      <c r="E43" s="733">
        <v>190.7</v>
      </c>
      <c r="F43" s="733">
        <v>113.09999999999998</v>
      </c>
      <c r="G43" s="733">
        <v>262.89999999999998</v>
      </c>
    </row>
    <row r="44" spans="3:7">
      <c r="C44" s="664">
        <v>44694</v>
      </c>
      <c r="D44" s="733">
        <v>105.3</v>
      </c>
      <c r="E44" s="733">
        <v>189.9</v>
      </c>
      <c r="F44" s="733">
        <v>112.69999999999997</v>
      </c>
      <c r="G44" s="733">
        <v>251.29999999999998</v>
      </c>
    </row>
    <row r="45" spans="3:7">
      <c r="C45" s="664">
        <v>44693</v>
      </c>
      <c r="D45" s="733">
        <v>102.69999999999999</v>
      </c>
      <c r="E45" s="733">
        <v>184.7</v>
      </c>
      <c r="F45" s="733">
        <v>109.00000000000001</v>
      </c>
      <c r="G45" s="733">
        <v>249.9</v>
      </c>
    </row>
    <row r="46" spans="3:7">
      <c r="C46" s="664">
        <v>44692</v>
      </c>
      <c r="D46" s="733">
        <v>104.70000000000002</v>
      </c>
      <c r="E46" s="733">
        <v>191.3</v>
      </c>
      <c r="F46" s="733">
        <v>110.9</v>
      </c>
      <c r="G46" s="733">
        <v>251.5</v>
      </c>
    </row>
    <row r="47" spans="3:7">
      <c r="C47" s="664">
        <v>44691</v>
      </c>
      <c r="D47" s="733">
        <v>110.50000000000001</v>
      </c>
      <c r="E47" s="733">
        <v>201.40000000000003</v>
      </c>
      <c r="F47" s="733">
        <v>116.39999999999999</v>
      </c>
      <c r="G47" s="733">
        <v>250.40000000000003</v>
      </c>
    </row>
    <row r="48" spans="3:7">
      <c r="C48" s="664">
        <v>44690</v>
      </c>
      <c r="D48" s="733">
        <v>111.49999999999997</v>
      </c>
      <c r="E48" s="733">
        <v>204.6</v>
      </c>
      <c r="F48" s="733">
        <v>116.10000000000001</v>
      </c>
      <c r="G48" s="733">
        <v>255.79999999999998</v>
      </c>
    </row>
    <row r="49" spans="3:7">
      <c r="C49" s="664">
        <v>44687</v>
      </c>
      <c r="D49" s="733">
        <v>110.9</v>
      </c>
      <c r="E49" s="733">
        <v>200.8</v>
      </c>
      <c r="F49" s="733">
        <v>114.80000000000001</v>
      </c>
      <c r="G49" s="733">
        <v>240.10000000000002</v>
      </c>
    </row>
    <row r="50" spans="3:7">
      <c r="C50" s="664">
        <v>44686</v>
      </c>
      <c r="D50" s="733">
        <v>109.89999999999999</v>
      </c>
      <c r="E50" s="733">
        <v>197.89999999999998</v>
      </c>
      <c r="F50" s="733">
        <v>114.3</v>
      </c>
      <c r="G50" s="733">
        <v>234.90000000000003</v>
      </c>
    </row>
    <row r="51" spans="3:7">
      <c r="C51" s="664">
        <v>44685</v>
      </c>
      <c r="D51" s="733">
        <v>109.50000000000001</v>
      </c>
      <c r="E51" s="733">
        <v>198.20000000000002</v>
      </c>
      <c r="F51" s="733">
        <v>114.80000000000001</v>
      </c>
      <c r="G51" s="733">
        <v>244.4</v>
      </c>
    </row>
    <row r="52" spans="3:7">
      <c r="C52" s="664">
        <v>44684</v>
      </c>
      <c r="D52" s="733">
        <v>105.39999999999998</v>
      </c>
      <c r="E52" s="733">
        <v>189.8</v>
      </c>
      <c r="F52" s="733">
        <v>110.99999999999999</v>
      </c>
      <c r="G52" s="733">
        <v>242.3</v>
      </c>
    </row>
    <row r="53" spans="3:7">
      <c r="C53" s="664">
        <v>44683</v>
      </c>
      <c r="D53" s="733">
        <v>105.79999999999998</v>
      </c>
      <c r="E53" s="733">
        <v>188.89999999999998</v>
      </c>
      <c r="F53" s="733">
        <v>111.60000000000001</v>
      </c>
      <c r="G53" s="733">
        <v>242.49999999999997</v>
      </c>
    </row>
    <row r="54" spans="3:7">
      <c r="C54" s="664">
        <v>44680</v>
      </c>
      <c r="D54" s="733">
        <v>103.90000000000002</v>
      </c>
      <c r="E54" s="733">
        <v>184.2</v>
      </c>
      <c r="F54" s="733">
        <v>109.4</v>
      </c>
      <c r="G54" s="733">
        <v>239.79999999999995</v>
      </c>
    </row>
    <row r="55" spans="3:7">
      <c r="C55" s="664">
        <v>44679</v>
      </c>
      <c r="D55" s="733">
        <v>100.49999999999999</v>
      </c>
      <c r="E55" s="733">
        <v>182.79999999999998</v>
      </c>
      <c r="F55" s="733">
        <v>105.89999999999999</v>
      </c>
      <c r="G55" s="733">
        <v>225.5</v>
      </c>
    </row>
    <row r="56" spans="3:7">
      <c r="C56" s="664">
        <v>44678</v>
      </c>
      <c r="D56" s="733">
        <v>98.999999999999986</v>
      </c>
      <c r="E56" s="733">
        <v>176.49999999999997</v>
      </c>
      <c r="F56" s="733">
        <v>105.2</v>
      </c>
      <c r="G56" s="733">
        <v>223.1</v>
      </c>
    </row>
    <row r="57" spans="3:7">
      <c r="C57" s="664">
        <v>44677</v>
      </c>
      <c r="D57" s="733">
        <v>98.799999999999983</v>
      </c>
      <c r="E57" s="733">
        <v>173.8</v>
      </c>
      <c r="F57" s="733">
        <v>105.39999999999998</v>
      </c>
      <c r="G57" s="733">
        <v>222.29999999999998</v>
      </c>
    </row>
    <row r="58" spans="3:7">
      <c r="C58" s="664">
        <v>44676</v>
      </c>
      <c r="D58" s="733">
        <v>99.000000000000014</v>
      </c>
      <c r="E58" s="733">
        <v>174.00000000000003</v>
      </c>
      <c r="F58" s="733">
        <v>105.39999999999998</v>
      </c>
      <c r="G58" s="733">
        <v>214.4</v>
      </c>
    </row>
    <row r="59" spans="3:7">
      <c r="C59" s="664">
        <v>44673</v>
      </c>
      <c r="D59" s="733">
        <v>100.8</v>
      </c>
      <c r="E59" s="733">
        <v>174.2</v>
      </c>
      <c r="F59" s="733">
        <v>107.4</v>
      </c>
      <c r="G59" s="733">
        <v>206.5</v>
      </c>
    </row>
    <row r="60" spans="3:7">
      <c r="C60" s="664">
        <v>44672</v>
      </c>
      <c r="D60" s="733">
        <v>95.6</v>
      </c>
      <c r="E60" s="733">
        <v>165.49999999999997</v>
      </c>
      <c r="F60" s="733">
        <v>101.69999999999999</v>
      </c>
      <c r="G60" s="733">
        <v>202.8</v>
      </c>
    </row>
    <row r="61" spans="3:7">
      <c r="C61" s="664">
        <v>44671</v>
      </c>
      <c r="D61" s="733">
        <v>95.100000000000009</v>
      </c>
      <c r="E61" s="733">
        <v>165.49999999999997</v>
      </c>
      <c r="F61" s="733">
        <v>100.4</v>
      </c>
      <c r="G61" s="733">
        <v>201.7</v>
      </c>
    </row>
    <row r="62" spans="3:7">
      <c r="C62" s="664">
        <v>44670</v>
      </c>
      <c r="D62" s="733">
        <v>93.2</v>
      </c>
      <c r="E62" s="733">
        <v>163.99999999999997</v>
      </c>
      <c r="F62" s="733">
        <v>98.7</v>
      </c>
      <c r="G62" s="733">
        <v>205.49999999999997</v>
      </c>
    </row>
    <row r="63" spans="3:7">
      <c r="C63" s="664">
        <v>44669</v>
      </c>
      <c r="D63" s="733">
        <v>94.800000000000011</v>
      </c>
      <c r="E63" s="733">
        <v>165.3</v>
      </c>
      <c r="F63" s="733">
        <v>101.10000000000001</v>
      </c>
      <c r="G63" s="733">
        <v>204.8</v>
      </c>
    </row>
    <row r="64" spans="3:7">
      <c r="C64" s="664">
        <v>44666</v>
      </c>
      <c r="D64" s="733">
        <v>94.800000000000011</v>
      </c>
      <c r="E64" s="733">
        <v>165.3</v>
      </c>
      <c r="F64" s="733">
        <v>101.10000000000001</v>
      </c>
      <c r="G64" s="733">
        <v>204.8</v>
      </c>
    </row>
    <row r="65" spans="3:7">
      <c r="C65" s="664">
        <v>44665</v>
      </c>
      <c r="D65" s="733">
        <v>94.800000000000011</v>
      </c>
      <c r="E65" s="733">
        <v>165.3</v>
      </c>
      <c r="F65" s="733">
        <v>101.10000000000001</v>
      </c>
      <c r="G65" s="733">
        <v>204.8</v>
      </c>
    </row>
    <row r="66" spans="3:7">
      <c r="C66" s="664">
        <v>44664</v>
      </c>
      <c r="D66" s="733">
        <v>93.2</v>
      </c>
      <c r="E66" s="733">
        <v>159.40000000000003</v>
      </c>
      <c r="F66" s="733">
        <v>100.89999999999999</v>
      </c>
      <c r="G66" s="733">
        <v>208.1</v>
      </c>
    </row>
    <row r="67" spans="3:7">
      <c r="C67" s="664">
        <v>44663</v>
      </c>
      <c r="D67" s="733">
        <v>92.199999999999989</v>
      </c>
      <c r="E67" s="733">
        <v>161.79999999999998</v>
      </c>
      <c r="F67" s="733">
        <v>87.3</v>
      </c>
      <c r="G67" s="733">
        <v>206.70000000000002</v>
      </c>
    </row>
    <row r="68" spans="3:7">
      <c r="C68" s="664">
        <v>44662</v>
      </c>
      <c r="D68" s="733">
        <v>93.8</v>
      </c>
      <c r="E68" s="733">
        <v>164.7</v>
      </c>
      <c r="F68" s="733">
        <v>89.9</v>
      </c>
      <c r="G68" s="733">
        <v>205.6</v>
      </c>
    </row>
    <row r="69" spans="3:7">
      <c r="C69" s="664">
        <v>44659</v>
      </c>
      <c r="D69" s="733">
        <v>98.100000000000009</v>
      </c>
      <c r="E69" s="733">
        <v>165.2</v>
      </c>
      <c r="F69" s="733">
        <v>92.7</v>
      </c>
      <c r="G69" s="733">
        <v>217.69999999999996</v>
      </c>
    </row>
    <row r="70" spans="3:7">
      <c r="C70" s="664">
        <v>44658</v>
      </c>
      <c r="D70" s="733">
        <v>98.799999999999983</v>
      </c>
      <c r="E70" s="733">
        <v>165.89999999999998</v>
      </c>
      <c r="F70" s="733">
        <v>91.699999999999989</v>
      </c>
      <c r="G70" s="733">
        <v>215.3</v>
      </c>
    </row>
    <row r="71" spans="3:7">
      <c r="C71" s="664">
        <v>44657</v>
      </c>
      <c r="D71" s="733">
        <v>100.1</v>
      </c>
      <c r="E71" s="733">
        <v>167.4</v>
      </c>
      <c r="F71" s="733">
        <v>93.199999999999989</v>
      </c>
      <c r="G71" s="733">
        <v>213.19999999999996</v>
      </c>
    </row>
    <row r="72" spans="3:7">
      <c r="C72" s="664">
        <v>44656</v>
      </c>
      <c r="D72" s="733">
        <v>98.300000000000011</v>
      </c>
      <c r="E72" s="733">
        <v>163</v>
      </c>
      <c r="F72" s="733">
        <v>89.9</v>
      </c>
      <c r="G72" s="733">
        <v>203.10000000000002</v>
      </c>
    </row>
    <row r="73" spans="3:7">
      <c r="C73" s="664">
        <v>44655</v>
      </c>
      <c r="D73" s="733">
        <v>94.4</v>
      </c>
      <c r="E73" s="733">
        <v>155.89999999999998</v>
      </c>
      <c r="F73" s="733">
        <v>84.9</v>
      </c>
      <c r="G73" s="733">
        <v>207.49999999999997</v>
      </c>
    </row>
    <row r="74" spans="3:7">
      <c r="C74" s="664">
        <v>44652</v>
      </c>
      <c r="D74" s="733">
        <v>92.300000000000011</v>
      </c>
      <c r="E74" s="733">
        <v>154.5</v>
      </c>
      <c r="F74" s="733">
        <v>83.500000000000014</v>
      </c>
      <c r="G74" s="733">
        <v>211.89999999999998</v>
      </c>
    </row>
    <row r="75" spans="3:7">
      <c r="C75" s="664">
        <v>44651</v>
      </c>
      <c r="D75" s="733">
        <v>89.3</v>
      </c>
      <c r="E75" s="733">
        <v>149</v>
      </c>
      <c r="F75" s="733">
        <v>81.699999999999989</v>
      </c>
      <c r="G75" s="733">
        <v>211.7</v>
      </c>
    </row>
    <row r="76" spans="3:7">
      <c r="C76" s="664">
        <v>44650</v>
      </c>
      <c r="D76" s="733">
        <v>90.199999999999989</v>
      </c>
      <c r="E76" s="733">
        <v>148.70000000000002</v>
      </c>
      <c r="F76" s="733">
        <v>80</v>
      </c>
      <c r="G76" s="733">
        <v>211.7</v>
      </c>
    </row>
    <row r="77" spans="3:7">
      <c r="C77" s="664">
        <v>44649</v>
      </c>
      <c r="D77" s="733">
        <v>87.3</v>
      </c>
      <c r="E77" s="733">
        <v>148.70000000000002</v>
      </c>
      <c r="F77" s="733">
        <v>77.2</v>
      </c>
      <c r="G77" s="733">
        <v>222.2</v>
      </c>
    </row>
    <row r="78" spans="3:7">
      <c r="C78" s="664">
        <v>44648</v>
      </c>
      <c r="D78" s="733">
        <v>87.500000000000014</v>
      </c>
      <c r="E78" s="733">
        <v>152.30000000000001</v>
      </c>
      <c r="F78" s="733">
        <v>76.800000000000011</v>
      </c>
      <c r="G78" s="733">
        <v>225</v>
      </c>
    </row>
    <row r="79" spans="3:7">
      <c r="C79" s="664">
        <v>44645</v>
      </c>
      <c r="D79" s="733">
        <v>86.800000000000011</v>
      </c>
      <c r="E79" s="733">
        <v>150.5</v>
      </c>
      <c r="F79" s="733">
        <v>75.599999999999994</v>
      </c>
      <c r="G79" s="733">
        <v>221.5</v>
      </c>
    </row>
    <row r="80" spans="3:7">
      <c r="C80" s="664">
        <v>44644</v>
      </c>
      <c r="D80" s="733">
        <v>88.699999999999989</v>
      </c>
      <c r="E80" s="733">
        <v>152.5</v>
      </c>
      <c r="F80" s="733">
        <v>77.8</v>
      </c>
      <c r="G80" s="733">
        <v>225.69999999999996</v>
      </c>
    </row>
    <row r="81" spans="3:7">
      <c r="C81" s="664">
        <v>44643</v>
      </c>
      <c r="D81" s="733">
        <v>90.899999999999991</v>
      </c>
      <c r="E81" s="733">
        <v>151.80000000000001</v>
      </c>
      <c r="F81" s="733">
        <v>79.8</v>
      </c>
      <c r="G81" s="733">
        <v>226.29999999999998</v>
      </c>
    </row>
    <row r="82" spans="3:7">
      <c r="C82" s="664">
        <v>44642</v>
      </c>
      <c r="D82" s="733">
        <v>92.5</v>
      </c>
      <c r="E82" s="733">
        <v>153.1</v>
      </c>
      <c r="F82" s="733">
        <v>80</v>
      </c>
      <c r="G82" s="733">
        <v>224.30000000000004</v>
      </c>
    </row>
    <row r="83" spans="3:7">
      <c r="C83" s="664">
        <v>44641</v>
      </c>
      <c r="D83" s="733">
        <v>94.399999999999991</v>
      </c>
      <c r="E83" s="733">
        <v>152.80000000000001</v>
      </c>
      <c r="F83" s="733">
        <v>81.2</v>
      </c>
      <c r="G83" s="733">
        <v>224.49999999999997</v>
      </c>
    </row>
    <row r="84" spans="3:7">
      <c r="C84" s="664">
        <v>44638</v>
      </c>
      <c r="D84" s="733">
        <v>94.899999999999991</v>
      </c>
      <c r="E84" s="733">
        <v>151.39999999999998</v>
      </c>
      <c r="F84" s="733">
        <v>81.5</v>
      </c>
      <c r="G84" s="733">
        <v>227.4</v>
      </c>
    </row>
    <row r="85" spans="3:7">
      <c r="C85" s="664">
        <v>44637</v>
      </c>
      <c r="D85" s="733">
        <v>94.7</v>
      </c>
      <c r="E85" s="733">
        <v>151.89999999999998</v>
      </c>
      <c r="F85" s="733">
        <v>82.899999999999991</v>
      </c>
      <c r="G85" s="733">
        <v>225.5</v>
      </c>
    </row>
    <row r="86" spans="3:7">
      <c r="C86" s="664">
        <v>44636</v>
      </c>
      <c r="D86" s="733">
        <v>94.5</v>
      </c>
      <c r="E86" s="733">
        <v>150.5</v>
      </c>
      <c r="F86" s="733">
        <v>81.099999999999994</v>
      </c>
      <c r="G86" s="733">
        <v>226.70000000000005</v>
      </c>
    </row>
    <row r="87" spans="3:7">
      <c r="C87" s="664">
        <v>44635</v>
      </c>
      <c r="D87" s="733">
        <v>98.8</v>
      </c>
      <c r="E87" s="733">
        <v>157.9</v>
      </c>
      <c r="F87" s="733">
        <v>84.7</v>
      </c>
      <c r="G87" s="733">
        <v>232.89999999999998</v>
      </c>
    </row>
    <row r="88" spans="3:7">
      <c r="C88" s="664">
        <v>44634</v>
      </c>
      <c r="D88" s="733">
        <v>98.300000000000011</v>
      </c>
      <c r="E88" s="733">
        <v>159.1</v>
      </c>
      <c r="F88" s="733">
        <v>85.1</v>
      </c>
      <c r="G88" s="733">
        <v>232.29999999999998</v>
      </c>
    </row>
    <row r="89" spans="3:7">
      <c r="C89" s="664">
        <v>44631</v>
      </c>
      <c r="D89" s="733">
        <v>98.8</v>
      </c>
      <c r="E89" s="733">
        <v>159.69999999999999</v>
      </c>
      <c r="F89" s="733">
        <v>86.5</v>
      </c>
      <c r="G89" s="733">
        <v>232.10000000000002</v>
      </c>
    </row>
    <row r="90" spans="3:7">
      <c r="C90" s="664">
        <v>44630</v>
      </c>
      <c r="D90" s="733">
        <v>100.59999999999998</v>
      </c>
      <c r="E90" s="733">
        <v>164.6</v>
      </c>
      <c r="F90" s="733">
        <v>87.299999999999983</v>
      </c>
      <c r="G90" s="733">
        <v>226.2</v>
      </c>
    </row>
    <row r="91" spans="3:7">
      <c r="C91" s="664">
        <v>44629</v>
      </c>
      <c r="D91" s="733">
        <v>93.5</v>
      </c>
      <c r="E91" s="733">
        <v>147.80000000000001</v>
      </c>
      <c r="F91" s="733">
        <v>79.699999999999989</v>
      </c>
      <c r="G91" s="733">
        <v>218.9</v>
      </c>
    </row>
    <row r="92" spans="3:7">
      <c r="C92" s="664">
        <v>44628</v>
      </c>
      <c r="D92" s="733">
        <v>94.899999999999991</v>
      </c>
      <c r="E92" s="733">
        <v>149</v>
      </c>
      <c r="F92" s="733">
        <v>81.7</v>
      </c>
      <c r="G92" s="733">
        <v>222.30000000000004</v>
      </c>
    </row>
    <row r="93" spans="3:7">
      <c r="C93" s="664">
        <v>44627</v>
      </c>
      <c r="D93" s="733">
        <v>102.4</v>
      </c>
      <c r="E93" s="733">
        <v>161.1</v>
      </c>
      <c r="F93" s="733">
        <v>89.7</v>
      </c>
      <c r="G93" s="733">
        <v>237.1</v>
      </c>
    </row>
    <row r="94" spans="3:7">
      <c r="C94" s="664">
        <v>44624</v>
      </c>
      <c r="D94" s="733">
        <v>105.4</v>
      </c>
      <c r="E94" s="733">
        <v>162.39999999999998</v>
      </c>
      <c r="F94" s="733">
        <v>91.899999999999991</v>
      </c>
      <c r="G94" s="733">
        <v>246.20000000000002</v>
      </c>
    </row>
    <row r="95" spans="3:7">
      <c r="C95" s="664">
        <v>44623</v>
      </c>
      <c r="D95" s="733">
        <v>99.3</v>
      </c>
      <c r="E95" s="733">
        <v>157</v>
      </c>
      <c r="F95" s="733">
        <v>84.899999999999991</v>
      </c>
      <c r="G95" s="733">
        <v>236.3</v>
      </c>
    </row>
    <row r="96" spans="3:7">
      <c r="C96" s="664">
        <v>44622</v>
      </c>
      <c r="D96" s="733">
        <v>97.899999999999991</v>
      </c>
      <c r="E96" s="733">
        <v>152.29999999999998</v>
      </c>
      <c r="F96" s="733">
        <v>83.399999999999991</v>
      </c>
      <c r="G96" s="733">
        <v>234.70000000000005</v>
      </c>
    </row>
    <row r="97" spans="3:7">
      <c r="C97" s="664">
        <v>44621</v>
      </c>
      <c r="D97" s="733">
        <v>93.9</v>
      </c>
      <c r="E97" s="733">
        <v>148.5</v>
      </c>
      <c r="F97" s="733">
        <v>80.3</v>
      </c>
      <c r="G97" s="733">
        <v>242.4</v>
      </c>
    </row>
    <row r="98" spans="3:7">
      <c r="C98" s="664">
        <v>44620</v>
      </c>
      <c r="D98" s="733">
        <v>99.7</v>
      </c>
      <c r="E98" s="733">
        <v>160.20000000000002</v>
      </c>
      <c r="F98" s="733">
        <v>87.6</v>
      </c>
      <c r="G98" s="733">
        <v>238.19999999999996</v>
      </c>
    </row>
    <row r="99" spans="3:7">
      <c r="C99" s="664">
        <v>44617</v>
      </c>
      <c r="D99" s="733">
        <v>99.6</v>
      </c>
      <c r="E99" s="733">
        <v>162.30000000000001</v>
      </c>
      <c r="F99" s="733">
        <v>88.7</v>
      </c>
      <c r="G99" s="733">
        <v>234.3</v>
      </c>
    </row>
    <row r="100" spans="3:7">
      <c r="C100" s="664">
        <v>44616</v>
      </c>
      <c r="D100" s="733">
        <v>101.29999999999998</v>
      </c>
      <c r="E100" s="733">
        <v>164.5</v>
      </c>
      <c r="F100" s="733">
        <v>90.6</v>
      </c>
      <c r="G100" s="733">
        <v>244.79999999999998</v>
      </c>
    </row>
    <row r="101" spans="3:7">
      <c r="C101" s="664">
        <v>44615</v>
      </c>
      <c r="D101" s="733">
        <v>104.1</v>
      </c>
      <c r="E101" s="733">
        <v>171.6</v>
      </c>
      <c r="F101" s="733">
        <v>93.100000000000009</v>
      </c>
      <c r="G101" s="733">
        <v>240.09999999999997</v>
      </c>
    </row>
    <row r="102" spans="3:7">
      <c r="C102" s="664">
        <v>44614</v>
      </c>
      <c r="D102" s="733">
        <v>102.8</v>
      </c>
      <c r="E102" s="733">
        <v>169.1</v>
      </c>
      <c r="F102" s="733">
        <v>91.2</v>
      </c>
      <c r="G102" s="733">
        <v>237.4</v>
      </c>
    </row>
    <row r="103" spans="3:7">
      <c r="C103" s="664">
        <v>44613</v>
      </c>
      <c r="D103" s="733">
        <v>104.69999999999999</v>
      </c>
      <c r="E103" s="733">
        <v>171.8</v>
      </c>
      <c r="F103" s="733">
        <v>92.499999999999986</v>
      </c>
      <c r="G103" s="733">
        <v>234.20000000000002</v>
      </c>
    </row>
    <row r="104" spans="3:7">
      <c r="C104" s="664">
        <v>44610</v>
      </c>
      <c r="D104" s="733">
        <v>100.9</v>
      </c>
      <c r="E104" s="733">
        <v>164.4</v>
      </c>
      <c r="F104" s="733">
        <v>89.1</v>
      </c>
      <c r="G104" s="733">
        <v>236.60000000000002</v>
      </c>
    </row>
    <row r="105" spans="3:7">
      <c r="C105" s="664">
        <v>44609</v>
      </c>
      <c r="D105" s="733">
        <v>99.200000000000017</v>
      </c>
      <c r="E105" s="733">
        <v>161.6</v>
      </c>
      <c r="F105" s="733">
        <v>87.100000000000009</v>
      </c>
      <c r="G105" s="733">
        <v>239</v>
      </c>
    </row>
    <row r="106" spans="3:7">
      <c r="C106" s="664">
        <v>44608</v>
      </c>
      <c r="D106" s="733">
        <v>100.4</v>
      </c>
      <c r="E106" s="733">
        <v>163.30000000000001</v>
      </c>
      <c r="F106" s="733">
        <v>87.6</v>
      </c>
      <c r="G106" s="733">
        <v>239</v>
      </c>
    </row>
    <row r="107" spans="3:7">
      <c r="C107" s="664">
        <v>44607</v>
      </c>
      <c r="D107" s="733">
        <v>100.6</v>
      </c>
      <c r="E107" s="733">
        <v>166.5</v>
      </c>
      <c r="F107" s="733">
        <v>88.800000000000011</v>
      </c>
      <c r="G107" s="733">
        <v>239.70000000000002</v>
      </c>
    </row>
    <row r="108" spans="3:7">
      <c r="C108" s="664">
        <v>44606</v>
      </c>
      <c r="D108" s="733">
        <v>102.2</v>
      </c>
      <c r="E108" s="733">
        <v>169.4</v>
      </c>
      <c r="F108" s="733">
        <v>90.100000000000009</v>
      </c>
      <c r="G108" s="733">
        <v>235.8</v>
      </c>
    </row>
    <row r="109" spans="3:7">
      <c r="C109" s="664">
        <v>44603</v>
      </c>
      <c r="D109" s="733">
        <v>92.9</v>
      </c>
      <c r="E109" s="733">
        <v>166.4</v>
      </c>
      <c r="F109" s="733">
        <v>88.199999999999989</v>
      </c>
      <c r="G109" s="733">
        <v>232.9</v>
      </c>
    </row>
    <row r="110" spans="3:7">
      <c r="C110" s="664">
        <v>44602</v>
      </c>
      <c r="D110" s="733">
        <v>90.399999999999991</v>
      </c>
      <c r="E110" s="733">
        <v>163.19999999999999</v>
      </c>
      <c r="F110" s="733">
        <v>84.3</v>
      </c>
      <c r="G110" s="733">
        <v>226.00000000000003</v>
      </c>
    </row>
    <row r="111" spans="3:7">
      <c r="C111" s="664">
        <v>44601</v>
      </c>
      <c r="D111" s="733">
        <v>86.7</v>
      </c>
      <c r="E111" s="733">
        <v>155.20000000000002</v>
      </c>
      <c r="F111" s="733">
        <v>80.400000000000006</v>
      </c>
      <c r="G111" s="733">
        <v>224.6</v>
      </c>
    </row>
    <row r="112" spans="3:7">
      <c r="C112" s="664">
        <v>44600</v>
      </c>
      <c r="D112" s="733">
        <v>86.7</v>
      </c>
      <c r="E112" s="733">
        <v>158.5</v>
      </c>
      <c r="F112" s="733">
        <v>75.499999999999986</v>
      </c>
      <c r="G112" s="733">
        <v>229.2</v>
      </c>
    </row>
    <row r="113" spans="3:7">
      <c r="C113" s="664">
        <v>44599</v>
      </c>
      <c r="D113" s="733">
        <v>86.5</v>
      </c>
      <c r="E113" s="733">
        <v>158.80000000000001</v>
      </c>
      <c r="F113" s="733">
        <v>79.699999999999989</v>
      </c>
      <c r="G113" s="733">
        <v>215</v>
      </c>
    </row>
    <row r="114" spans="3:7">
      <c r="C114" s="664">
        <v>44596</v>
      </c>
      <c r="D114" s="733">
        <v>84.2</v>
      </c>
      <c r="E114" s="733">
        <v>154.29999999999998</v>
      </c>
      <c r="F114" s="733">
        <v>77.100000000000009</v>
      </c>
      <c r="G114" s="733">
        <v>188.2</v>
      </c>
    </row>
    <row r="115" spans="3:7">
      <c r="C115" s="664">
        <v>44595</v>
      </c>
      <c r="D115" s="733">
        <v>80.099999999999994</v>
      </c>
      <c r="E115" s="733">
        <v>149.5</v>
      </c>
      <c r="F115" s="733">
        <v>73.400000000000006</v>
      </c>
      <c r="G115" s="733">
        <v>171.6</v>
      </c>
    </row>
    <row r="116" spans="3:7">
      <c r="C116" s="664">
        <v>44594</v>
      </c>
      <c r="D116" s="733">
        <v>75.3</v>
      </c>
      <c r="E116" s="733">
        <v>138.30000000000001</v>
      </c>
      <c r="F116" s="733">
        <v>68</v>
      </c>
      <c r="G116" s="733">
        <v>174.2</v>
      </c>
    </row>
    <row r="117" spans="3:7">
      <c r="C117" s="664">
        <v>44593</v>
      </c>
      <c r="D117" s="733">
        <v>74.900000000000006</v>
      </c>
      <c r="E117" s="733">
        <v>138.5</v>
      </c>
      <c r="F117" s="733">
        <v>66.699999999999989</v>
      </c>
      <c r="G117" s="733">
        <v>171.3</v>
      </c>
    </row>
    <row r="118" spans="3:7">
      <c r="C118" s="664">
        <v>44592</v>
      </c>
      <c r="D118" s="733">
        <v>74.3</v>
      </c>
      <c r="E118" s="733">
        <v>135.4</v>
      </c>
      <c r="F118" s="733">
        <v>65.8</v>
      </c>
      <c r="G118" s="733">
        <v>175.5</v>
      </c>
    </row>
    <row r="119" spans="3:7">
      <c r="C119" s="664">
        <v>44589</v>
      </c>
      <c r="D119" s="733">
        <v>74.5</v>
      </c>
      <c r="E119" s="733">
        <v>139.30000000000001</v>
      </c>
      <c r="F119" s="733">
        <v>66.600000000000009</v>
      </c>
      <c r="G119" s="733">
        <v>176.5</v>
      </c>
    </row>
    <row r="120" spans="3:7">
      <c r="C120" s="664">
        <v>44588</v>
      </c>
      <c r="D120" s="733">
        <v>73.600000000000009</v>
      </c>
      <c r="E120" s="733">
        <v>141.70000000000002</v>
      </c>
      <c r="F120" s="733">
        <v>65.900000000000006</v>
      </c>
      <c r="G120" s="733">
        <v>174.8</v>
      </c>
    </row>
    <row r="121" spans="3:7">
      <c r="C121" s="664">
        <v>44587</v>
      </c>
      <c r="D121" s="733">
        <v>75</v>
      </c>
      <c r="E121" s="733">
        <v>146.70000000000002</v>
      </c>
      <c r="F121" s="733">
        <v>67.599999999999994</v>
      </c>
      <c r="G121" s="733">
        <v>175.6</v>
      </c>
    </row>
    <row r="122" spans="3:7">
      <c r="C122" s="664">
        <v>44586</v>
      </c>
      <c r="D122" s="733">
        <v>72.8</v>
      </c>
      <c r="E122" s="733">
        <v>144.1</v>
      </c>
      <c r="F122" s="733">
        <v>65.899999999999991</v>
      </c>
      <c r="G122" s="733">
        <v>172.89999999999998</v>
      </c>
    </row>
    <row r="123" spans="3:7">
      <c r="C123" s="664">
        <v>44585</v>
      </c>
      <c r="D123" s="733">
        <v>73.5</v>
      </c>
      <c r="E123" s="733">
        <v>144.80000000000001</v>
      </c>
      <c r="F123" s="733">
        <v>65.8</v>
      </c>
      <c r="G123" s="733">
        <v>174.70000000000002</v>
      </c>
    </row>
    <row r="124" spans="3:7">
      <c r="C124" s="664">
        <v>44582</v>
      </c>
      <c r="D124" s="733">
        <v>70.900000000000006</v>
      </c>
      <c r="E124" s="733">
        <v>141.70000000000002</v>
      </c>
      <c r="F124" s="733">
        <v>62.999999999999986</v>
      </c>
      <c r="G124" s="733">
        <v>175.4</v>
      </c>
    </row>
    <row r="125" spans="3:7">
      <c r="C125" s="664">
        <v>44581</v>
      </c>
      <c r="D125" s="733">
        <v>69.7</v>
      </c>
      <c r="E125" s="733">
        <v>139.5</v>
      </c>
      <c r="F125" s="733">
        <v>61.5</v>
      </c>
      <c r="G125" s="733">
        <v>172.5</v>
      </c>
    </row>
    <row r="126" spans="3:7">
      <c r="C126" s="664">
        <v>44580</v>
      </c>
      <c r="D126" s="733">
        <v>70</v>
      </c>
      <c r="E126" s="733">
        <v>142</v>
      </c>
      <c r="F126" s="733">
        <v>62.6</v>
      </c>
      <c r="G126" s="733">
        <v>169.1</v>
      </c>
    </row>
    <row r="127" spans="3:7">
      <c r="C127" s="664">
        <v>44579</v>
      </c>
      <c r="D127" s="733">
        <v>69.2</v>
      </c>
      <c r="E127" s="733">
        <v>140.69999999999999</v>
      </c>
      <c r="F127" s="733">
        <v>62</v>
      </c>
      <c r="G127" s="733">
        <v>163.9</v>
      </c>
    </row>
    <row r="128" spans="3:7">
      <c r="C128" s="664">
        <v>44578</v>
      </c>
      <c r="D128" s="733">
        <v>68.900000000000006</v>
      </c>
      <c r="E128" s="733">
        <v>139</v>
      </c>
      <c r="F128" s="733">
        <v>61</v>
      </c>
      <c r="G128" s="733">
        <v>163</v>
      </c>
    </row>
    <row r="129" spans="3:7">
      <c r="C129" s="664">
        <v>44575</v>
      </c>
      <c r="D129" s="733">
        <v>68.2</v>
      </c>
      <c r="E129" s="733">
        <v>138.1</v>
      </c>
      <c r="F129" s="733">
        <v>61</v>
      </c>
      <c r="G129" s="733">
        <v>157.19999999999999</v>
      </c>
    </row>
    <row r="130" spans="3:7">
      <c r="C130" s="664">
        <v>44574</v>
      </c>
      <c r="D130" s="733">
        <v>69.199999999999989</v>
      </c>
      <c r="E130" s="733">
        <v>137.79999999999998</v>
      </c>
      <c r="F130" s="733">
        <v>62.6</v>
      </c>
      <c r="G130" s="733">
        <v>161.69999999999999</v>
      </c>
    </row>
    <row r="131" spans="3:7">
      <c r="C131" s="664">
        <v>44573</v>
      </c>
      <c r="D131" s="733">
        <v>69</v>
      </c>
      <c r="E131" s="733">
        <v>138.30000000000001</v>
      </c>
      <c r="F131" s="733">
        <v>62.7</v>
      </c>
      <c r="G131" s="733">
        <v>158.20000000000002</v>
      </c>
    </row>
    <row r="132" spans="3:7">
      <c r="C132" s="664">
        <v>44572</v>
      </c>
      <c r="D132" s="733">
        <v>69.7</v>
      </c>
      <c r="E132" s="733">
        <v>140.69999999999999</v>
      </c>
      <c r="F132" s="733">
        <v>64</v>
      </c>
      <c r="G132" s="733">
        <v>162</v>
      </c>
    </row>
    <row r="133" spans="3:7">
      <c r="C133" s="664">
        <v>44571</v>
      </c>
      <c r="D133" s="733">
        <v>68.800000000000011</v>
      </c>
      <c r="E133" s="733">
        <v>131.9</v>
      </c>
      <c r="F133" s="733">
        <v>62.3</v>
      </c>
      <c r="G133" s="733">
        <v>160.4</v>
      </c>
    </row>
    <row r="134" spans="3:7">
      <c r="C134" s="664">
        <v>44568</v>
      </c>
      <c r="D134" s="733">
        <v>69</v>
      </c>
      <c r="E134" s="733">
        <v>135.19999999999999</v>
      </c>
      <c r="F134" s="733">
        <v>63.5</v>
      </c>
      <c r="G134" s="733">
        <v>155.69999999999999</v>
      </c>
    </row>
    <row r="135" spans="3:7">
      <c r="C135" s="664">
        <v>44567</v>
      </c>
      <c r="D135" s="733">
        <v>69.5</v>
      </c>
      <c r="E135" s="733">
        <v>133.9</v>
      </c>
      <c r="F135" s="733">
        <v>60.699999999999996</v>
      </c>
      <c r="G135" s="733">
        <v>144.5</v>
      </c>
    </row>
    <row r="136" spans="3:7">
      <c r="C136" s="664">
        <v>44566</v>
      </c>
      <c r="D136" s="733">
        <v>73</v>
      </c>
      <c r="E136" s="733">
        <v>136.69999999999999</v>
      </c>
      <c r="F136" s="733">
        <v>63.6</v>
      </c>
      <c r="G136" s="733">
        <v>150.30000000000001</v>
      </c>
    </row>
    <row r="137" spans="3:7">
      <c r="C137" s="664">
        <v>44565</v>
      </c>
      <c r="D137" s="733">
        <v>71.899999999999991</v>
      </c>
      <c r="E137" s="733">
        <v>134.60000000000002</v>
      </c>
      <c r="F137" s="733">
        <v>62.8</v>
      </c>
      <c r="G137" s="733">
        <v>143.6</v>
      </c>
    </row>
    <row r="138" spans="3:7">
      <c r="C138" s="664">
        <v>44564</v>
      </c>
      <c r="D138" s="733">
        <v>71.5</v>
      </c>
      <c r="E138" s="733">
        <v>131.99999999999997</v>
      </c>
      <c r="F138" s="733">
        <v>63.6</v>
      </c>
      <c r="G138" s="733">
        <v>144.4</v>
      </c>
    </row>
    <row r="139" spans="3:7">
      <c r="C139" s="664">
        <v>44561</v>
      </c>
      <c r="D139" s="733">
        <v>77.400000000000006</v>
      </c>
      <c r="E139" s="733">
        <v>136.4</v>
      </c>
      <c r="F139" s="733">
        <v>66.399999999999991</v>
      </c>
      <c r="G139" s="733">
        <v>149.30000000000001</v>
      </c>
    </row>
    <row r="140" spans="3:7">
      <c r="C140" s="664">
        <v>44560</v>
      </c>
      <c r="D140" s="733">
        <v>74.8</v>
      </c>
      <c r="E140" s="733">
        <v>135.39999999999998</v>
      </c>
      <c r="F140" s="733">
        <v>65.5</v>
      </c>
      <c r="G140" s="733">
        <v>147.89999999999998</v>
      </c>
    </row>
    <row r="141" spans="3:7">
      <c r="C141" s="664">
        <v>44559</v>
      </c>
      <c r="D141" s="733">
        <v>75.499999999999986</v>
      </c>
      <c r="E141" s="733">
        <v>134.80000000000001</v>
      </c>
      <c r="F141" s="733">
        <v>64.400000000000006</v>
      </c>
      <c r="G141" s="733">
        <v>155.20000000000002</v>
      </c>
    </row>
    <row r="142" spans="3:7">
      <c r="C142" s="664">
        <v>44558</v>
      </c>
      <c r="D142" s="733">
        <v>76.099999999999994</v>
      </c>
      <c r="E142" s="733">
        <v>134.20000000000002</v>
      </c>
      <c r="F142" s="733">
        <v>65.7</v>
      </c>
      <c r="G142" s="733">
        <v>157.39999999999998</v>
      </c>
    </row>
    <row r="143" spans="3:7">
      <c r="C143" s="664">
        <v>44557</v>
      </c>
      <c r="D143" s="733">
        <v>75.900000000000006</v>
      </c>
      <c r="E143" s="733">
        <v>137.30000000000001</v>
      </c>
      <c r="F143" s="733">
        <v>65.599999999999994</v>
      </c>
      <c r="G143" s="733">
        <v>158.9</v>
      </c>
    </row>
    <row r="144" spans="3:7">
      <c r="C144" s="664">
        <v>44554</v>
      </c>
      <c r="D144" s="733">
        <v>77.8</v>
      </c>
      <c r="E144" s="733">
        <v>137.80000000000001</v>
      </c>
      <c r="F144" s="733">
        <v>66.100000000000009</v>
      </c>
      <c r="G144" s="733">
        <v>159.50000000000003</v>
      </c>
    </row>
    <row r="145" spans="3:7">
      <c r="C145" s="664">
        <v>44553</v>
      </c>
      <c r="D145" s="733">
        <v>77</v>
      </c>
      <c r="E145" s="733">
        <v>136</v>
      </c>
      <c r="F145" s="733">
        <v>66.599999999999994</v>
      </c>
      <c r="G145" s="733">
        <v>160</v>
      </c>
    </row>
    <row r="146" spans="3:7">
      <c r="C146" s="664">
        <v>44552</v>
      </c>
      <c r="D146" s="733">
        <v>76.499999999999986</v>
      </c>
      <c r="E146" s="733">
        <v>134.5</v>
      </c>
      <c r="F146" s="733">
        <v>66.199999999999989</v>
      </c>
      <c r="G146" s="733">
        <v>160.30000000000001</v>
      </c>
    </row>
    <row r="147" spans="3:7">
      <c r="C147" s="664">
        <v>44551</v>
      </c>
      <c r="D147" s="733">
        <v>75.2</v>
      </c>
      <c r="E147" s="733">
        <v>131.79999999999998</v>
      </c>
      <c r="F147" s="733">
        <v>65.199999999999989</v>
      </c>
      <c r="G147" s="733">
        <v>158.6</v>
      </c>
    </row>
    <row r="148" spans="3:7">
      <c r="C148" s="664">
        <v>44550</v>
      </c>
      <c r="D148" s="733">
        <v>72.7</v>
      </c>
      <c r="E148" s="733">
        <v>129.9</v>
      </c>
      <c r="F148" s="733">
        <v>63.5</v>
      </c>
      <c r="G148" s="733">
        <v>160.1</v>
      </c>
    </row>
    <row r="149" spans="3:7">
      <c r="C149" s="664">
        <v>44547</v>
      </c>
      <c r="D149" s="733">
        <v>71.599999999999994</v>
      </c>
      <c r="E149" s="733">
        <v>128.5</v>
      </c>
      <c r="F149" s="733">
        <v>63.5</v>
      </c>
      <c r="G149" s="733">
        <v>158.4</v>
      </c>
    </row>
    <row r="150" spans="3:7">
      <c r="C150" s="664">
        <v>44546</v>
      </c>
      <c r="D150" s="733">
        <v>73.7</v>
      </c>
      <c r="E150" s="733">
        <v>131.9</v>
      </c>
      <c r="F150" s="733">
        <v>66.7</v>
      </c>
      <c r="G150" s="733">
        <v>154.19999999999999</v>
      </c>
    </row>
    <row r="151" spans="3:7">
      <c r="C151" s="664">
        <v>44545</v>
      </c>
      <c r="D151" s="733">
        <v>71</v>
      </c>
      <c r="E151" s="733">
        <v>128.29999999999998</v>
      </c>
      <c r="F151" s="733">
        <v>63</v>
      </c>
      <c r="G151" s="733">
        <v>160.1</v>
      </c>
    </row>
    <row r="152" spans="3:7">
      <c r="C152" s="664">
        <v>44544</v>
      </c>
      <c r="D152" s="733">
        <v>69.8</v>
      </c>
      <c r="E152" s="733">
        <v>129.30000000000001</v>
      </c>
      <c r="F152" s="733">
        <v>63</v>
      </c>
      <c r="G152" s="733">
        <v>167</v>
      </c>
    </row>
    <row r="153" spans="3:7">
      <c r="C153" s="664">
        <v>44543</v>
      </c>
      <c r="D153" s="733">
        <v>69.7</v>
      </c>
      <c r="E153" s="733">
        <v>129.80000000000001</v>
      </c>
      <c r="F153" s="733">
        <v>64.5</v>
      </c>
      <c r="G153" s="733">
        <v>173.8</v>
      </c>
    </row>
    <row r="154" spans="3:7">
      <c r="C154" s="664">
        <v>44540</v>
      </c>
      <c r="D154" s="733">
        <v>71.099999999999994</v>
      </c>
      <c r="E154" s="733">
        <v>130.69999999999999</v>
      </c>
      <c r="F154" s="733">
        <v>65.8</v>
      </c>
      <c r="G154" s="733">
        <v>173.2</v>
      </c>
    </row>
    <row r="155" spans="3:7">
      <c r="C155" s="664">
        <v>44539</v>
      </c>
      <c r="D155" s="733">
        <v>72.899999999999991</v>
      </c>
      <c r="E155" s="733">
        <v>135</v>
      </c>
      <c r="F155" s="733">
        <v>67.100000000000009</v>
      </c>
      <c r="G155" s="733">
        <v>172.6</v>
      </c>
    </row>
    <row r="156" spans="3:7">
      <c r="C156" s="664">
        <v>44538</v>
      </c>
      <c r="D156" s="733">
        <v>72.7</v>
      </c>
      <c r="E156" s="733">
        <v>134.4</v>
      </c>
      <c r="F156" s="733">
        <v>66.100000000000009</v>
      </c>
      <c r="G156" s="733">
        <v>168.3</v>
      </c>
    </row>
    <row r="157" spans="3:7">
      <c r="C157" s="664">
        <v>44537</v>
      </c>
      <c r="D157" s="733">
        <v>70.8</v>
      </c>
      <c r="E157" s="733">
        <v>129.20000000000002</v>
      </c>
      <c r="F157" s="733">
        <v>63.7</v>
      </c>
      <c r="G157" s="733">
        <v>162.69999999999999</v>
      </c>
    </row>
    <row r="158" spans="3:7">
      <c r="C158" s="664">
        <v>44536</v>
      </c>
      <c r="D158" s="733">
        <v>73.2</v>
      </c>
      <c r="E158" s="733">
        <v>127.2</v>
      </c>
      <c r="F158" s="733">
        <v>64.600000000000009</v>
      </c>
      <c r="G158" s="733">
        <v>167.5</v>
      </c>
    </row>
    <row r="159" spans="3:7">
      <c r="C159" s="664">
        <v>44533</v>
      </c>
      <c r="D159" s="733">
        <v>73.3</v>
      </c>
      <c r="E159" s="733">
        <v>130.20000000000002</v>
      </c>
      <c r="F159" s="733">
        <v>66.5</v>
      </c>
      <c r="G159" s="733">
        <v>160.30000000000001</v>
      </c>
    </row>
    <row r="160" spans="3:7">
      <c r="C160" s="664">
        <v>44532</v>
      </c>
      <c r="D160" s="733">
        <v>71.2</v>
      </c>
      <c r="E160" s="733">
        <v>128.9</v>
      </c>
      <c r="F160" s="733">
        <v>64</v>
      </c>
      <c r="G160" s="733">
        <v>153.9</v>
      </c>
    </row>
    <row r="161" spans="3:7">
      <c r="C161" s="664">
        <v>44531</v>
      </c>
      <c r="D161" s="733">
        <v>76.599999999999994</v>
      </c>
      <c r="E161" s="733">
        <v>135.39999999999998</v>
      </c>
      <c r="F161" s="733">
        <v>70</v>
      </c>
      <c r="G161" s="733">
        <v>155.20000000000002</v>
      </c>
    </row>
    <row r="162" spans="3:7">
      <c r="C162" s="664">
        <v>44530</v>
      </c>
      <c r="D162" s="733">
        <v>74.8</v>
      </c>
      <c r="E162" s="733">
        <v>130.6</v>
      </c>
      <c r="F162" s="733">
        <v>67.300000000000011</v>
      </c>
      <c r="G162" s="733">
        <v>159.19999999999999</v>
      </c>
    </row>
    <row r="163" spans="3:7">
      <c r="C163" s="664">
        <v>44529</v>
      </c>
      <c r="D163" s="733">
        <v>75.099999999999994</v>
      </c>
      <c r="E163" s="733">
        <v>129.9</v>
      </c>
      <c r="F163" s="733">
        <v>67.7</v>
      </c>
      <c r="G163" s="733">
        <v>162.6</v>
      </c>
    </row>
    <row r="164" spans="3:7">
      <c r="C164" s="664">
        <v>44526</v>
      </c>
      <c r="D164" s="733">
        <v>76.400000000000006</v>
      </c>
      <c r="E164" s="733">
        <v>130.80000000000001</v>
      </c>
      <c r="F164" s="733">
        <v>69</v>
      </c>
      <c r="G164" s="733">
        <v>163.9</v>
      </c>
    </row>
    <row r="165" spans="3:7">
      <c r="C165" s="664">
        <v>44525</v>
      </c>
      <c r="D165" s="733">
        <v>76.599999999999994</v>
      </c>
      <c r="E165" s="733">
        <v>131.1</v>
      </c>
      <c r="F165" s="733">
        <v>68.5</v>
      </c>
      <c r="G165" s="733">
        <v>159.9</v>
      </c>
    </row>
    <row r="166" spans="3:7">
      <c r="C166" s="664">
        <v>44524</v>
      </c>
      <c r="D166" s="733">
        <v>74.900000000000006</v>
      </c>
      <c r="E166" s="733">
        <v>129.6</v>
      </c>
      <c r="F166" s="733">
        <v>67.300000000000011</v>
      </c>
      <c r="G166" s="733">
        <v>159.10000000000002</v>
      </c>
    </row>
    <row r="167" spans="3:7">
      <c r="C167" s="664">
        <v>44523</v>
      </c>
      <c r="D167" s="733">
        <v>73.5</v>
      </c>
      <c r="E167" s="733">
        <v>127.90000000000002</v>
      </c>
      <c r="F167" s="733">
        <v>66.600000000000009</v>
      </c>
      <c r="G167" s="733">
        <v>152.6</v>
      </c>
    </row>
    <row r="168" spans="3:7">
      <c r="C168" s="664">
        <v>44522</v>
      </c>
      <c r="D168" s="733">
        <v>72.399999999999991</v>
      </c>
      <c r="E168" s="733">
        <v>123.69999999999999</v>
      </c>
      <c r="F168" s="733">
        <v>65.199999999999989</v>
      </c>
      <c r="G168" s="733">
        <v>147.9</v>
      </c>
    </row>
    <row r="169" spans="3:7">
      <c r="C169" s="664">
        <v>44519</v>
      </c>
      <c r="D169" s="733">
        <v>73</v>
      </c>
      <c r="E169" s="733">
        <v>120.8</v>
      </c>
      <c r="F169" s="733">
        <v>64.900000000000006</v>
      </c>
      <c r="G169" s="733">
        <v>151.29999999999998</v>
      </c>
    </row>
    <row r="170" spans="3:7">
      <c r="C170" s="664">
        <v>44518</v>
      </c>
      <c r="D170" s="733">
        <v>72.300000000000011</v>
      </c>
      <c r="E170" s="733">
        <v>121.20000000000002</v>
      </c>
      <c r="F170" s="733">
        <v>63.3</v>
      </c>
      <c r="G170" s="733">
        <v>147.80000000000001</v>
      </c>
    </row>
    <row r="171" spans="3:7">
      <c r="C171" s="664">
        <v>44517</v>
      </c>
      <c r="D171" s="733">
        <v>73.2</v>
      </c>
      <c r="E171" s="733">
        <v>122.2</v>
      </c>
      <c r="F171" s="733">
        <v>63.4</v>
      </c>
      <c r="G171" s="733">
        <v>146.70000000000002</v>
      </c>
    </row>
    <row r="172" spans="3:7">
      <c r="C172" s="664">
        <v>44516</v>
      </c>
      <c r="D172" s="733">
        <v>72.399999999999991</v>
      </c>
      <c r="E172" s="733">
        <v>121.39999999999999</v>
      </c>
      <c r="F172" s="733">
        <v>61.7</v>
      </c>
      <c r="G172" s="733">
        <v>147.19999999999999</v>
      </c>
    </row>
    <row r="173" spans="3:7">
      <c r="C173" s="664">
        <v>44515</v>
      </c>
      <c r="D173" s="733">
        <v>72.399999999999991</v>
      </c>
      <c r="E173" s="733">
        <v>122.9</v>
      </c>
      <c r="F173" s="733">
        <v>62.2</v>
      </c>
      <c r="G173" s="733">
        <v>146.9</v>
      </c>
    </row>
    <row r="174" spans="3:7">
      <c r="C174" s="664">
        <v>44512</v>
      </c>
      <c r="D174" s="733">
        <v>72.100000000000009</v>
      </c>
      <c r="E174" s="733">
        <v>121.39999999999999</v>
      </c>
      <c r="F174" s="733">
        <v>63.800000000000004</v>
      </c>
      <c r="G174" s="733">
        <v>148.89999999999998</v>
      </c>
    </row>
    <row r="175" spans="3:7">
      <c r="C175" s="664">
        <v>44511</v>
      </c>
      <c r="D175" s="733">
        <v>70.199999999999989</v>
      </c>
      <c r="E175" s="733">
        <v>118.5</v>
      </c>
      <c r="F175" s="733">
        <v>62.2</v>
      </c>
      <c r="G175" s="733">
        <v>142.60000000000002</v>
      </c>
    </row>
    <row r="176" spans="3:7">
      <c r="C176" s="664">
        <v>44510</v>
      </c>
      <c r="D176" s="733">
        <v>70.8</v>
      </c>
      <c r="E176" s="733">
        <v>117.9</v>
      </c>
      <c r="F176" s="733">
        <v>61.8</v>
      </c>
      <c r="G176" s="733">
        <v>138.09999999999997</v>
      </c>
    </row>
    <row r="177" spans="3:7">
      <c r="C177" s="664">
        <v>44509</v>
      </c>
      <c r="D177" s="733">
        <v>68.100000000000009</v>
      </c>
      <c r="E177" s="733">
        <v>114.1</v>
      </c>
      <c r="F177" s="733">
        <v>60.099999999999994</v>
      </c>
      <c r="G177" s="733">
        <v>137.9</v>
      </c>
    </row>
    <row r="178" spans="3:7">
      <c r="C178" s="664">
        <v>44508</v>
      </c>
      <c r="D178" s="733">
        <v>68.100000000000009</v>
      </c>
      <c r="E178" s="733">
        <v>113.60000000000001</v>
      </c>
      <c r="F178" s="733">
        <v>58.400000000000006</v>
      </c>
      <c r="G178" s="733">
        <v>133.80000000000001</v>
      </c>
    </row>
    <row r="179" spans="3:7">
      <c r="C179" s="664">
        <v>44505</v>
      </c>
      <c r="D179" s="733">
        <v>68.300000000000011</v>
      </c>
      <c r="E179" s="733">
        <v>115.60000000000001</v>
      </c>
      <c r="F179" s="733">
        <v>58.800000000000011</v>
      </c>
      <c r="G179" s="733">
        <v>137.69999999999999</v>
      </c>
    </row>
    <row r="180" spans="3:7">
      <c r="C180" s="664">
        <v>44504</v>
      </c>
      <c r="D180" s="733">
        <v>68.100000000000009</v>
      </c>
      <c r="E180" s="733">
        <v>116.3</v>
      </c>
      <c r="F180" s="733">
        <v>57.599999999999994</v>
      </c>
      <c r="G180" s="733">
        <v>134.69999999999999</v>
      </c>
    </row>
    <row r="181" spans="3:7">
      <c r="C181" s="664">
        <v>44503</v>
      </c>
      <c r="D181" s="733">
        <v>69.300000000000011</v>
      </c>
      <c r="E181" s="733">
        <v>121.7</v>
      </c>
      <c r="F181" s="733">
        <v>59.599999999999994</v>
      </c>
      <c r="G181" s="733">
        <v>136.30000000000001</v>
      </c>
    </row>
    <row r="182" spans="3:7">
      <c r="C182" s="664">
        <v>44502</v>
      </c>
      <c r="D182" s="733">
        <v>70</v>
      </c>
      <c r="E182" s="733">
        <v>124.50000000000001</v>
      </c>
      <c r="F182" s="733">
        <v>61</v>
      </c>
      <c r="G182" s="733">
        <v>139.60000000000002</v>
      </c>
    </row>
    <row r="183" spans="3:7">
      <c r="C183" s="664">
        <v>44501</v>
      </c>
      <c r="D183" s="733">
        <v>74</v>
      </c>
      <c r="E183" s="733">
        <v>132.9</v>
      </c>
      <c r="F183" s="733">
        <v>66.3</v>
      </c>
      <c r="G183" s="733">
        <v>144.1</v>
      </c>
    </row>
    <row r="184" spans="3:7">
      <c r="C184" s="664">
        <v>44498</v>
      </c>
      <c r="D184" s="733">
        <v>77.3</v>
      </c>
      <c r="E184" s="733">
        <v>129.1</v>
      </c>
      <c r="F184" s="733">
        <v>68.2</v>
      </c>
      <c r="G184" s="733">
        <v>148.9</v>
      </c>
    </row>
    <row r="185" spans="3:7">
      <c r="C185" s="664">
        <v>44497</v>
      </c>
      <c r="D185" s="733">
        <v>66.2</v>
      </c>
      <c r="E185" s="733">
        <v>113.5</v>
      </c>
      <c r="F185" s="733">
        <v>55.999999999999993</v>
      </c>
      <c r="G185" s="733">
        <v>121.2</v>
      </c>
    </row>
    <row r="186" spans="3:7">
      <c r="C186" s="664">
        <v>44496</v>
      </c>
      <c r="D186" s="733">
        <v>65.100000000000009</v>
      </c>
      <c r="E186" s="733">
        <v>106.80000000000001</v>
      </c>
      <c r="F186" s="733">
        <v>55.499999999999993</v>
      </c>
      <c r="G186" s="733">
        <v>118.8</v>
      </c>
    </row>
    <row r="187" spans="3:7">
      <c r="C187" s="664">
        <v>44495</v>
      </c>
      <c r="D187" s="733">
        <v>64.5</v>
      </c>
      <c r="E187" s="733">
        <v>106.5</v>
      </c>
      <c r="F187" s="733">
        <v>54.099999999999994</v>
      </c>
      <c r="G187" s="733">
        <v>115.3</v>
      </c>
    </row>
    <row r="188" spans="3:7">
      <c r="C188" s="664">
        <v>44494</v>
      </c>
      <c r="D188" s="733">
        <v>62.8</v>
      </c>
      <c r="E188" s="733">
        <v>103.2</v>
      </c>
      <c r="F188" s="733">
        <v>50.9</v>
      </c>
      <c r="G188" s="733">
        <v>114.3</v>
      </c>
    </row>
    <row r="189" spans="3:7">
      <c r="C189" s="664">
        <v>44491</v>
      </c>
      <c r="D189" s="733">
        <v>62.9</v>
      </c>
      <c r="E189" s="733">
        <v>105.60000000000001</v>
      </c>
      <c r="F189" s="733">
        <v>51.4</v>
      </c>
      <c r="G189" s="733">
        <v>112.7</v>
      </c>
    </row>
    <row r="190" spans="3:7">
      <c r="C190" s="664">
        <v>44490</v>
      </c>
      <c r="D190" s="733">
        <v>62.9</v>
      </c>
      <c r="E190" s="733">
        <v>104.80000000000001</v>
      </c>
      <c r="F190" s="733">
        <v>51.1</v>
      </c>
      <c r="G190" s="733">
        <v>111.1</v>
      </c>
    </row>
    <row r="191" spans="3:7">
      <c r="C191" s="664">
        <v>44489</v>
      </c>
      <c r="D191" s="733">
        <v>63.1</v>
      </c>
      <c r="E191" s="733">
        <v>104.1</v>
      </c>
      <c r="F191" s="733">
        <v>51.2</v>
      </c>
      <c r="G191" s="733">
        <v>112.5</v>
      </c>
    </row>
    <row r="192" spans="3:7">
      <c r="C192" s="664">
        <v>44488</v>
      </c>
      <c r="D192" s="733">
        <v>63.7</v>
      </c>
      <c r="E192" s="733">
        <v>105.2</v>
      </c>
      <c r="F192" s="733">
        <v>52.300000000000004</v>
      </c>
      <c r="G192" s="733">
        <v>112.20000000000002</v>
      </c>
    </row>
    <row r="193" spans="3:7">
      <c r="C193" s="664">
        <v>44487</v>
      </c>
      <c r="D193" s="733">
        <v>63.9</v>
      </c>
      <c r="E193" s="733">
        <v>104.69999999999999</v>
      </c>
      <c r="F193" s="733">
        <v>53.1</v>
      </c>
      <c r="G193" s="733">
        <v>112.6</v>
      </c>
    </row>
    <row r="194" spans="3:7">
      <c r="C194" s="664">
        <v>44484</v>
      </c>
      <c r="D194" s="733">
        <v>62.7</v>
      </c>
      <c r="E194" s="733">
        <v>103.49999999999999</v>
      </c>
      <c r="F194" s="733">
        <v>51.9</v>
      </c>
      <c r="G194" s="733">
        <v>108.60000000000001</v>
      </c>
    </row>
    <row r="195" spans="3:7">
      <c r="C195" s="664">
        <v>44483</v>
      </c>
      <c r="D195" s="733">
        <v>62.2</v>
      </c>
      <c r="E195" s="733">
        <v>102.49999999999999</v>
      </c>
      <c r="F195" s="733">
        <v>51.4</v>
      </c>
      <c r="G195" s="733">
        <v>109.60000000000001</v>
      </c>
    </row>
    <row r="196" spans="3:7">
      <c r="C196" s="664">
        <v>44482</v>
      </c>
      <c r="D196" s="733">
        <v>62.5</v>
      </c>
      <c r="E196" s="733">
        <v>102.89999999999999</v>
      </c>
      <c r="F196" s="733">
        <v>50.9</v>
      </c>
      <c r="G196" s="733">
        <v>105.2</v>
      </c>
    </row>
    <row r="197" spans="3:7">
      <c r="C197" s="664">
        <v>44481</v>
      </c>
      <c r="D197" s="733">
        <v>62.6</v>
      </c>
      <c r="E197" s="733">
        <v>101.4</v>
      </c>
      <c r="F197" s="733">
        <v>50.7</v>
      </c>
      <c r="G197" s="733">
        <v>103.30000000000001</v>
      </c>
    </row>
    <row r="198" spans="3:7">
      <c r="C198" s="664">
        <v>44480</v>
      </c>
      <c r="D198" s="733">
        <v>63.7</v>
      </c>
      <c r="E198" s="733">
        <v>103.8</v>
      </c>
      <c r="F198" s="733">
        <v>51.9</v>
      </c>
      <c r="G198" s="733">
        <v>105.10000000000002</v>
      </c>
    </row>
    <row r="199" spans="3:7">
      <c r="C199" s="664">
        <v>44477</v>
      </c>
      <c r="D199" s="733">
        <v>64.3</v>
      </c>
      <c r="E199" s="733">
        <v>102.60000000000001</v>
      </c>
      <c r="F199" s="733">
        <v>52.1</v>
      </c>
      <c r="G199" s="733">
        <v>103.60000000000001</v>
      </c>
    </row>
    <row r="200" spans="3:7">
      <c r="C200" s="664">
        <v>44476</v>
      </c>
      <c r="D200" s="733">
        <v>65.3</v>
      </c>
      <c r="E200" s="733">
        <v>103.89999999999999</v>
      </c>
      <c r="F200" s="733">
        <v>55.099999999999994</v>
      </c>
      <c r="G200" s="733">
        <v>106.3</v>
      </c>
    </row>
    <row r="201" spans="3:7">
      <c r="C201" s="664">
        <v>44475</v>
      </c>
      <c r="D201" s="733">
        <v>65.5</v>
      </c>
      <c r="E201" s="733">
        <v>107.3</v>
      </c>
      <c r="F201" s="733">
        <v>55.499999999999993</v>
      </c>
      <c r="G201" s="733">
        <v>109.1</v>
      </c>
    </row>
    <row r="202" spans="3:7">
      <c r="C202" s="664">
        <v>44474</v>
      </c>
      <c r="D202" s="733">
        <v>65.100000000000009</v>
      </c>
      <c r="E202" s="733">
        <v>104.89999999999999</v>
      </c>
      <c r="F202" s="733">
        <v>55.2</v>
      </c>
      <c r="G202" s="733">
        <v>104.60000000000001</v>
      </c>
    </row>
    <row r="203" spans="3:7">
      <c r="C203" s="664">
        <v>44473</v>
      </c>
      <c r="D203" s="733">
        <v>65.600000000000009</v>
      </c>
      <c r="E203" s="733">
        <v>105.1</v>
      </c>
      <c r="F203" s="733">
        <v>55.500000000000007</v>
      </c>
      <c r="G203" s="733">
        <v>107.2</v>
      </c>
    </row>
    <row r="204" spans="3:7">
      <c r="C204" s="664">
        <v>44470</v>
      </c>
      <c r="D204" s="733">
        <v>65.3</v>
      </c>
      <c r="E204" s="733">
        <v>104.1</v>
      </c>
      <c r="F204" s="733">
        <v>55.2</v>
      </c>
      <c r="G204" s="733">
        <v>105.60000000000001</v>
      </c>
    </row>
    <row r="205" spans="3:7">
      <c r="C205" s="664">
        <v>44469</v>
      </c>
      <c r="D205" s="733">
        <v>65.8</v>
      </c>
      <c r="E205" s="733">
        <v>106.2</v>
      </c>
      <c r="F205" s="733">
        <v>56.499999999999993</v>
      </c>
      <c r="G205" s="733">
        <v>104.3</v>
      </c>
    </row>
    <row r="206" spans="3:7">
      <c r="C206" s="664">
        <v>44468</v>
      </c>
      <c r="D206" s="733">
        <v>65.7</v>
      </c>
      <c r="E206" s="733">
        <v>104.1</v>
      </c>
      <c r="F206" s="733">
        <v>55.699999999999996</v>
      </c>
      <c r="G206" s="733">
        <v>104.1</v>
      </c>
    </row>
    <row r="207" spans="3:7">
      <c r="C207" s="664">
        <v>44467</v>
      </c>
      <c r="D207" s="733">
        <v>64.5</v>
      </c>
      <c r="E207" s="733">
        <v>105.69999999999999</v>
      </c>
      <c r="F207" s="733">
        <v>54.6</v>
      </c>
      <c r="G207" s="733">
        <v>105.1</v>
      </c>
    </row>
    <row r="208" spans="3:7">
      <c r="C208" s="664">
        <v>44466</v>
      </c>
      <c r="D208" s="733">
        <v>63.9</v>
      </c>
      <c r="E208" s="733">
        <v>101.9</v>
      </c>
      <c r="F208" s="733">
        <v>54.300000000000004</v>
      </c>
      <c r="G208" s="733">
        <v>104.5</v>
      </c>
    </row>
    <row r="209" spans="3:7">
      <c r="C209" s="664">
        <v>44463</v>
      </c>
      <c r="D209" s="733">
        <v>64</v>
      </c>
      <c r="E209" s="733">
        <v>101.30000000000001</v>
      </c>
      <c r="F209" s="733">
        <v>54.900000000000006</v>
      </c>
      <c r="G209" s="733">
        <v>104.4</v>
      </c>
    </row>
    <row r="210" spans="3:7">
      <c r="C210" s="664">
        <v>44462</v>
      </c>
      <c r="D210" s="733">
        <v>63.9</v>
      </c>
      <c r="E210" s="733">
        <v>98.2</v>
      </c>
      <c r="F210" s="733">
        <v>54</v>
      </c>
      <c r="G210" s="733">
        <v>102.2</v>
      </c>
    </row>
    <row r="211" spans="3:7">
      <c r="C211" s="664">
        <v>44461</v>
      </c>
      <c r="D211" s="733">
        <v>64.099999999999994</v>
      </c>
      <c r="E211" s="733">
        <v>98.700000000000017</v>
      </c>
      <c r="F211" s="733">
        <v>54.400000000000006</v>
      </c>
      <c r="G211" s="733">
        <v>106.80000000000001</v>
      </c>
    </row>
    <row r="212" spans="3:7">
      <c r="C212" s="664">
        <v>44460</v>
      </c>
      <c r="D212" s="733">
        <v>65.400000000000006</v>
      </c>
      <c r="E212" s="733">
        <v>101.2</v>
      </c>
      <c r="F212" s="733">
        <v>56.499999999999993</v>
      </c>
      <c r="G212" s="733">
        <v>107.3</v>
      </c>
    </row>
    <row r="213" spans="3:7">
      <c r="C213" s="664">
        <v>44459</v>
      </c>
      <c r="D213" s="733">
        <v>65.8</v>
      </c>
      <c r="E213" s="733">
        <v>103.2</v>
      </c>
      <c r="F213" s="733">
        <v>56.699999999999996</v>
      </c>
      <c r="G213" s="733">
        <v>110.9</v>
      </c>
    </row>
    <row r="214" spans="3:7">
      <c r="C214" s="664">
        <v>44456</v>
      </c>
      <c r="D214" s="733">
        <v>63.800000000000004</v>
      </c>
      <c r="E214" s="733">
        <v>99.8</v>
      </c>
      <c r="F214" s="733">
        <v>53.400000000000006</v>
      </c>
      <c r="G214" s="733">
        <v>110.00000000000001</v>
      </c>
    </row>
    <row r="215" spans="3:7">
      <c r="C215" s="664">
        <v>44455</v>
      </c>
      <c r="D215" s="733">
        <v>65.3</v>
      </c>
      <c r="E215" s="733">
        <v>100.29999999999998</v>
      </c>
      <c r="F215" s="733">
        <v>55.600000000000009</v>
      </c>
      <c r="G215" s="733">
        <v>110.4</v>
      </c>
    </row>
    <row r="216" spans="3:7">
      <c r="C216" s="664">
        <v>44454</v>
      </c>
      <c r="D216" s="733">
        <v>65.399999999999991</v>
      </c>
      <c r="E216" s="733">
        <v>100.69999999999999</v>
      </c>
      <c r="F216" s="733">
        <v>55.099999999999994</v>
      </c>
      <c r="G216" s="733">
        <v>108.7</v>
      </c>
    </row>
    <row r="217" spans="3:7">
      <c r="C217" s="664">
        <v>44453</v>
      </c>
      <c r="D217" s="733">
        <v>65.100000000000009</v>
      </c>
      <c r="E217" s="733">
        <v>99</v>
      </c>
      <c r="F217" s="733">
        <v>54.7</v>
      </c>
      <c r="G217" s="733">
        <v>110.5</v>
      </c>
    </row>
    <row r="218" spans="3:7">
      <c r="C218" s="664">
        <v>44452</v>
      </c>
      <c r="D218" s="733">
        <v>66.3</v>
      </c>
      <c r="E218" s="733">
        <v>101.6</v>
      </c>
      <c r="F218" s="733">
        <v>55.7</v>
      </c>
      <c r="G218" s="733">
        <v>109.1</v>
      </c>
    </row>
    <row r="219" spans="3:7">
      <c r="C219" s="664">
        <v>44449</v>
      </c>
      <c r="D219" s="733">
        <v>67.100000000000009</v>
      </c>
      <c r="E219" s="733">
        <v>103.89999999999999</v>
      </c>
      <c r="F219" s="733">
        <v>57.099999999999994</v>
      </c>
      <c r="G219" s="733">
        <v>110.80000000000001</v>
      </c>
    </row>
    <row r="220" spans="3:7">
      <c r="C220" s="664">
        <v>44448</v>
      </c>
      <c r="D220" s="733">
        <v>66.599999999999994</v>
      </c>
      <c r="E220" s="733">
        <v>102.49999999999999</v>
      </c>
      <c r="F220" s="733">
        <v>55.800000000000004</v>
      </c>
      <c r="G220" s="733">
        <v>115.5</v>
      </c>
    </row>
    <row r="221" spans="3:7">
      <c r="C221" s="664">
        <v>44447</v>
      </c>
      <c r="D221" s="733">
        <v>69.100000000000009</v>
      </c>
      <c r="E221" s="733">
        <v>107.60000000000001</v>
      </c>
      <c r="F221" s="733">
        <v>58.099999999999994</v>
      </c>
      <c r="G221" s="733">
        <v>117.9</v>
      </c>
    </row>
    <row r="222" spans="3:7">
      <c r="C222" s="664">
        <v>44446</v>
      </c>
      <c r="D222" s="733">
        <v>69.599999999999994</v>
      </c>
      <c r="E222" s="733">
        <v>108.80000000000001</v>
      </c>
      <c r="F222" s="733">
        <v>58.5</v>
      </c>
      <c r="G222" s="733">
        <v>119.19999999999999</v>
      </c>
    </row>
    <row r="223" spans="3:7">
      <c r="C223" s="664">
        <v>44445</v>
      </c>
      <c r="D223" s="733">
        <v>68.900000000000006</v>
      </c>
      <c r="E223" s="733">
        <v>105.69999999999999</v>
      </c>
      <c r="F223" s="733">
        <v>57.000000000000007</v>
      </c>
      <c r="G223" s="733">
        <v>117.5</v>
      </c>
    </row>
    <row r="224" spans="3:7">
      <c r="C224" s="664">
        <v>44442</v>
      </c>
      <c r="D224" s="733">
        <v>70</v>
      </c>
      <c r="E224" s="733">
        <v>106.69999999999999</v>
      </c>
      <c r="F224" s="733">
        <v>58.4</v>
      </c>
      <c r="G224" s="733">
        <v>113.9</v>
      </c>
    </row>
    <row r="225" spans="3:7">
      <c r="C225" s="664">
        <v>44441</v>
      </c>
      <c r="D225" s="733">
        <v>70.300000000000011</v>
      </c>
      <c r="E225" s="733">
        <v>105.4</v>
      </c>
      <c r="F225" s="733">
        <v>59.599999999999994</v>
      </c>
      <c r="G225" s="733">
        <v>113.3</v>
      </c>
    </row>
    <row r="226" spans="3:7">
      <c r="C226" s="664">
        <v>44440</v>
      </c>
      <c r="D226" s="733">
        <v>71.399999999999991</v>
      </c>
      <c r="E226" s="733">
        <v>106.69999999999999</v>
      </c>
      <c r="F226" s="733">
        <v>58.8</v>
      </c>
      <c r="G226" s="733">
        <v>113.39999999999999</v>
      </c>
    </row>
    <row r="227" spans="3:7">
      <c r="C227" s="664">
        <v>44439</v>
      </c>
      <c r="D227" s="733">
        <v>72.300000000000011</v>
      </c>
      <c r="E227" s="733">
        <v>108.89999999999999</v>
      </c>
      <c r="F227" s="733">
        <v>59.8</v>
      </c>
      <c r="G227" s="733">
        <v>112.7</v>
      </c>
    </row>
    <row r="228" spans="3:7">
      <c r="C228" s="664">
        <v>44438</v>
      </c>
      <c r="D228" s="733">
        <v>71.899999999999991</v>
      </c>
      <c r="E228" s="733">
        <v>105.3</v>
      </c>
      <c r="F228" s="733">
        <v>60.8</v>
      </c>
      <c r="G228" s="733">
        <v>113.9</v>
      </c>
    </row>
    <row r="229" spans="3:7">
      <c r="C229" s="664">
        <v>44435</v>
      </c>
      <c r="D229" s="733">
        <v>72.399999999999991</v>
      </c>
      <c r="E229" s="733">
        <v>105.89999999999999</v>
      </c>
      <c r="F229" s="733">
        <v>60.8</v>
      </c>
      <c r="G229" s="733">
        <v>111.3</v>
      </c>
    </row>
    <row r="230" spans="3:7">
      <c r="C230" s="664">
        <v>44434</v>
      </c>
      <c r="D230" s="733">
        <v>72.899999999999991</v>
      </c>
      <c r="E230" s="733">
        <v>108.4</v>
      </c>
      <c r="F230" s="733">
        <v>61.5</v>
      </c>
      <c r="G230" s="733">
        <v>111.1</v>
      </c>
    </row>
    <row r="231" spans="3:7">
      <c r="C231" s="664">
        <v>44433</v>
      </c>
      <c r="D231" s="733">
        <v>72.599999999999994</v>
      </c>
      <c r="E231" s="733">
        <v>108.89999999999999</v>
      </c>
      <c r="F231" s="733">
        <v>61.5</v>
      </c>
      <c r="G231" s="733">
        <v>102.60000000000001</v>
      </c>
    </row>
    <row r="232" spans="3:7">
      <c r="C232" s="664">
        <v>44432</v>
      </c>
      <c r="D232" s="733">
        <v>71.599999999999994</v>
      </c>
      <c r="E232" s="733">
        <v>104.99999999999999</v>
      </c>
      <c r="F232" s="733">
        <v>61.1</v>
      </c>
      <c r="G232" s="733">
        <v>105.1</v>
      </c>
    </row>
    <row r="233" spans="3:7">
      <c r="C233" s="664">
        <v>44431</v>
      </c>
      <c r="D233" s="733">
        <v>71.5</v>
      </c>
      <c r="E233" s="733">
        <v>106.3</v>
      </c>
      <c r="F233" s="733">
        <v>60.8</v>
      </c>
      <c r="G233" s="733">
        <v>105.69999999999999</v>
      </c>
    </row>
    <row r="234" spans="3:7">
      <c r="C234" s="664">
        <v>44428</v>
      </c>
      <c r="D234" s="733">
        <v>71.599999999999994</v>
      </c>
      <c r="E234" s="733">
        <v>104.1</v>
      </c>
      <c r="F234" s="733">
        <v>61.1</v>
      </c>
      <c r="G234" s="733">
        <v>105.50000000000001</v>
      </c>
    </row>
    <row r="235" spans="3:7">
      <c r="C235" s="664">
        <v>44427</v>
      </c>
      <c r="D235" s="733">
        <v>71.399999999999991</v>
      </c>
      <c r="E235" s="733">
        <v>105.69999999999999</v>
      </c>
      <c r="F235" s="733">
        <v>60.3</v>
      </c>
      <c r="G235" s="733">
        <v>104.60000000000001</v>
      </c>
    </row>
    <row r="236" spans="3:7">
      <c r="C236" s="664">
        <v>44426</v>
      </c>
      <c r="D236" s="733">
        <v>70.199999999999989</v>
      </c>
      <c r="E236" s="733">
        <v>103.50000000000001</v>
      </c>
      <c r="F236" s="733">
        <v>58.9</v>
      </c>
      <c r="G236" s="733">
        <v>102.8</v>
      </c>
    </row>
    <row r="237" spans="3:7">
      <c r="C237" s="664">
        <v>44425</v>
      </c>
      <c r="D237" s="733">
        <v>70.599999999999994</v>
      </c>
      <c r="E237" s="733">
        <v>104.3</v>
      </c>
      <c r="F237" s="733">
        <v>59.400000000000006</v>
      </c>
      <c r="G237" s="733">
        <v>101.50000000000001</v>
      </c>
    </row>
    <row r="238" spans="3:7">
      <c r="C238" s="664">
        <v>44424</v>
      </c>
      <c r="D238" s="733">
        <v>69.5</v>
      </c>
      <c r="E238" s="733">
        <v>103.3</v>
      </c>
      <c r="F238" s="733">
        <v>58.400000000000006</v>
      </c>
      <c r="G238" s="733">
        <v>102.4</v>
      </c>
    </row>
    <row r="239" spans="3:7">
      <c r="C239" s="664">
        <v>44421</v>
      </c>
      <c r="D239" s="733">
        <v>68.7</v>
      </c>
      <c r="E239" s="733">
        <v>101.70000000000002</v>
      </c>
      <c r="F239" s="733">
        <v>57.800000000000004</v>
      </c>
      <c r="G239" s="733">
        <v>101.4</v>
      </c>
    </row>
    <row r="240" spans="3:7">
      <c r="C240" s="664">
        <v>44420</v>
      </c>
      <c r="D240" s="733">
        <v>68.5</v>
      </c>
      <c r="E240" s="733">
        <v>100.6</v>
      </c>
      <c r="F240" s="733">
        <v>56.500000000000007</v>
      </c>
      <c r="G240" s="733">
        <v>100.6</v>
      </c>
    </row>
    <row r="241" spans="3:7">
      <c r="C241" s="664">
        <v>44419</v>
      </c>
      <c r="D241" s="733">
        <v>70.399999999999991</v>
      </c>
      <c r="E241" s="733">
        <v>103</v>
      </c>
      <c r="F241" s="733">
        <v>59.000000000000007</v>
      </c>
      <c r="G241" s="733">
        <v>101</v>
      </c>
    </row>
    <row r="242" spans="3:7">
      <c r="C242" s="664">
        <v>44418</v>
      </c>
      <c r="D242" s="733">
        <v>68.900000000000006</v>
      </c>
      <c r="E242" s="733">
        <v>100.6</v>
      </c>
      <c r="F242" s="733">
        <v>57.400000000000006</v>
      </c>
      <c r="G242" s="733">
        <v>99.500000000000014</v>
      </c>
    </row>
    <row r="243" spans="3:7">
      <c r="C243" s="664">
        <v>44417</v>
      </c>
      <c r="D243" s="733">
        <v>70.100000000000009</v>
      </c>
      <c r="E243" s="733">
        <v>101.4</v>
      </c>
      <c r="F243" s="733">
        <v>58.3</v>
      </c>
      <c r="G243" s="733">
        <v>99.6</v>
      </c>
    </row>
    <row r="244" spans="3:7">
      <c r="C244" s="664">
        <v>44414</v>
      </c>
      <c r="D244" s="733">
        <v>69.900000000000006</v>
      </c>
      <c r="E244" s="733">
        <v>102.4</v>
      </c>
      <c r="F244" s="733">
        <v>58.800000000000011</v>
      </c>
      <c r="G244" s="733">
        <v>100.2</v>
      </c>
    </row>
    <row r="245" spans="3:7">
      <c r="C245" s="664">
        <v>44413</v>
      </c>
      <c r="D245" s="733">
        <v>70.5</v>
      </c>
      <c r="E245" s="733">
        <v>102.49999999999999</v>
      </c>
      <c r="F245" s="733">
        <v>60.199999999999996</v>
      </c>
      <c r="G245" s="733">
        <v>102.8</v>
      </c>
    </row>
    <row r="246" spans="3:7">
      <c r="C246" s="664">
        <v>44412</v>
      </c>
      <c r="D246" s="733">
        <v>73.099999999999994</v>
      </c>
      <c r="E246" s="733">
        <v>105.79999999999998</v>
      </c>
      <c r="F246" s="733">
        <v>63.1</v>
      </c>
      <c r="G246" s="733">
        <v>104.2</v>
      </c>
    </row>
    <row r="247" spans="3:7">
      <c r="C247" s="664">
        <v>44411</v>
      </c>
      <c r="D247" s="733">
        <v>72.099999999999994</v>
      </c>
      <c r="E247" s="733">
        <v>105.3</v>
      </c>
      <c r="F247" s="733">
        <v>61.9</v>
      </c>
      <c r="G247" s="733">
        <v>104.1</v>
      </c>
    </row>
    <row r="248" spans="3:7">
      <c r="C248" s="664">
        <v>44410</v>
      </c>
      <c r="D248" s="733">
        <v>71.599999999999994</v>
      </c>
      <c r="E248" s="733">
        <v>105.5</v>
      </c>
      <c r="F248" s="733">
        <v>62.4</v>
      </c>
      <c r="G248" s="733">
        <v>105.3</v>
      </c>
    </row>
    <row r="249" spans="3:7">
      <c r="C249" s="664">
        <v>44407</v>
      </c>
      <c r="D249" s="733">
        <v>73</v>
      </c>
      <c r="E249" s="733">
        <v>108.5</v>
      </c>
      <c r="F249" s="733">
        <v>64</v>
      </c>
      <c r="G249" s="733">
        <v>106.2</v>
      </c>
    </row>
    <row r="250" spans="3:7">
      <c r="C250" s="664">
        <v>44406</v>
      </c>
      <c r="D250" s="733">
        <v>72.2</v>
      </c>
      <c r="E250" s="733">
        <v>107.4</v>
      </c>
      <c r="F250" s="733">
        <v>63.5</v>
      </c>
      <c r="G250" s="733">
        <v>105.69999999999999</v>
      </c>
    </row>
    <row r="251" spans="3:7">
      <c r="C251" s="664">
        <v>44405</v>
      </c>
      <c r="D251" s="733">
        <v>72.399999999999991</v>
      </c>
      <c r="E251" s="733">
        <v>106.80000000000001</v>
      </c>
      <c r="F251" s="733">
        <v>64.099999999999994</v>
      </c>
      <c r="G251" s="733">
        <v>106.80000000000001</v>
      </c>
    </row>
    <row r="252" spans="3:7">
      <c r="C252" s="664">
        <v>44404</v>
      </c>
      <c r="D252" s="733">
        <v>71.2</v>
      </c>
      <c r="E252" s="733">
        <v>106.4</v>
      </c>
      <c r="F252" s="733">
        <v>63.6</v>
      </c>
      <c r="G252" s="733">
        <v>106.2</v>
      </c>
    </row>
    <row r="253" spans="3:7">
      <c r="C253" s="664">
        <v>44403</v>
      </c>
      <c r="D253" s="733">
        <v>69.8</v>
      </c>
      <c r="E253" s="733">
        <v>105.2</v>
      </c>
      <c r="F253" s="733">
        <v>62.2</v>
      </c>
      <c r="G253" s="733">
        <v>105.69999999999999</v>
      </c>
    </row>
    <row r="254" spans="3:7">
      <c r="C254" s="664">
        <v>44400</v>
      </c>
      <c r="D254" s="733">
        <v>68.7</v>
      </c>
      <c r="E254" s="733">
        <v>104.3</v>
      </c>
      <c r="F254" s="733">
        <v>61</v>
      </c>
      <c r="G254" s="733">
        <v>107</v>
      </c>
    </row>
    <row r="255" spans="3:7">
      <c r="C255" s="664">
        <v>44399</v>
      </c>
      <c r="D255" s="733">
        <v>71.5</v>
      </c>
      <c r="E255" s="733">
        <v>106.89999999999999</v>
      </c>
      <c r="F255" s="733">
        <v>62.9</v>
      </c>
      <c r="G255" s="733">
        <v>109.00000000000001</v>
      </c>
    </row>
    <row r="256" spans="3:7">
      <c r="C256" s="664">
        <v>44398</v>
      </c>
      <c r="D256" s="733">
        <v>74.099999999999994</v>
      </c>
      <c r="E256" s="733">
        <v>108.5</v>
      </c>
      <c r="F256" s="733">
        <v>64.600000000000009</v>
      </c>
      <c r="G256" s="733">
        <v>107.4</v>
      </c>
    </row>
    <row r="257" spans="3:7">
      <c r="C257" s="664">
        <v>44397</v>
      </c>
      <c r="D257" s="733">
        <v>74.8</v>
      </c>
      <c r="E257" s="733">
        <v>110.3</v>
      </c>
      <c r="F257" s="733">
        <v>65.399999999999991</v>
      </c>
      <c r="G257" s="733">
        <v>108.4</v>
      </c>
    </row>
    <row r="258" spans="3:7">
      <c r="C258" s="664">
        <v>44396</v>
      </c>
      <c r="D258" s="733">
        <v>73.8</v>
      </c>
      <c r="E258" s="733">
        <v>109.60000000000001</v>
      </c>
      <c r="F258" s="733">
        <v>63.6</v>
      </c>
      <c r="G258" s="733">
        <v>106.4</v>
      </c>
    </row>
    <row r="259" spans="3:7">
      <c r="C259" s="664">
        <v>44393</v>
      </c>
      <c r="D259" s="733">
        <v>71.3</v>
      </c>
      <c r="E259" s="733">
        <v>105.1</v>
      </c>
      <c r="F259" s="733">
        <v>63.399999999999991</v>
      </c>
      <c r="G259" s="733">
        <v>102.89999999999999</v>
      </c>
    </row>
    <row r="260" spans="3:7">
      <c r="C260" s="664">
        <v>44392</v>
      </c>
      <c r="D260" s="733">
        <v>64.2</v>
      </c>
      <c r="E260" s="733">
        <v>106.1</v>
      </c>
      <c r="F260" s="733">
        <v>61.7</v>
      </c>
      <c r="G260" s="733">
        <v>102</v>
      </c>
    </row>
    <row r="261" spans="3:7">
      <c r="C261" s="664">
        <v>44391</v>
      </c>
      <c r="D261" s="733">
        <v>63</v>
      </c>
      <c r="E261" s="733">
        <v>102.69999999999999</v>
      </c>
      <c r="F261" s="733">
        <v>60.5</v>
      </c>
      <c r="G261" s="733">
        <v>101.2</v>
      </c>
    </row>
    <row r="262" spans="3:7">
      <c r="C262" s="664">
        <v>44390</v>
      </c>
      <c r="D262" s="733">
        <v>62.4</v>
      </c>
      <c r="E262" s="733">
        <v>101.29999999999998</v>
      </c>
      <c r="F262" s="733">
        <v>60.199999999999996</v>
      </c>
      <c r="G262" s="733">
        <v>102.2</v>
      </c>
    </row>
    <row r="263" spans="3:7">
      <c r="C263" s="664">
        <v>44389</v>
      </c>
      <c r="D263" s="733">
        <v>64.7</v>
      </c>
      <c r="E263" s="733">
        <v>103.8</v>
      </c>
      <c r="F263" s="733">
        <v>62.2</v>
      </c>
      <c r="G263" s="733">
        <v>103.89999999999999</v>
      </c>
    </row>
    <row r="264" spans="3:7">
      <c r="C264" s="664">
        <v>44386</v>
      </c>
      <c r="D264" s="733">
        <v>65.199999999999989</v>
      </c>
      <c r="E264" s="733">
        <v>105.69999999999999</v>
      </c>
      <c r="F264" s="733">
        <v>63.1</v>
      </c>
      <c r="G264" s="733">
        <v>104.5</v>
      </c>
    </row>
    <row r="265" spans="3:7">
      <c r="C265" s="664">
        <v>44385</v>
      </c>
      <c r="D265" s="733">
        <v>65.900000000000006</v>
      </c>
      <c r="E265" s="733">
        <v>107.4</v>
      </c>
      <c r="F265" s="733">
        <v>63.5</v>
      </c>
      <c r="G265" s="733">
        <v>108.3</v>
      </c>
    </row>
    <row r="266" spans="3:7">
      <c r="C266" s="664">
        <v>44384</v>
      </c>
      <c r="D266" s="733">
        <v>63.3</v>
      </c>
      <c r="E266" s="733">
        <v>103.8</v>
      </c>
      <c r="F266" s="733">
        <v>60.3</v>
      </c>
      <c r="G266" s="733">
        <v>102.1</v>
      </c>
    </row>
    <row r="267" spans="3:7">
      <c r="C267" s="664">
        <v>44383</v>
      </c>
      <c r="D267" s="733">
        <v>61.3</v>
      </c>
      <c r="E267" s="733">
        <v>101.50000000000001</v>
      </c>
      <c r="F267" s="733">
        <v>58.3</v>
      </c>
      <c r="G267" s="733">
        <v>103.8</v>
      </c>
    </row>
    <row r="268" spans="3:7">
      <c r="C268" s="664">
        <v>44382</v>
      </c>
      <c r="D268" s="733">
        <v>61.199999999999996</v>
      </c>
      <c r="E268" s="733">
        <v>101.50000000000001</v>
      </c>
      <c r="F268" s="733">
        <v>58.699999999999996</v>
      </c>
      <c r="G268" s="733">
        <v>101.70000000000002</v>
      </c>
    </row>
    <row r="269" spans="3:7">
      <c r="C269" s="664">
        <v>44379</v>
      </c>
      <c r="D269" s="733">
        <v>61.199999999999996</v>
      </c>
      <c r="E269" s="733">
        <v>101.2</v>
      </c>
      <c r="F269" s="733">
        <v>59.3</v>
      </c>
      <c r="G269" s="733">
        <v>103.60000000000001</v>
      </c>
    </row>
    <row r="270" spans="3:7">
      <c r="C270" s="664">
        <v>44378</v>
      </c>
      <c r="D270" s="733">
        <v>60.8</v>
      </c>
      <c r="E270" s="733">
        <v>100.6</v>
      </c>
      <c r="F270" s="733">
        <v>58.3</v>
      </c>
      <c r="G270" s="733">
        <v>103.1</v>
      </c>
    </row>
    <row r="271" spans="3:7">
      <c r="C271" s="664">
        <v>44377</v>
      </c>
      <c r="D271" s="733">
        <v>62.5</v>
      </c>
      <c r="E271" s="733">
        <v>103</v>
      </c>
      <c r="F271" s="733">
        <v>61.1</v>
      </c>
      <c r="G271" s="733">
        <v>103.49999999999999</v>
      </c>
    </row>
    <row r="272" spans="3:7">
      <c r="C272" s="664">
        <v>44376</v>
      </c>
      <c r="D272" s="733">
        <v>62.9</v>
      </c>
      <c r="E272" s="733">
        <v>105</v>
      </c>
      <c r="F272" s="733">
        <v>61.7</v>
      </c>
      <c r="G272" s="733">
        <v>101.2</v>
      </c>
    </row>
    <row r="273" spans="3:7">
      <c r="C273" s="664">
        <v>44375</v>
      </c>
      <c r="D273" s="733">
        <v>63.5</v>
      </c>
      <c r="E273" s="733">
        <v>106.69999999999999</v>
      </c>
      <c r="F273" s="733">
        <v>61.6</v>
      </c>
      <c r="G273" s="733">
        <v>102.69999999999999</v>
      </c>
    </row>
    <row r="274" spans="3:7">
      <c r="C274" s="664">
        <v>44372</v>
      </c>
      <c r="D274" s="733">
        <v>63.9</v>
      </c>
      <c r="E274" s="733">
        <v>108</v>
      </c>
      <c r="F274" s="733">
        <v>62.3</v>
      </c>
      <c r="G274" s="733">
        <v>99.6</v>
      </c>
    </row>
    <row r="275" spans="3:7">
      <c r="C275" s="664">
        <v>44371</v>
      </c>
      <c r="D275" s="733">
        <v>62</v>
      </c>
      <c r="E275" s="733">
        <v>105.3</v>
      </c>
      <c r="F275" s="733">
        <v>60.4</v>
      </c>
      <c r="G275" s="733">
        <v>101.69999999999999</v>
      </c>
    </row>
    <row r="276" spans="3:7">
      <c r="C276" s="664">
        <v>44370</v>
      </c>
      <c r="D276" s="733">
        <v>62.9</v>
      </c>
      <c r="E276" s="733">
        <v>107.5</v>
      </c>
      <c r="F276" s="733">
        <v>61.7</v>
      </c>
      <c r="G276" s="733">
        <v>101.1</v>
      </c>
    </row>
    <row r="277" spans="3:7">
      <c r="C277" s="664">
        <v>44369</v>
      </c>
      <c r="D277" s="733">
        <v>62.7</v>
      </c>
      <c r="E277" s="733">
        <v>106</v>
      </c>
      <c r="F277" s="733">
        <v>61.1</v>
      </c>
      <c r="G277" s="733">
        <v>100.49999999999999</v>
      </c>
    </row>
    <row r="278" spans="3:7">
      <c r="C278" s="664">
        <v>44368</v>
      </c>
      <c r="D278" s="733">
        <v>63</v>
      </c>
      <c r="E278" s="733">
        <v>105.1</v>
      </c>
      <c r="F278" s="733">
        <v>61.1</v>
      </c>
      <c r="G278" s="733">
        <v>99.4</v>
      </c>
    </row>
    <row r="279" spans="3:7">
      <c r="C279" s="664">
        <v>44365</v>
      </c>
      <c r="D279" s="733">
        <v>65.400000000000006</v>
      </c>
      <c r="E279" s="733">
        <v>107.3</v>
      </c>
      <c r="F279" s="733">
        <v>63.6</v>
      </c>
      <c r="G279" s="733">
        <v>100.9</v>
      </c>
    </row>
    <row r="280" spans="3:7">
      <c r="C280" s="664">
        <v>44364</v>
      </c>
      <c r="D280" s="733">
        <v>62.5</v>
      </c>
      <c r="E280" s="733">
        <v>101.69999999999999</v>
      </c>
      <c r="F280" s="733">
        <v>60.4</v>
      </c>
      <c r="G280" s="733">
        <v>98.500000000000014</v>
      </c>
    </row>
    <row r="281" spans="3:7">
      <c r="C281" s="664">
        <v>44363</v>
      </c>
      <c r="D281" s="733">
        <v>64.900000000000006</v>
      </c>
      <c r="E281" s="733">
        <v>102.60000000000001</v>
      </c>
      <c r="F281" s="733">
        <v>63</v>
      </c>
      <c r="G281" s="733">
        <v>99.1</v>
      </c>
    </row>
    <row r="282" spans="3:7">
      <c r="C282" s="664">
        <v>44362</v>
      </c>
      <c r="D282" s="733">
        <v>64.600000000000009</v>
      </c>
      <c r="E282" s="733">
        <v>102</v>
      </c>
      <c r="F282" s="733">
        <v>63</v>
      </c>
      <c r="G282" s="733">
        <v>97.6</v>
      </c>
    </row>
    <row r="283" spans="3:7">
      <c r="C283" s="664">
        <v>44361</v>
      </c>
      <c r="D283" s="733">
        <v>64.7</v>
      </c>
      <c r="E283" s="733">
        <v>102.89999999999999</v>
      </c>
      <c r="F283" s="733">
        <v>63.800000000000004</v>
      </c>
      <c r="G283" s="733">
        <v>100.2</v>
      </c>
    </row>
    <row r="284" spans="3:7">
      <c r="C284" s="664">
        <v>44358</v>
      </c>
      <c r="D284" s="733">
        <v>63.6</v>
      </c>
      <c r="E284" s="733">
        <v>101.8</v>
      </c>
      <c r="F284" s="733">
        <v>62.7</v>
      </c>
      <c r="G284" s="733">
        <v>100.8</v>
      </c>
    </row>
    <row r="285" spans="3:7">
      <c r="C285" s="664">
        <v>44357</v>
      </c>
      <c r="D285" s="733">
        <v>64.7</v>
      </c>
      <c r="E285" s="733">
        <v>105.2</v>
      </c>
      <c r="F285" s="733">
        <v>64.600000000000009</v>
      </c>
      <c r="G285" s="733">
        <v>106</v>
      </c>
    </row>
    <row r="286" spans="3:7">
      <c r="C286" s="664">
        <v>44356</v>
      </c>
      <c r="D286" s="733">
        <v>65.3</v>
      </c>
      <c r="E286" s="733">
        <v>108</v>
      </c>
      <c r="F286" s="733">
        <v>68.199999999999989</v>
      </c>
      <c r="G286" s="733">
        <v>106.69999999999999</v>
      </c>
    </row>
    <row r="287" spans="3:7">
      <c r="C287" s="664">
        <v>44355</v>
      </c>
      <c r="D287" s="733">
        <v>66.100000000000009</v>
      </c>
      <c r="E287" s="733">
        <v>109.1</v>
      </c>
      <c r="F287" s="733">
        <v>65.7</v>
      </c>
      <c r="G287" s="733">
        <v>109.60000000000001</v>
      </c>
    </row>
    <row r="288" spans="3:7">
      <c r="C288" s="664">
        <v>44354</v>
      </c>
      <c r="D288" s="733">
        <v>67.599999999999994</v>
      </c>
      <c r="E288" s="733">
        <v>111.60000000000001</v>
      </c>
      <c r="F288" s="733">
        <v>67.199999999999989</v>
      </c>
      <c r="G288" s="733">
        <v>102.60000000000001</v>
      </c>
    </row>
    <row r="289" spans="3:7">
      <c r="C289" s="664">
        <v>44351</v>
      </c>
      <c r="D289" s="733">
        <v>66.600000000000009</v>
      </c>
      <c r="E289" s="733">
        <v>108.1</v>
      </c>
      <c r="F289" s="733">
        <v>66.3</v>
      </c>
      <c r="G289" s="733">
        <v>103.1</v>
      </c>
    </row>
    <row r="290" spans="3:7">
      <c r="C290" s="664">
        <v>44350</v>
      </c>
      <c r="D290" s="733">
        <v>65.999999999999986</v>
      </c>
      <c r="E290" s="733">
        <v>108.2</v>
      </c>
      <c r="F290" s="733">
        <v>65.399999999999991</v>
      </c>
      <c r="G290" s="733">
        <v>99</v>
      </c>
    </row>
    <row r="291" spans="3:7">
      <c r="C291" s="664">
        <v>44349</v>
      </c>
      <c r="D291" s="733">
        <v>65.7</v>
      </c>
      <c r="E291" s="733">
        <v>107.80000000000001</v>
      </c>
      <c r="F291" s="733">
        <v>64.8</v>
      </c>
      <c r="G291" s="733">
        <v>101.6</v>
      </c>
    </row>
    <row r="292" spans="3:7">
      <c r="C292" s="664">
        <v>44348</v>
      </c>
      <c r="D292" s="733">
        <v>64.999999999999986</v>
      </c>
      <c r="E292" s="733">
        <v>107.89999999999999</v>
      </c>
      <c r="F292" s="733">
        <v>64.3</v>
      </c>
      <c r="G292" s="733">
        <v>100.8</v>
      </c>
    </row>
    <row r="293" spans="3:7">
      <c r="C293" s="664">
        <v>44347</v>
      </c>
      <c r="D293" s="733">
        <v>65.5</v>
      </c>
      <c r="E293" s="733">
        <v>110.00000000000001</v>
      </c>
      <c r="F293" s="733">
        <v>64.900000000000006</v>
      </c>
      <c r="G293" s="733">
        <v>101.69999999999999</v>
      </c>
    </row>
    <row r="294" spans="3:7">
      <c r="C294" s="664">
        <v>44344</v>
      </c>
      <c r="D294" s="733">
        <v>66.100000000000009</v>
      </c>
      <c r="E294" s="733">
        <v>109.80000000000001</v>
      </c>
      <c r="F294" s="733">
        <v>65.3</v>
      </c>
      <c r="G294" s="733">
        <v>102.8</v>
      </c>
    </row>
    <row r="295" spans="3:7">
      <c r="C295" s="664">
        <v>44343</v>
      </c>
      <c r="D295" s="733">
        <v>65.900000000000006</v>
      </c>
      <c r="E295" s="733">
        <v>110.99999999999999</v>
      </c>
      <c r="F295" s="733">
        <v>65.7</v>
      </c>
      <c r="G295" s="733">
        <v>105.2</v>
      </c>
    </row>
    <row r="296" spans="3:7">
      <c r="C296" s="664">
        <v>44342</v>
      </c>
      <c r="D296" s="733">
        <v>66</v>
      </c>
      <c r="E296" s="733">
        <v>112.7</v>
      </c>
      <c r="F296" s="733">
        <v>66</v>
      </c>
      <c r="G296" s="733">
        <v>106.60000000000001</v>
      </c>
    </row>
    <row r="297" spans="3:7">
      <c r="C297" s="664">
        <v>44341</v>
      </c>
      <c r="D297" s="733">
        <v>66.7</v>
      </c>
      <c r="E297" s="733">
        <v>112.9</v>
      </c>
      <c r="F297" s="733">
        <v>66.5</v>
      </c>
      <c r="G297" s="733">
        <v>106.80000000000001</v>
      </c>
    </row>
    <row r="298" spans="3:7">
      <c r="C298" s="664">
        <v>44340</v>
      </c>
      <c r="D298" s="733">
        <v>68.5</v>
      </c>
      <c r="E298" s="733">
        <v>115.8</v>
      </c>
      <c r="F298" s="733">
        <v>68.800000000000011</v>
      </c>
      <c r="G298" s="733">
        <v>111.7</v>
      </c>
    </row>
    <row r="299" spans="3:7">
      <c r="C299" s="664">
        <v>44337</v>
      </c>
      <c r="D299" s="733">
        <v>68.800000000000011</v>
      </c>
      <c r="E299" s="733">
        <v>116.6</v>
      </c>
      <c r="F299" s="733">
        <v>69.599999999999994</v>
      </c>
      <c r="G299" s="733">
        <v>110.00000000000001</v>
      </c>
    </row>
    <row r="300" spans="3:7">
      <c r="C300" s="664">
        <v>44336</v>
      </c>
      <c r="D300" s="733">
        <v>68.599999999999994</v>
      </c>
      <c r="E300" s="733">
        <v>116.19999999999999</v>
      </c>
      <c r="F300" s="733">
        <v>68.8</v>
      </c>
      <c r="G300" s="733">
        <v>114.3</v>
      </c>
    </row>
    <row r="301" spans="3:7">
      <c r="C301" s="664">
        <v>44335</v>
      </c>
      <c r="D301" s="733">
        <v>72.5</v>
      </c>
      <c r="E301" s="733">
        <v>122.9</v>
      </c>
      <c r="F301" s="733">
        <v>72.899999999999991</v>
      </c>
      <c r="G301" s="733">
        <v>119.19999999999999</v>
      </c>
    </row>
    <row r="302" spans="3:7">
      <c r="C302" s="664">
        <v>44334</v>
      </c>
      <c r="D302" s="733">
        <v>71.3</v>
      </c>
      <c r="E302" s="733">
        <v>120.30000000000001</v>
      </c>
      <c r="F302" s="733">
        <v>71.099999999999994</v>
      </c>
      <c r="G302" s="733">
        <v>118.39999999999999</v>
      </c>
    </row>
    <row r="303" spans="3:7">
      <c r="C303" s="664">
        <v>44333</v>
      </c>
      <c r="D303" s="733">
        <v>73.3</v>
      </c>
      <c r="E303" s="733">
        <v>122.7</v>
      </c>
      <c r="F303" s="733">
        <v>73.599999999999994</v>
      </c>
      <c r="G303" s="733">
        <v>121.8</v>
      </c>
    </row>
    <row r="304" spans="3:7">
      <c r="C304" s="664">
        <v>44330</v>
      </c>
      <c r="D304" s="733">
        <v>71.7</v>
      </c>
      <c r="E304" s="733">
        <v>119.9</v>
      </c>
      <c r="F304" s="733">
        <v>72.399999999999991</v>
      </c>
      <c r="G304" s="733">
        <v>118.8</v>
      </c>
    </row>
    <row r="305" spans="3:7">
      <c r="C305" s="664">
        <v>44329</v>
      </c>
      <c r="D305" s="733">
        <v>70.599999999999994</v>
      </c>
      <c r="E305" s="733">
        <v>112.9</v>
      </c>
      <c r="F305" s="733">
        <v>71.2</v>
      </c>
      <c r="G305" s="733">
        <v>117.80000000000001</v>
      </c>
    </row>
    <row r="306" spans="3:7">
      <c r="C306" s="664">
        <v>44328</v>
      </c>
      <c r="D306" s="733">
        <v>69.199999999999989</v>
      </c>
      <c r="E306" s="733">
        <v>110.9</v>
      </c>
      <c r="F306" s="733">
        <v>70.7</v>
      </c>
      <c r="G306" s="733">
        <v>115.09999999999998</v>
      </c>
    </row>
    <row r="307" spans="3:7">
      <c r="C307" s="664">
        <v>44327</v>
      </c>
      <c r="D307" s="733">
        <v>68.7</v>
      </c>
      <c r="E307" s="733">
        <v>110.39999999999999</v>
      </c>
      <c r="F307" s="733">
        <v>70.600000000000009</v>
      </c>
      <c r="G307" s="733">
        <v>117.39999999999999</v>
      </c>
    </row>
    <row r="308" spans="3:7">
      <c r="C308" s="664">
        <v>44326</v>
      </c>
      <c r="D308" s="733">
        <v>68.8</v>
      </c>
      <c r="E308" s="733">
        <v>110.3</v>
      </c>
      <c r="F308" s="733">
        <v>70.7</v>
      </c>
      <c r="G308" s="733">
        <v>121</v>
      </c>
    </row>
    <row r="309" spans="3:7">
      <c r="C309" s="664">
        <v>44323</v>
      </c>
      <c r="D309" s="733">
        <v>70.899999999999991</v>
      </c>
      <c r="E309" s="733">
        <v>114.1</v>
      </c>
      <c r="F309" s="733">
        <v>72.7</v>
      </c>
      <c r="G309" s="733">
        <v>122.8</v>
      </c>
    </row>
    <row r="310" spans="3:7">
      <c r="C310" s="664">
        <v>44322</v>
      </c>
      <c r="D310" s="733">
        <v>68.800000000000011</v>
      </c>
      <c r="E310" s="733">
        <v>110.5</v>
      </c>
      <c r="F310" s="733">
        <v>70.099999999999994</v>
      </c>
      <c r="G310" s="733">
        <v>120.19999999999999</v>
      </c>
    </row>
    <row r="311" spans="3:7">
      <c r="C311" s="664">
        <v>44321</v>
      </c>
      <c r="D311" s="733">
        <v>67.900000000000006</v>
      </c>
      <c r="E311" s="733">
        <v>108.2</v>
      </c>
      <c r="F311" s="733">
        <v>69.300000000000011</v>
      </c>
      <c r="G311" s="733">
        <v>120.30000000000001</v>
      </c>
    </row>
    <row r="312" spans="3:7">
      <c r="C312" s="664">
        <v>44320</v>
      </c>
      <c r="D312" s="733">
        <v>67</v>
      </c>
      <c r="E312" s="733">
        <v>105.60000000000001</v>
      </c>
      <c r="F312" s="733">
        <v>68</v>
      </c>
      <c r="G312" s="733">
        <v>124.2</v>
      </c>
    </row>
    <row r="313" spans="3:7">
      <c r="C313" s="664">
        <v>44319</v>
      </c>
      <c r="D313" s="733">
        <v>66.8</v>
      </c>
      <c r="E313" s="733">
        <v>104.5</v>
      </c>
      <c r="F313" s="733">
        <v>67.8</v>
      </c>
      <c r="G313" s="733">
        <v>119</v>
      </c>
    </row>
    <row r="314" spans="3:7">
      <c r="C314" s="664">
        <v>44316</v>
      </c>
      <c r="D314" s="733">
        <v>68.100000000000009</v>
      </c>
      <c r="E314" s="733">
        <v>106.5</v>
      </c>
      <c r="F314" s="733">
        <v>68.599999999999994</v>
      </c>
      <c r="G314" s="733">
        <v>118.8</v>
      </c>
    </row>
    <row r="315" spans="3:7">
      <c r="C315" s="664">
        <v>44315</v>
      </c>
      <c r="D315" s="733">
        <v>67.199999999999989</v>
      </c>
      <c r="E315" s="733">
        <v>106.80000000000001</v>
      </c>
      <c r="F315" s="733">
        <v>67.5</v>
      </c>
      <c r="G315" s="733">
        <v>117.39999999999999</v>
      </c>
    </row>
    <row r="316" spans="3:7">
      <c r="C316" s="664">
        <v>44314</v>
      </c>
      <c r="D316" s="733">
        <v>66.900000000000006</v>
      </c>
      <c r="E316" s="733">
        <v>106.3</v>
      </c>
      <c r="F316" s="733">
        <v>67.7</v>
      </c>
      <c r="G316" s="733">
        <v>118.5</v>
      </c>
    </row>
    <row r="317" spans="3:7">
      <c r="C317" s="664">
        <v>44313</v>
      </c>
      <c r="D317" s="733">
        <v>67</v>
      </c>
      <c r="E317" s="733">
        <v>107.5</v>
      </c>
      <c r="F317" s="733">
        <v>67.199999999999989</v>
      </c>
      <c r="G317" s="733">
        <v>116.80000000000001</v>
      </c>
    </row>
    <row r="318" spans="3:7">
      <c r="C318" s="664">
        <v>44312</v>
      </c>
      <c r="D318" s="733">
        <v>66.2</v>
      </c>
      <c r="E318" s="733">
        <v>105.50000000000001</v>
      </c>
      <c r="F318" s="733">
        <v>66.3</v>
      </c>
      <c r="G318" s="733">
        <v>115.8</v>
      </c>
    </row>
    <row r="319" spans="3:7">
      <c r="C319" s="664">
        <v>44309</v>
      </c>
      <c r="D319" s="733">
        <v>65.8</v>
      </c>
      <c r="E319" s="733">
        <v>103.90000000000002</v>
      </c>
      <c r="F319" s="733">
        <v>66.399999999999991</v>
      </c>
      <c r="G319" s="733">
        <v>114.7</v>
      </c>
    </row>
    <row r="320" spans="3:7">
      <c r="C320" s="664">
        <v>44308</v>
      </c>
      <c r="D320" s="733">
        <v>65</v>
      </c>
      <c r="E320" s="733">
        <v>101.29999999999998</v>
      </c>
      <c r="F320" s="733">
        <v>66.2</v>
      </c>
      <c r="G320" s="733">
        <v>115.20000000000002</v>
      </c>
    </row>
    <row r="321" spans="3:7">
      <c r="C321" s="664">
        <v>44307</v>
      </c>
      <c r="D321" s="733">
        <v>65.8</v>
      </c>
      <c r="E321" s="733">
        <v>101.9</v>
      </c>
      <c r="F321" s="733">
        <v>66.3</v>
      </c>
      <c r="G321" s="733">
        <v>116.10000000000001</v>
      </c>
    </row>
    <row r="322" spans="3:7">
      <c r="C322" s="664">
        <v>44306</v>
      </c>
      <c r="D322" s="733">
        <v>66.5</v>
      </c>
      <c r="E322" s="733">
        <v>103.90000000000002</v>
      </c>
      <c r="F322" s="733">
        <v>67.199999999999989</v>
      </c>
      <c r="G322" s="733">
        <v>118.19999999999999</v>
      </c>
    </row>
    <row r="323" spans="3:7">
      <c r="C323" s="664">
        <v>44305</v>
      </c>
      <c r="D323" s="733">
        <v>65.5</v>
      </c>
      <c r="E323" s="733">
        <v>102.89999999999999</v>
      </c>
      <c r="F323" s="733">
        <v>65.599999999999994</v>
      </c>
      <c r="G323" s="733">
        <v>114.6</v>
      </c>
    </row>
    <row r="324" spans="3:7">
      <c r="C324" s="664">
        <v>44302</v>
      </c>
      <c r="D324" s="733">
        <v>66.2</v>
      </c>
      <c r="E324" s="733">
        <v>101.4</v>
      </c>
      <c r="F324" s="733">
        <v>66.2</v>
      </c>
      <c r="G324" s="733">
        <v>116.5</v>
      </c>
    </row>
    <row r="325" spans="3:7">
      <c r="C325" s="664">
        <v>44301</v>
      </c>
      <c r="D325" s="733">
        <v>67.100000000000009</v>
      </c>
      <c r="E325" s="733">
        <v>102.4</v>
      </c>
      <c r="F325" s="733">
        <v>68.100000000000009</v>
      </c>
      <c r="G325" s="733">
        <v>119.19999999999999</v>
      </c>
    </row>
    <row r="326" spans="3:7">
      <c r="C326" s="664">
        <v>44300</v>
      </c>
      <c r="D326" s="733">
        <v>67.8</v>
      </c>
      <c r="E326" s="733">
        <v>104.4</v>
      </c>
      <c r="F326" s="733">
        <v>58.099999999999994</v>
      </c>
      <c r="G326" s="733">
        <v>117.20000000000002</v>
      </c>
    </row>
    <row r="327" spans="3:7">
      <c r="C327" s="664">
        <v>44299</v>
      </c>
      <c r="D327" s="733">
        <v>68.399999999999991</v>
      </c>
      <c r="E327" s="733">
        <v>104.69999999999999</v>
      </c>
      <c r="F327" s="733">
        <v>58.599999999999994</v>
      </c>
      <c r="G327" s="733">
        <v>120.9</v>
      </c>
    </row>
    <row r="328" spans="3:7">
      <c r="C328" s="664">
        <v>44298</v>
      </c>
      <c r="D328" s="733">
        <v>68.599999999999994</v>
      </c>
      <c r="E328" s="733">
        <v>103.1</v>
      </c>
      <c r="F328" s="733">
        <v>58.4</v>
      </c>
      <c r="G328" s="733">
        <v>117</v>
      </c>
    </row>
    <row r="329" spans="3:7">
      <c r="C329" s="664">
        <v>44295</v>
      </c>
      <c r="D329" s="733">
        <v>68.100000000000009</v>
      </c>
      <c r="E329" s="733">
        <v>103.69999999999999</v>
      </c>
      <c r="F329" s="733">
        <v>58.4</v>
      </c>
      <c r="G329" s="733">
        <v>116.9</v>
      </c>
    </row>
    <row r="330" spans="3:7">
      <c r="C330" s="664">
        <v>44294</v>
      </c>
      <c r="D330" s="733">
        <v>67.300000000000011</v>
      </c>
      <c r="E330" s="733">
        <v>100</v>
      </c>
      <c r="F330" s="733">
        <v>57.3</v>
      </c>
      <c r="G330" s="733">
        <v>115.9</v>
      </c>
    </row>
    <row r="331" spans="3:7">
      <c r="C331" s="664">
        <v>44293</v>
      </c>
      <c r="D331" s="733">
        <v>67.100000000000009</v>
      </c>
      <c r="E331" s="733">
        <v>102.3</v>
      </c>
      <c r="F331" s="733">
        <v>56.499999999999993</v>
      </c>
      <c r="G331" s="733">
        <v>117.30000000000001</v>
      </c>
    </row>
    <row r="332" spans="3:7">
      <c r="C332" s="664">
        <v>44292</v>
      </c>
      <c r="D332" s="733">
        <v>66.599999999999994</v>
      </c>
      <c r="E332" s="733">
        <v>101.6</v>
      </c>
      <c r="F332" s="733">
        <v>56.3</v>
      </c>
      <c r="G332" s="733">
        <v>116.9</v>
      </c>
    </row>
    <row r="333" spans="3:7">
      <c r="C333" s="664">
        <v>44291</v>
      </c>
      <c r="D333" s="733">
        <v>64.099999999999994</v>
      </c>
      <c r="E333" s="733">
        <v>95.8</v>
      </c>
      <c r="F333" s="733">
        <v>53.800000000000004</v>
      </c>
      <c r="G333" s="733">
        <v>114.3</v>
      </c>
    </row>
    <row r="334" spans="3:7">
      <c r="C334" s="664">
        <v>44288</v>
      </c>
      <c r="D334" s="733">
        <v>64.099999999999994</v>
      </c>
      <c r="E334" s="733">
        <v>95.8</v>
      </c>
      <c r="F334" s="733">
        <v>53.800000000000004</v>
      </c>
      <c r="G334" s="733">
        <v>114.3</v>
      </c>
    </row>
    <row r="335" spans="3:7">
      <c r="C335" s="664">
        <v>44287</v>
      </c>
      <c r="D335" s="733">
        <v>64.099999999999994</v>
      </c>
      <c r="E335" s="733">
        <v>95.8</v>
      </c>
      <c r="F335" s="733">
        <v>53.800000000000004</v>
      </c>
      <c r="G335" s="733">
        <v>114.3</v>
      </c>
    </row>
    <row r="336" spans="3:7">
      <c r="C336" s="664">
        <v>44286</v>
      </c>
      <c r="D336" s="733">
        <v>63.3</v>
      </c>
      <c r="E336" s="733">
        <v>96</v>
      </c>
      <c r="F336" s="733">
        <v>52.400000000000006</v>
      </c>
      <c r="G336" s="733">
        <v>116.7</v>
      </c>
    </row>
    <row r="337" spans="3:7">
      <c r="C337" s="664">
        <v>44285</v>
      </c>
      <c r="D337" s="733">
        <v>62.9</v>
      </c>
      <c r="E337" s="733">
        <v>96.8</v>
      </c>
      <c r="F337" s="733">
        <v>51.6</v>
      </c>
      <c r="G337" s="733">
        <v>117.8</v>
      </c>
    </row>
    <row r="338" spans="3:7">
      <c r="C338" s="664">
        <v>44284</v>
      </c>
      <c r="D338" s="733">
        <v>63.7</v>
      </c>
      <c r="E338" s="733">
        <v>96.399999999999991</v>
      </c>
      <c r="F338" s="733">
        <v>51.800000000000004</v>
      </c>
      <c r="G338" s="733">
        <v>118.7</v>
      </c>
    </row>
    <row r="339" spans="3:7">
      <c r="C339" s="664">
        <v>44281</v>
      </c>
      <c r="D339" s="733">
        <v>64.3</v>
      </c>
      <c r="E339" s="733">
        <v>97</v>
      </c>
      <c r="F339" s="733">
        <v>53.6</v>
      </c>
      <c r="G339" s="733">
        <v>122.9</v>
      </c>
    </row>
    <row r="340" spans="3:7">
      <c r="C340" s="664">
        <v>44280</v>
      </c>
      <c r="D340" s="733">
        <v>65.100000000000009</v>
      </c>
      <c r="E340" s="733">
        <v>96.7</v>
      </c>
      <c r="F340" s="733">
        <v>53.7</v>
      </c>
      <c r="G340" s="733">
        <v>124.29999999999998</v>
      </c>
    </row>
    <row r="341" spans="3:7">
      <c r="C341" s="664">
        <v>44279</v>
      </c>
      <c r="D341" s="733">
        <v>63.6</v>
      </c>
      <c r="E341" s="733">
        <v>94.8</v>
      </c>
      <c r="F341" s="733">
        <v>52</v>
      </c>
      <c r="G341" s="733">
        <v>121.49999999999999</v>
      </c>
    </row>
    <row r="342" spans="3:7">
      <c r="C342" s="664">
        <v>44278</v>
      </c>
      <c r="D342" s="733">
        <v>63.800000000000004</v>
      </c>
      <c r="E342" s="733">
        <v>94.5</v>
      </c>
      <c r="F342" s="733">
        <v>51.7</v>
      </c>
      <c r="G342" s="733">
        <v>121.50000000000001</v>
      </c>
    </row>
    <row r="343" spans="3:7">
      <c r="C343" s="664">
        <v>44277</v>
      </c>
      <c r="D343" s="733">
        <v>65.399999999999991</v>
      </c>
      <c r="E343" s="733">
        <v>96.300000000000011</v>
      </c>
      <c r="F343" s="733">
        <v>53.7</v>
      </c>
      <c r="G343" s="733">
        <v>122.8</v>
      </c>
    </row>
    <row r="344" spans="3:7">
      <c r="C344" s="664">
        <v>44274</v>
      </c>
      <c r="D344" s="733">
        <v>64.599999999999994</v>
      </c>
      <c r="E344" s="733">
        <v>96.6</v>
      </c>
      <c r="F344" s="733">
        <v>52.899999999999991</v>
      </c>
      <c r="G344" s="733">
        <v>122.50000000000001</v>
      </c>
    </row>
    <row r="345" spans="3:7">
      <c r="C345" s="664">
        <v>44273</v>
      </c>
      <c r="D345" s="733">
        <v>64.5</v>
      </c>
      <c r="E345" s="733">
        <v>95.399999999999991</v>
      </c>
      <c r="F345" s="733">
        <v>53</v>
      </c>
      <c r="G345" s="733">
        <v>122.50000000000001</v>
      </c>
    </row>
    <row r="346" spans="3:7">
      <c r="C346" s="664">
        <v>44272</v>
      </c>
      <c r="D346" s="733">
        <v>67.300000000000011</v>
      </c>
      <c r="E346" s="733">
        <v>99.2</v>
      </c>
      <c r="F346" s="733">
        <v>55.400000000000006</v>
      </c>
      <c r="G346" s="733">
        <v>125</v>
      </c>
    </row>
    <row r="347" spans="3:7">
      <c r="C347" s="664">
        <v>44271</v>
      </c>
      <c r="D347" s="733">
        <v>65.600000000000009</v>
      </c>
      <c r="E347" s="733">
        <v>96.2</v>
      </c>
      <c r="F347" s="733">
        <v>53.800000000000004</v>
      </c>
      <c r="G347" s="733">
        <v>120.8</v>
      </c>
    </row>
    <row r="348" spans="3:7">
      <c r="C348" s="664">
        <v>44270</v>
      </c>
      <c r="D348" s="733">
        <v>64.099999999999994</v>
      </c>
      <c r="E348" s="733">
        <v>94</v>
      </c>
      <c r="F348" s="733">
        <v>52.1</v>
      </c>
      <c r="G348" s="733">
        <v>116.3</v>
      </c>
    </row>
    <row r="349" spans="3:7">
      <c r="C349" s="664">
        <v>44267</v>
      </c>
      <c r="D349" s="733">
        <v>63.2</v>
      </c>
      <c r="E349" s="733">
        <v>93.5</v>
      </c>
      <c r="F349" s="733">
        <v>50.5</v>
      </c>
      <c r="G349" s="733">
        <v>112.3</v>
      </c>
    </row>
    <row r="350" spans="3:7">
      <c r="C350" s="664">
        <v>44266</v>
      </c>
      <c r="D350" s="733">
        <v>64</v>
      </c>
      <c r="E350" s="733">
        <v>94.100000000000009</v>
      </c>
      <c r="F350" s="733">
        <v>51.9</v>
      </c>
      <c r="G350" s="733">
        <v>111.7</v>
      </c>
    </row>
    <row r="351" spans="3:7">
      <c r="C351" s="664">
        <v>44265</v>
      </c>
      <c r="D351" s="733">
        <v>67.399999999999991</v>
      </c>
      <c r="E351" s="733">
        <v>99.100000000000009</v>
      </c>
      <c r="F351" s="733">
        <v>55.899999999999991</v>
      </c>
      <c r="G351" s="733">
        <v>115.39999999999999</v>
      </c>
    </row>
    <row r="352" spans="3:7">
      <c r="C352" s="664">
        <v>44264</v>
      </c>
      <c r="D352" s="733">
        <v>67.7</v>
      </c>
      <c r="E352" s="733">
        <v>100.29999999999998</v>
      </c>
      <c r="F352" s="733">
        <v>57.3</v>
      </c>
      <c r="G352" s="733">
        <v>120.6</v>
      </c>
    </row>
    <row r="353" spans="3:7">
      <c r="C353" s="664">
        <v>44263</v>
      </c>
      <c r="D353" s="733">
        <v>68.100000000000009</v>
      </c>
      <c r="E353" s="733">
        <v>103.3</v>
      </c>
      <c r="F353" s="733">
        <v>57.9</v>
      </c>
      <c r="G353" s="733">
        <v>122.8</v>
      </c>
    </row>
    <row r="354" spans="3:7">
      <c r="C354" s="664">
        <v>44260</v>
      </c>
      <c r="D354" s="733">
        <v>70.399999999999991</v>
      </c>
      <c r="E354" s="733">
        <v>106.80000000000001</v>
      </c>
      <c r="F354" s="733">
        <v>59.9</v>
      </c>
      <c r="G354" s="733">
        <v>127</v>
      </c>
    </row>
    <row r="355" spans="3:7">
      <c r="C355" s="664">
        <v>44259</v>
      </c>
      <c r="D355" s="733">
        <v>69.399999999999991</v>
      </c>
      <c r="E355" s="733">
        <v>106.69999999999999</v>
      </c>
      <c r="F355" s="733">
        <v>58.9</v>
      </c>
      <c r="G355" s="733">
        <v>127.8</v>
      </c>
    </row>
    <row r="356" spans="3:7">
      <c r="C356" s="664">
        <v>44258</v>
      </c>
      <c r="D356" s="733">
        <v>68.300000000000011</v>
      </c>
      <c r="E356" s="733">
        <v>104.3</v>
      </c>
      <c r="F356" s="733">
        <v>56.800000000000004</v>
      </c>
      <c r="G356" s="733">
        <v>127.49999999999999</v>
      </c>
    </row>
    <row r="357" spans="3:7">
      <c r="C357" s="664">
        <v>44257</v>
      </c>
      <c r="D357" s="733">
        <v>67.8</v>
      </c>
      <c r="E357" s="733">
        <v>103.10000000000001</v>
      </c>
      <c r="F357" s="733">
        <v>57.099999999999994</v>
      </c>
      <c r="G357" s="733">
        <v>135</v>
      </c>
    </row>
    <row r="358" spans="3:7">
      <c r="C358" s="664">
        <v>44256</v>
      </c>
      <c r="D358" s="733">
        <v>67.100000000000009</v>
      </c>
      <c r="E358" s="733">
        <v>100.4</v>
      </c>
      <c r="F358" s="733">
        <v>56.100000000000009</v>
      </c>
      <c r="G358" s="733">
        <v>136.5</v>
      </c>
    </row>
    <row r="359" spans="3:7">
      <c r="C359" s="664">
        <v>44253</v>
      </c>
      <c r="D359" s="733">
        <v>68.599999999999994</v>
      </c>
      <c r="E359" s="733">
        <v>103</v>
      </c>
      <c r="F359" s="733">
        <v>58.099999999999994</v>
      </c>
      <c r="G359" s="733">
        <v>137.19999999999999</v>
      </c>
    </row>
    <row r="360" spans="3:7">
      <c r="C360" s="664">
        <v>44252</v>
      </c>
      <c r="D360" s="733">
        <v>71</v>
      </c>
      <c r="E360" s="733">
        <v>102.50000000000001</v>
      </c>
      <c r="F360" s="733">
        <v>60.199999999999996</v>
      </c>
      <c r="G360" s="733">
        <v>135</v>
      </c>
    </row>
    <row r="361" spans="3:7">
      <c r="C361" s="664">
        <v>44251</v>
      </c>
      <c r="D361" s="733">
        <v>70</v>
      </c>
      <c r="E361" s="733">
        <v>99.4</v>
      </c>
      <c r="F361" s="733">
        <v>58.599999999999994</v>
      </c>
      <c r="G361" s="733">
        <v>131.29999999999998</v>
      </c>
    </row>
    <row r="362" spans="3:7">
      <c r="C362" s="664">
        <v>44250</v>
      </c>
      <c r="D362" s="733">
        <v>68.300000000000011</v>
      </c>
      <c r="E362" s="733">
        <v>96.2</v>
      </c>
      <c r="F362" s="733">
        <v>57.2</v>
      </c>
      <c r="G362" s="733">
        <v>124.8</v>
      </c>
    </row>
    <row r="363" spans="3:7">
      <c r="C363" s="664">
        <v>44249</v>
      </c>
      <c r="D363" s="733">
        <v>67.100000000000009</v>
      </c>
      <c r="E363" s="733">
        <v>94.5</v>
      </c>
      <c r="F363" s="733">
        <v>56.199999999999996</v>
      </c>
      <c r="G363" s="733">
        <v>124.6</v>
      </c>
    </row>
    <row r="364" spans="3:7">
      <c r="C364" s="664">
        <v>44246</v>
      </c>
      <c r="D364" s="733">
        <v>66.5</v>
      </c>
      <c r="E364" s="733">
        <v>93.399999999999991</v>
      </c>
      <c r="F364" s="733">
        <v>56.099999999999994</v>
      </c>
      <c r="G364" s="733">
        <v>121.2</v>
      </c>
    </row>
    <row r="365" spans="3:7">
      <c r="C365" s="664">
        <v>44245</v>
      </c>
      <c r="D365" s="733">
        <v>68.7</v>
      </c>
      <c r="E365" s="733">
        <v>99.500000000000014</v>
      </c>
      <c r="F365" s="733">
        <v>58.600000000000009</v>
      </c>
      <c r="G365" s="733">
        <v>121.7</v>
      </c>
    </row>
    <row r="366" spans="3:7">
      <c r="C366" s="664">
        <v>44244</v>
      </c>
      <c r="D366" s="733">
        <v>65.7</v>
      </c>
      <c r="E366" s="733">
        <v>95.199999999999989</v>
      </c>
      <c r="F366" s="733">
        <v>55.600000000000009</v>
      </c>
      <c r="G366" s="733">
        <v>118.10000000000001</v>
      </c>
    </row>
    <row r="367" spans="3:7">
      <c r="C367" s="664">
        <v>44243</v>
      </c>
      <c r="D367" s="733">
        <v>58.3</v>
      </c>
      <c r="E367" s="733">
        <v>91.499999999999986</v>
      </c>
      <c r="F367" s="733">
        <v>53.499999999999993</v>
      </c>
      <c r="G367" s="733">
        <v>112.00000000000001</v>
      </c>
    </row>
    <row r="368" spans="3:7">
      <c r="C368" s="664">
        <v>44242</v>
      </c>
      <c r="D368" s="733">
        <v>58.600000000000009</v>
      </c>
      <c r="E368" s="733">
        <v>91.4</v>
      </c>
      <c r="F368" s="733">
        <v>54.1</v>
      </c>
      <c r="G368" s="733">
        <v>115.7</v>
      </c>
    </row>
    <row r="369" spans="3:7">
      <c r="C369" s="664">
        <v>44239</v>
      </c>
      <c r="D369" s="733">
        <v>59</v>
      </c>
      <c r="E369" s="733">
        <v>91.8</v>
      </c>
      <c r="F369" s="733">
        <v>54.1</v>
      </c>
      <c r="G369" s="733">
        <v>118.19999999999999</v>
      </c>
    </row>
    <row r="370" spans="3:7">
      <c r="C370" s="664">
        <v>44238</v>
      </c>
      <c r="D370" s="733">
        <v>58.099999999999994</v>
      </c>
      <c r="E370" s="733">
        <v>91.9</v>
      </c>
      <c r="F370" s="733">
        <v>53.1</v>
      </c>
      <c r="G370" s="733">
        <v>121.6</v>
      </c>
    </row>
    <row r="371" spans="3:7">
      <c r="C371" s="664">
        <v>44237</v>
      </c>
      <c r="D371" s="733">
        <v>58.599999999999994</v>
      </c>
      <c r="E371" s="733">
        <v>94.399999999999991</v>
      </c>
      <c r="F371" s="733">
        <v>52.6</v>
      </c>
      <c r="G371" s="733">
        <v>122.30000000000001</v>
      </c>
    </row>
    <row r="372" spans="3:7">
      <c r="C372" s="664">
        <v>44236</v>
      </c>
      <c r="D372" s="733">
        <v>58.000000000000007</v>
      </c>
      <c r="E372" s="733">
        <v>96.2</v>
      </c>
      <c r="F372" s="733">
        <v>51.1</v>
      </c>
      <c r="G372" s="733">
        <v>122.30000000000001</v>
      </c>
    </row>
    <row r="373" spans="3:7">
      <c r="C373" s="664">
        <v>44235</v>
      </c>
      <c r="D373" s="733">
        <v>57.400000000000006</v>
      </c>
      <c r="E373" s="733">
        <v>96</v>
      </c>
      <c r="F373" s="733">
        <v>50.7</v>
      </c>
      <c r="G373" s="733">
        <v>120.8</v>
      </c>
    </row>
    <row r="374" spans="3:7">
      <c r="C374" s="664">
        <v>44232</v>
      </c>
      <c r="D374" s="733">
        <v>57.499999999999993</v>
      </c>
      <c r="E374" s="733">
        <v>98.700000000000017</v>
      </c>
      <c r="F374" s="733">
        <v>50.6</v>
      </c>
      <c r="G374" s="733">
        <v>112.00000000000001</v>
      </c>
    </row>
    <row r="375" spans="3:7">
      <c r="C375" s="664">
        <v>44231</v>
      </c>
      <c r="D375" s="733">
        <v>58.000000000000007</v>
      </c>
      <c r="E375" s="733">
        <v>100.50000000000001</v>
      </c>
      <c r="F375" s="733">
        <v>51.7</v>
      </c>
      <c r="G375" s="733">
        <v>110.5</v>
      </c>
    </row>
    <row r="376" spans="3:7">
      <c r="C376" s="664">
        <v>44230</v>
      </c>
      <c r="D376" s="733">
        <v>59.3</v>
      </c>
      <c r="E376" s="733">
        <v>105.60000000000001</v>
      </c>
      <c r="F376" s="733">
        <v>52.400000000000006</v>
      </c>
      <c r="G376" s="733">
        <v>111.1</v>
      </c>
    </row>
    <row r="377" spans="3:7">
      <c r="C377" s="664">
        <v>44229</v>
      </c>
      <c r="D377" s="733">
        <v>60.6</v>
      </c>
      <c r="E377" s="733">
        <v>114.00000000000001</v>
      </c>
      <c r="F377" s="733">
        <v>54.1</v>
      </c>
      <c r="G377" s="733">
        <v>116.5</v>
      </c>
    </row>
    <row r="378" spans="3:7">
      <c r="C378" s="664">
        <v>44228</v>
      </c>
      <c r="D378" s="733">
        <v>61</v>
      </c>
      <c r="E378" s="733">
        <v>113.7</v>
      </c>
      <c r="F378" s="733">
        <v>55.1</v>
      </c>
      <c r="G378" s="733">
        <v>119.20000000000002</v>
      </c>
    </row>
    <row r="379" spans="3:7">
      <c r="C379" s="664">
        <v>44225</v>
      </c>
      <c r="D379" s="733">
        <v>61.7</v>
      </c>
      <c r="E379" s="733">
        <v>116.6</v>
      </c>
      <c r="F379" s="733">
        <v>56.000000000000007</v>
      </c>
      <c r="G379" s="733">
        <v>120.30000000000001</v>
      </c>
    </row>
    <row r="380" spans="3:7">
      <c r="C380" s="664">
        <v>44224</v>
      </c>
      <c r="D380" s="733">
        <v>61.5</v>
      </c>
      <c r="E380" s="733">
        <v>118.19999999999999</v>
      </c>
      <c r="F380" s="733">
        <v>56.500000000000007</v>
      </c>
      <c r="G380" s="733">
        <v>123.30000000000001</v>
      </c>
    </row>
    <row r="381" spans="3:7">
      <c r="C381" s="664">
        <v>44223</v>
      </c>
      <c r="D381" s="733">
        <v>62.4</v>
      </c>
      <c r="E381" s="733">
        <v>116.3</v>
      </c>
      <c r="F381" s="733">
        <v>57.300000000000004</v>
      </c>
      <c r="G381" s="733">
        <v>122.6</v>
      </c>
    </row>
    <row r="382" spans="3:7">
      <c r="C382" s="664">
        <v>44222</v>
      </c>
      <c r="D382" s="733">
        <v>60.9</v>
      </c>
      <c r="E382" s="733">
        <v>114.5</v>
      </c>
      <c r="F382" s="733">
        <v>56.000000000000007</v>
      </c>
      <c r="G382" s="733">
        <v>121.7</v>
      </c>
    </row>
    <row r="383" spans="3:7">
      <c r="C383" s="664">
        <v>44221</v>
      </c>
      <c r="D383" s="733">
        <v>62.8</v>
      </c>
      <c r="E383" s="733">
        <v>119.8</v>
      </c>
      <c r="F383" s="733">
        <v>58.400000000000006</v>
      </c>
      <c r="G383" s="733">
        <v>123.70000000000002</v>
      </c>
    </row>
    <row r="384" spans="3:7">
      <c r="C384" s="664">
        <v>44218</v>
      </c>
      <c r="D384" s="733">
        <v>63.800000000000004</v>
      </c>
      <c r="E384" s="733">
        <v>122</v>
      </c>
      <c r="F384" s="733">
        <v>58.9</v>
      </c>
      <c r="G384" s="733">
        <v>121</v>
      </c>
    </row>
    <row r="385" spans="3:7">
      <c r="C385" s="664">
        <v>44217</v>
      </c>
      <c r="D385" s="733">
        <v>62.6</v>
      </c>
      <c r="E385" s="733">
        <v>115.8</v>
      </c>
      <c r="F385" s="733">
        <v>57.8</v>
      </c>
      <c r="G385" s="733">
        <v>115.20000000000002</v>
      </c>
    </row>
    <row r="386" spans="3:7">
      <c r="C386" s="664">
        <v>44216</v>
      </c>
      <c r="D386" s="733">
        <v>60.699999999999996</v>
      </c>
      <c r="E386" s="733">
        <v>111.3</v>
      </c>
      <c r="F386" s="733">
        <v>56.500000000000007</v>
      </c>
      <c r="G386" s="733">
        <v>118.80000000000001</v>
      </c>
    </row>
    <row r="387" spans="3:7">
      <c r="C387" s="664">
        <v>44215</v>
      </c>
      <c r="D387" s="733">
        <v>59.400000000000006</v>
      </c>
      <c r="E387" s="733">
        <v>108.2</v>
      </c>
      <c r="F387" s="733">
        <v>53.7</v>
      </c>
      <c r="G387" s="733">
        <v>121</v>
      </c>
    </row>
    <row r="388" spans="3:7">
      <c r="C388" s="664">
        <v>44214</v>
      </c>
      <c r="D388" s="733">
        <v>60.6</v>
      </c>
      <c r="E388" s="733">
        <v>112.80000000000001</v>
      </c>
      <c r="F388" s="733">
        <v>55.600000000000009</v>
      </c>
      <c r="G388" s="733">
        <v>122.39999999999999</v>
      </c>
    </row>
    <row r="389" spans="3:7">
      <c r="C389" s="664">
        <v>44211</v>
      </c>
      <c r="D389" s="733">
        <v>60.20000000000001</v>
      </c>
      <c r="E389" s="733">
        <v>112.5</v>
      </c>
      <c r="F389" s="733">
        <v>54.6</v>
      </c>
      <c r="G389" s="733">
        <v>120.80000000000001</v>
      </c>
    </row>
    <row r="390" spans="3:7">
      <c r="C390" s="664">
        <v>44210</v>
      </c>
      <c r="D390" s="733">
        <v>61.600000000000009</v>
      </c>
      <c r="E390" s="733">
        <v>116.19999999999999</v>
      </c>
      <c r="F390" s="733">
        <v>56.800000000000004</v>
      </c>
      <c r="G390" s="733">
        <v>124.00000000000003</v>
      </c>
    </row>
    <row r="391" spans="3:7">
      <c r="C391" s="664">
        <v>44209</v>
      </c>
      <c r="D391" s="733">
        <v>58.5</v>
      </c>
      <c r="E391" s="733">
        <v>107.80000000000001</v>
      </c>
      <c r="F391" s="733">
        <v>52.400000000000006</v>
      </c>
      <c r="G391" s="733">
        <v>122.6</v>
      </c>
    </row>
    <row r="392" spans="3:7">
      <c r="C392" s="664">
        <v>44208</v>
      </c>
      <c r="D392" s="733">
        <v>58.5</v>
      </c>
      <c r="E392" s="733">
        <v>110.9</v>
      </c>
      <c r="F392" s="733">
        <v>52.400000000000006</v>
      </c>
      <c r="G392" s="733">
        <v>115.60000000000001</v>
      </c>
    </row>
    <row r="393" spans="3:7">
      <c r="C393" s="664">
        <v>44207</v>
      </c>
      <c r="D393" s="733">
        <v>55.800000000000004</v>
      </c>
      <c r="E393" s="733">
        <v>103.50000000000001</v>
      </c>
      <c r="F393" s="733">
        <v>49.5</v>
      </c>
      <c r="G393" s="733">
        <v>114.7</v>
      </c>
    </row>
    <row r="394" spans="3:7">
      <c r="C394" s="664">
        <v>44204</v>
      </c>
      <c r="D394" s="733">
        <v>55.600000000000009</v>
      </c>
      <c r="E394" s="733">
        <v>101.29999999999998</v>
      </c>
      <c r="F394" s="733">
        <v>49.4</v>
      </c>
      <c r="G394" s="733">
        <v>110.99999999999999</v>
      </c>
    </row>
    <row r="395" spans="3:7">
      <c r="C395" s="664">
        <v>44203</v>
      </c>
      <c r="D395" s="733">
        <v>59.600000000000009</v>
      </c>
      <c r="E395" s="733">
        <v>107.50000000000001</v>
      </c>
      <c r="F395" s="733">
        <v>56.2</v>
      </c>
      <c r="G395" s="733">
        <v>116.5</v>
      </c>
    </row>
    <row r="396" spans="3:7">
      <c r="C396" s="664">
        <v>44202</v>
      </c>
      <c r="D396" s="733">
        <v>60.20000000000001</v>
      </c>
      <c r="E396" s="733">
        <v>108.70000000000002</v>
      </c>
      <c r="F396" s="733">
        <v>57.70000000000001</v>
      </c>
      <c r="G396" s="733">
        <v>117.8</v>
      </c>
    </row>
    <row r="397" spans="3:7">
      <c r="C397" s="664">
        <v>44201</v>
      </c>
      <c r="D397" s="733">
        <v>61.6</v>
      </c>
      <c r="E397" s="733">
        <v>111.60000000000001</v>
      </c>
      <c r="F397" s="733">
        <v>59.099999999999994</v>
      </c>
      <c r="G397" s="733">
        <v>120.6</v>
      </c>
    </row>
    <row r="398" spans="3:7">
      <c r="C398" s="664">
        <v>44200</v>
      </c>
      <c r="D398" s="733">
        <v>62.9</v>
      </c>
      <c r="E398" s="733">
        <v>111.9</v>
      </c>
      <c r="F398" s="733">
        <v>61.8</v>
      </c>
      <c r="G398" s="733">
        <v>122.9</v>
      </c>
    </row>
    <row r="399" spans="3:7">
      <c r="C399" s="664">
        <v>44197</v>
      </c>
      <c r="D399" s="733">
        <v>63</v>
      </c>
      <c r="E399" s="733">
        <v>109.60000000000001</v>
      </c>
      <c r="F399" s="733">
        <v>63.599999999999987</v>
      </c>
      <c r="G399" s="733">
        <v>120.29999999999998</v>
      </c>
    </row>
    <row r="400" spans="3:7">
      <c r="C400" s="664">
        <v>44196</v>
      </c>
      <c r="D400" s="733">
        <v>63</v>
      </c>
      <c r="E400" s="733">
        <v>109.60000000000001</v>
      </c>
      <c r="F400" s="733">
        <v>63.599999999999987</v>
      </c>
      <c r="G400" s="733">
        <v>120.29999999999998</v>
      </c>
    </row>
    <row r="401" spans="3:7">
      <c r="C401" s="664">
        <v>44195</v>
      </c>
      <c r="D401" s="733">
        <v>62.6</v>
      </c>
      <c r="E401" s="733">
        <v>109.5</v>
      </c>
      <c r="F401" s="733">
        <v>61.7</v>
      </c>
      <c r="G401" s="733">
        <v>119.8</v>
      </c>
    </row>
    <row r="402" spans="3:7">
      <c r="C402" s="664">
        <v>44194</v>
      </c>
      <c r="D402" s="733">
        <v>62.6</v>
      </c>
      <c r="E402" s="733">
        <v>109.79999999999998</v>
      </c>
      <c r="F402" s="733">
        <v>61.3</v>
      </c>
      <c r="G402" s="733">
        <v>121.30000000000001</v>
      </c>
    </row>
    <row r="403" spans="3:7">
      <c r="C403" s="664">
        <v>44193</v>
      </c>
      <c r="D403" s="733">
        <v>61.600000000000009</v>
      </c>
      <c r="E403" s="733">
        <v>107.10000000000002</v>
      </c>
      <c r="F403" s="733">
        <v>60.400000000000006</v>
      </c>
      <c r="G403" s="733">
        <v>121.50000000000001</v>
      </c>
    </row>
    <row r="404" spans="3:7">
      <c r="C404" s="664">
        <v>44190</v>
      </c>
      <c r="D404" s="733">
        <v>64</v>
      </c>
      <c r="E404" s="733">
        <v>110.6</v>
      </c>
      <c r="F404" s="733">
        <v>63.6</v>
      </c>
      <c r="G404" s="733">
        <v>119.8</v>
      </c>
    </row>
    <row r="405" spans="3:7">
      <c r="C405" s="664">
        <v>44189</v>
      </c>
      <c r="D405" s="733">
        <v>64</v>
      </c>
      <c r="E405" s="733">
        <v>110.6</v>
      </c>
      <c r="F405" s="733">
        <v>63.6</v>
      </c>
      <c r="G405" s="733">
        <v>119.8</v>
      </c>
    </row>
    <row r="406" spans="3:7">
      <c r="C406" s="664">
        <v>44188</v>
      </c>
      <c r="D406" s="733">
        <v>62.1</v>
      </c>
      <c r="E406" s="733">
        <v>110.4</v>
      </c>
      <c r="F406" s="733">
        <v>61.3</v>
      </c>
      <c r="G406" s="733">
        <v>120.19999999999999</v>
      </c>
    </row>
    <row r="407" spans="3:7">
      <c r="C407" s="664">
        <v>44187</v>
      </c>
      <c r="D407" s="733">
        <v>64.3</v>
      </c>
      <c r="E407" s="733">
        <v>111.5</v>
      </c>
      <c r="F407" s="733">
        <v>64</v>
      </c>
      <c r="G407" s="733">
        <v>126</v>
      </c>
    </row>
    <row r="408" spans="3:7">
      <c r="C408" s="664">
        <v>44186</v>
      </c>
      <c r="D408" s="733">
        <v>63.7</v>
      </c>
      <c r="E408" s="733">
        <v>112.6</v>
      </c>
      <c r="F408" s="733">
        <v>62.8</v>
      </c>
      <c r="G408" s="733">
        <v>124.69999999999999</v>
      </c>
    </row>
    <row r="409" spans="3:7">
      <c r="C409" s="664">
        <v>44183</v>
      </c>
      <c r="D409" s="733">
        <v>62</v>
      </c>
      <c r="E409" s="733">
        <v>110.7</v>
      </c>
      <c r="F409" s="733">
        <v>61.9</v>
      </c>
      <c r="G409" s="733">
        <v>122.29999999999998</v>
      </c>
    </row>
    <row r="410" spans="3:7">
      <c r="C410" s="664">
        <v>44182</v>
      </c>
      <c r="D410" s="733">
        <v>60.5</v>
      </c>
      <c r="E410" s="733">
        <v>108.3</v>
      </c>
      <c r="F410" s="733">
        <v>58.599999999999994</v>
      </c>
      <c r="G410" s="733">
        <v>116.5</v>
      </c>
    </row>
    <row r="411" spans="3:7">
      <c r="C411" s="664">
        <v>44181</v>
      </c>
      <c r="D411" s="733">
        <v>59.4</v>
      </c>
      <c r="E411" s="733">
        <v>107.2</v>
      </c>
      <c r="F411" s="733">
        <v>56.699999999999996</v>
      </c>
      <c r="G411" s="733">
        <v>115.39999999999999</v>
      </c>
    </row>
    <row r="412" spans="3:7">
      <c r="C412" s="664">
        <v>44180</v>
      </c>
      <c r="D412" s="733">
        <v>59.699999999999996</v>
      </c>
      <c r="E412" s="733">
        <v>109.39999999999999</v>
      </c>
      <c r="F412" s="733">
        <v>55.899999999999991</v>
      </c>
      <c r="G412" s="733">
        <v>117.39999999999999</v>
      </c>
    </row>
    <row r="413" spans="3:7">
      <c r="C413" s="664">
        <v>44179</v>
      </c>
      <c r="D413" s="733">
        <v>62.3</v>
      </c>
      <c r="E413" s="733">
        <v>112.9</v>
      </c>
      <c r="F413" s="733">
        <v>58.4</v>
      </c>
      <c r="G413" s="733">
        <v>122.50000000000001</v>
      </c>
    </row>
    <row r="414" spans="3:7">
      <c r="C414" s="664">
        <v>44176</v>
      </c>
      <c r="D414" s="733">
        <v>64.400000000000006</v>
      </c>
      <c r="E414" s="733">
        <v>116.00000000000001</v>
      </c>
      <c r="F414" s="733">
        <v>60.699999999999996</v>
      </c>
      <c r="G414" s="733">
        <v>123.8</v>
      </c>
    </row>
    <row r="415" spans="3:7">
      <c r="C415" s="664">
        <v>44175</v>
      </c>
      <c r="D415" s="733">
        <v>62.5</v>
      </c>
      <c r="E415" s="733">
        <v>112.7</v>
      </c>
      <c r="F415" s="733">
        <v>58.4</v>
      </c>
      <c r="G415" s="733">
        <v>122.10000000000001</v>
      </c>
    </row>
    <row r="416" spans="3:7">
      <c r="C416" s="664">
        <v>44174</v>
      </c>
      <c r="D416" s="733">
        <v>62.6</v>
      </c>
      <c r="E416" s="733">
        <v>114.7</v>
      </c>
      <c r="F416" s="733">
        <v>59.099999999999994</v>
      </c>
      <c r="G416" s="733">
        <v>122</v>
      </c>
    </row>
    <row r="417" spans="3:7">
      <c r="C417" s="664">
        <v>44173</v>
      </c>
      <c r="D417" s="733">
        <v>64</v>
      </c>
      <c r="E417" s="733">
        <v>116.3</v>
      </c>
      <c r="F417" s="733">
        <v>60.699999999999996</v>
      </c>
      <c r="G417" s="733">
        <v>125.89999999999999</v>
      </c>
    </row>
    <row r="418" spans="3:7">
      <c r="C418" s="664">
        <v>44172</v>
      </c>
      <c r="D418" s="733">
        <v>63.800000000000004</v>
      </c>
      <c r="E418" s="733">
        <v>116.10000000000001</v>
      </c>
      <c r="F418" s="733">
        <v>60.4</v>
      </c>
      <c r="G418" s="733">
        <v>122.2</v>
      </c>
    </row>
    <row r="419" spans="3:7">
      <c r="C419" s="664">
        <v>44169</v>
      </c>
      <c r="D419" s="733">
        <v>62.7</v>
      </c>
      <c r="E419" s="733">
        <v>113.39999999999999</v>
      </c>
      <c r="F419" s="733">
        <v>59.000000000000007</v>
      </c>
      <c r="G419" s="733">
        <v>118.19999999999999</v>
      </c>
    </row>
    <row r="420" spans="3:7">
      <c r="C420" s="664">
        <v>44168</v>
      </c>
      <c r="D420" s="733">
        <v>62.2</v>
      </c>
      <c r="E420" s="733">
        <v>111.39999999999999</v>
      </c>
      <c r="F420" s="733">
        <v>58.800000000000011</v>
      </c>
      <c r="G420" s="733">
        <v>118.5</v>
      </c>
    </row>
    <row r="421" spans="3:7">
      <c r="C421" s="664">
        <v>44167</v>
      </c>
      <c r="D421" s="733">
        <v>62.7</v>
      </c>
      <c r="E421" s="733">
        <v>112.5</v>
      </c>
      <c r="F421" s="733">
        <v>59.199999999999996</v>
      </c>
      <c r="G421" s="733">
        <v>121.8</v>
      </c>
    </row>
    <row r="422" spans="3:7">
      <c r="C422" s="664">
        <v>44166</v>
      </c>
      <c r="D422" s="733">
        <v>64.5</v>
      </c>
      <c r="E422" s="733">
        <v>116.40000000000002</v>
      </c>
      <c r="F422" s="733">
        <v>60.5</v>
      </c>
      <c r="G422" s="733">
        <v>118.00000000000001</v>
      </c>
    </row>
    <row r="423" spans="3:7">
      <c r="C423" s="664">
        <v>44165</v>
      </c>
      <c r="D423" s="733">
        <v>65.199999999999989</v>
      </c>
      <c r="E423" s="733">
        <v>115.7</v>
      </c>
      <c r="F423" s="733">
        <v>60.699999999999996</v>
      </c>
      <c r="G423" s="733">
        <v>121.49999999999999</v>
      </c>
    </row>
    <row r="424" spans="3:7">
      <c r="C424" s="664">
        <v>44162</v>
      </c>
      <c r="D424" s="733">
        <v>64.5</v>
      </c>
      <c r="E424" s="733">
        <v>114.5</v>
      </c>
      <c r="F424" s="733">
        <v>60.4</v>
      </c>
      <c r="G424" s="733">
        <v>124.50000000000001</v>
      </c>
    </row>
    <row r="425" spans="3:7">
      <c r="C425" s="664">
        <v>44161</v>
      </c>
      <c r="D425" s="733">
        <v>63.9</v>
      </c>
      <c r="E425" s="733">
        <v>115.19999999999999</v>
      </c>
      <c r="F425" s="733">
        <v>60</v>
      </c>
      <c r="G425" s="733">
        <v>127.30000000000001</v>
      </c>
    </row>
    <row r="426" spans="3:7">
      <c r="C426" s="664">
        <v>44160</v>
      </c>
      <c r="D426" s="733">
        <v>63.79999999999999</v>
      </c>
      <c r="E426" s="733">
        <v>114.8</v>
      </c>
      <c r="F426" s="733">
        <v>59.8</v>
      </c>
      <c r="G426" s="733">
        <v>126.39999999999998</v>
      </c>
    </row>
    <row r="427" spans="3:7">
      <c r="C427" s="664">
        <v>44159</v>
      </c>
      <c r="D427" s="733">
        <v>64.099999999999994</v>
      </c>
      <c r="E427" s="733">
        <v>113.89999999999998</v>
      </c>
      <c r="F427" s="733">
        <v>60.3</v>
      </c>
      <c r="G427" s="733">
        <v>124.4</v>
      </c>
    </row>
    <row r="428" spans="3:7">
      <c r="C428" s="664">
        <v>44158</v>
      </c>
      <c r="D428" s="733">
        <v>64.999999999999986</v>
      </c>
      <c r="E428" s="733">
        <v>116.10000000000001</v>
      </c>
      <c r="F428" s="733">
        <v>60.9</v>
      </c>
      <c r="G428" s="733">
        <v>128.1</v>
      </c>
    </row>
    <row r="429" spans="3:7">
      <c r="C429" s="664">
        <v>44155</v>
      </c>
      <c r="D429" s="733">
        <v>65.100000000000009</v>
      </c>
      <c r="E429" s="733">
        <v>118.29999999999998</v>
      </c>
      <c r="F429" s="733">
        <v>61.4</v>
      </c>
      <c r="G429" s="733">
        <v>128.79999999999998</v>
      </c>
    </row>
    <row r="430" spans="3:7">
      <c r="C430" s="664">
        <v>44154</v>
      </c>
      <c r="D430" s="733">
        <v>64.399999999999991</v>
      </c>
      <c r="E430" s="733">
        <v>118.10000000000001</v>
      </c>
      <c r="F430" s="733">
        <v>61.3</v>
      </c>
      <c r="G430" s="733">
        <v>127.69999999999999</v>
      </c>
    </row>
    <row r="431" spans="3:7">
      <c r="C431" s="664">
        <v>44153</v>
      </c>
      <c r="D431" s="733">
        <v>63.7</v>
      </c>
      <c r="E431" s="733">
        <v>117</v>
      </c>
      <c r="F431" s="733">
        <v>60.800000000000011</v>
      </c>
      <c r="G431" s="733">
        <v>122.7</v>
      </c>
    </row>
    <row r="432" spans="3:7">
      <c r="C432" s="664">
        <v>44152</v>
      </c>
      <c r="D432" s="733">
        <v>63.9</v>
      </c>
      <c r="E432" s="733">
        <v>116.40000000000002</v>
      </c>
      <c r="F432" s="733">
        <v>61.300000000000011</v>
      </c>
      <c r="G432" s="733">
        <v>124.6</v>
      </c>
    </row>
    <row r="433" spans="3:7">
      <c r="C433" s="664">
        <v>44151</v>
      </c>
      <c r="D433" s="733">
        <v>64.600000000000009</v>
      </c>
      <c r="E433" s="733">
        <v>116.10000000000001</v>
      </c>
      <c r="F433" s="733">
        <v>62.7</v>
      </c>
      <c r="G433" s="733">
        <v>127.49999999999999</v>
      </c>
    </row>
    <row r="434" spans="3:7">
      <c r="C434" s="664">
        <v>44148</v>
      </c>
      <c r="D434" s="733">
        <v>66.3</v>
      </c>
      <c r="E434" s="733">
        <v>118.40000000000002</v>
      </c>
      <c r="F434" s="733">
        <v>64.400000000000006</v>
      </c>
      <c r="G434" s="733">
        <v>131.6</v>
      </c>
    </row>
    <row r="435" spans="3:7">
      <c r="C435" s="664">
        <v>44147</v>
      </c>
      <c r="D435" s="733">
        <v>66.7</v>
      </c>
      <c r="E435" s="733">
        <v>118.40000000000002</v>
      </c>
      <c r="F435" s="733">
        <v>64.600000000000009</v>
      </c>
      <c r="G435" s="733">
        <v>135.4</v>
      </c>
    </row>
    <row r="436" spans="3:7">
      <c r="C436" s="664">
        <v>44146</v>
      </c>
      <c r="D436" s="733">
        <v>66.5</v>
      </c>
      <c r="E436" s="733">
        <v>120.39999999999999</v>
      </c>
      <c r="F436" s="733">
        <v>64</v>
      </c>
      <c r="G436" s="733">
        <v>133.5</v>
      </c>
    </row>
    <row r="437" spans="3:7">
      <c r="C437" s="664">
        <v>44145</v>
      </c>
      <c r="D437" s="733">
        <v>67.399999999999991</v>
      </c>
      <c r="E437" s="733">
        <v>121.09999999999998</v>
      </c>
      <c r="F437" s="733">
        <v>64.400000000000006</v>
      </c>
      <c r="G437" s="733">
        <v>134.79999999999998</v>
      </c>
    </row>
    <row r="438" spans="3:7">
      <c r="C438" s="664">
        <v>44144</v>
      </c>
      <c r="D438" s="733">
        <v>69.900000000000006</v>
      </c>
      <c r="E438" s="733">
        <v>122.8</v>
      </c>
      <c r="F438" s="733">
        <v>66.8</v>
      </c>
      <c r="G438" s="733">
        <v>138.1</v>
      </c>
    </row>
    <row r="439" spans="3:7">
      <c r="C439" s="664">
        <v>44141</v>
      </c>
      <c r="D439" s="733">
        <v>71.8</v>
      </c>
      <c r="E439" s="733">
        <v>123.49999999999999</v>
      </c>
      <c r="F439" s="733">
        <v>70.599999999999994</v>
      </c>
      <c r="G439" s="733">
        <v>144.30000000000001</v>
      </c>
    </row>
    <row r="440" spans="3:7">
      <c r="C440" s="664">
        <v>44140</v>
      </c>
      <c r="D440" s="733">
        <v>72.599999999999994</v>
      </c>
      <c r="E440" s="733">
        <v>126.6</v>
      </c>
      <c r="F440" s="733">
        <v>71.599999999999994</v>
      </c>
      <c r="G440" s="733">
        <v>147.9</v>
      </c>
    </row>
    <row r="441" spans="3:7">
      <c r="C441" s="664">
        <v>44139</v>
      </c>
      <c r="D441" s="733">
        <v>73.099999999999994</v>
      </c>
      <c r="E441" s="733">
        <v>129.9</v>
      </c>
      <c r="F441" s="733">
        <v>71.099999999999994</v>
      </c>
      <c r="G441" s="733">
        <v>151</v>
      </c>
    </row>
    <row r="442" spans="3:7">
      <c r="C442" s="664">
        <v>44138</v>
      </c>
      <c r="D442" s="733">
        <v>73.3</v>
      </c>
      <c r="E442" s="733">
        <v>131.9</v>
      </c>
      <c r="F442" s="733">
        <v>70.899999999999991</v>
      </c>
      <c r="G442" s="733">
        <v>152.89999999999998</v>
      </c>
    </row>
    <row r="443" spans="3:7">
      <c r="C443" s="664">
        <v>44137</v>
      </c>
      <c r="D443" s="733">
        <v>76.3</v>
      </c>
      <c r="E443" s="733">
        <v>135.4</v>
      </c>
      <c r="F443" s="733">
        <v>74.5</v>
      </c>
      <c r="G443" s="733">
        <v>157.6</v>
      </c>
    </row>
    <row r="444" spans="3:7">
      <c r="C444" s="664">
        <v>44134</v>
      </c>
      <c r="D444" s="733">
        <v>76.099999999999994</v>
      </c>
      <c r="E444" s="733">
        <v>134.20000000000002</v>
      </c>
      <c r="F444" s="733">
        <v>73.900000000000006</v>
      </c>
      <c r="G444" s="733">
        <v>156.6</v>
      </c>
    </row>
    <row r="445" spans="3:7">
      <c r="C445" s="664">
        <v>44133</v>
      </c>
      <c r="D445" s="733">
        <v>77.400000000000006</v>
      </c>
      <c r="E445" s="733">
        <v>133.80000000000001</v>
      </c>
      <c r="F445" s="733">
        <v>74.8</v>
      </c>
      <c r="G445" s="733">
        <v>160.19999999999999</v>
      </c>
    </row>
    <row r="446" spans="3:7">
      <c r="C446" s="664">
        <v>44132</v>
      </c>
      <c r="D446" s="733">
        <v>80.800000000000011</v>
      </c>
      <c r="E446" s="733">
        <v>139.6</v>
      </c>
      <c r="F446" s="733">
        <v>78.900000000000006</v>
      </c>
      <c r="G446" s="733">
        <v>167.4</v>
      </c>
    </row>
    <row r="447" spans="3:7">
      <c r="C447" s="664">
        <v>44131</v>
      </c>
      <c r="D447" s="733">
        <v>76.7</v>
      </c>
      <c r="E447" s="733">
        <v>131.1</v>
      </c>
      <c r="F447" s="733">
        <v>74.900000000000006</v>
      </c>
      <c r="G447" s="733">
        <v>154.6</v>
      </c>
    </row>
    <row r="448" spans="3:7">
      <c r="C448" s="664">
        <v>44130</v>
      </c>
      <c r="D448" s="733">
        <v>76.299999999999983</v>
      </c>
      <c r="E448" s="733">
        <v>130.29999999999998</v>
      </c>
      <c r="F448" s="733">
        <v>74</v>
      </c>
      <c r="G448" s="733">
        <v>149.80000000000001</v>
      </c>
    </row>
    <row r="449" spans="3:7">
      <c r="C449" s="664">
        <v>44127</v>
      </c>
      <c r="D449" s="733">
        <v>77.2</v>
      </c>
      <c r="E449" s="733">
        <v>133.6</v>
      </c>
      <c r="F449" s="733">
        <v>75.699999999999989</v>
      </c>
      <c r="G449" s="733">
        <v>149.69999999999999</v>
      </c>
    </row>
    <row r="450" spans="3:7">
      <c r="C450" s="664">
        <v>44126</v>
      </c>
      <c r="D450" s="733">
        <v>79.399999999999991</v>
      </c>
      <c r="E450" s="733">
        <v>137.1</v>
      </c>
      <c r="F450" s="733">
        <v>77.599999999999994</v>
      </c>
      <c r="G450" s="733">
        <v>150.5</v>
      </c>
    </row>
    <row r="451" spans="3:7">
      <c r="C451" s="664">
        <v>44125</v>
      </c>
      <c r="D451" s="733">
        <v>79.199999999999989</v>
      </c>
      <c r="E451" s="733">
        <v>136.69999999999999</v>
      </c>
      <c r="F451" s="733">
        <v>77.600000000000009</v>
      </c>
      <c r="G451" s="733">
        <v>150.30000000000001</v>
      </c>
    </row>
    <row r="452" spans="3:7">
      <c r="C452" s="664">
        <v>44124</v>
      </c>
      <c r="D452" s="733">
        <v>78.8</v>
      </c>
      <c r="E452" s="733">
        <v>134.39999999999998</v>
      </c>
      <c r="F452" s="733">
        <v>77.400000000000006</v>
      </c>
      <c r="G452" s="733">
        <v>145.6</v>
      </c>
    </row>
    <row r="453" spans="3:7">
      <c r="C453" s="664">
        <v>44123</v>
      </c>
      <c r="D453" s="733">
        <v>78.8</v>
      </c>
      <c r="E453" s="733">
        <v>134.5</v>
      </c>
      <c r="F453" s="733">
        <v>77.400000000000006</v>
      </c>
      <c r="G453" s="733">
        <v>145.1</v>
      </c>
    </row>
    <row r="454" spans="3:7">
      <c r="C454" s="664">
        <v>44120</v>
      </c>
      <c r="D454" s="733">
        <v>74.8</v>
      </c>
      <c r="E454" s="733">
        <v>127.8</v>
      </c>
      <c r="F454" s="733">
        <v>74.8</v>
      </c>
      <c r="G454" s="733">
        <v>141</v>
      </c>
    </row>
    <row r="455" spans="3:7">
      <c r="C455" s="664">
        <v>44119</v>
      </c>
      <c r="D455" s="733">
        <v>76.400000000000006</v>
      </c>
      <c r="E455" s="733">
        <v>130.9</v>
      </c>
      <c r="F455" s="733">
        <v>76.900000000000006</v>
      </c>
      <c r="G455" s="733">
        <v>145</v>
      </c>
    </row>
    <row r="456" spans="3:7">
      <c r="C456" s="664">
        <v>44118</v>
      </c>
      <c r="D456" s="733">
        <v>71.099999999999994</v>
      </c>
      <c r="E456" s="733">
        <v>123</v>
      </c>
      <c r="F456" s="733">
        <v>71.2</v>
      </c>
      <c r="G456" s="733">
        <v>134.20000000000002</v>
      </c>
    </row>
    <row r="457" spans="3:7">
      <c r="C457" s="664">
        <v>44117</v>
      </c>
      <c r="D457" s="733">
        <v>70.300000000000011</v>
      </c>
      <c r="E457" s="733">
        <v>121.9</v>
      </c>
      <c r="F457" s="733">
        <v>70.900000000000006</v>
      </c>
      <c r="G457" s="733">
        <v>134.10000000000002</v>
      </c>
    </row>
    <row r="458" spans="3:7">
      <c r="C458" s="664">
        <v>44116</v>
      </c>
      <c r="D458" s="733">
        <v>68.800000000000011</v>
      </c>
      <c r="E458" s="733">
        <v>121.7</v>
      </c>
      <c r="F458" s="733">
        <v>70.2</v>
      </c>
      <c r="G458" s="733">
        <v>135.9</v>
      </c>
    </row>
    <row r="459" spans="3:7">
      <c r="C459" s="664">
        <v>44113</v>
      </c>
      <c r="D459" s="733">
        <v>70.300000000000011</v>
      </c>
      <c r="E459" s="733">
        <v>124.8</v>
      </c>
      <c r="F459" s="733">
        <v>71.7</v>
      </c>
      <c r="G459" s="733">
        <v>140.69999999999999</v>
      </c>
    </row>
    <row r="460" spans="3:7">
      <c r="C460" s="664">
        <v>44112</v>
      </c>
      <c r="D460" s="733">
        <v>72.599999999999994</v>
      </c>
      <c r="E460" s="733">
        <v>128.19999999999999</v>
      </c>
      <c r="F460" s="733">
        <v>73.400000000000006</v>
      </c>
      <c r="G460" s="733">
        <v>141.80000000000001</v>
      </c>
    </row>
    <row r="461" spans="3:7">
      <c r="C461" s="664">
        <v>44111</v>
      </c>
      <c r="D461" s="733">
        <v>73.599999999999994</v>
      </c>
      <c r="E461" s="733">
        <v>127.89999999999999</v>
      </c>
      <c r="F461" s="733">
        <v>73.7</v>
      </c>
      <c r="G461" s="733">
        <v>143.9</v>
      </c>
    </row>
    <row r="462" spans="3:7">
      <c r="C462" s="664">
        <v>44110</v>
      </c>
      <c r="D462" s="733">
        <v>74.7</v>
      </c>
      <c r="E462" s="733">
        <v>129.1</v>
      </c>
      <c r="F462" s="733">
        <v>74.5</v>
      </c>
      <c r="G462" s="733">
        <v>148.19999999999999</v>
      </c>
    </row>
    <row r="463" spans="3:7">
      <c r="C463" s="664">
        <v>44109</v>
      </c>
      <c r="D463" s="733">
        <v>76.7</v>
      </c>
      <c r="E463" s="733">
        <v>131.20000000000002</v>
      </c>
      <c r="F463" s="733">
        <v>75.7</v>
      </c>
      <c r="G463" s="733">
        <v>148.80000000000001</v>
      </c>
    </row>
    <row r="464" spans="3:7">
      <c r="C464" s="664">
        <v>44106</v>
      </c>
      <c r="D464" s="733">
        <v>76</v>
      </c>
      <c r="E464" s="733">
        <v>132.6</v>
      </c>
      <c r="F464" s="733">
        <v>76.5</v>
      </c>
      <c r="G464" s="733">
        <v>152.4</v>
      </c>
    </row>
    <row r="465" spans="3:7">
      <c r="C465" s="664">
        <v>44105</v>
      </c>
      <c r="D465" s="733">
        <v>76.8</v>
      </c>
      <c r="E465" s="733">
        <v>136.1</v>
      </c>
      <c r="F465" s="733">
        <v>78.8</v>
      </c>
      <c r="G465" s="733">
        <v>154.5</v>
      </c>
    </row>
    <row r="466" spans="3:7">
      <c r="C466" s="664">
        <v>44104</v>
      </c>
      <c r="D466" s="733">
        <v>77.2</v>
      </c>
      <c r="E466" s="733">
        <v>139</v>
      </c>
      <c r="F466" s="733">
        <v>79</v>
      </c>
      <c r="G466" s="733">
        <v>154.20000000000002</v>
      </c>
    </row>
    <row r="467" spans="3:7">
      <c r="C467" s="664">
        <v>44103</v>
      </c>
      <c r="D467" s="733">
        <v>76.3</v>
      </c>
      <c r="E467" s="733">
        <v>138.30000000000001</v>
      </c>
      <c r="F467" s="733">
        <v>78.2</v>
      </c>
      <c r="G467" s="733">
        <v>156.29999999999998</v>
      </c>
    </row>
    <row r="468" spans="3:7">
      <c r="C468" s="664">
        <v>44102</v>
      </c>
      <c r="D468" s="733">
        <v>77.3</v>
      </c>
      <c r="E468" s="733">
        <v>140.69999999999999</v>
      </c>
      <c r="F468" s="733">
        <v>79.2</v>
      </c>
      <c r="G468" s="733">
        <v>156.29999999999998</v>
      </c>
    </row>
    <row r="469" spans="3:7">
      <c r="C469" s="664">
        <v>44099</v>
      </c>
      <c r="D469" s="733">
        <v>77.7</v>
      </c>
      <c r="E469" s="733">
        <v>142.30000000000001</v>
      </c>
      <c r="F469" s="733">
        <v>80.100000000000009</v>
      </c>
      <c r="G469" s="733">
        <v>154.9</v>
      </c>
    </row>
    <row r="470" spans="3:7">
      <c r="C470" s="664">
        <v>44098</v>
      </c>
      <c r="D470" s="733">
        <v>75.400000000000006</v>
      </c>
      <c r="E470" s="733">
        <v>138.5</v>
      </c>
      <c r="F470" s="733">
        <v>78.2</v>
      </c>
      <c r="G470" s="733">
        <v>152.99999999999997</v>
      </c>
    </row>
    <row r="471" spans="3:7">
      <c r="C471" s="664">
        <v>44097</v>
      </c>
      <c r="D471" s="733">
        <v>73</v>
      </c>
      <c r="E471" s="733">
        <v>135.4</v>
      </c>
      <c r="F471" s="733">
        <v>75.599999999999994</v>
      </c>
      <c r="G471" s="733">
        <v>151.5</v>
      </c>
    </row>
    <row r="472" spans="3:7">
      <c r="C472" s="664">
        <v>44096</v>
      </c>
      <c r="D472" s="733">
        <v>73.7</v>
      </c>
      <c r="E472" s="733">
        <v>136.69999999999999</v>
      </c>
      <c r="F472" s="733">
        <v>76.3</v>
      </c>
      <c r="G472" s="733">
        <v>155.5</v>
      </c>
    </row>
    <row r="473" spans="3:7">
      <c r="C473" s="664">
        <v>44095</v>
      </c>
      <c r="D473" s="733">
        <v>78.600000000000009</v>
      </c>
      <c r="E473" s="733">
        <v>146.89999999999998</v>
      </c>
      <c r="F473" s="733">
        <v>80.800000000000011</v>
      </c>
      <c r="G473" s="733">
        <v>160.80000000000001</v>
      </c>
    </row>
    <row r="474" spans="3:7">
      <c r="C474" s="664">
        <v>44092</v>
      </c>
      <c r="D474" s="733">
        <v>77</v>
      </c>
      <c r="E474" s="733">
        <v>145.19999999999999</v>
      </c>
      <c r="F474" s="733">
        <v>79.099999999999994</v>
      </c>
      <c r="G474" s="733">
        <v>155.69999999999999</v>
      </c>
    </row>
    <row r="475" spans="3:7">
      <c r="C475" s="664">
        <v>44091</v>
      </c>
      <c r="D475" s="733">
        <v>75.599999999999994</v>
      </c>
      <c r="E475" s="733">
        <v>144.6</v>
      </c>
      <c r="F475" s="733">
        <v>78</v>
      </c>
      <c r="G475" s="733">
        <v>156</v>
      </c>
    </row>
    <row r="476" spans="3:7">
      <c r="C476" s="664">
        <v>44090</v>
      </c>
      <c r="D476" s="733">
        <v>74.5</v>
      </c>
      <c r="E476" s="733">
        <v>145.19999999999999</v>
      </c>
      <c r="F476" s="733">
        <v>77.499999999999986</v>
      </c>
      <c r="G476" s="733">
        <v>154.5</v>
      </c>
    </row>
    <row r="477" spans="3:7">
      <c r="C477" s="664">
        <v>44089</v>
      </c>
      <c r="D477" s="733">
        <v>75.400000000000006</v>
      </c>
      <c r="E477" s="733">
        <v>148</v>
      </c>
      <c r="F477" s="733">
        <v>78.400000000000006</v>
      </c>
      <c r="G477" s="733">
        <v>157.29999999999998</v>
      </c>
    </row>
    <row r="478" spans="3:7">
      <c r="C478" s="664">
        <v>44088</v>
      </c>
      <c r="D478" s="733">
        <v>76</v>
      </c>
      <c r="E478" s="733">
        <v>149.79999999999998</v>
      </c>
      <c r="F478" s="733">
        <v>78.600000000000009</v>
      </c>
      <c r="G478" s="733">
        <v>156.80000000000001</v>
      </c>
    </row>
    <row r="479" spans="3:7">
      <c r="C479" s="664">
        <v>44085</v>
      </c>
      <c r="D479" s="733">
        <v>79.2</v>
      </c>
      <c r="E479" s="733">
        <v>152.4</v>
      </c>
      <c r="F479" s="733">
        <v>82.1</v>
      </c>
      <c r="G479" s="733">
        <v>159.79999999999998</v>
      </c>
    </row>
    <row r="480" spans="3:7">
      <c r="C480" s="664">
        <v>44084</v>
      </c>
      <c r="D480" s="733">
        <v>78</v>
      </c>
      <c r="E480" s="733">
        <v>150.1</v>
      </c>
      <c r="F480" s="733">
        <v>80.2</v>
      </c>
      <c r="G480" s="733">
        <v>156.1</v>
      </c>
    </row>
    <row r="481" spans="3:7">
      <c r="C481" s="664">
        <v>44083</v>
      </c>
      <c r="D481" s="733">
        <v>80.300000000000011</v>
      </c>
      <c r="E481" s="733">
        <v>155.20000000000002</v>
      </c>
      <c r="F481" s="733">
        <v>83.1</v>
      </c>
      <c r="G481" s="733">
        <v>160.9</v>
      </c>
    </row>
    <row r="482" spans="3:7">
      <c r="C482" s="664">
        <v>44082</v>
      </c>
      <c r="D482" s="733">
        <v>82.800000000000011</v>
      </c>
      <c r="E482" s="733">
        <v>159.79999999999998</v>
      </c>
      <c r="F482" s="733">
        <v>86</v>
      </c>
      <c r="G482" s="733">
        <v>166.9</v>
      </c>
    </row>
    <row r="483" spans="3:7">
      <c r="C483" s="664">
        <v>44081</v>
      </c>
      <c r="D483" s="733">
        <v>81.600000000000009</v>
      </c>
      <c r="E483" s="733">
        <v>158</v>
      </c>
      <c r="F483" s="733">
        <v>84.800000000000011</v>
      </c>
      <c r="G483" s="733">
        <v>162</v>
      </c>
    </row>
    <row r="484" spans="3:7">
      <c r="C484" s="664">
        <v>44078</v>
      </c>
      <c r="D484" s="733">
        <v>82.8</v>
      </c>
      <c r="E484" s="733">
        <v>156</v>
      </c>
      <c r="F484" s="733">
        <v>85.9</v>
      </c>
      <c r="G484" s="733">
        <v>161.60000000000002</v>
      </c>
    </row>
    <row r="485" spans="3:7">
      <c r="C485" s="664">
        <v>44077</v>
      </c>
      <c r="D485" s="733">
        <v>82</v>
      </c>
      <c r="E485" s="733">
        <v>155.20000000000002</v>
      </c>
      <c r="F485" s="733">
        <v>83.7</v>
      </c>
      <c r="G485" s="733">
        <v>162.19999999999999</v>
      </c>
    </row>
    <row r="486" spans="3:7">
      <c r="C486" s="664">
        <v>44076</v>
      </c>
      <c r="D486" s="733">
        <v>80.600000000000009</v>
      </c>
      <c r="E486" s="733">
        <v>150.69999999999999</v>
      </c>
      <c r="F486" s="733">
        <v>82.8</v>
      </c>
      <c r="G486" s="733">
        <v>160.39999999999998</v>
      </c>
    </row>
    <row r="487" spans="3:7">
      <c r="C487" s="664">
        <v>44075</v>
      </c>
      <c r="D487" s="733">
        <v>81.600000000000009</v>
      </c>
      <c r="E487" s="733">
        <v>152.29999999999998</v>
      </c>
      <c r="F487" s="733">
        <v>85.3</v>
      </c>
      <c r="G487" s="733">
        <v>157.6</v>
      </c>
    </row>
    <row r="488" spans="3:7">
      <c r="C488" s="664">
        <v>44074</v>
      </c>
      <c r="D488" s="733">
        <v>80.400000000000006</v>
      </c>
      <c r="E488" s="733">
        <v>155.50000000000003</v>
      </c>
      <c r="F488" s="733">
        <v>83.7</v>
      </c>
      <c r="G488" s="733">
        <v>153.39999999999998</v>
      </c>
    </row>
    <row r="489" spans="3:7">
      <c r="C489" s="664">
        <v>44071</v>
      </c>
      <c r="D489" s="733">
        <v>78.899999999999991</v>
      </c>
      <c r="E489" s="733">
        <v>151.19999999999999</v>
      </c>
      <c r="F489" s="733">
        <v>81.5</v>
      </c>
      <c r="G489" s="733">
        <v>150.89999999999998</v>
      </c>
    </row>
    <row r="490" spans="3:7">
      <c r="C490" s="664">
        <v>44070</v>
      </c>
      <c r="D490" s="733">
        <v>79.5</v>
      </c>
      <c r="E490" s="733">
        <v>148.9</v>
      </c>
      <c r="F490" s="733">
        <v>82.4</v>
      </c>
      <c r="G490" s="733">
        <v>151.30000000000001</v>
      </c>
    </row>
    <row r="491" spans="3:7">
      <c r="C491" s="664">
        <v>44069</v>
      </c>
      <c r="D491" s="733">
        <v>79.2</v>
      </c>
      <c r="E491" s="733">
        <v>149.6</v>
      </c>
      <c r="F491" s="733">
        <v>82</v>
      </c>
      <c r="G491" s="733">
        <v>153.6</v>
      </c>
    </row>
    <row r="492" spans="3:7">
      <c r="C492" s="664">
        <v>44068</v>
      </c>
      <c r="D492" s="733">
        <v>81.400000000000006</v>
      </c>
      <c r="E492" s="733">
        <v>152.10000000000002</v>
      </c>
      <c r="F492" s="733">
        <v>85.5</v>
      </c>
      <c r="G492" s="733">
        <v>152.9</v>
      </c>
    </row>
    <row r="493" spans="3:7">
      <c r="C493" s="664">
        <v>44067</v>
      </c>
      <c r="D493" s="733">
        <v>82</v>
      </c>
      <c r="E493" s="733">
        <v>150</v>
      </c>
      <c r="F493" s="733">
        <v>85.9</v>
      </c>
      <c r="G493" s="733">
        <v>158.30000000000001</v>
      </c>
    </row>
    <row r="494" spans="3:7">
      <c r="C494" s="664">
        <v>44064</v>
      </c>
      <c r="D494" s="733">
        <v>80.699999999999989</v>
      </c>
      <c r="E494" s="733">
        <v>151.29999999999998</v>
      </c>
      <c r="F494" s="733">
        <v>85.2</v>
      </c>
      <c r="G494" s="733">
        <v>160.1</v>
      </c>
    </row>
    <row r="495" spans="3:7">
      <c r="C495" s="664">
        <v>44063</v>
      </c>
      <c r="D495" s="733">
        <v>79</v>
      </c>
      <c r="E495" s="733">
        <v>147.6</v>
      </c>
      <c r="F495" s="733">
        <v>84.2</v>
      </c>
      <c r="G495" s="733">
        <v>159.20000000000002</v>
      </c>
    </row>
    <row r="496" spans="3:7">
      <c r="C496" s="664">
        <v>44062</v>
      </c>
      <c r="D496" s="733">
        <v>76.599999999999994</v>
      </c>
      <c r="E496" s="733">
        <v>145.29999999999998</v>
      </c>
      <c r="F496" s="733">
        <v>81.8</v>
      </c>
      <c r="G496" s="733">
        <v>156.80000000000001</v>
      </c>
    </row>
    <row r="497" spans="3:7">
      <c r="C497" s="664">
        <v>44061</v>
      </c>
      <c r="D497" s="733">
        <v>77.400000000000006</v>
      </c>
      <c r="E497" s="733">
        <v>145</v>
      </c>
      <c r="F497" s="733">
        <v>82.2</v>
      </c>
      <c r="G497" s="733">
        <v>155.30000000000001</v>
      </c>
    </row>
    <row r="498" spans="3:7">
      <c r="C498" s="664">
        <v>44060</v>
      </c>
      <c r="D498" s="733">
        <v>78</v>
      </c>
      <c r="E498" s="733">
        <v>145.5</v>
      </c>
      <c r="F498" s="733">
        <v>81.400000000000006</v>
      </c>
      <c r="G498" s="733">
        <v>155.9</v>
      </c>
    </row>
    <row r="499" spans="3:7">
      <c r="C499" s="664">
        <v>44057</v>
      </c>
      <c r="D499" s="733">
        <v>78.2</v>
      </c>
      <c r="E499" s="733">
        <v>147.70000000000002</v>
      </c>
      <c r="F499" s="733">
        <v>80.3</v>
      </c>
      <c r="G499" s="733">
        <v>155.9</v>
      </c>
    </row>
    <row r="500" spans="3:7">
      <c r="C500" s="664">
        <v>44056</v>
      </c>
      <c r="D500" s="733">
        <v>78.3</v>
      </c>
      <c r="E500" s="733">
        <v>148.5</v>
      </c>
      <c r="F500" s="733">
        <v>81.400000000000006</v>
      </c>
      <c r="G500" s="733">
        <v>152.19999999999999</v>
      </c>
    </row>
    <row r="501" spans="3:7">
      <c r="C501" s="664">
        <v>44055</v>
      </c>
      <c r="D501" s="733">
        <v>75.2</v>
      </c>
      <c r="E501" s="733">
        <v>147.4</v>
      </c>
      <c r="F501" s="733">
        <v>78.600000000000009</v>
      </c>
      <c r="G501" s="733">
        <v>154.20000000000002</v>
      </c>
    </row>
    <row r="502" spans="3:7">
      <c r="C502" s="664">
        <v>44054</v>
      </c>
      <c r="D502" s="733">
        <v>75.699999999999989</v>
      </c>
      <c r="E502" s="733">
        <v>148.70000000000002</v>
      </c>
      <c r="F502" s="733">
        <v>78.600000000000009</v>
      </c>
      <c r="G502" s="733">
        <v>155.69999999999999</v>
      </c>
    </row>
    <row r="503" spans="3:7">
      <c r="C503" s="664">
        <v>44053</v>
      </c>
      <c r="D503" s="733">
        <v>78.2</v>
      </c>
      <c r="E503" s="733">
        <v>151</v>
      </c>
      <c r="F503" s="733">
        <v>81.099999999999994</v>
      </c>
      <c r="G503" s="733">
        <v>157.50000000000003</v>
      </c>
    </row>
    <row r="504" spans="3:7">
      <c r="C504" s="664">
        <v>44050</v>
      </c>
      <c r="D504" s="733">
        <v>78.600000000000009</v>
      </c>
      <c r="E504" s="733">
        <v>149.4</v>
      </c>
      <c r="F504" s="733">
        <v>81.2</v>
      </c>
      <c r="G504" s="733">
        <v>152</v>
      </c>
    </row>
    <row r="505" spans="3:7">
      <c r="C505" s="664">
        <v>44049</v>
      </c>
      <c r="D505" s="733">
        <v>80.800000000000011</v>
      </c>
      <c r="E505" s="733">
        <v>151.9</v>
      </c>
      <c r="F505" s="733">
        <v>84.3</v>
      </c>
      <c r="G505" s="733">
        <v>154.9</v>
      </c>
    </row>
    <row r="506" spans="3:7">
      <c r="C506" s="664">
        <v>44048</v>
      </c>
      <c r="D506" s="733">
        <v>82.5</v>
      </c>
      <c r="E506" s="733">
        <v>154.5</v>
      </c>
      <c r="F506" s="733">
        <v>84.7</v>
      </c>
      <c r="G506" s="733">
        <v>156.4</v>
      </c>
    </row>
    <row r="507" spans="3:7">
      <c r="C507" s="664">
        <v>44047</v>
      </c>
      <c r="D507" s="733">
        <v>84.3</v>
      </c>
      <c r="E507" s="733">
        <v>156.99999999999997</v>
      </c>
      <c r="F507" s="733">
        <v>86.3</v>
      </c>
      <c r="G507" s="733">
        <v>159.50000000000003</v>
      </c>
    </row>
    <row r="508" spans="3:7">
      <c r="C508" s="664">
        <v>44046</v>
      </c>
      <c r="D508" s="733">
        <v>86.000000000000014</v>
      </c>
      <c r="E508" s="733">
        <v>159.69999999999999</v>
      </c>
      <c r="F508" s="733">
        <v>87.9</v>
      </c>
      <c r="G508" s="733">
        <v>152.19999999999999</v>
      </c>
    </row>
    <row r="509" spans="3:7">
      <c r="C509" s="664">
        <v>44043</v>
      </c>
      <c r="D509" s="733">
        <v>87.3</v>
      </c>
      <c r="E509" s="733">
        <v>161</v>
      </c>
      <c r="F509" s="733">
        <v>88.5</v>
      </c>
      <c r="G509" s="733">
        <v>153.29999999999998</v>
      </c>
    </row>
    <row r="510" spans="3:7">
      <c r="C510" s="664">
        <v>44042</v>
      </c>
      <c r="D510" s="733">
        <v>86.3</v>
      </c>
      <c r="E510" s="733">
        <v>158</v>
      </c>
      <c r="F510" s="733">
        <v>87.4</v>
      </c>
      <c r="G510" s="733">
        <v>154.70000000000002</v>
      </c>
    </row>
    <row r="511" spans="3:7">
      <c r="C511" s="664">
        <v>44041</v>
      </c>
      <c r="D511" s="733">
        <v>85</v>
      </c>
      <c r="E511" s="733">
        <v>156.19999999999999</v>
      </c>
      <c r="F511" s="733">
        <v>86.1</v>
      </c>
      <c r="G511" s="733">
        <v>160.4</v>
      </c>
    </row>
    <row r="512" spans="3:7">
      <c r="C512" s="664">
        <v>44040</v>
      </c>
      <c r="D512" s="733">
        <v>86.8</v>
      </c>
      <c r="E512" s="733">
        <v>158.6</v>
      </c>
      <c r="F512" s="733">
        <v>88.3</v>
      </c>
      <c r="G512" s="733">
        <v>161.30000000000001</v>
      </c>
    </row>
    <row r="513" spans="3:7">
      <c r="C513" s="664">
        <v>44039</v>
      </c>
      <c r="D513" s="733">
        <v>83.4</v>
      </c>
      <c r="E513" s="733">
        <v>154</v>
      </c>
      <c r="F513" s="733">
        <v>85.3</v>
      </c>
      <c r="G513" s="733">
        <v>159.10000000000002</v>
      </c>
    </row>
    <row r="514" spans="3:7">
      <c r="C514" s="664">
        <v>44036</v>
      </c>
      <c r="D514" s="733">
        <v>81.699999999999989</v>
      </c>
      <c r="E514" s="733">
        <v>151.5</v>
      </c>
      <c r="F514" s="733">
        <v>81.5</v>
      </c>
      <c r="G514" s="733">
        <v>155.20000000000002</v>
      </c>
    </row>
    <row r="515" spans="3:7">
      <c r="C515" s="664">
        <v>44035</v>
      </c>
      <c r="D515" s="733">
        <v>80.899999999999991</v>
      </c>
      <c r="E515" s="733">
        <v>153</v>
      </c>
      <c r="F515" s="733">
        <v>81.800000000000011</v>
      </c>
      <c r="G515" s="733">
        <v>157</v>
      </c>
    </row>
    <row r="516" spans="3:7">
      <c r="C516" s="664">
        <v>44034</v>
      </c>
      <c r="D516" s="733">
        <v>83</v>
      </c>
      <c r="E516" s="733">
        <v>159.30000000000001</v>
      </c>
      <c r="F516" s="733">
        <v>84.6</v>
      </c>
      <c r="G516" s="733">
        <v>166.29999999999998</v>
      </c>
    </row>
    <row r="517" spans="3:7">
      <c r="C517" s="664">
        <v>44033</v>
      </c>
      <c r="D517" s="733">
        <v>81.699999999999989</v>
      </c>
      <c r="E517" s="733">
        <v>160.6</v>
      </c>
      <c r="F517" s="733">
        <v>83.2</v>
      </c>
      <c r="G517" s="733">
        <v>162.19999999999999</v>
      </c>
    </row>
    <row r="518" spans="3:7">
      <c r="C518" s="664">
        <v>44032</v>
      </c>
      <c r="D518" s="733">
        <v>82.600000000000009</v>
      </c>
      <c r="E518" s="733">
        <v>162.1</v>
      </c>
      <c r="F518" s="733">
        <v>83.800000000000011</v>
      </c>
      <c r="G518" s="733">
        <v>164.1</v>
      </c>
    </row>
    <row r="519" spans="3:7">
      <c r="C519" s="664">
        <v>44029</v>
      </c>
      <c r="D519" s="733">
        <v>86.1</v>
      </c>
      <c r="E519" s="733">
        <v>169.2</v>
      </c>
      <c r="F519" s="733">
        <v>88.1</v>
      </c>
      <c r="G519" s="733">
        <v>166.6</v>
      </c>
    </row>
    <row r="520" spans="3:7">
      <c r="C520" s="664">
        <v>44028</v>
      </c>
      <c r="D520" s="733">
        <v>87.3</v>
      </c>
      <c r="E520" s="733">
        <v>171.4</v>
      </c>
      <c r="F520" s="733">
        <v>90.199999999999989</v>
      </c>
      <c r="G520" s="733">
        <v>172.9</v>
      </c>
    </row>
    <row r="521" spans="3:7">
      <c r="C521" s="664">
        <v>44027</v>
      </c>
      <c r="D521" s="733">
        <v>87</v>
      </c>
      <c r="E521" s="733">
        <v>171.4</v>
      </c>
      <c r="F521" s="733">
        <v>88.5</v>
      </c>
      <c r="G521" s="733">
        <v>174.4</v>
      </c>
    </row>
    <row r="522" spans="3:7">
      <c r="C522" s="664">
        <v>44026</v>
      </c>
      <c r="D522" s="733">
        <v>85.5</v>
      </c>
      <c r="E522" s="733">
        <v>171.8</v>
      </c>
      <c r="F522" s="733">
        <v>87.1</v>
      </c>
      <c r="G522" s="733">
        <v>172.9</v>
      </c>
    </row>
    <row r="523" spans="3:7">
      <c r="C523" s="664">
        <v>44025</v>
      </c>
      <c r="D523" s="733">
        <v>85.8</v>
      </c>
      <c r="E523" s="733">
        <v>171.5</v>
      </c>
      <c r="F523" s="733">
        <v>87.3</v>
      </c>
      <c r="G523" s="733">
        <v>163.80000000000001</v>
      </c>
    </row>
    <row r="524" spans="3:7">
      <c r="C524" s="664">
        <v>44022</v>
      </c>
      <c r="D524" s="733">
        <v>88.7</v>
      </c>
      <c r="E524" s="733">
        <v>175.8</v>
      </c>
      <c r="F524" s="733">
        <v>90.399999999999991</v>
      </c>
      <c r="G524" s="733">
        <v>170.2</v>
      </c>
    </row>
    <row r="525" spans="3:7">
      <c r="C525" s="664">
        <v>44021</v>
      </c>
      <c r="D525" s="733">
        <v>87</v>
      </c>
      <c r="E525" s="733">
        <v>174.2</v>
      </c>
      <c r="F525" s="733">
        <v>88.4</v>
      </c>
      <c r="G525" s="733">
        <v>157.69999999999999</v>
      </c>
    </row>
    <row r="526" spans="3:7">
      <c r="C526" s="664">
        <v>44020</v>
      </c>
      <c r="D526" s="733">
        <v>85.6</v>
      </c>
      <c r="E526" s="733">
        <v>171.6</v>
      </c>
      <c r="F526" s="733">
        <v>85.8</v>
      </c>
      <c r="G526" s="733">
        <v>156.20000000000002</v>
      </c>
    </row>
    <row r="527" spans="3:7">
      <c r="C527" s="664">
        <v>44019</v>
      </c>
      <c r="D527" s="733">
        <v>84.8</v>
      </c>
      <c r="E527" s="733">
        <v>171.2</v>
      </c>
      <c r="F527" s="733">
        <v>84.899999999999991</v>
      </c>
      <c r="G527" s="733">
        <v>155.1</v>
      </c>
    </row>
    <row r="528" spans="3:7">
      <c r="C528" s="664">
        <v>44018</v>
      </c>
      <c r="D528" s="733">
        <v>86.1</v>
      </c>
      <c r="E528" s="733">
        <v>174.10000000000002</v>
      </c>
      <c r="F528" s="733">
        <v>86</v>
      </c>
      <c r="G528" s="733">
        <v>162.69999999999999</v>
      </c>
    </row>
    <row r="529" spans="3:7">
      <c r="C529" s="664">
        <v>44015</v>
      </c>
      <c r="D529" s="733">
        <v>88.6</v>
      </c>
      <c r="E529" s="733">
        <v>176.2</v>
      </c>
      <c r="F529" s="733">
        <v>88.1</v>
      </c>
      <c r="G529" s="733">
        <v>161.1</v>
      </c>
    </row>
    <row r="530" spans="3:7">
      <c r="C530" s="664">
        <v>44014</v>
      </c>
      <c r="D530" s="733">
        <v>88.7</v>
      </c>
      <c r="E530" s="733">
        <v>171.3</v>
      </c>
      <c r="F530" s="733">
        <v>88.9</v>
      </c>
      <c r="G530" s="733">
        <v>162.5</v>
      </c>
    </row>
    <row r="531" spans="3:7">
      <c r="C531" s="664">
        <v>44013</v>
      </c>
      <c r="D531" s="733">
        <v>90.9</v>
      </c>
      <c r="E531" s="733">
        <v>174.29999999999998</v>
      </c>
      <c r="F531" s="733">
        <v>88.9</v>
      </c>
      <c r="G531" s="733">
        <v>159.50000000000003</v>
      </c>
    </row>
    <row r="532" spans="3:7">
      <c r="C532" s="664">
        <v>44012</v>
      </c>
      <c r="D532" s="733">
        <v>93.399999999999991</v>
      </c>
      <c r="E532" s="733">
        <v>178.7</v>
      </c>
      <c r="F532" s="733">
        <v>94.7</v>
      </c>
      <c r="G532" s="733">
        <v>168.6</v>
      </c>
    </row>
    <row r="533" spans="3:7">
      <c r="C533" s="664">
        <v>44011</v>
      </c>
      <c r="D533" s="733">
        <v>95.1</v>
      </c>
      <c r="E533" s="733">
        <v>183.5</v>
      </c>
      <c r="F533" s="733">
        <v>95.8</v>
      </c>
      <c r="G533" s="733">
        <v>176.2</v>
      </c>
    </row>
    <row r="534" spans="3:7">
      <c r="C534" s="664">
        <v>44008</v>
      </c>
      <c r="D534" s="733">
        <v>94.199999999999989</v>
      </c>
      <c r="E534" s="733">
        <v>185</v>
      </c>
      <c r="F534" s="733">
        <v>95</v>
      </c>
      <c r="G534" s="733">
        <v>175.89999999999998</v>
      </c>
    </row>
    <row r="535" spans="3:7">
      <c r="C535" s="664">
        <v>44007</v>
      </c>
      <c r="D535" s="733">
        <v>93</v>
      </c>
      <c r="E535" s="733">
        <v>183.8</v>
      </c>
      <c r="F535" s="733">
        <v>94.3</v>
      </c>
      <c r="G535" s="733">
        <v>177.89999999999998</v>
      </c>
    </row>
    <row r="536" spans="3:7">
      <c r="C536" s="664">
        <v>44006</v>
      </c>
      <c r="D536" s="733">
        <v>90.6</v>
      </c>
      <c r="E536" s="733">
        <v>177.4</v>
      </c>
      <c r="F536" s="733">
        <v>90.6</v>
      </c>
      <c r="G536" s="733">
        <v>171</v>
      </c>
    </row>
    <row r="537" spans="3:7">
      <c r="C537" s="664">
        <v>44005</v>
      </c>
      <c r="D537" s="733">
        <v>89.7</v>
      </c>
      <c r="E537" s="733">
        <v>173.8</v>
      </c>
      <c r="F537" s="733">
        <v>90.3</v>
      </c>
      <c r="G537" s="733">
        <v>169.4</v>
      </c>
    </row>
    <row r="538" spans="3:7">
      <c r="C538" s="664">
        <v>44004</v>
      </c>
      <c r="D538" s="733">
        <v>90.600000000000009</v>
      </c>
      <c r="E538" s="733">
        <v>179.5</v>
      </c>
      <c r="F538" s="733">
        <v>93.8</v>
      </c>
      <c r="G538" s="733">
        <v>174.2</v>
      </c>
    </row>
    <row r="539" spans="3:7">
      <c r="C539" s="664">
        <v>44001</v>
      </c>
      <c r="D539" s="733">
        <v>91.5</v>
      </c>
      <c r="E539" s="733">
        <v>173.89999999999998</v>
      </c>
      <c r="F539" s="733">
        <v>93.5</v>
      </c>
      <c r="G539" s="733">
        <v>170.7</v>
      </c>
    </row>
    <row r="540" spans="3:7">
      <c r="C540" s="664">
        <v>44000</v>
      </c>
      <c r="D540" s="733">
        <v>96.100000000000009</v>
      </c>
      <c r="E540" s="733">
        <v>178.6</v>
      </c>
      <c r="F540" s="733">
        <v>95</v>
      </c>
      <c r="G540" s="733">
        <v>172.8</v>
      </c>
    </row>
    <row r="541" spans="3:7">
      <c r="C541" s="664">
        <v>43999</v>
      </c>
      <c r="D541" s="733">
        <v>99.1</v>
      </c>
      <c r="E541" s="733">
        <v>180</v>
      </c>
      <c r="F541" s="733">
        <v>98.6</v>
      </c>
      <c r="G541" s="733">
        <v>171.6</v>
      </c>
    </row>
    <row r="542" spans="3:7">
      <c r="C542" s="664">
        <v>43998</v>
      </c>
      <c r="D542" s="733">
        <v>96.300000000000011</v>
      </c>
      <c r="E542" s="733">
        <v>178.4</v>
      </c>
      <c r="F542" s="733">
        <v>96.7</v>
      </c>
      <c r="G542" s="733">
        <v>156.6</v>
      </c>
    </row>
    <row r="543" spans="3:7">
      <c r="C543" s="664">
        <v>43997</v>
      </c>
      <c r="D543" s="733">
        <v>100.89999999999999</v>
      </c>
      <c r="E543" s="733">
        <v>184.5</v>
      </c>
      <c r="F543" s="733">
        <v>99.700000000000017</v>
      </c>
      <c r="G543" s="733">
        <v>164.3</v>
      </c>
    </row>
    <row r="544" spans="3:7">
      <c r="C544" s="664">
        <v>43994</v>
      </c>
      <c r="D544" s="733">
        <v>104.69999999999999</v>
      </c>
      <c r="E544" s="733">
        <v>186.3</v>
      </c>
      <c r="F544" s="733">
        <v>102.3</v>
      </c>
      <c r="G544" s="733">
        <v>172.2</v>
      </c>
    </row>
    <row r="545" spans="3:7">
      <c r="C545" s="664">
        <v>43993</v>
      </c>
      <c r="D545" s="733">
        <v>105</v>
      </c>
      <c r="E545" s="733">
        <v>186.3</v>
      </c>
      <c r="F545" s="733">
        <v>102.1</v>
      </c>
      <c r="G545" s="733">
        <v>173.9</v>
      </c>
    </row>
    <row r="546" spans="3:7">
      <c r="C546" s="664">
        <v>43992</v>
      </c>
      <c r="D546" s="733">
        <v>101.4</v>
      </c>
      <c r="E546" s="733">
        <v>184.5</v>
      </c>
      <c r="F546" s="733">
        <v>98.100000000000009</v>
      </c>
      <c r="G546" s="733">
        <v>171.4</v>
      </c>
    </row>
    <row r="547" spans="3:7">
      <c r="C547" s="664">
        <v>43991</v>
      </c>
      <c r="D547" s="733">
        <v>94.9</v>
      </c>
      <c r="E547" s="733">
        <v>177.3</v>
      </c>
      <c r="F547" s="733">
        <v>90.999999999999986</v>
      </c>
      <c r="G547" s="733">
        <v>176.2</v>
      </c>
    </row>
    <row r="548" spans="3:7">
      <c r="C548" s="664">
        <v>43990</v>
      </c>
      <c r="D548" s="733">
        <v>87.600000000000009</v>
      </c>
      <c r="E548" s="733">
        <v>172.4</v>
      </c>
      <c r="F548" s="733">
        <v>85.3</v>
      </c>
      <c r="G548" s="733">
        <v>172.5</v>
      </c>
    </row>
    <row r="549" spans="3:7">
      <c r="C549" s="664">
        <v>43987</v>
      </c>
      <c r="D549" s="733">
        <v>83.6</v>
      </c>
      <c r="E549" s="733">
        <v>169.2</v>
      </c>
      <c r="F549" s="733">
        <v>82.100000000000009</v>
      </c>
      <c r="G549" s="733">
        <v>162.1</v>
      </c>
    </row>
    <row r="550" spans="3:7">
      <c r="C550" s="664">
        <v>43986</v>
      </c>
      <c r="D550" s="733">
        <v>88.600000000000009</v>
      </c>
      <c r="E550" s="733">
        <v>174.4</v>
      </c>
      <c r="F550" s="733">
        <v>85.800000000000011</v>
      </c>
      <c r="G550" s="733">
        <v>170.4</v>
      </c>
    </row>
    <row r="551" spans="3:7">
      <c r="C551" s="664">
        <v>43985</v>
      </c>
      <c r="D551" s="733">
        <v>96.8</v>
      </c>
      <c r="E551" s="733">
        <v>190.1</v>
      </c>
      <c r="F551" s="733">
        <v>94</v>
      </c>
      <c r="G551" s="733">
        <v>185.5</v>
      </c>
    </row>
    <row r="552" spans="3:7">
      <c r="C552" s="664">
        <v>43984</v>
      </c>
      <c r="D552" s="733">
        <v>98.1</v>
      </c>
      <c r="E552" s="733">
        <v>192.4</v>
      </c>
      <c r="F552" s="733">
        <v>94.199999999999989</v>
      </c>
      <c r="G552" s="733">
        <v>191.5</v>
      </c>
    </row>
    <row r="553" spans="3:7">
      <c r="C553" s="664">
        <v>43983</v>
      </c>
      <c r="D553" s="733">
        <v>97.7</v>
      </c>
      <c r="E553" s="733">
        <v>186.20000000000002</v>
      </c>
      <c r="F553" s="733">
        <v>91</v>
      </c>
      <c r="G553" s="733">
        <v>189.20000000000002</v>
      </c>
    </row>
    <row r="554" spans="3:7">
      <c r="C554" s="664">
        <v>43980</v>
      </c>
      <c r="D554" s="733">
        <v>102</v>
      </c>
      <c r="E554" s="733">
        <v>193.8</v>
      </c>
      <c r="F554" s="733">
        <v>96.8</v>
      </c>
      <c r="G554" s="733">
        <v>196</v>
      </c>
    </row>
    <row r="555" spans="3:7">
      <c r="C555" s="664">
        <v>43979</v>
      </c>
      <c r="D555" s="733">
        <v>100.89999999999999</v>
      </c>
      <c r="E555" s="733">
        <v>185.5</v>
      </c>
      <c r="F555" s="733">
        <v>98.100000000000009</v>
      </c>
      <c r="G555" s="733">
        <v>193.4</v>
      </c>
    </row>
    <row r="556" spans="3:7">
      <c r="C556" s="664">
        <v>43978</v>
      </c>
      <c r="D556" s="733">
        <v>106.1</v>
      </c>
      <c r="E556" s="733">
        <v>191.1</v>
      </c>
      <c r="F556" s="733">
        <v>105.69999999999999</v>
      </c>
      <c r="G556" s="733">
        <v>199.4</v>
      </c>
    </row>
    <row r="557" spans="3:7">
      <c r="C557" s="664">
        <v>43977</v>
      </c>
      <c r="D557" s="733">
        <v>112.39999999999999</v>
      </c>
      <c r="E557" s="733">
        <v>197.89999999999998</v>
      </c>
      <c r="F557" s="733">
        <v>112.39999999999999</v>
      </c>
      <c r="G557" s="733">
        <v>208</v>
      </c>
    </row>
    <row r="558" spans="3:7">
      <c r="C558" s="664">
        <v>43976</v>
      </c>
      <c r="D558" s="733">
        <v>117.7</v>
      </c>
      <c r="E558" s="733">
        <v>207.6</v>
      </c>
      <c r="F558" s="733">
        <v>120.69999999999999</v>
      </c>
      <c r="G558" s="733">
        <v>215.09999999999997</v>
      </c>
    </row>
    <row r="559" spans="3:7">
      <c r="C559" s="664">
        <v>43973</v>
      </c>
      <c r="D559" s="733">
        <v>119</v>
      </c>
      <c r="E559" s="733">
        <v>209.40000000000003</v>
      </c>
      <c r="F559" s="733">
        <v>122.9</v>
      </c>
      <c r="G559" s="733">
        <v>218.79999999999998</v>
      </c>
    </row>
    <row r="560" spans="3:7">
      <c r="C560" s="664">
        <v>43972</v>
      </c>
      <c r="D560" s="733">
        <v>121.09999999999998</v>
      </c>
      <c r="E560" s="733">
        <v>213.3</v>
      </c>
      <c r="F560" s="733">
        <v>126.29999999999998</v>
      </c>
      <c r="G560" s="733">
        <v>223.3</v>
      </c>
    </row>
    <row r="561" spans="3:7">
      <c r="C561" s="664">
        <v>43971</v>
      </c>
      <c r="D561" s="733">
        <v>118</v>
      </c>
      <c r="E561" s="733">
        <v>210.1</v>
      </c>
      <c r="F561" s="733">
        <v>123.6</v>
      </c>
      <c r="G561" s="733">
        <v>226.7</v>
      </c>
    </row>
    <row r="562" spans="3:7">
      <c r="C562" s="664">
        <v>43970</v>
      </c>
      <c r="D562" s="733">
        <v>118.10000000000001</v>
      </c>
      <c r="E562" s="733">
        <v>210.8</v>
      </c>
      <c r="F562" s="733">
        <v>124.10000000000001</v>
      </c>
      <c r="G562" s="733">
        <v>233.3</v>
      </c>
    </row>
    <row r="563" spans="3:7">
      <c r="C563" s="664">
        <v>43969</v>
      </c>
      <c r="D563" s="733">
        <v>128.80000000000001</v>
      </c>
      <c r="E563" s="733">
        <v>218.4</v>
      </c>
      <c r="F563" s="733">
        <v>133.5</v>
      </c>
      <c r="G563" s="733">
        <v>248</v>
      </c>
    </row>
    <row r="564" spans="3:7">
      <c r="C564" s="664">
        <v>43966</v>
      </c>
      <c r="D564" s="733">
        <v>136.20000000000002</v>
      </c>
      <c r="E564" s="733">
        <v>238.10000000000002</v>
      </c>
      <c r="F564" s="733">
        <v>142</v>
      </c>
      <c r="G564" s="733">
        <v>258.60000000000002</v>
      </c>
    </row>
    <row r="565" spans="3:7">
      <c r="C565" s="664">
        <v>43965</v>
      </c>
      <c r="D565" s="733">
        <v>136.20000000000002</v>
      </c>
      <c r="E565" s="733">
        <v>236.00000000000003</v>
      </c>
      <c r="F565" s="733">
        <v>141.30000000000001</v>
      </c>
      <c r="G565" s="733">
        <v>258.60000000000002</v>
      </c>
    </row>
    <row r="566" spans="3:7">
      <c r="C566" s="664">
        <v>43964</v>
      </c>
      <c r="D566" s="733">
        <v>133.70000000000002</v>
      </c>
      <c r="E566" s="733">
        <v>233.3</v>
      </c>
      <c r="F566" s="733">
        <v>138.39999999999998</v>
      </c>
      <c r="G566" s="733">
        <v>262.3</v>
      </c>
    </row>
    <row r="567" spans="3:7">
      <c r="C567" s="664">
        <v>43963</v>
      </c>
      <c r="D567" s="733">
        <v>137.30000000000001</v>
      </c>
      <c r="E567" s="733">
        <v>239.9</v>
      </c>
      <c r="F567" s="733">
        <v>143.4</v>
      </c>
      <c r="G567" s="733">
        <v>265.60000000000002</v>
      </c>
    </row>
    <row r="568" spans="3:7">
      <c r="C568" s="664">
        <v>43962</v>
      </c>
      <c r="D568" s="733">
        <v>140.60000000000002</v>
      </c>
      <c r="E568" s="733">
        <v>240.7</v>
      </c>
      <c r="F568" s="733">
        <v>147.19999999999999</v>
      </c>
      <c r="G568" s="733">
        <v>269.20000000000005</v>
      </c>
    </row>
    <row r="569" spans="3:7">
      <c r="C569" s="664">
        <v>43959</v>
      </c>
      <c r="D569" s="733">
        <v>139.80000000000001</v>
      </c>
      <c r="E569" s="733">
        <v>232.09999999999997</v>
      </c>
      <c r="F569" s="733">
        <v>146.5</v>
      </c>
      <c r="G569" s="733">
        <v>271.39999999999998</v>
      </c>
    </row>
    <row r="570" spans="3:7">
      <c r="C570" s="664">
        <v>43958</v>
      </c>
      <c r="D570" s="733">
        <v>144</v>
      </c>
      <c r="E570" s="733">
        <v>245.4</v>
      </c>
      <c r="F570" s="733">
        <v>150.5</v>
      </c>
      <c r="G570" s="733">
        <v>274.70000000000005</v>
      </c>
    </row>
    <row r="571" spans="3:7">
      <c r="C571" s="664">
        <v>43957</v>
      </c>
      <c r="D571" s="733">
        <v>142.9</v>
      </c>
      <c r="E571" s="733">
        <v>248</v>
      </c>
      <c r="F571" s="733">
        <v>149.19999999999999</v>
      </c>
      <c r="G571" s="733">
        <v>268.49999999999994</v>
      </c>
    </row>
    <row r="572" spans="3:7">
      <c r="C572" s="664">
        <v>43956</v>
      </c>
      <c r="D572" s="733">
        <v>144</v>
      </c>
      <c r="E572" s="733">
        <v>245.2</v>
      </c>
      <c r="F572" s="733">
        <v>148.70000000000002</v>
      </c>
      <c r="G572" s="733">
        <v>278.09999999999997</v>
      </c>
    </row>
    <row r="573" spans="3:7">
      <c r="C573" s="664">
        <v>43955</v>
      </c>
      <c r="D573" s="733">
        <v>139.30000000000001</v>
      </c>
      <c r="E573" s="733">
        <v>231.5</v>
      </c>
      <c r="F573" s="733">
        <v>143.5</v>
      </c>
      <c r="G573" s="733">
        <v>272.8</v>
      </c>
    </row>
    <row r="574" spans="3:7">
      <c r="C574" s="664">
        <v>43952</v>
      </c>
      <c r="D574" s="733">
        <v>131.69999999999999</v>
      </c>
      <c r="E574" s="733">
        <v>236.3</v>
      </c>
      <c r="F574" s="733">
        <v>141.19999999999999</v>
      </c>
      <c r="G574" s="733">
        <v>275.5</v>
      </c>
    </row>
    <row r="575" spans="3:7">
      <c r="C575" s="664">
        <v>43951</v>
      </c>
      <c r="D575" s="733">
        <v>131.69999999999999</v>
      </c>
      <c r="E575" s="733">
        <v>236.3</v>
      </c>
      <c r="F575" s="733">
        <v>141.19999999999999</v>
      </c>
      <c r="G575" s="733">
        <v>275.5</v>
      </c>
    </row>
    <row r="576" spans="3:7">
      <c r="C576" s="664">
        <v>43950</v>
      </c>
      <c r="D576" s="733">
        <v>129.20000000000002</v>
      </c>
      <c r="E576" s="733">
        <v>225.3</v>
      </c>
      <c r="F576" s="733">
        <v>139.9</v>
      </c>
      <c r="G576" s="733">
        <v>266.8</v>
      </c>
    </row>
    <row r="577" spans="3:7">
      <c r="C577" s="664">
        <v>43949</v>
      </c>
      <c r="D577" s="733">
        <v>131.20000000000002</v>
      </c>
      <c r="E577" s="733">
        <v>219.60000000000002</v>
      </c>
      <c r="F577" s="733">
        <v>144</v>
      </c>
      <c r="G577" s="733">
        <v>263.09999999999997</v>
      </c>
    </row>
    <row r="578" spans="3:7">
      <c r="C578" s="664">
        <v>43948</v>
      </c>
      <c r="D578" s="733">
        <v>134.60000000000002</v>
      </c>
      <c r="E578" s="733">
        <v>220.39999999999998</v>
      </c>
      <c r="F578" s="733">
        <v>148.9</v>
      </c>
      <c r="G578" s="733">
        <v>265.8</v>
      </c>
    </row>
    <row r="579" spans="3:7">
      <c r="C579" s="664">
        <v>43945</v>
      </c>
      <c r="D579" s="733">
        <v>142.79999999999998</v>
      </c>
      <c r="E579" s="733">
        <v>236</v>
      </c>
      <c r="F579" s="733">
        <v>156.80000000000001</v>
      </c>
      <c r="G579" s="733">
        <v>277.20000000000005</v>
      </c>
    </row>
    <row r="580" spans="3:7">
      <c r="C580" s="664">
        <v>43944</v>
      </c>
      <c r="D580" s="733">
        <v>147.80000000000001</v>
      </c>
      <c r="E580" s="733">
        <v>243.39999999999998</v>
      </c>
      <c r="F580" s="733">
        <v>163.5</v>
      </c>
      <c r="G580" s="733">
        <v>276.90000000000003</v>
      </c>
    </row>
    <row r="581" spans="3:7">
      <c r="C581" s="664">
        <v>43943</v>
      </c>
      <c r="D581" s="733">
        <v>156</v>
      </c>
      <c r="E581" s="733">
        <v>252.60000000000002</v>
      </c>
      <c r="F581" s="733">
        <v>170.9</v>
      </c>
      <c r="G581" s="733">
        <v>296.20000000000005</v>
      </c>
    </row>
    <row r="582" spans="3:7">
      <c r="C582" s="664">
        <v>43942</v>
      </c>
      <c r="D582" s="733">
        <v>148.99999999999997</v>
      </c>
      <c r="E582" s="733">
        <v>265.3</v>
      </c>
      <c r="F582" s="733">
        <v>165.89999999999998</v>
      </c>
      <c r="G582" s="733">
        <v>277.39999999999998</v>
      </c>
    </row>
    <row r="583" spans="3:7">
      <c r="C583" s="664">
        <v>43941</v>
      </c>
      <c r="D583" s="733">
        <v>134.30000000000001</v>
      </c>
      <c r="E583" s="733">
        <v>239.8</v>
      </c>
      <c r="F583" s="733">
        <v>150.19999999999999</v>
      </c>
      <c r="G583" s="733">
        <v>256.8</v>
      </c>
    </row>
    <row r="584" spans="3:7">
      <c r="C584" s="664">
        <v>43938</v>
      </c>
      <c r="D584" s="733">
        <v>129.19999999999999</v>
      </c>
      <c r="E584" s="733">
        <v>226.9</v>
      </c>
      <c r="F584" s="733">
        <v>145.9</v>
      </c>
      <c r="G584" s="733">
        <v>259.10000000000002</v>
      </c>
    </row>
    <row r="585" spans="3:7">
      <c r="C585" s="664">
        <v>43937</v>
      </c>
      <c r="D585" s="733">
        <v>130.6</v>
      </c>
      <c r="E585" s="733">
        <v>233.3</v>
      </c>
      <c r="F585" s="733">
        <v>146</v>
      </c>
      <c r="G585" s="733">
        <v>257.90000000000003</v>
      </c>
    </row>
    <row r="586" spans="3:7">
      <c r="C586" s="664">
        <v>43936</v>
      </c>
      <c r="D586" s="733">
        <v>133</v>
      </c>
      <c r="E586" s="733">
        <v>237.2</v>
      </c>
      <c r="F586" s="733">
        <v>140.5</v>
      </c>
      <c r="G586" s="733">
        <v>248.59999999999997</v>
      </c>
    </row>
    <row r="587" spans="3:7">
      <c r="C587" s="664">
        <v>43935</v>
      </c>
      <c r="D587" s="733">
        <v>122.2</v>
      </c>
      <c r="E587" s="733">
        <v>216.8</v>
      </c>
      <c r="F587" s="733">
        <v>129.80000000000001</v>
      </c>
      <c r="G587" s="733">
        <v>226.29999999999998</v>
      </c>
    </row>
    <row r="588" spans="3:7">
      <c r="C588" s="664">
        <v>43934</v>
      </c>
      <c r="D588" s="733">
        <v>113.3</v>
      </c>
      <c r="E588" s="733">
        <v>194.1</v>
      </c>
      <c r="F588" s="733">
        <v>123.10000000000001</v>
      </c>
      <c r="G588" s="733">
        <v>216.9</v>
      </c>
    </row>
    <row r="589" spans="3:7">
      <c r="C589" s="664">
        <v>43931</v>
      </c>
      <c r="D589" s="733">
        <v>113.3</v>
      </c>
      <c r="E589" s="733">
        <v>194.1</v>
      </c>
      <c r="F589" s="733">
        <v>123.10000000000001</v>
      </c>
      <c r="G589" s="733">
        <v>216.9</v>
      </c>
    </row>
    <row r="590" spans="3:7">
      <c r="C590" s="664">
        <v>43930</v>
      </c>
      <c r="D590" s="733">
        <v>113.3</v>
      </c>
      <c r="E590" s="733">
        <v>194.1</v>
      </c>
      <c r="F590" s="733">
        <v>123.10000000000001</v>
      </c>
      <c r="G590" s="733">
        <v>216.9</v>
      </c>
    </row>
    <row r="591" spans="3:7">
      <c r="C591" s="664">
        <v>43929</v>
      </c>
      <c r="D591" s="733">
        <v>115.3</v>
      </c>
      <c r="E591" s="733">
        <v>196.7</v>
      </c>
      <c r="F591" s="733">
        <v>125</v>
      </c>
      <c r="G591" s="733">
        <v>213.3</v>
      </c>
    </row>
    <row r="592" spans="3:7">
      <c r="C592" s="664">
        <v>43928</v>
      </c>
      <c r="D592" s="733">
        <v>112.5</v>
      </c>
      <c r="E592" s="733">
        <v>191.60000000000002</v>
      </c>
      <c r="F592" s="733">
        <v>120.7</v>
      </c>
      <c r="G592" s="733">
        <v>214.5</v>
      </c>
    </row>
    <row r="593" spans="3:7">
      <c r="C593" s="664">
        <v>43927</v>
      </c>
      <c r="D593" s="733">
        <v>114.1</v>
      </c>
      <c r="E593" s="733">
        <v>196</v>
      </c>
      <c r="F593" s="733">
        <v>124.69999999999999</v>
      </c>
      <c r="G593" s="733">
        <v>231.70000000000002</v>
      </c>
    </row>
    <row r="594" spans="3:7">
      <c r="C594" s="664">
        <v>43924</v>
      </c>
      <c r="D594" s="733">
        <v>118.30000000000001</v>
      </c>
      <c r="E594" s="733">
        <v>197.70000000000002</v>
      </c>
      <c r="F594" s="733">
        <v>131</v>
      </c>
      <c r="G594" s="733">
        <v>240.7</v>
      </c>
    </row>
    <row r="595" spans="3:7">
      <c r="C595" s="664">
        <v>43923</v>
      </c>
      <c r="D595" s="733">
        <v>114.7</v>
      </c>
      <c r="E595" s="733">
        <v>192.79999999999998</v>
      </c>
      <c r="F595" s="733">
        <v>126.8</v>
      </c>
      <c r="G595" s="733">
        <v>221.20000000000002</v>
      </c>
    </row>
    <row r="596" spans="3:7">
      <c r="C596" s="664">
        <v>43922</v>
      </c>
      <c r="D596" s="733">
        <v>118.10000000000001</v>
      </c>
      <c r="E596" s="733">
        <v>201.7</v>
      </c>
      <c r="F596" s="733">
        <v>133.29999999999998</v>
      </c>
      <c r="G596" s="733">
        <v>224.00000000000003</v>
      </c>
    </row>
    <row r="597" spans="3:7">
      <c r="C597" s="664">
        <v>43921</v>
      </c>
      <c r="D597" s="733">
        <v>114.1</v>
      </c>
      <c r="E597" s="733">
        <v>199.10000000000002</v>
      </c>
      <c r="F597" s="733">
        <v>129.20000000000002</v>
      </c>
      <c r="G597" s="733">
        <v>210.5</v>
      </c>
    </row>
    <row r="598" spans="3:7">
      <c r="C598" s="664">
        <v>43920</v>
      </c>
      <c r="D598" s="733">
        <v>110.19999999999999</v>
      </c>
      <c r="E598" s="733">
        <v>201.29999999999998</v>
      </c>
      <c r="F598" s="733">
        <v>120.00000000000001</v>
      </c>
      <c r="G598" s="733">
        <v>216.5</v>
      </c>
    </row>
    <row r="599" spans="3:7">
      <c r="C599" s="664">
        <v>43917</v>
      </c>
      <c r="D599" s="733">
        <v>101.6</v>
      </c>
      <c r="E599" s="733">
        <v>181.9</v>
      </c>
      <c r="F599" s="733">
        <v>110.99999999999999</v>
      </c>
      <c r="G599" s="733">
        <v>206.6</v>
      </c>
    </row>
    <row r="600" spans="3:7">
      <c r="C600" s="664">
        <v>43916</v>
      </c>
      <c r="D600" s="733">
        <v>94.1</v>
      </c>
      <c r="E600" s="733">
        <v>161.20000000000002</v>
      </c>
      <c r="F600" s="733">
        <v>106.69999999999999</v>
      </c>
      <c r="G600" s="733">
        <v>199.6</v>
      </c>
    </row>
    <row r="601" spans="3:7">
      <c r="C601" s="664">
        <v>43915</v>
      </c>
      <c r="D601" s="733">
        <v>115.8</v>
      </c>
      <c r="E601" s="733">
        <v>186.9</v>
      </c>
      <c r="F601" s="733">
        <v>129.69999999999999</v>
      </c>
      <c r="G601" s="733">
        <v>272.70000000000005</v>
      </c>
    </row>
    <row r="602" spans="3:7">
      <c r="C602" s="664">
        <v>43914</v>
      </c>
      <c r="D602" s="733">
        <v>121.6</v>
      </c>
      <c r="E602" s="733">
        <v>191.5</v>
      </c>
      <c r="F602" s="733">
        <v>137</v>
      </c>
      <c r="G602" s="733">
        <v>277.7</v>
      </c>
    </row>
    <row r="603" spans="3:7">
      <c r="C603" s="664">
        <v>43913</v>
      </c>
      <c r="D603" s="733">
        <v>114.3</v>
      </c>
      <c r="E603" s="733">
        <v>198.2</v>
      </c>
      <c r="F603" s="733">
        <v>131.30000000000001</v>
      </c>
      <c r="G603" s="733">
        <v>286.8</v>
      </c>
    </row>
    <row r="604" spans="3:7">
      <c r="C604" s="664">
        <v>43910</v>
      </c>
      <c r="D604" s="733">
        <v>107.89999999999999</v>
      </c>
      <c r="E604" s="733">
        <v>197.4</v>
      </c>
      <c r="F604" s="733">
        <v>125.4</v>
      </c>
      <c r="G604" s="733">
        <v>280</v>
      </c>
    </row>
    <row r="605" spans="3:7">
      <c r="C605" s="664">
        <v>43909</v>
      </c>
      <c r="D605" s="733">
        <v>108.60000000000001</v>
      </c>
      <c r="E605" s="733">
        <v>198.6</v>
      </c>
      <c r="F605" s="733">
        <v>125.8</v>
      </c>
      <c r="G605" s="733">
        <v>254.2</v>
      </c>
    </row>
    <row r="606" spans="3:7">
      <c r="C606" s="664">
        <v>43908</v>
      </c>
      <c r="D606" s="733">
        <v>146.00000000000003</v>
      </c>
      <c r="E606" s="733">
        <v>253.49999999999997</v>
      </c>
      <c r="F606" s="733">
        <v>163.4</v>
      </c>
      <c r="G606" s="733">
        <v>414.9</v>
      </c>
    </row>
    <row r="607" spans="3:7">
      <c r="C607" s="664">
        <v>43907</v>
      </c>
      <c r="D607" s="733">
        <v>148.19999999999999</v>
      </c>
      <c r="E607" s="733">
        <v>282.3</v>
      </c>
      <c r="F607" s="733">
        <v>169.4</v>
      </c>
      <c r="G607" s="733">
        <v>394.59999999999997</v>
      </c>
    </row>
    <row r="608" spans="3:7">
      <c r="C608" s="664">
        <v>43906</v>
      </c>
      <c r="D608" s="733">
        <v>130.5</v>
      </c>
      <c r="E608" s="733">
        <v>262.20000000000005</v>
      </c>
      <c r="F608" s="733">
        <v>152.19999999999999</v>
      </c>
      <c r="G608" s="733">
        <v>302.50000000000006</v>
      </c>
    </row>
    <row r="609" spans="3:7">
      <c r="C609" s="664">
        <v>43903</v>
      </c>
      <c r="D609" s="733">
        <v>119.19999999999999</v>
      </c>
      <c r="E609" s="733">
        <v>238.99999999999997</v>
      </c>
      <c r="F609" s="733">
        <v>137.6</v>
      </c>
      <c r="G609" s="733">
        <v>258.89999999999998</v>
      </c>
    </row>
    <row r="610" spans="3:7">
      <c r="C610" s="664">
        <v>43902</v>
      </c>
      <c r="D610" s="733">
        <v>120.8</v>
      </c>
      <c r="E610" s="733">
        <v>247.6</v>
      </c>
      <c r="F610" s="733">
        <v>141.19999999999999</v>
      </c>
      <c r="G610" s="733">
        <v>249.5</v>
      </c>
    </row>
    <row r="611" spans="3:7">
      <c r="C611" s="664">
        <v>43901</v>
      </c>
      <c r="D611" s="733">
        <v>101.29999999999998</v>
      </c>
      <c r="E611" s="733">
        <v>193.7</v>
      </c>
      <c r="F611" s="733">
        <v>112.7</v>
      </c>
      <c r="G611" s="733">
        <v>230.7</v>
      </c>
    </row>
    <row r="612" spans="3:7">
      <c r="C612" s="664">
        <v>43900</v>
      </c>
      <c r="D612" s="733">
        <v>114.6</v>
      </c>
      <c r="E612" s="733">
        <v>218.79999999999998</v>
      </c>
      <c r="F612" s="733">
        <v>123</v>
      </c>
      <c r="G612" s="733">
        <v>247.6</v>
      </c>
    </row>
    <row r="613" spans="3:7">
      <c r="C613" s="664">
        <v>43899</v>
      </c>
      <c r="D613" s="733">
        <v>110.9</v>
      </c>
      <c r="E613" s="733">
        <v>225.2</v>
      </c>
      <c r="F613" s="733">
        <v>118.30000000000001</v>
      </c>
      <c r="G613" s="733">
        <v>273.8</v>
      </c>
    </row>
    <row r="614" spans="3:7">
      <c r="C614" s="664">
        <v>43896</v>
      </c>
      <c r="D614" s="733">
        <v>93.8</v>
      </c>
      <c r="E614" s="733">
        <v>180.7</v>
      </c>
      <c r="F614" s="733">
        <v>98.1</v>
      </c>
      <c r="G614" s="733">
        <v>218.1</v>
      </c>
    </row>
    <row r="615" spans="3:7">
      <c r="C615" s="664">
        <v>43895</v>
      </c>
      <c r="D615" s="733">
        <v>89.8</v>
      </c>
      <c r="E615" s="733">
        <v>174.5</v>
      </c>
      <c r="F615" s="733">
        <v>93</v>
      </c>
      <c r="G615" s="733">
        <v>197.4</v>
      </c>
    </row>
    <row r="616" spans="3:7">
      <c r="C616" s="664">
        <v>43894</v>
      </c>
      <c r="D616" s="733">
        <v>80.800000000000011</v>
      </c>
      <c r="E616" s="733">
        <v>165.09999999999997</v>
      </c>
      <c r="F616" s="733">
        <v>83.1</v>
      </c>
      <c r="G616" s="733">
        <v>185.6</v>
      </c>
    </row>
    <row r="617" spans="3:7">
      <c r="C617" s="664">
        <v>43893</v>
      </c>
      <c r="D617" s="733">
        <v>82.5</v>
      </c>
      <c r="E617" s="733">
        <v>162.6</v>
      </c>
      <c r="F617" s="733">
        <v>84.5</v>
      </c>
      <c r="G617" s="733">
        <v>195.79999999999998</v>
      </c>
    </row>
    <row r="618" spans="3:7">
      <c r="C618" s="664">
        <v>43892</v>
      </c>
      <c r="D618" s="733">
        <v>91.5</v>
      </c>
      <c r="E618" s="733">
        <v>177.4</v>
      </c>
      <c r="F618" s="733">
        <v>92.5</v>
      </c>
      <c r="G618" s="733">
        <v>199.79999999999998</v>
      </c>
    </row>
    <row r="619" spans="3:7">
      <c r="C619" s="664">
        <v>43889</v>
      </c>
      <c r="D619" s="733">
        <v>89.5</v>
      </c>
      <c r="E619" s="733">
        <v>173.89999999999998</v>
      </c>
      <c r="F619" s="733">
        <v>91.5</v>
      </c>
      <c r="G619" s="733">
        <v>196.70000000000002</v>
      </c>
    </row>
    <row r="620" spans="3:7">
      <c r="C620" s="664">
        <v>43888</v>
      </c>
      <c r="D620" s="733">
        <v>85.9</v>
      </c>
      <c r="E620" s="733">
        <v>162.60000000000002</v>
      </c>
      <c r="F620" s="733">
        <v>87.1</v>
      </c>
      <c r="G620" s="733">
        <v>181.9</v>
      </c>
    </row>
    <row r="621" spans="3:7">
      <c r="C621" s="664">
        <v>43887</v>
      </c>
      <c r="D621" s="733">
        <v>74.400000000000006</v>
      </c>
      <c r="E621" s="733">
        <v>148.89999999999998</v>
      </c>
      <c r="F621" s="733">
        <v>70.899999999999991</v>
      </c>
      <c r="G621" s="733">
        <v>170.1</v>
      </c>
    </row>
    <row r="622" spans="3:7">
      <c r="C622" s="664">
        <v>43886</v>
      </c>
      <c r="D622" s="733">
        <v>72.7</v>
      </c>
      <c r="E622" s="733">
        <v>149.4</v>
      </c>
      <c r="F622" s="733">
        <v>69.300000000000011</v>
      </c>
      <c r="G622" s="733">
        <v>157.6</v>
      </c>
    </row>
    <row r="623" spans="3:7">
      <c r="C623" s="664">
        <v>43885</v>
      </c>
      <c r="D623" s="733">
        <v>69</v>
      </c>
      <c r="E623" s="733">
        <v>144.89999999999998</v>
      </c>
      <c r="F623" s="733">
        <v>66.3</v>
      </c>
      <c r="G623" s="733">
        <v>148.19999999999999</v>
      </c>
    </row>
    <row r="624" spans="3:7">
      <c r="C624" s="664">
        <v>43882</v>
      </c>
      <c r="D624" s="733">
        <v>65.7</v>
      </c>
      <c r="E624" s="733">
        <v>134</v>
      </c>
      <c r="F624" s="733">
        <v>62.1</v>
      </c>
      <c r="G624" s="733">
        <v>139.69999999999999</v>
      </c>
    </row>
    <row r="625" spans="3:7">
      <c r="C625" s="664">
        <v>43881</v>
      </c>
      <c r="D625" s="733">
        <v>67.2</v>
      </c>
      <c r="E625" s="733">
        <v>135.69999999999999</v>
      </c>
      <c r="F625" s="733">
        <v>63.6</v>
      </c>
      <c r="G625" s="733">
        <v>142.6</v>
      </c>
    </row>
    <row r="626" spans="3:7">
      <c r="C626" s="664">
        <v>43880</v>
      </c>
      <c r="D626" s="733">
        <v>68.7</v>
      </c>
      <c r="E626" s="733">
        <v>135.79999999999998</v>
      </c>
      <c r="F626" s="733">
        <v>63.9</v>
      </c>
      <c r="G626" s="733">
        <v>138.5</v>
      </c>
    </row>
    <row r="627" spans="3:7">
      <c r="C627" s="664">
        <v>43879</v>
      </c>
      <c r="D627" s="733">
        <v>69.599999999999994</v>
      </c>
      <c r="E627" s="733">
        <v>133.80000000000001</v>
      </c>
      <c r="F627" s="733">
        <v>64.099999999999994</v>
      </c>
      <c r="G627" s="733">
        <v>138.9</v>
      </c>
    </row>
    <row r="628" spans="3:7">
      <c r="C628" s="664">
        <v>43878</v>
      </c>
      <c r="D628" s="733">
        <v>68.8</v>
      </c>
      <c r="E628" s="733">
        <v>130.50000000000003</v>
      </c>
      <c r="F628" s="733">
        <v>64</v>
      </c>
      <c r="G628" s="733">
        <v>135.69999999999999</v>
      </c>
    </row>
    <row r="629" spans="3:7">
      <c r="C629" s="664">
        <v>43875</v>
      </c>
      <c r="D629" s="733">
        <v>69.5</v>
      </c>
      <c r="E629" s="733">
        <v>132.4</v>
      </c>
      <c r="F629" s="733">
        <v>64</v>
      </c>
      <c r="G629" s="733">
        <v>134.30000000000001</v>
      </c>
    </row>
    <row r="630" spans="3:7">
      <c r="C630" s="664">
        <v>43874</v>
      </c>
      <c r="D630" s="733">
        <v>68.300000000000011</v>
      </c>
      <c r="E630" s="733">
        <v>128.4</v>
      </c>
      <c r="F630" s="733">
        <v>63.2</v>
      </c>
      <c r="G630" s="733">
        <v>133.69999999999999</v>
      </c>
    </row>
    <row r="631" spans="3:7">
      <c r="C631" s="664">
        <v>43873</v>
      </c>
      <c r="D631" s="733">
        <v>68.8</v>
      </c>
      <c r="E631" s="733">
        <v>129.80000000000001</v>
      </c>
      <c r="F631" s="733">
        <v>64.099999999999994</v>
      </c>
      <c r="G631" s="733">
        <v>135.1</v>
      </c>
    </row>
    <row r="632" spans="3:7">
      <c r="C632" s="664">
        <v>43872</v>
      </c>
      <c r="D632" s="733">
        <v>66.3</v>
      </c>
      <c r="E632" s="733">
        <v>136.30000000000001</v>
      </c>
      <c r="F632" s="733">
        <v>66</v>
      </c>
      <c r="G632" s="733">
        <v>142.4</v>
      </c>
    </row>
    <row r="633" spans="3:7">
      <c r="C633" s="664">
        <v>43871</v>
      </c>
      <c r="D633" s="733">
        <v>67.300000000000011</v>
      </c>
      <c r="E633" s="733">
        <v>136.30000000000001</v>
      </c>
      <c r="F633" s="733">
        <v>66.3</v>
      </c>
      <c r="G633" s="733">
        <v>144</v>
      </c>
    </row>
    <row r="634" spans="3:7">
      <c r="C634" s="664">
        <v>43868</v>
      </c>
      <c r="D634" s="733">
        <v>66.900000000000006</v>
      </c>
      <c r="E634" s="733">
        <v>133</v>
      </c>
      <c r="F634" s="733">
        <v>65.5</v>
      </c>
      <c r="G634" s="733">
        <v>144.49999999999997</v>
      </c>
    </row>
    <row r="635" spans="3:7">
      <c r="C635" s="664">
        <v>43867</v>
      </c>
      <c r="D635" s="733">
        <v>66.5</v>
      </c>
      <c r="E635" s="733">
        <v>133.4</v>
      </c>
      <c r="F635" s="733">
        <v>65.999999999999986</v>
      </c>
      <c r="G635" s="733">
        <v>151.5</v>
      </c>
    </row>
    <row r="636" spans="3:7">
      <c r="C636" s="664">
        <v>43866</v>
      </c>
      <c r="D636" s="733">
        <v>66.399999999999991</v>
      </c>
      <c r="E636" s="733">
        <v>133.69999999999999</v>
      </c>
      <c r="F636" s="733">
        <v>64.900000000000006</v>
      </c>
      <c r="G636" s="733">
        <v>155.50000000000003</v>
      </c>
    </row>
    <row r="637" spans="3:7">
      <c r="C637" s="664">
        <v>43865</v>
      </c>
      <c r="D637" s="733">
        <v>67.100000000000009</v>
      </c>
      <c r="E637" s="733">
        <v>135.30000000000001</v>
      </c>
      <c r="F637" s="733">
        <v>66.400000000000006</v>
      </c>
      <c r="G637" s="733">
        <v>159.1</v>
      </c>
    </row>
    <row r="638" spans="3:7">
      <c r="C638" s="664">
        <v>43864</v>
      </c>
      <c r="D638" s="733">
        <v>68.5</v>
      </c>
      <c r="E638" s="733">
        <v>139.30000000000001</v>
      </c>
      <c r="F638" s="733">
        <v>67.100000000000009</v>
      </c>
      <c r="G638" s="733">
        <v>164.5</v>
      </c>
    </row>
    <row r="639" spans="3:7">
      <c r="C639" s="664">
        <v>43861</v>
      </c>
      <c r="D639" s="733">
        <v>66.900000000000006</v>
      </c>
      <c r="E639" s="733">
        <v>136.60000000000002</v>
      </c>
      <c r="F639" s="733">
        <v>66</v>
      </c>
      <c r="G639" s="733">
        <v>162.30000000000001</v>
      </c>
    </row>
    <row r="640" spans="3:7">
      <c r="C640" s="664">
        <v>43860</v>
      </c>
      <c r="D640" s="733">
        <v>67.7</v>
      </c>
      <c r="E640" s="733">
        <v>134.6</v>
      </c>
      <c r="F640" s="733">
        <v>65.199999999999989</v>
      </c>
      <c r="G640" s="733">
        <v>158.6</v>
      </c>
    </row>
    <row r="641" spans="3:7">
      <c r="C641" s="664">
        <v>43859</v>
      </c>
      <c r="D641" s="733">
        <v>67.5</v>
      </c>
      <c r="E641" s="733">
        <v>133.5</v>
      </c>
      <c r="F641" s="733">
        <v>64.5</v>
      </c>
      <c r="G641" s="733">
        <v>155.50000000000003</v>
      </c>
    </row>
    <row r="642" spans="3:7">
      <c r="C642" s="664">
        <v>43858</v>
      </c>
      <c r="D642" s="733">
        <v>69</v>
      </c>
      <c r="E642" s="733">
        <v>140.69999999999999</v>
      </c>
      <c r="F642" s="733">
        <v>67.100000000000009</v>
      </c>
      <c r="G642" s="733">
        <v>157.29999999999998</v>
      </c>
    </row>
    <row r="643" spans="3:7">
      <c r="C643" s="664">
        <v>43857</v>
      </c>
      <c r="D643" s="733">
        <v>66.599999999999994</v>
      </c>
      <c r="E643" s="733">
        <v>142.70000000000002</v>
      </c>
      <c r="F643" s="733">
        <v>65.2</v>
      </c>
      <c r="G643" s="733">
        <v>157.79999999999998</v>
      </c>
    </row>
    <row r="644" spans="3:7">
      <c r="C644" s="664">
        <v>43854</v>
      </c>
      <c r="D644" s="733">
        <v>68.100000000000009</v>
      </c>
      <c r="E644" s="733">
        <v>156</v>
      </c>
      <c r="F644" s="733">
        <v>66.8</v>
      </c>
      <c r="G644" s="733">
        <v>165.20000000000002</v>
      </c>
    </row>
    <row r="645" spans="3:7">
      <c r="C645" s="664">
        <v>43853</v>
      </c>
      <c r="D645" s="733">
        <v>67.300000000000011</v>
      </c>
      <c r="E645" s="733">
        <v>156.69999999999999</v>
      </c>
      <c r="F645" s="733">
        <v>67.5</v>
      </c>
      <c r="G645" s="733">
        <v>166.4</v>
      </c>
    </row>
    <row r="646" spans="3:7">
      <c r="C646" s="664">
        <v>43852</v>
      </c>
      <c r="D646" s="733">
        <v>67.5</v>
      </c>
      <c r="E646" s="733">
        <v>161.20000000000002</v>
      </c>
      <c r="F646" s="733">
        <v>66.8</v>
      </c>
      <c r="G646" s="733">
        <v>164.79999999999998</v>
      </c>
    </row>
    <row r="647" spans="3:7">
      <c r="C647" s="664">
        <v>43851</v>
      </c>
      <c r="D647" s="733">
        <v>67.100000000000009</v>
      </c>
      <c r="E647" s="733">
        <v>161.60000000000002</v>
      </c>
      <c r="F647" s="733">
        <v>66.7</v>
      </c>
      <c r="G647" s="733">
        <v>165.1</v>
      </c>
    </row>
    <row r="648" spans="3:7">
      <c r="C648" s="664">
        <v>43850</v>
      </c>
      <c r="D648" s="733">
        <v>66.400000000000006</v>
      </c>
      <c r="E648" s="733">
        <v>157.50000000000003</v>
      </c>
      <c r="F648" s="733">
        <v>59.9</v>
      </c>
      <c r="G648" s="733">
        <v>164.4</v>
      </c>
    </row>
    <row r="649" spans="3:7">
      <c r="C649" s="664">
        <v>43847</v>
      </c>
      <c r="D649" s="733">
        <v>67.7</v>
      </c>
      <c r="E649" s="733">
        <v>160</v>
      </c>
      <c r="F649" s="733">
        <v>60.6</v>
      </c>
      <c r="G649" s="733">
        <v>164.6</v>
      </c>
    </row>
    <row r="650" spans="3:7">
      <c r="C650" s="664">
        <v>43846</v>
      </c>
      <c r="D650" s="733">
        <v>68.5</v>
      </c>
      <c r="E650" s="733">
        <v>165.2</v>
      </c>
      <c r="F650" s="733">
        <v>62.3</v>
      </c>
      <c r="G650" s="733">
        <v>163.19999999999999</v>
      </c>
    </row>
    <row r="651" spans="3:7">
      <c r="C651" s="664">
        <v>43845</v>
      </c>
      <c r="D651" s="733">
        <v>65.5</v>
      </c>
      <c r="E651" s="733">
        <v>159.6</v>
      </c>
      <c r="F651" s="733">
        <v>59.9</v>
      </c>
      <c r="G651" s="733">
        <v>161.1</v>
      </c>
    </row>
    <row r="652" spans="3:7">
      <c r="C652" s="664">
        <v>43844</v>
      </c>
      <c r="D652" s="733">
        <v>68.699999999999989</v>
      </c>
      <c r="E652" s="733">
        <v>159.9</v>
      </c>
      <c r="F652" s="733">
        <v>63.5</v>
      </c>
      <c r="G652" s="733">
        <v>162.20000000000002</v>
      </c>
    </row>
    <row r="653" spans="3:7">
      <c r="C653" s="664">
        <v>43843</v>
      </c>
      <c r="D653" s="733">
        <v>67.5</v>
      </c>
      <c r="E653" s="733">
        <v>157.69999999999999</v>
      </c>
      <c r="F653" s="733">
        <v>62.8</v>
      </c>
      <c r="G653" s="733">
        <v>160.69999999999999</v>
      </c>
    </row>
    <row r="654" spans="3:7">
      <c r="C654" s="664">
        <v>43840</v>
      </c>
      <c r="D654" s="733">
        <v>67.5</v>
      </c>
      <c r="E654" s="733">
        <v>156.20000000000002</v>
      </c>
      <c r="F654" s="733">
        <v>63.4</v>
      </c>
      <c r="G654" s="733">
        <v>163.30000000000001</v>
      </c>
    </row>
    <row r="655" spans="3:7">
      <c r="C655" s="664">
        <v>43839</v>
      </c>
      <c r="D655" s="733">
        <v>67.300000000000011</v>
      </c>
      <c r="E655" s="733">
        <v>160.19999999999999</v>
      </c>
      <c r="F655" s="733">
        <v>62.9</v>
      </c>
      <c r="G655" s="733">
        <v>164.6</v>
      </c>
    </row>
    <row r="656" spans="3:7">
      <c r="C656" s="664">
        <v>43838</v>
      </c>
      <c r="D656" s="733">
        <v>67.900000000000006</v>
      </c>
      <c r="E656" s="733">
        <v>166.5</v>
      </c>
      <c r="F656" s="733">
        <v>64.8</v>
      </c>
      <c r="G656" s="733">
        <v>168.1</v>
      </c>
    </row>
    <row r="657" spans="3:7">
      <c r="C657" s="664">
        <v>43837</v>
      </c>
      <c r="D657" s="733">
        <v>68.7</v>
      </c>
      <c r="E657" s="733">
        <v>167.1</v>
      </c>
      <c r="F657" s="733">
        <v>65.900000000000006</v>
      </c>
      <c r="G657" s="733">
        <v>172.2</v>
      </c>
    </row>
    <row r="658" spans="3:7">
      <c r="C658" s="664">
        <v>43836</v>
      </c>
      <c r="D658" s="733">
        <v>68.100000000000009</v>
      </c>
      <c r="E658" s="733">
        <v>164.5</v>
      </c>
      <c r="F658" s="733">
        <v>65.8</v>
      </c>
      <c r="G658" s="733">
        <v>171.5</v>
      </c>
    </row>
    <row r="659" spans="3:7">
      <c r="C659" s="664">
        <v>43833</v>
      </c>
      <c r="D659" s="733">
        <v>67.7</v>
      </c>
      <c r="E659" s="733">
        <v>162.79999999999998</v>
      </c>
      <c r="F659" s="733">
        <v>64.3</v>
      </c>
      <c r="G659" s="733">
        <v>172.1</v>
      </c>
    </row>
    <row r="660" spans="3:7">
      <c r="C660" s="664">
        <v>43832</v>
      </c>
      <c r="D660" s="733">
        <v>67.100000000000009</v>
      </c>
      <c r="E660" s="733">
        <v>164.60000000000002</v>
      </c>
      <c r="F660" s="733">
        <v>64.3</v>
      </c>
      <c r="G660" s="733">
        <v>166.8</v>
      </c>
    </row>
    <row r="661" spans="3:7">
      <c r="C661" s="664">
        <v>43831</v>
      </c>
      <c r="D661" s="733">
        <v>65.599999999999994</v>
      </c>
      <c r="E661" s="733">
        <v>161.4</v>
      </c>
      <c r="F661" s="733">
        <v>63.4</v>
      </c>
      <c r="G661" s="733">
        <v>167.1</v>
      </c>
    </row>
    <row r="662" spans="3:7">
      <c r="C662" s="664">
        <v>43830</v>
      </c>
      <c r="D662" s="733">
        <v>65.599999999999994</v>
      </c>
      <c r="E662" s="733">
        <v>161.4</v>
      </c>
      <c r="F662" s="733">
        <v>63.4</v>
      </c>
      <c r="G662" s="733">
        <v>167.1</v>
      </c>
    </row>
    <row r="663" spans="3:7">
      <c r="C663" s="664">
        <v>43829</v>
      </c>
      <c r="D663" s="733">
        <v>65.199999999999989</v>
      </c>
      <c r="E663" s="733">
        <v>160.30000000000001</v>
      </c>
      <c r="F663" s="733">
        <v>62.1</v>
      </c>
      <c r="G663" s="733">
        <v>166.5</v>
      </c>
    </row>
    <row r="664" spans="3:7">
      <c r="C664" s="664">
        <v>43826</v>
      </c>
      <c r="D664" s="733">
        <v>67.300000000000011</v>
      </c>
      <c r="E664" s="733">
        <v>165.2</v>
      </c>
      <c r="F664" s="733">
        <v>64.400000000000006</v>
      </c>
      <c r="G664" s="733">
        <v>169.1</v>
      </c>
    </row>
    <row r="665" spans="3:7">
      <c r="C665" s="664">
        <v>43825</v>
      </c>
      <c r="D665" s="733">
        <v>67.199999999999989</v>
      </c>
      <c r="E665" s="733">
        <v>168.2</v>
      </c>
      <c r="F665" s="733">
        <v>65.5</v>
      </c>
      <c r="G665" s="733">
        <v>173</v>
      </c>
    </row>
    <row r="666" spans="3:7">
      <c r="C666" s="664">
        <v>43824</v>
      </c>
      <c r="D666" s="733">
        <v>67.199999999999989</v>
      </c>
      <c r="E666" s="733">
        <v>168.2</v>
      </c>
      <c r="F666" s="733">
        <v>65.5</v>
      </c>
      <c r="G666" s="733">
        <v>173</v>
      </c>
    </row>
    <row r="667" spans="3:7">
      <c r="C667" s="664">
        <v>43823</v>
      </c>
      <c r="D667" s="733">
        <v>67.199999999999989</v>
      </c>
      <c r="E667" s="733">
        <v>168.2</v>
      </c>
      <c r="F667" s="733">
        <v>65.5</v>
      </c>
      <c r="G667" s="733">
        <v>173</v>
      </c>
    </row>
    <row r="668" spans="3:7">
      <c r="C668" s="664">
        <v>43822</v>
      </c>
      <c r="D668" s="733">
        <v>68.5</v>
      </c>
      <c r="E668" s="733">
        <v>168.4</v>
      </c>
      <c r="F668" s="733">
        <v>65.5</v>
      </c>
      <c r="G668" s="733">
        <v>173.20000000000002</v>
      </c>
    </row>
    <row r="669" spans="3:7">
      <c r="C669" s="664">
        <v>43819</v>
      </c>
      <c r="D669" s="733">
        <v>69.8</v>
      </c>
      <c r="E669" s="733">
        <v>166.70000000000002</v>
      </c>
      <c r="F669" s="733">
        <v>66.199999999999989</v>
      </c>
      <c r="G669" s="733">
        <v>170.6</v>
      </c>
    </row>
    <row r="670" spans="3:7">
      <c r="C670" s="664">
        <v>43818</v>
      </c>
      <c r="D670" s="733">
        <v>69.300000000000011</v>
      </c>
      <c r="E670" s="733">
        <v>163.09999999999997</v>
      </c>
      <c r="F670" s="733">
        <v>64.5</v>
      </c>
      <c r="G670" s="733">
        <v>165.89999999999998</v>
      </c>
    </row>
    <row r="671" spans="3:7">
      <c r="C671" s="664">
        <v>43817</v>
      </c>
      <c r="D671" s="733">
        <v>68.300000000000011</v>
      </c>
      <c r="E671" s="733">
        <v>158.9</v>
      </c>
      <c r="F671" s="733">
        <v>64.099999999999994</v>
      </c>
      <c r="G671" s="733">
        <v>159.10000000000002</v>
      </c>
    </row>
    <row r="672" spans="3:7">
      <c r="C672" s="664">
        <v>43816</v>
      </c>
      <c r="D672" s="733">
        <v>69</v>
      </c>
      <c r="E672" s="733">
        <v>156.5</v>
      </c>
      <c r="F672" s="733">
        <v>64.7</v>
      </c>
      <c r="G672" s="733">
        <v>169.2</v>
      </c>
    </row>
    <row r="673" spans="3:7">
      <c r="C673" s="664">
        <v>43815</v>
      </c>
      <c r="D673" s="733">
        <v>69.900000000000006</v>
      </c>
      <c r="E673" s="733">
        <v>157.20000000000002</v>
      </c>
      <c r="F673" s="733">
        <v>65.7</v>
      </c>
      <c r="G673" s="733">
        <v>166.1</v>
      </c>
    </row>
    <row r="674" spans="3:7">
      <c r="C674" s="664">
        <v>43812</v>
      </c>
      <c r="D674" s="733">
        <v>71.5</v>
      </c>
      <c r="E674" s="733">
        <v>155.20000000000002</v>
      </c>
      <c r="F674" s="733">
        <v>66.7</v>
      </c>
      <c r="G674" s="733">
        <v>169</v>
      </c>
    </row>
    <row r="675" spans="3:7">
      <c r="C675" s="664">
        <v>43811</v>
      </c>
      <c r="D675" s="733">
        <v>72.500000000000014</v>
      </c>
      <c r="E675" s="733">
        <v>160.70000000000002</v>
      </c>
      <c r="F675" s="733">
        <v>67.5</v>
      </c>
      <c r="G675" s="733">
        <v>163.20000000000002</v>
      </c>
    </row>
    <row r="676" spans="3:7">
      <c r="C676" s="664">
        <v>43810</v>
      </c>
      <c r="D676" s="733">
        <v>74</v>
      </c>
      <c r="E676" s="733">
        <v>164.3</v>
      </c>
      <c r="F676" s="733">
        <v>68.100000000000009</v>
      </c>
      <c r="G676" s="733">
        <v>174.5</v>
      </c>
    </row>
    <row r="677" spans="3:7">
      <c r="C677" s="664">
        <v>43809</v>
      </c>
      <c r="D677" s="733">
        <v>75.900000000000006</v>
      </c>
      <c r="E677" s="733">
        <v>164.4</v>
      </c>
      <c r="F677" s="733">
        <v>69.100000000000009</v>
      </c>
      <c r="G677" s="733">
        <v>169.1</v>
      </c>
    </row>
    <row r="678" spans="3:7">
      <c r="C678" s="664">
        <v>43808</v>
      </c>
      <c r="D678" s="733">
        <v>76.900000000000006</v>
      </c>
      <c r="E678" s="733">
        <v>169.3</v>
      </c>
      <c r="F678" s="733">
        <v>69.300000000000011</v>
      </c>
      <c r="G678" s="733">
        <v>173.6</v>
      </c>
    </row>
    <row r="679" spans="3:7">
      <c r="C679" s="664">
        <v>43805</v>
      </c>
      <c r="D679" s="733">
        <v>78.899999999999991</v>
      </c>
      <c r="E679" s="733">
        <v>173.8</v>
      </c>
      <c r="F679" s="733">
        <v>71.899999999999991</v>
      </c>
      <c r="G679" s="733">
        <v>185.39999999999998</v>
      </c>
    </row>
    <row r="680" spans="3:7">
      <c r="C680" s="664">
        <v>43804</v>
      </c>
      <c r="D680" s="733">
        <v>79.099999999999994</v>
      </c>
      <c r="E680" s="733">
        <v>177.70000000000002</v>
      </c>
      <c r="F680" s="733">
        <v>72</v>
      </c>
      <c r="G680" s="733">
        <v>186.5</v>
      </c>
    </row>
    <row r="681" spans="3:7">
      <c r="C681" s="664">
        <v>43803</v>
      </c>
      <c r="D681" s="733">
        <v>75.8</v>
      </c>
      <c r="E681" s="733">
        <v>169.6</v>
      </c>
      <c r="F681" s="733">
        <v>69.300000000000011</v>
      </c>
      <c r="G681" s="733">
        <v>188.6</v>
      </c>
    </row>
    <row r="682" spans="3:7">
      <c r="C682" s="664">
        <v>43802</v>
      </c>
      <c r="D682" s="733">
        <v>76</v>
      </c>
      <c r="E682" s="733">
        <v>173</v>
      </c>
      <c r="F682" s="733">
        <v>71.399999999999991</v>
      </c>
      <c r="G682" s="733">
        <v>194.5</v>
      </c>
    </row>
    <row r="683" spans="3:7">
      <c r="C683" s="664">
        <v>43801</v>
      </c>
      <c r="D683" s="733">
        <v>77.2</v>
      </c>
      <c r="E683" s="733">
        <v>172.4</v>
      </c>
      <c r="F683" s="733">
        <v>74.100000000000009</v>
      </c>
      <c r="G683" s="733">
        <v>182.9</v>
      </c>
    </row>
    <row r="684" spans="3:7">
      <c r="C684" s="664">
        <v>43798</v>
      </c>
      <c r="D684" s="733">
        <v>77.8</v>
      </c>
      <c r="E684" s="733">
        <v>169.20000000000002</v>
      </c>
      <c r="F684" s="733">
        <v>76.299999999999983</v>
      </c>
      <c r="G684" s="733">
        <v>183.4</v>
      </c>
    </row>
    <row r="685" spans="3:7">
      <c r="C685" s="664">
        <v>43797</v>
      </c>
      <c r="D685" s="733">
        <v>77.499999999999986</v>
      </c>
      <c r="E685" s="733">
        <v>171.3</v>
      </c>
      <c r="F685" s="733">
        <v>76.5</v>
      </c>
      <c r="G685" s="733">
        <v>183.2</v>
      </c>
    </row>
    <row r="686" spans="3:7">
      <c r="C686" s="664">
        <v>43796</v>
      </c>
      <c r="D686" s="733">
        <v>77.2</v>
      </c>
      <c r="E686" s="733">
        <v>169.1</v>
      </c>
      <c r="F686" s="733">
        <v>75.599999999999994</v>
      </c>
      <c r="G686" s="733">
        <v>181.2</v>
      </c>
    </row>
    <row r="687" spans="3:7">
      <c r="C687" s="664">
        <v>43795</v>
      </c>
      <c r="D687" s="733">
        <v>77.400000000000006</v>
      </c>
      <c r="E687" s="733">
        <v>165</v>
      </c>
      <c r="F687" s="733">
        <v>75</v>
      </c>
      <c r="G687" s="733">
        <v>178.39999999999998</v>
      </c>
    </row>
    <row r="688" spans="3:7">
      <c r="C688" s="664">
        <v>43794</v>
      </c>
      <c r="D688" s="733">
        <v>76.2</v>
      </c>
      <c r="E688" s="733">
        <v>162.80000000000001</v>
      </c>
      <c r="F688" s="733">
        <v>72.7</v>
      </c>
      <c r="G688" s="733">
        <v>176.29999999999998</v>
      </c>
    </row>
    <row r="689" spans="3:7">
      <c r="C689" s="664">
        <v>43791</v>
      </c>
      <c r="D689" s="733">
        <v>77</v>
      </c>
      <c r="E689" s="733">
        <v>165.6</v>
      </c>
      <c r="F689" s="733">
        <v>76.2</v>
      </c>
      <c r="G689" s="733">
        <v>179.1</v>
      </c>
    </row>
    <row r="690" spans="3:7">
      <c r="C690" s="664">
        <v>43790</v>
      </c>
      <c r="D690" s="733">
        <v>78.400000000000006</v>
      </c>
      <c r="E690" s="733">
        <v>160.60000000000002</v>
      </c>
      <c r="F690" s="733">
        <v>74.900000000000006</v>
      </c>
      <c r="G690" s="733">
        <v>176.3</v>
      </c>
    </row>
    <row r="691" spans="3:7">
      <c r="C691" s="664">
        <v>43789</v>
      </c>
      <c r="D691" s="733">
        <v>78</v>
      </c>
      <c r="E691" s="733">
        <v>165.39999999999998</v>
      </c>
      <c r="F691" s="733">
        <v>74</v>
      </c>
      <c r="G691" s="733">
        <v>180.4</v>
      </c>
    </row>
    <row r="692" spans="3:7">
      <c r="C692" s="664">
        <v>43788</v>
      </c>
      <c r="D692" s="733">
        <v>77.400000000000006</v>
      </c>
      <c r="E692" s="733">
        <v>167.1</v>
      </c>
      <c r="F692" s="733">
        <v>71.300000000000011</v>
      </c>
      <c r="G692" s="733">
        <v>182.10000000000002</v>
      </c>
    </row>
    <row r="693" spans="3:7">
      <c r="C693" s="664">
        <v>43787</v>
      </c>
      <c r="D693" s="733">
        <v>75.2</v>
      </c>
      <c r="E693" s="733">
        <v>162.9</v>
      </c>
      <c r="F693" s="733">
        <v>68.7</v>
      </c>
      <c r="G693" s="733">
        <v>182.5</v>
      </c>
    </row>
    <row r="694" spans="3:7">
      <c r="C694" s="664">
        <v>43784</v>
      </c>
      <c r="D694" s="733">
        <v>77.2</v>
      </c>
      <c r="E694" s="733">
        <v>166.20000000000002</v>
      </c>
      <c r="F694" s="733">
        <v>70.300000000000011</v>
      </c>
      <c r="G694" s="733">
        <v>184.7</v>
      </c>
    </row>
    <row r="695" spans="3:7">
      <c r="C695" s="664">
        <v>43783</v>
      </c>
      <c r="D695" s="733">
        <v>81.099999999999994</v>
      </c>
      <c r="E695" s="733">
        <v>177.89999999999998</v>
      </c>
      <c r="F695" s="733">
        <v>73.2</v>
      </c>
      <c r="G695" s="733">
        <v>180.50000000000003</v>
      </c>
    </row>
    <row r="696" spans="3:7">
      <c r="C696" s="664">
        <v>43782</v>
      </c>
      <c r="D696" s="733">
        <v>74.900000000000006</v>
      </c>
      <c r="E696" s="733">
        <v>163.5</v>
      </c>
      <c r="F696" s="733">
        <v>66.5</v>
      </c>
      <c r="G696" s="733">
        <v>172.10000000000002</v>
      </c>
    </row>
    <row r="697" spans="3:7">
      <c r="C697" s="664">
        <v>43781</v>
      </c>
      <c r="D697" s="733">
        <v>70.100000000000009</v>
      </c>
      <c r="E697" s="733">
        <v>154.9</v>
      </c>
      <c r="F697" s="733">
        <v>61.5</v>
      </c>
      <c r="G697" s="733">
        <v>164.6</v>
      </c>
    </row>
    <row r="698" spans="3:7">
      <c r="C698" s="664">
        <v>43780</v>
      </c>
      <c r="D698" s="733">
        <v>67.199999999999989</v>
      </c>
      <c r="E698" s="733">
        <v>159</v>
      </c>
      <c r="F698" s="733">
        <v>59.5</v>
      </c>
      <c r="G698" s="733">
        <v>162.79999999999998</v>
      </c>
    </row>
    <row r="699" spans="3:7">
      <c r="C699" s="664">
        <v>43777</v>
      </c>
      <c r="D699" s="733">
        <v>65.8</v>
      </c>
      <c r="E699" s="733">
        <v>153.80000000000001</v>
      </c>
      <c r="F699" s="733">
        <v>58.699999999999996</v>
      </c>
      <c r="G699" s="733">
        <v>163.9</v>
      </c>
    </row>
    <row r="700" spans="3:7">
      <c r="C700" s="664">
        <v>43776</v>
      </c>
      <c r="D700" s="733">
        <v>62.9</v>
      </c>
      <c r="E700" s="733">
        <v>149.9</v>
      </c>
      <c r="F700" s="733">
        <v>54.800000000000004</v>
      </c>
      <c r="G700" s="733">
        <v>149.6</v>
      </c>
    </row>
    <row r="701" spans="3:7">
      <c r="C701" s="664">
        <v>43775</v>
      </c>
      <c r="D701" s="733">
        <v>62.9</v>
      </c>
      <c r="E701" s="733">
        <v>144.70000000000002</v>
      </c>
      <c r="F701" s="733">
        <v>55.600000000000009</v>
      </c>
      <c r="G701" s="733">
        <v>153.80000000000001</v>
      </c>
    </row>
    <row r="702" spans="3:7">
      <c r="C702" s="664">
        <v>43774</v>
      </c>
      <c r="D702" s="733">
        <v>64.900000000000006</v>
      </c>
      <c r="E702" s="733">
        <v>143.19999999999999</v>
      </c>
      <c r="F702" s="733">
        <v>56.400000000000006</v>
      </c>
      <c r="G702" s="733">
        <v>154</v>
      </c>
    </row>
    <row r="703" spans="3:7">
      <c r="C703" s="664">
        <v>43773</v>
      </c>
      <c r="D703" s="733">
        <v>67.100000000000009</v>
      </c>
      <c r="E703" s="733">
        <v>144.1</v>
      </c>
      <c r="F703" s="733">
        <v>59.099999999999994</v>
      </c>
      <c r="G703" s="733">
        <v>154</v>
      </c>
    </row>
    <row r="704" spans="3:7">
      <c r="C704" s="664">
        <v>43770</v>
      </c>
      <c r="D704" s="733">
        <v>66.3</v>
      </c>
      <c r="E704" s="733">
        <v>147.4</v>
      </c>
      <c r="F704" s="733">
        <v>58.599999999999994</v>
      </c>
      <c r="G704" s="733">
        <v>157</v>
      </c>
    </row>
    <row r="705" spans="3:7">
      <c r="C705" s="664">
        <v>43769</v>
      </c>
      <c r="D705" s="733">
        <v>64.3</v>
      </c>
      <c r="E705" s="733">
        <v>142.9</v>
      </c>
      <c r="F705" s="733">
        <v>56.800000000000004</v>
      </c>
      <c r="G705" s="733">
        <v>157.29999999999998</v>
      </c>
    </row>
    <row r="706" spans="3:7">
      <c r="C706" s="664">
        <v>43768</v>
      </c>
      <c r="D706" s="733">
        <v>64.7</v>
      </c>
      <c r="E706" s="733">
        <v>145.1</v>
      </c>
      <c r="F706" s="733">
        <v>56.999999999999993</v>
      </c>
      <c r="G706" s="733">
        <v>154.80000000000001</v>
      </c>
    </row>
    <row r="707" spans="3:7">
      <c r="C707" s="664">
        <v>43767</v>
      </c>
      <c r="D707" s="733">
        <v>65.100000000000009</v>
      </c>
      <c r="E707" s="733">
        <v>145.4</v>
      </c>
      <c r="F707" s="733">
        <v>58.599999999999994</v>
      </c>
      <c r="G707" s="733">
        <v>160.30000000000001</v>
      </c>
    </row>
    <row r="708" spans="3:7">
      <c r="C708" s="664">
        <v>43766</v>
      </c>
      <c r="D708" s="733">
        <v>64.600000000000009</v>
      </c>
      <c r="E708" s="733">
        <v>143.1</v>
      </c>
      <c r="F708" s="733">
        <v>58.20000000000001</v>
      </c>
      <c r="G708" s="733">
        <v>156</v>
      </c>
    </row>
    <row r="709" spans="3:7">
      <c r="C709" s="664">
        <v>43763</v>
      </c>
      <c r="D709" s="733">
        <v>64</v>
      </c>
      <c r="E709" s="733">
        <v>142.19999999999999</v>
      </c>
      <c r="F709" s="733">
        <v>58.9</v>
      </c>
      <c r="G709" s="733">
        <v>161.1</v>
      </c>
    </row>
    <row r="710" spans="3:7">
      <c r="C710" s="664">
        <v>43762</v>
      </c>
      <c r="D710" s="733">
        <v>65.100000000000009</v>
      </c>
      <c r="E710" s="733">
        <v>141.5</v>
      </c>
      <c r="F710" s="733">
        <v>58.9</v>
      </c>
      <c r="G710" s="733">
        <v>165.4</v>
      </c>
    </row>
    <row r="711" spans="3:7">
      <c r="C711" s="664">
        <v>43761</v>
      </c>
      <c r="D711" s="733">
        <v>64.600000000000009</v>
      </c>
      <c r="E711" s="733">
        <v>143.9</v>
      </c>
      <c r="F711" s="733">
        <v>59.20000000000001</v>
      </c>
      <c r="G711" s="733">
        <v>168.5</v>
      </c>
    </row>
    <row r="712" spans="3:7">
      <c r="C712" s="664">
        <v>43760</v>
      </c>
      <c r="D712" s="733">
        <v>63.800000000000004</v>
      </c>
      <c r="E712" s="733">
        <v>140</v>
      </c>
      <c r="F712" s="733">
        <v>58.199999999999996</v>
      </c>
      <c r="G712" s="733">
        <v>166.4</v>
      </c>
    </row>
    <row r="713" spans="3:7">
      <c r="C713" s="664">
        <v>43759</v>
      </c>
      <c r="D713" s="733">
        <v>63.3</v>
      </c>
      <c r="E713" s="733">
        <v>143.4</v>
      </c>
      <c r="F713" s="733">
        <v>58.8</v>
      </c>
      <c r="G713" s="733">
        <v>168.5</v>
      </c>
    </row>
    <row r="714" spans="3:7">
      <c r="C714" s="664">
        <v>43756</v>
      </c>
      <c r="D714" s="733">
        <v>64.3</v>
      </c>
      <c r="E714" s="733">
        <v>141.6</v>
      </c>
      <c r="F714" s="733">
        <v>58.5</v>
      </c>
      <c r="G714" s="733">
        <v>171.60000000000002</v>
      </c>
    </row>
    <row r="715" spans="3:7">
      <c r="C715" s="664">
        <v>43755</v>
      </c>
      <c r="D715" s="733">
        <v>63.9</v>
      </c>
      <c r="E715" s="733">
        <v>139.80000000000001</v>
      </c>
      <c r="F715" s="733">
        <v>58.9</v>
      </c>
      <c r="G715" s="733">
        <v>181.8</v>
      </c>
    </row>
    <row r="716" spans="3:7">
      <c r="C716" s="664">
        <v>43754</v>
      </c>
      <c r="D716" s="733">
        <v>64.600000000000009</v>
      </c>
      <c r="E716" s="733">
        <v>141.9</v>
      </c>
      <c r="F716" s="733">
        <v>59.5</v>
      </c>
      <c r="G716" s="733">
        <v>179</v>
      </c>
    </row>
    <row r="717" spans="3:7">
      <c r="C717" s="664">
        <v>43753</v>
      </c>
      <c r="D717" s="733">
        <v>65</v>
      </c>
      <c r="E717" s="733">
        <v>145.89999999999998</v>
      </c>
      <c r="F717" s="733">
        <v>59.9</v>
      </c>
      <c r="G717" s="733">
        <v>184.5</v>
      </c>
    </row>
    <row r="718" spans="3:7">
      <c r="C718" s="664">
        <v>43752</v>
      </c>
      <c r="D718" s="733">
        <v>67.900000000000006</v>
      </c>
      <c r="E718" s="733">
        <v>147.70000000000002</v>
      </c>
      <c r="F718" s="733">
        <v>63.4</v>
      </c>
      <c r="G718" s="733">
        <v>189.8</v>
      </c>
    </row>
    <row r="719" spans="3:7">
      <c r="C719" s="664">
        <v>43749</v>
      </c>
      <c r="D719" s="733">
        <v>69.199999999999989</v>
      </c>
      <c r="E719" s="733">
        <v>149.4</v>
      </c>
      <c r="F719" s="733">
        <v>64.2</v>
      </c>
      <c r="G719" s="733">
        <v>188.2</v>
      </c>
    </row>
    <row r="720" spans="3:7">
      <c r="C720" s="664">
        <v>43748</v>
      </c>
      <c r="D720" s="733">
        <v>70.5</v>
      </c>
      <c r="E720" s="733">
        <v>154.9</v>
      </c>
      <c r="F720" s="733">
        <v>67.900000000000006</v>
      </c>
      <c r="G720" s="733">
        <v>194.79999999999998</v>
      </c>
    </row>
    <row r="721" spans="3:7">
      <c r="C721" s="664">
        <v>43747</v>
      </c>
      <c r="D721" s="733">
        <v>71.600000000000009</v>
      </c>
      <c r="E721" s="733">
        <v>152.89999999999998</v>
      </c>
      <c r="F721" s="733">
        <v>68.900000000000006</v>
      </c>
      <c r="G721" s="733">
        <v>199.29999999999998</v>
      </c>
    </row>
    <row r="722" spans="3:7">
      <c r="C722" s="664">
        <v>43746</v>
      </c>
      <c r="D722" s="733">
        <v>73.099999999999994</v>
      </c>
      <c r="E722" s="733">
        <v>154.5</v>
      </c>
      <c r="F722" s="733">
        <v>71.599999999999994</v>
      </c>
      <c r="G722" s="733">
        <v>205.7</v>
      </c>
    </row>
    <row r="723" spans="3:7">
      <c r="C723" s="664">
        <v>43745</v>
      </c>
      <c r="D723" s="733">
        <v>72.899999999999991</v>
      </c>
      <c r="E723" s="733">
        <v>153.1</v>
      </c>
      <c r="F723" s="733">
        <v>71.599999999999994</v>
      </c>
      <c r="G723" s="733">
        <v>201.29999999999998</v>
      </c>
    </row>
    <row r="724" spans="3:7">
      <c r="C724" s="664">
        <v>43742</v>
      </c>
      <c r="D724" s="733">
        <v>73.099999999999994</v>
      </c>
      <c r="E724" s="733">
        <v>141.79999999999998</v>
      </c>
      <c r="F724" s="733">
        <v>73.5</v>
      </c>
      <c r="G724" s="733">
        <v>195.2</v>
      </c>
    </row>
    <row r="725" spans="3:7">
      <c r="C725" s="664">
        <v>43741</v>
      </c>
      <c r="D725" s="733">
        <v>72.899999999999991</v>
      </c>
      <c r="E725" s="733">
        <v>141.19999999999999</v>
      </c>
      <c r="F725" s="733">
        <v>73.3</v>
      </c>
      <c r="G725" s="733">
        <v>195.1</v>
      </c>
    </row>
    <row r="726" spans="3:7">
      <c r="C726" s="664">
        <v>43740</v>
      </c>
      <c r="D726" s="733">
        <v>71.599999999999994</v>
      </c>
      <c r="E726" s="733">
        <v>144</v>
      </c>
      <c r="F726" s="733">
        <v>73</v>
      </c>
      <c r="G726" s="733">
        <v>191.1</v>
      </c>
    </row>
    <row r="727" spans="3:7">
      <c r="C727" s="664">
        <v>43739</v>
      </c>
      <c r="D727" s="733">
        <v>71.900000000000006</v>
      </c>
      <c r="E727" s="733">
        <v>141.30000000000001</v>
      </c>
      <c r="F727" s="733">
        <v>73.599999999999994</v>
      </c>
      <c r="G727" s="733">
        <v>193.2</v>
      </c>
    </row>
    <row r="728" spans="3:7">
      <c r="C728" s="664">
        <v>43738</v>
      </c>
      <c r="D728" s="733">
        <v>72</v>
      </c>
      <c r="E728" s="733">
        <v>139.79999999999998</v>
      </c>
      <c r="F728" s="733">
        <v>73.2</v>
      </c>
      <c r="G728" s="733">
        <v>194.59999999999997</v>
      </c>
    </row>
    <row r="729" spans="3:7">
      <c r="C729" s="664">
        <v>43735</v>
      </c>
      <c r="D729" s="733">
        <v>72.8</v>
      </c>
      <c r="E729" s="733">
        <v>140.6</v>
      </c>
      <c r="F729" s="733">
        <v>74.5</v>
      </c>
      <c r="G729" s="733">
        <v>194.6</v>
      </c>
    </row>
    <row r="730" spans="3:7">
      <c r="C730" s="664">
        <v>43734</v>
      </c>
      <c r="D730" s="733">
        <v>73.599999999999994</v>
      </c>
      <c r="E730" s="733">
        <v>140.89999999999998</v>
      </c>
      <c r="F730" s="733">
        <v>75.899999999999991</v>
      </c>
      <c r="G730" s="733">
        <v>194.3</v>
      </c>
    </row>
    <row r="731" spans="3:7">
      <c r="C731" s="664">
        <v>43733</v>
      </c>
      <c r="D731" s="733">
        <v>72.399999999999991</v>
      </c>
      <c r="E731" s="733">
        <v>142.19999999999999</v>
      </c>
      <c r="F731" s="733">
        <v>74.2</v>
      </c>
      <c r="G731" s="733">
        <v>194.70000000000002</v>
      </c>
    </row>
    <row r="732" spans="3:7">
      <c r="C732" s="664">
        <v>43732</v>
      </c>
      <c r="D732" s="733">
        <v>72.599999999999994</v>
      </c>
      <c r="E732" s="733">
        <v>143.5</v>
      </c>
      <c r="F732" s="733">
        <v>75.099999999999994</v>
      </c>
      <c r="G732" s="733">
        <v>194.70000000000002</v>
      </c>
    </row>
    <row r="733" spans="3:7">
      <c r="C733" s="664">
        <v>43731</v>
      </c>
      <c r="D733" s="733">
        <v>72.8</v>
      </c>
      <c r="E733" s="733">
        <v>141.5</v>
      </c>
      <c r="F733" s="733">
        <v>75.400000000000006</v>
      </c>
      <c r="G733" s="733">
        <v>190.5</v>
      </c>
    </row>
    <row r="734" spans="3:7">
      <c r="C734" s="664">
        <v>43728</v>
      </c>
      <c r="D734" s="733">
        <v>76</v>
      </c>
      <c r="E734" s="733">
        <v>144.1</v>
      </c>
      <c r="F734" s="733">
        <v>76.900000000000006</v>
      </c>
      <c r="G734" s="733">
        <v>185.9</v>
      </c>
    </row>
    <row r="735" spans="3:7">
      <c r="C735" s="664">
        <v>43727</v>
      </c>
      <c r="D735" s="733">
        <v>76.599999999999994</v>
      </c>
      <c r="E735" s="733">
        <v>139.30000000000001</v>
      </c>
      <c r="F735" s="733">
        <v>77.7</v>
      </c>
      <c r="G735" s="733">
        <v>188.39999999999998</v>
      </c>
    </row>
    <row r="736" spans="3:7">
      <c r="C736" s="664">
        <v>43726</v>
      </c>
      <c r="D736" s="733">
        <v>74</v>
      </c>
      <c r="E736" s="733">
        <v>138.39999999999998</v>
      </c>
      <c r="F736" s="733">
        <v>75.400000000000006</v>
      </c>
      <c r="G736" s="733">
        <v>189.9</v>
      </c>
    </row>
    <row r="737" spans="3:7">
      <c r="C737" s="664">
        <v>43725</v>
      </c>
      <c r="D737" s="733">
        <v>77</v>
      </c>
      <c r="E737" s="733">
        <v>140.30000000000001</v>
      </c>
      <c r="F737" s="733">
        <v>79.699999999999989</v>
      </c>
      <c r="G737" s="733">
        <v>196.8</v>
      </c>
    </row>
    <row r="738" spans="3:7">
      <c r="C738" s="664">
        <v>43724</v>
      </c>
      <c r="D738" s="733">
        <v>74.8</v>
      </c>
      <c r="E738" s="733">
        <v>132.69999999999999</v>
      </c>
      <c r="F738" s="733">
        <v>75.8</v>
      </c>
      <c r="G738" s="733">
        <v>201.40000000000003</v>
      </c>
    </row>
    <row r="739" spans="3:7">
      <c r="C739" s="664">
        <v>43721</v>
      </c>
      <c r="D739" s="733">
        <v>75.8</v>
      </c>
      <c r="E739" s="733">
        <v>132.20000000000002</v>
      </c>
      <c r="F739" s="733">
        <v>76.099999999999994</v>
      </c>
      <c r="G739" s="733">
        <v>202.5</v>
      </c>
    </row>
    <row r="740" spans="3:7">
      <c r="C740" s="664">
        <v>43720</v>
      </c>
      <c r="D740" s="733">
        <v>75.8</v>
      </c>
      <c r="E740" s="733">
        <v>138.20000000000002</v>
      </c>
      <c r="F740" s="733">
        <v>76.900000000000006</v>
      </c>
      <c r="G740" s="733">
        <v>204.2</v>
      </c>
    </row>
    <row r="741" spans="3:7">
      <c r="C741" s="664">
        <v>43719</v>
      </c>
      <c r="D741" s="733">
        <v>82.899999999999991</v>
      </c>
      <c r="E741" s="733">
        <v>154.29999999999998</v>
      </c>
      <c r="F741" s="733">
        <v>83.3</v>
      </c>
      <c r="G741" s="733">
        <v>222.6</v>
      </c>
    </row>
    <row r="742" spans="3:7">
      <c r="C742" s="664">
        <v>43718</v>
      </c>
      <c r="D742" s="733">
        <v>81.5</v>
      </c>
      <c r="E742" s="733">
        <v>157.6</v>
      </c>
      <c r="F742" s="733">
        <v>83</v>
      </c>
      <c r="G742" s="733">
        <v>219.79999999999998</v>
      </c>
    </row>
    <row r="743" spans="3:7">
      <c r="C743" s="664">
        <v>43717</v>
      </c>
      <c r="D743" s="733">
        <v>81.399999999999991</v>
      </c>
      <c r="E743" s="733">
        <v>153.79999999999998</v>
      </c>
      <c r="F743" s="733">
        <v>83.399999999999991</v>
      </c>
      <c r="G743" s="733">
        <v>217.79999999999998</v>
      </c>
    </row>
    <row r="744" spans="3:7">
      <c r="C744" s="664">
        <v>43714</v>
      </c>
      <c r="D744" s="733">
        <v>81.5</v>
      </c>
      <c r="E744" s="733">
        <v>151.6</v>
      </c>
      <c r="F744" s="733">
        <v>83.1</v>
      </c>
      <c r="G744" s="733">
        <v>222.5</v>
      </c>
    </row>
    <row r="745" spans="3:7">
      <c r="C745" s="664">
        <v>43713</v>
      </c>
      <c r="D745" s="733">
        <v>83.5</v>
      </c>
      <c r="E745" s="733">
        <v>150.19999999999999</v>
      </c>
      <c r="F745" s="733">
        <v>84.6</v>
      </c>
      <c r="G745" s="733">
        <v>218.6</v>
      </c>
    </row>
    <row r="746" spans="3:7">
      <c r="C746" s="664">
        <v>43712</v>
      </c>
      <c r="D746" s="733">
        <v>83.800000000000011</v>
      </c>
      <c r="E746" s="733">
        <v>149.9</v>
      </c>
      <c r="F746" s="733">
        <v>84.4</v>
      </c>
      <c r="G746" s="733">
        <v>225.3</v>
      </c>
    </row>
    <row r="747" spans="3:7">
      <c r="C747" s="664">
        <v>43711</v>
      </c>
      <c r="D747" s="733">
        <v>82.199999999999989</v>
      </c>
      <c r="E747" s="733">
        <v>157.69999999999999</v>
      </c>
      <c r="F747" s="733">
        <v>83.1</v>
      </c>
      <c r="G747" s="733">
        <v>233.1</v>
      </c>
    </row>
    <row r="748" spans="3:7">
      <c r="C748" s="664">
        <v>43710</v>
      </c>
      <c r="D748" s="733">
        <v>84</v>
      </c>
      <c r="E748" s="733">
        <v>167.2</v>
      </c>
      <c r="F748" s="733">
        <v>84.6</v>
      </c>
      <c r="G748" s="733">
        <v>231</v>
      </c>
    </row>
    <row r="749" spans="3:7">
      <c r="C749" s="664">
        <v>43707</v>
      </c>
      <c r="D749" s="733">
        <v>82.399999999999991</v>
      </c>
      <c r="E749" s="733">
        <v>173.99999999999997</v>
      </c>
      <c r="F749" s="733">
        <v>83.2</v>
      </c>
      <c r="G749" s="733">
        <v>229.6</v>
      </c>
    </row>
    <row r="750" spans="3:7">
      <c r="C750" s="664">
        <v>43706</v>
      </c>
      <c r="D750" s="733">
        <v>80.5</v>
      </c>
      <c r="E750" s="733">
        <v>168.29999999999998</v>
      </c>
      <c r="F750" s="733">
        <v>82.5</v>
      </c>
      <c r="G750" s="733">
        <v>225.2</v>
      </c>
    </row>
    <row r="751" spans="3:7">
      <c r="C751" s="664">
        <v>43705</v>
      </c>
      <c r="D751" s="733">
        <v>78.400000000000006</v>
      </c>
      <c r="E751" s="733">
        <v>174.7</v>
      </c>
      <c r="F751" s="733">
        <v>80.8</v>
      </c>
      <c r="G751" s="733">
        <v>243.9</v>
      </c>
    </row>
    <row r="752" spans="3:7">
      <c r="C752" s="664">
        <v>43704</v>
      </c>
      <c r="D752" s="733">
        <v>78.3</v>
      </c>
      <c r="E752" s="733">
        <v>183.5</v>
      </c>
      <c r="F752" s="733">
        <v>81</v>
      </c>
      <c r="G752" s="733">
        <v>252.59999999999997</v>
      </c>
    </row>
    <row r="753" spans="3:7">
      <c r="C753" s="664">
        <v>43703</v>
      </c>
      <c r="D753" s="733">
        <v>81.2</v>
      </c>
      <c r="E753" s="733">
        <v>200.3</v>
      </c>
      <c r="F753" s="733">
        <v>84.4</v>
      </c>
      <c r="G753" s="733">
        <v>263.90000000000003</v>
      </c>
    </row>
    <row r="754" spans="3:7">
      <c r="C754" s="664">
        <v>43700</v>
      </c>
      <c r="D754" s="733">
        <v>81.900000000000006</v>
      </c>
      <c r="E754" s="733">
        <v>199.00000000000003</v>
      </c>
      <c r="F754" s="733">
        <v>83.7</v>
      </c>
      <c r="G754" s="733">
        <v>262.2</v>
      </c>
    </row>
    <row r="755" spans="3:7">
      <c r="C755" s="664">
        <v>43699</v>
      </c>
      <c r="D755" s="733">
        <v>79.600000000000009</v>
      </c>
      <c r="E755" s="733">
        <v>197.3</v>
      </c>
      <c r="F755" s="733">
        <v>82.5</v>
      </c>
      <c r="G755" s="733">
        <v>260.29999999999995</v>
      </c>
    </row>
    <row r="756" spans="3:7">
      <c r="C756" s="664">
        <v>43698</v>
      </c>
      <c r="D756" s="733">
        <v>77.5</v>
      </c>
      <c r="E756" s="733">
        <v>200.99999999999997</v>
      </c>
      <c r="F756" s="733">
        <v>80.300000000000011</v>
      </c>
      <c r="G756" s="733">
        <v>266.5</v>
      </c>
    </row>
    <row r="757" spans="3:7">
      <c r="C757" s="664">
        <v>43697</v>
      </c>
      <c r="D757" s="733">
        <v>78.8</v>
      </c>
      <c r="E757" s="733">
        <v>203.9</v>
      </c>
      <c r="F757" s="733">
        <v>81.399999999999991</v>
      </c>
      <c r="G757" s="733">
        <v>268.5</v>
      </c>
    </row>
    <row r="758" spans="3:7">
      <c r="C758" s="664">
        <v>43696</v>
      </c>
      <c r="D758" s="733">
        <v>78.3</v>
      </c>
      <c r="E758" s="733">
        <v>207.7</v>
      </c>
      <c r="F758" s="733">
        <v>80.600000000000009</v>
      </c>
      <c r="G758" s="733">
        <v>266.59999999999997</v>
      </c>
    </row>
    <row r="759" spans="3:7">
      <c r="C759" s="664">
        <v>43693</v>
      </c>
      <c r="D759" s="733">
        <v>77.7</v>
      </c>
      <c r="E759" s="733">
        <v>208.2</v>
      </c>
      <c r="F759" s="733">
        <v>80.300000000000011</v>
      </c>
      <c r="G759" s="733">
        <v>263.3</v>
      </c>
    </row>
    <row r="760" spans="3:7">
      <c r="C760" s="664">
        <v>43692</v>
      </c>
      <c r="D760" s="733">
        <v>74.3</v>
      </c>
      <c r="E760" s="733">
        <v>204.3</v>
      </c>
      <c r="F760" s="733">
        <v>78.199999999999989</v>
      </c>
      <c r="G760" s="733">
        <v>273.60000000000002</v>
      </c>
    </row>
    <row r="761" spans="3:7">
      <c r="C761" s="664">
        <v>43691</v>
      </c>
      <c r="D761" s="733">
        <v>79.400000000000006</v>
      </c>
      <c r="E761" s="733">
        <v>216.39999999999998</v>
      </c>
      <c r="F761" s="733">
        <v>83</v>
      </c>
      <c r="G761" s="733">
        <v>268.60000000000002</v>
      </c>
    </row>
    <row r="762" spans="3:7">
      <c r="C762" s="664">
        <v>43690</v>
      </c>
      <c r="D762" s="733">
        <v>82</v>
      </c>
      <c r="E762" s="733">
        <v>222.9</v>
      </c>
      <c r="F762" s="733">
        <v>84.1</v>
      </c>
      <c r="G762" s="733">
        <v>274.10000000000002</v>
      </c>
    </row>
    <row r="763" spans="3:7">
      <c r="C763" s="664">
        <v>43689</v>
      </c>
      <c r="D763" s="733">
        <v>83.2</v>
      </c>
      <c r="E763" s="733">
        <v>233</v>
      </c>
      <c r="F763" s="733">
        <v>84.2</v>
      </c>
      <c r="G763" s="733">
        <v>277.2</v>
      </c>
    </row>
    <row r="764" spans="3:7">
      <c r="C764" s="664">
        <v>43686</v>
      </c>
      <c r="D764" s="733">
        <v>84.399999999999991</v>
      </c>
      <c r="E764" s="733">
        <v>240.60000000000002</v>
      </c>
      <c r="F764" s="733">
        <v>86.399999999999991</v>
      </c>
      <c r="G764" s="733">
        <v>271.89999999999998</v>
      </c>
    </row>
    <row r="765" spans="3:7">
      <c r="C765" s="664">
        <v>43685</v>
      </c>
      <c r="D765" s="733">
        <v>79.400000000000006</v>
      </c>
      <c r="E765" s="733">
        <v>209.60000000000002</v>
      </c>
      <c r="F765" s="733">
        <v>80.5</v>
      </c>
      <c r="G765" s="733">
        <v>260.59999999999997</v>
      </c>
    </row>
    <row r="766" spans="3:7">
      <c r="C766" s="664">
        <v>43684</v>
      </c>
      <c r="D766" s="733">
        <v>74.400000000000006</v>
      </c>
      <c r="E766" s="733">
        <v>197.7</v>
      </c>
      <c r="F766" s="733">
        <v>75.599999999999994</v>
      </c>
      <c r="G766" s="733">
        <v>258</v>
      </c>
    </row>
    <row r="767" spans="3:7">
      <c r="C767" s="664">
        <v>43683</v>
      </c>
      <c r="D767" s="733">
        <v>76.400000000000006</v>
      </c>
      <c r="E767" s="733">
        <v>204.6</v>
      </c>
      <c r="F767" s="733">
        <v>79.7</v>
      </c>
      <c r="G767" s="733">
        <v>258.8</v>
      </c>
    </row>
    <row r="768" spans="3:7">
      <c r="C768" s="664">
        <v>43682</v>
      </c>
      <c r="D768" s="733">
        <v>75.900000000000006</v>
      </c>
      <c r="E768" s="733">
        <v>207.29999999999998</v>
      </c>
      <c r="F768" s="733">
        <v>79.800000000000011</v>
      </c>
      <c r="G768" s="733">
        <v>255.79999999999998</v>
      </c>
    </row>
    <row r="769" spans="3:7">
      <c r="C769" s="664">
        <v>43679</v>
      </c>
      <c r="D769" s="733">
        <v>74.5</v>
      </c>
      <c r="E769" s="733">
        <v>203.09999999999997</v>
      </c>
      <c r="F769" s="733">
        <v>79</v>
      </c>
      <c r="G769" s="733">
        <v>253.7</v>
      </c>
    </row>
    <row r="770" spans="3:7">
      <c r="C770" s="664">
        <v>43678</v>
      </c>
      <c r="D770" s="733">
        <v>73.5</v>
      </c>
      <c r="E770" s="733">
        <v>200.59999999999997</v>
      </c>
      <c r="F770" s="733">
        <v>79.600000000000009</v>
      </c>
      <c r="G770" s="733">
        <v>250.89999999999998</v>
      </c>
    </row>
    <row r="771" spans="3:7">
      <c r="C771" s="664">
        <v>43677</v>
      </c>
      <c r="D771" s="733">
        <v>72.7</v>
      </c>
      <c r="E771" s="733">
        <v>198.29999999999998</v>
      </c>
      <c r="F771" s="733">
        <v>78.8</v>
      </c>
      <c r="G771" s="733">
        <v>248.1</v>
      </c>
    </row>
    <row r="772" spans="3:7">
      <c r="C772" s="664">
        <v>43676</v>
      </c>
      <c r="D772" s="733">
        <v>74.8</v>
      </c>
      <c r="E772" s="733">
        <v>198.1</v>
      </c>
      <c r="F772" s="733">
        <v>80.899999999999991</v>
      </c>
      <c r="G772" s="733">
        <v>246.4</v>
      </c>
    </row>
    <row r="773" spans="3:7">
      <c r="C773" s="664">
        <v>43675</v>
      </c>
      <c r="D773" s="733">
        <v>75</v>
      </c>
      <c r="E773" s="733">
        <v>197.2</v>
      </c>
      <c r="F773" s="733">
        <v>81.400000000000006</v>
      </c>
      <c r="G773" s="733">
        <v>244.60000000000002</v>
      </c>
    </row>
    <row r="774" spans="3:7">
      <c r="C774" s="664">
        <v>43672</v>
      </c>
      <c r="D774" s="733">
        <v>75.400000000000006</v>
      </c>
      <c r="E774" s="733">
        <v>195.2</v>
      </c>
      <c r="F774" s="733">
        <v>82.2</v>
      </c>
      <c r="G774" s="733">
        <v>244.29999999999995</v>
      </c>
    </row>
    <row r="775" spans="3:7">
      <c r="C775" s="664">
        <v>43671</v>
      </c>
      <c r="D775" s="733">
        <v>72.8</v>
      </c>
      <c r="E775" s="733">
        <v>188.5</v>
      </c>
      <c r="F775" s="733">
        <v>79.800000000000011</v>
      </c>
      <c r="G775" s="733">
        <v>235</v>
      </c>
    </row>
    <row r="776" spans="3:7">
      <c r="C776" s="664">
        <v>43670</v>
      </c>
      <c r="D776" s="733">
        <v>72.599999999999994</v>
      </c>
      <c r="E776" s="733">
        <v>187.60000000000002</v>
      </c>
      <c r="F776" s="733">
        <v>80.5</v>
      </c>
      <c r="G776" s="733">
        <v>239</v>
      </c>
    </row>
    <row r="777" spans="3:7">
      <c r="C777" s="664">
        <v>43669</v>
      </c>
      <c r="D777" s="733">
        <v>74.900000000000006</v>
      </c>
      <c r="E777" s="733">
        <v>196</v>
      </c>
      <c r="F777" s="733">
        <v>81.800000000000011</v>
      </c>
      <c r="G777" s="733">
        <v>240.80000000000004</v>
      </c>
    </row>
    <row r="778" spans="3:7">
      <c r="C778" s="664">
        <v>43668</v>
      </c>
      <c r="D778" s="733">
        <v>74.599999999999994</v>
      </c>
      <c r="E778" s="733">
        <v>201.40000000000003</v>
      </c>
      <c r="F778" s="733">
        <v>81.099999999999994</v>
      </c>
      <c r="G778" s="733">
        <v>245.5</v>
      </c>
    </row>
    <row r="779" spans="3:7">
      <c r="C779" s="664">
        <v>43665</v>
      </c>
      <c r="D779" s="733">
        <v>72.300000000000011</v>
      </c>
      <c r="E779" s="733">
        <v>192.60000000000002</v>
      </c>
      <c r="F779" s="733">
        <v>78.8</v>
      </c>
      <c r="G779" s="733">
        <v>248.60000000000002</v>
      </c>
    </row>
    <row r="780" spans="3:7">
      <c r="C780" s="664">
        <v>43664</v>
      </c>
      <c r="D780" s="733">
        <v>71.599999999999994</v>
      </c>
      <c r="E780" s="733">
        <v>186.7</v>
      </c>
      <c r="F780" s="733">
        <v>78.600000000000009</v>
      </c>
      <c r="G780" s="733">
        <v>246</v>
      </c>
    </row>
    <row r="781" spans="3:7">
      <c r="C781" s="664">
        <v>43663</v>
      </c>
      <c r="D781" s="733">
        <v>74.900000000000006</v>
      </c>
      <c r="E781" s="733">
        <v>189.4</v>
      </c>
      <c r="F781" s="733">
        <v>80.800000000000011</v>
      </c>
      <c r="G781" s="733">
        <v>252.8</v>
      </c>
    </row>
    <row r="782" spans="3:7">
      <c r="C782" s="664">
        <v>43662</v>
      </c>
      <c r="D782" s="733">
        <v>78</v>
      </c>
      <c r="E782" s="733">
        <v>190.4</v>
      </c>
      <c r="F782" s="733">
        <v>84.7</v>
      </c>
      <c r="G782" s="733">
        <v>253.09999999999997</v>
      </c>
    </row>
    <row r="783" spans="3:7">
      <c r="C783" s="664">
        <v>43661</v>
      </c>
      <c r="D783" s="733">
        <v>80.2</v>
      </c>
      <c r="E783" s="733">
        <v>193.6</v>
      </c>
      <c r="F783" s="733">
        <v>88.6</v>
      </c>
      <c r="G783" s="733">
        <v>261</v>
      </c>
    </row>
    <row r="784" spans="3:7">
      <c r="C784" s="664">
        <v>43658</v>
      </c>
      <c r="D784" s="733">
        <v>81.599999999999994</v>
      </c>
      <c r="E784" s="733">
        <v>197.8</v>
      </c>
      <c r="F784" s="733">
        <v>89.600000000000009</v>
      </c>
      <c r="G784" s="733">
        <v>259.5</v>
      </c>
    </row>
    <row r="785" spans="3:7">
      <c r="C785" s="664">
        <v>43657</v>
      </c>
      <c r="D785" s="733">
        <v>74.599999999999994</v>
      </c>
      <c r="E785" s="733">
        <v>197.9</v>
      </c>
      <c r="F785" s="733">
        <v>83.399999999999991</v>
      </c>
      <c r="G785" s="733">
        <v>252.29999999999995</v>
      </c>
    </row>
    <row r="786" spans="3:7">
      <c r="C786" s="664">
        <v>43656</v>
      </c>
      <c r="D786" s="733">
        <v>74.3</v>
      </c>
      <c r="E786" s="733">
        <v>203.00000000000003</v>
      </c>
      <c r="F786" s="733">
        <v>81</v>
      </c>
      <c r="G786" s="733">
        <v>259.3</v>
      </c>
    </row>
    <row r="787" spans="3:7">
      <c r="C787" s="664">
        <v>43655</v>
      </c>
      <c r="D787" s="733">
        <v>77.8</v>
      </c>
      <c r="E787" s="733">
        <v>209.79999999999998</v>
      </c>
      <c r="F787" s="733">
        <v>83.399999999999991</v>
      </c>
      <c r="G787" s="733">
        <v>256.10000000000002</v>
      </c>
    </row>
    <row r="788" spans="3:7">
      <c r="C788" s="664">
        <v>43654</v>
      </c>
      <c r="D788" s="733">
        <v>81.2</v>
      </c>
      <c r="E788" s="733">
        <v>215.7</v>
      </c>
      <c r="F788" s="733">
        <v>87</v>
      </c>
      <c r="G788" s="733">
        <v>245.30000000000004</v>
      </c>
    </row>
    <row r="789" spans="3:7">
      <c r="C789" s="664">
        <v>43651</v>
      </c>
      <c r="D789" s="733">
        <v>68.8</v>
      </c>
      <c r="E789" s="733">
        <v>210.5</v>
      </c>
      <c r="F789" s="733">
        <v>79.800000000000011</v>
      </c>
      <c r="G789" s="733">
        <v>251.6</v>
      </c>
    </row>
    <row r="790" spans="3:7">
      <c r="C790" s="664">
        <v>43650</v>
      </c>
      <c r="D790" s="733">
        <v>64.8</v>
      </c>
      <c r="E790" s="733">
        <v>206.70000000000002</v>
      </c>
      <c r="F790" s="733">
        <v>74</v>
      </c>
      <c r="G790" s="733">
        <v>243.4</v>
      </c>
    </row>
    <row r="791" spans="3:7">
      <c r="C791" s="664">
        <v>43649</v>
      </c>
      <c r="D791" s="733">
        <v>60.3</v>
      </c>
      <c r="E791" s="733">
        <v>199.6</v>
      </c>
      <c r="F791" s="733">
        <v>68.399999999999991</v>
      </c>
      <c r="G791" s="733">
        <v>244.19999999999996</v>
      </c>
    </row>
    <row r="792" spans="3:7">
      <c r="C792" s="664">
        <v>43648</v>
      </c>
      <c r="D792" s="733">
        <v>66.100000000000009</v>
      </c>
      <c r="E792" s="733">
        <v>222.2</v>
      </c>
      <c r="F792" s="733">
        <v>73.5</v>
      </c>
      <c r="G792" s="733">
        <v>256.50000000000006</v>
      </c>
    </row>
    <row r="793" spans="3:7">
      <c r="C793" s="664">
        <v>43647</v>
      </c>
      <c r="D793" s="733">
        <v>69.599999999999994</v>
      </c>
      <c r="E793" s="733">
        <v>230.29999999999998</v>
      </c>
      <c r="F793" s="733">
        <v>77.400000000000006</v>
      </c>
      <c r="G793" s="733">
        <v>269.59999999999997</v>
      </c>
    </row>
    <row r="794" spans="3:7">
      <c r="C794" s="664">
        <v>43644</v>
      </c>
      <c r="D794" s="733">
        <v>72.100000000000009</v>
      </c>
      <c r="E794" s="733">
        <v>241.6</v>
      </c>
      <c r="F794" s="733">
        <v>80.699999999999989</v>
      </c>
      <c r="G794" s="733">
        <v>278.8</v>
      </c>
    </row>
    <row r="795" spans="3:7">
      <c r="C795" s="664">
        <v>43643</v>
      </c>
      <c r="D795" s="733">
        <v>71.300000000000011</v>
      </c>
      <c r="E795" s="733">
        <v>244.79999999999998</v>
      </c>
      <c r="F795" s="733">
        <v>80.2</v>
      </c>
      <c r="G795" s="733">
        <v>280.10000000000002</v>
      </c>
    </row>
    <row r="796" spans="3:7">
      <c r="C796" s="664">
        <v>43642</v>
      </c>
      <c r="D796" s="733">
        <v>69.7</v>
      </c>
      <c r="E796" s="733">
        <v>244.89999999999998</v>
      </c>
      <c r="F796" s="733">
        <v>78.3</v>
      </c>
      <c r="G796" s="733">
        <v>277.8</v>
      </c>
    </row>
    <row r="797" spans="3:7">
      <c r="C797" s="664">
        <v>43641</v>
      </c>
      <c r="D797" s="733">
        <v>71.399999999999991</v>
      </c>
      <c r="E797" s="733">
        <v>248.89999999999998</v>
      </c>
      <c r="F797" s="733">
        <v>81.699999999999989</v>
      </c>
      <c r="G797" s="733">
        <v>283</v>
      </c>
    </row>
    <row r="798" spans="3:7">
      <c r="C798" s="664">
        <v>43640</v>
      </c>
      <c r="D798" s="733">
        <v>71.899999999999991</v>
      </c>
      <c r="E798" s="733">
        <v>246.90000000000003</v>
      </c>
      <c r="F798" s="733">
        <v>84.000000000000014</v>
      </c>
      <c r="G798" s="733">
        <v>275.7</v>
      </c>
    </row>
    <row r="799" spans="3:7">
      <c r="C799" s="664">
        <v>43637</v>
      </c>
      <c r="D799" s="733">
        <v>72.599999999999994</v>
      </c>
      <c r="E799" s="733">
        <v>244.4</v>
      </c>
      <c r="F799" s="733">
        <v>86.1</v>
      </c>
      <c r="G799" s="733">
        <v>283.20000000000005</v>
      </c>
    </row>
    <row r="800" spans="3:7">
      <c r="C800" s="664">
        <v>43636</v>
      </c>
      <c r="D800" s="733">
        <v>71.100000000000009</v>
      </c>
      <c r="E800" s="733">
        <v>247.29999999999998</v>
      </c>
      <c r="F800" s="733">
        <v>86.1</v>
      </c>
      <c r="G800" s="733">
        <v>285.8</v>
      </c>
    </row>
    <row r="801" spans="3:7">
      <c r="C801" s="664">
        <v>43635</v>
      </c>
      <c r="D801" s="733">
        <v>69.699999999999989</v>
      </c>
      <c r="E801" s="733">
        <v>240.7</v>
      </c>
      <c r="F801" s="733">
        <v>84.5</v>
      </c>
      <c r="G801" s="733">
        <v>279</v>
      </c>
    </row>
    <row r="802" spans="3:7">
      <c r="C802" s="664">
        <v>43634</v>
      </c>
      <c r="D802" s="733">
        <v>71.300000000000011</v>
      </c>
      <c r="E802" s="733">
        <v>242.79999999999998</v>
      </c>
      <c r="F802" s="733">
        <v>85.600000000000009</v>
      </c>
      <c r="G802" s="733">
        <v>286</v>
      </c>
    </row>
    <row r="803" spans="3:7">
      <c r="C803" s="664">
        <v>43633</v>
      </c>
      <c r="D803" s="733">
        <v>77.100000000000009</v>
      </c>
      <c r="E803" s="733">
        <v>253.5</v>
      </c>
      <c r="F803" s="733">
        <v>87.8</v>
      </c>
      <c r="G803" s="733">
        <v>295</v>
      </c>
    </row>
    <row r="804" spans="3:7">
      <c r="C804" s="664">
        <v>43630</v>
      </c>
      <c r="D804" s="733">
        <v>75.599999999999994</v>
      </c>
      <c r="E804" s="733">
        <v>257.59999999999997</v>
      </c>
      <c r="F804" s="733">
        <v>86.7</v>
      </c>
      <c r="G804" s="733">
        <v>295.8</v>
      </c>
    </row>
    <row r="805" spans="3:7">
      <c r="C805" s="664">
        <v>43629</v>
      </c>
      <c r="D805" s="733">
        <v>78.900000000000006</v>
      </c>
      <c r="E805" s="733">
        <v>261.3</v>
      </c>
      <c r="F805" s="733">
        <v>88.6</v>
      </c>
      <c r="G805" s="733">
        <v>294.09999999999997</v>
      </c>
    </row>
    <row r="806" spans="3:7">
      <c r="C806" s="664">
        <v>43628</v>
      </c>
      <c r="D806" s="733">
        <v>80.8</v>
      </c>
      <c r="E806" s="733">
        <v>266.10000000000002</v>
      </c>
      <c r="F806" s="733">
        <v>89.5</v>
      </c>
      <c r="G806" s="733">
        <v>300</v>
      </c>
    </row>
    <row r="807" spans="3:7">
      <c r="C807" s="664">
        <v>43627</v>
      </c>
      <c r="D807" s="733">
        <v>80.5</v>
      </c>
      <c r="E807" s="733">
        <v>254.1</v>
      </c>
      <c r="F807" s="733">
        <v>86.9</v>
      </c>
      <c r="G807" s="733">
        <v>303.89999999999998</v>
      </c>
    </row>
    <row r="808" spans="3:7">
      <c r="C808" s="664">
        <v>43626</v>
      </c>
      <c r="D808" s="733">
        <v>82.399999999999991</v>
      </c>
      <c r="E808" s="733">
        <v>257.09999999999997</v>
      </c>
      <c r="F808" s="733">
        <v>90.5</v>
      </c>
      <c r="G808" s="733">
        <v>306.5</v>
      </c>
    </row>
    <row r="809" spans="3:7">
      <c r="C809" s="664">
        <v>43623</v>
      </c>
      <c r="D809" s="733">
        <v>80.900000000000006</v>
      </c>
      <c r="E809" s="733">
        <v>261.60000000000002</v>
      </c>
      <c r="F809" s="733">
        <v>88.1</v>
      </c>
      <c r="G809" s="733">
        <v>307.89999999999998</v>
      </c>
    </row>
    <row r="810" spans="3:7">
      <c r="C810" s="664">
        <v>43622</v>
      </c>
      <c r="D810" s="733">
        <v>84.7</v>
      </c>
      <c r="E810" s="733">
        <v>272.40000000000003</v>
      </c>
      <c r="F810" s="733">
        <v>91.3</v>
      </c>
      <c r="G810" s="733">
        <v>314.89999999999998</v>
      </c>
    </row>
    <row r="811" spans="3:7">
      <c r="C811" s="664">
        <v>43621</v>
      </c>
      <c r="D811" s="733">
        <v>85.5</v>
      </c>
      <c r="E811" s="733">
        <v>270.8</v>
      </c>
      <c r="F811" s="733">
        <v>90.8</v>
      </c>
      <c r="G811" s="733">
        <v>318.2</v>
      </c>
    </row>
    <row r="812" spans="3:7">
      <c r="C812" s="664">
        <v>43620</v>
      </c>
      <c r="D812" s="733">
        <v>87.3</v>
      </c>
      <c r="E812" s="733">
        <v>273.2</v>
      </c>
      <c r="F812" s="733">
        <v>93.3</v>
      </c>
      <c r="G812" s="733">
        <v>313.99999999999994</v>
      </c>
    </row>
    <row r="813" spans="3:7">
      <c r="C813" s="664">
        <v>43619</v>
      </c>
      <c r="D813" s="733">
        <v>89.399999999999991</v>
      </c>
      <c r="E813" s="733">
        <v>277.29999999999995</v>
      </c>
      <c r="F813" s="733">
        <v>96.7</v>
      </c>
      <c r="G813" s="733">
        <v>306.89999999999998</v>
      </c>
    </row>
    <row r="814" spans="3:7">
      <c r="C814" s="664">
        <v>43616</v>
      </c>
      <c r="D814" s="733">
        <v>91.6</v>
      </c>
      <c r="E814" s="733">
        <v>286.39999999999998</v>
      </c>
      <c r="F814" s="733">
        <v>101.49999999999999</v>
      </c>
      <c r="G814" s="733">
        <v>310.5</v>
      </c>
    </row>
    <row r="815" spans="3:7">
      <c r="C815" s="664">
        <v>43615</v>
      </c>
      <c r="D815" s="733">
        <v>93.5</v>
      </c>
      <c r="E815" s="733">
        <v>281.8</v>
      </c>
      <c r="F815" s="733">
        <v>103.8</v>
      </c>
      <c r="G815" s="733">
        <v>322.2</v>
      </c>
    </row>
    <row r="816" spans="3:7">
      <c r="C816" s="664">
        <v>43614</v>
      </c>
      <c r="D816" s="733">
        <v>91.100000000000009</v>
      </c>
      <c r="E816" s="733">
        <v>281.89999999999998</v>
      </c>
      <c r="F816" s="733">
        <v>103.3</v>
      </c>
      <c r="G816" s="733">
        <v>330.7</v>
      </c>
    </row>
    <row r="817" spans="3:7">
      <c r="C817" s="664">
        <v>43613</v>
      </c>
      <c r="D817" s="733">
        <v>94.600000000000009</v>
      </c>
      <c r="E817" s="733">
        <v>284.2</v>
      </c>
      <c r="F817" s="733">
        <v>108.3</v>
      </c>
      <c r="G817" s="733">
        <v>332.6</v>
      </c>
    </row>
    <row r="818" spans="3:7">
      <c r="C818" s="664">
        <v>43612</v>
      </c>
      <c r="D818" s="733">
        <v>95.2</v>
      </c>
      <c r="E818" s="733">
        <v>280</v>
      </c>
      <c r="F818" s="733">
        <v>110.79999999999998</v>
      </c>
      <c r="G818" s="733">
        <v>330.09999999999997</v>
      </c>
    </row>
    <row r="819" spans="3:7">
      <c r="C819" s="664">
        <v>43609</v>
      </c>
      <c r="D819" s="733">
        <v>94.199999999999989</v>
      </c>
      <c r="E819" s="733">
        <v>266.7</v>
      </c>
      <c r="F819" s="733">
        <v>109.4</v>
      </c>
      <c r="G819" s="733">
        <v>347.90000000000003</v>
      </c>
    </row>
    <row r="820" spans="3:7">
      <c r="C820" s="664">
        <v>43608</v>
      </c>
      <c r="D820" s="733">
        <v>97.6</v>
      </c>
      <c r="E820" s="733">
        <v>275.89999999999998</v>
      </c>
      <c r="F820" s="733">
        <v>113.7</v>
      </c>
      <c r="G820" s="733">
        <v>354.9</v>
      </c>
    </row>
    <row r="821" spans="3:7">
      <c r="C821" s="664">
        <v>43607</v>
      </c>
      <c r="D821" s="733">
        <v>95.1</v>
      </c>
      <c r="E821" s="733">
        <v>271.3</v>
      </c>
      <c r="F821" s="733">
        <v>111.3</v>
      </c>
      <c r="G821" s="733">
        <v>348.50000000000006</v>
      </c>
    </row>
    <row r="822" spans="3:7">
      <c r="C822" s="664">
        <v>43606</v>
      </c>
      <c r="D822" s="733">
        <v>93.9</v>
      </c>
      <c r="E822" s="733">
        <v>270.2</v>
      </c>
      <c r="F822" s="733">
        <v>109.79999999999998</v>
      </c>
      <c r="G822" s="733">
        <v>344.7</v>
      </c>
    </row>
    <row r="823" spans="3:7">
      <c r="C823" s="664">
        <v>43605</v>
      </c>
      <c r="D823" s="733">
        <v>97.5</v>
      </c>
      <c r="E823" s="733">
        <v>279.3</v>
      </c>
      <c r="F823" s="733">
        <v>115.40000000000002</v>
      </c>
      <c r="G823" s="733">
        <v>350.6</v>
      </c>
    </row>
    <row r="824" spans="3:7">
      <c r="C824" s="664">
        <v>43602</v>
      </c>
      <c r="D824" s="733">
        <v>98.5</v>
      </c>
      <c r="E824" s="733">
        <v>277.8</v>
      </c>
      <c r="F824" s="733">
        <v>116.7</v>
      </c>
      <c r="G824" s="733">
        <v>353.7</v>
      </c>
    </row>
    <row r="825" spans="3:7">
      <c r="C825" s="664">
        <v>43601</v>
      </c>
      <c r="D825" s="733">
        <v>100.10000000000001</v>
      </c>
      <c r="E825" s="733">
        <v>277.60000000000002</v>
      </c>
      <c r="F825" s="733">
        <v>117.5</v>
      </c>
      <c r="G825" s="733">
        <v>356.20000000000005</v>
      </c>
    </row>
    <row r="826" spans="3:7">
      <c r="C826" s="664">
        <v>43600</v>
      </c>
      <c r="D826" s="733">
        <v>105</v>
      </c>
      <c r="E826" s="733">
        <v>284.3</v>
      </c>
      <c r="F826" s="733">
        <v>122.9</v>
      </c>
      <c r="G826" s="733">
        <v>365.4</v>
      </c>
    </row>
    <row r="827" spans="3:7">
      <c r="C827" s="664">
        <v>43599</v>
      </c>
      <c r="D827" s="733">
        <v>105.1</v>
      </c>
      <c r="E827" s="733">
        <v>281</v>
      </c>
      <c r="F827" s="733">
        <v>121.89999999999999</v>
      </c>
      <c r="G827" s="733">
        <v>363.7</v>
      </c>
    </row>
    <row r="828" spans="3:7">
      <c r="C828" s="664">
        <v>43598</v>
      </c>
      <c r="D828" s="733">
        <v>106.89999999999999</v>
      </c>
      <c r="E828" s="733">
        <v>276.79999999999995</v>
      </c>
      <c r="F828" s="733">
        <v>123.70000000000002</v>
      </c>
      <c r="G828" s="733">
        <v>363.7</v>
      </c>
    </row>
    <row r="829" spans="3:7">
      <c r="C829" s="664">
        <v>43595</v>
      </c>
      <c r="D829" s="733">
        <v>102.69999999999999</v>
      </c>
      <c r="E829" s="733">
        <v>273.3</v>
      </c>
      <c r="F829" s="733">
        <v>117.20000000000002</v>
      </c>
      <c r="G829" s="733">
        <v>355.2</v>
      </c>
    </row>
    <row r="830" spans="3:7">
      <c r="C830" s="664">
        <v>43594</v>
      </c>
      <c r="D830" s="733">
        <v>104.1</v>
      </c>
      <c r="E830" s="733">
        <v>272.2</v>
      </c>
      <c r="F830" s="733">
        <v>116.80000000000001</v>
      </c>
      <c r="G830" s="733">
        <v>357.4</v>
      </c>
    </row>
    <row r="831" spans="3:7">
      <c r="C831" s="664">
        <v>43593</v>
      </c>
      <c r="D831" s="733">
        <v>100.2</v>
      </c>
      <c r="E831" s="733">
        <v>265.3</v>
      </c>
      <c r="F831" s="733">
        <v>113.79999999999998</v>
      </c>
      <c r="G831" s="733">
        <v>348.20000000000005</v>
      </c>
    </row>
    <row r="832" spans="3:7">
      <c r="C832" s="664">
        <v>43592</v>
      </c>
      <c r="D832" s="733">
        <v>100.2</v>
      </c>
      <c r="E832" s="733">
        <v>262.29999999999995</v>
      </c>
      <c r="F832" s="733">
        <v>113.6</v>
      </c>
      <c r="G832" s="733">
        <v>338.4</v>
      </c>
    </row>
    <row r="833" spans="3:7">
      <c r="C833" s="664">
        <v>43591</v>
      </c>
      <c r="D833" s="733">
        <v>97.5</v>
      </c>
      <c r="E833" s="733">
        <v>256.5</v>
      </c>
      <c r="F833" s="733">
        <v>113.60000000000001</v>
      </c>
      <c r="G833" s="733">
        <v>333.3</v>
      </c>
    </row>
    <row r="834" spans="3:7">
      <c r="C834" s="664">
        <v>43588</v>
      </c>
      <c r="D834" s="733">
        <v>96.8</v>
      </c>
      <c r="E834" s="733">
        <v>253.2</v>
      </c>
      <c r="F834" s="733">
        <v>110.5</v>
      </c>
      <c r="G834" s="733">
        <v>332.2</v>
      </c>
    </row>
    <row r="835" spans="3:7">
      <c r="C835" s="664">
        <v>43587</v>
      </c>
      <c r="D835" s="733">
        <v>97.399999999999991</v>
      </c>
      <c r="E835" s="733">
        <v>252.8</v>
      </c>
      <c r="F835" s="733">
        <v>108.80000000000001</v>
      </c>
      <c r="G835" s="733">
        <v>331.9</v>
      </c>
    </row>
    <row r="836" spans="3:7">
      <c r="C836" s="664">
        <v>43586</v>
      </c>
      <c r="D836" s="733">
        <v>99.1</v>
      </c>
      <c r="E836" s="733">
        <v>255.10000000000002</v>
      </c>
      <c r="F836" s="733">
        <v>110.9</v>
      </c>
      <c r="G836" s="733">
        <v>336.3</v>
      </c>
    </row>
    <row r="837" spans="3:7">
      <c r="C837" s="664">
        <v>43585</v>
      </c>
      <c r="D837" s="733">
        <v>99.1</v>
      </c>
      <c r="E837" s="733">
        <v>255.10000000000002</v>
      </c>
      <c r="F837" s="733">
        <v>110.9</v>
      </c>
      <c r="G837" s="733">
        <v>336.3</v>
      </c>
    </row>
    <row r="838" spans="3:7">
      <c r="C838" s="664">
        <v>43584</v>
      </c>
      <c r="D838" s="733">
        <v>101.50000000000001</v>
      </c>
      <c r="E838" s="733">
        <v>258.70000000000005</v>
      </c>
      <c r="F838" s="733">
        <v>112.60000000000001</v>
      </c>
      <c r="G838" s="733">
        <v>331</v>
      </c>
    </row>
    <row r="839" spans="3:7">
      <c r="C839" s="664">
        <v>43581</v>
      </c>
      <c r="D839" s="733">
        <v>104.60000000000001</v>
      </c>
      <c r="E839" s="733">
        <v>259.89999999999998</v>
      </c>
      <c r="F839" s="733">
        <v>114.99999999999999</v>
      </c>
      <c r="G839" s="733">
        <v>332.4</v>
      </c>
    </row>
    <row r="840" spans="3:7">
      <c r="C840" s="664">
        <v>43580</v>
      </c>
      <c r="D840" s="733">
        <v>110.39999999999999</v>
      </c>
      <c r="E840" s="733">
        <v>270.10000000000002</v>
      </c>
      <c r="F840" s="733">
        <v>119.89999999999998</v>
      </c>
      <c r="G840" s="733">
        <v>331.1</v>
      </c>
    </row>
    <row r="841" spans="3:7">
      <c r="C841" s="664">
        <v>43579</v>
      </c>
      <c r="D841" s="733">
        <v>108.79999999999998</v>
      </c>
      <c r="E841" s="733">
        <v>263.7</v>
      </c>
      <c r="F841" s="733">
        <v>119.49999999999999</v>
      </c>
      <c r="G841" s="733">
        <v>331.1</v>
      </c>
    </row>
    <row r="842" spans="3:7">
      <c r="C842" s="664">
        <v>43578</v>
      </c>
      <c r="D842" s="733">
        <v>107.80000000000001</v>
      </c>
      <c r="E842" s="733">
        <v>263.8</v>
      </c>
      <c r="F842" s="733">
        <v>116.5</v>
      </c>
      <c r="G842" s="733">
        <v>327.60000000000002</v>
      </c>
    </row>
    <row r="843" spans="3:7">
      <c r="C843" s="664">
        <v>43577</v>
      </c>
      <c r="D843" s="733">
        <v>104.4</v>
      </c>
      <c r="E843" s="733">
        <v>257</v>
      </c>
      <c r="F843" s="733">
        <v>114.9</v>
      </c>
      <c r="G843" s="733">
        <v>329</v>
      </c>
    </row>
    <row r="844" spans="3:7">
      <c r="C844" s="664">
        <v>43574</v>
      </c>
      <c r="D844" s="733">
        <v>104.4</v>
      </c>
      <c r="E844" s="733">
        <v>257</v>
      </c>
      <c r="F844" s="733">
        <v>114.9</v>
      </c>
      <c r="G844" s="733">
        <v>329</v>
      </c>
    </row>
    <row r="845" spans="3:7">
      <c r="C845" s="664">
        <v>43573</v>
      </c>
      <c r="D845" s="733">
        <v>104.4</v>
      </c>
      <c r="E845" s="733">
        <v>257</v>
      </c>
      <c r="F845" s="733">
        <v>114.9</v>
      </c>
      <c r="G845" s="733">
        <v>329</v>
      </c>
    </row>
    <row r="846" spans="3:7">
      <c r="C846" s="664">
        <v>43572</v>
      </c>
      <c r="D846" s="733">
        <v>102.8</v>
      </c>
      <c r="E846" s="733">
        <v>253.29999999999998</v>
      </c>
      <c r="F846" s="733">
        <v>113.1</v>
      </c>
      <c r="G846" s="733">
        <v>324.60000000000002</v>
      </c>
    </row>
    <row r="847" spans="3:7">
      <c r="C847" s="664">
        <v>43571</v>
      </c>
      <c r="D847" s="733">
        <v>102.30000000000001</v>
      </c>
      <c r="E847" s="733">
        <v>253.29999999999998</v>
      </c>
      <c r="F847" s="733">
        <v>113.9</v>
      </c>
      <c r="G847" s="733">
        <v>324</v>
      </c>
    </row>
    <row r="848" spans="3:7">
      <c r="C848" s="664">
        <v>43570</v>
      </c>
      <c r="D848" s="733">
        <v>103.2</v>
      </c>
      <c r="E848" s="733">
        <v>251.40000000000003</v>
      </c>
      <c r="F848" s="733">
        <v>114.3</v>
      </c>
      <c r="G848" s="733">
        <v>323.10000000000002</v>
      </c>
    </row>
    <row r="849" spans="3:7">
      <c r="C849" s="664">
        <v>43567</v>
      </c>
      <c r="D849" s="733">
        <v>99.7</v>
      </c>
      <c r="E849" s="733">
        <v>248.5</v>
      </c>
      <c r="F849" s="733">
        <v>111.60000000000001</v>
      </c>
      <c r="G849" s="733">
        <v>324.89999999999998</v>
      </c>
    </row>
    <row r="850" spans="3:7">
      <c r="C850" s="664">
        <v>43566</v>
      </c>
      <c r="D850" s="733">
        <v>101.59999999999998</v>
      </c>
      <c r="E850" s="733">
        <v>251.79999999999998</v>
      </c>
      <c r="F850" s="733">
        <v>114.09999999999998</v>
      </c>
      <c r="G850" s="733">
        <v>334.8</v>
      </c>
    </row>
    <row r="851" spans="3:7">
      <c r="C851" s="664">
        <v>43565</v>
      </c>
      <c r="D851" s="733">
        <v>107.89999999999999</v>
      </c>
      <c r="E851" s="733">
        <v>258.8</v>
      </c>
      <c r="F851" s="733">
        <v>119.9</v>
      </c>
      <c r="G851" s="733">
        <v>345.7</v>
      </c>
    </row>
    <row r="852" spans="3:7">
      <c r="C852" s="664">
        <v>43564</v>
      </c>
      <c r="D852" s="733">
        <v>108.59999999999998</v>
      </c>
      <c r="E852" s="733">
        <v>258.2</v>
      </c>
      <c r="F852" s="733">
        <v>120.69999999999999</v>
      </c>
      <c r="G852" s="733">
        <v>346.7</v>
      </c>
    </row>
    <row r="853" spans="3:7">
      <c r="C853" s="664">
        <v>43563</v>
      </c>
      <c r="D853" s="733">
        <v>108.89999999999999</v>
      </c>
      <c r="E853" s="733">
        <v>263.60000000000002</v>
      </c>
      <c r="F853" s="733">
        <v>123.70000000000002</v>
      </c>
      <c r="G853" s="733">
        <v>347.8</v>
      </c>
    </row>
    <row r="854" spans="3:7">
      <c r="C854" s="664">
        <v>43560</v>
      </c>
      <c r="D854" s="733">
        <v>109.89999999999999</v>
      </c>
      <c r="E854" s="733">
        <v>246.8</v>
      </c>
      <c r="F854" s="733">
        <v>126.2</v>
      </c>
      <c r="G854" s="733">
        <v>354</v>
      </c>
    </row>
    <row r="855" spans="3:7">
      <c r="C855" s="664">
        <v>43559</v>
      </c>
      <c r="D855" s="733">
        <v>111.7</v>
      </c>
      <c r="E855" s="733">
        <v>251.39999999999998</v>
      </c>
      <c r="F855" s="733">
        <v>127.59999999999998</v>
      </c>
      <c r="G855" s="733">
        <v>361.5</v>
      </c>
    </row>
    <row r="856" spans="3:7">
      <c r="C856" s="664">
        <v>43558</v>
      </c>
      <c r="D856" s="733">
        <v>114.7</v>
      </c>
      <c r="E856" s="733">
        <v>254.69999999999996</v>
      </c>
      <c r="F856" s="733">
        <v>127.3</v>
      </c>
      <c r="G856" s="733">
        <v>365.4</v>
      </c>
    </row>
    <row r="857" spans="3:7">
      <c r="C857" s="664">
        <v>43557</v>
      </c>
      <c r="D857" s="733">
        <v>117.5</v>
      </c>
      <c r="E857" s="733">
        <v>257.99999999999994</v>
      </c>
      <c r="F857" s="733">
        <v>130.6</v>
      </c>
      <c r="G857" s="733">
        <v>373.5</v>
      </c>
    </row>
    <row r="858" spans="3:7">
      <c r="C858" s="664">
        <v>43556</v>
      </c>
      <c r="D858" s="733">
        <v>117.7</v>
      </c>
      <c r="E858" s="733">
        <v>254.2</v>
      </c>
      <c r="F858" s="733">
        <v>130.6</v>
      </c>
      <c r="G858" s="733">
        <v>373.59999999999997</v>
      </c>
    </row>
    <row r="859" spans="3:7">
      <c r="C859" s="664">
        <v>43553</v>
      </c>
      <c r="D859" s="733">
        <v>117.6</v>
      </c>
      <c r="E859" s="733">
        <v>255.40000000000003</v>
      </c>
      <c r="F859" s="733">
        <v>132.79999999999998</v>
      </c>
      <c r="G859" s="733">
        <v>380.5</v>
      </c>
    </row>
    <row r="860" spans="3:7">
      <c r="C860" s="664">
        <v>43552</v>
      </c>
      <c r="D860" s="733">
        <v>117.40000000000002</v>
      </c>
      <c r="E860" s="733">
        <v>254.69999999999996</v>
      </c>
      <c r="F860" s="733">
        <v>133.9</v>
      </c>
      <c r="G860" s="733">
        <v>384.8</v>
      </c>
    </row>
    <row r="861" spans="3:7">
      <c r="C861" s="664">
        <v>43551</v>
      </c>
      <c r="D861" s="733">
        <v>113.9</v>
      </c>
      <c r="E861" s="733">
        <v>251.9</v>
      </c>
      <c r="F861" s="733">
        <v>133.69999999999999</v>
      </c>
      <c r="G861" s="733">
        <v>385.59999999999997</v>
      </c>
    </row>
    <row r="862" spans="3:7">
      <c r="C862" s="664">
        <v>43550</v>
      </c>
      <c r="D862" s="733">
        <v>112.1</v>
      </c>
      <c r="E862" s="733">
        <v>248.4</v>
      </c>
      <c r="F862" s="733">
        <v>131.1</v>
      </c>
      <c r="G862" s="733">
        <v>379.79999999999995</v>
      </c>
    </row>
    <row r="863" spans="3:7">
      <c r="C863" s="664">
        <v>43549</v>
      </c>
      <c r="D863" s="733">
        <v>113.39999999999999</v>
      </c>
      <c r="E863" s="733">
        <v>252.20000000000002</v>
      </c>
      <c r="F863" s="733">
        <v>133.1</v>
      </c>
      <c r="G863" s="733">
        <v>379.3</v>
      </c>
    </row>
    <row r="864" spans="3:7">
      <c r="C864" s="664">
        <v>43546</v>
      </c>
      <c r="D864" s="733">
        <v>110.1</v>
      </c>
      <c r="E864" s="733">
        <v>247.39999999999998</v>
      </c>
      <c r="F864" s="733">
        <v>128.9</v>
      </c>
      <c r="G864" s="733">
        <v>378.3</v>
      </c>
    </row>
    <row r="865" spans="3:7">
      <c r="C865" s="664">
        <v>43545</v>
      </c>
      <c r="D865" s="733">
        <v>107</v>
      </c>
      <c r="E865" s="733">
        <v>240.39999999999998</v>
      </c>
      <c r="F865" s="733">
        <v>125</v>
      </c>
      <c r="G865" s="733">
        <v>369.7</v>
      </c>
    </row>
    <row r="866" spans="3:7">
      <c r="C866" s="664">
        <v>43544</v>
      </c>
      <c r="D866" s="733">
        <v>109.2</v>
      </c>
      <c r="E866" s="733">
        <v>243.00000000000003</v>
      </c>
      <c r="F866" s="733">
        <v>124</v>
      </c>
      <c r="G866" s="733">
        <v>370.2</v>
      </c>
    </row>
    <row r="867" spans="3:7">
      <c r="C867" s="664">
        <v>43543</v>
      </c>
      <c r="D867" s="733">
        <v>107.80000000000001</v>
      </c>
      <c r="E867" s="733">
        <v>238.39999999999998</v>
      </c>
      <c r="F867" s="733">
        <v>120.10000000000001</v>
      </c>
      <c r="G867" s="733">
        <v>365.4</v>
      </c>
    </row>
    <row r="868" spans="3:7">
      <c r="C868" s="664">
        <v>43542</v>
      </c>
      <c r="D868" s="733">
        <v>108.3</v>
      </c>
      <c r="E868" s="733">
        <v>234.39999999999998</v>
      </c>
      <c r="F868" s="733">
        <v>118.29999999999998</v>
      </c>
      <c r="G868" s="733">
        <v>366.1</v>
      </c>
    </row>
    <row r="869" spans="3:7">
      <c r="C869" s="664">
        <v>43539</v>
      </c>
      <c r="D869" s="733">
        <v>111.5</v>
      </c>
      <c r="E869" s="733">
        <v>240.90000000000003</v>
      </c>
      <c r="F869" s="733">
        <v>122.2</v>
      </c>
      <c r="G869" s="733">
        <v>370.6</v>
      </c>
    </row>
    <row r="870" spans="3:7">
      <c r="C870" s="664">
        <v>43538</v>
      </c>
      <c r="D870" s="733">
        <v>112.3</v>
      </c>
      <c r="E870" s="733">
        <v>241.3</v>
      </c>
      <c r="F870" s="733">
        <v>124.6</v>
      </c>
      <c r="G870" s="733">
        <v>372.70000000000005</v>
      </c>
    </row>
    <row r="871" spans="3:7">
      <c r="C871" s="664">
        <v>43537</v>
      </c>
      <c r="D871" s="733">
        <v>114.4</v>
      </c>
      <c r="E871" s="733">
        <v>249.5</v>
      </c>
      <c r="F871" s="733">
        <v>128.4</v>
      </c>
      <c r="G871" s="733">
        <v>376.1</v>
      </c>
    </row>
    <row r="872" spans="3:7">
      <c r="C872" s="664">
        <v>43536</v>
      </c>
      <c r="D872" s="733">
        <v>112.00000000000001</v>
      </c>
      <c r="E872" s="733">
        <v>248</v>
      </c>
      <c r="F872" s="733">
        <v>128.10000000000002</v>
      </c>
      <c r="G872" s="733">
        <v>381.4</v>
      </c>
    </row>
    <row r="873" spans="3:7">
      <c r="C873" s="664">
        <v>43535</v>
      </c>
      <c r="D873" s="733">
        <v>110.1</v>
      </c>
      <c r="E873" s="733">
        <v>249.9</v>
      </c>
      <c r="F873" s="733">
        <v>126.2</v>
      </c>
      <c r="G873" s="733">
        <v>388.6</v>
      </c>
    </row>
    <row r="874" spans="3:7">
      <c r="C874" s="664">
        <v>43532</v>
      </c>
      <c r="D874" s="733">
        <v>99.200000000000017</v>
      </c>
      <c r="E874" s="733">
        <v>243.2</v>
      </c>
      <c r="F874" s="733">
        <v>128.29999999999998</v>
      </c>
      <c r="G874" s="733">
        <v>371</v>
      </c>
    </row>
    <row r="875" spans="3:7">
      <c r="C875" s="664">
        <v>43531</v>
      </c>
      <c r="D875" s="733">
        <v>98.500000000000014</v>
      </c>
      <c r="E875" s="733">
        <v>242</v>
      </c>
      <c r="F875" s="733">
        <v>128.5</v>
      </c>
      <c r="G875" s="733">
        <v>371.9</v>
      </c>
    </row>
    <row r="876" spans="3:7">
      <c r="C876" s="664">
        <v>43530</v>
      </c>
      <c r="D876" s="733">
        <v>99.4</v>
      </c>
      <c r="E876" s="733">
        <v>248.4</v>
      </c>
      <c r="F876" s="733">
        <v>129.30000000000001</v>
      </c>
      <c r="G876" s="733">
        <v>362.70000000000005</v>
      </c>
    </row>
    <row r="877" spans="3:7">
      <c r="C877" s="664">
        <v>43529</v>
      </c>
      <c r="D877" s="733">
        <v>99.699999999999989</v>
      </c>
      <c r="E877" s="733">
        <v>254</v>
      </c>
      <c r="F877" s="733">
        <v>129</v>
      </c>
      <c r="G877" s="733">
        <v>353.2</v>
      </c>
    </row>
    <row r="878" spans="3:7">
      <c r="C878" s="664">
        <v>43528</v>
      </c>
      <c r="D878" s="733">
        <v>101.69999999999999</v>
      </c>
      <c r="E878" s="733">
        <v>257.70000000000005</v>
      </c>
      <c r="F878" s="733">
        <v>131.4</v>
      </c>
      <c r="G878" s="733">
        <v>351.6</v>
      </c>
    </row>
    <row r="879" spans="3:7">
      <c r="C879" s="664">
        <v>43525</v>
      </c>
      <c r="D879" s="733">
        <v>101.89999999999999</v>
      </c>
      <c r="E879" s="733">
        <v>254.60000000000002</v>
      </c>
      <c r="F879" s="733">
        <v>130.29999999999998</v>
      </c>
      <c r="G879" s="733">
        <v>345.5</v>
      </c>
    </row>
    <row r="880" spans="3:7">
      <c r="C880" s="664">
        <v>43524</v>
      </c>
      <c r="D880" s="733">
        <v>99.700000000000017</v>
      </c>
      <c r="E880" s="733">
        <v>257.39999999999998</v>
      </c>
      <c r="F880" s="733">
        <v>129.20000000000002</v>
      </c>
      <c r="G880" s="733">
        <v>347.2</v>
      </c>
    </row>
    <row r="881" spans="3:7">
      <c r="C881" s="664">
        <v>43523</v>
      </c>
      <c r="D881" s="733">
        <v>101.4</v>
      </c>
      <c r="E881" s="733">
        <v>263</v>
      </c>
      <c r="F881" s="733">
        <v>130</v>
      </c>
      <c r="G881" s="733">
        <v>353.6</v>
      </c>
    </row>
    <row r="882" spans="3:7">
      <c r="C882" s="664">
        <v>43522</v>
      </c>
      <c r="D882" s="733">
        <v>103.49999999999999</v>
      </c>
      <c r="E882" s="733">
        <v>259.7</v>
      </c>
      <c r="F882" s="733">
        <v>132.6</v>
      </c>
      <c r="G882" s="733">
        <v>361.40000000000003</v>
      </c>
    </row>
    <row r="883" spans="3:7">
      <c r="C883" s="664">
        <v>43521</v>
      </c>
      <c r="D883" s="733">
        <v>105.89999999999999</v>
      </c>
      <c r="E883" s="733">
        <v>265.8</v>
      </c>
      <c r="F883" s="733">
        <v>136.5</v>
      </c>
      <c r="G883" s="733">
        <v>367.09999999999997</v>
      </c>
    </row>
    <row r="884" spans="3:7">
      <c r="C884" s="664">
        <v>43518</v>
      </c>
      <c r="D884" s="733">
        <v>108.3</v>
      </c>
      <c r="E884" s="733">
        <v>275.50000000000006</v>
      </c>
      <c r="F884" s="733">
        <v>138.79999999999998</v>
      </c>
      <c r="G884" s="733">
        <v>370.70000000000005</v>
      </c>
    </row>
    <row r="885" spans="3:7">
      <c r="C885" s="664">
        <v>43517</v>
      </c>
      <c r="D885" s="733">
        <v>108.1</v>
      </c>
      <c r="E885" s="733">
        <v>270.10000000000002</v>
      </c>
      <c r="F885" s="733">
        <v>139.19999999999999</v>
      </c>
      <c r="G885" s="733">
        <v>365.8</v>
      </c>
    </row>
    <row r="886" spans="3:7">
      <c r="C886" s="664">
        <v>43516</v>
      </c>
      <c r="D886" s="733">
        <v>110.80000000000001</v>
      </c>
      <c r="E886" s="733">
        <v>275.89999999999998</v>
      </c>
      <c r="F886" s="733">
        <v>141.70000000000002</v>
      </c>
      <c r="G886" s="733">
        <v>366.59999999999997</v>
      </c>
    </row>
    <row r="887" spans="3:7">
      <c r="C887" s="664">
        <v>43515</v>
      </c>
      <c r="D887" s="733">
        <v>110.9</v>
      </c>
      <c r="E887" s="733">
        <v>268.60000000000002</v>
      </c>
      <c r="F887" s="733">
        <v>140.39999999999998</v>
      </c>
      <c r="G887" s="733">
        <v>367.09999999999997</v>
      </c>
    </row>
    <row r="888" spans="3:7">
      <c r="C888" s="664">
        <v>43514</v>
      </c>
      <c r="D888" s="733">
        <v>112.19999999999999</v>
      </c>
      <c r="E888" s="733">
        <v>265.8</v>
      </c>
      <c r="F888" s="733">
        <v>140.6</v>
      </c>
      <c r="G888" s="733">
        <v>366</v>
      </c>
    </row>
    <row r="889" spans="3:7">
      <c r="C889" s="664">
        <v>43511</v>
      </c>
      <c r="D889" s="733">
        <v>114.3</v>
      </c>
      <c r="E889" s="733">
        <v>269.7</v>
      </c>
      <c r="F889" s="733">
        <v>146.4</v>
      </c>
      <c r="G889" s="733">
        <v>371.59999999999997</v>
      </c>
    </row>
    <row r="890" spans="3:7">
      <c r="C890" s="664">
        <v>43510</v>
      </c>
      <c r="D890" s="733">
        <v>113.79999999999998</v>
      </c>
      <c r="E890" s="733">
        <v>270.40000000000003</v>
      </c>
      <c r="F890" s="733">
        <v>148.6</v>
      </c>
      <c r="G890" s="733">
        <v>375.90000000000003</v>
      </c>
    </row>
    <row r="891" spans="3:7">
      <c r="C891" s="664">
        <v>43509</v>
      </c>
      <c r="D891" s="733">
        <v>111.39999999999999</v>
      </c>
      <c r="E891" s="733">
        <v>266.3</v>
      </c>
      <c r="F891" s="733">
        <v>148.4</v>
      </c>
      <c r="G891" s="733">
        <v>379</v>
      </c>
    </row>
    <row r="892" spans="3:7">
      <c r="C892" s="664">
        <v>43508</v>
      </c>
      <c r="D892" s="733">
        <v>111.7</v>
      </c>
      <c r="E892" s="733">
        <v>271.3</v>
      </c>
      <c r="F892" s="733">
        <v>152.19999999999999</v>
      </c>
      <c r="G892" s="733">
        <v>380.90000000000003</v>
      </c>
    </row>
    <row r="893" spans="3:7">
      <c r="C893" s="664">
        <v>43507</v>
      </c>
      <c r="D893" s="733">
        <v>113.19999999999999</v>
      </c>
      <c r="E893" s="733">
        <v>277.39999999999998</v>
      </c>
      <c r="F893" s="733">
        <v>155.39999999999998</v>
      </c>
      <c r="G893" s="733">
        <v>388.7</v>
      </c>
    </row>
    <row r="894" spans="3:7">
      <c r="C894" s="664">
        <v>43504</v>
      </c>
      <c r="D894" s="733">
        <v>116.00000000000001</v>
      </c>
      <c r="E894" s="733">
        <v>289.2</v>
      </c>
      <c r="F894" s="733">
        <v>158.29999999999998</v>
      </c>
      <c r="G894" s="733">
        <v>392.5</v>
      </c>
    </row>
    <row r="895" spans="3:7">
      <c r="C895" s="664">
        <v>43503</v>
      </c>
      <c r="D895" s="733">
        <v>113.1</v>
      </c>
      <c r="E895" s="733">
        <v>283.5</v>
      </c>
      <c r="F895" s="733">
        <v>155.69999999999999</v>
      </c>
      <c r="G895" s="733">
        <v>386</v>
      </c>
    </row>
    <row r="896" spans="3:7">
      <c r="C896" s="664">
        <v>43502</v>
      </c>
      <c r="D896" s="733">
        <v>109.60000000000001</v>
      </c>
      <c r="E896" s="733">
        <v>267.3</v>
      </c>
      <c r="F896" s="733">
        <v>150.80000000000001</v>
      </c>
      <c r="G896" s="733">
        <v>373.9</v>
      </c>
    </row>
    <row r="897" spans="3:7">
      <c r="C897" s="664">
        <v>43501</v>
      </c>
      <c r="D897" s="733">
        <v>109.3</v>
      </c>
      <c r="E897" s="733">
        <v>262.89999999999998</v>
      </c>
      <c r="F897" s="733">
        <v>150.9</v>
      </c>
      <c r="G897" s="733">
        <v>373.20000000000005</v>
      </c>
    </row>
    <row r="898" spans="3:7">
      <c r="C898" s="664">
        <v>43500</v>
      </c>
      <c r="D898" s="733">
        <v>107.60000000000001</v>
      </c>
      <c r="E898" s="733">
        <v>257.3</v>
      </c>
      <c r="F898" s="733">
        <v>149.9</v>
      </c>
      <c r="G898" s="733">
        <v>372.09999999999997</v>
      </c>
    </row>
    <row r="899" spans="3:7">
      <c r="C899" s="664">
        <v>43497</v>
      </c>
      <c r="D899" s="733">
        <v>106.60000000000001</v>
      </c>
      <c r="E899" s="733">
        <v>256.8</v>
      </c>
      <c r="F899" s="733">
        <v>148.6</v>
      </c>
      <c r="G899" s="733">
        <v>376.2</v>
      </c>
    </row>
    <row r="900" spans="3:7">
      <c r="C900" s="664">
        <v>43496</v>
      </c>
      <c r="D900" s="733">
        <v>104.50000000000001</v>
      </c>
      <c r="E900" s="733">
        <v>243.6</v>
      </c>
      <c r="F900" s="733">
        <v>147.70000000000002</v>
      </c>
      <c r="G900" s="733">
        <v>372.9</v>
      </c>
    </row>
    <row r="901" spans="3:7">
      <c r="C901" s="664">
        <v>43495</v>
      </c>
      <c r="D901" s="733">
        <v>107.60000000000001</v>
      </c>
      <c r="E901" s="733">
        <v>241.4</v>
      </c>
      <c r="F901" s="733">
        <v>149.5</v>
      </c>
      <c r="G901" s="733">
        <v>373.7</v>
      </c>
    </row>
    <row r="902" spans="3:7">
      <c r="C902" s="664">
        <v>43494</v>
      </c>
      <c r="D902" s="733">
        <v>104.5</v>
      </c>
      <c r="E902" s="733">
        <v>243.7</v>
      </c>
      <c r="F902" s="733">
        <v>148.29999999999998</v>
      </c>
      <c r="G902" s="733">
        <v>378.79999999999995</v>
      </c>
    </row>
    <row r="903" spans="3:7">
      <c r="C903" s="664">
        <v>43493</v>
      </c>
      <c r="D903" s="733">
        <v>101.49999999999999</v>
      </c>
      <c r="E903" s="733">
        <v>246.10000000000002</v>
      </c>
      <c r="F903" s="733">
        <v>145.6</v>
      </c>
      <c r="G903" s="733">
        <v>384.70000000000005</v>
      </c>
    </row>
    <row r="904" spans="3:7">
      <c r="C904" s="664">
        <v>43490</v>
      </c>
      <c r="D904" s="733">
        <v>104.60000000000001</v>
      </c>
      <c r="E904" s="733">
        <v>245.1</v>
      </c>
      <c r="F904" s="733">
        <v>146.70000000000002</v>
      </c>
      <c r="G904" s="733">
        <v>388.5</v>
      </c>
    </row>
    <row r="905" spans="3:7">
      <c r="C905" s="664">
        <v>43489</v>
      </c>
      <c r="D905" s="733">
        <v>106.60000000000001</v>
      </c>
      <c r="E905" s="733">
        <v>249.2</v>
      </c>
      <c r="F905" s="733">
        <v>150.1</v>
      </c>
      <c r="G905" s="733">
        <v>397.7</v>
      </c>
    </row>
    <row r="906" spans="3:7">
      <c r="C906" s="664">
        <v>43488</v>
      </c>
      <c r="D906" s="733">
        <v>109.3</v>
      </c>
      <c r="E906" s="733">
        <v>252.99999999999997</v>
      </c>
      <c r="F906" s="733">
        <v>136.19999999999999</v>
      </c>
      <c r="G906" s="733">
        <v>395.40000000000003</v>
      </c>
    </row>
    <row r="907" spans="3:7">
      <c r="C907" s="664">
        <v>43487</v>
      </c>
      <c r="D907" s="733">
        <v>110.4</v>
      </c>
      <c r="E907" s="733">
        <v>251.10000000000002</v>
      </c>
      <c r="F907" s="733">
        <v>136.5</v>
      </c>
      <c r="G907" s="733">
        <v>388.1</v>
      </c>
    </row>
    <row r="908" spans="3:7">
      <c r="C908" s="664">
        <v>43486</v>
      </c>
      <c r="D908" s="733">
        <v>111.3</v>
      </c>
      <c r="E908" s="733">
        <v>249.9</v>
      </c>
      <c r="F908" s="733">
        <v>135.9</v>
      </c>
      <c r="G908" s="733">
        <v>389.5</v>
      </c>
    </row>
    <row r="909" spans="3:7">
      <c r="C909" s="664">
        <v>43483</v>
      </c>
      <c r="D909" s="733">
        <v>109.80000000000001</v>
      </c>
      <c r="E909" s="733">
        <v>247.2</v>
      </c>
      <c r="F909" s="733">
        <v>134.1</v>
      </c>
      <c r="G909" s="733">
        <v>392.4</v>
      </c>
    </row>
    <row r="910" spans="3:7">
      <c r="C910" s="664">
        <v>43482</v>
      </c>
      <c r="D910" s="733">
        <v>112.80000000000001</v>
      </c>
      <c r="E910" s="733">
        <v>251.79999999999998</v>
      </c>
      <c r="F910" s="733">
        <v>137.60000000000002</v>
      </c>
      <c r="G910" s="733">
        <v>397.6</v>
      </c>
    </row>
    <row r="911" spans="3:7">
      <c r="C911" s="664">
        <v>43481</v>
      </c>
      <c r="D911" s="733">
        <v>115.49999999999999</v>
      </c>
      <c r="E911" s="733">
        <v>253.6</v>
      </c>
      <c r="F911" s="733">
        <v>143</v>
      </c>
      <c r="G911" s="733">
        <v>400.6</v>
      </c>
    </row>
    <row r="912" spans="3:7">
      <c r="C912" s="664">
        <v>43480</v>
      </c>
      <c r="D912" s="733">
        <v>119.30000000000001</v>
      </c>
      <c r="E912" s="733">
        <v>266.3</v>
      </c>
      <c r="F912" s="733">
        <v>145.1</v>
      </c>
      <c r="G912" s="733">
        <v>406.39999999999992</v>
      </c>
    </row>
    <row r="913" spans="3:7">
      <c r="C913" s="664">
        <v>43479</v>
      </c>
      <c r="D913" s="733">
        <v>118.8</v>
      </c>
      <c r="E913" s="733">
        <v>261.7</v>
      </c>
      <c r="F913" s="733">
        <v>145.6</v>
      </c>
      <c r="G913" s="733">
        <v>405.69999999999993</v>
      </c>
    </row>
    <row r="914" spans="3:7">
      <c r="C914" s="664">
        <v>43476</v>
      </c>
      <c r="D914" s="733">
        <v>127.60000000000001</v>
      </c>
      <c r="E914" s="733">
        <v>268.3</v>
      </c>
      <c r="F914" s="733">
        <v>153.19999999999999</v>
      </c>
      <c r="G914" s="733">
        <v>409.99999999999994</v>
      </c>
    </row>
    <row r="915" spans="3:7">
      <c r="C915" s="664">
        <v>43475</v>
      </c>
      <c r="D915" s="733">
        <v>126.1</v>
      </c>
      <c r="E915" s="733">
        <v>269.7</v>
      </c>
      <c r="F915" s="733">
        <v>152.4</v>
      </c>
      <c r="G915" s="733">
        <v>410.79999999999995</v>
      </c>
    </row>
    <row r="916" spans="3:7">
      <c r="C916" s="664">
        <v>43474</v>
      </c>
      <c r="D916" s="733">
        <v>128.19999999999999</v>
      </c>
      <c r="E916" s="733">
        <v>268.40000000000003</v>
      </c>
      <c r="F916" s="733">
        <v>157.6</v>
      </c>
      <c r="G916" s="733">
        <v>408.40000000000003</v>
      </c>
    </row>
    <row r="917" spans="3:7">
      <c r="C917" s="664">
        <v>43473</v>
      </c>
      <c r="D917" s="733">
        <v>129.1</v>
      </c>
      <c r="E917" s="733">
        <v>273.5</v>
      </c>
      <c r="F917" s="733">
        <v>159.69999999999999</v>
      </c>
      <c r="G917" s="733">
        <v>411.09999999999997</v>
      </c>
    </row>
    <row r="918" spans="3:7">
      <c r="C918" s="664">
        <v>43472</v>
      </c>
      <c r="D918" s="733">
        <v>129.4</v>
      </c>
      <c r="E918" s="733">
        <v>268.79999999999995</v>
      </c>
      <c r="F918" s="733">
        <v>160.4</v>
      </c>
      <c r="G918" s="733">
        <v>416.7</v>
      </c>
    </row>
    <row r="919" spans="3:7">
      <c r="C919" s="664">
        <v>43469</v>
      </c>
      <c r="D919" s="733">
        <v>127.2</v>
      </c>
      <c r="E919" s="733">
        <v>268.39999999999998</v>
      </c>
      <c r="F919" s="733">
        <v>160.1</v>
      </c>
      <c r="G919" s="733">
        <v>419.20000000000005</v>
      </c>
    </row>
    <row r="920" spans="3:7">
      <c r="C920" s="664">
        <v>43468</v>
      </c>
      <c r="D920" s="733">
        <v>128.69999999999999</v>
      </c>
      <c r="E920" s="733">
        <v>273.7</v>
      </c>
      <c r="F920" s="733">
        <v>161.39999999999998</v>
      </c>
      <c r="G920" s="733">
        <v>426</v>
      </c>
    </row>
    <row r="921" spans="3:7">
      <c r="C921" s="664">
        <v>43467</v>
      </c>
      <c r="D921" s="733">
        <v>123.49999999999999</v>
      </c>
      <c r="E921" s="733">
        <v>252</v>
      </c>
      <c r="F921" s="733">
        <v>154.20000000000002</v>
      </c>
      <c r="G921" s="733">
        <v>421.2</v>
      </c>
    </row>
    <row r="922" spans="3:7">
      <c r="C922" s="664">
        <v>43466</v>
      </c>
      <c r="D922" s="733">
        <v>117.6</v>
      </c>
      <c r="E922" s="733">
        <v>252.70000000000002</v>
      </c>
      <c r="F922" s="733">
        <v>147.70000000000002</v>
      </c>
      <c r="G922" s="733">
        <v>413.59999999999991</v>
      </c>
    </row>
    <row r="923" spans="3:7">
      <c r="C923" s="664">
        <v>43465</v>
      </c>
      <c r="D923" s="733">
        <v>117.6</v>
      </c>
      <c r="E923" s="733">
        <v>252.70000000000002</v>
      </c>
      <c r="F923" s="733">
        <v>147.70000000000002</v>
      </c>
      <c r="G923" s="733">
        <v>413.59999999999991</v>
      </c>
    </row>
    <row r="924" spans="3:7">
      <c r="C924" s="664">
        <v>43462</v>
      </c>
      <c r="D924" s="733">
        <v>118.9</v>
      </c>
      <c r="E924" s="733">
        <v>250.99999999999997</v>
      </c>
      <c r="F924" s="733">
        <v>148.4</v>
      </c>
      <c r="G924" s="733">
        <v>413.2</v>
      </c>
    </row>
    <row r="925" spans="3:7">
      <c r="C925" s="664">
        <v>43461</v>
      </c>
      <c r="D925" s="733">
        <v>116.39999999999999</v>
      </c>
      <c r="E925" s="733">
        <v>252.1</v>
      </c>
      <c r="F925" s="733">
        <v>144.70000000000002</v>
      </c>
      <c r="G925" s="733">
        <v>415.60000000000008</v>
      </c>
    </row>
    <row r="926" spans="3:7">
      <c r="C926" s="664">
        <v>43460</v>
      </c>
      <c r="D926" s="733">
        <v>114.6</v>
      </c>
      <c r="E926" s="733">
        <v>260.2</v>
      </c>
      <c r="F926" s="733">
        <v>143.29999999999998</v>
      </c>
      <c r="G926" s="733">
        <v>411.90000000000009</v>
      </c>
    </row>
    <row r="927" spans="3:7">
      <c r="C927" s="664">
        <v>43459</v>
      </c>
      <c r="D927" s="733">
        <v>114.6</v>
      </c>
      <c r="E927" s="733">
        <v>260.2</v>
      </c>
      <c r="F927" s="733">
        <v>143.29999999999998</v>
      </c>
      <c r="G927" s="733">
        <v>411.90000000000009</v>
      </c>
    </row>
    <row r="928" spans="3:7">
      <c r="C928" s="664">
        <v>43458</v>
      </c>
      <c r="D928" s="733">
        <v>114.6</v>
      </c>
      <c r="E928" s="733">
        <v>260.2</v>
      </c>
      <c r="F928" s="733">
        <v>143.29999999999998</v>
      </c>
      <c r="G928" s="733">
        <v>411.90000000000009</v>
      </c>
    </row>
    <row r="929" spans="3:7">
      <c r="C929" s="664">
        <v>43455</v>
      </c>
      <c r="D929" s="733">
        <v>114.7</v>
      </c>
      <c r="E929" s="733">
        <v>256.89999999999998</v>
      </c>
      <c r="F929" s="733">
        <v>143.79999999999998</v>
      </c>
      <c r="G929" s="733">
        <v>411.2</v>
      </c>
    </row>
    <row r="930" spans="3:7">
      <c r="C930" s="664">
        <v>43454</v>
      </c>
      <c r="D930" s="733">
        <v>114.49999999999999</v>
      </c>
      <c r="E930" s="733">
        <v>250.5</v>
      </c>
      <c r="F930" s="733">
        <v>142</v>
      </c>
      <c r="G930" s="733">
        <v>405.50000000000006</v>
      </c>
    </row>
    <row r="931" spans="3:7">
      <c r="C931" s="664">
        <v>43453</v>
      </c>
      <c r="D931" s="733">
        <v>114.5</v>
      </c>
      <c r="E931" s="733">
        <v>254.4</v>
      </c>
      <c r="F931" s="733">
        <v>141.9</v>
      </c>
      <c r="G931" s="733">
        <v>405.3</v>
      </c>
    </row>
    <row r="932" spans="3:7">
      <c r="C932" s="664">
        <v>43452</v>
      </c>
      <c r="D932" s="733">
        <v>113.9</v>
      </c>
      <c r="E932" s="733">
        <v>269.89999999999998</v>
      </c>
      <c r="F932" s="733">
        <v>139.69999999999999</v>
      </c>
      <c r="G932" s="733">
        <v>414.00000000000006</v>
      </c>
    </row>
    <row r="933" spans="3:7">
      <c r="C933" s="664">
        <v>43451</v>
      </c>
      <c r="D933" s="733">
        <v>114.6</v>
      </c>
      <c r="E933" s="733">
        <v>269.7</v>
      </c>
      <c r="F933" s="733">
        <v>140.09999999999997</v>
      </c>
      <c r="G933" s="733">
        <v>408.3</v>
      </c>
    </row>
    <row r="934" spans="3:7">
      <c r="C934" s="664">
        <v>43448</v>
      </c>
      <c r="D934" s="733">
        <v>116.40000000000002</v>
      </c>
      <c r="E934" s="733">
        <v>269.10000000000002</v>
      </c>
      <c r="F934" s="733">
        <v>141.6</v>
      </c>
      <c r="G934" s="733">
        <v>399.2</v>
      </c>
    </row>
    <row r="935" spans="3:7">
      <c r="C935" s="664">
        <v>43447</v>
      </c>
      <c r="D935" s="733">
        <v>114.4</v>
      </c>
      <c r="E935" s="733">
        <v>268.40000000000003</v>
      </c>
      <c r="F935" s="733">
        <v>139.60000000000002</v>
      </c>
      <c r="G935" s="733">
        <v>393.5</v>
      </c>
    </row>
    <row r="936" spans="3:7">
      <c r="C936" s="664">
        <v>43446</v>
      </c>
      <c r="D936" s="733">
        <v>116.69999999999999</v>
      </c>
      <c r="E936" s="733">
        <v>274.2</v>
      </c>
      <c r="F936" s="733">
        <v>146.30000000000001</v>
      </c>
      <c r="G936" s="733">
        <v>399.5</v>
      </c>
    </row>
    <row r="937" spans="3:7">
      <c r="C937" s="664">
        <v>43445</v>
      </c>
      <c r="D937" s="733">
        <v>120.6</v>
      </c>
      <c r="E937" s="733">
        <v>288.09999999999997</v>
      </c>
      <c r="F937" s="733">
        <v>152.70000000000002</v>
      </c>
      <c r="G937" s="733">
        <v>401.99999999999994</v>
      </c>
    </row>
    <row r="938" spans="3:7">
      <c r="C938" s="664">
        <v>43444</v>
      </c>
      <c r="D938" s="733">
        <v>120.9</v>
      </c>
      <c r="E938" s="733">
        <v>285.50000000000006</v>
      </c>
      <c r="F938" s="733">
        <v>154.6</v>
      </c>
      <c r="G938" s="733">
        <v>400.3</v>
      </c>
    </row>
    <row r="939" spans="3:7">
      <c r="C939" s="664">
        <v>43441</v>
      </c>
      <c r="D939" s="733">
        <v>120.6</v>
      </c>
      <c r="E939" s="733">
        <v>287.89999999999998</v>
      </c>
      <c r="F939" s="733">
        <v>154.80000000000001</v>
      </c>
      <c r="G939" s="733">
        <v>397.1</v>
      </c>
    </row>
    <row r="940" spans="3:7">
      <c r="C940" s="664">
        <v>43440</v>
      </c>
      <c r="D940" s="733">
        <v>123.8</v>
      </c>
      <c r="E940" s="733">
        <v>297.10000000000002</v>
      </c>
      <c r="F940" s="733">
        <v>157</v>
      </c>
      <c r="G940" s="733">
        <v>399.4</v>
      </c>
    </row>
    <row r="941" spans="3:7">
      <c r="C941" s="664">
        <v>43439</v>
      </c>
      <c r="D941" s="733">
        <v>119.19999999999999</v>
      </c>
      <c r="E941" s="733">
        <v>279.2</v>
      </c>
      <c r="F941" s="733">
        <v>152.19999999999999</v>
      </c>
      <c r="G941" s="733">
        <v>387.6</v>
      </c>
    </row>
    <row r="942" spans="3:7">
      <c r="C942" s="664">
        <v>43438</v>
      </c>
      <c r="D942" s="733">
        <v>122.9</v>
      </c>
      <c r="E942" s="733">
        <v>288.69999999999993</v>
      </c>
      <c r="F942" s="733">
        <v>154.5</v>
      </c>
      <c r="G942" s="733">
        <v>397</v>
      </c>
    </row>
    <row r="943" spans="3:7">
      <c r="C943" s="664">
        <v>43437</v>
      </c>
      <c r="D943" s="733">
        <v>119.00000000000001</v>
      </c>
      <c r="E943" s="733">
        <v>283.10000000000002</v>
      </c>
      <c r="F943" s="733">
        <v>150.5</v>
      </c>
      <c r="G943" s="733">
        <v>389.5</v>
      </c>
    </row>
    <row r="944" spans="3:7">
      <c r="C944" s="664">
        <v>43434</v>
      </c>
      <c r="D944" s="733">
        <v>120.39999999999999</v>
      </c>
      <c r="E944" s="733">
        <v>290.3</v>
      </c>
      <c r="F944" s="733">
        <v>152.19999999999999</v>
      </c>
      <c r="G944" s="733">
        <v>395.7</v>
      </c>
    </row>
    <row r="945" spans="3:7">
      <c r="C945" s="664">
        <v>43433</v>
      </c>
      <c r="D945" s="733">
        <v>119.09999999999998</v>
      </c>
      <c r="E945" s="733">
        <v>287.8</v>
      </c>
      <c r="F945" s="733">
        <v>151.19999999999999</v>
      </c>
      <c r="G945" s="733">
        <v>395.3</v>
      </c>
    </row>
    <row r="946" spans="3:7">
      <c r="C946" s="664">
        <v>43432</v>
      </c>
      <c r="D946" s="733">
        <v>120.19999999999999</v>
      </c>
      <c r="E946" s="733">
        <v>291.39999999999998</v>
      </c>
      <c r="F946" s="733">
        <v>152.69999999999999</v>
      </c>
      <c r="G946" s="733">
        <v>398.7</v>
      </c>
    </row>
    <row r="947" spans="3:7">
      <c r="C947" s="664">
        <v>43431</v>
      </c>
      <c r="D947" s="733">
        <v>121.30000000000001</v>
      </c>
      <c r="E947" s="733">
        <v>294.20000000000005</v>
      </c>
      <c r="F947" s="733">
        <v>152.99999999999997</v>
      </c>
      <c r="G947" s="733">
        <v>401.3</v>
      </c>
    </row>
    <row r="948" spans="3:7">
      <c r="C948" s="664">
        <v>43430</v>
      </c>
      <c r="D948" s="733">
        <v>121</v>
      </c>
      <c r="E948" s="733">
        <v>290.2</v>
      </c>
      <c r="F948" s="733">
        <v>153.4</v>
      </c>
      <c r="G948" s="733">
        <v>402.59999999999997</v>
      </c>
    </row>
    <row r="949" spans="3:7">
      <c r="C949" s="664">
        <v>43427</v>
      </c>
      <c r="D949" s="733">
        <v>130.69999999999999</v>
      </c>
      <c r="E949" s="733">
        <v>307.60000000000002</v>
      </c>
      <c r="F949" s="733">
        <v>160.20000000000002</v>
      </c>
      <c r="G949" s="733">
        <v>421.09999999999997</v>
      </c>
    </row>
    <row r="950" spans="3:7">
      <c r="C950" s="664">
        <v>43426</v>
      </c>
      <c r="D950" s="733">
        <v>128.1</v>
      </c>
      <c r="E950" s="733">
        <v>306.79999999999995</v>
      </c>
      <c r="F950" s="733">
        <v>157.80000000000001</v>
      </c>
      <c r="G950" s="733">
        <v>421.70000000000005</v>
      </c>
    </row>
    <row r="951" spans="3:7">
      <c r="C951" s="664">
        <v>43425</v>
      </c>
      <c r="D951" s="733">
        <v>127.8</v>
      </c>
      <c r="E951" s="733">
        <v>311.09999999999997</v>
      </c>
      <c r="F951" s="733">
        <v>159.80000000000001</v>
      </c>
      <c r="G951" s="733">
        <v>428.09999999999997</v>
      </c>
    </row>
    <row r="952" spans="3:7">
      <c r="C952" s="664">
        <v>43424</v>
      </c>
      <c r="D952" s="733">
        <v>130.9</v>
      </c>
      <c r="E952" s="733">
        <v>327.09999999999997</v>
      </c>
      <c r="F952" s="733">
        <v>164.1</v>
      </c>
      <c r="G952" s="733">
        <v>432.8</v>
      </c>
    </row>
    <row r="953" spans="3:7">
      <c r="C953" s="664">
        <v>43423</v>
      </c>
      <c r="D953" s="733">
        <v>128.19999999999999</v>
      </c>
      <c r="E953" s="733">
        <v>320.3</v>
      </c>
      <c r="F953" s="733">
        <v>160.80000000000001</v>
      </c>
      <c r="G953" s="733">
        <v>418.29999999999995</v>
      </c>
    </row>
    <row r="954" spans="3:7">
      <c r="C954" s="664">
        <v>43420</v>
      </c>
      <c r="D954" s="733">
        <v>127.4</v>
      </c>
      <c r="E954" s="733">
        <v>311.8</v>
      </c>
      <c r="F954" s="733">
        <v>160.6</v>
      </c>
      <c r="G954" s="733">
        <v>420.6</v>
      </c>
    </row>
    <row r="955" spans="3:7">
      <c r="C955" s="664">
        <v>43419</v>
      </c>
      <c r="D955" s="733">
        <v>127.8</v>
      </c>
      <c r="E955" s="733">
        <v>313.2</v>
      </c>
      <c r="F955" s="733">
        <v>161.4</v>
      </c>
      <c r="G955" s="733">
        <v>422.70000000000005</v>
      </c>
    </row>
    <row r="956" spans="3:7">
      <c r="C956" s="664">
        <v>43418</v>
      </c>
      <c r="D956" s="733">
        <v>123.49999999999999</v>
      </c>
      <c r="E956" s="733">
        <v>310.40000000000003</v>
      </c>
      <c r="F956" s="733">
        <v>156.6</v>
      </c>
      <c r="G956" s="733">
        <v>409.89999999999992</v>
      </c>
    </row>
    <row r="957" spans="3:7">
      <c r="C957" s="664">
        <v>43417</v>
      </c>
      <c r="D957" s="733">
        <v>120.40000000000002</v>
      </c>
      <c r="E957" s="733">
        <v>304.09999999999997</v>
      </c>
      <c r="F957" s="733">
        <v>154.70000000000002</v>
      </c>
      <c r="G957" s="733">
        <v>404.59999999999991</v>
      </c>
    </row>
    <row r="958" spans="3:7">
      <c r="C958" s="664">
        <v>43416</v>
      </c>
      <c r="D958" s="733">
        <v>122.7</v>
      </c>
      <c r="E958" s="733">
        <v>306.10000000000002</v>
      </c>
      <c r="F958" s="733">
        <v>155.9</v>
      </c>
      <c r="G958" s="733">
        <v>401.99999999999994</v>
      </c>
    </row>
    <row r="959" spans="3:7">
      <c r="C959" s="664">
        <v>43413</v>
      </c>
      <c r="D959" s="733">
        <v>119.7</v>
      </c>
      <c r="E959" s="733">
        <v>298.7</v>
      </c>
      <c r="F959" s="733">
        <v>153.4</v>
      </c>
      <c r="G959" s="733">
        <v>397.90000000000003</v>
      </c>
    </row>
    <row r="960" spans="3:7">
      <c r="C960" s="664">
        <v>43412</v>
      </c>
      <c r="D960" s="733">
        <v>115.99999999999999</v>
      </c>
      <c r="E960" s="733">
        <v>294.3</v>
      </c>
      <c r="F960" s="733">
        <v>148.89999999999998</v>
      </c>
      <c r="G960" s="733">
        <v>386.8</v>
      </c>
    </row>
    <row r="961" spans="3:7">
      <c r="C961" s="664">
        <v>43411</v>
      </c>
      <c r="D961" s="733">
        <v>117.20000000000002</v>
      </c>
      <c r="E961" s="733">
        <v>289.39999999999998</v>
      </c>
      <c r="F961" s="733">
        <v>147.9</v>
      </c>
      <c r="G961" s="733">
        <v>386.6</v>
      </c>
    </row>
    <row r="962" spans="3:7">
      <c r="C962" s="664">
        <v>43410</v>
      </c>
      <c r="D962" s="733">
        <v>117.10000000000001</v>
      </c>
      <c r="E962" s="733">
        <v>297.5</v>
      </c>
      <c r="F962" s="733">
        <v>146.80000000000001</v>
      </c>
      <c r="G962" s="733">
        <v>390.3</v>
      </c>
    </row>
    <row r="963" spans="3:7">
      <c r="C963" s="664">
        <v>43409</v>
      </c>
      <c r="D963" s="733">
        <v>115.10000000000001</v>
      </c>
      <c r="E963" s="733">
        <v>289.89999999999998</v>
      </c>
      <c r="F963" s="733">
        <v>146.29999999999998</v>
      </c>
      <c r="G963" s="733">
        <v>386.59999999999997</v>
      </c>
    </row>
    <row r="964" spans="3:7">
      <c r="C964" s="664">
        <v>43406</v>
      </c>
      <c r="D964" s="733">
        <v>116.80000000000001</v>
      </c>
      <c r="E964" s="733">
        <v>287.10000000000002</v>
      </c>
      <c r="F964" s="733">
        <v>145.6</v>
      </c>
      <c r="G964" s="733">
        <v>386.30000000000007</v>
      </c>
    </row>
    <row r="965" spans="3:7">
      <c r="C965" s="664">
        <v>43405</v>
      </c>
      <c r="D965" s="733">
        <v>118</v>
      </c>
      <c r="E965" s="733">
        <v>298.29999999999995</v>
      </c>
      <c r="F965" s="733">
        <v>148.4</v>
      </c>
      <c r="G965" s="733">
        <v>383.3</v>
      </c>
    </row>
    <row r="966" spans="3:7">
      <c r="C966" s="664">
        <v>43404</v>
      </c>
      <c r="D966" s="733">
        <v>118.10000000000001</v>
      </c>
      <c r="E966" s="733">
        <v>305</v>
      </c>
      <c r="F966" s="733">
        <v>149.29999999999998</v>
      </c>
      <c r="G966" s="733">
        <v>384.8</v>
      </c>
    </row>
    <row r="967" spans="3:7">
      <c r="C967" s="664">
        <v>43403</v>
      </c>
      <c r="D967" s="733">
        <v>120.19999999999999</v>
      </c>
      <c r="E967" s="733">
        <v>311.00000000000006</v>
      </c>
      <c r="F967" s="733">
        <v>152</v>
      </c>
      <c r="G967" s="733">
        <v>387.7</v>
      </c>
    </row>
    <row r="968" spans="3:7">
      <c r="C968" s="664">
        <v>43402</v>
      </c>
      <c r="D968" s="733">
        <v>117.39999999999999</v>
      </c>
      <c r="E968" s="733">
        <v>296</v>
      </c>
      <c r="F968" s="733">
        <v>149.69999999999999</v>
      </c>
      <c r="G968" s="733">
        <v>382.99999999999994</v>
      </c>
    </row>
    <row r="969" spans="3:7">
      <c r="C969" s="664">
        <v>43399</v>
      </c>
      <c r="D969" s="733">
        <v>124.10000000000001</v>
      </c>
      <c r="E969" s="733">
        <v>308.8</v>
      </c>
      <c r="F969" s="733">
        <v>157.39999999999998</v>
      </c>
      <c r="G969" s="733">
        <v>394.8</v>
      </c>
    </row>
    <row r="970" spans="3:7">
      <c r="C970" s="664">
        <v>43398</v>
      </c>
      <c r="D970" s="733">
        <v>120</v>
      </c>
      <c r="E970" s="733">
        <v>310.29999999999995</v>
      </c>
      <c r="F970" s="733">
        <v>154.6</v>
      </c>
      <c r="G970" s="733">
        <v>383.8</v>
      </c>
    </row>
    <row r="971" spans="3:7">
      <c r="C971" s="664">
        <v>43397</v>
      </c>
      <c r="D971" s="733">
        <v>125</v>
      </c>
      <c r="E971" s="733">
        <v>322.39999999999998</v>
      </c>
      <c r="F971" s="733">
        <v>158.4</v>
      </c>
      <c r="G971" s="733">
        <v>390.69999999999993</v>
      </c>
    </row>
    <row r="972" spans="3:7">
      <c r="C972" s="664">
        <v>43396</v>
      </c>
      <c r="D972" s="733">
        <v>125.4</v>
      </c>
      <c r="E972" s="733">
        <v>316</v>
      </c>
      <c r="F972" s="733">
        <v>158.30000000000001</v>
      </c>
      <c r="G972" s="733">
        <v>390.2</v>
      </c>
    </row>
    <row r="973" spans="3:7">
      <c r="C973" s="664">
        <v>43395</v>
      </c>
      <c r="D973" s="733">
        <v>126.1</v>
      </c>
      <c r="E973" s="733">
        <v>302.39999999999998</v>
      </c>
      <c r="F973" s="733">
        <v>155.80000000000001</v>
      </c>
      <c r="G973" s="733">
        <v>387.50000000000006</v>
      </c>
    </row>
    <row r="974" spans="3:7">
      <c r="C974" s="664">
        <v>43392</v>
      </c>
      <c r="D974" s="733">
        <v>132.9</v>
      </c>
      <c r="E974" s="733">
        <v>315.2</v>
      </c>
      <c r="F974" s="733">
        <v>160.69999999999999</v>
      </c>
      <c r="G974" s="733">
        <v>403.4</v>
      </c>
    </row>
    <row r="975" spans="3:7">
      <c r="C975" s="664">
        <v>43391</v>
      </c>
      <c r="D975" s="733">
        <v>131.9</v>
      </c>
      <c r="E975" s="733">
        <v>325.09999999999997</v>
      </c>
      <c r="F975" s="733">
        <v>161.70000000000002</v>
      </c>
      <c r="G975" s="733">
        <v>402.60000000000008</v>
      </c>
    </row>
    <row r="976" spans="3:7">
      <c r="C976" s="664">
        <v>43390</v>
      </c>
      <c r="D976" s="733">
        <v>119.7</v>
      </c>
      <c r="E976" s="733">
        <v>308.29999999999995</v>
      </c>
      <c r="F976" s="733">
        <v>149.10000000000002</v>
      </c>
      <c r="G976" s="733">
        <v>384.29999999999995</v>
      </c>
    </row>
    <row r="977" spans="3:7">
      <c r="C977" s="664">
        <v>43389</v>
      </c>
      <c r="D977" s="733">
        <v>116.8</v>
      </c>
      <c r="E977" s="733">
        <v>297</v>
      </c>
      <c r="F977" s="733">
        <v>145.19999999999999</v>
      </c>
      <c r="G977" s="733">
        <v>378.6</v>
      </c>
    </row>
    <row r="978" spans="3:7">
      <c r="C978" s="664">
        <v>43388</v>
      </c>
      <c r="D978" s="733">
        <v>118.69999999999999</v>
      </c>
      <c r="E978" s="733">
        <v>305</v>
      </c>
      <c r="F978" s="733">
        <v>150.30000000000001</v>
      </c>
      <c r="G978" s="733">
        <v>389.1</v>
      </c>
    </row>
    <row r="979" spans="3:7">
      <c r="C979" s="664">
        <v>43385</v>
      </c>
      <c r="D979" s="733">
        <v>118.10000000000001</v>
      </c>
      <c r="E979" s="733">
        <v>307.89999999999998</v>
      </c>
      <c r="F979" s="733">
        <v>153.1</v>
      </c>
      <c r="G979" s="733">
        <v>390.2</v>
      </c>
    </row>
    <row r="980" spans="3:7">
      <c r="C980" s="664">
        <v>43384</v>
      </c>
      <c r="D980" s="733">
        <v>113.3</v>
      </c>
      <c r="E980" s="733">
        <v>305.90000000000003</v>
      </c>
      <c r="F980" s="733">
        <v>149.70000000000002</v>
      </c>
      <c r="G980" s="733">
        <v>398.30000000000007</v>
      </c>
    </row>
    <row r="981" spans="3:7">
      <c r="C981" s="664">
        <v>43383</v>
      </c>
      <c r="D981" s="733">
        <v>107.3</v>
      </c>
      <c r="E981" s="733">
        <v>295.89999999999998</v>
      </c>
      <c r="F981" s="733">
        <v>141.5</v>
      </c>
      <c r="G981" s="733">
        <v>390.59999999999997</v>
      </c>
    </row>
    <row r="982" spans="3:7">
      <c r="C982" s="664">
        <v>43382</v>
      </c>
      <c r="D982" s="733">
        <v>107.10000000000002</v>
      </c>
      <c r="E982" s="733">
        <v>299.2</v>
      </c>
      <c r="F982" s="733">
        <v>143.80000000000001</v>
      </c>
      <c r="G982" s="733">
        <v>406.70000000000005</v>
      </c>
    </row>
    <row r="983" spans="3:7">
      <c r="C983" s="664">
        <v>43381</v>
      </c>
      <c r="D983" s="733">
        <v>106.60000000000001</v>
      </c>
      <c r="E983" s="733">
        <v>302.79999999999995</v>
      </c>
      <c r="F983" s="733">
        <v>142.9</v>
      </c>
      <c r="G983" s="733">
        <v>412</v>
      </c>
    </row>
    <row r="984" spans="3:7">
      <c r="C984" s="664">
        <v>43378</v>
      </c>
      <c r="D984" s="733">
        <v>102</v>
      </c>
      <c r="E984" s="733">
        <v>284.5</v>
      </c>
      <c r="F984" s="733">
        <v>138</v>
      </c>
      <c r="G984" s="733">
        <v>394.29999999999995</v>
      </c>
    </row>
    <row r="985" spans="3:7">
      <c r="C985" s="664">
        <v>43377</v>
      </c>
      <c r="D985" s="733">
        <v>103.69999999999999</v>
      </c>
      <c r="E985" s="733">
        <v>279.5</v>
      </c>
      <c r="F985" s="733">
        <v>137.69999999999999</v>
      </c>
      <c r="G985" s="733">
        <v>396.5</v>
      </c>
    </row>
    <row r="986" spans="3:7">
      <c r="C986" s="664">
        <v>43376</v>
      </c>
      <c r="D986" s="733">
        <v>106.60000000000001</v>
      </c>
      <c r="E986" s="733">
        <v>282.90000000000003</v>
      </c>
      <c r="F986" s="733">
        <v>142.30000000000001</v>
      </c>
      <c r="G986" s="733">
        <v>393.2</v>
      </c>
    </row>
    <row r="987" spans="3:7">
      <c r="C987" s="664">
        <v>43375</v>
      </c>
      <c r="D987" s="733">
        <v>111.7</v>
      </c>
      <c r="E987" s="733">
        <v>300.60000000000002</v>
      </c>
      <c r="F987" s="733">
        <v>147.19999999999999</v>
      </c>
      <c r="G987" s="733">
        <v>388.59999999999997</v>
      </c>
    </row>
    <row r="988" spans="3:7">
      <c r="C988" s="664">
        <v>43374</v>
      </c>
      <c r="D988" s="733">
        <v>105.90000000000002</v>
      </c>
      <c r="E988" s="733">
        <v>282.3</v>
      </c>
      <c r="F988" s="733">
        <v>143.19999999999999</v>
      </c>
      <c r="G988" s="733">
        <v>372.7</v>
      </c>
    </row>
    <row r="989" spans="3:7">
      <c r="C989" s="664">
        <v>43371</v>
      </c>
      <c r="D989" s="733">
        <v>103.4</v>
      </c>
      <c r="E989" s="733">
        <v>266.89999999999998</v>
      </c>
      <c r="F989" s="733">
        <v>140.30000000000001</v>
      </c>
      <c r="G989" s="733">
        <v>372.3</v>
      </c>
    </row>
    <row r="990" spans="3:7">
      <c r="C990" s="664">
        <v>43370</v>
      </c>
      <c r="D990" s="733">
        <v>98.9</v>
      </c>
      <c r="E990" s="733">
        <v>237.8</v>
      </c>
      <c r="F990" s="733">
        <v>135.9</v>
      </c>
      <c r="G990" s="733">
        <v>351.1</v>
      </c>
    </row>
    <row r="991" spans="3:7">
      <c r="C991" s="664">
        <v>43369</v>
      </c>
      <c r="D991" s="733">
        <v>99.499999999999986</v>
      </c>
      <c r="E991" s="733">
        <v>230.79999999999998</v>
      </c>
      <c r="F991" s="733">
        <v>136.30000000000001</v>
      </c>
      <c r="G991" s="733">
        <v>350.70000000000005</v>
      </c>
    </row>
    <row r="992" spans="3:7">
      <c r="C992" s="664">
        <v>43368</v>
      </c>
      <c r="D992" s="733">
        <v>100</v>
      </c>
      <c r="E992" s="733">
        <v>234.49999999999997</v>
      </c>
      <c r="F992" s="733">
        <v>135.30000000000001</v>
      </c>
      <c r="G992" s="733">
        <v>350.89999999999992</v>
      </c>
    </row>
    <row r="993" spans="3:7">
      <c r="C993" s="664">
        <v>43367</v>
      </c>
      <c r="D993" s="733">
        <v>102.99999999999999</v>
      </c>
      <c r="E993" s="733">
        <v>243.9</v>
      </c>
      <c r="F993" s="733">
        <v>138.89999999999998</v>
      </c>
      <c r="G993" s="733">
        <v>359.2</v>
      </c>
    </row>
    <row r="994" spans="3:7">
      <c r="C994" s="664">
        <v>43364</v>
      </c>
      <c r="D994" s="733">
        <v>105.3</v>
      </c>
      <c r="E994" s="733">
        <v>237.9</v>
      </c>
      <c r="F994" s="733">
        <v>141.69999999999999</v>
      </c>
      <c r="G994" s="733">
        <v>361.1</v>
      </c>
    </row>
    <row r="995" spans="3:7">
      <c r="C995" s="664">
        <v>43363</v>
      </c>
      <c r="D995" s="733">
        <v>106.4</v>
      </c>
      <c r="E995" s="733">
        <v>241.6</v>
      </c>
      <c r="F995" s="733">
        <v>140.49999999999997</v>
      </c>
      <c r="G995" s="733">
        <v>357.59999999999997</v>
      </c>
    </row>
    <row r="996" spans="3:7">
      <c r="C996" s="664">
        <v>43362</v>
      </c>
      <c r="D996" s="733">
        <v>107.1</v>
      </c>
      <c r="E996" s="733">
        <v>237.3</v>
      </c>
      <c r="F996" s="733">
        <v>140.39999999999998</v>
      </c>
      <c r="G996" s="733">
        <v>361.70000000000005</v>
      </c>
    </row>
    <row r="997" spans="3:7">
      <c r="C997" s="664">
        <v>43361</v>
      </c>
      <c r="D997" s="733">
        <v>104.89999999999999</v>
      </c>
      <c r="E997" s="733">
        <v>230.6</v>
      </c>
      <c r="F997" s="733">
        <v>138</v>
      </c>
      <c r="G997" s="733">
        <v>360.1</v>
      </c>
    </row>
    <row r="998" spans="3:7">
      <c r="C998" s="664">
        <v>43360</v>
      </c>
      <c r="D998" s="733">
        <v>105</v>
      </c>
      <c r="E998" s="733">
        <v>241.29999999999998</v>
      </c>
      <c r="F998" s="733">
        <v>137.9</v>
      </c>
      <c r="G998" s="733">
        <v>357.7</v>
      </c>
    </row>
    <row r="999" spans="3:7">
      <c r="C999" s="664">
        <v>43357</v>
      </c>
      <c r="D999" s="733">
        <v>105.2</v>
      </c>
      <c r="E999" s="733">
        <v>235.79999999999995</v>
      </c>
      <c r="F999" s="733">
        <v>141</v>
      </c>
      <c r="G999" s="733">
        <v>365.2</v>
      </c>
    </row>
    <row r="1000" spans="3:7">
      <c r="C1000" s="664">
        <v>43356</v>
      </c>
      <c r="D1000" s="733">
        <v>107</v>
      </c>
      <c r="E1000" s="733">
        <v>235.8</v>
      </c>
      <c r="F1000" s="733">
        <v>144.1</v>
      </c>
      <c r="G1000" s="733">
        <v>360.6</v>
      </c>
    </row>
    <row r="1001" spans="3:7">
      <c r="C1001" s="664">
        <v>43355</v>
      </c>
      <c r="D1001" s="733">
        <v>106.4</v>
      </c>
      <c r="E1001" s="733">
        <v>237.8</v>
      </c>
      <c r="F1001" s="733">
        <v>145.60000000000002</v>
      </c>
      <c r="G1001" s="733">
        <v>366.59999999999997</v>
      </c>
    </row>
    <row r="1002" spans="3:7">
      <c r="C1002" s="664">
        <v>43354</v>
      </c>
      <c r="D1002" s="733">
        <v>104.80000000000001</v>
      </c>
      <c r="E1002" s="733">
        <v>234.10000000000002</v>
      </c>
      <c r="F1002" s="733">
        <v>145.49999999999997</v>
      </c>
      <c r="G1002" s="733">
        <v>365.60000000000008</v>
      </c>
    </row>
    <row r="1003" spans="3:7">
      <c r="C1003" s="664">
        <v>43353</v>
      </c>
      <c r="D1003" s="733">
        <v>108.2</v>
      </c>
      <c r="E1003" s="733">
        <v>233.7</v>
      </c>
      <c r="F1003" s="733">
        <v>147.69999999999999</v>
      </c>
      <c r="G1003" s="733">
        <v>379.8</v>
      </c>
    </row>
    <row r="1004" spans="3:7">
      <c r="C1004" s="664">
        <v>43350</v>
      </c>
      <c r="D1004" s="733">
        <v>110.4</v>
      </c>
      <c r="E1004" s="733">
        <v>248.59999999999997</v>
      </c>
      <c r="F1004" s="733">
        <v>151.80000000000001</v>
      </c>
      <c r="G1004" s="733">
        <v>388.99999999999994</v>
      </c>
    </row>
    <row r="1005" spans="3:7">
      <c r="C1005" s="664">
        <v>43349</v>
      </c>
      <c r="D1005" s="733">
        <v>111.39999999999999</v>
      </c>
      <c r="E1005" s="733">
        <v>255.29999999999998</v>
      </c>
      <c r="F1005" s="733">
        <v>152.5</v>
      </c>
      <c r="G1005" s="733">
        <v>405.6</v>
      </c>
    </row>
    <row r="1006" spans="3:7">
      <c r="C1006" s="664">
        <v>43348</v>
      </c>
      <c r="D1006" s="733">
        <v>108.59999999999998</v>
      </c>
      <c r="E1006" s="733">
        <v>256.89999999999998</v>
      </c>
      <c r="F1006" s="733">
        <v>149.6</v>
      </c>
      <c r="G1006" s="733">
        <v>420.9</v>
      </c>
    </row>
    <row r="1007" spans="3:7">
      <c r="C1007" s="664">
        <v>43347</v>
      </c>
      <c r="D1007" s="733">
        <v>108.89999999999999</v>
      </c>
      <c r="E1007" s="733">
        <v>267.7</v>
      </c>
      <c r="F1007" s="733">
        <v>150.80000000000001</v>
      </c>
      <c r="G1007" s="733">
        <v>416.4</v>
      </c>
    </row>
    <row r="1008" spans="3:7">
      <c r="C1008" s="664">
        <v>43346</v>
      </c>
      <c r="D1008" s="733">
        <v>115.5</v>
      </c>
      <c r="E1008" s="733">
        <v>285.10000000000002</v>
      </c>
      <c r="F1008" s="733">
        <v>157.29999999999998</v>
      </c>
      <c r="G1008" s="733">
        <v>409.99999999999994</v>
      </c>
    </row>
    <row r="1009" spans="3:7">
      <c r="C1009" s="664">
        <v>43343</v>
      </c>
      <c r="D1009" s="733">
        <v>115.7</v>
      </c>
      <c r="E1009" s="733">
        <v>290.7</v>
      </c>
      <c r="F1009" s="733">
        <v>158.79999999999998</v>
      </c>
      <c r="G1009" s="733">
        <v>406.50000000000006</v>
      </c>
    </row>
    <row r="1010" spans="3:7">
      <c r="C1010" s="664">
        <v>43342</v>
      </c>
      <c r="D1010" s="733">
        <v>114.1</v>
      </c>
      <c r="E1010" s="733">
        <v>285.3</v>
      </c>
      <c r="F1010" s="733">
        <v>156.5</v>
      </c>
      <c r="G1010" s="733">
        <v>401.3</v>
      </c>
    </row>
    <row r="1011" spans="3:7">
      <c r="C1011" s="664">
        <v>43341</v>
      </c>
      <c r="D1011" s="733">
        <v>107.60000000000001</v>
      </c>
      <c r="E1011" s="733">
        <v>272</v>
      </c>
      <c r="F1011" s="733">
        <v>149.9</v>
      </c>
      <c r="G1011" s="733">
        <v>382.20000000000005</v>
      </c>
    </row>
    <row r="1012" spans="3:7">
      <c r="C1012" s="664">
        <v>43340</v>
      </c>
      <c r="D1012" s="733">
        <v>110.4</v>
      </c>
      <c r="E1012" s="733">
        <v>280.40000000000003</v>
      </c>
      <c r="F1012" s="733">
        <v>149.40000000000003</v>
      </c>
      <c r="G1012" s="733">
        <v>379.6</v>
      </c>
    </row>
    <row r="1013" spans="3:7">
      <c r="C1013" s="664">
        <v>43339</v>
      </c>
      <c r="D1013" s="733">
        <v>106.5</v>
      </c>
      <c r="E1013" s="733">
        <v>279</v>
      </c>
      <c r="F1013" s="733">
        <v>147.9</v>
      </c>
      <c r="G1013" s="733">
        <v>380.6</v>
      </c>
    </row>
    <row r="1014" spans="3:7">
      <c r="C1014" s="664">
        <v>43336</v>
      </c>
      <c r="D1014" s="733">
        <v>106.70000000000002</v>
      </c>
      <c r="E1014" s="733">
        <v>280.10000000000002</v>
      </c>
      <c r="F1014" s="733">
        <v>147.5</v>
      </c>
      <c r="G1014" s="733">
        <v>384.30000000000007</v>
      </c>
    </row>
    <row r="1015" spans="3:7">
      <c r="C1015" s="664">
        <v>43335</v>
      </c>
      <c r="D1015" s="733">
        <v>105.2</v>
      </c>
      <c r="E1015" s="733">
        <v>275.7</v>
      </c>
      <c r="F1015" s="733">
        <v>145.70000000000002</v>
      </c>
      <c r="G1015" s="733">
        <v>384</v>
      </c>
    </row>
    <row r="1016" spans="3:7">
      <c r="C1016" s="664">
        <v>43334</v>
      </c>
      <c r="D1016" s="733">
        <v>104.4</v>
      </c>
      <c r="E1016" s="733">
        <v>270.3</v>
      </c>
      <c r="F1016" s="733">
        <v>144.4</v>
      </c>
      <c r="G1016" s="733">
        <v>384.1</v>
      </c>
    </row>
    <row r="1017" spans="3:7">
      <c r="C1017" s="664">
        <v>43333</v>
      </c>
      <c r="D1017" s="733">
        <v>104.5</v>
      </c>
      <c r="E1017" s="733">
        <v>264.10000000000002</v>
      </c>
      <c r="F1017" s="733">
        <v>143.49999999999997</v>
      </c>
      <c r="G1017" s="733">
        <v>389.6</v>
      </c>
    </row>
    <row r="1018" spans="3:7">
      <c r="C1018" s="664">
        <v>43332</v>
      </c>
      <c r="D1018" s="733">
        <v>111.19999999999999</v>
      </c>
      <c r="E1018" s="733">
        <v>274.79999999999995</v>
      </c>
      <c r="F1018" s="733">
        <v>150.6</v>
      </c>
      <c r="G1018" s="733">
        <v>401.90000000000003</v>
      </c>
    </row>
    <row r="1019" spans="3:7">
      <c r="C1019" s="664">
        <v>43329</v>
      </c>
      <c r="D1019" s="733">
        <v>116.5</v>
      </c>
      <c r="E1019" s="733">
        <v>282.09999999999997</v>
      </c>
      <c r="F1019" s="733">
        <v>155.10000000000002</v>
      </c>
      <c r="G1019" s="733">
        <v>403.10000000000008</v>
      </c>
    </row>
    <row r="1020" spans="3:7">
      <c r="C1020" s="664">
        <v>43328</v>
      </c>
      <c r="D1020" s="733">
        <v>114.3</v>
      </c>
      <c r="E1020" s="733">
        <v>279.89999999999998</v>
      </c>
      <c r="F1020" s="733">
        <v>153.5</v>
      </c>
      <c r="G1020" s="733">
        <v>400.4</v>
      </c>
    </row>
    <row r="1021" spans="3:7">
      <c r="C1021" s="664">
        <v>43327</v>
      </c>
      <c r="D1021" s="733">
        <v>115.7</v>
      </c>
      <c r="E1021" s="733">
        <v>274.60000000000002</v>
      </c>
      <c r="F1021" s="733">
        <v>154.9</v>
      </c>
      <c r="G1021" s="733">
        <v>396.7</v>
      </c>
    </row>
    <row r="1022" spans="3:7">
      <c r="C1022" s="664">
        <v>43326</v>
      </c>
      <c r="D1022" s="733">
        <v>110.5</v>
      </c>
      <c r="E1022" s="733">
        <v>271.7</v>
      </c>
      <c r="F1022" s="733">
        <v>149.1</v>
      </c>
      <c r="G1022" s="733">
        <v>391.09999999999997</v>
      </c>
    </row>
    <row r="1023" spans="3:7">
      <c r="C1023" s="664">
        <v>43325</v>
      </c>
      <c r="D1023" s="733">
        <v>114.80000000000001</v>
      </c>
      <c r="E1023" s="733">
        <v>278.49999999999994</v>
      </c>
      <c r="F1023" s="733">
        <v>152.30000000000001</v>
      </c>
      <c r="G1023" s="733">
        <v>396.6</v>
      </c>
    </row>
    <row r="1024" spans="3:7">
      <c r="C1024" s="664">
        <v>43322</v>
      </c>
      <c r="D1024" s="733">
        <v>111.00000000000001</v>
      </c>
      <c r="E1024" s="733">
        <v>267.39999999999998</v>
      </c>
      <c r="F1024" s="733">
        <v>145.19999999999999</v>
      </c>
      <c r="G1024" s="733">
        <v>390.2</v>
      </c>
    </row>
    <row r="1025" spans="3:7">
      <c r="C1025" s="664">
        <v>43321</v>
      </c>
      <c r="D1025" s="733">
        <v>104.80000000000001</v>
      </c>
      <c r="E1025" s="733">
        <v>251.79999999999998</v>
      </c>
      <c r="F1025" s="733">
        <v>139.1</v>
      </c>
      <c r="G1025" s="733">
        <v>376.4</v>
      </c>
    </row>
    <row r="1026" spans="3:7">
      <c r="C1026" s="664">
        <v>43320</v>
      </c>
      <c r="D1026" s="733">
        <v>102.59999999999998</v>
      </c>
      <c r="E1026" s="733">
        <v>247.79999999999998</v>
      </c>
      <c r="F1026" s="733">
        <v>135.4</v>
      </c>
      <c r="G1026" s="733">
        <v>358.1</v>
      </c>
    </row>
    <row r="1027" spans="3:7">
      <c r="C1027" s="664">
        <v>43319</v>
      </c>
      <c r="D1027" s="733">
        <v>100.2</v>
      </c>
      <c r="E1027" s="733">
        <v>246.3</v>
      </c>
      <c r="F1027" s="733">
        <v>133.9</v>
      </c>
      <c r="G1027" s="733">
        <v>357.6</v>
      </c>
    </row>
    <row r="1028" spans="3:7">
      <c r="C1028" s="664">
        <v>43318</v>
      </c>
      <c r="D1028" s="733">
        <v>102.60000000000001</v>
      </c>
      <c r="E1028" s="733">
        <v>251.29999999999998</v>
      </c>
      <c r="F1028" s="733">
        <v>136</v>
      </c>
      <c r="G1028" s="733">
        <v>361.00000000000006</v>
      </c>
    </row>
    <row r="1029" spans="3:7">
      <c r="C1029" s="664">
        <v>43315</v>
      </c>
      <c r="D1029" s="733">
        <v>104.80000000000001</v>
      </c>
      <c r="E1029" s="733">
        <v>253.40000000000003</v>
      </c>
      <c r="F1029" s="733">
        <v>137.30000000000001</v>
      </c>
      <c r="G1029" s="733">
        <v>370.20000000000005</v>
      </c>
    </row>
    <row r="1030" spans="3:7">
      <c r="C1030" s="664">
        <v>43314</v>
      </c>
      <c r="D1030" s="733">
        <v>101.1</v>
      </c>
      <c r="E1030" s="733">
        <v>245.70000000000002</v>
      </c>
      <c r="F1030" s="733">
        <v>133.9</v>
      </c>
      <c r="G1030" s="733">
        <v>363.2</v>
      </c>
    </row>
    <row r="1031" spans="3:7">
      <c r="C1031" s="664">
        <v>43313</v>
      </c>
      <c r="D1031" s="733">
        <v>97.6</v>
      </c>
      <c r="E1031" s="733">
        <v>230.50000000000003</v>
      </c>
      <c r="F1031" s="733">
        <v>128.80000000000001</v>
      </c>
      <c r="G1031" s="733">
        <v>346.8</v>
      </c>
    </row>
    <row r="1032" spans="3:7">
      <c r="C1032" s="664">
        <v>43312</v>
      </c>
      <c r="D1032" s="733">
        <v>97.09999999999998</v>
      </c>
      <c r="E1032" s="733">
        <v>229.70000000000002</v>
      </c>
      <c r="F1032" s="733">
        <v>130</v>
      </c>
      <c r="G1032" s="733">
        <v>353</v>
      </c>
    </row>
    <row r="1033" spans="3:7">
      <c r="C1033" s="664">
        <v>43311</v>
      </c>
      <c r="D1033" s="733">
        <v>98.8</v>
      </c>
      <c r="E1033" s="733">
        <v>234.10000000000002</v>
      </c>
      <c r="F1033" s="733">
        <v>132.29999999999998</v>
      </c>
      <c r="G1033" s="733">
        <v>342.2</v>
      </c>
    </row>
    <row r="1034" spans="3:7">
      <c r="C1034" s="664">
        <v>43308</v>
      </c>
      <c r="D1034" s="733">
        <v>98.6</v>
      </c>
      <c r="E1034" s="733">
        <v>233.10000000000005</v>
      </c>
      <c r="F1034" s="733">
        <v>131.69999999999999</v>
      </c>
      <c r="G1034" s="733">
        <v>340.90000000000003</v>
      </c>
    </row>
    <row r="1035" spans="3:7">
      <c r="C1035" s="664">
        <v>43307</v>
      </c>
      <c r="D1035" s="733">
        <v>97.09999999999998</v>
      </c>
      <c r="E1035" s="733">
        <v>229.99999999999997</v>
      </c>
      <c r="F1035" s="733">
        <v>132.69999999999999</v>
      </c>
      <c r="G1035" s="733">
        <v>342.5</v>
      </c>
    </row>
    <row r="1036" spans="3:7">
      <c r="C1036" s="664">
        <v>43306</v>
      </c>
      <c r="D1036" s="733">
        <v>97.100000000000009</v>
      </c>
      <c r="E1036" s="733">
        <v>228.39999999999998</v>
      </c>
      <c r="F1036" s="733">
        <v>134.4</v>
      </c>
      <c r="G1036" s="733">
        <v>342.6</v>
      </c>
    </row>
    <row r="1037" spans="3:7">
      <c r="C1037" s="664">
        <v>43305</v>
      </c>
      <c r="D1037" s="733">
        <v>91.699999999999989</v>
      </c>
      <c r="E1037" s="733">
        <v>227.89999999999998</v>
      </c>
      <c r="F1037" s="733">
        <v>138.89999999999998</v>
      </c>
      <c r="G1037" s="733">
        <v>344.9</v>
      </c>
    </row>
    <row r="1038" spans="3:7">
      <c r="C1038" s="664">
        <v>43304</v>
      </c>
      <c r="D1038" s="733">
        <v>91.6</v>
      </c>
      <c r="E1038" s="733">
        <v>224.09999999999997</v>
      </c>
      <c r="F1038" s="733">
        <v>137.1</v>
      </c>
      <c r="G1038" s="733">
        <v>344.4</v>
      </c>
    </row>
    <row r="1039" spans="3:7">
      <c r="C1039" s="664">
        <v>43301</v>
      </c>
      <c r="D1039" s="733">
        <v>94.5</v>
      </c>
      <c r="E1039" s="733">
        <v>220.8</v>
      </c>
      <c r="F1039" s="733">
        <v>140.1</v>
      </c>
      <c r="G1039" s="733">
        <v>348.80000000000007</v>
      </c>
    </row>
    <row r="1040" spans="3:7">
      <c r="C1040" s="664">
        <v>43300</v>
      </c>
      <c r="D1040" s="733">
        <v>95.499999999999986</v>
      </c>
      <c r="E1040" s="733">
        <v>217.59999999999997</v>
      </c>
      <c r="F1040" s="733">
        <v>141.19999999999999</v>
      </c>
      <c r="G1040" s="733">
        <v>351.5</v>
      </c>
    </row>
    <row r="1041" spans="3:7">
      <c r="C1041" s="664">
        <v>43299</v>
      </c>
      <c r="D1041" s="733">
        <v>94.6</v>
      </c>
      <c r="E1041" s="733">
        <v>217.3</v>
      </c>
      <c r="F1041" s="733">
        <v>141.29999999999998</v>
      </c>
      <c r="G1041" s="733">
        <v>350.4</v>
      </c>
    </row>
    <row r="1042" spans="3:7">
      <c r="C1042" s="664">
        <v>43298</v>
      </c>
      <c r="D1042" s="733">
        <v>90.8</v>
      </c>
      <c r="E1042" s="733">
        <v>212.70000000000002</v>
      </c>
      <c r="F1042" s="733">
        <v>139.9</v>
      </c>
      <c r="G1042" s="733">
        <v>349</v>
      </c>
    </row>
    <row r="1043" spans="3:7">
      <c r="C1043" s="664">
        <v>43297</v>
      </c>
      <c r="D1043" s="733">
        <v>98.300000000000011</v>
      </c>
      <c r="E1043" s="733">
        <v>227.59999999999997</v>
      </c>
      <c r="F1043" s="733">
        <v>147.4</v>
      </c>
      <c r="G1043" s="733">
        <v>354.59999999999997</v>
      </c>
    </row>
    <row r="1044" spans="3:7">
      <c r="C1044" s="664">
        <v>43294</v>
      </c>
      <c r="D1044" s="733">
        <v>99.300000000000011</v>
      </c>
      <c r="E1044" s="733">
        <v>227.70000000000002</v>
      </c>
      <c r="F1044" s="733">
        <v>145.5</v>
      </c>
      <c r="G1044" s="733">
        <v>357.1</v>
      </c>
    </row>
    <row r="1045" spans="3:7">
      <c r="C1045" s="664">
        <v>43293</v>
      </c>
      <c r="D1045" s="733">
        <v>100.49999999999999</v>
      </c>
      <c r="E1045" s="733">
        <v>234.79999999999998</v>
      </c>
      <c r="F1045" s="733">
        <v>145.5</v>
      </c>
      <c r="G1045" s="733">
        <v>357.7</v>
      </c>
    </row>
    <row r="1046" spans="3:7">
      <c r="C1046" s="664">
        <v>43292</v>
      </c>
      <c r="D1046" s="733">
        <v>100.29999999999998</v>
      </c>
      <c r="E1046" s="733">
        <v>238.10000000000002</v>
      </c>
      <c r="F1046" s="733">
        <v>146.1</v>
      </c>
      <c r="G1046" s="733">
        <v>355.3</v>
      </c>
    </row>
    <row r="1047" spans="3:7">
      <c r="C1047" s="664">
        <v>43291</v>
      </c>
      <c r="D1047" s="733">
        <v>97</v>
      </c>
      <c r="E1047" s="733">
        <v>236.20000000000002</v>
      </c>
      <c r="F1047" s="733">
        <v>144.29999999999998</v>
      </c>
      <c r="G1047" s="733">
        <v>353</v>
      </c>
    </row>
    <row r="1048" spans="3:7">
      <c r="C1048" s="664">
        <v>43290</v>
      </c>
      <c r="D1048" s="733">
        <v>99.8</v>
      </c>
      <c r="E1048" s="733">
        <v>236.59999999999997</v>
      </c>
      <c r="F1048" s="733">
        <v>148.70000000000002</v>
      </c>
      <c r="G1048" s="733">
        <v>361.3</v>
      </c>
    </row>
    <row r="1049" spans="3:7">
      <c r="C1049" s="664">
        <v>43287</v>
      </c>
      <c r="D1049" s="733">
        <v>103.50000000000001</v>
      </c>
      <c r="E1049" s="733">
        <v>242.99999999999997</v>
      </c>
      <c r="F1049" s="733">
        <v>151.9</v>
      </c>
      <c r="G1049" s="733">
        <v>370.1</v>
      </c>
    </row>
    <row r="1050" spans="3:7">
      <c r="C1050" s="664">
        <v>43286</v>
      </c>
      <c r="D1050" s="733">
        <v>104.4</v>
      </c>
      <c r="E1050" s="733">
        <v>242.00000000000003</v>
      </c>
      <c r="F1050" s="733">
        <v>150.29999999999998</v>
      </c>
      <c r="G1050" s="733">
        <v>373.90000000000003</v>
      </c>
    </row>
    <row r="1051" spans="3:7">
      <c r="C1051" s="664">
        <v>43285</v>
      </c>
      <c r="D1051" s="733">
        <v>100.6</v>
      </c>
      <c r="E1051" s="733">
        <v>234.20000000000002</v>
      </c>
      <c r="F1051" s="733">
        <v>144.89999999999998</v>
      </c>
      <c r="G1051" s="733">
        <v>366.1</v>
      </c>
    </row>
    <row r="1052" spans="3:7">
      <c r="C1052" s="664">
        <v>43284</v>
      </c>
      <c r="D1052" s="733">
        <v>100.9</v>
      </c>
      <c r="E1052" s="733">
        <v>235.39999999999998</v>
      </c>
      <c r="F1052" s="733">
        <v>144.70000000000002</v>
      </c>
      <c r="G1052" s="733">
        <v>365.3</v>
      </c>
    </row>
    <row r="1053" spans="3:7">
      <c r="C1053" s="664">
        <v>43283</v>
      </c>
      <c r="D1053" s="733">
        <v>99.6</v>
      </c>
      <c r="E1053" s="733">
        <v>234.90000000000003</v>
      </c>
      <c r="F1053" s="733">
        <v>145.5</v>
      </c>
      <c r="G1053" s="733">
        <v>367.2</v>
      </c>
    </row>
    <row r="1054" spans="3:7">
      <c r="C1054" s="664">
        <v>43280</v>
      </c>
      <c r="D1054" s="733">
        <v>102.2</v>
      </c>
      <c r="E1054" s="733">
        <v>238.00000000000003</v>
      </c>
      <c r="F1054" s="733">
        <v>148</v>
      </c>
      <c r="G1054" s="733">
        <v>365.3</v>
      </c>
    </row>
    <row r="1055" spans="3:7">
      <c r="C1055" s="664">
        <v>43279</v>
      </c>
      <c r="D1055" s="733">
        <v>105.60000000000001</v>
      </c>
      <c r="E1055" s="733">
        <v>247.00000000000003</v>
      </c>
      <c r="F1055" s="733">
        <v>150.6</v>
      </c>
      <c r="G1055" s="733">
        <v>373.8</v>
      </c>
    </row>
    <row r="1056" spans="3:7">
      <c r="C1056" s="664">
        <v>43278</v>
      </c>
      <c r="D1056" s="733">
        <v>104.4</v>
      </c>
      <c r="E1056" s="733">
        <v>250.5</v>
      </c>
      <c r="F1056" s="733">
        <v>153</v>
      </c>
      <c r="G1056" s="733">
        <v>376.6</v>
      </c>
    </row>
    <row r="1057" spans="3:7">
      <c r="C1057" s="664">
        <v>43277</v>
      </c>
      <c r="D1057" s="733">
        <v>106.99999999999999</v>
      </c>
      <c r="E1057" s="733">
        <v>257.2</v>
      </c>
      <c r="F1057" s="733">
        <v>154.9</v>
      </c>
      <c r="G1057" s="733">
        <v>378.6</v>
      </c>
    </row>
    <row r="1058" spans="3:7">
      <c r="C1058" s="664">
        <v>43276</v>
      </c>
      <c r="D1058" s="733">
        <v>103.89999999999999</v>
      </c>
      <c r="E1058" s="733">
        <v>252.90000000000003</v>
      </c>
      <c r="F1058" s="733">
        <v>150.80000000000001</v>
      </c>
      <c r="G1058" s="733">
        <v>381.80000000000007</v>
      </c>
    </row>
    <row r="1059" spans="3:7">
      <c r="C1059" s="664">
        <v>43273</v>
      </c>
      <c r="D1059" s="733">
        <v>103</v>
      </c>
      <c r="E1059" s="733">
        <v>237.9</v>
      </c>
      <c r="F1059" s="733">
        <v>148.80000000000001</v>
      </c>
      <c r="G1059" s="733">
        <v>381.9</v>
      </c>
    </row>
    <row r="1060" spans="3:7">
      <c r="C1060" s="664">
        <v>43272</v>
      </c>
      <c r="D1060" s="733">
        <v>101.6</v>
      </c>
      <c r="E1060" s="733">
        <v>242</v>
      </c>
      <c r="F1060" s="733">
        <v>151.10000000000002</v>
      </c>
      <c r="G1060" s="733">
        <v>397.7</v>
      </c>
    </row>
    <row r="1061" spans="3:7">
      <c r="C1061" s="664">
        <v>43271</v>
      </c>
      <c r="D1061" s="733">
        <v>87.899999999999991</v>
      </c>
      <c r="E1061" s="733">
        <v>218.7</v>
      </c>
      <c r="F1061" s="733">
        <v>137.9</v>
      </c>
      <c r="G1061" s="733">
        <v>398.7</v>
      </c>
    </row>
    <row r="1062" spans="3:7">
      <c r="C1062" s="664">
        <v>43270</v>
      </c>
      <c r="D1062" s="733">
        <v>87.600000000000009</v>
      </c>
      <c r="E1062" s="733">
        <v>218.70000000000002</v>
      </c>
      <c r="F1062" s="733">
        <v>136.69999999999999</v>
      </c>
      <c r="G1062" s="733">
        <v>401.99999999999994</v>
      </c>
    </row>
    <row r="1063" spans="3:7">
      <c r="C1063" s="664">
        <v>43269</v>
      </c>
      <c r="D1063" s="733">
        <v>86.299999999999983</v>
      </c>
      <c r="E1063" s="733">
        <v>215.90000000000003</v>
      </c>
      <c r="F1063" s="733">
        <v>134.60000000000002</v>
      </c>
      <c r="G1063" s="733">
        <v>402.9</v>
      </c>
    </row>
    <row r="1064" spans="3:7">
      <c r="C1064" s="664">
        <v>43266</v>
      </c>
      <c r="D1064" s="733">
        <v>90.3</v>
      </c>
      <c r="E1064" s="733">
        <v>221.2</v>
      </c>
      <c r="F1064" s="733">
        <v>141.1</v>
      </c>
      <c r="G1064" s="733">
        <v>409.3</v>
      </c>
    </row>
    <row r="1065" spans="3:7">
      <c r="C1065" s="664">
        <v>43265</v>
      </c>
      <c r="D1065" s="733">
        <v>93.199999999999989</v>
      </c>
      <c r="E1065" s="733">
        <v>232.20000000000002</v>
      </c>
      <c r="F1065" s="733">
        <v>148.1</v>
      </c>
      <c r="G1065" s="733">
        <v>416.6</v>
      </c>
    </row>
    <row r="1066" spans="3:7">
      <c r="C1066" s="664">
        <v>43264</v>
      </c>
      <c r="D1066" s="733">
        <v>94.199999999999989</v>
      </c>
      <c r="E1066" s="733">
        <v>233.9</v>
      </c>
      <c r="F1066" s="733">
        <v>146.4</v>
      </c>
      <c r="G1066" s="733">
        <v>409.3</v>
      </c>
    </row>
    <row r="1067" spans="3:7">
      <c r="C1067" s="664">
        <v>43263</v>
      </c>
      <c r="D1067" s="733">
        <v>96.1</v>
      </c>
      <c r="E1067" s="733">
        <v>238.50000000000003</v>
      </c>
      <c r="F1067" s="733">
        <v>151.40000000000003</v>
      </c>
      <c r="G1067" s="733">
        <v>404.6</v>
      </c>
    </row>
    <row r="1068" spans="3:7">
      <c r="C1068" s="664">
        <v>43262</v>
      </c>
      <c r="D1068" s="733">
        <v>95.8</v>
      </c>
      <c r="E1068" s="733">
        <v>236.50000000000003</v>
      </c>
      <c r="F1068" s="733">
        <v>148.70000000000002</v>
      </c>
      <c r="G1068" s="733">
        <v>400.90000000000003</v>
      </c>
    </row>
    <row r="1069" spans="3:7">
      <c r="C1069" s="664">
        <v>43259</v>
      </c>
      <c r="D1069" s="733">
        <v>102.3</v>
      </c>
      <c r="E1069" s="733">
        <v>268.10000000000002</v>
      </c>
      <c r="F1069" s="733">
        <v>159.9</v>
      </c>
      <c r="G1069" s="733">
        <v>423.30000000000007</v>
      </c>
    </row>
    <row r="1070" spans="3:7">
      <c r="C1070" s="664">
        <v>43258</v>
      </c>
      <c r="D1070" s="733">
        <v>96.5</v>
      </c>
      <c r="E1070" s="733">
        <v>252.3</v>
      </c>
      <c r="F1070" s="733">
        <v>151.19999999999999</v>
      </c>
      <c r="G1070" s="733">
        <v>408.8</v>
      </c>
    </row>
    <row r="1071" spans="3:7">
      <c r="C1071" s="664">
        <v>43257</v>
      </c>
      <c r="D1071" s="733">
        <v>103.8</v>
      </c>
      <c r="E1071" s="733">
        <v>246.89999999999998</v>
      </c>
      <c r="F1071" s="733">
        <v>147.30000000000001</v>
      </c>
      <c r="G1071" s="733">
        <v>414.59999999999997</v>
      </c>
    </row>
    <row r="1072" spans="3:7">
      <c r="C1072" s="664">
        <v>43256</v>
      </c>
      <c r="D1072" s="733">
        <v>102.1</v>
      </c>
      <c r="E1072" s="733">
        <v>238.90000000000003</v>
      </c>
      <c r="F1072" s="733">
        <v>145.4</v>
      </c>
      <c r="G1072" s="733">
        <v>414.40000000000003</v>
      </c>
    </row>
    <row r="1073" spans="3:7">
      <c r="C1073" s="664">
        <v>43255</v>
      </c>
      <c r="D1073" s="733">
        <v>92.7</v>
      </c>
      <c r="E1073" s="733">
        <v>213.90000000000003</v>
      </c>
      <c r="F1073" s="733">
        <v>134.60000000000002</v>
      </c>
      <c r="G1073" s="733">
        <v>404.7</v>
      </c>
    </row>
    <row r="1074" spans="3:7">
      <c r="C1074" s="664">
        <v>43252</v>
      </c>
      <c r="D1074" s="733">
        <v>108.1</v>
      </c>
      <c r="E1074" s="733">
        <v>236.20000000000002</v>
      </c>
      <c r="F1074" s="733">
        <v>151.69999999999999</v>
      </c>
      <c r="G1074" s="733">
        <v>411.8</v>
      </c>
    </row>
    <row r="1075" spans="3:7">
      <c r="C1075" s="664">
        <v>43251</v>
      </c>
      <c r="D1075" s="733">
        <v>115.40000000000002</v>
      </c>
      <c r="E1075" s="733">
        <v>249.29999999999998</v>
      </c>
      <c r="F1075" s="733">
        <v>162.1</v>
      </c>
      <c r="G1075" s="733">
        <v>423.29999999999995</v>
      </c>
    </row>
    <row r="1076" spans="3:7">
      <c r="C1076" s="664">
        <v>43250</v>
      </c>
      <c r="D1076" s="733">
        <v>125.30000000000001</v>
      </c>
      <c r="E1076" s="733">
        <v>270.3</v>
      </c>
      <c r="F1076" s="733">
        <v>180.29999999999998</v>
      </c>
      <c r="G1076" s="733">
        <v>422.40000000000003</v>
      </c>
    </row>
    <row r="1077" spans="3:7">
      <c r="C1077" s="664">
        <v>43249</v>
      </c>
      <c r="D1077" s="733">
        <v>133.6</v>
      </c>
      <c r="E1077" s="733">
        <v>282.8</v>
      </c>
      <c r="F1077" s="733">
        <v>190.29999999999998</v>
      </c>
      <c r="G1077" s="733">
        <v>453.90000000000003</v>
      </c>
    </row>
    <row r="1078" spans="3:7">
      <c r="C1078" s="664">
        <v>43248</v>
      </c>
      <c r="D1078" s="733">
        <v>118.39999999999999</v>
      </c>
      <c r="E1078" s="733">
        <v>234</v>
      </c>
      <c r="F1078" s="733">
        <v>171.4</v>
      </c>
      <c r="G1078" s="733">
        <v>413.70000000000005</v>
      </c>
    </row>
    <row r="1079" spans="3:7">
      <c r="C1079" s="664">
        <v>43245</v>
      </c>
      <c r="D1079" s="733">
        <v>104.70000000000002</v>
      </c>
      <c r="E1079" s="733">
        <v>204.5</v>
      </c>
      <c r="F1079" s="733">
        <v>152.70000000000002</v>
      </c>
      <c r="G1079" s="733">
        <v>399.1</v>
      </c>
    </row>
    <row r="1080" spans="3:7">
      <c r="C1080" s="664">
        <v>43244</v>
      </c>
      <c r="D1080" s="733">
        <v>92.9</v>
      </c>
      <c r="E1080" s="733">
        <v>193.2</v>
      </c>
      <c r="F1080" s="733">
        <v>142.5</v>
      </c>
      <c r="G1080" s="733">
        <v>379.6</v>
      </c>
    </row>
    <row r="1081" spans="3:7">
      <c r="C1081" s="664">
        <v>43243</v>
      </c>
      <c r="D1081" s="733">
        <v>93.399999999999991</v>
      </c>
      <c r="E1081" s="733">
        <v>190.5</v>
      </c>
      <c r="F1081" s="733">
        <v>144.19999999999999</v>
      </c>
      <c r="G1081" s="733">
        <v>387.90000000000003</v>
      </c>
    </row>
    <row r="1082" spans="3:7">
      <c r="C1082" s="664">
        <v>43242</v>
      </c>
      <c r="D1082" s="733">
        <v>89.4</v>
      </c>
      <c r="E1082" s="733">
        <v>176.40000000000003</v>
      </c>
      <c r="F1082" s="733">
        <v>139</v>
      </c>
      <c r="G1082" s="733">
        <v>384.6</v>
      </c>
    </row>
    <row r="1083" spans="3:7">
      <c r="C1083" s="664">
        <v>43241</v>
      </c>
      <c r="D1083" s="733">
        <v>99.6</v>
      </c>
      <c r="E1083" s="733">
        <v>181.29999999999998</v>
      </c>
      <c r="F1083" s="733">
        <v>150.39999999999998</v>
      </c>
      <c r="G1083" s="733">
        <v>395.7</v>
      </c>
    </row>
    <row r="1084" spans="3:7">
      <c r="C1084" s="664">
        <v>43238</v>
      </c>
      <c r="D1084" s="733">
        <v>85.300000000000011</v>
      </c>
      <c r="E1084" s="733">
        <v>164.1</v>
      </c>
      <c r="F1084" s="733">
        <v>127.60000000000002</v>
      </c>
      <c r="G1084" s="733">
        <v>396.09999999999997</v>
      </c>
    </row>
    <row r="1085" spans="3:7">
      <c r="C1085" s="664">
        <v>43237</v>
      </c>
      <c r="D1085" s="733">
        <v>77.599999999999994</v>
      </c>
      <c r="E1085" s="733">
        <v>147.79999999999998</v>
      </c>
      <c r="F1085" s="733">
        <v>116.19999999999999</v>
      </c>
      <c r="G1085" s="733">
        <v>381.20000000000005</v>
      </c>
    </row>
    <row r="1086" spans="3:7">
      <c r="C1086" s="664">
        <v>43236</v>
      </c>
      <c r="D1086" s="733">
        <v>79.2</v>
      </c>
      <c r="E1086" s="733">
        <v>147.80000000000001</v>
      </c>
      <c r="F1086" s="733">
        <v>117</v>
      </c>
      <c r="G1086" s="733">
        <v>370.9</v>
      </c>
    </row>
    <row r="1087" spans="3:7">
      <c r="C1087" s="664">
        <v>43235</v>
      </c>
      <c r="D1087" s="733">
        <v>70.899999999999991</v>
      </c>
      <c r="E1087" s="733">
        <v>129.4</v>
      </c>
      <c r="F1087" s="733">
        <v>109.2</v>
      </c>
      <c r="G1087" s="733">
        <v>347.49999999999994</v>
      </c>
    </row>
    <row r="1088" spans="3:7">
      <c r="C1088" s="664">
        <v>43234</v>
      </c>
      <c r="D1088" s="733">
        <v>69.800000000000011</v>
      </c>
      <c r="E1088" s="733">
        <v>129.9</v>
      </c>
      <c r="F1088" s="733">
        <v>108.30000000000001</v>
      </c>
      <c r="G1088" s="733">
        <v>342.40000000000003</v>
      </c>
    </row>
    <row r="1089" spans="3:7">
      <c r="C1089" s="664">
        <v>43231</v>
      </c>
      <c r="D1089" s="733">
        <v>71.499999999999986</v>
      </c>
      <c r="E1089" s="733">
        <v>132.1</v>
      </c>
      <c r="F1089" s="733">
        <v>112.99999999999999</v>
      </c>
      <c r="G1089" s="733">
        <v>345.29999999999995</v>
      </c>
    </row>
    <row r="1090" spans="3:7">
      <c r="C1090" s="664">
        <v>43230</v>
      </c>
      <c r="D1090" s="733">
        <v>75.699999999999989</v>
      </c>
      <c r="E1090" s="733">
        <v>138.1</v>
      </c>
      <c r="F1090" s="733">
        <v>117.10000000000001</v>
      </c>
      <c r="G1090" s="733">
        <v>354.09999999999997</v>
      </c>
    </row>
    <row r="1091" spans="3:7">
      <c r="C1091" s="664">
        <v>43229</v>
      </c>
      <c r="D1091" s="733">
        <v>74.099999999999994</v>
      </c>
      <c r="E1091" s="733">
        <v>131.69999999999996</v>
      </c>
      <c r="F1091" s="733">
        <v>115.20000000000002</v>
      </c>
      <c r="G1091" s="733">
        <v>363.39999999999992</v>
      </c>
    </row>
    <row r="1092" spans="3:7">
      <c r="C1092" s="664">
        <v>43228</v>
      </c>
      <c r="D1092" s="733">
        <v>75.799999999999983</v>
      </c>
      <c r="E1092" s="733">
        <v>130.29999999999998</v>
      </c>
      <c r="F1092" s="733">
        <v>117.49999999999999</v>
      </c>
      <c r="G1092" s="733">
        <v>358.5</v>
      </c>
    </row>
    <row r="1093" spans="3:7">
      <c r="C1093" s="664">
        <v>43227</v>
      </c>
      <c r="D1093" s="733">
        <v>73.599999999999994</v>
      </c>
      <c r="E1093" s="733">
        <v>123.49999999999999</v>
      </c>
      <c r="F1093" s="733">
        <v>113.5</v>
      </c>
      <c r="G1093" s="733">
        <v>357</v>
      </c>
    </row>
    <row r="1094" spans="3:7">
      <c r="C1094" s="664">
        <v>43224</v>
      </c>
      <c r="D1094" s="733">
        <v>75.099999999999994</v>
      </c>
      <c r="E1094" s="733">
        <v>124.79999999999998</v>
      </c>
      <c r="F1094" s="733">
        <v>114.19999999999999</v>
      </c>
      <c r="G1094" s="733">
        <v>358</v>
      </c>
    </row>
    <row r="1095" spans="3:7">
      <c r="C1095" s="664">
        <v>43223</v>
      </c>
      <c r="D1095" s="733">
        <v>72.2</v>
      </c>
      <c r="E1095" s="733">
        <v>120.6</v>
      </c>
      <c r="F1095" s="733">
        <v>111.9</v>
      </c>
      <c r="G1095" s="733">
        <v>345.7</v>
      </c>
    </row>
    <row r="1096" spans="3:7">
      <c r="C1096" s="664">
        <v>43222</v>
      </c>
      <c r="D1096" s="733">
        <v>72.600000000000009</v>
      </c>
      <c r="E1096" s="733">
        <v>120.00000000000001</v>
      </c>
      <c r="F1096" s="733">
        <v>109.50000000000001</v>
      </c>
      <c r="G1096" s="733">
        <v>333.40000000000003</v>
      </c>
    </row>
    <row r="1097" spans="3:7">
      <c r="C1097" s="664">
        <v>43221</v>
      </c>
      <c r="D1097" s="733">
        <v>71.399999999999991</v>
      </c>
      <c r="E1097" s="733">
        <v>121.7</v>
      </c>
      <c r="F1097" s="733">
        <v>109.80000000000001</v>
      </c>
      <c r="G1097" s="733">
        <v>327.9</v>
      </c>
    </row>
    <row r="1098" spans="3:7">
      <c r="C1098" s="664">
        <v>43220</v>
      </c>
      <c r="D1098" s="733">
        <v>71.399999999999991</v>
      </c>
      <c r="E1098" s="733">
        <v>121.7</v>
      </c>
      <c r="F1098" s="733">
        <v>109.80000000000001</v>
      </c>
      <c r="G1098" s="733">
        <v>327.9</v>
      </c>
    </row>
    <row r="1099" spans="3:7">
      <c r="C1099" s="664">
        <v>43217</v>
      </c>
      <c r="D1099" s="733">
        <v>68.900000000000006</v>
      </c>
      <c r="E1099" s="733">
        <v>116.80000000000001</v>
      </c>
      <c r="F1099" s="733">
        <v>107.4</v>
      </c>
      <c r="G1099" s="733">
        <v>334.70000000000005</v>
      </c>
    </row>
    <row r="1100" spans="3:7">
      <c r="C1100" s="664">
        <v>43216</v>
      </c>
      <c r="D1100" s="733">
        <v>67.300000000000011</v>
      </c>
      <c r="E1100" s="733">
        <v>115.20000000000002</v>
      </c>
      <c r="F1100" s="733">
        <v>108.60000000000001</v>
      </c>
      <c r="G1100" s="733">
        <v>334.3</v>
      </c>
    </row>
    <row r="1101" spans="3:7">
      <c r="C1101" s="664">
        <v>43215</v>
      </c>
      <c r="D1101" s="733">
        <v>66.900000000000006</v>
      </c>
      <c r="E1101" s="733">
        <v>114.39999999999999</v>
      </c>
      <c r="F1101" s="733">
        <v>107.89999999999999</v>
      </c>
      <c r="G1101" s="733">
        <v>334.40000000000003</v>
      </c>
    </row>
    <row r="1102" spans="3:7">
      <c r="C1102" s="664">
        <v>43214</v>
      </c>
      <c r="D1102" s="733">
        <v>66.5</v>
      </c>
      <c r="E1102" s="733">
        <v>114.5</v>
      </c>
      <c r="F1102" s="733">
        <v>105</v>
      </c>
      <c r="G1102" s="733">
        <v>337.2</v>
      </c>
    </row>
    <row r="1103" spans="3:7">
      <c r="C1103" s="664">
        <v>43213</v>
      </c>
      <c r="D1103" s="733">
        <v>67.599999999999994</v>
      </c>
      <c r="E1103" s="733">
        <v>115.9</v>
      </c>
      <c r="F1103" s="733">
        <v>105.69999999999999</v>
      </c>
      <c r="G1103" s="733">
        <v>340.7</v>
      </c>
    </row>
    <row r="1104" spans="3:7">
      <c r="C1104" s="664">
        <v>43210</v>
      </c>
      <c r="D1104" s="733">
        <v>68.399999999999991</v>
      </c>
      <c r="E1104" s="733">
        <v>117.9</v>
      </c>
      <c r="F1104" s="733">
        <v>105.69999999999999</v>
      </c>
      <c r="G1104" s="733">
        <v>347.09999999999997</v>
      </c>
    </row>
    <row r="1105" spans="3:7">
      <c r="C1105" s="664">
        <v>43209</v>
      </c>
      <c r="D1105" s="733">
        <v>68.100000000000009</v>
      </c>
      <c r="E1105" s="733">
        <v>117.8</v>
      </c>
      <c r="F1105" s="733">
        <v>105.60000000000001</v>
      </c>
      <c r="G1105" s="733">
        <v>343.19999999999993</v>
      </c>
    </row>
    <row r="1106" spans="3:7">
      <c r="C1106" s="664">
        <v>43208</v>
      </c>
      <c r="D1106" s="733">
        <v>68.2</v>
      </c>
      <c r="E1106" s="733">
        <v>118.80000000000001</v>
      </c>
      <c r="F1106" s="733">
        <v>107.2</v>
      </c>
      <c r="G1106" s="733">
        <v>347.5</v>
      </c>
    </row>
    <row r="1107" spans="3:7">
      <c r="C1107" s="664">
        <v>43207</v>
      </c>
      <c r="D1107" s="733">
        <v>71.100000000000009</v>
      </c>
      <c r="E1107" s="733">
        <v>124.8</v>
      </c>
      <c r="F1107" s="733">
        <v>110.60000000000001</v>
      </c>
      <c r="G1107" s="733">
        <v>351.2</v>
      </c>
    </row>
    <row r="1108" spans="3:7">
      <c r="C1108" s="664">
        <v>43206</v>
      </c>
      <c r="D1108" s="733">
        <v>71.599999999999994</v>
      </c>
      <c r="E1108" s="733">
        <v>127.2</v>
      </c>
      <c r="F1108" s="733">
        <v>111.9</v>
      </c>
      <c r="G1108" s="733">
        <v>354.20000000000005</v>
      </c>
    </row>
    <row r="1109" spans="3:7">
      <c r="C1109" s="664">
        <v>43203</v>
      </c>
      <c r="D1109" s="733">
        <v>72.099999999999994</v>
      </c>
      <c r="E1109" s="733">
        <v>127.8</v>
      </c>
      <c r="F1109" s="733">
        <v>114.19999999999999</v>
      </c>
      <c r="G1109" s="733">
        <v>359.29999999999995</v>
      </c>
    </row>
    <row r="1110" spans="3:7">
      <c r="C1110" s="664">
        <v>43202</v>
      </c>
      <c r="D1110" s="733">
        <v>73.8</v>
      </c>
      <c r="E1110" s="733">
        <v>129.6</v>
      </c>
      <c r="F1110" s="733">
        <v>118</v>
      </c>
      <c r="G1110" s="733">
        <v>348.20000000000005</v>
      </c>
    </row>
    <row r="1111" spans="3:7">
      <c r="C1111" s="664">
        <v>43201</v>
      </c>
      <c r="D1111" s="733">
        <v>75.7</v>
      </c>
      <c r="E1111" s="733">
        <v>128.29999999999998</v>
      </c>
      <c r="F1111" s="733">
        <v>119.20000000000002</v>
      </c>
      <c r="G1111" s="733">
        <v>360.70000000000005</v>
      </c>
    </row>
    <row r="1112" spans="3:7">
      <c r="C1112" s="664">
        <v>43200</v>
      </c>
      <c r="D1112" s="733">
        <v>74.400000000000006</v>
      </c>
      <c r="E1112" s="733">
        <v>128.1</v>
      </c>
      <c r="F1112" s="733">
        <v>120.39999999999999</v>
      </c>
      <c r="G1112" s="733">
        <v>354.7</v>
      </c>
    </row>
    <row r="1113" spans="3:7">
      <c r="C1113" s="664">
        <v>43199</v>
      </c>
      <c r="D1113" s="733">
        <v>72.400000000000006</v>
      </c>
      <c r="E1113" s="733">
        <v>125.89999999999999</v>
      </c>
      <c r="F1113" s="733">
        <v>117.39999999999999</v>
      </c>
      <c r="G1113" s="733">
        <v>349.3</v>
      </c>
    </row>
    <row r="1114" spans="3:7">
      <c r="C1114" s="664">
        <v>43196</v>
      </c>
      <c r="D1114" s="733">
        <v>73.3</v>
      </c>
      <c r="E1114" s="733">
        <v>128.69999999999999</v>
      </c>
      <c r="F1114" s="733">
        <v>119.09999999999998</v>
      </c>
      <c r="G1114" s="733">
        <v>349.70000000000005</v>
      </c>
    </row>
    <row r="1115" spans="3:7">
      <c r="C1115" s="664">
        <v>43195</v>
      </c>
      <c r="D1115" s="733">
        <v>69.400000000000006</v>
      </c>
      <c r="E1115" s="733">
        <v>125.19999999999997</v>
      </c>
      <c r="F1115" s="733">
        <v>112.99999999999999</v>
      </c>
      <c r="G1115" s="733">
        <v>346.90000000000003</v>
      </c>
    </row>
    <row r="1116" spans="3:7">
      <c r="C1116" s="664">
        <v>43194</v>
      </c>
      <c r="D1116" s="733">
        <v>66.199999999999989</v>
      </c>
      <c r="E1116" s="733">
        <v>124.10000000000001</v>
      </c>
      <c r="F1116" s="733">
        <v>112.20000000000002</v>
      </c>
      <c r="G1116" s="733">
        <v>360.20000000000005</v>
      </c>
    </row>
    <row r="1117" spans="3:7">
      <c r="C1117" s="664">
        <v>43193</v>
      </c>
      <c r="D1117" s="733">
        <v>67.7</v>
      </c>
      <c r="E1117" s="733">
        <v>128.4</v>
      </c>
      <c r="F1117" s="733">
        <v>112.7</v>
      </c>
      <c r="G1117" s="733">
        <v>376.40000000000003</v>
      </c>
    </row>
    <row r="1118" spans="3:7">
      <c r="C1118" s="664">
        <v>43192</v>
      </c>
      <c r="D1118" s="733">
        <v>66.8</v>
      </c>
      <c r="E1118" s="733">
        <v>129.29999999999998</v>
      </c>
      <c r="F1118" s="733">
        <v>111.4</v>
      </c>
      <c r="G1118" s="733">
        <v>381.9</v>
      </c>
    </row>
    <row r="1119" spans="3:7">
      <c r="C1119" s="664">
        <v>43189</v>
      </c>
      <c r="D1119" s="733">
        <v>66.8</v>
      </c>
      <c r="E1119" s="733">
        <v>129.29999999999998</v>
      </c>
      <c r="F1119" s="733">
        <v>111.4</v>
      </c>
      <c r="G1119" s="733">
        <v>381.9</v>
      </c>
    </row>
    <row r="1120" spans="3:7">
      <c r="C1120" s="664">
        <v>43188</v>
      </c>
      <c r="D1120" s="733">
        <v>66.8</v>
      </c>
      <c r="E1120" s="733">
        <v>129.29999999999998</v>
      </c>
      <c r="F1120" s="733">
        <v>111.4</v>
      </c>
      <c r="G1120" s="733">
        <v>381.9</v>
      </c>
    </row>
    <row r="1121" spans="3:7">
      <c r="C1121" s="664">
        <v>43187</v>
      </c>
      <c r="D1121" s="733">
        <v>71.5</v>
      </c>
      <c r="E1121" s="733">
        <v>134.39999999999998</v>
      </c>
      <c r="F1121" s="733">
        <v>115.09999999999998</v>
      </c>
      <c r="G1121" s="733">
        <v>386.60000000000008</v>
      </c>
    </row>
    <row r="1122" spans="3:7">
      <c r="C1122" s="664">
        <v>43186</v>
      </c>
      <c r="D1122" s="733">
        <v>73.2</v>
      </c>
      <c r="E1122" s="733">
        <v>137</v>
      </c>
      <c r="F1122" s="733">
        <v>115.39999999999999</v>
      </c>
      <c r="G1122" s="733">
        <v>386.4</v>
      </c>
    </row>
    <row r="1123" spans="3:7">
      <c r="C1123" s="664">
        <v>43185</v>
      </c>
      <c r="D1123" s="733">
        <v>73.299999999999983</v>
      </c>
      <c r="E1123" s="733">
        <v>138.9</v>
      </c>
      <c r="F1123" s="733">
        <v>118.7</v>
      </c>
      <c r="G1123" s="733">
        <v>389.79999999999995</v>
      </c>
    </row>
    <row r="1124" spans="3:7">
      <c r="C1124" s="664">
        <v>43182</v>
      </c>
      <c r="D1124" s="733">
        <v>73.599999999999994</v>
      </c>
      <c r="E1124" s="733">
        <v>134.4</v>
      </c>
      <c r="F1124" s="733">
        <v>119.39999999999999</v>
      </c>
      <c r="G1124" s="733">
        <v>385.29999999999995</v>
      </c>
    </row>
    <row r="1125" spans="3:7">
      <c r="C1125" s="664">
        <v>43181</v>
      </c>
      <c r="D1125" s="733">
        <v>75.799999999999983</v>
      </c>
      <c r="E1125" s="733">
        <v>135.1</v>
      </c>
      <c r="F1125" s="733">
        <v>122.6</v>
      </c>
      <c r="G1125" s="733">
        <v>374.3</v>
      </c>
    </row>
    <row r="1126" spans="3:7">
      <c r="C1126" s="664">
        <v>43180</v>
      </c>
      <c r="D1126" s="733">
        <v>74.000000000000014</v>
      </c>
      <c r="E1126" s="733">
        <v>133.80000000000001</v>
      </c>
      <c r="F1126" s="733">
        <v>116.10000000000001</v>
      </c>
      <c r="G1126" s="733">
        <v>362.20000000000005</v>
      </c>
    </row>
    <row r="1127" spans="3:7">
      <c r="C1127" s="664">
        <v>43179</v>
      </c>
      <c r="D1127" s="733">
        <v>72.600000000000009</v>
      </c>
      <c r="E1127" s="733">
        <v>131.6</v>
      </c>
      <c r="F1127" s="733">
        <v>114.70000000000002</v>
      </c>
      <c r="G1127" s="733">
        <v>359.90000000000003</v>
      </c>
    </row>
    <row r="1128" spans="3:7">
      <c r="C1128" s="664">
        <v>43178</v>
      </c>
      <c r="D1128" s="733">
        <v>76.600000000000009</v>
      </c>
      <c r="E1128" s="733">
        <v>139.4</v>
      </c>
      <c r="F1128" s="733">
        <v>116.19999999999999</v>
      </c>
      <c r="G1128" s="733">
        <v>362.20000000000005</v>
      </c>
    </row>
    <row r="1129" spans="3:7">
      <c r="C1129" s="664">
        <v>43175</v>
      </c>
      <c r="D1129" s="733">
        <v>80.000000000000014</v>
      </c>
      <c r="E1129" s="733">
        <v>140.79999999999998</v>
      </c>
      <c r="F1129" s="733">
        <v>118.6</v>
      </c>
      <c r="G1129" s="733">
        <v>361.6</v>
      </c>
    </row>
    <row r="1130" spans="3:7">
      <c r="C1130" s="664">
        <v>43174</v>
      </c>
      <c r="D1130" s="733">
        <v>80.400000000000006</v>
      </c>
      <c r="E1130" s="733">
        <v>140.5</v>
      </c>
      <c r="F1130" s="733">
        <v>121.6</v>
      </c>
      <c r="G1130" s="733">
        <v>365.09999999999997</v>
      </c>
    </row>
    <row r="1131" spans="3:7">
      <c r="C1131" s="664">
        <v>43173</v>
      </c>
      <c r="D1131" s="733">
        <v>80.399999999999991</v>
      </c>
      <c r="E1131" s="733">
        <v>142</v>
      </c>
      <c r="F1131" s="733">
        <v>120.10000000000001</v>
      </c>
      <c r="G1131" s="733">
        <v>357.2</v>
      </c>
    </row>
    <row r="1132" spans="3:7">
      <c r="C1132" s="664">
        <v>43172</v>
      </c>
      <c r="D1132" s="733">
        <v>77</v>
      </c>
      <c r="E1132" s="733">
        <v>136.9</v>
      </c>
      <c r="F1132" s="733">
        <v>118.19999999999999</v>
      </c>
      <c r="G1132" s="733">
        <v>353.10000000000008</v>
      </c>
    </row>
    <row r="1133" spans="3:7">
      <c r="C1133" s="664">
        <v>43171</v>
      </c>
      <c r="D1133" s="733">
        <v>76.899999999999991</v>
      </c>
      <c r="E1133" s="733">
        <v>137</v>
      </c>
      <c r="F1133" s="733">
        <v>120.10000000000001</v>
      </c>
      <c r="G1133" s="733">
        <v>354.59999999999997</v>
      </c>
    </row>
    <row r="1134" spans="3:7">
      <c r="C1134" s="664">
        <v>43168</v>
      </c>
      <c r="D1134" s="733">
        <v>78.3</v>
      </c>
      <c r="E1134" s="733">
        <v>135.30000000000001</v>
      </c>
      <c r="F1134" s="733">
        <v>120.9</v>
      </c>
      <c r="G1134" s="733">
        <v>354.6</v>
      </c>
    </row>
    <row r="1135" spans="3:7">
      <c r="C1135" s="664">
        <v>43167</v>
      </c>
      <c r="D1135" s="733">
        <v>77.499999999999986</v>
      </c>
      <c r="E1135" s="733">
        <v>135</v>
      </c>
      <c r="F1135" s="733">
        <v>118.39999999999999</v>
      </c>
      <c r="G1135" s="733">
        <v>351.99999999999994</v>
      </c>
    </row>
    <row r="1136" spans="3:7">
      <c r="C1136" s="664">
        <v>43166</v>
      </c>
      <c r="D1136" s="733">
        <v>78.8</v>
      </c>
      <c r="E1136" s="733">
        <v>138.69999999999999</v>
      </c>
      <c r="F1136" s="733">
        <v>119.7</v>
      </c>
      <c r="G1136" s="733">
        <v>359.09999999999997</v>
      </c>
    </row>
    <row r="1137" spans="3:7">
      <c r="C1137" s="664">
        <v>43165</v>
      </c>
      <c r="D1137" s="733">
        <v>81.5</v>
      </c>
      <c r="E1137" s="733">
        <v>141.30000000000001</v>
      </c>
      <c r="F1137" s="733">
        <v>124.6</v>
      </c>
      <c r="G1137" s="733">
        <v>362.59999999999997</v>
      </c>
    </row>
    <row r="1138" spans="3:7">
      <c r="C1138" s="664">
        <v>43164</v>
      </c>
      <c r="D1138" s="733">
        <v>84.899999999999991</v>
      </c>
      <c r="E1138" s="733">
        <v>144.69999999999999</v>
      </c>
      <c r="F1138" s="733">
        <v>131.69999999999999</v>
      </c>
      <c r="G1138" s="733">
        <v>373.09999999999997</v>
      </c>
    </row>
    <row r="1139" spans="3:7">
      <c r="C1139" s="664">
        <v>43161</v>
      </c>
      <c r="D1139" s="733">
        <v>88.299999999999983</v>
      </c>
      <c r="E1139" s="733">
        <v>139.4</v>
      </c>
      <c r="F1139" s="733">
        <v>131.80000000000001</v>
      </c>
      <c r="G1139" s="733">
        <v>373.09999999999997</v>
      </c>
    </row>
    <row r="1140" spans="3:7">
      <c r="C1140" s="664">
        <v>43160</v>
      </c>
      <c r="D1140" s="733">
        <v>85.300000000000011</v>
      </c>
      <c r="E1140" s="733">
        <v>138.39999999999998</v>
      </c>
      <c r="F1140" s="733">
        <v>129.4</v>
      </c>
      <c r="G1140" s="733">
        <v>384.3</v>
      </c>
    </row>
    <row r="1141" spans="3:7">
      <c r="C1141" s="664">
        <v>43159</v>
      </c>
      <c r="D1141" s="733">
        <v>87.499999999999986</v>
      </c>
      <c r="E1141" s="733">
        <v>140.60000000000002</v>
      </c>
      <c r="F1141" s="733">
        <v>132.69999999999999</v>
      </c>
      <c r="G1141" s="733">
        <v>374.9</v>
      </c>
    </row>
    <row r="1142" spans="3:7">
      <c r="C1142" s="664">
        <v>43158</v>
      </c>
      <c r="D1142" s="733">
        <v>88.1</v>
      </c>
      <c r="E1142" s="733">
        <v>141.4</v>
      </c>
      <c r="F1142" s="733">
        <v>133.29999999999998</v>
      </c>
      <c r="G1142" s="733">
        <v>370.29999999999995</v>
      </c>
    </row>
    <row r="1143" spans="3:7">
      <c r="C1143" s="664">
        <v>43157</v>
      </c>
      <c r="D1143" s="733">
        <v>90.6</v>
      </c>
      <c r="E1143" s="733">
        <v>145.79999999999998</v>
      </c>
      <c r="F1143" s="733">
        <v>134.4</v>
      </c>
      <c r="G1143" s="733">
        <v>377.00000000000006</v>
      </c>
    </row>
    <row r="1144" spans="3:7">
      <c r="C1144" s="664">
        <v>43154</v>
      </c>
      <c r="D1144" s="733">
        <v>93.8</v>
      </c>
      <c r="E1144" s="733">
        <v>150.10000000000002</v>
      </c>
      <c r="F1144" s="733">
        <v>138</v>
      </c>
      <c r="G1144" s="733">
        <v>373.19999999999993</v>
      </c>
    </row>
    <row r="1145" spans="3:7">
      <c r="C1145" s="664">
        <v>43153</v>
      </c>
      <c r="D1145" s="733">
        <v>89.3</v>
      </c>
      <c r="E1145" s="733">
        <v>146.30000000000001</v>
      </c>
      <c r="F1145" s="733">
        <v>132.29999999999998</v>
      </c>
      <c r="G1145" s="733">
        <v>367.2</v>
      </c>
    </row>
    <row r="1146" spans="3:7">
      <c r="C1146" s="664">
        <v>43152</v>
      </c>
      <c r="D1146" s="733">
        <v>79.2</v>
      </c>
      <c r="E1146" s="733">
        <v>142.1</v>
      </c>
      <c r="F1146" s="733">
        <v>127.89999999999999</v>
      </c>
      <c r="G1146" s="733">
        <v>375.50000000000006</v>
      </c>
    </row>
    <row r="1147" spans="3:7">
      <c r="C1147" s="664">
        <v>43151</v>
      </c>
      <c r="D1147" s="733">
        <v>79.5</v>
      </c>
      <c r="E1147" s="733">
        <v>133.19999999999999</v>
      </c>
      <c r="F1147" s="733">
        <v>131.99999999999997</v>
      </c>
      <c r="G1147" s="733">
        <v>364.40000000000003</v>
      </c>
    </row>
    <row r="1148" spans="3:7">
      <c r="C1148" s="664">
        <v>43150</v>
      </c>
      <c r="D1148" s="733">
        <v>77.3</v>
      </c>
      <c r="E1148" s="733">
        <v>130.79999999999998</v>
      </c>
      <c r="F1148" s="733">
        <v>129.80000000000001</v>
      </c>
      <c r="G1148" s="733">
        <v>354.2</v>
      </c>
    </row>
    <row r="1149" spans="3:7">
      <c r="C1149" s="664">
        <v>43147</v>
      </c>
      <c r="D1149" s="733">
        <v>75.900000000000006</v>
      </c>
      <c r="E1149" s="733">
        <v>128.4</v>
      </c>
      <c r="F1149" s="733">
        <v>131.19999999999999</v>
      </c>
      <c r="G1149" s="733">
        <v>357.4</v>
      </c>
    </row>
    <row r="1150" spans="3:7">
      <c r="C1150" s="664">
        <v>43146</v>
      </c>
      <c r="D1150" s="733">
        <v>74.599999999999994</v>
      </c>
      <c r="E1150" s="733">
        <v>130.00000000000003</v>
      </c>
      <c r="F1150" s="733">
        <v>128.40000000000003</v>
      </c>
      <c r="G1150" s="733">
        <v>369.59999999999997</v>
      </c>
    </row>
    <row r="1151" spans="3:7">
      <c r="C1151" s="664">
        <v>43145</v>
      </c>
      <c r="D1151" s="733">
        <v>75.299999999999983</v>
      </c>
      <c r="E1151" s="733">
        <v>130.1</v>
      </c>
      <c r="F1151" s="733">
        <v>131.69999999999999</v>
      </c>
      <c r="G1151" s="733">
        <v>374.09999999999997</v>
      </c>
    </row>
    <row r="1152" spans="3:7">
      <c r="C1152" s="664">
        <v>43144</v>
      </c>
      <c r="D1152" s="733">
        <v>77.199999999999989</v>
      </c>
      <c r="E1152" s="733">
        <v>132.89999999999998</v>
      </c>
      <c r="F1152" s="733">
        <v>137.9</v>
      </c>
      <c r="G1152" s="733">
        <v>364</v>
      </c>
    </row>
    <row r="1153" spans="3:7">
      <c r="C1153" s="664">
        <v>43143</v>
      </c>
      <c r="D1153" s="733">
        <v>72.100000000000009</v>
      </c>
      <c r="E1153" s="733">
        <v>126.99999999999999</v>
      </c>
      <c r="F1153" s="733">
        <v>131.6</v>
      </c>
      <c r="G1153" s="733">
        <v>353.7</v>
      </c>
    </row>
    <row r="1154" spans="3:7">
      <c r="C1154" s="664">
        <v>43140</v>
      </c>
      <c r="D1154" s="733">
        <v>71.800000000000011</v>
      </c>
      <c r="E1154" s="733">
        <v>128.39999999999998</v>
      </c>
      <c r="F1154" s="733">
        <v>132.89999999999998</v>
      </c>
      <c r="G1154" s="733">
        <v>335.6</v>
      </c>
    </row>
    <row r="1155" spans="3:7">
      <c r="C1155" s="664">
        <v>43139</v>
      </c>
      <c r="D1155" s="733">
        <v>69.399999999999991</v>
      </c>
      <c r="E1155" s="733">
        <v>123.50000000000001</v>
      </c>
      <c r="F1155" s="733">
        <v>126.99999999999999</v>
      </c>
      <c r="G1155" s="733">
        <v>302.09999999999997</v>
      </c>
    </row>
    <row r="1156" spans="3:7">
      <c r="C1156" s="664">
        <v>43138</v>
      </c>
      <c r="D1156" s="733">
        <v>67.5</v>
      </c>
      <c r="E1156" s="733">
        <v>120.80000000000001</v>
      </c>
      <c r="F1156" s="733">
        <v>127.60000000000002</v>
      </c>
      <c r="G1156" s="733">
        <v>293.8</v>
      </c>
    </row>
    <row r="1157" spans="3:7">
      <c r="C1157" s="664">
        <v>43137</v>
      </c>
      <c r="D1157" s="733">
        <v>73.600000000000009</v>
      </c>
      <c r="E1157" s="733">
        <v>129.70000000000002</v>
      </c>
      <c r="F1157" s="733">
        <v>137.20000000000005</v>
      </c>
      <c r="G1157" s="733">
        <v>306.20000000000005</v>
      </c>
    </row>
    <row r="1158" spans="3:7">
      <c r="C1158" s="664">
        <v>43136</v>
      </c>
      <c r="D1158" s="733">
        <v>71.800000000000011</v>
      </c>
      <c r="E1158" s="733">
        <v>128.80000000000001</v>
      </c>
      <c r="F1158" s="733">
        <v>130.40000000000003</v>
      </c>
      <c r="G1158" s="733">
        <v>298.3</v>
      </c>
    </row>
    <row r="1159" spans="3:7">
      <c r="C1159" s="664">
        <v>43133</v>
      </c>
      <c r="D1159" s="733">
        <v>68.400000000000006</v>
      </c>
      <c r="E1159" s="733">
        <v>127.20000000000002</v>
      </c>
      <c r="F1159" s="733">
        <v>123.70000000000002</v>
      </c>
      <c r="G1159" s="733">
        <v>290.8</v>
      </c>
    </row>
    <row r="1160" spans="3:7">
      <c r="C1160" s="664">
        <v>43132</v>
      </c>
      <c r="D1160" s="733">
        <v>70.099999999999994</v>
      </c>
      <c r="E1160" s="733">
        <v>124.50000000000001</v>
      </c>
      <c r="F1160" s="733">
        <v>122.40000000000002</v>
      </c>
      <c r="G1160" s="733">
        <v>299.5</v>
      </c>
    </row>
    <row r="1161" spans="3:7">
      <c r="C1161" s="664">
        <v>43131</v>
      </c>
      <c r="D1161" s="733">
        <v>72.3</v>
      </c>
      <c r="E1161" s="733">
        <v>132.79999999999998</v>
      </c>
      <c r="F1161" s="733">
        <v>126.40000000000002</v>
      </c>
      <c r="G1161" s="733">
        <v>304.09999999999997</v>
      </c>
    </row>
    <row r="1162" spans="3:7">
      <c r="C1162" s="664">
        <v>43130</v>
      </c>
      <c r="D1162" s="733">
        <v>72.5</v>
      </c>
      <c r="E1162" s="733">
        <v>134.39999999999998</v>
      </c>
      <c r="F1162" s="733">
        <v>126.79999999999998</v>
      </c>
      <c r="G1162" s="733">
        <v>298.59999999999997</v>
      </c>
    </row>
    <row r="1163" spans="3:7">
      <c r="C1163" s="664">
        <v>43129</v>
      </c>
      <c r="D1163" s="733">
        <v>72.2</v>
      </c>
      <c r="E1163" s="733">
        <v>133.1</v>
      </c>
      <c r="F1163" s="733">
        <v>125.6</v>
      </c>
      <c r="G1163" s="733">
        <v>296.7</v>
      </c>
    </row>
    <row r="1164" spans="3:7">
      <c r="C1164" s="664">
        <v>43126</v>
      </c>
      <c r="D1164" s="733">
        <v>77.199999999999989</v>
      </c>
      <c r="E1164" s="733">
        <v>137.9</v>
      </c>
      <c r="F1164" s="733">
        <v>131.6</v>
      </c>
      <c r="G1164" s="733">
        <v>304.59999999999997</v>
      </c>
    </row>
    <row r="1165" spans="3:7">
      <c r="C1165" s="664">
        <v>43125</v>
      </c>
      <c r="D1165" s="733">
        <v>79.7</v>
      </c>
      <c r="E1165" s="733">
        <v>134.79999999999998</v>
      </c>
      <c r="F1165" s="733">
        <v>129.6</v>
      </c>
      <c r="G1165" s="733">
        <v>306.8</v>
      </c>
    </row>
    <row r="1166" spans="3:7">
      <c r="C1166" s="664">
        <v>43124</v>
      </c>
      <c r="D1166" s="733">
        <v>77.3</v>
      </c>
      <c r="E1166" s="733">
        <v>131.80000000000001</v>
      </c>
      <c r="F1166" s="733">
        <v>109.2</v>
      </c>
      <c r="G1166" s="733">
        <v>312.70000000000005</v>
      </c>
    </row>
    <row r="1167" spans="3:7">
      <c r="C1167" s="664">
        <v>43123</v>
      </c>
      <c r="D1167" s="733">
        <v>79.800000000000011</v>
      </c>
      <c r="E1167" s="733">
        <v>132.79999999999998</v>
      </c>
      <c r="F1167" s="733">
        <v>110.79999999999998</v>
      </c>
      <c r="G1167" s="733">
        <v>321.5</v>
      </c>
    </row>
    <row r="1168" spans="3:7">
      <c r="C1168" s="664">
        <v>43122</v>
      </c>
      <c r="D1168" s="733">
        <v>82.800000000000011</v>
      </c>
      <c r="E1168" s="733">
        <v>135.4</v>
      </c>
      <c r="F1168" s="733">
        <v>114.00000000000001</v>
      </c>
      <c r="G1168" s="733">
        <v>328.7</v>
      </c>
    </row>
    <row r="1169" spans="3:7">
      <c r="C1169" s="664">
        <v>43119</v>
      </c>
      <c r="D1169" s="733">
        <v>87.700000000000017</v>
      </c>
      <c r="E1169" s="733">
        <v>139.19999999999999</v>
      </c>
      <c r="F1169" s="733">
        <v>117.60000000000002</v>
      </c>
      <c r="G1169" s="733">
        <v>322.40000000000003</v>
      </c>
    </row>
    <row r="1170" spans="3:7">
      <c r="C1170" s="664">
        <v>43118</v>
      </c>
      <c r="D1170" s="733">
        <v>92.100000000000009</v>
      </c>
      <c r="E1170" s="733">
        <v>141</v>
      </c>
      <c r="F1170" s="733">
        <v>120.5</v>
      </c>
      <c r="G1170" s="733">
        <v>322</v>
      </c>
    </row>
    <row r="1171" spans="3:7">
      <c r="C1171" s="664">
        <v>43117</v>
      </c>
      <c r="D1171" s="733">
        <v>93.1</v>
      </c>
      <c r="E1171" s="733">
        <v>142.70000000000002</v>
      </c>
      <c r="F1171" s="733">
        <v>122.29999999999998</v>
      </c>
      <c r="G1171" s="733">
        <v>318.2</v>
      </c>
    </row>
    <row r="1172" spans="3:7">
      <c r="C1172" s="664">
        <v>43116</v>
      </c>
      <c r="D1172" s="733">
        <v>94</v>
      </c>
      <c r="E1172" s="733">
        <v>140.6</v>
      </c>
      <c r="F1172" s="733">
        <v>121.89999999999999</v>
      </c>
      <c r="G1172" s="733">
        <v>321.60000000000002</v>
      </c>
    </row>
    <row r="1173" spans="3:7">
      <c r="C1173" s="664">
        <v>43115</v>
      </c>
      <c r="D1173" s="733">
        <v>93.899999999999991</v>
      </c>
      <c r="E1173" s="733">
        <v>140.79999999999998</v>
      </c>
      <c r="F1173" s="733">
        <v>120.5</v>
      </c>
      <c r="G1173" s="733">
        <v>329.29999999999995</v>
      </c>
    </row>
    <row r="1174" spans="3:7">
      <c r="C1174" s="664">
        <v>43112</v>
      </c>
      <c r="D1174" s="733">
        <v>97.8</v>
      </c>
      <c r="E1174" s="733">
        <v>146.30000000000001</v>
      </c>
      <c r="F1174" s="733">
        <v>127.4</v>
      </c>
      <c r="G1174" s="733">
        <v>335.59999999999997</v>
      </c>
    </row>
    <row r="1175" spans="3:7">
      <c r="C1175" s="664">
        <v>43111</v>
      </c>
      <c r="D1175" s="733">
        <v>102.30000000000001</v>
      </c>
      <c r="E1175" s="733">
        <v>153.29999999999998</v>
      </c>
      <c r="F1175" s="733">
        <v>130.10000000000002</v>
      </c>
      <c r="G1175" s="733">
        <v>324.10000000000002</v>
      </c>
    </row>
    <row r="1176" spans="3:7">
      <c r="C1176" s="664">
        <v>43110</v>
      </c>
      <c r="D1176" s="733">
        <v>107.50000000000001</v>
      </c>
      <c r="E1176" s="733">
        <v>156.1</v>
      </c>
      <c r="F1176" s="733">
        <v>136.50000000000003</v>
      </c>
      <c r="G1176" s="733">
        <v>322.40000000000003</v>
      </c>
    </row>
    <row r="1177" spans="3:7">
      <c r="C1177" s="664">
        <v>43109</v>
      </c>
      <c r="D1177" s="733">
        <v>105</v>
      </c>
      <c r="E1177" s="733">
        <v>157</v>
      </c>
      <c r="F1177" s="733">
        <v>138.80000000000001</v>
      </c>
      <c r="G1177" s="733">
        <v>319.39999999999998</v>
      </c>
    </row>
    <row r="1178" spans="3:7">
      <c r="C1178" s="664">
        <v>43108</v>
      </c>
      <c r="D1178" s="733">
        <v>105.10000000000002</v>
      </c>
      <c r="E1178" s="733">
        <v>154.9</v>
      </c>
      <c r="F1178" s="733">
        <v>143.1</v>
      </c>
      <c r="G1178" s="733">
        <v>329.7</v>
      </c>
    </row>
    <row r="1179" spans="3:7">
      <c r="C1179" s="664">
        <v>43105</v>
      </c>
      <c r="D1179" s="733">
        <v>107.3</v>
      </c>
      <c r="E1179" s="733">
        <v>155.4</v>
      </c>
      <c r="F1179" s="733">
        <v>147.6</v>
      </c>
      <c r="G1179" s="733">
        <v>330.6</v>
      </c>
    </row>
    <row r="1180" spans="3:7">
      <c r="C1180" s="664">
        <v>43104</v>
      </c>
      <c r="D1180" s="733">
        <v>110.79999999999998</v>
      </c>
      <c r="E1180" s="733">
        <v>157.80000000000001</v>
      </c>
      <c r="F1180" s="733">
        <v>147.29999999999998</v>
      </c>
      <c r="G1180" s="733">
        <v>342.8</v>
      </c>
    </row>
    <row r="1181" spans="3:7">
      <c r="C1181" s="664">
        <v>43103</v>
      </c>
      <c r="D1181" s="733">
        <v>115.7</v>
      </c>
      <c r="E1181" s="733">
        <v>162.80000000000001</v>
      </c>
      <c r="F1181" s="733">
        <v>154.4</v>
      </c>
      <c r="G1181" s="733">
        <v>357.70000000000005</v>
      </c>
    </row>
    <row r="1182" spans="3:7">
      <c r="C1182" s="664">
        <v>43102</v>
      </c>
      <c r="D1182" s="733">
        <v>115.3</v>
      </c>
      <c r="E1182" s="733">
        <v>163.70000000000002</v>
      </c>
      <c r="F1182" s="733">
        <v>153</v>
      </c>
      <c r="G1182" s="733">
        <v>361.90000000000003</v>
      </c>
    </row>
    <row r="1183" spans="3:7">
      <c r="C1183" s="664">
        <v>43101</v>
      </c>
      <c r="D1183" s="733">
        <v>114.20000000000002</v>
      </c>
      <c r="E1183" s="733">
        <v>157.4</v>
      </c>
      <c r="F1183" s="733">
        <v>150.80000000000001</v>
      </c>
      <c r="G1183" s="733">
        <v>369.5</v>
      </c>
    </row>
  </sheetData>
  <mergeCells count="1">
    <mergeCell ref="A1:C1"/>
  </mergeCells>
  <hyperlinks>
    <hyperlink ref="A1" location="'Figures'!A1" display="Indice de gráficos" xr:uid="{00000000-0004-0000-4E00-000000000000}"/>
  </hyperlinks>
  <pageMargins left="0.7" right="0.7" top="0.75" bottom="0.75" header="0.3" footer="0.3"/>
  <pageSetup paperSize="9" orientation="portrait" horizontalDpi="1200" verticalDpi="1200" r:id="rId1"/>
  <drawing r:id="rId2"/>
  <legacyDrawing r:id="rId3"/>
  <controls>
    <mc:AlternateContent xmlns:mc="http://schemas.openxmlformats.org/markup-compatibility/2006">
      <mc:Choice Requires="x14">
        <control shapeId="169985" r:id="rId4" name="CommandButton1">
          <controlPr defaultSize="0" autoLine="0" r:id="rId5">
            <anchor moveWithCells="1">
              <from>
                <xdr:col>5</xdr:col>
                <xdr:colOff>0</xdr:colOff>
                <xdr:row>1</xdr:row>
                <xdr:rowOff>0</xdr:rowOff>
              </from>
              <to>
                <xdr:col>5</xdr:col>
                <xdr:colOff>28575</xdr:colOff>
                <xdr:row>1</xdr:row>
                <xdr:rowOff>9525</xdr:rowOff>
              </to>
            </anchor>
          </controlPr>
        </control>
      </mc:Choice>
      <mc:Fallback>
        <control shapeId="169985" r:id="rId4" name="CommandButton1"/>
      </mc:Fallback>
    </mc:AlternateContent>
  </control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Hoja110"/>
  <dimension ref="A1:N65"/>
  <sheetViews>
    <sheetView showGridLines="0" zoomScaleNormal="100" workbookViewId="0">
      <selection activeCell="V34" sqref="V34"/>
    </sheetView>
  </sheetViews>
  <sheetFormatPr baseColWidth="10" defaultColWidth="11" defaultRowHeight="15.75"/>
  <cols>
    <col min="1" max="1" width="2.7109375" customWidth="1"/>
    <col min="2" max="2" width="10" style="735" customWidth="1"/>
    <col min="3" max="3" width="3.140625" customWidth="1"/>
    <col min="4" max="5" width="10" style="735" customWidth="1"/>
    <col min="6" max="6" width="5.5703125" customWidth="1"/>
  </cols>
  <sheetData>
    <row r="1" spans="1:14">
      <c r="A1" s="853" t="s">
        <v>321</v>
      </c>
      <c r="B1" s="853"/>
      <c r="C1" s="853"/>
    </row>
    <row r="2" spans="1:14">
      <c r="L2" s="719"/>
      <c r="M2" s="719"/>
      <c r="N2" s="730"/>
    </row>
    <row r="3" spans="1:14">
      <c r="B3" s="637" t="s">
        <v>615</v>
      </c>
      <c r="L3" s="719"/>
      <c r="M3" s="719"/>
      <c r="N3" s="730"/>
    </row>
    <row r="4" spans="1:14" ht="9.75" customHeight="1">
      <c r="B4"/>
    </row>
    <row r="5" spans="1:14" ht="6.6" customHeight="1">
      <c r="B5"/>
      <c r="C5" s="736"/>
      <c r="D5"/>
      <c r="E5"/>
    </row>
    <row r="6" spans="1:14" ht="40.5">
      <c r="B6"/>
      <c r="C6" s="738"/>
      <c r="D6" s="737" t="s">
        <v>616</v>
      </c>
      <c r="E6" s="737" t="s">
        <v>617</v>
      </c>
    </row>
    <row r="7" spans="1:14">
      <c r="B7" s="644">
        <v>2011</v>
      </c>
      <c r="D7" s="731">
        <v>3.8969999999999998</v>
      </c>
      <c r="E7" s="731">
        <v>3.8969999999999998</v>
      </c>
    </row>
    <row r="8" spans="1:14">
      <c r="B8" s="644">
        <v>2012</v>
      </c>
      <c r="D8" s="731">
        <v>3.008</v>
      </c>
      <c r="E8" s="731">
        <v>3.008</v>
      </c>
    </row>
    <row r="9" spans="1:14">
      <c r="B9" s="644">
        <v>2013</v>
      </c>
      <c r="D9" s="731">
        <v>2.452</v>
      </c>
      <c r="E9" s="731">
        <v>2.452</v>
      </c>
    </row>
    <row r="10" spans="1:14">
      <c r="B10" s="644">
        <v>2014</v>
      </c>
      <c r="D10" s="731">
        <v>1.5189999999999999</v>
      </c>
      <c r="E10" s="731">
        <v>1.5189999999999999</v>
      </c>
    </row>
    <row r="11" spans="1:14">
      <c r="B11" s="644">
        <v>2015</v>
      </c>
      <c r="D11" s="731">
        <v>0.84099999999999997</v>
      </c>
      <c r="E11" s="731">
        <v>0.84099999999999997</v>
      </c>
    </row>
    <row r="12" spans="1:14">
      <c r="B12" s="644">
        <v>2016</v>
      </c>
      <c r="D12" s="731">
        <v>0.61099999999999999</v>
      </c>
      <c r="E12" s="731">
        <v>0.61099999999999999</v>
      </c>
    </row>
    <row r="13" spans="1:14">
      <c r="B13" s="644">
        <v>2017</v>
      </c>
      <c r="D13" s="731">
        <v>0.622</v>
      </c>
      <c r="E13" s="731">
        <v>0.622</v>
      </c>
    </row>
    <row r="14" spans="1:14">
      <c r="B14" s="644">
        <v>2018</v>
      </c>
      <c r="D14" s="731">
        <v>0.64600000000000002</v>
      </c>
      <c r="E14" s="731">
        <v>0.64600000000000002</v>
      </c>
    </row>
    <row r="15" spans="1:14">
      <c r="B15" s="644">
        <v>2019</v>
      </c>
      <c r="D15" s="731">
        <v>0.23100000000000001</v>
      </c>
      <c r="E15" s="731">
        <v>0.23100000000000001</v>
      </c>
    </row>
    <row r="16" spans="1:14">
      <c r="B16" s="644">
        <v>2020</v>
      </c>
      <c r="D16" s="731">
        <v>0.17799999999999999</v>
      </c>
      <c r="E16" s="731">
        <v>0.17799999999999999</v>
      </c>
    </row>
    <row r="17" spans="2:7">
      <c r="B17" s="644">
        <v>2021</v>
      </c>
      <c r="D17" s="731">
        <v>-3.5000000000000003E-2</v>
      </c>
      <c r="E17" s="731">
        <v>-3.5000000000000003E-2</v>
      </c>
    </row>
    <row r="18" spans="2:7">
      <c r="B18" s="644">
        <v>2022</v>
      </c>
      <c r="D18" s="731">
        <v>0.93665348957720584</v>
      </c>
      <c r="E18" s="731">
        <v>1.6866534895772056</v>
      </c>
    </row>
    <row r="19" spans="2:7">
      <c r="B19" s="644">
        <v>2023</v>
      </c>
      <c r="D19" s="731">
        <v>1.5616319022036849</v>
      </c>
      <c r="E19" s="731">
        <v>2.5616319022036849</v>
      </c>
      <c r="G19" s="723" t="s">
        <v>22</v>
      </c>
    </row>
    <row r="20" spans="2:7">
      <c r="B20" s="644">
        <v>2024</v>
      </c>
      <c r="D20" s="731">
        <v>1.7823941770224374</v>
      </c>
      <c r="E20" s="731">
        <v>2.7823941770224376</v>
      </c>
    </row>
    <row r="21" spans="2:7">
      <c r="B21" s="644">
        <v>2025</v>
      </c>
      <c r="D21" s="731">
        <v>1.9591951832330405</v>
      </c>
      <c r="E21" s="731">
        <v>2.9591951832330405</v>
      </c>
    </row>
    <row r="22" spans="2:7">
      <c r="B22"/>
      <c r="D22" s="739"/>
      <c r="E22" s="739"/>
    </row>
    <row r="23" spans="2:7">
      <c r="B23" s="739"/>
      <c r="D23" s="739"/>
      <c r="E23" s="739"/>
    </row>
    <row r="24" spans="2:7">
      <c r="B24" s="739"/>
      <c r="D24" s="739"/>
      <c r="E24" s="739"/>
    </row>
    <row r="25" spans="2:7">
      <c r="B25" s="739"/>
      <c r="D25" s="739"/>
      <c r="E25" s="739"/>
    </row>
    <row r="26" spans="2:7">
      <c r="B26" s="739"/>
      <c r="D26" s="739"/>
      <c r="E26" s="739"/>
    </row>
    <row r="27" spans="2:7">
      <c r="B27" s="739"/>
      <c r="D27" s="739"/>
      <c r="E27" s="739"/>
    </row>
    <row r="28" spans="2:7">
      <c r="B28" s="739"/>
      <c r="D28" s="739"/>
      <c r="E28" s="739"/>
    </row>
    <row r="29" spans="2:7">
      <c r="B29" s="739"/>
      <c r="D29" s="739"/>
      <c r="E29" s="739"/>
    </row>
    <row r="30" spans="2:7">
      <c r="B30" s="739"/>
      <c r="D30" s="739"/>
      <c r="E30" s="739"/>
    </row>
    <row r="31" spans="2:7">
      <c r="B31" s="739"/>
      <c r="D31" s="739"/>
      <c r="E31" s="739"/>
    </row>
    <row r="32" spans="2:7">
      <c r="B32" s="739"/>
      <c r="D32" s="739"/>
      <c r="E32" s="739"/>
    </row>
    <row r="33" spans="2:5">
      <c r="B33" s="739"/>
      <c r="D33" s="739"/>
      <c r="E33" s="739"/>
    </row>
    <row r="34" spans="2:5">
      <c r="B34" s="739"/>
      <c r="D34" s="739"/>
      <c r="E34" s="739"/>
    </row>
    <row r="35" spans="2:5">
      <c r="B35" s="739"/>
      <c r="D35" s="739"/>
      <c r="E35" s="739"/>
    </row>
    <row r="36" spans="2:5">
      <c r="B36" s="739"/>
      <c r="D36" s="739"/>
      <c r="E36" s="739"/>
    </row>
    <row r="37" spans="2:5">
      <c r="B37" s="739"/>
      <c r="D37" s="739"/>
      <c r="E37" s="739"/>
    </row>
    <row r="38" spans="2:5">
      <c r="B38" s="739"/>
      <c r="D38" s="739"/>
      <c r="E38" s="739"/>
    </row>
    <row r="39" spans="2:5">
      <c r="B39" s="739"/>
      <c r="D39" s="739"/>
      <c r="E39" s="739"/>
    </row>
    <row r="40" spans="2:5">
      <c r="B40" s="739"/>
      <c r="D40" s="739"/>
      <c r="E40" s="739"/>
    </row>
    <row r="41" spans="2:5">
      <c r="B41" s="739"/>
      <c r="D41" s="739"/>
      <c r="E41" s="739"/>
    </row>
    <row r="42" spans="2:5">
      <c r="B42" s="739"/>
      <c r="D42" s="739"/>
      <c r="E42" s="739"/>
    </row>
    <row r="43" spans="2:5">
      <c r="B43" s="739"/>
      <c r="D43" s="739"/>
      <c r="E43" s="739"/>
    </row>
    <row r="44" spans="2:5">
      <c r="B44" s="739"/>
      <c r="D44" s="739"/>
      <c r="E44" s="739"/>
    </row>
    <row r="45" spans="2:5">
      <c r="B45" s="739"/>
      <c r="D45" s="739"/>
      <c r="E45" s="739"/>
    </row>
    <row r="46" spans="2:5">
      <c r="B46" s="739"/>
      <c r="D46" s="739"/>
      <c r="E46" s="739"/>
    </row>
    <row r="47" spans="2:5">
      <c r="B47" s="739"/>
      <c r="D47" s="739"/>
      <c r="E47" s="739"/>
    </row>
    <row r="48" spans="2:5">
      <c r="B48" s="739"/>
      <c r="D48" s="739"/>
      <c r="E48" s="739"/>
    </row>
    <row r="49" spans="2:5">
      <c r="B49" s="739"/>
      <c r="D49" s="739"/>
      <c r="E49" s="739"/>
    </row>
    <row r="50" spans="2:5">
      <c r="B50" s="739"/>
      <c r="D50" s="739"/>
      <c r="E50" s="739"/>
    </row>
    <row r="51" spans="2:5">
      <c r="B51" s="739"/>
      <c r="D51" s="739"/>
      <c r="E51" s="739"/>
    </row>
    <row r="52" spans="2:5">
      <c r="B52" s="739"/>
      <c r="D52" s="739"/>
      <c r="E52" s="739"/>
    </row>
    <row r="53" spans="2:5">
      <c r="B53" s="739"/>
      <c r="D53" s="739"/>
      <c r="E53" s="739"/>
    </row>
    <row r="54" spans="2:5">
      <c r="B54" s="739"/>
      <c r="D54" s="739"/>
      <c r="E54" s="739"/>
    </row>
    <row r="55" spans="2:5">
      <c r="B55" s="739"/>
      <c r="D55" s="739"/>
      <c r="E55" s="739"/>
    </row>
    <row r="56" spans="2:5">
      <c r="B56" s="739"/>
      <c r="D56" s="739"/>
      <c r="E56" s="739"/>
    </row>
    <row r="57" spans="2:5">
      <c r="B57" s="739"/>
      <c r="D57" s="739"/>
      <c r="E57" s="739"/>
    </row>
    <row r="58" spans="2:5">
      <c r="B58" s="739"/>
      <c r="D58" s="739"/>
      <c r="E58" s="739"/>
    </row>
    <row r="59" spans="2:5">
      <c r="B59" s="739"/>
      <c r="D59" s="739"/>
      <c r="E59" s="739"/>
    </row>
    <row r="60" spans="2:5">
      <c r="B60" s="739"/>
      <c r="D60" s="739"/>
      <c r="E60" s="739"/>
    </row>
    <row r="61" spans="2:5">
      <c r="B61" s="739"/>
      <c r="D61" s="739"/>
      <c r="E61" s="739"/>
    </row>
    <row r="62" spans="2:5">
      <c r="B62" s="739"/>
      <c r="D62" s="739"/>
      <c r="E62" s="739"/>
    </row>
    <row r="63" spans="2:5">
      <c r="B63" s="739"/>
      <c r="D63" s="739"/>
      <c r="E63" s="739"/>
    </row>
    <row r="64" spans="2:5">
      <c r="B64" s="739"/>
      <c r="D64" s="739"/>
      <c r="E64" s="739"/>
    </row>
    <row r="65" spans="2:5">
      <c r="B65" s="739"/>
      <c r="D65" s="739"/>
      <c r="E65" s="739"/>
    </row>
  </sheetData>
  <mergeCells count="1">
    <mergeCell ref="A1:C1"/>
  </mergeCells>
  <hyperlinks>
    <hyperlink ref="A1" location="'Figures'!A1" display="Indice de gráficos" xr:uid="{00000000-0004-0000-4F00-000000000000}"/>
  </hyperlinks>
  <pageMargins left="0.7" right="0.7" top="0.75" bottom="0.75" header="0.3" footer="0.3"/>
  <pageSetup paperSize="9" orientation="portrait" verticalDpi="0"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Hoja112"/>
  <dimension ref="A1:N65"/>
  <sheetViews>
    <sheetView showGridLines="0" zoomScaleNormal="100" workbookViewId="0">
      <selection activeCell="B7" sqref="B7:D7"/>
    </sheetView>
  </sheetViews>
  <sheetFormatPr baseColWidth="10" defaultColWidth="11" defaultRowHeight="15.75"/>
  <cols>
    <col min="1" max="1" width="2.7109375" customWidth="1"/>
    <col min="2" max="2" width="10" style="735" customWidth="1"/>
    <col min="3" max="3" width="3.140625" customWidth="1"/>
    <col min="4" max="5" width="10" style="735" customWidth="1"/>
    <col min="6" max="6" width="5.5703125" customWidth="1"/>
  </cols>
  <sheetData>
    <row r="1" spans="1:14">
      <c r="A1" s="853" t="s">
        <v>321</v>
      </c>
      <c r="B1" s="853"/>
      <c r="C1" s="853"/>
    </row>
    <row r="2" spans="1:14">
      <c r="L2" s="719"/>
      <c r="M2" s="719"/>
      <c r="N2" s="730"/>
    </row>
    <row r="3" spans="1:14">
      <c r="B3" s="637" t="s">
        <v>618</v>
      </c>
      <c r="L3" s="719"/>
      <c r="M3" s="719"/>
      <c r="N3" s="730"/>
    </row>
    <row r="4" spans="1:14" ht="9.75" customHeight="1">
      <c r="B4"/>
    </row>
    <row r="5" spans="1:14" ht="6.6" customHeight="1">
      <c r="B5"/>
      <c r="C5" s="736"/>
      <c r="D5"/>
      <c r="E5"/>
    </row>
    <row r="6" spans="1:14" ht="40.5">
      <c r="B6"/>
      <c r="C6" s="738"/>
      <c r="D6" s="737" t="s">
        <v>616</v>
      </c>
      <c r="E6" s="737" t="s">
        <v>617</v>
      </c>
    </row>
    <row r="7" spans="1:14">
      <c r="B7" s="644">
        <v>2011</v>
      </c>
      <c r="D7" s="731">
        <v>2.4852340229919636</v>
      </c>
      <c r="E7" s="731">
        <v>2.4852340229919636</v>
      </c>
    </row>
    <row r="8" spans="1:14">
      <c r="B8" s="644">
        <v>2012</v>
      </c>
      <c r="D8" s="731">
        <v>3.0310377568012385</v>
      </c>
      <c r="E8" s="731">
        <v>3.0310377568012385</v>
      </c>
    </row>
    <row r="9" spans="1:14">
      <c r="B9" s="644">
        <v>2013</v>
      </c>
      <c r="D9" s="731">
        <v>3.5945579351358559</v>
      </c>
      <c r="E9" s="731">
        <v>3.5945579351358559</v>
      </c>
    </row>
    <row r="10" spans="1:14">
      <c r="B10" s="644">
        <v>2014</v>
      </c>
      <c r="D10" s="731">
        <v>3.533276882027752</v>
      </c>
      <c r="E10" s="731">
        <v>3.533276882027752</v>
      </c>
    </row>
    <row r="11" spans="1:14">
      <c r="B11" s="644">
        <v>2015</v>
      </c>
      <c r="D11" s="731">
        <v>3.045963678207853</v>
      </c>
      <c r="E11" s="731">
        <v>3.045963678207853</v>
      </c>
    </row>
    <row r="12" spans="1:14">
      <c r="B12" s="644">
        <v>2016</v>
      </c>
      <c r="D12" s="731">
        <v>2.7588343029519504</v>
      </c>
      <c r="E12" s="731">
        <v>2.7588343029519504</v>
      </c>
    </row>
    <row r="13" spans="1:14">
      <c r="B13" s="644">
        <v>2017</v>
      </c>
      <c r="D13" s="731">
        <v>2.5195654924358815</v>
      </c>
      <c r="E13" s="731">
        <v>2.5195654924358815</v>
      </c>
    </row>
    <row r="14" spans="1:14">
      <c r="B14" s="644">
        <v>2018</v>
      </c>
      <c r="D14" s="731">
        <v>2.4358014359335769</v>
      </c>
      <c r="E14" s="731">
        <v>2.4358014359335769</v>
      </c>
    </row>
    <row r="15" spans="1:14">
      <c r="B15" s="644">
        <v>2019</v>
      </c>
      <c r="D15" s="731">
        <v>2.2791361125062783</v>
      </c>
      <c r="E15" s="731">
        <v>2.2791361125062783</v>
      </c>
    </row>
    <row r="16" spans="1:14">
      <c r="B16" s="644">
        <v>2020</v>
      </c>
      <c r="D16" s="731">
        <v>2.2493912373835507</v>
      </c>
      <c r="E16" s="731">
        <v>2.2493912373835507</v>
      </c>
    </row>
    <row r="17" spans="2:7">
      <c r="B17" s="644">
        <v>2021</v>
      </c>
      <c r="D17" s="731">
        <v>2.1646171196028754</v>
      </c>
      <c r="E17" s="731">
        <v>2.1646171196028754</v>
      </c>
    </row>
    <row r="18" spans="2:7">
      <c r="B18" s="644">
        <v>2022</v>
      </c>
      <c r="D18" s="731">
        <v>2.0904193713681183</v>
      </c>
      <c r="E18" s="731">
        <v>2.0941658404129311</v>
      </c>
    </row>
    <row r="19" spans="2:7">
      <c r="B19" s="644">
        <v>2023</v>
      </c>
      <c r="D19" s="731">
        <v>2.0351811307355296</v>
      </c>
      <c r="E19" s="731">
        <v>2.1585774466106473</v>
      </c>
      <c r="G19" s="723" t="s">
        <v>22</v>
      </c>
    </row>
    <row r="20" spans="2:7">
      <c r="B20" s="644">
        <v>2024</v>
      </c>
      <c r="D20" s="731">
        <v>2.0233195420154959</v>
      </c>
      <c r="E20" s="731">
        <v>2.267123137345191</v>
      </c>
    </row>
    <row r="21" spans="2:7">
      <c r="B21" s="644">
        <v>2025</v>
      </c>
      <c r="D21" s="731">
        <v>1.9965698688062428</v>
      </c>
      <c r="E21" s="731">
        <v>2.3633916436817586</v>
      </c>
    </row>
    <row r="22" spans="2:7">
      <c r="B22"/>
      <c r="D22" s="739"/>
      <c r="E22" s="739"/>
    </row>
    <row r="23" spans="2:7">
      <c r="B23" s="739"/>
      <c r="D23" s="739"/>
      <c r="E23" s="739"/>
    </row>
    <row r="24" spans="2:7">
      <c r="B24" s="739"/>
      <c r="D24" s="739"/>
      <c r="E24" s="739"/>
    </row>
    <row r="25" spans="2:7">
      <c r="B25" s="739"/>
      <c r="D25" s="739"/>
      <c r="E25" s="739"/>
    </row>
    <row r="26" spans="2:7">
      <c r="B26" s="739"/>
      <c r="D26" s="739"/>
      <c r="E26" s="739"/>
    </row>
    <row r="27" spans="2:7">
      <c r="B27" s="739"/>
      <c r="D27" s="739"/>
      <c r="E27" s="739"/>
    </row>
    <row r="28" spans="2:7">
      <c r="B28" s="739"/>
      <c r="D28" s="739"/>
      <c r="E28" s="739"/>
    </row>
    <row r="29" spans="2:7">
      <c r="B29" s="739"/>
      <c r="D29" s="739"/>
      <c r="E29" s="739"/>
    </row>
    <row r="30" spans="2:7">
      <c r="B30" s="739"/>
      <c r="D30" s="739"/>
      <c r="E30" s="739"/>
    </row>
    <row r="31" spans="2:7">
      <c r="B31" s="739"/>
      <c r="D31" s="739"/>
      <c r="E31" s="739"/>
    </row>
    <row r="32" spans="2:7">
      <c r="B32" s="739"/>
      <c r="D32" s="739"/>
      <c r="E32" s="739"/>
    </row>
    <row r="33" spans="2:5">
      <c r="B33" s="739"/>
      <c r="D33" s="739"/>
      <c r="E33" s="739"/>
    </row>
    <row r="34" spans="2:5">
      <c r="B34" s="739"/>
      <c r="D34" s="739"/>
      <c r="E34" s="739"/>
    </row>
    <row r="35" spans="2:5">
      <c r="B35" s="739"/>
      <c r="D35" s="739"/>
      <c r="E35" s="739"/>
    </row>
    <row r="36" spans="2:5">
      <c r="B36" s="739"/>
      <c r="D36" s="739"/>
      <c r="E36" s="739"/>
    </row>
    <row r="37" spans="2:5">
      <c r="B37" s="739"/>
      <c r="D37" s="739"/>
      <c r="E37" s="739"/>
    </row>
    <row r="38" spans="2:5">
      <c r="B38" s="739"/>
      <c r="D38" s="739"/>
      <c r="E38" s="739"/>
    </row>
    <row r="39" spans="2:5">
      <c r="B39" s="739"/>
      <c r="D39" s="739"/>
      <c r="E39" s="739"/>
    </row>
    <row r="40" spans="2:5">
      <c r="B40" s="739"/>
      <c r="D40" s="739"/>
      <c r="E40" s="739"/>
    </row>
    <row r="41" spans="2:5">
      <c r="B41" s="739"/>
      <c r="D41" s="739"/>
      <c r="E41" s="739"/>
    </row>
    <row r="42" spans="2:5">
      <c r="B42" s="739"/>
      <c r="D42" s="739"/>
      <c r="E42" s="739"/>
    </row>
    <row r="43" spans="2:5">
      <c r="B43" s="739"/>
      <c r="D43" s="739"/>
      <c r="E43" s="739"/>
    </row>
    <row r="44" spans="2:5">
      <c r="B44" s="739"/>
      <c r="D44" s="739"/>
      <c r="E44" s="739"/>
    </row>
    <row r="45" spans="2:5">
      <c r="B45" s="739"/>
      <c r="D45" s="739"/>
      <c r="E45" s="739"/>
    </row>
    <row r="46" spans="2:5">
      <c r="B46" s="739"/>
      <c r="D46" s="739"/>
      <c r="E46" s="739"/>
    </row>
    <row r="47" spans="2:5">
      <c r="B47" s="739"/>
      <c r="D47" s="739"/>
      <c r="E47" s="739"/>
    </row>
    <row r="48" spans="2:5">
      <c r="B48" s="739"/>
      <c r="D48" s="739"/>
      <c r="E48" s="739"/>
    </row>
    <row r="49" spans="2:5">
      <c r="B49" s="739"/>
      <c r="D49" s="739"/>
      <c r="E49" s="739"/>
    </row>
    <row r="50" spans="2:5">
      <c r="B50" s="739"/>
      <c r="D50" s="739"/>
      <c r="E50" s="739"/>
    </row>
    <row r="51" spans="2:5">
      <c r="B51" s="739"/>
      <c r="D51" s="739"/>
      <c r="E51" s="739"/>
    </row>
    <row r="52" spans="2:5">
      <c r="B52" s="739"/>
      <c r="D52" s="739"/>
      <c r="E52" s="739"/>
    </row>
    <row r="53" spans="2:5">
      <c r="B53" s="739"/>
      <c r="D53" s="739"/>
      <c r="E53" s="739"/>
    </row>
    <row r="54" spans="2:5">
      <c r="B54" s="739"/>
      <c r="D54" s="739"/>
      <c r="E54" s="739"/>
    </row>
    <row r="55" spans="2:5">
      <c r="B55" s="739"/>
      <c r="D55" s="739"/>
      <c r="E55" s="739"/>
    </row>
    <row r="56" spans="2:5">
      <c r="B56" s="739"/>
      <c r="D56" s="739"/>
      <c r="E56" s="739"/>
    </row>
    <row r="57" spans="2:5">
      <c r="B57" s="739"/>
      <c r="D57" s="739"/>
      <c r="E57" s="739"/>
    </row>
    <row r="58" spans="2:5">
      <c r="B58" s="739"/>
      <c r="D58" s="739"/>
      <c r="E58" s="739"/>
    </row>
    <row r="59" spans="2:5">
      <c r="B59" s="739"/>
      <c r="D59" s="739"/>
      <c r="E59" s="739"/>
    </row>
    <row r="60" spans="2:5">
      <c r="B60" s="739"/>
      <c r="D60" s="739"/>
      <c r="E60" s="739"/>
    </row>
    <row r="61" spans="2:5">
      <c r="B61" s="739"/>
      <c r="D61" s="739"/>
      <c r="E61" s="739"/>
    </row>
    <row r="62" spans="2:5">
      <c r="B62" s="739"/>
      <c r="D62" s="739"/>
      <c r="E62" s="739"/>
    </row>
    <row r="63" spans="2:5">
      <c r="B63" s="739"/>
      <c r="D63" s="739"/>
      <c r="E63" s="739"/>
    </row>
    <row r="64" spans="2:5">
      <c r="B64" s="739"/>
      <c r="D64" s="739"/>
      <c r="E64" s="739"/>
    </row>
    <row r="65" spans="2:5">
      <c r="B65" s="739"/>
      <c r="D65" s="739"/>
      <c r="E65" s="739"/>
    </row>
  </sheetData>
  <mergeCells count="1">
    <mergeCell ref="A1:C1"/>
  </mergeCells>
  <hyperlinks>
    <hyperlink ref="A1" location="'Figures'!A1" display="Indice de gráficos" xr:uid="{00000000-0004-0000-5000-000000000000}"/>
  </hyperlinks>
  <pageMargins left="0.7" right="0.7" top="0.75" bottom="0.75" header="0.3" footer="0.3"/>
  <pageSetup paperSize="9" orientation="portrait" verticalDpi="0"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Hoja109"/>
  <dimension ref="A1:AQ80"/>
  <sheetViews>
    <sheetView showGridLines="0" zoomScale="90" zoomScaleNormal="90" workbookViewId="0">
      <pane xSplit="7" ySplit="6" topLeftCell="AF34" activePane="bottomRight" state="frozen"/>
      <selection pane="topRight" activeCell="H1" sqref="H1"/>
      <selection pane="bottomLeft" activeCell="A7" sqref="A7"/>
      <selection pane="bottomRight" sqref="A1:C1"/>
    </sheetView>
  </sheetViews>
  <sheetFormatPr baseColWidth="10" defaultColWidth="11" defaultRowHeight="15.75"/>
  <cols>
    <col min="1" max="1" width="2.7109375" customWidth="1"/>
    <col min="2" max="2" width="6.140625" style="735" bestFit="1" customWidth="1"/>
    <col min="3" max="7" width="9.28515625" style="735" customWidth="1"/>
    <col min="8" max="8" width="3.140625" customWidth="1"/>
    <col min="9" max="13" width="9.28515625" style="735" customWidth="1"/>
    <col min="14" max="14" width="3.140625" customWidth="1"/>
    <col min="15" max="19" width="9.28515625" style="735" customWidth="1"/>
    <col min="20" max="20" width="3.140625" customWidth="1"/>
    <col min="21" max="25" width="9.28515625" style="735" customWidth="1"/>
    <col min="26" max="26" width="3.140625" customWidth="1"/>
    <col min="27" max="31" width="9.28515625" style="735" customWidth="1"/>
    <col min="32" max="32" width="3.140625" customWidth="1"/>
    <col min="33" max="37" width="9" customWidth="1"/>
    <col min="38" max="38" width="3.42578125" customWidth="1"/>
    <col min="39" max="43" width="9" customWidth="1"/>
    <col min="44" max="44" width="3.42578125" customWidth="1"/>
    <col min="45" max="49" width="9" customWidth="1"/>
    <col min="50" max="50" width="3.42578125" customWidth="1"/>
    <col min="51" max="55" width="9" customWidth="1"/>
  </cols>
  <sheetData>
    <row r="1" spans="1:39">
      <c r="A1" s="853" t="s">
        <v>321</v>
      </c>
      <c r="B1" s="853"/>
      <c r="C1" s="853"/>
    </row>
    <row r="3" spans="1:39">
      <c r="B3" s="637" t="s">
        <v>619</v>
      </c>
    </row>
    <row r="5" spans="1:39" ht="20.25" customHeight="1">
      <c r="C5" s="855" t="s">
        <v>620</v>
      </c>
      <c r="D5" s="855"/>
      <c r="E5" s="855"/>
      <c r="F5" s="855"/>
      <c r="G5" s="855"/>
      <c r="I5" s="855" t="s">
        <v>621</v>
      </c>
      <c r="J5" s="855"/>
      <c r="K5" s="855"/>
      <c r="L5" s="855"/>
      <c r="M5" s="855"/>
      <c r="O5" s="855" t="s">
        <v>622</v>
      </c>
      <c r="P5" s="855"/>
      <c r="Q5" s="855"/>
      <c r="R5" s="855"/>
      <c r="S5" s="855"/>
      <c r="U5" s="855" t="s">
        <v>623</v>
      </c>
      <c r="V5" s="855"/>
      <c r="W5" s="855"/>
      <c r="X5" s="855"/>
      <c r="Y5" s="855"/>
      <c r="AA5" s="855" t="s">
        <v>624</v>
      </c>
      <c r="AB5" s="855"/>
      <c r="AC5" s="855"/>
      <c r="AD5" s="855"/>
      <c r="AE5" s="855"/>
      <c r="AG5" s="740" t="s">
        <v>625</v>
      </c>
      <c r="AH5" s="740"/>
      <c r="AI5" s="740"/>
      <c r="AJ5" s="740"/>
      <c r="AK5" s="740"/>
      <c r="AM5" s="740" t="s">
        <v>626</v>
      </c>
    </row>
    <row r="6" spans="1:39" ht="54">
      <c r="C6" s="737" t="str">
        <f>I6</f>
        <v xml:space="preserve">Consolidation path of 0.5 points </v>
      </c>
      <c r="D6" s="737" t="str">
        <f>J6</f>
        <v xml:space="preserve">Consolidation path of 0.35 points </v>
      </c>
      <c r="E6" s="737" t="str">
        <f>K6</f>
        <v>Adjustment of 0.1 GDP points per year</v>
      </c>
      <c r="F6" s="737" t="str">
        <f>L6</f>
        <v>Structural Primary Deficit of 1.5%</v>
      </c>
      <c r="G6" s="737" t="str">
        <f>M6</f>
        <v>Structural Primary Deficit of 2.5%</v>
      </c>
      <c r="H6" s="6"/>
      <c r="I6" s="737" t="s">
        <v>627</v>
      </c>
      <c r="J6" s="737" t="s">
        <v>628</v>
      </c>
      <c r="K6" s="737" t="s">
        <v>629</v>
      </c>
      <c r="L6" s="737" t="s">
        <v>630</v>
      </c>
      <c r="M6" s="737" t="s">
        <v>631</v>
      </c>
      <c r="N6" s="6"/>
      <c r="O6" s="737" t="s">
        <v>627</v>
      </c>
      <c r="P6" s="737" t="s">
        <v>628</v>
      </c>
      <c r="Q6" s="737" t="s">
        <v>629</v>
      </c>
      <c r="R6" s="737" t="s">
        <v>630</v>
      </c>
      <c r="S6" s="737" t="s">
        <v>631</v>
      </c>
      <c r="T6" s="6"/>
      <c r="U6" s="737" t="str">
        <f>AA6</f>
        <v xml:space="preserve">Consolidation path of 0.5 points </v>
      </c>
      <c r="V6" s="737" t="str">
        <f>AB6</f>
        <v xml:space="preserve">Consolidation path of 0.35 points </v>
      </c>
      <c r="W6" s="737" t="str">
        <f>AC6</f>
        <v>Adjustment of 0.1 GDP points per year</v>
      </c>
      <c r="X6" s="737" t="str">
        <f>AD6</f>
        <v>Structural Primary Deficit of 1.5%</v>
      </c>
      <c r="Y6" s="737" t="str">
        <f>AE6</f>
        <v>Structural Primary Deficit of 2.5%</v>
      </c>
      <c r="Z6" s="6"/>
      <c r="AA6" s="737" t="str">
        <f>C6</f>
        <v xml:space="preserve">Consolidation path of 0.5 points </v>
      </c>
      <c r="AB6" s="737" t="str">
        <f>D6</f>
        <v xml:space="preserve">Consolidation path of 0.35 points </v>
      </c>
      <c r="AC6" s="737" t="str">
        <f>E6</f>
        <v>Adjustment of 0.1 GDP points per year</v>
      </c>
      <c r="AD6" s="737" t="str">
        <f>F6</f>
        <v>Structural Primary Deficit of 1.5%</v>
      </c>
      <c r="AE6" s="737" t="str">
        <f>G6</f>
        <v>Structural Primary Deficit of 2.5%</v>
      </c>
      <c r="AF6" s="6"/>
    </row>
    <row r="7" spans="1:39" ht="16.5">
      <c r="A7" s="741">
        <v>2021</v>
      </c>
      <c r="B7" s="644">
        <v>2021</v>
      </c>
      <c r="C7" s="731">
        <v>-4.7079696248245941</v>
      </c>
      <c r="D7" s="731">
        <v>-4.7079696248245941</v>
      </c>
      <c r="E7" s="731">
        <v>-4.7079696248245941</v>
      </c>
      <c r="F7" s="731">
        <v>-4.7079696248245941</v>
      </c>
      <c r="G7" s="731">
        <v>-4.7079696248245941</v>
      </c>
      <c r="I7" s="731">
        <v>118.43657717480332</v>
      </c>
      <c r="J7" s="731">
        <v>118.43657717480332</v>
      </c>
      <c r="K7" s="731">
        <v>118.43657717480332</v>
      </c>
      <c r="L7" s="731">
        <v>118.43657717480332</v>
      </c>
      <c r="M7" s="731">
        <v>118.43657717480332</v>
      </c>
      <c r="O7" s="731">
        <v>118.43657717480332</v>
      </c>
      <c r="P7" s="731">
        <v>118.43657717480332</v>
      </c>
      <c r="Q7" s="731">
        <v>118.43657717480332</v>
      </c>
      <c r="R7" s="731">
        <v>118.43657717480332</v>
      </c>
      <c r="S7" s="731">
        <v>118.43657717480332</v>
      </c>
      <c r="U7" s="731">
        <v>2.1646171196028754</v>
      </c>
      <c r="V7" s="731">
        <v>2.1646171196028754</v>
      </c>
      <c r="W7" s="731">
        <v>2.1646171196028754</v>
      </c>
      <c r="X7" s="731">
        <v>2.1646171196028754</v>
      </c>
      <c r="Y7" s="731">
        <v>2.1646171196028754</v>
      </c>
      <c r="AA7" s="731">
        <v>2.1646171196028754</v>
      </c>
      <c r="AB7" s="731">
        <v>2.1646171196028754</v>
      </c>
      <c r="AC7" s="731">
        <v>2.1646171196028754</v>
      </c>
      <c r="AD7" s="731">
        <v>2.1646171196028754</v>
      </c>
      <c r="AE7" s="731">
        <v>2.1646171196028754</v>
      </c>
    </row>
    <row r="8" spans="1:39" ht="16.5">
      <c r="A8" s="741">
        <v>2022</v>
      </c>
      <c r="B8" s="644">
        <v>2022</v>
      </c>
      <c r="C8" s="731">
        <v>-2.0885325680374178</v>
      </c>
      <c r="D8" s="731">
        <v>-2.0885325680374178</v>
      </c>
      <c r="E8" s="731">
        <v>-2.0885325680374178</v>
      </c>
      <c r="F8" s="731">
        <v>-2.0885325680374178</v>
      </c>
      <c r="G8" s="731">
        <v>-2.0885325680374178</v>
      </c>
      <c r="I8" s="731">
        <v>113.91371856646231</v>
      </c>
      <c r="J8" s="731">
        <v>113.91371856646231</v>
      </c>
      <c r="K8" s="731">
        <v>113.91371856646231</v>
      </c>
      <c r="L8" s="731">
        <v>113.91371856646231</v>
      </c>
      <c r="M8" s="731">
        <v>113.91371856646231</v>
      </c>
      <c r="O8" s="731">
        <v>113.91746503550711</v>
      </c>
      <c r="P8" s="731">
        <v>113.91746503550711</v>
      </c>
      <c r="Q8" s="731">
        <v>113.91746503550711</v>
      </c>
      <c r="R8" s="731">
        <v>113.91746503550711</v>
      </c>
      <c r="S8" s="731">
        <v>113.91746503550711</v>
      </c>
      <c r="U8" s="731">
        <v>2.0904193713681183</v>
      </c>
      <c r="V8" s="731">
        <v>2.0904193713681183</v>
      </c>
      <c r="W8" s="731">
        <v>2.0904193713681183</v>
      </c>
      <c r="X8" s="731">
        <v>2.0904193713681183</v>
      </c>
      <c r="Y8" s="731">
        <v>2.0904193713681183</v>
      </c>
      <c r="AA8" s="731">
        <v>2.0941658404129311</v>
      </c>
      <c r="AB8" s="731">
        <v>2.0941658404129311</v>
      </c>
      <c r="AC8" s="731">
        <v>2.0941658404129311</v>
      </c>
      <c r="AD8" s="731">
        <v>2.0941658404129311</v>
      </c>
      <c r="AE8" s="731">
        <v>2.0941658404129311</v>
      </c>
    </row>
    <row r="9" spans="1:39" ht="16.5">
      <c r="A9" s="741">
        <v>2023</v>
      </c>
      <c r="B9" s="644">
        <v>2023</v>
      </c>
      <c r="C9" s="731">
        <v>-1.2159813467770155</v>
      </c>
      <c r="D9" s="731">
        <v>-1.2159813467770155</v>
      </c>
      <c r="E9" s="731">
        <v>-1.2159813467770155</v>
      </c>
      <c r="F9" s="731">
        <v>-1.2159813467770155</v>
      </c>
      <c r="G9" s="731">
        <v>-1.2159813467770155</v>
      </c>
      <c r="I9" s="731">
        <v>111.26004964872718</v>
      </c>
      <c r="J9" s="731">
        <v>111.26004964872718</v>
      </c>
      <c r="K9" s="731">
        <v>111.26004964872718</v>
      </c>
      <c r="L9" s="731">
        <v>111.26004964872718</v>
      </c>
      <c r="M9" s="731">
        <v>111.26004964872718</v>
      </c>
      <c r="O9" s="731">
        <v>111.38699106841838</v>
      </c>
      <c r="P9" s="731">
        <v>111.38699106841838</v>
      </c>
      <c r="Q9" s="731">
        <v>111.38699106841838</v>
      </c>
      <c r="R9" s="731">
        <v>111.38699106841838</v>
      </c>
      <c r="S9" s="731">
        <v>111.38699106841838</v>
      </c>
      <c r="U9" s="731">
        <v>2.0351811307355296</v>
      </c>
      <c r="V9" s="731">
        <v>2.0351811307355296</v>
      </c>
      <c r="W9" s="731">
        <v>2.0351811307355296</v>
      </c>
      <c r="X9" s="731">
        <v>2.0351811307355296</v>
      </c>
      <c r="Y9" s="731">
        <v>2.0351811307355296</v>
      </c>
      <c r="AA9" s="731">
        <v>2.1585774466106473</v>
      </c>
      <c r="AB9" s="731">
        <v>2.1585774466106473</v>
      </c>
      <c r="AC9" s="731">
        <v>2.1585774466106473</v>
      </c>
      <c r="AD9" s="731">
        <v>2.1585774466106473</v>
      </c>
      <c r="AE9" s="731">
        <v>2.1585774466106473</v>
      </c>
    </row>
    <row r="10" spans="1:39" ht="16.5">
      <c r="A10" s="741">
        <v>2024</v>
      </c>
      <c r="B10" s="644">
        <v>2024</v>
      </c>
      <c r="C10" s="731">
        <v>-0.93146942963059698</v>
      </c>
      <c r="D10" s="731">
        <v>-0.93146942963059698</v>
      </c>
      <c r="E10" s="731">
        <v>-0.93146942963059698</v>
      </c>
      <c r="F10" s="731">
        <v>-0.93146942963059698</v>
      </c>
      <c r="G10" s="731">
        <v>-0.93146942963059698</v>
      </c>
      <c r="I10" s="731">
        <v>109.44275256333462</v>
      </c>
      <c r="J10" s="731">
        <v>109.44275256333462</v>
      </c>
      <c r="K10" s="731">
        <v>109.44275256333462</v>
      </c>
      <c r="L10" s="731">
        <v>109.44275256333462</v>
      </c>
      <c r="M10" s="731">
        <v>109.44275256333462</v>
      </c>
      <c r="O10" s="731">
        <v>109.80781552005494</v>
      </c>
      <c r="P10" s="731">
        <v>109.80781552005494</v>
      </c>
      <c r="Q10" s="731">
        <v>109.80781552005494</v>
      </c>
      <c r="R10" s="731">
        <v>109.80781552005494</v>
      </c>
      <c r="S10" s="731">
        <v>109.80781552005494</v>
      </c>
      <c r="U10" s="731">
        <v>2.0233195420154959</v>
      </c>
      <c r="V10" s="731">
        <v>2.0233195420154959</v>
      </c>
      <c r="W10" s="731">
        <v>2.0233195420154959</v>
      </c>
      <c r="X10" s="731">
        <v>2.0233195420154959</v>
      </c>
      <c r="Y10" s="731">
        <v>2.0233195420154959</v>
      </c>
      <c r="AA10" s="731">
        <v>2.267123137345191</v>
      </c>
      <c r="AB10" s="731">
        <v>2.267123137345191</v>
      </c>
      <c r="AC10" s="731">
        <v>2.267123137345191</v>
      </c>
      <c r="AD10" s="731">
        <v>2.267123137345191</v>
      </c>
      <c r="AE10" s="731">
        <v>2.267123137345191</v>
      </c>
    </row>
    <row r="11" spans="1:39" ht="16.5">
      <c r="A11" s="741">
        <v>2025</v>
      </c>
      <c r="B11" s="644">
        <v>2025</v>
      </c>
      <c r="C11" s="731">
        <v>-0.96902458789787838</v>
      </c>
      <c r="D11" s="731">
        <v>-0.96902458789787838</v>
      </c>
      <c r="E11" s="731">
        <v>-0.96902458789787838</v>
      </c>
      <c r="F11" s="731">
        <v>-0.96902458789787838</v>
      </c>
      <c r="G11" s="731">
        <v>-0.96902458789787838</v>
      </c>
      <c r="I11" s="731">
        <v>108.81437283371993</v>
      </c>
      <c r="J11" s="731">
        <v>108.81437283371993</v>
      </c>
      <c r="K11" s="731">
        <v>108.81437283371993</v>
      </c>
      <c r="L11" s="731">
        <v>108.81437283371993</v>
      </c>
      <c r="M11" s="731">
        <v>108.81437283371993</v>
      </c>
      <c r="O11" s="731">
        <v>109.53359938427303</v>
      </c>
      <c r="P11" s="731">
        <v>109.53359938427303</v>
      </c>
      <c r="Q11" s="731">
        <v>109.53359938427303</v>
      </c>
      <c r="R11" s="731">
        <v>109.53359938427303</v>
      </c>
      <c r="S11" s="731">
        <v>109.53359938427303</v>
      </c>
      <c r="U11" s="731">
        <v>1.9965698688062428</v>
      </c>
      <c r="V11" s="731">
        <v>1.9965698688062428</v>
      </c>
      <c r="W11" s="731">
        <v>1.9965698688062428</v>
      </c>
      <c r="X11" s="731">
        <v>1.9965698688062428</v>
      </c>
      <c r="Y11" s="731">
        <v>1.9965698688062428</v>
      </c>
      <c r="AA11" s="731">
        <v>2.3633916436817586</v>
      </c>
      <c r="AB11" s="731">
        <v>2.3633916436817586</v>
      </c>
      <c r="AC11" s="731">
        <v>2.3633916436817586</v>
      </c>
      <c r="AD11" s="731">
        <v>2.3633916436817586</v>
      </c>
      <c r="AE11" s="731">
        <v>2.3633916436817586</v>
      </c>
    </row>
    <row r="12" spans="1:39" ht="16.5">
      <c r="A12" s="741">
        <v>2026</v>
      </c>
      <c r="B12" s="644">
        <v>2026</v>
      </c>
      <c r="C12" s="731">
        <v>-0.46902458789787838</v>
      </c>
      <c r="D12" s="731">
        <v>-0.6190245878978784</v>
      </c>
      <c r="E12" s="731">
        <v>-0.86902458789787829</v>
      </c>
      <c r="F12" s="731">
        <v>-1.5000000000000002</v>
      </c>
      <c r="G12" s="731">
        <v>-2.5</v>
      </c>
      <c r="I12" s="731">
        <v>107.94029237841427</v>
      </c>
      <c r="J12" s="731">
        <v>108.09042011736794</v>
      </c>
      <c r="K12" s="731">
        <v>108.34063301562402</v>
      </c>
      <c r="L12" s="731">
        <v>108.97214576198569</v>
      </c>
      <c r="M12" s="731">
        <v>109.97299735501012</v>
      </c>
      <c r="O12" s="731">
        <v>109.11323635119822</v>
      </c>
      <c r="P12" s="731">
        <v>109.26344800552717</v>
      </c>
      <c r="Q12" s="731">
        <v>109.51380076274206</v>
      </c>
      <c r="R12" s="731">
        <v>110.1456664993604</v>
      </c>
      <c r="S12" s="731">
        <v>111.14707752822007</v>
      </c>
      <c r="U12" s="731">
        <v>2.0839130348862667</v>
      </c>
      <c r="V12" s="731">
        <v>2.084040773839928</v>
      </c>
      <c r="W12" s="731">
        <v>2.0842536720960307</v>
      </c>
      <c r="X12" s="731">
        <v>2.0847910063555504</v>
      </c>
      <c r="Y12" s="731">
        <v>2.0856425993799594</v>
      </c>
      <c r="AA12" s="731">
        <v>2.5602818985287672</v>
      </c>
      <c r="AB12" s="731">
        <v>2.560493552857714</v>
      </c>
      <c r="AC12" s="731">
        <v>2.5608463100726264</v>
      </c>
      <c r="AD12" s="731">
        <v>2.5617366345888302</v>
      </c>
      <c r="AE12" s="731">
        <v>2.5631476634484787</v>
      </c>
    </row>
    <row r="13" spans="1:39" ht="16.5">
      <c r="A13" s="741">
        <v>2027</v>
      </c>
      <c r="B13" s="644">
        <v>2027</v>
      </c>
      <c r="C13" s="731">
        <v>3.0975412102121624E-2</v>
      </c>
      <c r="D13" s="731">
        <v>-0.26902458789787842</v>
      </c>
      <c r="E13" s="731">
        <v>-0.7690245878978782</v>
      </c>
      <c r="F13" s="731">
        <v>-1.5000000000000002</v>
      </c>
      <c r="G13" s="731">
        <v>-2.5</v>
      </c>
      <c r="I13" s="731">
        <v>106.74012894322411</v>
      </c>
      <c r="J13" s="731">
        <v>107.18914670140063</v>
      </c>
      <c r="K13" s="731">
        <v>107.93750963169479</v>
      </c>
      <c r="L13" s="731">
        <v>109.29478904787962</v>
      </c>
      <c r="M13" s="731">
        <v>111.28722451655561</v>
      </c>
      <c r="O13" s="731">
        <v>108.4503523440914</v>
      </c>
      <c r="P13" s="731">
        <v>108.90110811021533</v>
      </c>
      <c r="Q13" s="731">
        <v>109.65236772042191</v>
      </c>
      <c r="R13" s="731">
        <v>111.01666099597463</v>
      </c>
      <c r="S13" s="731">
        <v>113.0201236935383</v>
      </c>
      <c r="U13" s="731">
        <v>2.1669701602760676</v>
      </c>
      <c r="V13" s="731">
        <v>2.1705002436846272</v>
      </c>
      <c r="W13" s="731">
        <v>2.1763837160322272</v>
      </c>
      <c r="X13" s="731">
        <v>2.1906934164983203</v>
      </c>
      <c r="Y13" s="731">
        <v>2.2132110533879796</v>
      </c>
      <c r="AA13" s="731">
        <v>2.7405022846158866</v>
      </c>
      <c r="AB13" s="731">
        <v>2.7456890542060761</v>
      </c>
      <c r="AC13" s="731">
        <v>2.7543336701897245</v>
      </c>
      <c r="AD13" s="731">
        <v>2.7753151497924722</v>
      </c>
      <c r="AE13" s="731">
        <v>2.8083178704644394</v>
      </c>
    </row>
    <row r="14" spans="1:39" ht="16.5">
      <c r="A14" s="741">
        <v>2028</v>
      </c>
      <c r="B14" s="644">
        <v>2028</v>
      </c>
      <c r="C14" s="731">
        <v>0.53097541210212162</v>
      </c>
      <c r="D14" s="731">
        <v>8.0975412102121558E-2</v>
      </c>
      <c r="E14" s="731">
        <v>-0.66902458789787822</v>
      </c>
      <c r="F14" s="731">
        <v>-1.5000000000000002</v>
      </c>
      <c r="G14" s="731">
        <v>-2.5</v>
      </c>
      <c r="I14" s="731">
        <v>105.17287296902877</v>
      </c>
      <c r="J14" s="731">
        <v>106.06898453693671</v>
      </c>
      <c r="K14" s="731">
        <v>107.56250381678328</v>
      </c>
      <c r="L14" s="731">
        <v>109.74138246657401</v>
      </c>
      <c r="M14" s="731">
        <v>112.71980840082033</v>
      </c>
      <c r="O14" s="731">
        <v>107.49320810123831</v>
      </c>
      <c r="P14" s="731">
        <v>108.39574230405029</v>
      </c>
      <c r="Q14" s="731">
        <v>109.89996597540366</v>
      </c>
      <c r="R14" s="731">
        <v>112.09970560639184</v>
      </c>
      <c r="S14" s="731">
        <v>115.10935563165425</v>
      </c>
      <c r="U14" s="731">
        <v>2.2444474429279486</v>
      </c>
      <c r="V14" s="731">
        <v>2.2553421085191809</v>
      </c>
      <c r="W14" s="731">
        <v>2.2734998845045675</v>
      </c>
      <c r="X14" s="731">
        <v>2.3058405807714228</v>
      </c>
      <c r="Y14" s="731">
        <v>2.3530698597570892</v>
      </c>
      <c r="AA14" s="731">
        <v>2.9071240143319144</v>
      </c>
      <c r="AB14" s="731">
        <v>2.9227567256961398</v>
      </c>
      <c r="AC14" s="731">
        <v>2.9488112446365178</v>
      </c>
      <c r="AD14" s="731">
        <v>2.9952146383096072</v>
      </c>
      <c r="AE14" s="731">
        <v>3.062979708549844</v>
      </c>
    </row>
    <row r="15" spans="1:39" ht="16.5">
      <c r="A15" s="741">
        <v>2029</v>
      </c>
      <c r="B15" s="644">
        <v>2029</v>
      </c>
      <c r="C15" s="731">
        <v>1.0309754121021217</v>
      </c>
      <c r="D15" s="731">
        <v>0.43097541210212148</v>
      </c>
      <c r="E15" s="731">
        <v>-0.56902458789787824</v>
      </c>
      <c r="F15" s="731">
        <v>-1.5000000000000002</v>
      </c>
      <c r="G15" s="731">
        <v>-2.5000000000000004</v>
      </c>
      <c r="I15" s="731">
        <v>103.27327646095566</v>
      </c>
      <c r="J15" s="731">
        <v>104.76457479673569</v>
      </c>
      <c r="K15" s="731">
        <v>107.25007202303567</v>
      </c>
      <c r="L15" s="731">
        <v>110.34734067453009</v>
      </c>
      <c r="M15" s="731">
        <v>114.30810743140943</v>
      </c>
      <c r="O15" s="731">
        <v>106.27632669794696</v>
      </c>
      <c r="P15" s="731">
        <v>107.78323296153735</v>
      </c>
      <c r="Q15" s="731">
        <v>110.29474340085478</v>
      </c>
      <c r="R15" s="731">
        <v>113.43490148772722</v>
      </c>
      <c r="S15" s="731">
        <v>117.45684650151024</v>
      </c>
      <c r="U15" s="731">
        <v>2.3495360035029189</v>
      </c>
      <c r="V15" s="731">
        <v>2.3721426537341337</v>
      </c>
      <c r="W15" s="731">
        <v>2.4098204041194919</v>
      </c>
      <c r="X15" s="731">
        <v>2.4639059288944223</v>
      </c>
      <c r="Y15" s="731">
        <v>2.5373828239286569</v>
      </c>
      <c r="AA15" s="731">
        <v>3.1032504331873931</v>
      </c>
      <c r="AB15" s="731">
        <v>3.1352389008424497</v>
      </c>
      <c r="AC15" s="731">
        <v>3.1885530136008788</v>
      </c>
      <c r="AD15" s="731">
        <v>3.2653053122375946</v>
      </c>
      <c r="AE15" s="731">
        <v>3.3696917909144704</v>
      </c>
    </row>
    <row r="16" spans="1:39" ht="16.5">
      <c r="A16" s="741">
        <v>2030</v>
      </c>
      <c r="B16" s="644">
        <v>2030</v>
      </c>
      <c r="C16" s="731">
        <v>1.5309754121021217</v>
      </c>
      <c r="D16" s="731">
        <v>0.7809754121021214</v>
      </c>
      <c r="E16" s="731">
        <v>-0.46902458789787821</v>
      </c>
      <c r="F16" s="731">
        <v>-1.5000000000000002</v>
      </c>
      <c r="G16" s="731">
        <v>-2.5000000000000004</v>
      </c>
      <c r="I16" s="731">
        <v>100.98814629758954</v>
      </c>
      <c r="J16" s="731">
        <v>103.22333956191872</v>
      </c>
      <c r="K16" s="731">
        <v>106.94866166913393</v>
      </c>
      <c r="L16" s="731">
        <v>111.06284991183028</v>
      </c>
      <c r="M16" s="731">
        <v>116.00481019850652</v>
      </c>
      <c r="O16" s="731">
        <v>104.72054743909263</v>
      </c>
      <c r="P16" s="731">
        <v>106.98652333344162</v>
      </c>
      <c r="Q16" s="731">
        <v>110.76314982402337</v>
      </c>
      <c r="R16" s="731">
        <v>114.95145850974431</v>
      </c>
      <c r="S16" s="731">
        <v>119.99436262254952</v>
      </c>
      <c r="U16" s="731">
        <v>2.3942447454926277</v>
      </c>
      <c r="V16" s="731">
        <v>2.4336035451493898</v>
      </c>
      <c r="W16" s="731">
        <v>2.4992015445773279</v>
      </c>
      <c r="X16" s="731">
        <v>2.5795693674101052</v>
      </c>
      <c r="Y16" s="731">
        <v>2.681511231059325</v>
      </c>
      <c r="AA16" s="731">
        <v>3.2151469416732907</v>
      </c>
      <c r="AB16" s="731">
        <v>3.2701562683971011</v>
      </c>
      <c r="AC16" s="731">
        <v>3.3618384796034539</v>
      </c>
      <c r="AD16" s="731">
        <v>3.4747448417248874</v>
      </c>
      <c r="AE16" s="731">
        <v>3.6183173610946375</v>
      </c>
    </row>
    <row r="17" spans="1:43" ht="16.5">
      <c r="A17" s="741">
        <v>2031</v>
      </c>
      <c r="B17" s="644">
        <v>2031</v>
      </c>
      <c r="C17" s="731">
        <v>2.030975412102122</v>
      </c>
      <c r="D17" s="731">
        <v>1.1309754121021214</v>
      </c>
      <c r="E17" s="731">
        <v>-0.36902458789787818</v>
      </c>
      <c r="F17" s="731">
        <v>-1.5000000000000002</v>
      </c>
      <c r="G17" s="731">
        <v>-2.5000000000000004</v>
      </c>
      <c r="I17" s="731">
        <v>98.376898940570427</v>
      </c>
      <c r="J17" s="731">
        <v>101.50617257589056</v>
      </c>
      <c r="K17" s="731">
        <v>106.72162863475741</v>
      </c>
      <c r="L17" s="731">
        <v>111.95388031349567</v>
      </c>
      <c r="M17" s="731">
        <v>117.87895553070078</v>
      </c>
      <c r="O17" s="731">
        <v>102.89081450283251</v>
      </c>
      <c r="P17" s="731">
        <v>106.07356820316296</v>
      </c>
      <c r="Q17" s="731">
        <v>111.37815770371375</v>
      </c>
      <c r="R17" s="731">
        <v>116.72606718278064</v>
      </c>
      <c r="S17" s="731">
        <v>122.80181684145994</v>
      </c>
      <c r="U17" s="731">
        <v>2.4560871657681727</v>
      </c>
      <c r="V17" s="731">
        <v>2.5173719531298477</v>
      </c>
      <c r="W17" s="731">
        <v>2.6195132653993056</v>
      </c>
      <c r="X17" s="731">
        <v>2.7303004898074006</v>
      </c>
      <c r="Y17" s="731">
        <v>2.8620028208502974</v>
      </c>
      <c r="AA17" s="731">
        <v>3.3498217888600292</v>
      </c>
      <c r="AB17" s="731">
        <v>3.4347295368559001</v>
      </c>
      <c r="AC17" s="731">
        <v>3.5762424501823515</v>
      </c>
      <c r="AD17" s="731">
        <v>3.7307955734680762</v>
      </c>
      <c r="AE17" s="731">
        <v>3.9152635464150194</v>
      </c>
      <c r="AG17" s="740" t="s">
        <v>632</v>
      </c>
      <c r="AH17" s="740"/>
      <c r="AI17" s="740"/>
      <c r="AJ17" s="740"/>
      <c r="AK17" s="740"/>
      <c r="AM17" s="740" t="s">
        <v>633</v>
      </c>
      <c r="AN17" s="740"/>
      <c r="AO17" s="740"/>
      <c r="AP17" s="740"/>
      <c r="AQ17" s="740"/>
    </row>
    <row r="18" spans="1:43" ht="16.5">
      <c r="A18" s="741">
        <v>2032</v>
      </c>
      <c r="B18" s="644">
        <v>2032</v>
      </c>
      <c r="C18" s="731">
        <v>2.5</v>
      </c>
      <c r="D18" s="731">
        <v>1.4809754121021212</v>
      </c>
      <c r="E18" s="731">
        <v>-0.26902458789787814</v>
      </c>
      <c r="F18" s="731">
        <v>-1.5000000000000002</v>
      </c>
      <c r="G18" s="731">
        <v>-2.5000000000000009</v>
      </c>
      <c r="I18" s="731">
        <v>95.454883491934083</v>
      </c>
      <c r="J18" s="731">
        <v>99.598021314074771</v>
      </c>
      <c r="K18" s="731">
        <v>106.55495685041237</v>
      </c>
      <c r="L18" s="731">
        <v>113.00695977612965</v>
      </c>
      <c r="M18" s="731">
        <v>119.91731499701612</v>
      </c>
      <c r="O18" s="731">
        <v>100.77194044239386</v>
      </c>
      <c r="P18" s="731">
        <v>105.00032880639982</v>
      </c>
      <c r="Q18" s="731">
        <v>112.0993774722602</v>
      </c>
      <c r="R18" s="731">
        <v>118.72005280923905</v>
      </c>
      <c r="S18" s="731">
        <v>125.84101506936634</v>
      </c>
      <c r="U18" s="731">
        <v>2.5208052765231428</v>
      </c>
      <c r="V18" s="731">
        <v>2.6092531453535428</v>
      </c>
      <c r="W18" s="731">
        <v>2.7567464060038684</v>
      </c>
      <c r="X18" s="731">
        <v>2.9020384438233076</v>
      </c>
      <c r="Y18" s="731">
        <v>3.0645595918698252</v>
      </c>
      <c r="AA18" s="731">
        <v>3.4589747496808085</v>
      </c>
      <c r="AB18" s="731">
        <v>3.5807928839892122</v>
      </c>
      <c r="AC18" s="731">
        <v>3.7839321468500717</v>
      </c>
      <c r="AD18" s="731">
        <v>3.9856985526745237</v>
      </c>
      <c r="AE18" s="731">
        <v>4.212659534168953</v>
      </c>
    </row>
    <row r="19" spans="1:43" ht="16.5">
      <c r="A19" s="741">
        <v>2033</v>
      </c>
      <c r="B19" s="644">
        <v>2033</v>
      </c>
      <c r="C19" s="731">
        <v>2.5</v>
      </c>
      <c r="D19" s="731">
        <v>1.8309754121021216</v>
      </c>
      <c r="E19" s="731">
        <v>-0.16902458789787814</v>
      </c>
      <c r="F19" s="731">
        <v>-1.5000000000000002</v>
      </c>
      <c r="G19" s="731">
        <v>-2.5000000000000004</v>
      </c>
      <c r="I19" s="731">
        <v>92.594385531992572</v>
      </c>
      <c r="J19" s="731">
        <v>97.401891029131036</v>
      </c>
      <c r="K19" s="731">
        <v>106.35247147018117</v>
      </c>
      <c r="L19" s="731">
        <v>114.12664275313233</v>
      </c>
      <c r="M19" s="731">
        <v>122.02519890270513</v>
      </c>
      <c r="O19" s="731">
        <v>98.723265024055124</v>
      </c>
      <c r="P19" s="731">
        <v>103.65787573667814</v>
      </c>
      <c r="Q19" s="731">
        <v>112.82133558256886</v>
      </c>
      <c r="R19" s="731">
        <v>120.82978113454213</v>
      </c>
      <c r="S19" s="731">
        <v>129.00918363535263</v>
      </c>
      <c r="U19" s="731">
        <v>2.4975079111848855</v>
      </c>
      <c r="V19" s="731">
        <v>2.6169003060561047</v>
      </c>
      <c r="W19" s="731">
        <v>2.8188421766286895</v>
      </c>
      <c r="X19" s="731">
        <v>3.0032139468520591</v>
      </c>
      <c r="Y19" s="731">
        <v>3.1983171844656528</v>
      </c>
      <c r="AA19" s="731">
        <v>3.4685279650114573</v>
      </c>
      <c r="AB19" s="731">
        <v>3.6323275121206562</v>
      </c>
      <c r="AC19" s="731">
        <v>3.909290654127445</v>
      </c>
      <c r="AD19" s="731">
        <v>4.1643144872348756</v>
      </c>
      <c r="AE19" s="731">
        <v>4.4359628028012743</v>
      </c>
    </row>
    <row r="20" spans="1:43" ht="16.5">
      <c r="A20" s="741">
        <v>2034</v>
      </c>
      <c r="B20" s="644">
        <v>2034</v>
      </c>
      <c r="C20" s="731">
        <v>2.5</v>
      </c>
      <c r="D20" s="731">
        <v>2.180975412102121</v>
      </c>
      <c r="E20" s="731">
        <v>-6.9024587897878145E-2</v>
      </c>
      <c r="F20" s="731">
        <v>-1.5000000000000002</v>
      </c>
      <c r="G20" s="731">
        <v>-2.5000000000000009</v>
      </c>
      <c r="I20" s="731">
        <v>89.800609942844829</v>
      </c>
      <c r="J20" s="731">
        <v>94.924350388833787</v>
      </c>
      <c r="K20" s="731">
        <v>106.1237964064813</v>
      </c>
      <c r="L20" s="731">
        <v>115.32467951700337</v>
      </c>
      <c r="M20" s="731">
        <v>124.21606054116852</v>
      </c>
      <c r="O20" s="731">
        <v>96.748621426734132</v>
      </c>
      <c r="P20" s="731">
        <v>102.04807981679238</v>
      </c>
      <c r="Q20" s="731">
        <v>113.55169970217392</v>
      </c>
      <c r="R20" s="731">
        <v>123.06625264343691</v>
      </c>
      <c r="S20" s="731">
        <v>132.31923286649388</v>
      </c>
      <c r="U20" s="731">
        <v>2.4757596273282436</v>
      </c>
      <c r="V20" s="731">
        <v>2.616764406281781</v>
      </c>
      <c r="W20" s="731">
        <v>2.883345434490721</v>
      </c>
      <c r="X20" s="731">
        <v>3.1116104317233262</v>
      </c>
      <c r="Y20" s="731">
        <v>3.3406842893384794</v>
      </c>
      <c r="AA20" s="731">
        <v>3.4782088634271959</v>
      </c>
      <c r="AB20" s="731">
        <v>3.6716281389502594</v>
      </c>
      <c r="AC20" s="731">
        <v>4.0358709384501363</v>
      </c>
      <c r="AD20" s="731">
        <v>4.3505387347696747</v>
      </c>
      <c r="AE20" s="731">
        <v>4.6687656670689206</v>
      </c>
    </row>
    <row r="21" spans="1:43" ht="16.5">
      <c r="A21" s="741">
        <v>2035</v>
      </c>
      <c r="B21" s="644">
        <v>2035</v>
      </c>
      <c r="C21" s="731">
        <v>2.5</v>
      </c>
      <c r="D21" s="731">
        <v>2.5</v>
      </c>
      <c r="E21" s="731">
        <v>3.0975412102121864E-2</v>
      </c>
      <c r="F21" s="731">
        <v>-1.5000000000000002</v>
      </c>
      <c r="G21" s="731">
        <v>-2.5000000000000013</v>
      </c>
      <c r="I21" s="731">
        <v>87.071481517443573</v>
      </c>
      <c r="J21" s="731">
        <v>92.194423407743969</v>
      </c>
      <c r="K21" s="731">
        <v>105.86950019168717</v>
      </c>
      <c r="L21" s="731">
        <v>116.60303488071735</v>
      </c>
      <c r="M21" s="731">
        <v>126.49255686696945</v>
      </c>
      <c r="O21" s="731">
        <v>94.828529695281148</v>
      </c>
      <c r="P21" s="731">
        <v>100.17928516510935</v>
      </c>
      <c r="Q21" s="731">
        <v>114.27315230153067</v>
      </c>
      <c r="R21" s="731">
        <v>125.41479870764147</v>
      </c>
      <c r="S21" s="731">
        <v>135.75742762842802</v>
      </c>
      <c r="U21" s="731">
        <v>2.4570166678566201</v>
      </c>
      <c r="V21" s="731">
        <v>2.609481105224329</v>
      </c>
      <c r="W21" s="731">
        <v>2.9510887606350167</v>
      </c>
      <c r="X21" s="731">
        <v>3.2279847394309247</v>
      </c>
      <c r="Y21" s="731">
        <v>3.4920875866937853</v>
      </c>
      <c r="AA21" s="731">
        <v>3.4738845443238859</v>
      </c>
      <c r="AB21" s="731">
        <v>3.6837007495255811</v>
      </c>
      <c r="AC21" s="731">
        <v>4.1490234374834811</v>
      </c>
      <c r="AD21" s="731">
        <v>4.5297438967605039</v>
      </c>
      <c r="AE21" s="731">
        <v>4.8961707526784481</v>
      </c>
    </row>
    <row r="22" spans="1:43" ht="16.5">
      <c r="A22" s="741">
        <v>2036</v>
      </c>
      <c r="B22" s="644">
        <v>2036</v>
      </c>
      <c r="C22" s="731">
        <v>2.5</v>
      </c>
      <c r="D22" s="731">
        <v>2.5</v>
      </c>
      <c r="E22" s="731">
        <v>0.13097541210212188</v>
      </c>
      <c r="F22" s="731">
        <v>-1.5000000000000002</v>
      </c>
      <c r="G22" s="731">
        <v>-2.5000000000000013</v>
      </c>
      <c r="I22" s="731">
        <v>84.482589092864885</v>
      </c>
      <c r="J22" s="731">
        <v>89.610314237458198</v>
      </c>
      <c r="K22" s="731">
        <v>105.6799416924122</v>
      </c>
      <c r="L22" s="731">
        <v>118.06080203126541</v>
      </c>
      <c r="M22" s="731">
        <v>128.9613290370358</v>
      </c>
      <c r="O22" s="731">
        <v>93.05762459952291</v>
      </c>
      <c r="P22" s="731">
        <v>98.466095094283219</v>
      </c>
      <c r="Q22" s="731">
        <v>115.09524640501876</v>
      </c>
      <c r="R22" s="731">
        <v>127.99539304390703</v>
      </c>
      <c r="S22" s="731">
        <v>139.45199327541073</v>
      </c>
      <c r="U22" s="731">
        <v>2.4592822599010677</v>
      </c>
      <c r="V22" s="731">
        <v>2.613990042953839</v>
      </c>
      <c r="W22" s="731">
        <v>3.0397216108233196</v>
      </c>
      <c r="X22" s="731">
        <v>3.3701921654713169</v>
      </c>
      <c r="Y22" s="731">
        <v>3.6706172009098426</v>
      </c>
      <c r="AA22" s="731">
        <v>3.5042820783286306</v>
      </c>
      <c r="AB22" s="731">
        <v>3.7185886691034407</v>
      </c>
      <c r="AC22" s="731">
        <v>4.2973097735457157</v>
      </c>
      <c r="AD22" s="731">
        <v>4.7508984307458393</v>
      </c>
      <c r="AE22" s="731">
        <v>5.1675500763742139</v>
      </c>
    </row>
    <row r="23" spans="1:43" ht="16.5">
      <c r="A23" s="741">
        <v>2037</v>
      </c>
      <c r="B23" s="644">
        <v>2037</v>
      </c>
      <c r="C23" s="731">
        <v>2.5</v>
      </c>
      <c r="D23" s="731">
        <v>2.5</v>
      </c>
      <c r="E23" s="731">
        <v>0.23097541210212189</v>
      </c>
      <c r="F23" s="731">
        <v>-1.5000000000000004</v>
      </c>
      <c r="G23" s="731">
        <v>-2.5000000000000013</v>
      </c>
      <c r="I23" s="731">
        <v>82.000810711750304</v>
      </c>
      <c r="J23" s="731">
        <v>87.139029427401553</v>
      </c>
      <c r="K23" s="731">
        <v>105.52729857906678</v>
      </c>
      <c r="L23" s="731">
        <v>119.67445342935872</v>
      </c>
      <c r="M23" s="731">
        <v>131.60186162603412</v>
      </c>
      <c r="O23" s="731">
        <v>91.39455168079256</v>
      </c>
      <c r="P23" s="731">
        <v>96.867513260655286</v>
      </c>
      <c r="Q23" s="731">
        <v>115.98197612555742</v>
      </c>
      <c r="R23" s="731">
        <v>130.77789320147463</v>
      </c>
      <c r="S23" s="731">
        <v>143.37626198327837</v>
      </c>
      <c r="U23" s="731">
        <v>2.4383345113119494</v>
      </c>
      <c r="V23" s="731">
        <v>2.5957183927225969</v>
      </c>
      <c r="W23" s="731">
        <v>3.1056707374444379</v>
      </c>
      <c r="X23" s="731">
        <v>3.4956555737940751</v>
      </c>
      <c r="Y23" s="731">
        <v>3.8347964412095661</v>
      </c>
      <c r="AA23" s="731">
        <v>3.5026829423304253</v>
      </c>
      <c r="AB23" s="731">
        <v>3.722106650985503</v>
      </c>
      <c r="AC23" s="731">
        <v>4.4147571367598113</v>
      </c>
      <c r="AD23" s="731">
        <v>4.9490935255367274</v>
      </c>
      <c r="AE23" s="731">
        <v>5.4190511881894343</v>
      </c>
    </row>
    <row r="24" spans="1:43" ht="16.5">
      <c r="A24" s="741">
        <v>2038</v>
      </c>
      <c r="B24" s="644">
        <v>2038</v>
      </c>
      <c r="C24" s="731">
        <v>2.5</v>
      </c>
      <c r="D24" s="731">
        <v>2.5</v>
      </c>
      <c r="E24" s="731">
        <v>0.33097541210212184</v>
      </c>
      <c r="F24" s="731">
        <v>-1.5000000000000002</v>
      </c>
      <c r="G24" s="731">
        <v>-2.5000000000000013</v>
      </c>
      <c r="I24" s="731">
        <v>79.617893969319809</v>
      </c>
      <c r="J24" s="731">
        <v>84.771909879279733</v>
      </c>
      <c r="K24" s="731">
        <v>105.40548540156558</v>
      </c>
      <c r="L24" s="731">
        <v>121.44034572490334</v>
      </c>
      <c r="M24" s="731">
        <v>134.41122812612497</v>
      </c>
      <c r="O24" s="731">
        <v>89.850234950142635</v>
      </c>
      <c r="P24" s="731">
        <v>95.394214318672326</v>
      </c>
      <c r="Q24" s="731">
        <v>116.94646539484805</v>
      </c>
      <c r="R24" s="731">
        <v>133.7794734340066</v>
      </c>
      <c r="S24" s="731">
        <v>147.54859101239742</v>
      </c>
      <c r="U24" s="731">
        <v>2.424451381409531</v>
      </c>
      <c r="V24" s="731">
        <v>2.5848296106483173</v>
      </c>
      <c r="W24" s="731">
        <v>3.1785270838364861</v>
      </c>
      <c r="X24" s="731">
        <v>3.6333348450036511</v>
      </c>
      <c r="Y24" s="731">
        <v>4.0124267249625856</v>
      </c>
      <c r="AA24" s="731">
        <v>3.5273758344663313</v>
      </c>
      <c r="AB24" s="731">
        <v>3.752393772433825</v>
      </c>
      <c r="AC24" s="731">
        <v>4.5590069845634131</v>
      </c>
      <c r="AD24" s="731">
        <v>5.1814553393374814</v>
      </c>
      <c r="AE24" s="731">
        <v>5.7067015401233459</v>
      </c>
    </row>
    <row r="25" spans="1:43" ht="16.5">
      <c r="A25" s="741">
        <v>2039</v>
      </c>
      <c r="B25" s="644">
        <v>2039</v>
      </c>
      <c r="C25" s="731">
        <v>2.5</v>
      </c>
      <c r="D25" s="731">
        <v>2.5</v>
      </c>
      <c r="E25" s="731">
        <v>0.43097541210212187</v>
      </c>
      <c r="F25" s="731">
        <v>-1.5000000000000002</v>
      </c>
      <c r="G25" s="731">
        <v>-2.5000000000000013</v>
      </c>
      <c r="I25" s="731">
        <v>77.308659834989697</v>
      </c>
      <c r="J25" s="731">
        <v>82.48322416749285</v>
      </c>
      <c r="K25" s="731">
        <v>105.2895111140346</v>
      </c>
      <c r="L25" s="731">
        <v>123.3349417933094</v>
      </c>
      <c r="M25" s="731">
        <v>137.36573758596734</v>
      </c>
      <c r="O25" s="731">
        <v>88.379925289094473</v>
      </c>
      <c r="P25" s="731">
        <v>94.000981157522631</v>
      </c>
      <c r="Q25" s="731">
        <v>117.94408672010854</v>
      </c>
      <c r="R25" s="731">
        <v>136.95858410422542</v>
      </c>
      <c r="S25" s="731">
        <v>151.92772122927596</v>
      </c>
      <c r="U25" s="731">
        <v>2.3999221102980943</v>
      </c>
      <c r="V25" s="731">
        <v>2.5634789178255932</v>
      </c>
      <c r="W25" s="731">
        <v>3.2396851960019393</v>
      </c>
      <c r="X25" s="731">
        <v>3.764199115321063</v>
      </c>
      <c r="Y25" s="731">
        <v>4.1840153429971965</v>
      </c>
      <c r="AA25" s="731">
        <v>3.5227631612235091</v>
      </c>
      <c r="AB25" s="731">
        <v>3.7536683550434216</v>
      </c>
      <c r="AC25" s="731">
        <v>4.6735081691291906</v>
      </c>
      <c r="AD25" s="731">
        <v>5.3910872675110442</v>
      </c>
      <c r="AE25" s="731">
        <v>5.973158267240426</v>
      </c>
    </row>
    <row r="26" spans="1:43" ht="16.5">
      <c r="A26" s="741">
        <v>2040</v>
      </c>
      <c r="B26" s="644">
        <v>2040</v>
      </c>
      <c r="C26" s="731">
        <v>2.5</v>
      </c>
      <c r="D26" s="731">
        <v>2.5</v>
      </c>
      <c r="E26" s="731">
        <v>0.53097541210212185</v>
      </c>
      <c r="F26" s="731">
        <v>-1.5000000000000002</v>
      </c>
      <c r="G26" s="731">
        <v>-2.5000000000000013</v>
      </c>
      <c r="I26" s="731">
        <v>75.05616744138193</v>
      </c>
      <c r="J26" s="731">
        <v>80.255338366595595</v>
      </c>
      <c r="K26" s="731">
        <v>105.1618292271362</v>
      </c>
      <c r="L26" s="731">
        <v>125.34195531728854</v>
      </c>
      <c r="M26" s="731">
        <v>140.44872808582889</v>
      </c>
      <c r="O26" s="731">
        <v>86.967406761403581</v>
      </c>
      <c r="P26" s="731">
        <v>92.670982183399957</v>
      </c>
      <c r="Q26" s="731">
        <v>118.95795707840293</v>
      </c>
      <c r="R26" s="731">
        <v>140.30126193232741</v>
      </c>
      <c r="S26" s="731">
        <v>156.49974509640501</v>
      </c>
      <c r="U26" s="731">
        <v>2.371153805076752</v>
      </c>
      <c r="V26" s="731">
        <v>2.5379041614745685</v>
      </c>
      <c r="W26" s="731">
        <v>3.2955654972689792</v>
      </c>
      <c r="X26" s="731">
        <v>3.894988181195902</v>
      </c>
      <c r="Y26" s="731">
        <v>4.3563870000283353</v>
      </c>
      <c r="AA26" s="731">
        <v>3.5152520840467059</v>
      </c>
      <c r="AB26" s="731">
        <v>3.7521803927667983</v>
      </c>
      <c r="AC26" s="731">
        <v>4.7847352207515979</v>
      </c>
      <c r="AD26" s="731">
        <v>5.6048899416084454</v>
      </c>
      <c r="AE26" s="731">
        <v>6.2454337846209205</v>
      </c>
    </row>
    <row r="27" spans="1:43" ht="16.5">
      <c r="A27" s="741">
        <v>2041</v>
      </c>
      <c r="B27" s="644">
        <v>2041</v>
      </c>
      <c r="C27" s="731">
        <v>2.5</v>
      </c>
      <c r="D27" s="731">
        <v>2.5</v>
      </c>
      <c r="E27" s="731">
        <v>0.63097541210212182</v>
      </c>
      <c r="F27" s="731">
        <v>-1.5000000000000002</v>
      </c>
      <c r="G27" s="731">
        <v>-2.5000000000000013</v>
      </c>
      <c r="I27" s="731">
        <v>72.864467403128216</v>
      </c>
      <c r="J27" s="731">
        <v>78.091920624924242</v>
      </c>
      <c r="K27" s="731">
        <v>105.02663700308477</v>
      </c>
      <c r="L27" s="731">
        <v>127.46750836499312</v>
      </c>
      <c r="M27" s="731">
        <v>143.6665199851993</v>
      </c>
      <c r="O27" s="731">
        <v>85.636331386426917</v>
      </c>
      <c r="P27" s="731">
        <v>91.427585822890492</v>
      </c>
      <c r="Q27" s="731">
        <v>120.0118933433731</v>
      </c>
      <c r="R27" s="731">
        <v>143.83501727682716</v>
      </c>
      <c r="S27" s="731">
        <v>161.29287906868882</v>
      </c>
      <c r="U27" s="731">
        <v>2.3540628846335605</v>
      </c>
      <c r="V27" s="731">
        <v>2.5240560022069163</v>
      </c>
      <c r="W27" s="731">
        <v>3.3621188733079879</v>
      </c>
      <c r="X27" s="731">
        <v>4.0419268596310554</v>
      </c>
      <c r="Y27" s="731">
        <v>4.5459223552595391</v>
      </c>
      <c r="AA27" s="731">
        <v>3.5393453688094545</v>
      </c>
      <c r="AB27" s="731">
        <v>3.7824834684387647</v>
      </c>
      <c r="AC27" s="731">
        <v>4.9272805092335412</v>
      </c>
      <c r="AD27" s="731">
        <v>5.8578663999918641</v>
      </c>
      <c r="AE27" s="731">
        <v>6.5587577960632304</v>
      </c>
    </row>
    <row r="28" spans="1:43" ht="16.5">
      <c r="A28" s="741">
        <v>2042</v>
      </c>
      <c r="B28" s="644">
        <v>2042</v>
      </c>
      <c r="C28" s="731">
        <v>2.5</v>
      </c>
      <c r="D28" s="731">
        <v>2.5</v>
      </c>
      <c r="E28" s="731">
        <v>0.7309754121021218</v>
      </c>
      <c r="F28" s="731">
        <v>-1.5000000000000002</v>
      </c>
      <c r="G28" s="731">
        <v>-2.5000000000000013</v>
      </c>
      <c r="I28" s="731">
        <v>70.695660808336001</v>
      </c>
      <c r="J28" s="731">
        <v>75.954401018946712</v>
      </c>
      <c r="K28" s="731">
        <v>104.84290219214422</v>
      </c>
      <c r="L28" s="731">
        <v>129.67054309098188</v>
      </c>
      <c r="M28" s="731">
        <v>146.97712197209779</v>
      </c>
      <c r="O28" s="731">
        <v>84.339425792138329</v>
      </c>
      <c r="P28" s="731">
        <v>90.222905068004451</v>
      </c>
      <c r="Q28" s="731">
        <v>121.0552530985446</v>
      </c>
      <c r="R28" s="731">
        <v>147.51084131253231</v>
      </c>
      <c r="S28" s="731">
        <v>166.25754397788464</v>
      </c>
      <c r="U28" s="731">
        <v>2.3133223413553039</v>
      </c>
      <c r="V28" s="731">
        <v>2.4868115126954446</v>
      </c>
      <c r="W28" s="731">
        <v>3.4042756374341216</v>
      </c>
      <c r="X28" s="731">
        <v>4.1705278094285969</v>
      </c>
      <c r="Y28" s="731">
        <v>4.7187560785600544</v>
      </c>
      <c r="AA28" s="731">
        <v>3.5326558020425107</v>
      </c>
      <c r="AB28" s="731">
        <v>3.7824198838799306</v>
      </c>
      <c r="AC28" s="731">
        <v>5.0390134797035291</v>
      </c>
      <c r="AD28" s="731">
        <v>6.0885617518589141</v>
      </c>
      <c r="AE28" s="731">
        <v>6.852308080013275</v>
      </c>
    </row>
    <row r="29" spans="1:43" ht="16.5">
      <c r="A29" s="741">
        <v>2043</v>
      </c>
      <c r="B29" s="644">
        <v>2043</v>
      </c>
      <c r="C29" s="731">
        <v>2.5</v>
      </c>
      <c r="D29" s="731">
        <v>2.5</v>
      </c>
      <c r="E29" s="731">
        <v>0.83097541210212178</v>
      </c>
      <c r="F29" s="731">
        <v>-1.5000000000000004</v>
      </c>
      <c r="G29" s="731">
        <v>-2.5000000000000013</v>
      </c>
      <c r="I29" s="731">
        <v>68.547059241598504</v>
      </c>
      <c r="J29" s="731">
        <v>73.839489586692963</v>
      </c>
      <c r="K29" s="731">
        <v>104.60434071633958</v>
      </c>
      <c r="L29" s="731">
        <v>131.9441103535504</v>
      </c>
      <c r="M29" s="731">
        <v>150.37217442006886</v>
      </c>
      <c r="O29" s="731">
        <v>83.064688642471069</v>
      </c>
      <c r="P29" s="731">
        <v>89.044326736615332</v>
      </c>
      <c r="Q29" s="731">
        <v>122.07204433917467</v>
      </c>
      <c r="R29" s="731">
        <v>151.31369774228673</v>
      </c>
      <c r="S29" s="731">
        <v>171.37758909273572</v>
      </c>
      <c r="U29" s="731">
        <v>2.2799206529483254</v>
      </c>
      <c r="V29" s="731">
        <v>2.4570650988814338</v>
      </c>
      <c r="W29" s="731">
        <v>3.4524461383029288</v>
      </c>
      <c r="X29" s="731">
        <v>4.3108780498269006</v>
      </c>
      <c r="Y29" s="731">
        <v>4.904473143211816</v>
      </c>
      <c r="AA29" s="731">
        <v>3.5259762855836678</v>
      </c>
      <c r="AB29" s="731">
        <v>3.7826318073770246</v>
      </c>
      <c r="AC29" s="731">
        <v>5.1500590811623548</v>
      </c>
      <c r="AD29" s="731">
        <v>6.3268365703038842</v>
      </c>
      <c r="AE29" s="731">
        <v>7.1554206115313201</v>
      </c>
    </row>
    <row r="30" spans="1:43" ht="16.5">
      <c r="A30" s="741">
        <v>2044</v>
      </c>
      <c r="B30" s="644">
        <v>2044</v>
      </c>
      <c r="C30" s="731">
        <v>2.5</v>
      </c>
      <c r="D30" s="731">
        <v>2.5</v>
      </c>
      <c r="E30" s="731">
        <v>0.93097541210212176</v>
      </c>
      <c r="F30" s="731">
        <v>-1.5000000000000004</v>
      </c>
      <c r="G30" s="731">
        <v>-2.5000000000000013</v>
      </c>
      <c r="I30" s="731">
        <v>66.397031445764824</v>
      </c>
      <c r="J30" s="731">
        <v>71.724406591570087</v>
      </c>
      <c r="K30" s="731">
        <v>104.28232040651903</v>
      </c>
      <c r="L30" s="731">
        <v>134.25602029390907</v>
      </c>
      <c r="M30" s="731">
        <v>153.81624494062058</v>
      </c>
      <c r="O30" s="731">
        <v>81.785192785853752</v>
      </c>
      <c r="P30" s="731">
        <v>87.863689699825727</v>
      </c>
      <c r="Q30" s="731">
        <v>123.02754667411907</v>
      </c>
      <c r="R30" s="731">
        <v>155.20670541837077</v>
      </c>
      <c r="S30" s="731">
        <v>176.61298698654215</v>
      </c>
      <c r="U30" s="731">
        <v>2.2362514559622344</v>
      </c>
      <c r="V30" s="731">
        <v>2.416833453395697</v>
      </c>
      <c r="W30" s="731">
        <v>3.4874592966859139</v>
      </c>
      <c r="X30" s="731">
        <v>4.4427504244029068</v>
      </c>
      <c r="Y30" s="731">
        <v>5.0820148145044435</v>
      </c>
      <c r="AA30" s="731">
        <v>3.506279791188982</v>
      </c>
      <c r="AB30" s="731">
        <v>3.7696864033658795</v>
      </c>
      <c r="AC30" s="731">
        <v>5.2456585347988343</v>
      </c>
      <c r="AD30" s="731">
        <v>6.5568608263383048</v>
      </c>
      <c r="AE30" s="731">
        <v>7.4513695796093682</v>
      </c>
    </row>
    <row r="31" spans="1:43" ht="16.5">
      <c r="A31" s="741">
        <v>2045</v>
      </c>
      <c r="B31" s="644">
        <v>2045</v>
      </c>
      <c r="C31" s="731">
        <v>2.5</v>
      </c>
      <c r="D31" s="731">
        <v>2.5</v>
      </c>
      <c r="E31" s="731">
        <v>1.0309754121021217</v>
      </c>
      <c r="F31" s="731">
        <v>-1.5000000000000004</v>
      </c>
      <c r="G31" s="731">
        <v>-2.5000000000000013</v>
      </c>
      <c r="I31" s="731">
        <v>64.229499937085691</v>
      </c>
      <c r="J31" s="731">
        <v>69.591824088718255</v>
      </c>
      <c r="K31" s="731">
        <v>103.85241817764252</v>
      </c>
      <c r="L31" s="731">
        <v>136.57670094798598</v>
      </c>
      <c r="M31" s="731">
        <v>157.27573968428126</v>
      </c>
      <c r="O31" s="731">
        <v>80.488580565782286</v>
      </c>
      <c r="P31" s="731">
        <v>86.667255014089662</v>
      </c>
      <c r="Q31" s="731">
        <v>123.89994344100248</v>
      </c>
      <c r="R31" s="731">
        <v>159.16410476112284</v>
      </c>
      <c r="S31" s="731">
        <v>181.93389957817848</v>
      </c>
      <c r="U31" s="731">
        <v>2.1874989901551398</v>
      </c>
      <c r="V31" s="731">
        <v>2.3712866286594565</v>
      </c>
      <c r="W31" s="731">
        <v>3.5145601363481167</v>
      </c>
      <c r="X31" s="731">
        <v>4.5715864833645705</v>
      </c>
      <c r="Y31" s="731">
        <v>5.2568830359985137</v>
      </c>
      <c r="AA31" s="731">
        <v>3.4883397373774918</v>
      </c>
      <c r="AB31" s="731">
        <v>3.7583410863769275</v>
      </c>
      <c r="AC31" s="731">
        <v>5.3405717993279787</v>
      </c>
      <c r="AD31" s="731">
        <v>6.7936349530721127</v>
      </c>
      <c r="AE31" s="731">
        <v>7.7552066438918059</v>
      </c>
      <c r="AG31" s="740" t="s">
        <v>634</v>
      </c>
      <c r="AH31" s="740"/>
      <c r="AI31" s="740"/>
      <c r="AJ31" s="740"/>
      <c r="AK31" s="740"/>
      <c r="AM31" s="740" t="s">
        <v>635</v>
      </c>
      <c r="AN31" s="740"/>
    </row>
    <row r="32" spans="1:43" ht="16.5">
      <c r="A32" s="741">
        <v>2046</v>
      </c>
      <c r="B32" s="644">
        <v>2046</v>
      </c>
      <c r="C32" s="731">
        <v>2.5</v>
      </c>
      <c r="D32" s="731">
        <v>2.5</v>
      </c>
      <c r="E32" s="731">
        <v>1.1309754121021218</v>
      </c>
      <c r="F32" s="731">
        <v>-1.5000000000000007</v>
      </c>
      <c r="G32" s="731">
        <v>-2.5000000000000013</v>
      </c>
      <c r="I32" s="731">
        <v>62.03141454020291</v>
      </c>
      <c r="J32" s="731">
        <v>67.427583478466929</v>
      </c>
      <c r="K32" s="731">
        <v>103.29253734487212</v>
      </c>
      <c r="L32" s="731">
        <v>138.87754427250854</v>
      </c>
      <c r="M32" s="731">
        <v>160.7175479510997</v>
      </c>
      <c r="O32" s="731">
        <v>79.150563485626463</v>
      </c>
      <c r="P32" s="731">
        <v>85.42947359914973</v>
      </c>
      <c r="Q32" s="731">
        <v>124.65445655851309</v>
      </c>
      <c r="R32" s="731">
        <v>163.1455966370427</v>
      </c>
      <c r="S32" s="731">
        <v>187.29531605666136</v>
      </c>
      <c r="U32" s="731">
        <v>2.1346976464571057</v>
      </c>
      <c r="V32" s="731">
        <v>2.3215558737603632</v>
      </c>
      <c r="W32" s="731">
        <v>3.534514055308752</v>
      </c>
      <c r="X32" s="731">
        <v>4.6980472862217573</v>
      </c>
      <c r="Y32" s="731">
        <v>5.4296574498953216</v>
      </c>
      <c r="AA32" s="731">
        <v>3.4587173765651369</v>
      </c>
      <c r="AB32" s="731">
        <v>3.7352609652471496</v>
      </c>
      <c r="AC32" s="731">
        <v>5.4209623482142959</v>
      </c>
      <c r="AD32" s="731">
        <v>7.0232253877842794</v>
      </c>
      <c r="AE32" s="731">
        <v>8.0528840515171307</v>
      </c>
    </row>
    <row r="33" spans="1:33" ht="16.5">
      <c r="A33" s="741">
        <v>2047</v>
      </c>
      <c r="B33" s="644">
        <v>2047</v>
      </c>
      <c r="C33" s="731">
        <v>2.5</v>
      </c>
      <c r="D33" s="731">
        <v>2.5</v>
      </c>
      <c r="E33" s="731">
        <v>1.2309754121021219</v>
      </c>
      <c r="F33" s="731">
        <v>-1.5000000000000007</v>
      </c>
      <c r="G33" s="731">
        <v>-2.5000000000000013</v>
      </c>
      <c r="I33" s="731">
        <v>59.801022613287714</v>
      </c>
      <c r="J33" s="731">
        <v>65.22910537065529</v>
      </c>
      <c r="K33" s="731">
        <v>102.59263251532008</v>
      </c>
      <c r="L33" s="731">
        <v>141.14171569032763</v>
      </c>
      <c r="M33" s="731">
        <v>164.12056486631323</v>
      </c>
      <c r="O33" s="731">
        <v>77.774265826881788</v>
      </c>
      <c r="P33" s="731">
        <v>84.152471337146935</v>
      </c>
      <c r="Q33" s="731">
        <v>125.28427713542938</v>
      </c>
      <c r="R33" s="731">
        <v>167.13841481678895</v>
      </c>
      <c r="S33" s="731">
        <v>192.6798936717268</v>
      </c>
      <c r="U33" s="731">
        <v>2.0852719801897015</v>
      </c>
      <c r="V33" s="731">
        <v>2.2751320471818506</v>
      </c>
      <c r="W33" s="731">
        <v>3.5544504832102639</v>
      </c>
      <c r="X33" s="731">
        <v>4.8291269973752282</v>
      </c>
      <c r="Y33" s="731">
        <v>5.6072309528297319</v>
      </c>
      <c r="AA33" s="731">
        <v>3.4404449532543935</v>
      </c>
      <c r="AB33" s="731">
        <v>3.7235244947490913</v>
      </c>
      <c r="AC33" s="731">
        <v>5.509440781511139</v>
      </c>
      <c r="AD33" s="731">
        <v>7.2681013747633862</v>
      </c>
      <c r="AE33" s="731">
        <v>8.3667248118456978</v>
      </c>
    </row>
    <row r="34" spans="1:33" ht="16.5">
      <c r="A34" s="741">
        <v>2048</v>
      </c>
      <c r="B34" s="644">
        <v>2048</v>
      </c>
      <c r="C34" s="731">
        <v>2.0711491106811031</v>
      </c>
      <c r="D34" s="731">
        <v>2.5</v>
      </c>
      <c r="E34" s="731">
        <v>1.330975412102122</v>
      </c>
      <c r="F34" s="731">
        <v>-1.5000000000000007</v>
      </c>
      <c r="G34" s="731">
        <v>-2.5000000000000013</v>
      </c>
      <c r="I34" s="731">
        <v>57.945966389082201</v>
      </c>
      <c r="J34" s="731">
        <v>62.973025627234115</v>
      </c>
      <c r="K34" s="731">
        <v>101.71750249269533</v>
      </c>
      <c r="L34" s="731">
        <v>143.32186127198926</v>
      </c>
      <c r="M34" s="731">
        <v>167.43035338915831</v>
      </c>
      <c r="O34" s="731">
        <v>76.322560729942865</v>
      </c>
      <c r="P34" s="731">
        <v>82.797386859614392</v>
      </c>
      <c r="Q34" s="731">
        <v>125.73651057927582</v>
      </c>
      <c r="R34" s="731">
        <v>171.07768122291665</v>
      </c>
      <c r="S34" s="731">
        <v>198.01489281726754</v>
      </c>
      <c r="U34" s="731">
        <v>2.0244177615360499</v>
      </c>
      <c r="V34" s="731">
        <v>2.2163850851900775</v>
      </c>
      <c r="W34" s="731">
        <v>3.5581470102220325</v>
      </c>
      <c r="X34" s="731">
        <v>4.9481340580797362</v>
      </c>
      <c r="Y34" s="731">
        <v>5.772635092809665</v>
      </c>
      <c r="AA34" s="731">
        <v>3.4001132062996793</v>
      </c>
      <c r="AB34" s="731">
        <v>3.6896045690217094</v>
      </c>
      <c r="AC34" s="731">
        <v>5.5716837832590054</v>
      </c>
      <c r="AD34" s="731">
        <v>7.4933698291721278</v>
      </c>
      <c r="AE34" s="731">
        <v>8.661452096082197</v>
      </c>
    </row>
    <row r="35" spans="1:33" ht="16.5">
      <c r="A35" s="741">
        <v>2049</v>
      </c>
      <c r="B35" s="644">
        <v>2049</v>
      </c>
      <c r="C35" s="731">
        <v>2.020030507029217</v>
      </c>
      <c r="D35" s="731">
        <v>2.5</v>
      </c>
      <c r="E35" s="731">
        <v>1.4309754121021219</v>
      </c>
      <c r="F35" s="731">
        <v>-1.5000000000000009</v>
      </c>
      <c r="G35" s="731">
        <v>-2.5000000000000013</v>
      </c>
      <c r="I35" s="731">
        <v>56.134189015269321</v>
      </c>
      <c r="J35" s="731">
        <v>60.706352676314438</v>
      </c>
      <c r="K35" s="731">
        <v>100.73273950068709</v>
      </c>
      <c r="L35" s="731">
        <v>145.50242068480742</v>
      </c>
      <c r="M35" s="731">
        <v>170.74283686767112</v>
      </c>
      <c r="O35" s="731">
        <v>74.855088964738329</v>
      </c>
      <c r="P35" s="731">
        <v>81.427148726780132</v>
      </c>
      <c r="Q35" s="731">
        <v>126.09367655924264</v>
      </c>
      <c r="R35" s="731">
        <v>175.06777365370294</v>
      </c>
      <c r="S35" s="731">
        <v>203.41757089808047</v>
      </c>
      <c r="U35" s="731">
        <v>1.9844781701602285</v>
      </c>
      <c r="V35" s="731">
        <v>2.1636471686922549</v>
      </c>
      <c r="W35" s="731">
        <v>3.5641718896070067</v>
      </c>
      <c r="X35" s="731">
        <v>5.0738225542656226</v>
      </c>
      <c r="Y35" s="731">
        <v>5.9447472781587569</v>
      </c>
      <c r="AA35" s="731">
        <v>3.3720533424091323</v>
      </c>
      <c r="AB35" s="731">
        <v>3.6677606390920841</v>
      </c>
      <c r="AC35" s="731">
        <v>5.6423585544726986</v>
      </c>
      <c r="AD35" s="731">
        <v>7.7341582318479265</v>
      </c>
      <c r="AE35" s="731">
        <v>8.9724536359939719</v>
      </c>
    </row>
    <row r="36" spans="1:33" ht="16.5">
      <c r="A36" s="741">
        <v>2050</v>
      </c>
      <c r="B36" s="644">
        <v>2050</v>
      </c>
      <c r="C36" s="731">
        <v>1.9772458156292774</v>
      </c>
      <c r="D36" s="731">
        <v>2.5</v>
      </c>
      <c r="E36" s="731">
        <v>1.530975412102122</v>
      </c>
      <c r="F36" s="731">
        <v>-1.5000000000000009</v>
      </c>
      <c r="G36" s="731">
        <v>-2.5000000000000013</v>
      </c>
      <c r="I36" s="731">
        <v>54.363749391368501</v>
      </c>
      <c r="J36" s="731">
        <v>58.436338028053981</v>
      </c>
      <c r="K36" s="731">
        <v>99.655549081403265</v>
      </c>
      <c r="L36" s="731">
        <v>147.71208217993873</v>
      </c>
      <c r="M36" s="731">
        <v>174.0931035414421</v>
      </c>
      <c r="O36" s="731">
        <v>73.376109346331333</v>
      </c>
      <c r="P36" s="731">
        <v>80.047653455366515</v>
      </c>
      <c r="Q36" s="731">
        <v>126.37214539127788</v>
      </c>
      <c r="R36" s="731">
        <v>179.13923057183717</v>
      </c>
      <c r="S36" s="731">
        <v>208.92590807897662</v>
      </c>
      <c r="U36" s="731">
        <v>1.9345245886933675</v>
      </c>
      <c r="V36" s="731">
        <v>2.0984274575474382</v>
      </c>
      <c r="W36" s="731">
        <v>3.5541737267620701</v>
      </c>
      <c r="X36" s="731">
        <v>5.1879876886688399</v>
      </c>
      <c r="Y36" s="731">
        <v>6.1054515367073741</v>
      </c>
      <c r="AA36" s="731">
        <v>3.3249374164617582</v>
      </c>
      <c r="AB36" s="731">
        <v>3.6266989987020057</v>
      </c>
      <c r="AC36" s="731">
        <v>5.6904010826352813</v>
      </c>
      <c r="AD36" s="731">
        <v>7.9597562516279901</v>
      </c>
      <c r="AE36" s="731">
        <v>9.2691968400768534</v>
      </c>
    </row>
    <row r="37" spans="1:33">
      <c r="C37" s="739"/>
      <c r="D37" s="739"/>
      <c r="E37" s="739"/>
      <c r="F37" s="739"/>
      <c r="G37" s="739"/>
      <c r="I37" s="739"/>
      <c r="J37" s="739"/>
      <c r="K37" s="739"/>
      <c r="L37" s="739"/>
      <c r="M37" s="739"/>
      <c r="O37" s="739"/>
      <c r="P37" s="739"/>
      <c r="Q37" s="739"/>
      <c r="R37" s="739"/>
      <c r="S37" s="739"/>
      <c r="U37" s="739"/>
      <c r="V37" s="739"/>
      <c r="W37" s="739"/>
      <c r="X37" s="739"/>
      <c r="Y37" s="739"/>
      <c r="AA37" s="739"/>
      <c r="AB37" s="739"/>
      <c r="AC37" s="739"/>
      <c r="AD37" s="739"/>
      <c r="AE37" s="739"/>
    </row>
    <row r="38" spans="1:33">
      <c r="C38" s="739"/>
      <c r="D38" s="739"/>
      <c r="E38" s="739"/>
      <c r="F38" s="739"/>
      <c r="G38" s="739"/>
      <c r="I38" s="739"/>
      <c r="J38" s="739"/>
      <c r="K38" s="739"/>
      <c r="L38" s="739"/>
      <c r="M38" s="739"/>
      <c r="O38" s="739"/>
      <c r="P38" s="739"/>
      <c r="Q38" s="739"/>
      <c r="R38" s="739"/>
      <c r="S38" s="739"/>
      <c r="U38" s="739"/>
      <c r="V38" s="739"/>
      <c r="W38" s="739"/>
      <c r="X38" s="739"/>
      <c r="Y38" s="739"/>
      <c r="AA38" s="739"/>
      <c r="AB38" s="739"/>
      <c r="AC38" s="739"/>
      <c r="AD38" s="739"/>
      <c r="AE38" s="739"/>
    </row>
    <row r="39" spans="1:33">
      <c r="C39" s="739"/>
      <c r="D39" s="739"/>
      <c r="E39" s="739"/>
      <c r="F39" s="739"/>
      <c r="G39" s="739"/>
      <c r="I39" s="739"/>
      <c r="J39" s="739"/>
      <c r="K39" s="739"/>
      <c r="L39" s="739"/>
      <c r="M39" s="739"/>
      <c r="T39" s="739"/>
      <c r="U39" s="739"/>
      <c r="V39" s="739"/>
      <c r="W39" s="739"/>
      <c r="X39"/>
      <c r="Y39" s="739"/>
      <c r="Z39" s="739"/>
      <c r="AA39" s="739"/>
      <c r="AB39" s="739"/>
      <c r="AC39" s="739"/>
      <c r="AD39"/>
      <c r="AE39"/>
    </row>
    <row r="40" spans="1:33">
      <c r="C40" s="739"/>
      <c r="D40" s="739"/>
      <c r="E40" s="739"/>
      <c r="F40" s="739"/>
      <c r="G40" s="739"/>
      <c r="H40" s="739"/>
      <c r="I40" s="739"/>
      <c r="J40" s="739"/>
      <c r="K40" s="739"/>
      <c r="L40" s="739"/>
      <c r="M40" s="739"/>
      <c r="N40" s="739"/>
      <c r="T40" s="739"/>
      <c r="U40" s="739"/>
      <c r="V40"/>
      <c r="W40"/>
      <c r="X40"/>
      <c r="Y40" s="739"/>
      <c r="Z40" s="739"/>
      <c r="AA40" s="739"/>
      <c r="AB40" s="739"/>
      <c r="AC40" s="739"/>
      <c r="AD40"/>
      <c r="AE40"/>
    </row>
    <row r="41" spans="1:33">
      <c r="C41" s="739"/>
      <c r="D41" s="739"/>
      <c r="E41" s="739"/>
      <c r="F41" s="739"/>
      <c r="G41" s="739"/>
      <c r="H41" s="739"/>
      <c r="I41" s="739"/>
      <c r="J41" s="739"/>
      <c r="K41" s="739"/>
      <c r="L41" s="739"/>
      <c r="M41" s="739"/>
      <c r="N41" s="739"/>
      <c r="O41" s="739"/>
      <c r="P41" s="739"/>
      <c r="Q41" s="739"/>
      <c r="R41" s="739"/>
      <c r="S41" s="739"/>
      <c r="U41" s="739"/>
      <c r="V41" s="739"/>
      <c r="W41" s="739"/>
      <c r="X41"/>
      <c r="Y41"/>
      <c r="AA41" s="739"/>
      <c r="AB41" s="739"/>
      <c r="AC41" s="739"/>
      <c r="AD41" s="739"/>
      <c r="AE41" s="739"/>
    </row>
    <row r="42" spans="1:33">
      <c r="C42" s="739"/>
      <c r="D42" s="739"/>
      <c r="E42" s="739"/>
      <c r="F42" s="739"/>
      <c r="G42" s="739"/>
      <c r="H42" s="739"/>
      <c r="I42" s="739"/>
      <c r="J42" s="739"/>
      <c r="K42" s="739"/>
      <c r="L42" s="739"/>
      <c r="M42" s="739"/>
      <c r="N42" s="739"/>
      <c r="O42" s="739"/>
      <c r="P42" s="739"/>
      <c r="Q42" s="739"/>
      <c r="R42" s="739"/>
      <c r="S42" s="739"/>
      <c r="U42" s="739"/>
      <c r="V42" s="739"/>
      <c r="W42" s="739"/>
      <c r="X42"/>
      <c r="Y42"/>
      <c r="AA42" s="739"/>
      <c r="AB42" s="739"/>
      <c r="AC42" s="739"/>
      <c r="AD42" s="739"/>
      <c r="AE42" s="739"/>
    </row>
    <row r="43" spans="1:33">
      <c r="C43" s="739"/>
      <c r="D43" s="739"/>
      <c r="E43" s="739"/>
      <c r="F43" s="739"/>
      <c r="G43" s="739"/>
      <c r="H43" s="739"/>
      <c r="I43" s="739"/>
      <c r="J43" s="739"/>
      <c r="K43" s="739"/>
      <c r="L43" s="739"/>
      <c r="M43" s="739"/>
      <c r="N43" s="739"/>
      <c r="T43" s="739"/>
      <c r="U43" s="739"/>
      <c r="V43"/>
      <c r="W43"/>
      <c r="X43"/>
      <c r="Z43" s="735"/>
      <c r="AD43"/>
      <c r="AE43"/>
    </row>
    <row r="44" spans="1:33">
      <c r="C44" s="739"/>
      <c r="D44" s="739"/>
      <c r="E44" s="739"/>
      <c r="F44" s="739"/>
      <c r="G44" s="739"/>
      <c r="H44" s="739"/>
      <c r="I44" s="739"/>
      <c r="J44" s="739"/>
      <c r="K44" s="739"/>
      <c r="L44" s="739"/>
      <c r="M44" s="739"/>
      <c r="N44" s="739"/>
      <c r="T44" s="739"/>
      <c r="U44" s="739"/>
      <c r="V44"/>
      <c r="W44"/>
      <c r="X44"/>
      <c r="Z44" s="735"/>
      <c r="AE44"/>
      <c r="AG44" s="197" t="s">
        <v>22</v>
      </c>
    </row>
    <row r="45" spans="1:33">
      <c r="C45" s="739"/>
      <c r="D45" s="739"/>
      <c r="E45" s="739"/>
      <c r="F45" s="739"/>
      <c r="G45" s="739"/>
      <c r="H45" s="739"/>
      <c r="I45" s="739"/>
      <c r="J45" s="739"/>
      <c r="K45" s="739"/>
      <c r="L45" s="739"/>
      <c r="M45" s="739"/>
      <c r="N45" s="739"/>
      <c r="T45" s="739"/>
      <c r="U45" s="739"/>
      <c r="V45"/>
      <c r="W45"/>
      <c r="X45"/>
      <c r="Z45" s="735"/>
      <c r="AD45"/>
      <c r="AE45"/>
    </row>
    <row r="46" spans="1:33">
      <c r="C46" s="739"/>
      <c r="D46" s="739"/>
      <c r="E46" s="739"/>
      <c r="F46" s="739"/>
      <c r="G46" s="739"/>
      <c r="H46" s="739"/>
      <c r="I46" s="739"/>
      <c r="J46" s="739"/>
      <c r="K46" s="739"/>
      <c r="L46" s="739"/>
      <c r="M46" s="739"/>
      <c r="N46" s="739"/>
      <c r="T46" s="739"/>
      <c r="U46" s="739"/>
      <c r="V46"/>
      <c r="W46"/>
      <c r="X46"/>
      <c r="Z46" s="735"/>
      <c r="AD46"/>
      <c r="AE46"/>
    </row>
    <row r="47" spans="1:33">
      <c r="C47" s="739"/>
      <c r="D47" s="739"/>
      <c r="E47" s="739"/>
      <c r="F47" s="739"/>
      <c r="G47" s="739"/>
      <c r="H47" s="739"/>
      <c r="I47" s="739"/>
      <c r="J47" s="739"/>
      <c r="K47" s="739"/>
      <c r="L47" s="739"/>
      <c r="M47" s="739"/>
      <c r="N47" s="739"/>
      <c r="T47" s="739"/>
      <c r="U47" s="739"/>
      <c r="V47"/>
      <c r="W47"/>
      <c r="X47"/>
      <c r="Z47" s="735"/>
      <c r="AD47"/>
      <c r="AE47"/>
    </row>
    <row r="48" spans="1:33">
      <c r="C48" s="739"/>
      <c r="D48" s="739"/>
      <c r="E48" s="739"/>
      <c r="F48" s="739"/>
      <c r="G48" s="739"/>
      <c r="H48" s="739"/>
      <c r="I48" s="739"/>
      <c r="J48" s="739"/>
      <c r="K48" s="739"/>
      <c r="L48" s="739"/>
      <c r="M48" s="739"/>
      <c r="N48" s="739"/>
      <c r="T48" s="739"/>
      <c r="U48" s="739"/>
      <c r="V48"/>
      <c r="W48"/>
      <c r="X48"/>
      <c r="Z48" s="735"/>
      <c r="AD48"/>
      <c r="AE48"/>
    </row>
    <row r="49" spans="3:31">
      <c r="C49" s="739"/>
      <c r="D49" s="739"/>
      <c r="E49" s="739"/>
      <c r="F49" s="739"/>
      <c r="G49" s="739"/>
      <c r="H49" s="739"/>
      <c r="I49" s="739"/>
      <c r="J49" s="739"/>
      <c r="K49" s="739"/>
      <c r="L49" s="739"/>
      <c r="M49" s="739"/>
      <c r="N49" s="739"/>
      <c r="T49" s="739"/>
      <c r="U49" s="739"/>
      <c r="V49"/>
      <c r="W49"/>
      <c r="X49"/>
      <c r="Z49" s="735"/>
      <c r="AD49"/>
      <c r="AE49"/>
    </row>
    <row r="50" spans="3:31">
      <c r="C50" s="739"/>
      <c r="D50" s="739"/>
      <c r="E50" s="739"/>
      <c r="F50" s="739"/>
      <c r="G50" s="739"/>
      <c r="H50" s="739"/>
      <c r="I50" s="739"/>
      <c r="J50" s="739"/>
      <c r="K50" s="739"/>
      <c r="L50" s="739"/>
      <c r="M50" s="739"/>
      <c r="N50" s="739"/>
      <c r="T50" s="739"/>
      <c r="U50" s="739"/>
      <c r="V50"/>
      <c r="W50"/>
      <c r="X50"/>
      <c r="Z50" s="735"/>
      <c r="AD50"/>
      <c r="AE50"/>
    </row>
    <row r="51" spans="3:31">
      <c r="C51" s="739"/>
      <c r="D51" s="739"/>
      <c r="E51" s="739"/>
      <c r="F51" s="739"/>
      <c r="G51" s="739"/>
      <c r="H51" s="739"/>
      <c r="I51" s="739"/>
      <c r="J51" s="739"/>
      <c r="K51" s="739"/>
      <c r="L51" s="739"/>
      <c r="M51" s="739"/>
      <c r="N51" s="739"/>
      <c r="T51" s="739"/>
      <c r="U51" s="739"/>
      <c r="V51"/>
      <c r="W51"/>
      <c r="X51"/>
      <c r="Z51" s="735"/>
      <c r="AD51"/>
      <c r="AE51"/>
    </row>
    <row r="52" spans="3:31">
      <c r="C52" s="739"/>
      <c r="D52" s="739"/>
      <c r="E52" s="739"/>
      <c r="F52" s="739"/>
      <c r="G52" s="739"/>
      <c r="H52" s="739"/>
      <c r="I52" s="739"/>
      <c r="J52" s="739"/>
      <c r="K52" s="739"/>
      <c r="L52" s="739"/>
      <c r="M52" s="739"/>
      <c r="N52" s="739"/>
      <c r="T52" s="739"/>
      <c r="U52" s="739"/>
      <c r="V52"/>
      <c r="W52"/>
      <c r="X52"/>
      <c r="Z52" s="735"/>
      <c r="AD52"/>
      <c r="AE52"/>
    </row>
    <row r="53" spans="3:31">
      <c r="C53" s="739"/>
      <c r="D53" s="739"/>
      <c r="E53" s="739"/>
      <c r="F53" s="739"/>
      <c r="G53" s="739"/>
      <c r="H53" s="739"/>
      <c r="I53" s="739"/>
      <c r="J53" s="739"/>
      <c r="K53" s="739"/>
      <c r="L53" s="739"/>
      <c r="M53" s="739"/>
      <c r="N53" s="739"/>
      <c r="T53" s="739"/>
      <c r="U53" s="739"/>
      <c r="V53"/>
      <c r="W53"/>
      <c r="X53"/>
      <c r="Z53" s="735"/>
      <c r="AD53"/>
      <c r="AE53"/>
    </row>
    <row r="54" spans="3:31">
      <c r="C54" s="739"/>
      <c r="D54" s="739"/>
      <c r="E54" s="739"/>
      <c r="F54" s="739"/>
      <c r="G54" s="739"/>
      <c r="H54" s="739"/>
      <c r="I54" s="739"/>
      <c r="J54" s="739"/>
      <c r="K54" s="739"/>
      <c r="L54" s="739"/>
      <c r="M54" s="739"/>
      <c r="N54" s="739"/>
      <c r="T54" s="739"/>
      <c r="U54" s="739"/>
      <c r="V54"/>
      <c r="W54"/>
      <c r="X54"/>
      <c r="Z54" s="735"/>
      <c r="AD54"/>
      <c r="AE54"/>
    </row>
    <row r="55" spans="3:31">
      <c r="C55" s="739"/>
      <c r="D55" s="739"/>
      <c r="E55" s="739"/>
      <c r="F55" s="739"/>
      <c r="G55" s="739"/>
      <c r="H55" s="739"/>
      <c r="I55" s="739"/>
      <c r="J55" s="739"/>
      <c r="K55" s="739"/>
      <c r="L55" s="739"/>
      <c r="M55" s="739"/>
      <c r="N55" s="739"/>
      <c r="T55" s="739"/>
      <c r="U55" s="739"/>
      <c r="V55"/>
      <c r="W55"/>
      <c r="X55"/>
      <c r="Z55" s="735"/>
      <c r="AD55"/>
      <c r="AE55"/>
    </row>
    <row r="56" spans="3:31">
      <c r="C56" s="739"/>
      <c r="D56" s="739"/>
      <c r="E56" s="739"/>
      <c r="F56" s="739"/>
      <c r="G56" s="739"/>
      <c r="H56" s="739"/>
      <c r="I56" s="739"/>
      <c r="J56" s="739"/>
      <c r="K56" s="739"/>
      <c r="L56" s="739"/>
      <c r="M56" s="739"/>
      <c r="N56" s="739"/>
      <c r="T56" s="739"/>
      <c r="U56" s="739"/>
      <c r="V56"/>
      <c r="W56"/>
      <c r="X56"/>
      <c r="Z56" s="735"/>
      <c r="AD56"/>
      <c r="AE56"/>
    </row>
    <row r="57" spans="3:31">
      <c r="C57" s="739"/>
      <c r="D57" s="739"/>
      <c r="E57" s="739"/>
      <c r="F57" s="739"/>
      <c r="G57" s="739"/>
      <c r="H57" s="739"/>
      <c r="I57" s="739"/>
      <c r="J57" s="739"/>
      <c r="K57" s="739"/>
      <c r="L57" s="739"/>
      <c r="M57" s="739"/>
      <c r="N57" s="739"/>
      <c r="T57" s="739"/>
      <c r="U57" s="739"/>
      <c r="V57"/>
      <c r="W57"/>
      <c r="X57"/>
      <c r="Z57" s="735"/>
      <c r="AD57"/>
      <c r="AE57"/>
    </row>
    <row r="58" spans="3:31">
      <c r="C58" s="739"/>
      <c r="D58" s="739"/>
      <c r="E58" s="739"/>
      <c r="F58" s="739"/>
      <c r="G58" s="739"/>
      <c r="H58" s="739"/>
      <c r="I58" s="739"/>
      <c r="J58" s="739"/>
      <c r="K58" s="739"/>
      <c r="L58" s="739"/>
      <c r="M58" s="739"/>
      <c r="N58" s="739"/>
      <c r="T58" s="739"/>
      <c r="U58" s="739"/>
      <c r="V58"/>
      <c r="W58"/>
      <c r="X58"/>
      <c r="Z58" s="735"/>
      <c r="AD58"/>
      <c r="AE58"/>
    </row>
    <row r="59" spans="3:31">
      <c r="C59" s="739"/>
      <c r="D59" s="739"/>
      <c r="E59" s="739"/>
      <c r="F59" s="739"/>
      <c r="G59" s="739"/>
      <c r="H59" s="739"/>
      <c r="I59" s="739"/>
      <c r="J59" s="739"/>
      <c r="K59" s="739"/>
      <c r="L59" s="739"/>
      <c r="M59" s="739"/>
      <c r="N59" s="739"/>
      <c r="T59" s="739"/>
      <c r="U59" s="739"/>
      <c r="V59"/>
      <c r="W59"/>
      <c r="X59"/>
      <c r="Z59" s="735"/>
      <c r="AD59"/>
      <c r="AE59"/>
    </row>
    <row r="60" spans="3:31">
      <c r="C60" s="739"/>
      <c r="D60" s="739"/>
      <c r="E60" s="739"/>
      <c r="F60" s="739"/>
      <c r="G60" s="739"/>
      <c r="H60" s="739"/>
      <c r="I60" s="739"/>
      <c r="J60" s="739"/>
      <c r="K60" s="739"/>
      <c r="L60" s="739"/>
      <c r="M60" s="739"/>
      <c r="N60" s="739"/>
      <c r="T60" s="739"/>
      <c r="U60" s="739"/>
      <c r="V60"/>
      <c r="W60"/>
      <c r="X60"/>
      <c r="Z60" s="735"/>
      <c r="AD60"/>
      <c r="AE60"/>
    </row>
    <row r="61" spans="3:31">
      <c r="C61" s="739"/>
      <c r="D61" s="739"/>
      <c r="E61" s="739"/>
      <c r="F61" s="739"/>
      <c r="G61" s="739"/>
      <c r="H61" s="739"/>
      <c r="I61" s="739"/>
      <c r="J61" s="739"/>
      <c r="K61" s="739"/>
      <c r="L61" s="739"/>
      <c r="M61" s="739"/>
      <c r="N61" s="739"/>
      <c r="T61" s="739"/>
      <c r="U61" s="739"/>
      <c r="V61"/>
      <c r="W61"/>
      <c r="X61"/>
      <c r="Z61" s="735"/>
      <c r="AD61"/>
      <c r="AE61"/>
    </row>
    <row r="62" spans="3:31">
      <c r="C62" s="739"/>
      <c r="D62" s="739"/>
      <c r="E62" s="739"/>
      <c r="F62" s="739"/>
      <c r="G62" s="739"/>
      <c r="H62" s="739"/>
      <c r="I62" s="739"/>
      <c r="J62" s="739"/>
      <c r="K62" s="739"/>
      <c r="L62" s="739"/>
      <c r="M62" s="739"/>
      <c r="N62" s="739"/>
      <c r="T62" s="739"/>
      <c r="U62" s="739"/>
      <c r="V62"/>
      <c r="W62"/>
      <c r="X62"/>
      <c r="Z62" s="735"/>
      <c r="AD62"/>
      <c r="AE62"/>
    </row>
    <row r="63" spans="3:31">
      <c r="C63" s="739"/>
      <c r="D63" s="739"/>
      <c r="E63" s="739"/>
      <c r="F63" s="739"/>
      <c r="G63" s="739"/>
      <c r="H63" s="739"/>
      <c r="I63" s="739"/>
      <c r="J63" s="739"/>
      <c r="K63" s="739"/>
      <c r="L63" s="739"/>
      <c r="M63" s="739"/>
      <c r="N63" s="739"/>
      <c r="T63" s="739"/>
      <c r="U63" s="739"/>
      <c r="V63"/>
      <c r="W63"/>
      <c r="X63"/>
      <c r="Z63" s="735"/>
      <c r="AD63"/>
      <c r="AE63"/>
    </row>
    <row r="64" spans="3:31">
      <c r="C64" s="739"/>
      <c r="D64" s="739"/>
      <c r="E64" s="739"/>
      <c r="F64" s="739"/>
      <c r="G64" s="739"/>
      <c r="H64" s="739"/>
      <c r="I64" s="739"/>
      <c r="J64" s="739"/>
      <c r="K64" s="739"/>
      <c r="L64" s="739"/>
      <c r="M64" s="739"/>
      <c r="N64" s="739"/>
      <c r="T64" s="739"/>
      <c r="U64" s="739"/>
      <c r="V64"/>
      <c r="W64"/>
      <c r="X64"/>
      <c r="Z64" s="735"/>
      <c r="AD64"/>
      <c r="AE64"/>
    </row>
    <row r="65" spans="3:31">
      <c r="C65" s="739"/>
      <c r="D65" s="739"/>
      <c r="E65" s="739"/>
      <c r="F65" s="739"/>
      <c r="G65" s="739"/>
      <c r="H65" s="739"/>
      <c r="I65" s="739"/>
      <c r="J65" s="739"/>
      <c r="K65" s="739"/>
      <c r="L65" s="739"/>
      <c r="M65" s="739"/>
      <c r="N65" s="739"/>
      <c r="T65" s="739"/>
      <c r="U65" s="739"/>
      <c r="V65"/>
      <c r="W65"/>
      <c r="X65"/>
      <c r="Z65" s="735"/>
      <c r="AD65"/>
      <c r="AE65"/>
    </row>
    <row r="66" spans="3:31">
      <c r="C66" s="739"/>
      <c r="D66" s="739"/>
      <c r="E66" s="739"/>
      <c r="F66" s="739"/>
      <c r="G66" s="739"/>
      <c r="H66" s="739"/>
      <c r="I66" s="739"/>
      <c r="J66" s="739"/>
      <c r="K66" s="739"/>
      <c r="L66" s="739"/>
      <c r="M66" s="739"/>
      <c r="N66" s="739"/>
      <c r="T66" s="739"/>
      <c r="U66" s="739"/>
      <c r="V66"/>
      <c r="W66"/>
      <c r="X66"/>
      <c r="Z66" s="735"/>
      <c r="AD66"/>
      <c r="AE66"/>
    </row>
    <row r="67" spans="3:31">
      <c r="C67" s="739"/>
      <c r="D67" s="739"/>
      <c r="E67" s="739"/>
      <c r="F67" s="739"/>
      <c r="G67" s="739"/>
      <c r="H67" s="739"/>
      <c r="I67" s="739"/>
      <c r="J67" s="739"/>
      <c r="K67" s="739"/>
      <c r="L67" s="739"/>
      <c r="M67" s="739"/>
      <c r="N67" s="739"/>
      <c r="T67" s="739"/>
      <c r="U67" s="739"/>
      <c r="V67"/>
      <c r="W67"/>
      <c r="X67"/>
      <c r="Z67" s="735"/>
      <c r="AD67"/>
      <c r="AE67"/>
    </row>
    <row r="68" spans="3:31">
      <c r="C68" s="739"/>
      <c r="D68" s="739"/>
      <c r="E68" s="739"/>
      <c r="F68" s="739"/>
      <c r="G68" s="739"/>
      <c r="H68" s="739"/>
      <c r="I68" s="739"/>
      <c r="J68" s="739"/>
      <c r="K68" s="739"/>
      <c r="L68" s="739"/>
      <c r="M68" s="739"/>
      <c r="N68" s="739"/>
      <c r="T68" s="739"/>
      <c r="U68" s="739"/>
      <c r="V68"/>
      <c r="W68"/>
      <c r="X68"/>
      <c r="Z68" s="735"/>
      <c r="AD68"/>
      <c r="AE68"/>
    </row>
    <row r="69" spans="3:31">
      <c r="C69" s="739"/>
      <c r="D69" s="739"/>
      <c r="E69" s="739"/>
      <c r="F69" s="739"/>
      <c r="G69" s="739"/>
      <c r="H69" s="739"/>
      <c r="I69" s="739"/>
      <c r="J69" s="739"/>
      <c r="K69" s="739"/>
      <c r="L69" s="739"/>
      <c r="M69" s="739"/>
      <c r="N69" s="739"/>
      <c r="T69" s="739"/>
      <c r="U69" s="739"/>
      <c r="V69"/>
      <c r="W69"/>
      <c r="X69"/>
      <c r="Z69" s="735"/>
      <c r="AD69"/>
      <c r="AE69"/>
    </row>
    <row r="70" spans="3:31">
      <c r="C70" s="739"/>
      <c r="D70" s="739"/>
      <c r="E70" s="739"/>
      <c r="F70" s="739"/>
      <c r="G70" s="739"/>
      <c r="H70" s="739"/>
      <c r="I70" s="739"/>
      <c r="J70" s="739"/>
      <c r="K70" s="739"/>
      <c r="L70" s="739"/>
      <c r="M70" s="739"/>
      <c r="N70" s="739"/>
      <c r="T70" s="739"/>
      <c r="U70" s="739"/>
      <c r="V70"/>
      <c r="W70"/>
      <c r="X70"/>
      <c r="Z70" s="735"/>
      <c r="AD70"/>
      <c r="AE70"/>
    </row>
    <row r="71" spans="3:31">
      <c r="C71" s="739"/>
      <c r="D71" s="739"/>
      <c r="E71" s="739"/>
      <c r="F71" s="739"/>
      <c r="G71" s="739"/>
      <c r="H71" s="739"/>
      <c r="I71" s="739"/>
      <c r="J71" s="739"/>
      <c r="K71" s="739"/>
      <c r="L71" s="739"/>
      <c r="M71" s="739"/>
      <c r="N71" s="739"/>
      <c r="T71" s="739"/>
      <c r="U71" s="739"/>
      <c r="V71"/>
      <c r="W71"/>
      <c r="X71"/>
      <c r="Y71" s="739"/>
      <c r="Z71" s="739"/>
      <c r="AA71" s="739"/>
      <c r="AB71"/>
      <c r="AC71" s="739"/>
      <c r="AD71"/>
      <c r="AE71"/>
    </row>
    <row r="72" spans="3:31">
      <c r="C72" s="739"/>
      <c r="D72" s="739"/>
      <c r="E72" s="739"/>
      <c r="F72" s="739"/>
      <c r="G72" s="739"/>
      <c r="H72" s="739"/>
      <c r="I72" s="739"/>
      <c r="J72" s="739"/>
      <c r="K72" s="739"/>
      <c r="L72" s="739"/>
      <c r="M72" s="739"/>
      <c r="N72" s="739"/>
      <c r="T72" s="739"/>
      <c r="U72" s="739"/>
      <c r="V72"/>
      <c r="W72"/>
      <c r="X72"/>
      <c r="Y72" s="739"/>
      <c r="Z72" s="739"/>
      <c r="AA72" s="739"/>
      <c r="AB72"/>
      <c r="AC72" s="739"/>
      <c r="AD72"/>
      <c r="AE72"/>
    </row>
    <row r="73" spans="3:31">
      <c r="C73" s="739"/>
      <c r="D73" s="739"/>
      <c r="E73" s="739"/>
      <c r="F73" s="739"/>
      <c r="G73" s="739"/>
      <c r="H73" s="739"/>
      <c r="I73" s="739"/>
      <c r="J73" s="739"/>
      <c r="K73" s="739"/>
      <c r="L73" s="739"/>
      <c r="M73" s="739"/>
      <c r="N73" s="739"/>
      <c r="O73" s="739"/>
      <c r="P73" s="739"/>
      <c r="Q73" s="739"/>
      <c r="R73" s="739"/>
      <c r="S73" s="739"/>
      <c r="U73" s="739"/>
      <c r="V73" s="739"/>
      <c r="W73" s="739"/>
      <c r="X73"/>
      <c r="Y73"/>
      <c r="AA73" s="739"/>
      <c r="AB73" s="739"/>
      <c r="AC73" s="739"/>
      <c r="AD73"/>
      <c r="AE73" s="739"/>
    </row>
    <row r="74" spans="3:31">
      <c r="C74" s="739"/>
      <c r="D74" s="739"/>
      <c r="E74" s="739"/>
      <c r="F74" s="739"/>
      <c r="G74" s="739"/>
      <c r="H74" s="739"/>
      <c r="I74" s="739"/>
      <c r="J74" s="739"/>
      <c r="K74" s="739"/>
      <c r="L74" s="739"/>
      <c r="M74" s="739"/>
      <c r="N74" s="739"/>
      <c r="O74" s="739"/>
      <c r="P74" s="739"/>
      <c r="Q74" s="739"/>
      <c r="R74" s="739"/>
      <c r="S74" s="739"/>
      <c r="U74" s="739"/>
      <c r="V74" s="739"/>
      <c r="W74" s="739"/>
      <c r="X74"/>
      <c r="Y74"/>
      <c r="AA74" s="739"/>
      <c r="AB74" s="739"/>
      <c r="AC74" s="739"/>
      <c r="AD74"/>
      <c r="AE74" s="739"/>
    </row>
    <row r="75" spans="3:31">
      <c r="C75" s="739"/>
      <c r="D75" s="739"/>
      <c r="E75" s="739"/>
      <c r="F75" s="739"/>
      <c r="G75" s="739"/>
      <c r="H75" s="739"/>
      <c r="I75" s="739"/>
      <c r="J75" s="739"/>
      <c r="K75" s="739"/>
      <c r="L75" s="739"/>
      <c r="M75" s="739"/>
      <c r="N75" s="739"/>
      <c r="O75" s="739"/>
      <c r="P75" s="739"/>
      <c r="Q75" s="739"/>
      <c r="R75" s="739"/>
      <c r="S75" s="739"/>
      <c r="U75" s="739"/>
      <c r="V75" s="739"/>
      <c r="W75" s="739"/>
      <c r="X75"/>
      <c r="Y75"/>
      <c r="AA75" s="739"/>
      <c r="AB75" s="739"/>
      <c r="AC75" s="739"/>
      <c r="AD75"/>
      <c r="AE75" s="739"/>
    </row>
    <row r="76" spans="3:31">
      <c r="C76" s="739"/>
      <c r="D76" s="739"/>
      <c r="E76" s="739"/>
      <c r="F76" s="739"/>
      <c r="G76" s="739"/>
      <c r="I76" s="739"/>
      <c r="J76" s="739"/>
      <c r="K76" s="739"/>
      <c r="L76" s="739"/>
      <c r="M76" s="739"/>
      <c r="O76" s="739"/>
      <c r="P76" s="739"/>
      <c r="Q76" s="739"/>
      <c r="R76" s="739"/>
      <c r="S76" s="739"/>
      <c r="U76" s="739"/>
      <c r="V76" s="739"/>
      <c r="W76" s="739"/>
      <c r="X76" s="739"/>
      <c r="Y76" s="739"/>
      <c r="AA76" s="739"/>
      <c r="AB76" s="739"/>
      <c r="AC76" s="739"/>
      <c r="AD76" s="739"/>
      <c r="AE76" s="739"/>
    </row>
    <row r="77" spans="3:31">
      <c r="C77" s="739"/>
      <c r="D77" s="739"/>
      <c r="E77" s="739"/>
      <c r="F77" s="739"/>
      <c r="G77" s="739"/>
      <c r="I77" s="739"/>
      <c r="J77" s="739"/>
      <c r="K77" s="739"/>
      <c r="L77" s="739"/>
      <c r="M77" s="739"/>
      <c r="O77" s="739"/>
      <c r="P77" s="739"/>
      <c r="Q77" s="739"/>
      <c r="R77" s="739"/>
      <c r="S77" s="739"/>
      <c r="U77" s="739"/>
      <c r="V77" s="739"/>
      <c r="W77" s="739"/>
      <c r="X77" s="739"/>
      <c r="Y77" s="739"/>
      <c r="AA77" s="739"/>
      <c r="AB77" s="739"/>
      <c r="AC77" s="739"/>
      <c r="AD77" s="739"/>
      <c r="AE77" s="739"/>
    </row>
    <row r="78" spans="3:31">
      <c r="C78" s="739"/>
      <c r="D78" s="739"/>
      <c r="E78" s="739"/>
      <c r="F78" s="739"/>
      <c r="G78" s="739"/>
      <c r="I78" s="739"/>
      <c r="J78" s="739"/>
      <c r="K78" s="739"/>
      <c r="L78" s="739"/>
      <c r="M78" s="739"/>
      <c r="O78" s="739"/>
      <c r="P78" s="739"/>
      <c r="Q78" s="739"/>
      <c r="R78" s="739"/>
      <c r="S78" s="739"/>
      <c r="U78" s="739"/>
      <c r="V78" s="739"/>
      <c r="W78" s="739"/>
      <c r="X78" s="739"/>
      <c r="Y78" s="739"/>
      <c r="AA78" s="739"/>
      <c r="AB78" s="739"/>
      <c r="AC78" s="739"/>
      <c r="AD78" s="739"/>
      <c r="AE78" s="739"/>
    </row>
    <row r="79" spans="3:31">
      <c r="C79" s="739"/>
      <c r="D79" s="739"/>
      <c r="E79" s="739"/>
      <c r="F79" s="739"/>
      <c r="G79" s="739"/>
      <c r="I79" s="739"/>
      <c r="J79" s="739"/>
      <c r="K79" s="739"/>
      <c r="L79" s="739"/>
      <c r="M79" s="739"/>
      <c r="O79" s="739"/>
      <c r="P79" s="739"/>
      <c r="Q79" s="739"/>
      <c r="R79" s="739"/>
      <c r="S79" s="739"/>
      <c r="U79" s="739"/>
      <c r="V79" s="739"/>
      <c r="W79" s="739"/>
      <c r="X79" s="739"/>
      <c r="Y79" s="739"/>
      <c r="AA79" s="739"/>
      <c r="AB79" s="739"/>
      <c r="AC79" s="739"/>
      <c r="AD79" s="739"/>
      <c r="AE79" s="739"/>
    </row>
    <row r="80" spans="3:31">
      <c r="C80" s="739"/>
      <c r="D80" s="739"/>
      <c r="E80" s="739"/>
      <c r="F80" s="739"/>
      <c r="G80" s="739"/>
      <c r="I80" s="739"/>
      <c r="J80" s="739"/>
      <c r="K80" s="739"/>
      <c r="L80" s="739"/>
      <c r="M80" s="739"/>
      <c r="O80" s="739"/>
      <c r="P80" s="739"/>
      <c r="Q80" s="739"/>
      <c r="R80" s="739"/>
      <c r="S80" s="739"/>
      <c r="U80" s="739"/>
      <c r="V80" s="739"/>
      <c r="W80" s="739"/>
      <c r="X80" s="739"/>
      <c r="Y80" s="739"/>
      <c r="AA80" s="739"/>
      <c r="AB80" s="739"/>
      <c r="AC80" s="739"/>
      <c r="AD80" s="739"/>
      <c r="AE80" s="739"/>
    </row>
  </sheetData>
  <mergeCells count="6">
    <mergeCell ref="A1:C1"/>
    <mergeCell ref="I5:M5"/>
    <mergeCell ref="C5:G5"/>
    <mergeCell ref="AA5:AE5"/>
    <mergeCell ref="U5:Y5"/>
    <mergeCell ref="O5:S5"/>
  </mergeCells>
  <hyperlinks>
    <hyperlink ref="A1" location="'Figures'!A1" display="Indice de gráficos" xr:uid="{00000000-0004-0000-5100-000000000000}"/>
  </hyperlinks>
  <pageMargins left="0.7" right="0.7" top="0.75" bottom="0.75" header="0.3" footer="0.3"/>
  <pageSetup paperSize="9" orientation="portrait" verticalDpi="0"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H28"/>
  <sheetViews>
    <sheetView showGridLines="0" workbookViewId="0">
      <selection activeCell="E21" sqref="E21"/>
    </sheetView>
  </sheetViews>
  <sheetFormatPr baseColWidth="10" defaultColWidth="11.5703125" defaultRowHeight="15"/>
  <cols>
    <col min="1" max="1" width="3.5703125" customWidth="1"/>
    <col min="3" max="6" width="7.85546875" customWidth="1"/>
  </cols>
  <sheetData>
    <row r="1" spans="1:7">
      <c r="A1" s="853" t="s">
        <v>321</v>
      </c>
      <c r="B1" s="853"/>
      <c r="C1" s="853"/>
    </row>
    <row r="2" spans="1:7" ht="15.75">
      <c r="B2" s="735"/>
      <c r="C2" s="735"/>
    </row>
    <row r="3" spans="1:7" ht="15.75">
      <c r="B3" s="637" t="s">
        <v>636</v>
      </c>
      <c r="C3" s="735"/>
    </row>
    <row r="5" spans="1:7" ht="15.75">
      <c r="C5" s="673">
        <v>2019</v>
      </c>
      <c r="D5" s="673">
        <v>2020</v>
      </c>
      <c r="E5" s="673">
        <v>2021</v>
      </c>
      <c r="F5" s="673">
        <v>2022</v>
      </c>
    </row>
    <row r="6" spans="1:7" ht="15.75">
      <c r="B6" s="673" t="s">
        <v>621</v>
      </c>
      <c r="C6" s="660">
        <v>23.713071461577094</v>
      </c>
      <c r="D6" s="660">
        <v>27.062070702028969</v>
      </c>
      <c r="E6" s="660">
        <v>25.939374124008452</v>
      </c>
      <c r="F6" s="660">
        <v>23.875366408250997</v>
      </c>
    </row>
    <row r="7" spans="1:7" ht="15.75">
      <c r="B7" s="673" t="s">
        <v>637</v>
      </c>
      <c r="C7" s="660"/>
      <c r="D7" s="660">
        <v>2.6134899392048001</v>
      </c>
      <c r="E7" s="660">
        <v>-1.8687765805254941</v>
      </c>
      <c r="F7" s="660">
        <v>-2.0295640168484566</v>
      </c>
    </row>
    <row r="8" spans="1:7" ht="15.75">
      <c r="B8" s="673" t="s">
        <v>638</v>
      </c>
      <c r="C8" s="660"/>
      <c r="D8" s="660">
        <v>0.76449004252477404</v>
      </c>
      <c r="E8" s="660">
        <v>0.71323988870291011</v>
      </c>
      <c r="F8" s="660">
        <v>-3.4443698908998011E-2</v>
      </c>
    </row>
    <row r="9" spans="1:7" ht="15.75">
      <c r="B9" s="673" t="s">
        <v>639</v>
      </c>
      <c r="C9" s="660"/>
      <c r="D9" s="660">
        <v>0.21632018596227276</v>
      </c>
      <c r="E9" s="660">
        <v>2.7716393250809296E-2</v>
      </c>
      <c r="F9" s="660">
        <v>0.89064586824495928</v>
      </c>
    </row>
    <row r="10" spans="1:7" ht="12.95" customHeight="1">
      <c r="B10" s="673" t="s">
        <v>640</v>
      </c>
      <c r="C10" s="660"/>
      <c r="D10" s="660"/>
      <c r="E10" s="660"/>
      <c r="F10" s="660">
        <v>0.62045324162009441</v>
      </c>
      <c r="G10" s="660"/>
    </row>
    <row r="11" spans="1:7" ht="12.95" customHeight="1">
      <c r="B11" s="673" t="s">
        <v>641</v>
      </c>
      <c r="C11" s="660"/>
      <c r="D11" s="660">
        <v>0.54816985656250128</v>
      </c>
      <c r="E11" s="660">
        <v>0.68552349545210078</v>
      </c>
      <c r="F11" s="660">
        <v>-0.92508956715395729</v>
      </c>
      <c r="G11" s="660"/>
    </row>
    <row r="12" spans="1:7" ht="12.95" customHeight="1">
      <c r="B12" s="673" t="s">
        <v>642</v>
      </c>
      <c r="C12" s="660">
        <v>0</v>
      </c>
      <c r="D12" s="660">
        <v>0</v>
      </c>
      <c r="E12" s="660">
        <v>0</v>
      </c>
      <c r="F12" s="660">
        <v>0</v>
      </c>
      <c r="G12" s="660"/>
    </row>
    <row r="13" spans="1:7" ht="12.95" customHeight="1">
      <c r="B13" s="673"/>
      <c r="C13" s="660"/>
      <c r="D13" s="660"/>
      <c r="E13" s="660"/>
      <c r="F13" s="660"/>
      <c r="G13" s="660"/>
    </row>
    <row r="14" spans="1:7" ht="12.95" customHeight="1">
      <c r="B14" s="673" t="s">
        <v>643</v>
      </c>
      <c r="C14" s="660">
        <v>23.713071461577094</v>
      </c>
      <c r="D14" s="660">
        <v>0.76449004252477404</v>
      </c>
      <c r="E14" s="660">
        <v>0.71323988870291011</v>
      </c>
      <c r="F14" s="660">
        <v>-3.4443698908998011E-2</v>
      </c>
      <c r="G14" s="660"/>
    </row>
    <row r="15" spans="1:7" ht="12.95" customHeight="1">
      <c r="G15" s="660"/>
    </row>
    <row r="16" spans="1:7" ht="12.95" customHeight="1">
      <c r="B16" s="673" t="s">
        <v>637</v>
      </c>
      <c r="C16" s="660">
        <v>23.713071461577094</v>
      </c>
      <c r="D16" s="660">
        <v>2.6134899392048001</v>
      </c>
      <c r="E16" s="660">
        <v>1.8687765805254941</v>
      </c>
      <c r="F16" s="660">
        <v>2.0295640168484566</v>
      </c>
      <c r="G16" s="660"/>
    </row>
    <row r="17" spans="7:8" ht="12.95" customHeight="1">
      <c r="G17" s="660"/>
    </row>
    <row r="18" spans="7:8" ht="12.95" customHeight="1">
      <c r="G18" s="660"/>
    </row>
    <row r="19" spans="7:8" ht="12.95" customHeight="1"/>
    <row r="20" spans="7:8" ht="12.95" customHeight="1">
      <c r="G20" s="660"/>
    </row>
    <row r="21" spans="7:8" ht="12.95" customHeight="1"/>
    <row r="28" spans="7:8" ht="15.75">
      <c r="H28" s="651" t="s">
        <v>22</v>
      </c>
    </row>
  </sheetData>
  <mergeCells count="1">
    <mergeCell ref="A1:C1"/>
  </mergeCells>
  <hyperlinks>
    <hyperlink ref="A1" location="'Figures'!A1" display="Indice de gráficos" xr:uid="{00000000-0004-0000-5200-000000000000}"/>
  </hyperlinks>
  <pageMargins left="0.7" right="0.7" top="0.75" bottom="0.75" header="0.3" footer="0.3"/>
  <pageSetup paperSize="9" orientation="portrait" verticalDpi="0"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Hoja11"/>
  <dimension ref="A1:O35"/>
  <sheetViews>
    <sheetView showGridLines="0" zoomScaleNormal="100" workbookViewId="0">
      <selection sqref="A1:C1"/>
    </sheetView>
  </sheetViews>
  <sheetFormatPr baseColWidth="10" defaultColWidth="11.42578125" defaultRowHeight="15"/>
  <cols>
    <col min="1" max="1" width="3.28515625" style="742" customWidth="1"/>
    <col min="2" max="2" width="3.85546875" style="742" customWidth="1"/>
    <col min="3" max="3" width="10.140625" style="742" customWidth="1"/>
    <col min="4" max="4" width="1.7109375" style="742" customWidth="1"/>
    <col min="5" max="15" width="11.42578125" style="742"/>
    <col min="16" max="16" width="8.42578125" style="742" bestFit="1" customWidth="1"/>
    <col min="17" max="17" width="5.28515625" style="742" customWidth="1"/>
    <col min="18" max="18" width="9" style="742" customWidth="1"/>
    <col min="19" max="20" width="5" style="742" bestFit="1" customWidth="1"/>
    <col min="21" max="23" width="3.5703125" style="742" bestFit="1" customWidth="1"/>
    <col min="24" max="16384" width="11.42578125" style="742"/>
  </cols>
  <sheetData>
    <row r="1" spans="1:15">
      <c r="A1" s="853" t="s">
        <v>321</v>
      </c>
      <c r="B1" s="853"/>
      <c r="C1" s="853"/>
    </row>
    <row r="2" spans="1:15" ht="15.75">
      <c r="A2"/>
      <c r="B2" s="735"/>
      <c r="C2" s="735"/>
    </row>
    <row r="3" spans="1:15" ht="15.75">
      <c r="A3"/>
      <c r="B3" s="637" t="s">
        <v>644</v>
      </c>
      <c r="C3" s="735"/>
    </row>
    <row r="5" spans="1:15" ht="15.75">
      <c r="C5" s="191" t="s">
        <v>645</v>
      </c>
      <c r="D5" s="174"/>
      <c r="E5" s="745" t="s">
        <v>646</v>
      </c>
    </row>
    <row r="6" spans="1:15" ht="17.45" customHeight="1">
      <c r="C6" s="191" t="s">
        <v>647</v>
      </c>
      <c r="D6" s="174"/>
      <c r="E6" s="745" t="s">
        <v>648</v>
      </c>
      <c r="N6" s="744"/>
      <c r="O6" s="743"/>
    </row>
    <row r="7" spans="1:15" ht="17.45" customHeight="1">
      <c r="C7" s="191" t="s">
        <v>649</v>
      </c>
      <c r="D7" s="174"/>
      <c r="E7" s="745" t="s">
        <v>650</v>
      </c>
    </row>
    <row r="8" spans="1:15" ht="17.45" customHeight="1">
      <c r="C8" s="191" t="s">
        <v>651</v>
      </c>
      <c r="D8" s="174"/>
      <c r="E8" s="745" t="s">
        <v>652</v>
      </c>
    </row>
    <row r="9" spans="1:15" ht="17.45" customHeight="1">
      <c r="C9" s="191" t="s">
        <v>653</v>
      </c>
      <c r="D9" s="174"/>
      <c r="E9" s="745" t="s">
        <v>654</v>
      </c>
    </row>
    <row r="10" spans="1:15" ht="17.45" customHeight="1">
      <c r="C10" s="191" t="s">
        <v>655</v>
      </c>
      <c r="D10" s="174"/>
      <c r="E10" s="745" t="s">
        <v>656</v>
      </c>
    </row>
    <row r="11" spans="1:15" ht="17.45" customHeight="1">
      <c r="C11" s="191" t="s">
        <v>657</v>
      </c>
      <c r="D11" s="174"/>
      <c r="E11" s="745" t="s">
        <v>658</v>
      </c>
    </row>
    <row r="12" spans="1:15" ht="17.45" customHeight="1">
      <c r="C12" s="191" t="s">
        <v>659</v>
      </c>
      <c r="D12" s="174"/>
      <c r="E12" s="745" t="s">
        <v>660</v>
      </c>
    </row>
    <row r="13" spans="1:15" ht="17.45" customHeight="1">
      <c r="C13" s="191" t="s">
        <v>661</v>
      </c>
      <c r="D13" s="174"/>
      <c r="E13" s="745" t="s">
        <v>662</v>
      </c>
    </row>
    <row r="14" spans="1:15" ht="17.45" customHeight="1">
      <c r="C14" s="191" t="s">
        <v>663</v>
      </c>
      <c r="D14" s="174"/>
      <c r="E14" s="745" t="s">
        <v>664</v>
      </c>
    </row>
    <row r="15" spans="1:15" ht="17.45" customHeight="1">
      <c r="C15" s="191" t="s">
        <v>665</v>
      </c>
      <c r="D15" s="174"/>
      <c r="E15" s="745" t="s">
        <v>666</v>
      </c>
    </row>
    <row r="16" spans="1:15" ht="17.45" customHeight="1">
      <c r="C16" s="191" t="s">
        <v>667</v>
      </c>
      <c r="D16" s="174"/>
      <c r="E16" s="745" t="s">
        <v>668</v>
      </c>
    </row>
    <row r="17" spans="3:6" ht="17.45" customHeight="1">
      <c r="C17" s="191" t="s">
        <v>669</v>
      </c>
      <c r="D17" s="174"/>
      <c r="E17" s="745" t="s">
        <v>670</v>
      </c>
    </row>
    <row r="18" spans="3:6" ht="17.45" customHeight="1">
      <c r="C18" s="191" t="s">
        <v>671</v>
      </c>
      <c r="D18" s="174"/>
      <c r="E18" s="745" t="s">
        <v>660</v>
      </c>
    </row>
    <row r="19" spans="3:6" ht="17.45" customHeight="1">
      <c r="C19" s="191" t="s">
        <v>672</v>
      </c>
      <c r="D19" s="174"/>
      <c r="E19" s="745" t="s">
        <v>673</v>
      </c>
    </row>
    <row r="20" spans="3:6" ht="17.45" customHeight="1">
      <c r="C20" s="191" t="s">
        <v>674</v>
      </c>
      <c r="D20" s="174"/>
      <c r="E20" s="745" t="s">
        <v>675</v>
      </c>
    </row>
    <row r="21" spans="3:6" ht="17.45" customHeight="1">
      <c r="C21" s="191" t="s">
        <v>676</v>
      </c>
      <c r="D21" s="174"/>
      <c r="E21" s="745" t="s">
        <v>677</v>
      </c>
    </row>
    <row r="22" spans="3:6" ht="17.45" customHeight="1">
      <c r="C22"/>
    </row>
    <row r="23" spans="3:6" ht="15" customHeight="1">
      <c r="C23"/>
      <c r="F23" s="651" t="s">
        <v>22</v>
      </c>
    </row>
    <row r="24" spans="3:6" ht="15" customHeight="1">
      <c r="C24"/>
    </row>
    <row r="25" spans="3:6" ht="15" customHeight="1">
      <c r="C25"/>
    </row>
    <row r="26" spans="3:6" ht="15" customHeight="1">
      <c r="C26"/>
    </row>
    <row r="27" spans="3:6" ht="15" customHeight="1">
      <c r="C27"/>
    </row>
    <row r="28" spans="3:6" ht="15" customHeight="1">
      <c r="C28"/>
    </row>
    <row r="29" spans="3:6" ht="15" customHeight="1">
      <c r="C29"/>
    </row>
    <row r="30" spans="3:6" ht="15" customHeight="1">
      <c r="C30"/>
    </row>
    <row r="31" spans="3:6">
      <c r="C31"/>
    </row>
    <row r="32" spans="3:6">
      <c r="C32"/>
    </row>
    <row r="33" spans="3:3">
      <c r="C33"/>
    </row>
    <row r="34" spans="3:3">
      <c r="C34"/>
    </row>
    <row r="35" spans="3:3">
      <c r="C35"/>
    </row>
  </sheetData>
  <mergeCells count="1">
    <mergeCell ref="A1:C1"/>
  </mergeCells>
  <hyperlinks>
    <hyperlink ref="A1" location="'Figures'!A1" display="Indice de gráficos" xr:uid="{00000000-0004-0000-5300-000000000000}"/>
  </hyperlinks>
  <pageMargins left="0.7" right="0.7" top="0.75" bottom="0.75" header="0.3" footer="0.3"/>
  <pageSetup paperSize="9" orientation="portrait" verticalDpi="360"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Hoja12"/>
  <dimension ref="A1:O31"/>
  <sheetViews>
    <sheetView showGridLines="0" zoomScaleNormal="100" workbookViewId="0">
      <selection activeCell="B4" sqref="B4"/>
    </sheetView>
  </sheetViews>
  <sheetFormatPr baseColWidth="10" defaultColWidth="11.42578125" defaultRowHeight="15"/>
  <cols>
    <col min="1" max="1" width="3.28515625" style="742" customWidth="1"/>
    <col min="2" max="2" width="4.42578125" style="742" customWidth="1"/>
    <col min="3" max="3" width="7.7109375" style="742" customWidth="1"/>
    <col min="4" max="4" width="2.85546875" style="742" customWidth="1"/>
    <col min="5" max="15" width="11.42578125" style="742"/>
    <col min="16" max="16" width="8.42578125" style="742" bestFit="1" customWidth="1"/>
    <col min="17" max="17" width="5.28515625" style="742" customWidth="1"/>
    <col min="18" max="18" width="9" style="742" customWidth="1"/>
    <col min="19" max="20" width="5" style="742" bestFit="1" customWidth="1"/>
    <col min="21" max="23" width="3.5703125" style="742" bestFit="1" customWidth="1"/>
    <col min="24" max="16384" width="11.42578125" style="742"/>
  </cols>
  <sheetData>
    <row r="1" spans="1:15">
      <c r="A1" s="853" t="s">
        <v>321</v>
      </c>
      <c r="B1" s="853"/>
      <c r="C1" s="853"/>
    </row>
    <row r="2" spans="1:15" ht="15.75">
      <c r="A2"/>
      <c r="B2" s="735"/>
      <c r="C2" s="735"/>
    </row>
    <row r="3" spans="1:15" ht="15.75">
      <c r="A3"/>
      <c r="B3" s="637" t="s">
        <v>678</v>
      </c>
      <c r="C3" s="735"/>
    </row>
    <row r="4" spans="1:15" ht="20.25" customHeight="1">
      <c r="C4"/>
    </row>
    <row r="5" spans="1:15" ht="15.75">
      <c r="C5" s="191" t="s">
        <v>645</v>
      </c>
      <c r="D5" s="174"/>
      <c r="E5" s="745" t="s">
        <v>679</v>
      </c>
    </row>
    <row r="6" spans="1:15" ht="17.45" customHeight="1">
      <c r="C6" s="191" t="s">
        <v>647</v>
      </c>
      <c r="D6" s="174"/>
      <c r="E6" s="745" t="s">
        <v>680</v>
      </c>
      <c r="N6" s="744"/>
      <c r="O6" s="743"/>
    </row>
    <row r="7" spans="1:15" ht="17.45" customHeight="1">
      <c r="C7" s="191" t="s">
        <v>649</v>
      </c>
      <c r="D7" s="174"/>
      <c r="E7" s="745" t="s">
        <v>681</v>
      </c>
    </row>
    <row r="8" spans="1:15" ht="17.45" customHeight="1">
      <c r="C8" s="191" t="s">
        <v>651</v>
      </c>
      <c r="D8" s="174"/>
      <c r="E8" s="745" t="s">
        <v>682</v>
      </c>
    </row>
    <row r="9" spans="1:15" ht="17.45" customHeight="1">
      <c r="C9" s="191" t="s">
        <v>653</v>
      </c>
      <c r="D9" s="174"/>
      <c r="E9" s="745" t="s">
        <v>683</v>
      </c>
    </row>
    <row r="10" spans="1:15" ht="17.45" customHeight="1">
      <c r="C10" s="191" t="s">
        <v>655</v>
      </c>
      <c r="D10" s="174"/>
      <c r="E10" s="745" t="s">
        <v>684</v>
      </c>
    </row>
    <row r="11" spans="1:15" ht="17.45" customHeight="1">
      <c r="C11" s="191" t="s">
        <v>657</v>
      </c>
      <c r="D11" s="174"/>
      <c r="E11" s="745" t="s">
        <v>685</v>
      </c>
    </row>
    <row r="12" spans="1:15" ht="17.45" customHeight="1">
      <c r="C12" s="191" t="s">
        <v>659</v>
      </c>
      <c r="D12" s="174"/>
      <c r="E12" s="745" t="s">
        <v>686</v>
      </c>
    </row>
    <row r="13" spans="1:15" ht="17.45" customHeight="1">
      <c r="C13" s="191" t="s">
        <v>661</v>
      </c>
      <c r="D13" s="174"/>
      <c r="E13" s="745" t="s">
        <v>687</v>
      </c>
    </row>
    <row r="14" spans="1:15" ht="17.45" customHeight="1">
      <c r="C14" s="191" t="s">
        <v>663</v>
      </c>
      <c r="D14" s="174"/>
      <c r="E14" s="745" t="s">
        <v>688</v>
      </c>
    </row>
    <row r="15" spans="1:15" ht="17.45" customHeight="1">
      <c r="C15" s="191" t="s">
        <v>665</v>
      </c>
      <c r="D15" s="174"/>
      <c r="E15" s="745" t="s">
        <v>689</v>
      </c>
    </row>
    <row r="16" spans="1:15" ht="17.45" customHeight="1">
      <c r="C16" s="191" t="s">
        <v>667</v>
      </c>
      <c r="D16" s="174"/>
      <c r="E16" s="745" t="s">
        <v>690</v>
      </c>
    </row>
    <row r="17" spans="3:6" ht="17.45" customHeight="1">
      <c r="C17" s="191" t="s">
        <v>669</v>
      </c>
      <c r="D17" s="174"/>
      <c r="E17" s="745" t="s">
        <v>691</v>
      </c>
    </row>
    <row r="18" spans="3:6" ht="17.45" customHeight="1">
      <c r="C18" s="191" t="s">
        <v>671</v>
      </c>
      <c r="D18" s="174"/>
      <c r="E18" s="745" t="s">
        <v>692</v>
      </c>
    </row>
    <row r="19" spans="3:6" ht="17.45" customHeight="1">
      <c r="C19" s="191" t="s">
        <v>672</v>
      </c>
      <c r="D19" s="174"/>
      <c r="E19" s="745" t="s">
        <v>693</v>
      </c>
    </row>
    <row r="20" spans="3:6" ht="17.45" customHeight="1">
      <c r="C20" s="191" t="s">
        <v>674</v>
      </c>
      <c r="D20" s="174"/>
      <c r="E20" s="745" t="s">
        <v>694</v>
      </c>
    </row>
    <row r="21" spans="3:6" ht="17.45" customHeight="1">
      <c r="C21" s="191" t="s">
        <v>676</v>
      </c>
      <c r="D21" s="174"/>
      <c r="E21" s="745" t="s">
        <v>695</v>
      </c>
    </row>
    <row r="22" spans="3:6" ht="17.45" customHeight="1">
      <c r="C22"/>
    </row>
    <row r="23" spans="3:6" ht="15" customHeight="1">
      <c r="C23"/>
      <c r="F23" s="651" t="s">
        <v>22</v>
      </c>
    </row>
    <row r="24" spans="3:6" ht="15" customHeight="1">
      <c r="C24"/>
    </row>
    <row r="25" spans="3:6" ht="15" customHeight="1">
      <c r="C25"/>
    </row>
    <row r="26" spans="3:6" ht="15" customHeight="1">
      <c r="C26"/>
    </row>
    <row r="27" spans="3:6" ht="15" customHeight="1">
      <c r="C27"/>
    </row>
    <row r="28" spans="3:6" ht="15" customHeight="1">
      <c r="C28"/>
    </row>
    <row r="29" spans="3:6" ht="15" customHeight="1">
      <c r="C29"/>
    </row>
    <row r="30" spans="3:6" ht="15" customHeight="1">
      <c r="C30"/>
    </row>
    <row r="31" spans="3:6">
      <c r="C31"/>
    </row>
  </sheetData>
  <mergeCells count="1">
    <mergeCell ref="A1:C1"/>
  </mergeCells>
  <hyperlinks>
    <hyperlink ref="A1" location="'Figures'!A1" display="Indice de gráficos" xr:uid="{00000000-0004-0000-5400-000000000000}"/>
  </hyperlinks>
  <pageMargins left="0.7" right="0.7" top="0.75" bottom="0.75" header="0.3" footer="0.3"/>
  <pageSetup paperSize="9" orientation="portrait" verticalDpi="360"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F119"/>
  <sheetViews>
    <sheetView showGridLines="0" workbookViewId="0">
      <selection activeCell="D6" sqref="D6"/>
    </sheetView>
  </sheetViews>
  <sheetFormatPr baseColWidth="10" defaultColWidth="11.5703125" defaultRowHeight="15"/>
  <cols>
    <col min="1" max="1" width="4.85546875" customWidth="1"/>
    <col min="2" max="2" width="1.85546875" customWidth="1"/>
    <col min="3" max="3" width="9" customWidth="1"/>
    <col min="4" max="4" width="12.7109375" customWidth="1"/>
  </cols>
  <sheetData>
    <row r="1" spans="1:4">
      <c r="A1" s="853" t="s">
        <v>321</v>
      </c>
      <c r="B1" s="853"/>
      <c r="C1" s="853"/>
    </row>
    <row r="2" spans="1:4" ht="15.75">
      <c r="B2" s="735"/>
      <c r="C2" s="735"/>
    </row>
    <row r="3" spans="1:4" ht="15.75">
      <c r="B3" s="750" t="s">
        <v>696</v>
      </c>
      <c r="C3" s="735"/>
    </row>
    <row r="5" spans="1:4" ht="27">
      <c r="D5" s="192" t="s">
        <v>874</v>
      </c>
    </row>
    <row r="6" spans="1:4" ht="15.75">
      <c r="C6" s="191">
        <v>2006</v>
      </c>
      <c r="D6" s="733">
        <v>5.8900448585059317</v>
      </c>
    </row>
    <row r="7" spans="1:4" ht="15.75">
      <c r="C7" s="191">
        <v>2007</v>
      </c>
      <c r="D7" s="733">
        <v>5.7607985391510681</v>
      </c>
    </row>
    <row r="8" spans="1:4" ht="15.75">
      <c r="C8" s="191">
        <v>2008</v>
      </c>
      <c r="D8" s="733">
        <v>6.714216779731438</v>
      </c>
    </row>
    <row r="9" spans="1:4" ht="15.75">
      <c r="C9" s="191">
        <v>2009</v>
      </c>
      <c r="D9" s="733">
        <v>8.7223876228230388</v>
      </c>
    </row>
    <row r="10" spans="1:4" ht="15.75">
      <c r="C10" s="191">
        <v>2010</v>
      </c>
      <c r="D10" s="733">
        <v>11.581817436042765</v>
      </c>
    </row>
    <row r="11" spans="1:4" ht="15.75">
      <c r="C11" s="191">
        <v>2011</v>
      </c>
      <c r="D11" s="733">
        <v>13.713458918950932</v>
      </c>
    </row>
    <row r="12" spans="1:4" ht="15.75">
      <c r="C12" s="191">
        <v>2012</v>
      </c>
      <c r="D12" s="733">
        <v>18.347678932866778</v>
      </c>
    </row>
    <row r="13" spans="1:4" ht="15.75">
      <c r="C13" s="191">
        <v>2013</v>
      </c>
      <c r="D13" s="733">
        <v>20.632177453182639</v>
      </c>
    </row>
    <row r="14" spans="1:4" ht="15.75">
      <c r="C14" s="191">
        <v>2014</v>
      </c>
      <c r="D14" s="733">
        <v>23.052774575210382</v>
      </c>
    </row>
    <row r="15" spans="1:4" ht="15.75">
      <c r="C15" s="191">
        <v>2015</v>
      </c>
      <c r="D15" s="733">
        <v>24.43036813630416</v>
      </c>
    </row>
    <row r="16" spans="1:4" ht="15.75">
      <c r="C16" s="191">
        <v>2016</v>
      </c>
      <c r="D16" s="733">
        <v>24.868479135243849</v>
      </c>
    </row>
    <row r="17" spans="3:6" ht="15.75">
      <c r="C17" s="191">
        <v>2017</v>
      </c>
      <c r="D17" s="733">
        <v>24.797833486965377</v>
      </c>
    </row>
    <row r="18" spans="3:6" ht="15.75">
      <c r="C18" s="191">
        <v>2018</v>
      </c>
      <c r="D18" s="733">
        <v>24.383439808054622</v>
      </c>
    </row>
    <row r="19" spans="3:6" ht="15.75">
      <c r="C19" s="191">
        <v>2019</v>
      </c>
      <c r="D19" s="733">
        <v>23.713080301356104</v>
      </c>
      <c r="F19" s="651" t="s">
        <v>22</v>
      </c>
    </row>
    <row r="20" spans="3:6" ht="15.75">
      <c r="C20" s="191">
        <v>2020</v>
      </c>
      <c r="D20" s="733">
        <v>27.094986844310071</v>
      </c>
    </row>
    <row r="21" spans="3:6" ht="15.75">
      <c r="C21" s="191">
        <v>2021</v>
      </c>
      <c r="D21" s="733">
        <v>25.93937594963915</v>
      </c>
    </row>
    <row r="22" spans="3:6" ht="15.75">
      <c r="C22" s="191">
        <v>2022</v>
      </c>
      <c r="D22" s="733">
        <v>23.918546536947837</v>
      </c>
    </row>
    <row r="23" spans="3:6" ht="15.75">
      <c r="C23" s="191">
        <v>2023</v>
      </c>
      <c r="D23" s="733">
        <v>22.733063740016561</v>
      </c>
    </row>
    <row r="24" spans="3:6" ht="15.75">
      <c r="C24" s="191">
        <v>2024</v>
      </c>
      <c r="D24" s="733">
        <v>21.075155833616183</v>
      </c>
    </row>
    <row r="25" spans="3:6" ht="15.75">
      <c r="C25" s="191">
        <v>2025</v>
      </c>
      <c r="D25" s="733">
        <v>19.596214096425669</v>
      </c>
    </row>
    <row r="26" spans="3:6" ht="15.75">
      <c r="C26" s="191">
        <v>2026</v>
      </c>
      <c r="D26" s="733">
        <v>18.996966844227305</v>
      </c>
    </row>
    <row r="27" spans="3:6" ht="15.75">
      <c r="C27" s="191">
        <v>2027</v>
      </c>
      <c r="D27" s="733">
        <v>18.400757539841432</v>
      </c>
    </row>
    <row r="28" spans="3:6" ht="15.75">
      <c r="C28" s="191">
        <v>2028</v>
      </c>
      <c r="D28" s="733">
        <v>17.776208839082518</v>
      </c>
    </row>
    <row r="29" spans="3:6" ht="15.75">
      <c r="C29" s="191">
        <v>2029</v>
      </c>
      <c r="D29" s="733">
        <v>17.169053763595674</v>
      </c>
    </row>
    <row r="30" spans="3:6" ht="15.75">
      <c r="C30" s="191">
        <v>2030</v>
      </c>
      <c r="D30" s="733">
        <v>16.575182065206818</v>
      </c>
    </row>
    <row r="31" spans="3:6" ht="15.75">
      <c r="C31" s="191">
        <v>2031</v>
      </c>
      <c r="D31" s="733">
        <v>16.001933635441262</v>
      </c>
    </row>
    <row r="32" spans="3:6" ht="15.75">
      <c r="C32" s="191">
        <v>2032</v>
      </c>
      <c r="D32" s="733">
        <v>15.452797303140722</v>
      </c>
    </row>
    <row r="33" spans="3:4" ht="15.75">
      <c r="C33" s="191">
        <v>2033</v>
      </c>
      <c r="D33" s="733">
        <v>14.998954778933454</v>
      </c>
    </row>
    <row r="34" spans="3:4" ht="15.75">
      <c r="C34" s="191">
        <v>2034</v>
      </c>
      <c r="D34" s="733">
        <v>14.557322146181967</v>
      </c>
    </row>
    <row r="35" spans="3:4" ht="15.75">
      <c r="C35" s="191">
        <v>2035</v>
      </c>
      <c r="D35" s="733">
        <v>14.122586298351914</v>
      </c>
    </row>
    <row r="36" spans="3:4" ht="15.75">
      <c r="C36" s="191">
        <v>2036</v>
      </c>
      <c r="D36" s="733">
        <v>13.703557557923107</v>
      </c>
    </row>
    <row r="37" spans="3:4" ht="15.75">
      <c r="C37" s="191">
        <v>2037</v>
      </c>
      <c r="D37" s="733">
        <v>13.299316636256112</v>
      </c>
    </row>
    <row r="38" spans="3:4" ht="15.75">
      <c r="C38" s="191">
        <v>2038</v>
      </c>
      <c r="D38" s="733">
        <v>12.908530812946841</v>
      </c>
    </row>
    <row r="39" spans="3:4" ht="15.75">
      <c r="C39" s="191">
        <v>2039</v>
      </c>
      <c r="D39" s="733">
        <v>12.528278910034738</v>
      </c>
    </row>
    <row r="40" spans="3:4" ht="15.75">
      <c r="C40" s="191">
        <v>2040</v>
      </c>
      <c r="D40" s="733">
        <v>12.155946637658971</v>
      </c>
    </row>
    <row r="41" spans="3:4" ht="15.75">
      <c r="C41" s="191">
        <v>2041</v>
      </c>
      <c r="D41" s="733">
        <v>11.790838330722114</v>
      </c>
    </row>
    <row r="42" spans="3:4" ht="15.75">
      <c r="C42" s="191">
        <v>2042</v>
      </c>
      <c r="D42" s="733">
        <v>11.430435015872353</v>
      </c>
    </row>
    <row r="43" spans="3:4" ht="15.75">
      <c r="C43" s="191">
        <v>2043</v>
      </c>
      <c r="D43" s="733">
        <v>11.072826777634292</v>
      </c>
    </row>
    <row r="44" spans="3:4" ht="15.75">
      <c r="C44" s="191">
        <v>2044</v>
      </c>
      <c r="D44" s="733">
        <v>10.716189730304222</v>
      </c>
    </row>
    <row r="45" spans="3:4" ht="15.75">
      <c r="C45" s="191">
        <v>2045</v>
      </c>
      <c r="D45" s="733">
        <v>10.358735746479349</v>
      </c>
    </row>
    <row r="46" spans="3:4" ht="15.75">
      <c r="C46" s="191">
        <v>2046</v>
      </c>
      <c r="D46" s="733">
        <v>9.9983816675691521</v>
      </c>
    </row>
    <row r="47" spans="3:4" ht="15.75">
      <c r="C47" s="191">
        <v>2047</v>
      </c>
      <c r="D47" s="733">
        <v>9.7097891374465775</v>
      </c>
    </row>
    <row r="48" spans="3:4" ht="15.75">
      <c r="C48" s="191">
        <v>2048</v>
      </c>
      <c r="D48" s="733">
        <v>9.4189436643496514</v>
      </c>
    </row>
    <row r="49" spans="3:4" ht="15.75">
      <c r="C49" s="191">
        <v>2049</v>
      </c>
      <c r="D49" s="733">
        <v>9.1307112862861679</v>
      </c>
    </row>
    <row r="50" spans="3:4" ht="15.75">
      <c r="C50" s="191">
        <v>2050</v>
      </c>
      <c r="D50" s="733">
        <v>8.8476986427593616</v>
      </c>
    </row>
    <row r="78" spans="4:4">
      <c r="D78" s="6"/>
    </row>
    <row r="119" spans="4:4">
      <c r="D119" s="5"/>
    </row>
  </sheetData>
  <mergeCells count="1">
    <mergeCell ref="A1:C1"/>
  </mergeCells>
  <hyperlinks>
    <hyperlink ref="A1" location="'Figures'!A1" display="Indice de gráficos" xr:uid="{00000000-0004-0000-5500-000000000000}"/>
  </hyperlinks>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9"/>
  <dimension ref="A1:O14"/>
  <sheetViews>
    <sheetView showGridLines="0" zoomScaleNormal="100" workbookViewId="0">
      <selection activeCell="B3" sqref="B3"/>
    </sheetView>
  </sheetViews>
  <sheetFormatPr baseColWidth="10" defaultColWidth="11.5703125" defaultRowHeight="15"/>
  <cols>
    <col min="2" max="2" width="40.140625" bestFit="1" customWidth="1"/>
    <col min="3" max="4" width="12.7109375" customWidth="1"/>
    <col min="5" max="5" width="15.85546875" customWidth="1"/>
  </cols>
  <sheetData>
    <row r="1" spans="1:15">
      <c r="A1" s="367" t="s">
        <v>188</v>
      </c>
    </row>
    <row r="2" spans="1:15">
      <c r="C2" s="69"/>
      <c r="D2" s="69"/>
      <c r="E2" s="69"/>
    </row>
    <row r="3" spans="1:15" ht="16.5">
      <c r="B3" s="190" t="s">
        <v>933</v>
      </c>
      <c r="G3" s="174"/>
      <c r="L3" s="174"/>
      <c r="M3" s="174"/>
      <c r="N3" s="176"/>
      <c r="O3" s="176"/>
    </row>
    <row r="4" spans="1:15" ht="18">
      <c r="B4" s="212"/>
      <c r="C4" s="28"/>
      <c r="D4" s="28"/>
      <c r="E4" s="28"/>
    </row>
    <row r="5" spans="1:15" ht="36" customHeight="1">
      <c r="B5" s="201"/>
      <c r="C5" s="202" t="s">
        <v>191</v>
      </c>
      <c r="D5" s="202" t="s">
        <v>192</v>
      </c>
      <c r="E5" s="203" t="s">
        <v>223</v>
      </c>
    </row>
    <row r="6" spans="1:15">
      <c r="B6" s="213" t="s">
        <v>220</v>
      </c>
      <c r="C6" s="205">
        <v>44.19687721073803</v>
      </c>
      <c r="D6" s="205">
        <v>44.308401218842135</v>
      </c>
      <c r="E6" s="206">
        <v>0.11152400810410512</v>
      </c>
    </row>
    <row r="7" spans="1:15" ht="16.5">
      <c r="B7" s="214" t="s">
        <v>224</v>
      </c>
      <c r="C7" s="208">
        <v>24.230888825262159</v>
      </c>
      <c r="D7" s="208">
        <v>24.485969179026313</v>
      </c>
      <c r="E7" s="208">
        <v>0.2550803537641535</v>
      </c>
    </row>
    <row r="8" spans="1:15" ht="16.5">
      <c r="B8" s="215" t="s">
        <v>225</v>
      </c>
      <c r="C8" s="208">
        <v>12.071878135946019</v>
      </c>
      <c r="D8" s="208">
        <v>11.937506470657985</v>
      </c>
      <c r="E8" s="208">
        <v>-0.13437166528803424</v>
      </c>
    </row>
    <row r="9" spans="1:15" ht="16.5">
      <c r="B9" s="215" t="s">
        <v>226</v>
      </c>
      <c r="C9" s="208">
        <v>11.722220295076779</v>
      </c>
      <c r="D9" s="208">
        <v>12.156437525638827</v>
      </c>
      <c r="E9" s="208">
        <v>0.43421723056204797</v>
      </c>
    </row>
    <row r="10" spans="1:15" ht="16.5">
      <c r="B10" s="215" t="s">
        <v>227</v>
      </c>
      <c r="C10" s="208">
        <v>0.43679039423935906</v>
      </c>
      <c r="D10" s="208">
        <v>0.39202518272950071</v>
      </c>
      <c r="E10" s="208">
        <v>-4.4765211509858349E-2</v>
      </c>
    </row>
    <row r="11" spans="1:15" ht="16.5">
      <c r="B11" s="214" t="s">
        <v>228</v>
      </c>
      <c r="C11" s="208">
        <v>13.746517355788917</v>
      </c>
      <c r="D11" s="208">
        <v>13.703565016392162</v>
      </c>
      <c r="E11" s="208">
        <v>-4.295233939675569E-2</v>
      </c>
    </row>
    <row r="12" spans="1:15" ht="16.5">
      <c r="B12" s="216" t="s">
        <v>229</v>
      </c>
      <c r="C12" s="211">
        <v>6.2194710296869493</v>
      </c>
      <c r="D12" s="211">
        <v>6.1188670234236611</v>
      </c>
      <c r="E12" s="211">
        <v>-0.10060400626328825</v>
      </c>
    </row>
    <row r="14" spans="1:15">
      <c r="B14" s="217" t="s">
        <v>12</v>
      </c>
    </row>
  </sheetData>
  <hyperlinks>
    <hyperlink ref="A1" location="'Tables'!A1" display="Índice de cuadros" xr:uid="{00000000-0004-0000-0E00-000000000000}"/>
  </hyperlinks>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AD119"/>
  <sheetViews>
    <sheetView showGridLines="0" workbookViewId="0">
      <selection activeCell="C9" sqref="C9"/>
    </sheetView>
  </sheetViews>
  <sheetFormatPr baseColWidth="10" defaultColWidth="11" defaultRowHeight="15"/>
  <cols>
    <col min="1" max="1" width="4.85546875" customWidth="1"/>
    <col min="2" max="2" width="1.85546875" customWidth="1"/>
    <col min="3" max="3" width="16.140625" customWidth="1"/>
    <col min="4" max="4" width="1.85546875" customWidth="1"/>
    <col min="9" max="9" width="11.28515625" customWidth="1"/>
    <col min="12" max="12" width="18.7109375" customWidth="1"/>
    <col min="14" max="18" width="11.7109375" customWidth="1"/>
  </cols>
  <sheetData>
    <row r="1" spans="1:30">
      <c r="A1" s="853" t="s">
        <v>321</v>
      </c>
      <c r="B1" s="853"/>
      <c r="C1" s="853"/>
    </row>
    <row r="2" spans="1:30" ht="15.75">
      <c r="B2" s="735"/>
      <c r="C2" s="735"/>
    </row>
    <row r="3" spans="1:30" ht="15.75">
      <c r="B3" s="750" t="s">
        <v>697</v>
      </c>
      <c r="C3" s="735"/>
    </row>
    <row r="6" spans="1:30" ht="40.5">
      <c r="C6" s="73" t="s">
        <v>698</v>
      </c>
      <c r="E6" s="73" t="s">
        <v>581</v>
      </c>
      <c r="F6" s="73" t="s">
        <v>620</v>
      </c>
      <c r="G6" s="73" t="s">
        <v>599</v>
      </c>
      <c r="H6" s="73" t="s">
        <v>600</v>
      </c>
      <c r="I6" s="73" t="s">
        <v>601</v>
      </c>
    </row>
    <row r="7" spans="1:30">
      <c r="C7" s="752" t="s">
        <v>699</v>
      </c>
    </row>
    <row r="8" spans="1:30" ht="16.5">
      <c r="C8" s="73" t="s">
        <v>875</v>
      </c>
      <c r="D8" s="748"/>
      <c r="E8" s="751">
        <v>-12.235818391716043</v>
      </c>
      <c r="F8" s="751">
        <v>-5.6803215202448518</v>
      </c>
      <c r="G8" s="751">
        <v>5.5204434894144159</v>
      </c>
      <c r="H8" s="751">
        <v>-1.2357198521904929</v>
      </c>
      <c r="I8" s="751">
        <v>-10.840220508695113</v>
      </c>
    </row>
    <row r="13" spans="1:30">
      <c r="AD13" s="747"/>
    </row>
    <row r="15" spans="1:30">
      <c r="AD15" s="749"/>
    </row>
    <row r="16" spans="1:30">
      <c r="AD16" s="749"/>
    </row>
    <row r="22" spans="5:5" ht="15.75">
      <c r="E22" s="651" t="s">
        <v>22</v>
      </c>
    </row>
    <row r="78" spans="4:4">
      <c r="D78" s="6"/>
    </row>
    <row r="119" spans="4:4">
      <c r="D119" s="5"/>
    </row>
  </sheetData>
  <mergeCells count="1">
    <mergeCell ref="A1:C1"/>
  </mergeCells>
  <hyperlinks>
    <hyperlink ref="A1" location="'Figures'!A1" display="Indice de gráficos" xr:uid="{00000000-0004-0000-5600-000000000000}"/>
  </hyperlinks>
  <pageMargins left="0.7" right="0.7" top="0.75" bottom="0.75" header="0.3" footer="0.3"/>
  <pageSetup paperSize="9" orientation="portrait" verticalDpi="0"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H119"/>
  <sheetViews>
    <sheetView showGridLines="0" workbookViewId="0">
      <selection activeCell="A3" sqref="A1:C3"/>
    </sheetView>
  </sheetViews>
  <sheetFormatPr baseColWidth="10" defaultColWidth="11" defaultRowHeight="15"/>
  <cols>
    <col min="1" max="1" width="4.85546875" customWidth="1"/>
    <col min="2" max="2" width="1.85546875" customWidth="1"/>
    <col min="3" max="3" width="9" customWidth="1"/>
    <col min="4" max="4" width="12.7109375" customWidth="1"/>
  </cols>
  <sheetData>
    <row r="1" spans="1:6">
      <c r="A1" s="853" t="s">
        <v>321</v>
      </c>
      <c r="B1" s="853"/>
      <c r="C1" s="853"/>
    </row>
    <row r="2" spans="1:6" ht="15.75">
      <c r="B2" s="735"/>
      <c r="C2" s="735"/>
    </row>
    <row r="3" spans="1:6" ht="15.75">
      <c r="B3" s="750" t="s">
        <v>700</v>
      </c>
      <c r="C3" s="735"/>
    </row>
    <row r="5" spans="1:6" ht="27">
      <c r="D5" s="192" t="s">
        <v>701</v>
      </c>
      <c r="E5" s="192" t="s">
        <v>702</v>
      </c>
      <c r="F5" s="192" t="s">
        <v>703</v>
      </c>
    </row>
    <row r="6" spans="1:6" ht="15.75">
      <c r="C6" s="191">
        <v>2006</v>
      </c>
      <c r="D6" s="733">
        <v>5.8900448585059317</v>
      </c>
      <c r="E6" s="733">
        <v>5.8900448585059317</v>
      </c>
      <c r="F6" s="733">
        <v>5.8900448585059317</v>
      </c>
    </row>
    <row r="7" spans="1:6" ht="15.75">
      <c r="C7" s="191">
        <v>2007</v>
      </c>
      <c r="D7" s="733">
        <v>5.7607985391510681</v>
      </c>
      <c r="E7" s="733">
        <v>5.7607985391510681</v>
      </c>
      <c r="F7" s="733">
        <v>5.7607985391510681</v>
      </c>
    </row>
    <row r="8" spans="1:6" ht="15.75">
      <c r="C8" s="191">
        <v>2008</v>
      </c>
      <c r="D8" s="733">
        <v>6.714216779731438</v>
      </c>
      <c r="E8" s="733">
        <v>6.714216779731438</v>
      </c>
      <c r="F8" s="733">
        <v>6.714216779731438</v>
      </c>
    </row>
    <row r="9" spans="1:6" ht="15.75">
      <c r="C9" s="191">
        <v>2009</v>
      </c>
      <c r="D9" s="733">
        <v>8.7223876228230388</v>
      </c>
      <c r="E9" s="733">
        <v>8.7223876228230388</v>
      </c>
      <c r="F9" s="733">
        <v>8.7223876228230388</v>
      </c>
    </row>
    <row r="10" spans="1:6" ht="15.75">
      <c r="C10" s="191">
        <v>2010</v>
      </c>
      <c r="D10" s="733">
        <v>11.581817436042765</v>
      </c>
      <c r="E10" s="733">
        <v>11.581817436042765</v>
      </c>
      <c r="F10" s="733">
        <v>11.581817436042765</v>
      </c>
    </row>
    <row r="11" spans="1:6" ht="15.75">
      <c r="C11" s="191">
        <v>2011</v>
      </c>
      <c r="D11" s="733">
        <v>13.713458918950932</v>
      </c>
      <c r="E11" s="733">
        <v>13.713458918950932</v>
      </c>
      <c r="F11" s="733">
        <v>13.713458918950932</v>
      </c>
    </row>
    <row r="12" spans="1:6" ht="15.75">
      <c r="C12" s="191">
        <v>2012</v>
      </c>
      <c r="D12" s="733">
        <v>18.347678932866778</v>
      </c>
      <c r="E12" s="733">
        <v>18.347678932866778</v>
      </c>
      <c r="F12" s="733">
        <v>18.347678932866778</v>
      </c>
    </row>
    <row r="13" spans="1:6" ht="15.75">
      <c r="C13" s="191">
        <v>2013</v>
      </c>
      <c r="D13" s="733">
        <v>20.632177453182639</v>
      </c>
      <c r="E13" s="733">
        <v>20.632177453182639</v>
      </c>
      <c r="F13" s="733">
        <v>20.632177453182639</v>
      </c>
    </row>
    <row r="14" spans="1:6" ht="15.75">
      <c r="C14" s="191">
        <v>2014</v>
      </c>
      <c r="D14" s="733">
        <v>23.052774575210382</v>
      </c>
      <c r="E14" s="733">
        <v>23.052774575210382</v>
      </c>
      <c r="F14" s="733">
        <v>23.052774575210382</v>
      </c>
    </row>
    <row r="15" spans="1:6" ht="15.75">
      <c r="C15" s="191">
        <v>2015</v>
      </c>
      <c r="D15" s="733">
        <v>24.43036813630416</v>
      </c>
      <c r="E15" s="733">
        <v>24.43036813630416</v>
      </c>
      <c r="F15" s="733">
        <v>24.43036813630416</v>
      </c>
    </row>
    <row r="16" spans="1:6" ht="15.75">
      <c r="C16" s="191">
        <v>2016</v>
      </c>
      <c r="D16" s="733">
        <v>24.868479135243849</v>
      </c>
      <c r="E16" s="733">
        <v>24.868479135243849</v>
      </c>
      <c r="F16" s="733">
        <v>24.868479135243849</v>
      </c>
    </row>
    <row r="17" spans="3:8" ht="15.75">
      <c r="C17" s="191">
        <v>2017</v>
      </c>
      <c r="D17" s="733">
        <v>24.797833486965377</v>
      </c>
      <c r="E17" s="733">
        <v>24.797833486965377</v>
      </c>
      <c r="F17" s="733">
        <v>24.797833486965377</v>
      </c>
    </row>
    <row r="18" spans="3:8" ht="15.75">
      <c r="C18" s="191">
        <v>2018</v>
      </c>
      <c r="D18" s="733">
        <v>24.383439808054622</v>
      </c>
      <c r="E18" s="733">
        <v>24.383439808054622</v>
      </c>
      <c r="F18" s="733">
        <v>24.383439808054622</v>
      </c>
    </row>
    <row r="19" spans="3:8" ht="15.75">
      <c r="C19" s="191">
        <v>2019</v>
      </c>
      <c r="D19" s="733">
        <v>23.713080301356104</v>
      </c>
      <c r="E19" s="733">
        <v>23.713080301356104</v>
      </c>
      <c r="F19" s="733">
        <v>23.713080301356104</v>
      </c>
    </row>
    <row r="20" spans="3:8" ht="15.75">
      <c r="C20" s="191">
        <v>2020</v>
      </c>
      <c r="D20" s="733">
        <v>27.094986844310071</v>
      </c>
      <c r="E20" s="733">
        <v>27.094986844310071</v>
      </c>
      <c r="F20" s="733">
        <v>27.094986844310071</v>
      </c>
    </row>
    <row r="21" spans="3:8" ht="15.75">
      <c r="C21" s="191">
        <v>2021</v>
      </c>
      <c r="D21" s="733">
        <v>25.93937594963915</v>
      </c>
      <c r="E21" s="733">
        <v>25.93937594963915</v>
      </c>
      <c r="F21" s="733">
        <v>25.93937594963915</v>
      </c>
      <c r="H21" s="651" t="s">
        <v>22</v>
      </c>
    </row>
    <row r="22" spans="3:8" ht="15.75">
      <c r="C22" s="191">
        <v>2022</v>
      </c>
      <c r="D22" s="733">
        <v>23.918546536947837</v>
      </c>
      <c r="E22" s="733">
        <v>23.691145872791893</v>
      </c>
      <c r="F22" s="733">
        <v>23.921214164305631</v>
      </c>
    </row>
    <row r="23" spans="3:8" ht="15.75">
      <c r="C23" s="191">
        <v>2023</v>
      </c>
      <c r="D23" s="733">
        <v>22.733063740016561</v>
      </c>
      <c r="E23" s="733">
        <v>22.300208566919778</v>
      </c>
      <c r="F23" s="733">
        <v>22.769229302960621</v>
      </c>
    </row>
    <row r="24" spans="3:8" ht="15.75">
      <c r="C24" s="191">
        <v>2024</v>
      </c>
      <c r="D24" s="733">
        <v>21.075155833616183</v>
      </c>
      <c r="E24" s="733">
        <v>20.474195943662057</v>
      </c>
      <c r="F24" s="733">
        <v>21.17134466764103</v>
      </c>
    </row>
    <row r="25" spans="3:8" ht="15.75">
      <c r="C25" s="191">
        <v>2025</v>
      </c>
      <c r="D25" s="733">
        <v>19.596214096425669</v>
      </c>
      <c r="E25" s="733">
        <v>18.852111871829237</v>
      </c>
      <c r="F25" s="733">
        <v>19.767673343039103</v>
      </c>
    </row>
    <row r="26" spans="3:8" ht="15.75">
      <c r="C26" s="191">
        <v>2026</v>
      </c>
      <c r="D26" s="733">
        <v>18.996966844227305</v>
      </c>
      <c r="E26" s="733">
        <v>18.086255459667459</v>
      </c>
      <c r="F26" s="733">
        <v>19.251275273182497</v>
      </c>
    </row>
    <row r="27" spans="3:8" ht="15.75">
      <c r="C27" s="191">
        <v>2027</v>
      </c>
      <c r="D27" s="733">
        <v>18.400757539841432</v>
      </c>
      <c r="E27" s="733">
        <v>17.326922675534036</v>
      </c>
      <c r="F27" s="733">
        <v>18.750014718892103</v>
      </c>
    </row>
    <row r="28" spans="3:8" ht="15.75">
      <c r="C28" s="191">
        <v>2028</v>
      </c>
      <c r="D28" s="733">
        <v>17.776208839082518</v>
      </c>
      <c r="E28" s="733">
        <v>16.552283326466519</v>
      </c>
      <c r="F28" s="733">
        <v>18.230385849208847</v>
      </c>
    </row>
    <row r="29" spans="3:8" ht="15.75">
      <c r="C29" s="191">
        <v>2029</v>
      </c>
      <c r="D29" s="733">
        <v>17.169053763595674</v>
      </c>
      <c r="E29" s="733">
        <v>15.8109704659534</v>
      </c>
      <c r="F29" s="733">
        <v>17.734670205157844</v>
      </c>
    </row>
    <row r="30" spans="3:8" ht="15.75">
      <c r="C30" s="191">
        <v>2030</v>
      </c>
      <c r="D30" s="733">
        <v>16.575182065206818</v>
      </c>
      <c r="E30" s="733">
        <v>15.075461020099063</v>
      </c>
      <c r="F30" s="733">
        <v>17.242951823475501</v>
      </c>
    </row>
    <row r="31" spans="3:8" ht="15.75">
      <c r="C31" s="191">
        <v>2031</v>
      </c>
      <c r="D31" s="733">
        <v>16.001933635441262</v>
      </c>
      <c r="E31" s="733">
        <v>14.395862843859025</v>
      </c>
      <c r="F31" s="733">
        <v>16.784952256795428</v>
      </c>
    </row>
    <row r="32" spans="3:8" ht="15.75">
      <c r="C32" s="191">
        <v>2032</v>
      </c>
      <c r="D32" s="733">
        <v>15.452797303140722</v>
      </c>
      <c r="E32" s="733">
        <v>13.802031031824919</v>
      </c>
      <c r="F32" s="733">
        <v>16.35408896011613</v>
      </c>
    </row>
    <row r="33" spans="3:6" ht="15.75">
      <c r="C33" s="191">
        <v>2033</v>
      </c>
      <c r="D33" s="733">
        <v>14.998954778933454</v>
      </c>
      <c r="E33" s="733">
        <v>13.231898789265992</v>
      </c>
      <c r="F33" s="733">
        <v>15.943103725670515</v>
      </c>
    </row>
    <row r="34" spans="3:6" ht="15.75">
      <c r="C34" s="191">
        <v>2034</v>
      </c>
      <c r="D34" s="733">
        <v>14.557322146181967</v>
      </c>
      <c r="E34" s="733">
        <v>12.679090721070207</v>
      </c>
      <c r="F34" s="733">
        <v>15.555147005183995</v>
      </c>
    </row>
    <row r="35" spans="3:6" ht="15.75">
      <c r="C35" s="191">
        <v>2035</v>
      </c>
      <c r="D35" s="733">
        <v>14.122586298351914</v>
      </c>
      <c r="E35" s="733">
        <v>12.139367370564321</v>
      </c>
      <c r="F35" s="733">
        <v>15.209529284772833</v>
      </c>
    </row>
    <row r="36" spans="3:6" ht="15.75">
      <c r="C36" s="191">
        <v>2036</v>
      </c>
      <c r="D36" s="733">
        <v>13.703557557923107</v>
      </c>
      <c r="E36" s="733">
        <v>11.619841736131049</v>
      </c>
      <c r="F36" s="733">
        <v>14.88051589724588</v>
      </c>
    </row>
    <row r="37" spans="3:6" ht="15.75">
      <c r="C37" s="191">
        <v>2037</v>
      </c>
      <c r="D37" s="733">
        <v>13.299316636256112</v>
      </c>
      <c r="E37" s="733">
        <v>11.119209677995764</v>
      </c>
      <c r="F37" s="733">
        <v>14.565969967237265</v>
      </c>
    </row>
    <row r="38" spans="3:6" ht="15.75">
      <c r="C38" s="191">
        <v>2038</v>
      </c>
      <c r="D38" s="733">
        <v>12.908530812946841</v>
      </c>
      <c r="E38" s="733">
        <v>10.635917976072495</v>
      </c>
      <c r="F38" s="733">
        <v>14.264850628047318</v>
      </c>
    </row>
    <row r="39" spans="3:6" ht="15.75">
      <c r="C39" s="191">
        <v>2039</v>
      </c>
      <c r="D39" s="733">
        <v>12.528278910034738</v>
      </c>
      <c r="E39" s="733">
        <v>10.167042724139513</v>
      </c>
      <c r="F39" s="733">
        <v>13.974060522308712</v>
      </c>
    </row>
    <row r="40" spans="3:6" ht="15.75">
      <c r="C40" s="191">
        <v>2040</v>
      </c>
      <c r="D40" s="733">
        <v>12.155946637658971</v>
      </c>
      <c r="E40" s="733">
        <v>9.7100755325660515</v>
      </c>
      <c r="F40" s="733">
        <v>13.690815731295059</v>
      </c>
    </row>
    <row r="41" spans="3:6" ht="15.75">
      <c r="C41" s="191">
        <v>2041</v>
      </c>
      <c r="D41" s="733">
        <v>11.790838330722114</v>
      </c>
      <c r="E41" s="733">
        <v>9.3311550283373741</v>
      </c>
      <c r="F41" s="733">
        <v>13.41465174576976</v>
      </c>
    </row>
    <row r="42" spans="3:6" ht="15.75">
      <c r="C42" s="191">
        <v>2042</v>
      </c>
      <c r="D42" s="733">
        <v>11.430435015872353</v>
      </c>
      <c r="E42" s="733">
        <v>8.9759180804836287</v>
      </c>
      <c r="F42" s="733">
        <v>13.142802786141852</v>
      </c>
    </row>
    <row r="43" spans="3:6" ht="15.75">
      <c r="C43" s="191">
        <v>2043</v>
      </c>
      <c r="D43" s="733">
        <v>11.072826777634292</v>
      </c>
      <c r="E43" s="733">
        <v>8.6304006251485781</v>
      </c>
      <c r="F43" s="733">
        <v>12.872972009121705</v>
      </c>
    </row>
    <row r="44" spans="3:6" ht="15.75">
      <c r="C44" s="191">
        <v>2044</v>
      </c>
      <c r="D44" s="733">
        <v>10.716189730304222</v>
      </c>
      <c r="E44" s="733">
        <v>8.2928196922125377</v>
      </c>
      <c r="F44" s="733">
        <v>12.60313823802521</v>
      </c>
    </row>
    <row r="45" spans="3:6" ht="15.75">
      <c r="C45" s="191">
        <v>2045</v>
      </c>
      <c r="D45" s="733">
        <v>10.358735746479349</v>
      </c>
      <c r="E45" s="733">
        <v>7.9616472832771779</v>
      </c>
      <c r="F45" s="733">
        <v>12.331163764851631</v>
      </c>
    </row>
    <row r="46" spans="3:6" ht="15.75">
      <c r="C46" s="191">
        <v>2046</v>
      </c>
      <c r="D46" s="733">
        <v>9.9983816675691521</v>
      </c>
      <c r="E46" s="733">
        <v>7.6351346522486079</v>
      </c>
      <c r="F46" s="733">
        <v>12.054324882592841</v>
      </c>
    </row>
    <row r="47" spans="3:6" ht="15.75">
      <c r="C47" s="191">
        <v>2047</v>
      </c>
      <c r="D47" s="733">
        <v>9.7097891374465775</v>
      </c>
      <c r="E47" s="733">
        <v>7.3124876946095432</v>
      </c>
      <c r="F47" s="733">
        <v>11.771276579419785</v>
      </c>
    </row>
    <row r="48" spans="3:6" ht="15.75">
      <c r="C48" s="191">
        <v>2048</v>
      </c>
      <c r="D48" s="733">
        <v>9.4189436643496514</v>
      </c>
      <c r="E48" s="733">
        <v>7.0008980143611383</v>
      </c>
      <c r="F48" s="733">
        <v>11.479559938897145</v>
      </c>
    </row>
    <row r="49" spans="3:6" ht="15.75">
      <c r="C49" s="191">
        <v>2049</v>
      </c>
      <c r="D49" s="733">
        <v>9.1307112862861679</v>
      </c>
      <c r="E49" s="733">
        <v>6.6965203299610847</v>
      </c>
      <c r="F49" s="733">
        <v>11.186042562481507</v>
      </c>
    </row>
    <row r="50" spans="3:6" ht="15.75">
      <c r="C50" s="191">
        <v>2050</v>
      </c>
      <c r="D50" s="733">
        <v>8.8476986427593616</v>
      </c>
      <c r="E50" s="733">
        <v>6.4010060357044392</v>
      </c>
      <c r="F50" s="733">
        <v>10.893792057535745</v>
      </c>
    </row>
    <row r="78" spans="4:4">
      <c r="D78" s="6"/>
    </row>
    <row r="119" spans="4:4">
      <c r="D119" s="5"/>
    </row>
  </sheetData>
  <mergeCells count="1">
    <mergeCell ref="A1:C1"/>
  </mergeCells>
  <hyperlinks>
    <hyperlink ref="A1" location="'Figures'!A1" display="Indice de gráficos" xr:uid="{00000000-0004-0000-5700-000000000000}"/>
  </hyperlinks>
  <pageMargins left="0.7" right="0.7" top="0.75" bottom="0.75" header="0.3" footer="0.3"/>
  <pageSetup paperSize="9" orientation="portrait" verticalDpi="0"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AD119"/>
  <sheetViews>
    <sheetView showGridLines="0" workbookViewId="0">
      <selection activeCell="E9" sqref="E9"/>
    </sheetView>
  </sheetViews>
  <sheetFormatPr baseColWidth="10" defaultColWidth="11" defaultRowHeight="15"/>
  <cols>
    <col min="1" max="1" width="4.85546875" customWidth="1"/>
    <col min="2" max="2" width="1.85546875" customWidth="1"/>
    <col min="3" max="3" width="33" customWidth="1"/>
    <col min="4" max="4" width="1.85546875" customWidth="1"/>
    <col min="9" max="9" width="11.28515625" customWidth="1"/>
    <col min="12" max="12" width="18.7109375" customWidth="1"/>
    <col min="14" max="18" width="11.7109375" customWidth="1"/>
  </cols>
  <sheetData>
    <row r="1" spans="1:30">
      <c r="A1" s="853" t="s">
        <v>321</v>
      </c>
      <c r="B1" s="853"/>
      <c r="C1" s="853"/>
    </row>
    <row r="2" spans="1:30" ht="15.75">
      <c r="B2" s="735"/>
      <c r="C2" s="735"/>
    </row>
    <row r="3" spans="1:30" ht="15.75">
      <c r="B3" s="750" t="s">
        <v>704</v>
      </c>
      <c r="C3" s="735"/>
    </row>
    <row r="6" spans="1:30" ht="40.5">
      <c r="C6" s="73" t="s">
        <v>698</v>
      </c>
      <c r="E6" s="73" t="s">
        <v>581</v>
      </c>
      <c r="F6" s="73" t="s">
        <v>620</v>
      </c>
      <c r="G6" s="73" t="s">
        <v>599</v>
      </c>
      <c r="H6" s="73" t="s">
        <v>600</v>
      </c>
      <c r="I6" s="73" t="s">
        <v>601</v>
      </c>
    </row>
    <row r="7" spans="1:30">
      <c r="C7" s="752" t="s">
        <v>699</v>
      </c>
    </row>
    <row r="8" spans="1:30" ht="16.5">
      <c r="C8" s="73" t="s">
        <v>705</v>
      </c>
      <c r="D8" s="748"/>
      <c r="E8" s="751">
        <v>-12.235818391716043</v>
      </c>
      <c r="F8" s="751">
        <v>-5.6803215202448518</v>
      </c>
      <c r="G8" s="751">
        <v>5.5204434894144159</v>
      </c>
      <c r="H8" s="751">
        <v>-1.2357198521904929</v>
      </c>
      <c r="I8" s="751">
        <v>-10.840220508695113</v>
      </c>
    </row>
    <row r="9" spans="1:30" ht="16.5">
      <c r="C9" s="73" t="s">
        <v>706</v>
      </c>
      <c r="D9" s="748"/>
      <c r="E9" s="751">
        <v>-11.058860052393269</v>
      </c>
      <c r="F9" s="751">
        <v>-6.1517633882125518</v>
      </c>
      <c r="G9" s="751">
        <v>7.3896995092168565</v>
      </c>
      <c r="H9" s="751">
        <v>-1.2357198521904931</v>
      </c>
      <c r="I9" s="751">
        <v>-11.061076321207077</v>
      </c>
    </row>
    <row r="10" spans="1:30" ht="16.5">
      <c r="C10" s="73" t="s">
        <v>707</v>
      </c>
      <c r="D10" s="748"/>
      <c r="E10" s="751">
        <v>-14.319534213508101</v>
      </c>
      <c r="F10" s="751">
        <v>-5.4083866728715044</v>
      </c>
      <c r="G10" s="751">
        <v>5.0441956975442688</v>
      </c>
      <c r="H10" s="751">
        <v>-1.2094686500500667</v>
      </c>
      <c r="I10" s="751">
        <v>-12.745874588130794</v>
      </c>
    </row>
    <row r="13" spans="1:30">
      <c r="AD13" s="747"/>
    </row>
    <row r="15" spans="1:30">
      <c r="AD15" s="749"/>
    </row>
    <row r="16" spans="1:30">
      <c r="AD16" s="749"/>
    </row>
    <row r="23" spans="5:5" ht="15.75">
      <c r="E23" s="651" t="s">
        <v>22</v>
      </c>
    </row>
    <row r="78" spans="4:4">
      <c r="D78" s="6"/>
    </row>
    <row r="119" spans="4:4">
      <c r="D119" s="5"/>
    </row>
  </sheetData>
  <mergeCells count="1">
    <mergeCell ref="A1:C1"/>
  </mergeCells>
  <hyperlinks>
    <hyperlink ref="A1" location="'Figures'!A1" display="Indice de gráficos" xr:uid="{00000000-0004-0000-5800-000000000000}"/>
  </hyperlinks>
  <pageMargins left="0.7" right="0.7" top="0.75" bottom="0.75" header="0.3" footer="0.3"/>
  <pageSetup paperSize="9" orientation="portrait" verticalDpi="0"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W57"/>
  <sheetViews>
    <sheetView showGridLines="0" zoomScaleNormal="100" workbookViewId="0">
      <selection sqref="A1:C1"/>
    </sheetView>
  </sheetViews>
  <sheetFormatPr baseColWidth="10" defaultColWidth="8.85546875" defaultRowHeight="15"/>
  <cols>
    <col min="1" max="1" width="3.140625" customWidth="1"/>
    <col min="2" max="2" width="3.85546875" customWidth="1"/>
    <col min="3" max="3" width="12.5703125" style="54" bestFit="1" customWidth="1"/>
    <col min="4" max="4" width="9.85546875" customWidth="1"/>
    <col min="5" max="5" width="8.7109375" customWidth="1"/>
    <col min="6" max="6" width="13" customWidth="1"/>
    <col min="7" max="7" width="10.42578125" customWidth="1"/>
    <col min="8" max="8" width="5.85546875" customWidth="1"/>
    <col min="19" max="22" width="8.85546875" customWidth="1"/>
    <col min="23" max="23" width="10.7109375" style="1" customWidth="1"/>
    <col min="24" max="29" width="8.85546875" customWidth="1"/>
    <col min="30" max="31" width="0" hidden="1" customWidth="1"/>
    <col min="34" max="36" width="13.140625" customWidth="1"/>
  </cols>
  <sheetData>
    <row r="1" spans="1:23">
      <c r="A1" s="856" t="s">
        <v>321</v>
      </c>
      <c r="B1" s="856"/>
      <c r="C1" s="856"/>
      <c r="W1"/>
    </row>
    <row r="2" spans="1:23" ht="15.75">
      <c r="B2" s="735"/>
      <c r="C2" s="735"/>
      <c r="W2"/>
    </row>
    <row r="3" spans="1:23" ht="15.75">
      <c r="B3" s="750" t="s">
        <v>708</v>
      </c>
      <c r="C3" s="735"/>
      <c r="W3"/>
    </row>
    <row r="4" spans="1:23">
      <c r="C4" s="421"/>
      <c r="D4" s="111"/>
      <c r="E4" s="29"/>
      <c r="F4" s="111"/>
      <c r="W4"/>
    </row>
    <row r="5" spans="1:23">
      <c r="C5" s="421"/>
      <c r="D5" s="753" t="s">
        <v>709</v>
      </c>
      <c r="E5" s="753" t="s">
        <v>306</v>
      </c>
      <c r="F5" s="753" t="s">
        <v>306</v>
      </c>
      <c r="W5"/>
    </row>
    <row r="6" spans="1:23" ht="27">
      <c r="C6" s="421"/>
      <c r="D6" s="73" t="s">
        <v>710</v>
      </c>
      <c r="E6" s="73" t="s">
        <v>621</v>
      </c>
      <c r="F6" s="73" t="s">
        <v>711</v>
      </c>
      <c r="W6"/>
    </row>
    <row r="7" spans="1:23">
      <c r="C7" s="73">
        <v>2012</v>
      </c>
      <c r="D7" s="751">
        <v>11669</v>
      </c>
      <c r="E7" s="751">
        <v>4.267585847721703</v>
      </c>
      <c r="F7" s="751">
        <v>3.1358807447199544</v>
      </c>
      <c r="W7"/>
    </row>
    <row r="8" spans="1:23">
      <c r="A8" s="114"/>
      <c r="C8" s="73">
        <v>2013</v>
      </c>
      <c r="D8" s="751">
        <v>13460</v>
      </c>
      <c r="E8" s="751">
        <v>4.1269725623022735</v>
      </c>
      <c r="F8" s="751">
        <v>2.8078147847597092</v>
      </c>
      <c r="W8"/>
    </row>
    <row r="9" spans="1:23">
      <c r="A9" s="114"/>
      <c r="C9" s="73">
        <v>2014</v>
      </c>
      <c r="D9" s="751">
        <v>14732</v>
      </c>
      <c r="E9" s="751">
        <v>3.7134875668260099</v>
      </c>
      <c r="F9" s="751">
        <v>2.2861867078489926</v>
      </c>
      <c r="H9" s="114"/>
      <c r="W9"/>
    </row>
    <row r="10" spans="1:23">
      <c r="A10" s="114"/>
      <c r="C10" s="73">
        <v>2015</v>
      </c>
      <c r="D10" s="751">
        <v>16248.000000000002</v>
      </c>
      <c r="E10" s="751">
        <v>3.2580994626898909</v>
      </c>
      <c r="F10" s="751">
        <v>1.7502903701778965</v>
      </c>
      <c r="H10" s="114"/>
      <c r="I10" s="114"/>
      <c r="W10"/>
    </row>
    <row r="11" spans="1:23">
      <c r="A11" s="114"/>
      <c r="C11" s="73">
        <v>2016</v>
      </c>
      <c r="D11" s="751">
        <v>19736</v>
      </c>
      <c r="E11" s="751">
        <v>2.8906160669395962</v>
      </c>
      <c r="F11" s="751">
        <v>1.1187278244631185</v>
      </c>
      <c r="H11" s="114"/>
      <c r="I11" s="114"/>
      <c r="W11"/>
    </row>
    <row r="12" spans="1:23">
      <c r="A12" s="114"/>
      <c r="C12" s="73">
        <v>2017</v>
      </c>
      <c r="D12" s="751">
        <v>23858</v>
      </c>
      <c r="E12" s="751">
        <v>2.4989405844214527</v>
      </c>
      <c r="F12" s="751">
        <v>0.44552138928121687</v>
      </c>
      <c r="H12" s="114"/>
      <c r="I12" s="114"/>
      <c r="W12"/>
    </row>
    <row r="13" spans="1:23">
      <c r="A13" s="114"/>
      <c r="C13" s="73">
        <v>2018</v>
      </c>
      <c r="D13" s="751">
        <v>27197</v>
      </c>
      <c r="E13" s="751">
        <v>2.1425088031753763</v>
      </c>
      <c r="F13" s="751">
        <v>-0.11776932480870705</v>
      </c>
      <c r="H13" s="114"/>
      <c r="I13" s="114"/>
      <c r="W13"/>
    </row>
    <row r="14" spans="1:23">
      <c r="A14" s="114"/>
      <c r="C14" s="73">
        <v>2019</v>
      </c>
      <c r="D14" s="751">
        <v>28081</v>
      </c>
      <c r="E14" s="751">
        <v>1.8669130286288298</v>
      </c>
      <c r="F14" s="751">
        <v>-0.38972182822702139</v>
      </c>
      <c r="I14" s="114"/>
      <c r="W14"/>
    </row>
    <row r="15" spans="1:23">
      <c r="C15" s="73">
        <v>2020</v>
      </c>
      <c r="D15" s="751">
        <v>30642</v>
      </c>
      <c r="E15" s="751">
        <v>1.9564308684537963</v>
      </c>
      <c r="F15" s="751">
        <v>-0.77471175134676495</v>
      </c>
      <c r="I15" s="114"/>
      <c r="W15"/>
    </row>
    <row r="16" spans="1:23">
      <c r="C16" s="73">
        <v>2021</v>
      </c>
      <c r="D16" s="751">
        <v>32929</v>
      </c>
      <c r="E16" s="751">
        <v>1.8312884056684173</v>
      </c>
      <c r="F16" s="751">
        <v>-0.90126582593607107</v>
      </c>
      <c r="I16" s="114"/>
      <c r="W16"/>
    </row>
    <row r="17" spans="3:23">
      <c r="C17" s="73">
        <v>2022</v>
      </c>
      <c r="D17" s="751">
        <v>34729</v>
      </c>
      <c r="E17" s="751">
        <v>1.6199923277261556</v>
      </c>
      <c r="F17" s="751">
        <v>-1.0363545365567377</v>
      </c>
      <c r="W17"/>
    </row>
    <row r="18" spans="3:23">
      <c r="C18"/>
      <c r="W18"/>
    </row>
    <row r="19" spans="3:23">
      <c r="C19"/>
      <c r="W19"/>
    </row>
    <row r="20" spans="3:23">
      <c r="C20"/>
      <c r="W20"/>
    </row>
    <row r="21" spans="3:23">
      <c r="W21"/>
    </row>
    <row r="22" spans="3:23">
      <c r="W22"/>
    </row>
    <row r="23" spans="3:23">
      <c r="I23" s="754" t="s">
        <v>181</v>
      </c>
      <c r="W23"/>
    </row>
    <row r="24" spans="3:23">
      <c r="C24"/>
      <c r="W24"/>
    </row>
    <row r="25" spans="3:23">
      <c r="C25"/>
      <c r="W25"/>
    </row>
    <row r="26" spans="3:23">
      <c r="C26"/>
      <c r="W26"/>
    </row>
    <row r="27" spans="3:23">
      <c r="C27"/>
      <c r="W27"/>
    </row>
    <row r="28" spans="3:23">
      <c r="C28"/>
      <c r="W28"/>
    </row>
    <row r="29" spans="3:23">
      <c r="C29"/>
      <c r="W29"/>
    </row>
    <row r="30" spans="3:23">
      <c r="C30"/>
      <c r="W30"/>
    </row>
    <row r="31" spans="3:23">
      <c r="C31"/>
      <c r="W31"/>
    </row>
    <row r="32" spans="3:23">
      <c r="C32"/>
      <c r="W32"/>
    </row>
    <row r="33" spans="3:23">
      <c r="C33"/>
      <c r="W33"/>
    </row>
    <row r="34" spans="3:23">
      <c r="C34"/>
      <c r="W34"/>
    </row>
    <row r="35" spans="3:23">
      <c r="C35"/>
      <c r="W35"/>
    </row>
    <row r="36" spans="3:23">
      <c r="C36"/>
      <c r="W36"/>
    </row>
    <row r="37" spans="3:23">
      <c r="C37"/>
      <c r="W37"/>
    </row>
    <row r="38" spans="3:23">
      <c r="C38"/>
      <c r="W38"/>
    </row>
    <row r="39" spans="3:23">
      <c r="C39"/>
      <c r="W39"/>
    </row>
    <row r="40" spans="3:23">
      <c r="C40"/>
      <c r="W40"/>
    </row>
    <row r="41" spans="3:23">
      <c r="C41"/>
      <c r="W41"/>
    </row>
    <row r="42" spans="3:23">
      <c r="C42"/>
      <c r="W42"/>
    </row>
    <row r="43" spans="3:23">
      <c r="C43"/>
      <c r="W43"/>
    </row>
    <row r="44" spans="3:23">
      <c r="C44"/>
      <c r="W44"/>
    </row>
    <row r="45" spans="3:23">
      <c r="C45"/>
      <c r="W45"/>
    </row>
    <row r="46" spans="3:23">
      <c r="C46"/>
      <c r="W46"/>
    </row>
    <row r="47" spans="3:23">
      <c r="C47"/>
      <c r="W47"/>
    </row>
    <row r="48" spans="3:23">
      <c r="C48"/>
      <c r="W48"/>
    </row>
    <row r="49" spans="3:23">
      <c r="C49"/>
      <c r="W49"/>
    </row>
    <row r="50" spans="3:23">
      <c r="C50"/>
      <c r="W50"/>
    </row>
    <row r="51" spans="3:23">
      <c r="C51"/>
      <c r="W51"/>
    </row>
    <row r="52" spans="3:23">
      <c r="C52"/>
      <c r="W52"/>
    </row>
    <row r="53" spans="3:23">
      <c r="C53"/>
      <c r="W53"/>
    </row>
    <row r="54" spans="3:23">
      <c r="C54"/>
      <c r="W54"/>
    </row>
    <row r="55" spans="3:23">
      <c r="C55"/>
      <c r="W55"/>
    </row>
    <row r="56" spans="3:23">
      <c r="C56"/>
      <c r="W56"/>
    </row>
    <row r="57" spans="3:23">
      <c r="C57"/>
      <c r="W57"/>
    </row>
  </sheetData>
  <mergeCells count="1">
    <mergeCell ref="A1:C1"/>
  </mergeCells>
  <hyperlinks>
    <hyperlink ref="A1" location="'Figures'!A1" display="Indice de gráficos" xr:uid="{00000000-0004-0000-5900-000000000000}"/>
  </hyperlinks>
  <pageMargins left="0.7" right="0.7" top="0.75" bottom="0.75" header="0.3" footer="0.3"/>
  <pageSetup paperSize="9" scale="44" orientation="portrait" horizontalDpi="4294967293" verticalDpi="0"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Hoja78"/>
  <dimension ref="A1:J923"/>
  <sheetViews>
    <sheetView showGridLines="0" workbookViewId="0">
      <selection activeCell="C3" sqref="C3"/>
    </sheetView>
  </sheetViews>
  <sheetFormatPr baseColWidth="10" defaultColWidth="11.5703125" defaultRowHeight="15"/>
  <cols>
    <col min="4" max="4" width="14.85546875" customWidth="1"/>
  </cols>
  <sheetData>
    <row r="1" spans="1:10">
      <c r="A1" s="367" t="s">
        <v>321</v>
      </c>
      <c r="B1" s="600"/>
      <c r="C1" s="600"/>
      <c r="E1" s="426" t="str">
        <f ca="1">MID(CELL("nombrearchivo",D1),FIND("]",CELL("nombrearchivo",D1))+1,31)</f>
        <v xml:space="preserve">Gr_R1.a MERCADO IBÉRICO GAS </v>
      </c>
    </row>
    <row r="2" spans="1:10" ht="45">
      <c r="B2" s="601" t="s">
        <v>876</v>
      </c>
      <c r="C2" s="601" t="s">
        <v>877</v>
      </c>
      <c r="E2" s="490" t="s">
        <v>712</v>
      </c>
      <c r="F2" s="602"/>
      <c r="G2" s="602"/>
      <c r="H2" s="602"/>
      <c r="I2" s="602"/>
      <c r="J2" s="602"/>
    </row>
    <row r="4" spans="1:10">
      <c r="A4" s="603">
        <v>44753</v>
      </c>
      <c r="B4" s="5">
        <v>1121.4346099333011</v>
      </c>
      <c r="C4" s="5">
        <v>286.44454004566245</v>
      </c>
    </row>
    <row r="5" spans="1:10">
      <c r="A5" s="603">
        <v>44750</v>
      </c>
      <c r="B5" s="5">
        <v>1194.3155900536929</v>
      </c>
      <c r="C5" s="5">
        <v>264.31545452761395</v>
      </c>
    </row>
    <row r="6" spans="1:10">
      <c r="A6" s="603">
        <v>44749</v>
      </c>
      <c r="B6" s="5">
        <v>1248.6491378033791</v>
      </c>
      <c r="C6" s="5">
        <v>269.63356356083409</v>
      </c>
    </row>
    <row r="7" spans="1:10">
      <c r="A7" s="603">
        <v>44748</v>
      </c>
      <c r="B7" s="5">
        <v>1165.5980845124275</v>
      </c>
      <c r="C7" s="5">
        <v>241.17445641633614</v>
      </c>
    </row>
    <row r="8" spans="1:10">
      <c r="A8" s="603">
        <v>44747</v>
      </c>
      <c r="B8" s="5">
        <v>1125.2040807532205</v>
      </c>
      <c r="C8" s="5">
        <v>236.16314658793081</v>
      </c>
    </row>
    <row r="9" spans="1:10">
      <c r="A9" s="603">
        <v>44746</v>
      </c>
      <c r="B9" s="5">
        <v>1110.6646933049606</v>
      </c>
      <c r="C9" s="5">
        <v>238.83950822361123</v>
      </c>
    </row>
    <row r="10" spans="1:10">
      <c r="A10" s="603">
        <v>44743</v>
      </c>
      <c r="B10" s="5">
        <v>1007.3552905080413</v>
      </c>
      <c r="C10" s="5">
        <v>239.58649220256203</v>
      </c>
    </row>
    <row r="11" spans="1:10">
      <c r="A11" s="603">
        <v>44742</v>
      </c>
      <c r="B11" s="5">
        <v>985.06565292913388</v>
      </c>
      <c r="C11" s="5">
        <v>233.48156050925485</v>
      </c>
    </row>
    <row r="12" spans="1:10">
      <c r="A12" s="603">
        <v>44741</v>
      </c>
      <c r="B12" s="5">
        <v>955.4960970217021</v>
      </c>
      <c r="C12" s="5">
        <v>271.41894980861798</v>
      </c>
    </row>
    <row r="13" spans="1:10">
      <c r="A13" s="603">
        <v>44740</v>
      </c>
      <c r="B13" s="5">
        <v>880.51566479907672</v>
      </c>
      <c r="C13" s="5">
        <v>274.28156490107511</v>
      </c>
    </row>
    <row r="14" spans="1:10">
      <c r="A14" s="603">
        <v>44739</v>
      </c>
      <c r="B14" s="5">
        <v>882.44470682807707</v>
      </c>
      <c r="C14" s="5">
        <v>267.11709831331467</v>
      </c>
    </row>
    <row r="15" spans="1:10">
      <c r="A15" s="603">
        <v>44736</v>
      </c>
      <c r="B15" s="5">
        <v>875.94185843349669</v>
      </c>
      <c r="C15" s="5">
        <v>259.21696909455312</v>
      </c>
    </row>
    <row r="16" spans="1:10">
      <c r="A16" s="603">
        <v>44735</v>
      </c>
      <c r="B16" s="5">
        <v>908.94688141731058</v>
      </c>
      <c r="C16" s="5">
        <v>261.29394996531789</v>
      </c>
    </row>
    <row r="17" spans="1:5">
      <c r="A17" s="603">
        <v>44734</v>
      </c>
      <c r="B17" s="5">
        <v>866.84877692577106</v>
      </c>
      <c r="C17" s="5">
        <v>285.53708176199939</v>
      </c>
    </row>
    <row r="18" spans="1:5">
      <c r="A18" s="603">
        <v>44733</v>
      </c>
      <c r="B18" s="5">
        <v>855.86755180662112</v>
      </c>
      <c r="C18" s="5">
        <v>286.40197708277975</v>
      </c>
    </row>
    <row r="19" spans="1:5">
      <c r="A19" s="603">
        <v>44732</v>
      </c>
      <c r="B19" s="5">
        <v>822.24223615623839</v>
      </c>
      <c r="C19" s="5">
        <v>294.7310571875413</v>
      </c>
      <c r="E19" t="s">
        <v>713</v>
      </c>
    </row>
    <row r="20" spans="1:5">
      <c r="A20" s="603">
        <v>44729</v>
      </c>
      <c r="B20" s="5">
        <v>802.54964809340527</v>
      </c>
      <c r="C20" s="5">
        <v>296.95756959660804</v>
      </c>
    </row>
    <row r="21" spans="1:5">
      <c r="A21" s="603">
        <v>44728</v>
      </c>
      <c r="B21" s="5">
        <v>847.71513390314294</v>
      </c>
      <c r="C21" s="5">
        <v>313.5950848681436</v>
      </c>
    </row>
    <row r="22" spans="1:5">
      <c r="A22" s="603">
        <v>44727</v>
      </c>
      <c r="B22" s="5">
        <v>820.23139729208606</v>
      </c>
      <c r="C22" s="5">
        <v>320.85145479611492</v>
      </c>
    </row>
    <row r="23" spans="1:5">
      <c r="A23" s="603">
        <v>44726</v>
      </c>
      <c r="B23" s="5">
        <v>661.46374026214176</v>
      </c>
      <c r="C23" s="5">
        <v>308.93654666045012</v>
      </c>
    </row>
    <row r="24" spans="1:5">
      <c r="A24" s="603">
        <v>44725</v>
      </c>
      <c r="B24" s="5">
        <v>568.501637111945</v>
      </c>
      <c r="C24" s="5">
        <v>368.51184266139501</v>
      </c>
    </row>
    <row r="25" spans="1:5">
      <c r="A25" s="603">
        <v>44722</v>
      </c>
      <c r="B25" s="5">
        <v>562.10785116423381</v>
      </c>
      <c r="C25" s="5">
        <v>368.51856309967621</v>
      </c>
    </row>
    <row r="26" spans="1:5">
      <c r="A26" s="603">
        <v>44721</v>
      </c>
      <c r="B26" s="5">
        <v>578.57628064149401</v>
      </c>
      <c r="C26" s="5">
        <v>374.34907828507056</v>
      </c>
    </row>
    <row r="27" spans="1:5">
      <c r="A27" s="603">
        <v>44720</v>
      </c>
      <c r="B27" s="5">
        <v>541.27010740927335</v>
      </c>
      <c r="C27" s="5">
        <v>355.42418559846129</v>
      </c>
    </row>
    <row r="28" spans="1:5">
      <c r="A28" s="603">
        <v>44719</v>
      </c>
      <c r="B28" s="5">
        <v>542.64020439806859</v>
      </c>
      <c r="C28" s="5">
        <v>386.49526335154667</v>
      </c>
    </row>
    <row r="29" spans="1:5">
      <c r="A29" s="603">
        <v>44718</v>
      </c>
      <c r="B29" s="5">
        <v>562.7485930395909</v>
      </c>
      <c r="C29" s="5">
        <v>385.54125613655145</v>
      </c>
    </row>
    <row r="30" spans="1:5">
      <c r="A30" s="603">
        <v>44715</v>
      </c>
      <c r="B30" s="5">
        <v>566.44989983021685</v>
      </c>
      <c r="C30" s="5">
        <v>352.84691381862552</v>
      </c>
    </row>
    <row r="31" spans="1:5">
      <c r="A31" s="603">
        <v>44714</v>
      </c>
      <c r="B31" s="5">
        <v>572.20294390257095</v>
      </c>
      <c r="C31" s="5">
        <v>348.06742361650737</v>
      </c>
    </row>
    <row r="32" spans="1:5">
      <c r="A32" s="603">
        <v>44713</v>
      </c>
      <c r="B32" s="5">
        <v>583.15008700707426</v>
      </c>
      <c r="C32" s="5">
        <v>364.20105311640248</v>
      </c>
    </row>
    <row r="33" spans="1:3">
      <c r="A33" s="603">
        <v>44712</v>
      </c>
      <c r="B33" s="5">
        <v>640.76914096869712</v>
      </c>
      <c r="C33" s="5">
        <v>342.4078851447498</v>
      </c>
    </row>
    <row r="34" spans="1:3">
      <c r="A34" s="603">
        <v>44711</v>
      </c>
      <c r="B34" s="5">
        <v>622.29668903021388</v>
      </c>
      <c r="C34" s="5">
        <v>357.95117600359231</v>
      </c>
    </row>
    <row r="35" spans="1:3">
      <c r="A35" s="603">
        <v>44708</v>
      </c>
      <c r="B35" s="5">
        <v>592.17500448550652</v>
      </c>
      <c r="C35" s="5">
        <v>360.27401510090789</v>
      </c>
    </row>
    <row r="36" spans="1:3">
      <c r="A36" s="603">
        <v>44707</v>
      </c>
      <c r="B36" s="5">
        <v>586.01297623739265</v>
      </c>
      <c r="C36" s="5">
        <v>362.91530109795264</v>
      </c>
    </row>
    <row r="37" spans="1:3">
      <c r="A37" s="603">
        <v>44706</v>
      </c>
      <c r="B37" s="5">
        <v>600.37513720949005</v>
      </c>
      <c r="C37" s="5">
        <v>372.08809795223505</v>
      </c>
    </row>
    <row r="38" spans="1:3">
      <c r="A38" s="603">
        <v>44705</v>
      </c>
      <c r="B38" s="5">
        <v>576.03376234885411</v>
      </c>
      <c r="C38" s="5">
        <v>365.08877750485317</v>
      </c>
    </row>
    <row r="39" spans="1:3">
      <c r="A39" s="603">
        <v>44704</v>
      </c>
      <c r="B39" s="5">
        <v>567.72456717800139</v>
      </c>
      <c r="C39" s="5">
        <v>362.5059485894821</v>
      </c>
    </row>
    <row r="40" spans="1:3">
      <c r="A40" s="603">
        <v>44701</v>
      </c>
      <c r="B40" s="5">
        <v>599.17545029392807</v>
      </c>
      <c r="C40" s="5">
        <v>338.18756874931762</v>
      </c>
    </row>
    <row r="41" spans="1:3">
      <c r="A41" s="603">
        <v>44700</v>
      </c>
      <c r="B41" s="5">
        <v>620.45626023929503</v>
      </c>
      <c r="C41" s="5">
        <v>338.85493861349732</v>
      </c>
    </row>
    <row r="42" spans="1:3">
      <c r="A42" s="603">
        <v>44699</v>
      </c>
      <c r="B42" s="5">
        <v>644.40910013295911</v>
      </c>
      <c r="C42" s="5">
        <v>348.07937777093605</v>
      </c>
    </row>
    <row r="43" spans="1:3">
      <c r="A43" s="603">
        <v>44698</v>
      </c>
      <c r="B43" s="5">
        <v>641.93474586961247</v>
      </c>
      <c r="C43" s="5">
        <v>349.84238917995987</v>
      </c>
    </row>
    <row r="44" spans="1:3">
      <c r="A44" s="603">
        <v>44697</v>
      </c>
      <c r="B44" s="5">
        <v>632.97117601754405</v>
      </c>
      <c r="C44" s="5">
        <v>339.78703457041792</v>
      </c>
    </row>
    <row r="45" spans="1:3">
      <c r="A45" s="603">
        <v>44694</v>
      </c>
      <c r="B45" s="5">
        <v>660.37993219637826</v>
      </c>
      <c r="C45" s="5">
        <v>324.75483316558012</v>
      </c>
    </row>
    <row r="46" spans="1:3">
      <c r="A46" s="603">
        <v>44693</v>
      </c>
      <c r="B46" s="5">
        <v>727.31700896239454</v>
      </c>
      <c r="C46" s="5">
        <v>325.89523504748684</v>
      </c>
    </row>
    <row r="47" spans="1:3">
      <c r="A47" s="603">
        <v>44692</v>
      </c>
      <c r="B47" s="5">
        <v>640.82367219213165</v>
      </c>
      <c r="C47" s="5">
        <v>320.9144383573497</v>
      </c>
    </row>
    <row r="48" spans="1:3">
      <c r="A48" s="603">
        <v>44691</v>
      </c>
      <c r="B48" s="5">
        <v>673.46742582069112</v>
      </c>
      <c r="C48" s="5">
        <v>306.73469985781566</v>
      </c>
    </row>
    <row r="49" spans="1:3">
      <c r="A49" s="603">
        <v>44690</v>
      </c>
      <c r="B49" s="5">
        <v>639.28998153303269</v>
      </c>
      <c r="C49" s="5">
        <v>296.17509973891549</v>
      </c>
    </row>
    <row r="50" spans="1:3">
      <c r="A50" s="603">
        <v>44687</v>
      </c>
      <c r="B50" s="5">
        <v>693.28270913625204</v>
      </c>
      <c r="C50" s="5">
        <v>334.03990434381819</v>
      </c>
    </row>
    <row r="51" spans="1:3">
      <c r="A51" s="603">
        <v>44686</v>
      </c>
      <c r="B51" s="5">
        <v>726.00144319703406</v>
      </c>
      <c r="C51" s="5">
        <v>370.62197955572458</v>
      </c>
    </row>
    <row r="52" spans="1:3">
      <c r="A52" s="603">
        <v>44685</v>
      </c>
      <c r="B52" s="5">
        <v>707.68576852592548</v>
      </c>
      <c r="C52" s="5">
        <v>351.09110421366074</v>
      </c>
    </row>
    <row r="53" spans="1:3">
      <c r="A53" s="603">
        <v>44684</v>
      </c>
      <c r="B53" s="5">
        <v>677.72767765152207</v>
      </c>
      <c r="C53" s="5">
        <v>328.72460229646464</v>
      </c>
    </row>
    <row r="54" spans="1:3">
      <c r="A54" s="603">
        <v>44683</v>
      </c>
      <c r="B54" s="5">
        <v>661.53872069436432</v>
      </c>
      <c r="C54" s="5">
        <v>317.82715594175301</v>
      </c>
    </row>
    <row r="55" spans="1:3">
      <c r="A55" s="603">
        <v>44680</v>
      </c>
      <c r="B55" s="5">
        <v>677.89127132182591</v>
      </c>
      <c r="C55" s="5">
        <v>304.02615367670973</v>
      </c>
    </row>
    <row r="56" spans="1:3">
      <c r="A56" s="603">
        <v>44679</v>
      </c>
      <c r="B56" s="5">
        <v>680.57011767305255</v>
      </c>
      <c r="C56" s="5">
        <v>292.76410894004925</v>
      </c>
    </row>
    <row r="57" spans="1:3">
      <c r="A57" s="603">
        <v>44678</v>
      </c>
      <c r="B57" s="5">
        <v>732.26571748908805</v>
      </c>
      <c r="C57" s="5">
        <v>298.21191555437258</v>
      </c>
    </row>
    <row r="58" spans="1:3">
      <c r="A58" s="603">
        <v>44677</v>
      </c>
      <c r="B58" s="5">
        <v>703.50731353024651</v>
      </c>
      <c r="C58" s="5">
        <v>284.50529949665361</v>
      </c>
    </row>
    <row r="59" spans="1:3">
      <c r="A59" s="603">
        <v>44676</v>
      </c>
      <c r="B59" s="5">
        <v>632.81439875016952</v>
      </c>
      <c r="C59" s="5">
        <v>282.1633137046876</v>
      </c>
    </row>
    <row r="60" spans="1:3">
      <c r="A60" s="603">
        <v>44673</v>
      </c>
      <c r="B60" s="5">
        <v>646.70622792014308</v>
      </c>
      <c r="C60" s="5">
        <v>265.99354949283287</v>
      </c>
    </row>
    <row r="61" spans="1:3">
      <c r="A61" s="603">
        <v>44672</v>
      </c>
      <c r="B61" s="5">
        <v>682.0560935116464</v>
      </c>
      <c r="C61" s="5">
        <v>283.09223485378408</v>
      </c>
    </row>
    <row r="62" spans="1:3">
      <c r="A62" s="603">
        <v>44671</v>
      </c>
      <c r="B62" s="5">
        <v>642.3164644336548</v>
      </c>
      <c r="C62" s="5">
        <v>278.06025323205955</v>
      </c>
    </row>
    <row r="63" spans="1:3">
      <c r="A63" s="603">
        <v>44670</v>
      </c>
      <c r="B63" s="5">
        <v>639.16046987737536</v>
      </c>
      <c r="C63" s="5">
        <v>298.16751671150195</v>
      </c>
    </row>
    <row r="64" spans="1:3">
      <c r="A64" s="603">
        <v>44669</v>
      </c>
      <c r="B64" s="5">
        <v>651.7844481024938</v>
      </c>
      <c r="C64" s="5">
        <v>318.90621154499229</v>
      </c>
    </row>
    <row r="65" spans="1:3">
      <c r="A65" s="603">
        <v>44666</v>
      </c>
      <c r="B65" s="5">
        <v>651.7844481024938</v>
      </c>
      <c r="C65" s="5">
        <v>300.91068077735048</v>
      </c>
    </row>
    <row r="66" spans="1:3">
      <c r="A66" s="603">
        <v>44665</v>
      </c>
      <c r="B66" s="5">
        <v>651.7844481024938</v>
      </c>
      <c r="C66" s="5">
        <v>300.91068077735048</v>
      </c>
    </row>
    <row r="67" spans="1:3">
      <c r="A67" s="603">
        <v>44664</v>
      </c>
      <c r="B67" s="5">
        <v>717.93082212870786</v>
      </c>
      <c r="C67" s="5">
        <v>287.50622726441844</v>
      </c>
    </row>
    <row r="68" spans="1:3">
      <c r="A68" s="603">
        <v>44663</v>
      </c>
      <c r="B68" s="5">
        <v>696.7658910331395</v>
      </c>
      <c r="C68" s="5">
        <v>272.55930577255316</v>
      </c>
    </row>
    <row r="69" spans="1:3">
      <c r="A69" s="603">
        <v>44662</v>
      </c>
      <c r="B69" s="5">
        <v>682.57414013427535</v>
      </c>
      <c r="C69" s="5">
        <v>272.37805053830789</v>
      </c>
    </row>
    <row r="70" spans="1:3">
      <c r="A70" s="603">
        <v>44659</v>
      </c>
      <c r="B70" s="5">
        <v>708.10156910461467</v>
      </c>
      <c r="C70" s="5">
        <v>257.48502428737459</v>
      </c>
    </row>
    <row r="71" spans="1:3">
      <c r="A71" s="603">
        <v>44658</v>
      </c>
      <c r="B71" s="5">
        <v>712.75035590241737</v>
      </c>
      <c r="C71" s="5">
        <v>259.43027534026965</v>
      </c>
    </row>
    <row r="72" spans="1:3">
      <c r="A72" s="603">
        <v>44657</v>
      </c>
      <c r="B72" s="5">
        <v>727.93048522603431</v>
      </c>
      <c r="C72" s="5">
        <v>247.06930605181992</v>
      </c>
    </row>
    <row r="73" spans="1:3">
      <c r="A73" s="603">
        <v>44656</v>
      </c>
      <c r="B73" s="5">
        <v>740.01596761973565</v>
      </c>
      <c r="C73" s="5">
        <v>246.64015060866186</v>
      </c>
    </row>
    <row r="74" spans="1:3">
      <c r="A74" s="603">
        <v>44655</v>
      </c>
      <c r="B74" s="5">
        <v>746.55289802896277</v>
      </c>
      <c r="C74" s="5">
        <v>232.85073615170822</v>
      </c>
    </row>
    <row r="75" spans="1:3">
      <c r="A75" s="603">
        <v>44652</v>
      </c>
      <c r="B75" s="5">
        <v>764.45958852431158</v>
      </c>
      <c r="C75" s="5">
        <v>229.59843135992011</v>
      </c>
    </row>
    <row r="76" spans="1:3">
      <c r="A76" s="603">
        <v>44651</v>
      </c>
      <c r="B76" s="5">
        <v>858.22602722016916</v>
      </c>
      <c r="C76" s="5">
        <v>224.15791480888032</v>
      </c>
    </row>
    <row r="77" spans="1:3">
      <c r="A77" s="603">
        <v>44650</v>
      </c>
      <c r="B77" s="5">
        <v>816.81637942449208</v>
      </c>
      <c r="C77" s="5">
        <v>221.0141973874787</v>
      </c>
    </row>
    <row r="78" spans="1:3">
      <c r="A78" s="603">
        <v>44649</v>
      </c>
      <c r="B78" s="5">
        <v>738.76856588366832</v>
      </c>
      <c r="C78" s="5">
        <v>209.87911185696171</v>
      </c>
    </row>
    <row r="79" spans="1:3">
      <c r="A79" s="603">
        <v>44648</v>
      </c>
      <c r="B79" s="5">
        <v>698.98803838810102</v>
      </c>
      <c r="C79" s="5">
        <v>220.09689976348091</v>
      </c>
    </row>
    <row r="80" spans="1:3">
      <c r="A80" s="603">
        <v>44645</v>
      </c>
      <c r="B80" s="5">
        <v>690.29030825027644</v>
      </c>
      <c r="C80" s="5">
        <v>223.42600851547689</v>
      </c>
    </row>
    <row r="81" spans="1:3">
      <c r="A81" s="603">
        <v>44644</v>
      </c>
      <c r="B81" s="5">
        <v>760.76509813661482</v>
      </c>
      <c r="C81" s="5">
        <v>217.72726962190964</v>
      </c>
    </row>
    <row r="82" spans="1:3">
      <c r="A82" s="603">
        <v>44643</v>
      </c>
      <c r="B82" s="5">
        <v>797.52595913448931</v>
      </c>
      <c r="C82" s="5">
        <v>206.57117385964025</v>
      </c>
    </row>
    <row r="83" spans="1:3">
      <c r="A83" s="603">
        <v>44642</v>
      </c>
      <c r="B83" s="5">
        <v>673.09934006250728</v>
      </c>
      <c r="C83" s="5">
        <v>206.5888926342692</v>
      </c>
    </row>
    <row r="84" spans="1:3">
      <c r="A84" s="603">
        <v>44641</v>
      </c>
      <c r="B84" s="5">
        <v>656.4332349002965</v>
      </c>
      <c r="C84" s="5">
        <v>198.45718557865325</v>
      </c>
    </row>
    <row r="85" spans="1:3">
      <c r="A85" s="603">
        <v>44638</v>
      </c>
      <c r="B85" s="5">
        <v>716.02222930849553</v>
      </c>
      <c r="C85" s="5">
        <v>196.47034846910546</v>
      </c>
    </row>
    <row r="86" spans="1:3">
      <c r="A86" s="603">
        <v>44637</v>
      </c>
      <c r="B86" s="5">
        <v>716.32215103738611</v>
      </c>
      <c r="C86" s="5">
        <v>196.98660305623528</v>
      </c>
    </row>
    <row r="87" spans="1:3">
      <c r="A87" s="603">
        <v>44636</v>
      </c>
      <c r="B87" s="5">
        <v>699.5197178165887</v>
      </c>
      <c r="C87" s="5">
        <v>191.40879284028372</v>
      </c>
    </row>
    <row r="88" spans="1:3">
      <c r="A88" s="603">
        <v>44635</v>
      </c>
      <c r="B88" s="5">
        <v>786.87873775887635</v>
      </c>
      <c r="C88" s="5">
        <v>186.50954516923258</v>
      </c>
    </row>
    <row r="89" spans="1:3">
      <c r="A89" s="603">
        <v>44634</v>
      </c>
      <c r="B89" s="5">
        <v>780.62809627268132</v>
      </c>
      <c r="C89" s="5">
        <v>188.41644088387898</v>
      </c>
    </row>
    <row r="90" spans="1:3">
      <c r="A90" s="603">
        <v>44631</v>
      </c>
      <c r="B90" s="5">
        <v>894.50974001299051</v>
      </c>
      <c r="C90" s="5">
        <v>192.68796561216672</v>
      </c>
    </row>
    <row r="91" spans="1:3">
      <c r="A91" s="603">
        <v>44630</v>
      </c>
      <c r="B91" s="5">
        <v>861.58651386432871</v>
      </c>
      <c r="C91" s="5">
        <v>186.95398739472927</v>
      </c>
    </row>
    <row r="92" spans="1:3">
      <c r="A92" s="603">
        <v>44629</v>
      </c>
      <c r="B92" s="5">
        <v>1062.5408886238936</v>
      </c>
      <c r="C92" s="5">
        <v>181.68416507462973</v>
      </c>
    </row>
    <row r="93" spans="1:3">
      <c r="A93" s="603">
        <v>44628</v>
      </c>
      <c r="B93" s="5">
        <v>1462.486514099377</v>
      </c>
      <c r="C93" s="5">
        <v>186.5265430771997</v>
      </c>
    </row>
    <row r="94" spans="1:3">
      <c r="A94" s="603">
        <v>44627</v>
      </c>
      <c r="B94" s="5">
        <v>1548.693561946608</v>
      </c>
      <c r="C94" s="5">
        <v>195.92962130275941</v>
      </c>
    </row>
    <row r="95" spans="1:3">
      <c r="A95" s="603">
        <v>44624</v>
      </c>
      <c r="B95" s="5">
        <v>1312.498384042409</v>
      </c>
      <c r="C95" s="5">
        <v>199.60278912560818</v>
      </c>
    </row>
    <row r="96" spans="1:3">
      <c r="A96" s="603">
        <v>44623</v>
      </c>
      <c r="B96" s="5">
        <v>1096.2343683035697</v>
      </c>
      <c r="C96" s="5">
        <v>189.41401611692586</v>
      </c>
    </row>
    <row r="97" spans="1:3">
      <c r="A97" s="603">
        <v>44622</v>
      </c>
      <c r="B97" s="5">
        <v>1128.4077901300054</v>
      </c>
      <c r="C97" s="5">
        <v>191.73007324888127</v>
      </c>
    </row>
    <row r="98" spans="1:3">
      <c r="A98" s="603">
        <v>44621</v>
      </c>
      <c r="B98" s="5">
        <v>829.37901002324634</v>
      </c>
      <c r="C98" s="5">
        <v>182.90198654744935</v>
      </c>
    </row>
    <row r="99" spans="1:3">
      <c r="A99" s="603">
        <v>44620</v>
      </c>
      <c r="B99" s="5">
        <v>672.06324681724925</v>
      </c>
      <c r="C99" s="5">
        <v>173.93450681577821</v>
      </c>
    </row>
    <row r="100" spans="1:3">
      <c r="A100" s="603">
        <v>44617</v>
      </c>
      <c r="B100" s="5">
        <v>634.92748365826174</v>
      </c>
      <c r="C100" s="5">
        <v>176.48325270920861</v>
      </c>
    </row>
    <row r="101" spans="1:3">
      <c r="A101" s="603">
        <v>44616</v>
      </c>
      <c r="B101" s="5">
        <v>915.55197585583073</v>
      </c>
      <c r="C101" s="5">
        <v>186.14472925184378</v>
      </c>
    </row>
    <row r="102" spans="1:3">
      <c r="A102" s="603">
        <v>44615</v>
      </c>
      <c r="B102" s="5">
        <v>605.91687279103508</v>
      </c>
      <c r="C102" s="5">
        <v>179.55516603119992</v>
      </c>
    </row>
    <row r="103" spans="1:3">
      <c r="A103" s="603">
        <v>44614</v>
      </c>
      <c r="B103" s="5">
        <v>543.8739733282772</v>
      </c>
      <c r="C103" s="5">
        <v>175.87916795073198</v>
      </c>
    </row>
    <row r="104" spans="1:3">
      <c r="A104" s="603">
        <v>44613</v>
      </c>
      <c r="B104" s="5">
        <v>494.62546216387102</v>
      </c>
      <c r="C104" s="5">
        <v>173.90194090924089</v>
      </c>
    </row>
    <row r="105" spans="1:3">
      <c r="A105" s="603">
        <v>44610</v>
      </c>
      <c r="B105" s="5">
        <v>502.79151287320792</v>
      </c>
      <c r="C105" s="5">
        <v>173.81760808950796</v>
      </c>
    </row>
    <row r="106" spans="1:3">
      <c r="A106" s="603">
        <v>44609</v>
      </c>
      <c r="B106" s="5">
        <v>510.64400904779558</v>
      </c>
      <c r="C106" s="5">
        <v>175.74283630519906</v>
      </c>
    </row>
    <row r="107" spans="1:3">
      <c r="A107" s="603">
        <v>44608</v>
      </c>
      <c r="B107" s="5">
        <v>475.75084245255755</v>
      </c>
      <c r="C107" s="5">
        <v>180.48242327534493</v>
      </c>
    </row>
    <row r="108" spans="1:3">
      <c r="A108" s="603">
        <v>44607</v>
      </c>
      <c r="B108" s="5">
        <v>483.41247934512393</v>
      </c>
      <c r="C108" s="5">
        <v>171.2475119762826</v>
      </c>
    </row>
    <row r="109" spans="1:3">
      <c r="A109" s="603">
        <v>44606</v>
      </c>
      <c r="B109" s="5">
        <v>550.56768100487886</v>
      </c>
      <c r="C109" s="5">
        <v>163.74782300030068</v>
      </c>
    </row>
    <row r="110" spans="1:3">
      <c r="A110" s="603">
        <v>44603</v>
      </c>
      <c r="B110" s="5">
        <v>527.76681320627154</v>
      </c>
      <c r="C110" s="5">
        <v>155.39107811052725</v>
      </c>
    </row>
    <row r="111" spans="1:3">
      <c r="A111" s="603">
        <v>44602</v>
      </c>
      <c r="B111" s="5">
        <v>506.82000700444166</v>
      </c>
      <c r="C111" s="5">
        <v>152.20598446434676</v>
      </c>
    </row>
    <row r="112" spans="1:3">
      <c r="A112" s="603">
        <v>44601</v>
      </c>
      <c r="B112" s="5">
        <v>507.25625679191876</v>
      </c>
      <c r="C112" s="5">
        <v>156.21404168767975</v>
      </c>
    </row>
    <row r="113" spans="1:3">
      <c r="A113" s="603">
        <v>44600</v>
      </c>
      <c r="B113" s="5">
        <v>526.90794643717595</v>
      </c>
      <c r="C113" s="5">
        <v>163.31280845824438</v>
      </c>
    </row>
    <row r="114" spans="1:3">
      <c r="A114" s="603">
        <v>44599</v>
      </c>
      <c r="B114" s="5">
        <v>542.55159115998731</v>
      </c>
      <c r="C114" s="5">
        <v>165.65832077058542</v>
      </c>
    </row>
    <row r="115" spans="1:3">
      <c r="A115" s="603">
        <v>44596</v>
      </c>
      <c r="B115" s="5">
        <v>563.38933491494777</v>
      </c>
      <c r="C115" s="5">
        <v>176.53434077829877</v>
      </c>
    </row>
    <row r="116" spans="1:3">
      <c r="A116" s="603">
        <v>44595</v>
      </c>
      <c r="B116" s="5">
        <v>546.83229219960617</v>
      </c>
      <c r="C116" s="5">
        <v>191.28466487892814</v>
      </c>
    </row>
    <row r="117" spans="1:3">
      <c r="A117" s="603">
        <v>44594</v>
      </c>
      <c r="B117" s="5">
        <v>527.25558298657177</v>
      </c>
      <c r="C117" s="5">
        <v>212.15712126438893</v>
      </c>
    </row>
    <row r="118" spans="1:3">
      <c r="A118" s="603">
        <v>44593</v>
      </c>
      <c r="B118" s="5">
        <v>519.18496191824545</v>
      </c>
      <c r="C118" s="5">
        <v>192.18087245664012</v>
      </c>
    </row>
    <row r="119" spans="1:3">
      <c r="A119" s="603">
        <v>44592</v>
      </c>
      <c r="B119" s="5">
        <v>577.15846883219353</v>
      </c>
      <c r="C119" s="5">
        <v>194.03502680276497</v>
      </c>
    </row>
    <row r="120" spans="1:3">
      <c r="A120" s="603">
        <v>44589</v>
      </c>
      <c r="B120" s="5">
        <v>625.46631639235216</v>
      </c>
      <c r="C120" s="5">
        <v>186.07966787883737</v>
      </c>
    </row>
    <row r="121" spans="1:3">
      <c r="A121" s="603">
        <v>44588</v>
      </c>
      <c r="B121" s="5">
        <v>629.16080678004892</v>
      </c>
      <c r="C121" s="5">
        <v>234.43386715124777</v>
      </c>
    </row>
    <row r="122" spans="1:3">
      <c r="A122" s="603">
        <v>44587</v>
      </c>
      <c r="B122" s="5">
        <v>625.99799582083995</v>
      </c>
      <c r="C122" s="5">
        <v>166.08839205755089</v>
      </c>
    </row>
    <row r="123" spans="1:3">
      <c r="A123" s="603">
        <v>44586</v>
      </c>
      <c r="B123" s="5">
        <v>637.89261893252001</v>
      </c>
      <c r="C123" s="5">
        <v>158.74775419777643</v>
      </c>
    </row>
    <row r="124" spans="1:3">
      <c r="A124" s="603">
        <v>44585</v>
      </c>
      <c r="B124" s="5">
        <v>633.92547242765022</v>
      </c>
      <c r="C124" s="5">
        <v>155.12265785136293</v>
      </c>
    </row>
    <row r="125" spans="1:3">
      <c r="A125" s="603">
        <v>44582</v>
      </c>
      <c r="B125" s="5">
        <v>538.35950335844962</v>
      </c>
      <c r="C125" s="5">
        <v>154.60316714911988</v>
      </c>
    </row>
    <row r="126" spans="1:3">
      <c r="A126" s="603">
        <v>44581</v>
      </c>
      <c r="B126" s="5">
        <v>512.61394949437181</v>
      </c>
      <c r="C126" s="5">
        <v>149.90501170814781</v>
      </c>
    </row>
    <row r="127" spans="1:3">
      <c r="A127" s="603">
        <v>44580</v>
      </c>
      <c r="B127" s="5">
        <v>515.33369426317438</v>
      </c>
      <c r="C127" s="5">
        <v>156.9733071863873</v>
      </c>
    </row>
    <row r="128" spans="1:3">
      <c r="A128" s="603">
        <v>44579</v>
      </c>
      <c r="B128" s="5">
        <v>533.95610706610273</v>
      </c>
      <c r="C128" s="5">
        <v>169.1080258635416</v>
      </c>
    </row>
    <row r="129" spans="1:3">
      <c r="A129" s="603">
        <v>44578</v>
      </c>
      <c r="B129" s="5">
        <v>524.94482239352897</v>
      </c>
      <c r="C129" s="5">
        <v>164.33327048928507</v>
      </c>
    </row>
    <row r="130" spans="1:3">
      <c r="A130" s="603">
        <v>44575</v>
      </c>
      <c r="B130" s="5">
        <v>592.8225627637928</v>
      </c>
      <c r="C130" s="5">
        <v>163.89489512304348</v>
      </c>
    </row>
    <row r="131" spans="1:3">
      <c r="A131" s="603">
        <v>44574</v>
      </c>
      <c r="B131" s="5">
        <v>582.52979434050519</v>
      </c>
      <c r="C131" s="5">
        <v>164.66840884634772</v>
      </c>
    </row>
    <row r="132" spans="1:3">
      <c r="A132" s="603">
        <v>44573</v>
      </c>
      <c r="B132" s="5">
        <v>512.2731293479053</v>
      </c>
      <c r="C132" s="5">
        <v>185.41592577241892</v>
      </c>
    </row>
    <row r="133" spans="1:3">
      <c r="A133" s="603">
        <v>44572</v>
      </c>
      <c r="B133" s="5">
        <v>536.69630104369321</v>
      </c>
      <c r="C133" s="5">
        <v>164.84831162569853</v>
      </c>
    </row>
    <row r="134" spans="1:3">
      <c r="A134" s="603">
        <v>44571</v>
      </c>
      <c r="B134" s="5">
        <v>576.71540264178714</v>
      </c>
      <c r="C134" s="5">
        <v>160.84917342747613</v>
      </c>
    </row>
    <row r="135" spans="1:3">
      <c r="A135" s="603">
        <v>44568</v>
      </c>
      <c r="B135" s="5">
        <v>601.02951189070575</v>
      </c>
      <c r="C135" s="5">
        <v>153.80878805471417</v>
      </c>
    </row>
    <row r="136" spans="1:3">
      <c r="A136" s="603">
        <v>44567</v>
      </c>
      <c r="B136" s="5">
        <v>657.79651548616243</v>
      </c>
      <c r="C136" s="5">
        <v>150.98725905295194</v>
      </c>
    </row>
    <row r="137" spans="1:3">
      <c r="A137" s="603">
        <v>44566</v>
      </c>
      <c r="B137" s="5">
        <v>623.8508288981011</v>
      </c>
      <c r="C137" s="5">
        <v>150.05707871601123</v>
      </c>
    </row>
    <row r="138" spans="1:3">
      <c r="A138" s="603">
        <v>44565</v>
      </c>
      <c r="B138" s="5">
        <v>604.89441235163554</v>
      </c>
      <c r="C138" s="5">
        <v>146.8899619153199</v>
      </c>
    </row>
    <row r="139" spans="1:3">
      <c r="A139" s="603">
        <v>44564</v>
      </c>
      <c r="B139" s="5">
        <v>548.27055321769478</v>
      </c>
      <c r="C139" s="5">
        <v>149.47148925520821</v>
      </c>
    </row>
    <row r="140" spans="1:3">
      <c r="A140" s="603">
        <v>44561</v>
      </c>
      <c r="B140" s="5">
        <v>479.48623125783013</v>
      </c>
      <c r="C140" s="5">
        <v>145.30355377111707</v>
      </c>
    </row>
    <row r="141" spans="1:3">
      <c r="A141" s="603">
        <v>44560</v>
      </c>
      <c r="B141" s="5">
        <v>595.46051069744351</v>
      </c>
      <c r="C141" s="5">
        <v>139.18294252208312</v>
      </c>
    </row>
    <row r="142" spans="1:3">
      <c r="A142" s="603">
        <v>44559</v>
      </c>
      <c r="B142" s="5">
        <v>657.61928900999976</v>
      </c>
      <c r="C142" s="5">
        <v>156.89724417687012</v>
      </c>
    </row>
    <row r="143" spans="1:3">
      <c r="A143" s="603">
        <v>44558</v>
      </c>
      <c r="B143" s="5">
        <v>726.56038823723918</v>
      </c>
      <c r="C143" s="5">
        <v>159.21588028344161</v>
      </c>
    </row>
    <row r="144" spans="1:3">
      <c r="A144" s="603">
        <v>44557</v>
      </c>
      <c r="B144" s="5">
        <v>728.62575832482594</v>
      </c>
      <c r="C144" s="5">
        <v>158.89938966533248</v>
      </c>
    </row>
    <row r="145" spans="1:3">
      <c r="A145" s="603">
        <v>44554</v>
      </c>
      <c r="B145" s="5">
        <v>753.0012152001085</v>
      </c>
      <c r="C145" s="5">
        <v>145.85506341999675</v>
      </c>
    </row>
    <row r="146" spans="1:3">
      <c r="A146" s="603">
        <v>44553</v>
      </c>
      <c r="B146" s="5">
        <v>903.71188396758532</v>
      </c>
      <c r="C146" s="5">
        <v>146.11946884955063</v>
      </c>
    </row>
    <row r="147" spans="1:3">
      <c r="A147" s="603">
        <v>44552</v>
      </c>
      <c r="B147" s="5">
        <v>1178.3856564078499</v>
      </c>
      <c r="C147" s="5">
        <v>155.706464294364</v>
      </c>
    </row>
    <row r="148" spans="1:3">
      <c r="A148" s="603">
        <v>44551</v>
      </c>
      <c r="B148" s="5">
        <v>1228.7725068614541</v>
      </c>
      <c r="C148" s="5">
        <v>152.22304897299108</v>
      </c>
    </row>
    <row r="149" spans="1:3">
      <c r="A149" s="603">
        <v>44550</v>
      </c>
      <c r="B149" s="5">
        <v>1001.5068167946768</v>
      </c>
      <c r="C149" s="5">
        <v>150.28938991682347</v>
      </c>
    </row>
    <row r="150" spans="1:3">
      <c r="A150" s="603">
        <v>44547</v>
      </c>
      <c r="B150" s="5">
        <v>933.25417426329977</v>
      </c>
      <c r="C150" s="5">
        <v>144.98842448825303</v>
      </c>
    </row>
    <row r="151" spans="1:3">
      <c r="A151" s="603">
        <v>44546</v>
      </c>
      <c r="B151" s="5">
        <v>973.14376420573637</v>
      </c>
      <c r="C151" s="5">
        <v>147.70602592000327</v>
      </c>
    </row>
    <row r="152" spans="1:3">
      <c r="A152" s="603">
        <v>44545</v>
      </c>
      <c r="B152" s="5">
        <v>901.7010451034331</v>
      </c>
      <c r="C152" s="5">
        <v>149.6157891189377</v>
      </c>
    </row>
    <row r="153" spans="1:3">
      <c r="A153" s="603">
        <v>44544</v>
      </c>
      <c r="B153" s="5">
        <v>874.55131223591331</v>
      </c>
      <c r="C153" s="5">
        <v>147.35902996241717</v>
      </c>
    </row>
    <row r="154" spans="1:3">
      <c r="A154" s="603">
        <v>44543</v>
      </c>
      <c r="B154" s="5">
        <v>791.27531764829405</v>
      </c>
      <c r="C154" s="5">
        <v>148.9044428959819</v>
      </c>
    </row>
    <row r="155" spans="1:3">
      <c r="A155" s="603">
        <v>44540</v>
      </c>
      <c r="B155" s="5">
        <v>721.01183625276485</v>
      </c>
      <c r="C155" s="5">
        <v>154.00876831764455</v>
      </c>
    </row>
    <row r="156" spans="1:3">
      <c r="A156" s="603">
        <v>44539</v>
      </c>
      <c r="B156" s="5">
        <v>684.67359223650885</v>
      </c>
      <c r="C156" s="5">
        <v>149.55757889945602</v>
      </c>
    </row>
    <row r="157" spans="1:3">
      <c r="A157" s="603">
        <v>44538</v>
      </c>
      <c r="B157" s="5">
        <v>691.87853013281017</v>
      </c>
      <c r="C157" s="5">
        <v>148.93730921419024</v>
      </c>
    </row>
    <row r="158" spans="1:3">
      <c r="A158" s="603">
        <v>44537</v>
      </c>
      <c r="B158" s="5">
        <v>653.5771620729073</v>
      </c>
      <c r="C158" s="5">
        <v>146.13070175948931</v>
      </c>
    </row>
    <row r="159" spans="1:3">
      <c r="A159" s="603">
        <v>44536</v>
      </c>
      <c r="B159" s="5">
        <v>612.98548262874976</v>
      </c>
      <c r="C159" s="5">
        <v>143.86069612692947</v>
      </c>
    </row>
    <row r="160" spans="1:3">
      <c r="A160" s="603">
        <v>44533</v>
      </c>
      <c r="B160" s="5">
        <v>609.91810131055149</v>
      </c>
      <c r="C160" s="5">
        <v>162.197892678057</v>
      </c>
    </row>
    <row r="161" spans="1:3">
      <c r="A161" s="603">
        <v>44532</v>
      </c>
      <c r="B161" s="5">
        <v>646.39948978832331</v>
      </c>
      <c r="C161" s="5">
        <v>158.92044988927751</v>
      </c>
    </row>
    <row r="162" spans="1:3">
      <c r="A162" s="603">
        <v>44531</v>
      </c>
      <c r="B162" s="5">
        <v>652.15935026360683</v>
      </c>
      <c r="C162" s="5">
        <v>166.50629076968133</v>
      </c>
    </row>
    <row r="163" spans="1:3">
      <c r="A163" s="603">
        <v>44530</v>
      </c>
      <c r="B163" s="5">
        <v>630.60588420106671</v>
      </c>
      <c r="C163" s="5">
        <v>179.86073799965854</v>
      </c>
    </row>
    <row r="164" spans="1:3">
      <c r="A164" s="603">
        <v>44529</v>
      </c>
      <c r="B164" s="5">
        <v>636.95877173120175</v>
      </c>
      <c r="C164" s="5">
        <v>190.66891050898471</v>
      </c>
    </row>
    <row r="165" spans="1:3">
      <c r="A165" s="603">
        <v>44526</v>
      </c>
      <c r="B165" s="5">
        <v>598.28931791311527</v>
      </c>
      <c r="C165" s="5">
        <v>213.36688100000032</v>
      </c>
    </row>
    <row r="166" spans="1:3">
      <c r="A166" s="603">
        <v>44525</v>
      </c>
      <c r="B166" s="5">
        <v>635.24785459594023</v>
      </c>
      <c r="C166" s="5">
        <v>200.35796046639888</v>
      </c>
    </row>
    <row r="167" spans="1:3">
      <c r="A167" s="603">
        <v>44524</v>
      </c>
      <c r="B167" s="5">
        <v>640.63281291011049</v>
      </c>
      <c r="C167" s="5">
        <v>200.59953885842282</v>
      </c>
    </row>
    <row r="168" spans="1:3">
      <c r="A168" s="603">
        <v>44523</v>
      </c>
      <c r="B168" s="5">
        <v>619.79506915515003</v>
      </c>
      <c r="C168" s="5">
        <v>195.47322615949716</v>
      </c>
    </row>
    <row r="169" spans="1:3">
      <c r="A169" s="603">
        <v>44522</v>
      </c>
      <c r="B169" s="5">
        <v>572.69372491348258</v>
      </c>
      <c r="C169" s="5">
        <v>188.67848536718034</v>
      </c>
    </row>
    <row r="170" spans="1:3">
      <c r="A170" s="603">
        <v>44519</v>
      </c>
      <c r="B170" s="5">
        <v>593.87910521783897</v>
      </c>
      <c r="C170" s="5">
        <v>198.06341784230153</v>
      </c>
    </row>
    <row r="171" spans="1:3">
      <c r="A171" s="603">
        <v>44518</v>
      </c>
      <c r="B171" s="5">
        <v>648.69661757550739</v>
      </c>
      <c r="C171" s="5">
        <v>191.27661321416153</v>
      </c>
    </row>
    <row r="172" spans="1:3">
      <c r="A172" s="603">
        <v>44517</v>
      </c>
      <c r="B172" s="5">
        <v>647.58554389802669</v>
      </c>
      <c r="C172" s="5">
        <v>188.82760893847222</v>
      </c>
    </row>
    <row r="173" spans="1:3">
      <c r="A173" s="603">
        <v>44516</v>
      </c>
      <c r="B173" s="5">
        <v>642.03017551062305</v>
      </c>
      <c r="C173" s="5">
        <v>202.17107582989735</v>
      </c>
    </row>
    <row r="174" spans="1:3">
      <c r="A174" s="603">
        <v>44515</v>
      </c>
      <c r="B174" s="5">
        <v>544.95096499111128</v>
      </c>
      <c r="C174" s="5">
        <v>194.72551200367002</v>
      </c>
    </row>
    <row r="175" spans="1:3">
      <c r="A175" s="603">
        <v>44512</v>
      </c>
      <c r="B175" s="5">
        <v>515.83129167701532</v>
      </c>
      <c r="C175" s="5">
        <v>185.41418023347401</v>
      </c>
    </row>
    <row r="176" spans="1:3">
      <c r="A176" s="603">
        <v>44511</v>
      </c>
      <c r="B176" s="5">
        <v>509.79877508455871</v>
      </c>
      <c r="C176" s="5">
        <v>198.88874378981774</v>
      </c>
    </row>
    <row r="177" spans="1:3">
      <c r="A177" s="603">
        <v>44510</v>
      </c>
      <c r="B177" s="5">
        <v>477.98662261337756</v>
      </c>
      <c r="C177" s="5">
        <v>187.68438896251635</v>
      </c>
    </row>
    <row r="178" spans="1:3">
      <c r="A178" s="603">
        <v>44509</v>
      </c>
      <c r="B178" s="5">
        <v>494.78223943124567</v>
      </c>
      <c r="C178" s="5">
        <v>190.43918065048817</v>
      </c>
    </row>
    <row r="179" spans="1:3">
      <c r="A179" s="603">
        <v>44508</v>
      </c>
      <c r="B179" s="5">
        <v>539.0002452338066</v>
      </c>
      <c r="C179" s="5">
        <v>207.56691096378779</v>
      </c>
    </row>
    <row r="180" spans="1:3">
      <c r="A180" s="603">
        <v>44505</v>
      </c>
      <c r="B180" s="5">
        <v>504.59785964948026</v>
      </c>
      <c r="C180" s="5">
        <v>211.63728242174807</v>
      </c>
    </row>
    <row r="181" spans="1:3">
      <c r="A181" s="603">
        <v>44504</v>
      </c>
      <c r="B181" s="5">
        <v>500.16038134248674</v>
      </c>
      <c r="C181" s="5">
        <v>219.47625375286978</v>
      </c>
    </row>
    <row r="182" spans="1:3">
      <c r="A182" s="603">
        <v>44503</v>
      </c>
      <c r="B182" s="5">
        <v>521.74111301674418</v>
      </c>
      <c r="C182" s="5">
        <v>216.82533218639915</v>
      </c>
    </row>
    <row r="183" spans="1:3">
      <c r="A183" s="603">
        <v>44502</v>
      </c>
      <c r="B183" s="5">
        <v>460.82973644025503</v>
      </c>
      <c r="C183" s="5">
        <v>211.93635496876126</v>
      </c>
    </row>
    <row r="184" spans="1:3">
      <c r="A184" s="603">
        <v>44501</v>
      </c>
      <c r="B184" s="5">
        <v>447.28554381967723</v>
      </c>
      <c r="C184" s="5">
        <v>198.36700760151277</v>
      </c>
    </row>
    <row r="185" spans="1:3">
      <c r="A185" s="603">
        <v>44498</v>
      </c>
      <c r="B185" s="5">
        <v>442.13915960803342</v>
      </c>
      <c r="C185" s="5">
        <v>207.86285860093648</v>
      </c>
    </row>
    <row r="186" spans="1:3">
      <c r="A186" s="603">
        <v>44497</v>
      </c>
      <c r="B186" s="5">
        <v>527.27603219535968</v>
      </c>
      <c r="C186" s="5">
        <v>219.29029418852048</v>
      </c>
    </row>
    <row r="187" spans="1:3">
      <c r="A187" s="603">
        <v>44496</v>
      </c>
      <c r="B187" s="5">
        <v>591.79328592146408</v>
      </c>
      <c r="C187" s="5">
        <v>236.85782569953142</v>
      </c>
    </row>
    <row r="188" spans="1:3">
      <c r="A188" s="603">
        <v>44495</v>
      </c>
      <c r="B188" s="5">
        <v>603.20394442516181</v>
      </c>
      <c r="C188" s="5">
        <v>224.67165551777589</v>
      </c>
    </row>
    <row r="189" spans="1:3">
      <c r="A189" s="603">
        <v>44494</v>
      </c>
      <c r="B189" s="5">
        <v>604.22640486456123</v>
      </c>
      <c r="C189" s="5">
        <v>225.0670098053269</v>
      </c>
    </row>
    <row r="190" spans="1:3">
      <c r="A190" s="603">
        <v>44491</v>
      </c>
      <c r="B190" s="5">
        <v>595.33099904178619</v>
      </c>
      <c r="C190" s="5">
        <v>200.83654747675993</v>
      </c>
    </row>
    <row r="191" spans="1:3">
      <c r="A191" s="603">
        <v>44490</v>
      </c>
      <c r="B191" s="5">
        <v>602.99945233728192</v>
      </c>
      <c r="C191" s="5">
        <v>194.37856417831577</v>
      </c>
    </row>
    <row r="192" spans="1:3">
      <c r="A192" s="603">
        <v>44489</v>
      </c>
      <c r="B192" s="5">
        <v>636.9996701487778</v>
      </c>
      <c r="C192" s="5">
        <v>196.63556907569571</v>
      </c>
    </row>
    <row r="193" spans="1:3">
      <c r="A193" s="603">
        <v>44488</v>
      </c>
      <c r="B193" s="5">
        <v>613.01274824046709</v>
      </c>
      <c r="C193" s="5">
        <v>193.64272812267581</v>
      </c>
    </row>
    <row r="194" spans="1:3">
      <c r="A194" s="603">
        <v>44487</v>
      </c>
      <c r="B194" s="5">
        <v>640.28517636071479</v>
      </c>
      <c r="C194" s="5">
        <v>190.54197247284088</v>
      </c>
    </row>
    <row r="195" spans="1:3">
      <c r="A195" s="603">
        <v>44484</v>
      </c>
      <c r="B195" s="5">
        <v>638.34250152585582</v>
      </c>
      <c r="C195" s="5">
        <v>206.5083727855905</v>
      </c>
    </row>
    <row r="196" spans="1:3">
      <c r="A196" s="603">
        <v>44483</v>
      </c>
      <c r="B196" s="5">
        <v>696.44552009546101</v>
      </c>
      <c r="C196" s="5">
        <v>217.49627434397584</v>
      </c>
    </row>
    <row r="197" spans="1:3">
      <c r="A197" s="603">
        <v>44482</v>
      </c>
      <c r="B197" s="5">
        <v>638.12437663211722</v>
      </c>
      <c r="C197" s="5">
        <v>213.95075532668127</v>
      </c>
    </row>
    <row r="198" spans="1:3">
      <c r="A198" s="603">
        <v>44481</v>
      </c>
      <c r="B198" s="5">
        <v>584.15209823768566</v>
      </c>
      <c r="C198" s="5">
        <v>211.35448734470557</v>
      </c>
    </row>
    <row r="199" spans="1:3">
      <c r="A199" s="603">
        <v>44480</v>
      </c>
      <c r="B199" s="5">
        <v>580.86659202574879</v>
      </c>
      <c r="C199" s="5">
        <v>204.80042237845487</v>
      </c>
    </row>
    <row r="200" spans="1:3">
      <c r="A200" s="603">
        <v>44477</v>
      </c>
      <c r="B200" s="5">
        <v>597.15779502684643</v>
      </c>
      <c r="C200" s="5">
        <v>212.81173331038724</v>
      </c>
    </row>
    <row r="201" spans="1:3">
      <c r="A201" s="603">
        <v>44476</v>
      </c>
      <c r="B201" s="5">
        <v>658.35546052636744</v>
      </c>
      <c r="C201" s="5">
        <v>217.65867100137748</v>
      </c>
    </row>
    <row r="202" spans="1:3">
      <c r="A202" s="603">
        <v>44475</v>
      </c>
      <c r="B202" s="5">
        <v>737.47344932709575</v>
      </c>
      <c r="C202" s="5">
        <v>217.99809972808526</v>
      </c>
    </row>
    <row r="203" spans="1:3">
      <c r="A203" s="603">
        <v>44474</v>
      </c>
      <c r="B203" s="5">
        <v>790.83906786081695</v>
      </c>
      <c r="C203" s="5">
        <v>241.12252274568138</v>
      </c>
    </row>
    <row r="204" spans="1:3">
      <c r="A204" s="603">
        <v>44473</v>
      </c>
      <c r="B204" s="5">
        <v>658.81897592556186</v>
      </c>
      <c r="C204" s="5">
        <v>219.89961413404814</v>
      </c>
    </row>
    <row r="205" spans="1:3">
      <c r="A205" s="603">
        <v>44470</v>
      </c>
      <c r="B205" s="5">
        <v>638.18572425848117</v>
      </c>
      <c r="C205" s="5">
        <v>214.6909010238368</v>
      </c>
    </row>
    <row r="206" spans="1:3">
      <c r="A206" s="603">
        <v>44469</v>
      </c>
      <c r="B206" s="5">
        <v>666.46698001226957</v>
      </c>
      <c r="C206" s="5">
        <v>224.37664857629849</v>
      </c>
    </row>
    <row r="207" spans="1:3">
      <c r="A207" s="603">
        <v>44468</v>
      </c>
      <c r="B207" s="5">
        <v>594.50621428733723</v>
      </c>
      <c r="C207" s="5">
        <v>209.00029771854457</v>
      </c>
    </row>
    <row r="208" spans="1:3">
      <c r="A208" s="603">
        <v>44467</v>
      </c>
      <c r="B208" s="5">
        <v>535.53069614277774</v>
      </c>
      <c r="C208" s="5">
        <v>221.62360495830384</v>
      </c>
    </row>
    <row r="209" spans="1:3">
      <c r="A209" s="603">
        <v>44466</v>
      </c>
      <c r="B209" s="5">
        <v>521.50253891421755</v>
      </c>
      <c r="C209" s="5">
        <v>216.19016984792742</v>
      </c>
    </row>
    <row r="210" spans="1:3">
      <c r="A210" s="603">
        <v>44463</v>
      </c>
      <c r="B210" s="5">
        <v>478.78414175610908</v>
      </c>
      <c r="C210" s="5">
        <v>194.39303151192348</v>
      </c>
    </row>
    <row r="211" spans="1:3">
      <c r="A211" s="603">
        <v>44462</v>
      </c>
      <c r="B211" s="5">
        <v>474.99422172740191</v>
      </c>
      <c r="C211" s="5">
        <v>187.76481452364612</v>
      </c>
    </row>
    <row r="212" spans="1:3">
      <c r="A212" s="603">
        <v>44461</v>
      </c>
      <c r="B212" s="5">
        <v>488.68155880949564</v>
      </c>
      <c r="C212" s="5">
        <v>181.60247125564925</v>
      </c>
    </row>
    <row r="213" spans="1:3">
      <c r="A213" s="603">
        <v>44460</v>
      </c>
      <c r="B213" s="5">
        <v>502.92784093179444</v>
      </c>
      <c r="C213" s="5">
        <v>181.74187355351276</v>
      </c>
    </row>
    <row r="214" spans="1:3">
      <c r="A214" s="603">
        <v>44459</v>
      </c>
      <c r="B214" s="5">
        <v>513.3910194283153</v>
      </c>
      <c r="C214" s="5">
        <v>188.15715891220296</v>
      </c>
    </row>
    <row r="215" spans="1:3">
      <c r="A215" s="603">
        <v>44456</v>
      </c>
      <c r="B215" s="5">
        <v>443.76827990814309</v>
      </c>
      <c r="C215" s="5">
        <v>192.49405751236105</v>
      </c>
    </row>
    <row r="216" spans="1:3">
      <c r="A216" s="603">
        <v>44455</v>
      </c>
      <c r="B216" s="5">
        <v>431.14430168302471</v>
      </c>
      <c r="C216" s="5">
        <v>201.09855762116595</v>
      </c>
    </row>
    <row r="217" spans="1:3">
      <c r="A217" s="603">
        <v>44454</v>
      </c>
      <c r="B217" s="5">
        <v>481.96740192410601</v>
      </c>
      <c r="C217" s="5">
        <v>204.6520811704533</v>
      </c>
    </row>
    <row r="218" spans="1:3">
      <c r="A218" s="603">
        <v>44453</v>
      </c>
      <c r="B218" s="5">
        <v>448.27392224442997</v>
      </c>
      <c r="C218" s="5">
        <v>197.11397364056316</v>
      </c>
    </row>
    <row r="219" spans="1:3">
      <c r="A219" s="603">
        <v>44452</v>
      </c>
      <c r="B219" s="5">
        <v>417.70235510638685</v>
      </c>
      <c r="C219" s="5">
        <v>196.18059468227494</v>
      </c>
    </row>
    <row r="220" spans="1:3">
      <c r="A220" s="603">
        <v>44449</v>
      </c>
      <c r="B220" s="5">
        <v>394.7787920550515</v>
      </c>
      <c r="C220" s="5">
        <v>184.9188953190457</v>
      </c>
    </row>
    <row r="221" spans="1:3">
      <c r="A221" s="603">
        <v>44448</v>
      </c>
      <c r="B221" s="5">
        <v>385.67889414439651</v>
      </c>
      <c r="C221" s="5">
        <v>188.55872352324917</v>
      </c>
    </row>
    <row r="222" spans="1:3">
      <c r="A222" s="603">
        <v>44447</v>
      </c>
      <c r="B222" s="5">
        <v>376.86528515677338</v>
      </c>
      <c r="C222" s="5">
        <v>184.14600833550588</v>
      </c>
    </row>
    <row r="223" spans="1:3">
      <c r="A223" s="603">
        <v>44446</v>
      </c>
      <c r="B223" s="5">
        <v>367.45864911429862</v>
      </c>
      <c r="C223" s="5">
        <v>170.90983638716446</v>
      </c>
    </row>
    <row r="224" spans="1:3">
      <c r="A224" s="603">
        <v>44445</v>
      </c>
      <c r="B224" s="5">
        <v>360.41048848537184</v>
      </c>
      <c r="C224" s="5">
        <v>175.90798318065384</v>
      </c>
    </row>
    <row r="225" spans="1:3">
      <c r="A225" s="603">
        <v>44442</v>
      </c>
      <c r="B225" s="5">
        <v>351.07883287511964</v>
      </c>
      <c r="C225" s="5">
        <v>175.61926963196072</v>
      </c>
    </row>
    <row r="226" spans="1:3">
      <c r="A226" s="603">
        <v>44441</v>
      </c>
      <c r="B226" s="5">
        <v>353.88037447907402</v>
      </c>
      <c r="C226" s="5">
        <v>173.20602525474959</v>
      </c>
    </row>
    <row r="227" spans="1:3">
      <c r="A227" s="603">
        <v>44440</v>
      </c>
      <c r="B227" s="5">
        <v>342.40155194608303</v>
      </c>
      <c r="C227" s="5">
        <v>172.28214008068926</v>
      </c>
    </row>
    <row r="228" spans="1:3">
      <c r="A228" s="603">
        <v>44439</v>
      </c>
      <c r="B228" s="5">
        <v>343.12409065659199</v>
      </c>
      <c r="C228" s="5">
        <v>164.37310892969376</v>
      </c>
    </row>
    <row r="229" spans="1:3">
      <c r="A229" s="603">
        <v>44438</v>
      </c>
      <c r="B229" s="5">
        <v>338.63208112616383</v>
      </c>
      <c r="C229" s="5">
        <v>161.82153797558993</v>
      </c>
    </row>
    <row r="230" spans="1:3">
      <c r="A230" s="603">
        <v>44435</v>
      </c>
      <c r="B230" s="5">
        <v>327.26232104004208</v>
      </c>
      <c r="C230" s="5">
        <v>164.25524851200464</v>
      </c>
    </row>
    <row r="231" spans="1:3">
      <c r="A231" s="603">
        <v>44434</v>
      </c>
      <c r="B231" s="5">
        <v>312.10945732814241</v>
      </c>
      <c r="C231" s="5">
        <v>157.53475319230083</v>
      </c>
    </row>
    <row r="232" spans="1:3">
      <c r="A232" s="603">
        <v>44433</v>
      </c>
      <c r="B232" s="5">
        <v>308.68080665468966</v>
      </c>
      <c r="C232" s="5">
        <v>147.0197085693369</v>
      </c>
    </row>
    <row r="233" spans="1:3">
      <c r="A233" s="603">
        <v>44432</v>
      </c>
      <c r="B233" s="5">
        <v>305.8519994390179</v>
      </c>
      <c r="C233" s="5">
        <v>146.90719826984926</v>
      </c>
    </row>
    <row r="234" spans="1:3">
      <c r="A234" s="603">
        <v>44431</v>
      </c>
      <c r="B234" s="5">
        <v>284.10767409445657</v>
      </c>
      <c r="C234" s="5">
        <v>148.67309427980379</v>
      </c>
    </row>
    <row r="235" spans="1:3">
      <c r="A235" s="603">
        <v>44428</v>
      </c>
      <c r="B235" s="5">
        <v>285.9072044677996</v>
      </c>
      <c r="C235" s="5">
        <v>146.02954563655507</v>
      </c>
    </row>
    <row r="236" spans="1:3">
      <c r="A236" s="603">
        <v>44427</v>
      </c>
      <c r="B236" s="5">
        <v>275.34859633026809</v>
      </c>
      <c r="C236" s="5">
        <v>145.23364583487935</v>
      </c>
    </row>
    <row r="237" spans="1:3">
      <c r="A237" s="603">
        <v>44426</v>
      </c>
      <c r="B237" s="5">
        <v>309.36244694762263</v>
      </c>
      <c r="C237" s="5">
        <v>145.63054077292793</v>
      </c>
    </row>
    <row r="238" spans="1:3">
      <c r="A238" s="603">
        <v>44425</v>
      </c>
      <c r="B238" s="5">
        <v>320.02330112909408</v>
      </c>
      <c r="C238" s="5">
        <v>145.19029342073668</v>
      </c>
    </row>
    <row r="239" spans="1:3">
      <c r="A239" s="603">
        <v>44424</v>
      </c>
      <c r="B239" s="5">
        <v>327.10554377266749</v>
      </c>
      <c r="C239" s="5">
        <v>148.43721696933284</v>
      </c>
    </row>
    <row r="240" spans="1:3">
      <c r="A240" s="603">
        <v>44421</v>
      </c>
      <c r="B240" s="5">
        <v>304.20242993012016</v>
      </c>
      <c r="C240" s="5">
        <v>144.99975270586182</v>
      </c>
    </row>
    <row r="241" spans="1:3">
      <c r="A241" s="603">
        <v>44420</v>
      </c>
      <c r="B241" s="5">
        <v>312.67521877127683</v>
      </c>
      <c r="C241" s="5">
        <v>148.42850261706067</v>
      </c>
    </row>
    <row r="242" spans="1:3">
      <c r="A242" s="603">
        <v>44419</v>
      </c>
      <c r="B242" s="5">
        <v>313.45910510814969</v>
      </c>
      <c r="C242" s="5">
        <v>153.21425944474814</v>
      </c>
    </row>
    <row r="243" spans="1:3">
      <c r="A243" s="603">
        <v>44418</v>
      </c>
      <c r="B243" s="5">
        <v>304.38647280921202</v>
      </c>
      <c r="C243" s="5">
        <v>154.60320046214844</v>
      </c>
    </row>
    <row r="244" spans="1:3">
      <c r="A244" s="603">
        <v>44417</v>
      </c>
      <c r="B244" s="5">
        <v>291.6466157342951</v>
      </c>
      <c r="C244" s="5">
        <v>153.1425085462896</v>
      </c>
    </row>
    <row r="245" spans="1:3">
      <c r="A245" s="603">
        <v>44414</v>
      </c>
      <c r="B245" s="5">
        <v>293.90966150683249</v>
      </c>
      <c r="C245" s="5">
        <v>155.95427166722502</v>
      </c>
    </row>
    <row r="246" spans="1:3">
      <c r="A246" s="603">
        <v>44413</v>
      </c>
      <c r="B246" s="5">
        <v>292.41686926530934</v>
      </c>
      <c r="C246" s="5">
        <v>154.92015329700268</v>
      </c>
    </row>
    <row r="247" spans="1:3">
      <c r="A247" s="603">
        <v>44412</v>
      </c>
      <c r="B247" s="5">
        <v>288.0134729729624</v>
      </c>
      <c r="C247" s="5">
        <v>155.57000216129774</v>
      </c>
    </row>
    <row r="248" spans="1:3">
      <c r="A248" s="603">
        <v>44411</v>
      </c>
      <c r="B248" s="5">
        <v>281.12890601433958</v>
      </c>
      <c r="C248" s="5">
        <v>150.53688396877169</v>
      </c>
    </row>
    <row r="249" spans="1:3">
      <c r="A249" s="603">
        <v>44410</v>
      </c>
      <c r="B249" s="5">
        <v>287.33183268002949</v>
      </c>
      <c r="C249" s="5">
        <v>146.90250615199227</v>
      </c>
    </row>
    <row r="250" spans="1:3">
      <c r="A250" s="603">
        <v>44407</v>
      </c>
      <c r="B250" s="5">
        <v>277.80931778775602</v>
      </c>
      <c r="C250" s="5">
        <v>146.07287153403999</v>
      </c>
    </row>
    <row r="251" spans="1:3">
      <c r="A251" s="603">
        <v>44406</v>
      </c>
      <c r="B251" s="5">
        <v>280.30412125989068</v>
      </c>
      <c r="C251" s="5">
        <v>151.33848219293182</v>
      </c>
    </row>
    <row r="252" spans="1:3">
      <c r="A252" s="603">
        <v>44405</v>
      </c>
      <c r="B252" s="5">
        <v>270.5975634885254</v>
      </c>
      <c r="C252" s="5">
        <v>151.67779828176882</v>
      </c>
    </row>
    <row r="253" spans="1:3">
      <c r="A253" s="603">
        <v>44404</v>
      </c>
      <c r="B253" s="5">
        <v>256.22858611349864</v>
      </c>
      <c r="C253" s="5">
        <v>148.72201116562911</v>
      </c>
    </row>
    <row r="254" spans="1:3">
      <c r="A254" s="603">
        <v>44403</v>
      </c>
      <c r="B254" s="5">
        <v>251.62069773327181</v>
      </c>
      <c r="C254" s="5">
        <v>153.81963187789907</v>
      </c>
    </row>
    <row r="255" spans="1:3">
      <c r="A255" s="603">
        <v>44400</v>
      </c>
      <c r="B255" s="5">
        <v>242.13908125857441</v>
      </c>
      <c r="C255" s="5">
        <v>152.92115730322647</v>
      </c>
    </row>
    <row r="256" spans="1:3">
      <c r="A256" s="603">
        <v>44399</v>
      </c>
      <c r="B256" s="5">
        <v>246.26982143374812</v>
      </c>
      <c r="C256" s="5">
        <v>150.26518204226394</v>
      </c>
    </row>
    <row r="257" spans="1:3">
      <c r="A257" s="603">
        <v>44398</v>
      </c>
      <c r="B257" s="5">
        <v>245.04286890646875</v>
      </c>
      <c r="C257" s="5">
        <v>148.81300739203996</v>
      </c>
    </row>
    <row r="258" spans="1:3">
      <c r="A258" s="603">
        <v>44397</v>
      </c>
      <c r="B258" s="5">
        <v>239.6988090098744</v>
      </c>
      <c r="C258" s="5">
        <v>146.12897721202089</v>
      </c>
    </row>
    <row r="259" spans="1:3">
      <c r="A259" s="603">
        <v>44396</v>
      </c>
      <c r="B259" s="5">
        <v>242.99794802766991</v>
      </c>
      <c r="C259" s="5">
        <v>141.84422857782903</v>
      </c>
    </row>
    <row r="260" spans="1:3">
      <c r="A260" s="603">
        <v>44393</v>
      </c>
      <c r="B260" s="5">
        <v>237.49711086370095</v>
      </c>
      <c r="C260" s="5">
        <v>137.67566949755627</v>
      </c>
    </row>
    <row r="261" spans="1:3">
      <c r="A261" s="603">
        <v>44392</v>
      </c>
      <c r="B261" s="5">
        <v>230.37396980255153</v>
      </c>
      <c r="C261" s="5">
        <v>135.3159833065229</v>
      </c>
    </row>
    <row r="262" spans="1:3">
      <c r="A262" s="603">
        <v>44391</v>
      </c>
      <c r="B262" s="5">
        <v>237.04041186743586</v>
      </c>
      <c r="C262" s="5">
        <v>137.1843621032709</v>
      </c>
    </row>
    <row r="263" spans="1:3">
      <c r="A263" s="603">
        <v>44390</v>
      </c>
      <c r="B263" s="5">
        <v>241.73009708281464</v>
      </c>
      <c r="C263" s="5">
        <v>138.61913800083664</v>
      </c>
    </row>
    <row r="264" spans="1:3">
      <c r="A264" s="603">
        <v>44389</v>
      </c>
      <c r="B264" s="5">
        <v>236.18154509834034</v>
      </c>
      <c r="C264" s="5">
        <v>139.9774203135583</v>
      </c>
    </row>
    <row r="265" spans="1:3">
      <c r="A265" s="603">
        <v>44386</v>
      </c>
      <c r="B265" s="5">
        <v>249.69847210720087</v>
      </c>
      <c r="C265" s="5">
        <v>137.03164744377275</v>
      </c>
    </row>
    <row r="266" spans="1:3">
      <c r="A266" s="603">
        <v>44385</v>
      </c>
      <c r="B266" s="5">
        <v>227.06801438182671</v>
      </c>
      <c r="C266" s="5">
        <v>137.89463848266982</v>
      </c>
    </row>
    <row r="267" spans="1:3">
      <c r="A267" s="603">
        <v>44384</v>
      </c>
      <c r="B267" s="5">
        <v>220.42883792865973</v>
      </c>
      <c r="C267" s="5">
        <v>135.15843411246729</v>
      </c>
    </row>
    <row r="268" spans="1:3">
      <c r="A268" s="603">
        <v>44383</v>
      </c>
      <c r="B268" s="5">
        <v>232.47342190478503</v>
      </c>
      <c r="C268" s="5">
        <v>136.30785840256905</v>
      </c>
    </row>
    <row r="269" spans="1:3">
      <c r="A269" s="603">
        <v>44382</v>
      </c>
      <c r="B269" s="5">
        <v>258.64840915341063</v>
      </c>
      <c r="C269" s="5">
        <v>138.18673837970684</v>
      </c>
    </row>
    <row r="270" spans="1:3">
      <c r="A270" s="603">
        <v>44379</v>
      </c>
      <c r="B270" s="5">
        <v>244.21126774909058</v>
      </c>
      <c r="C270" s="5">
        <v>138.40260046364037</v>
      </c>
    </row>
    <row r="271" spans="1:3">
      <c r="A271" s="603">
        <v>44378</v>
      </c>
      <c r="B271" s="5">
        <v>246.36525107475876</v>
      </c>
      <c r="C271" s="5">
        <v>136.61796222603292</v>
      </c>
    </row>
    <row r="272" spans="1:3">
      <c r="A272" s="603">
        <v>44377</v>
      </c>
      <c r="B272" s="5">
        <v>235.99750221924847</v>
      </c>
      <c r="C272" s="5">
        <v>136.34808755379672</v>
      </c>
    </row>
    <row r="273" spans="1:3">
      <c r="A273" s="603">
        <v>44376</v>
      </c>
      <c r="B273" s="5">
        <v>226.56360056505633</v>
      </c>
      <c r="C273" s="5">
        <v>135.07702305790073</v>
      </c>
    </row>
    <row r="274" spans="1:3">
      <c r="A274" s="603">
        <v>44375</v>
      </c>
      <c r="B274" s="5">
        <v>220.09483418512255</v>
      </c>
      <c r="C274" s="5">
        <v>134.46207639342848</v>
      </c>
    </row>
    <row r="275" spans="1:3">
      <c r="A275" s="603">
        <v>44372</v>
      </c>
      <c r="B275" s="5">
        <v>220.73557606047953</v>
      </c>
      <c r="C275" s="5">
        <v>129.73825531999185</v>
      </c>
    </row>
    <row r="276" spans="1:3">
      <c r="A276" s="603">
        <v>44371</v>
      </c>
      <c r="B276" s="5">
        <v>218.23395618541559</v>
      </c>
      <c r="C276" s="5">
        <v>127.03323239379154</v>
      </c>
    </row>
    <row r="277" spans="1:3">
      <c r="A277" s="603">
        <v>44370</v>
      </c>
      <c r="B277" s="5">
        <v>215.03706321156</v>
      </c>
      <c r="C277" s="5">
        <v>123.46767639452656</v>
      </c>
    </row>
    <row r="278" spans="1:3">
      <c r="A278" s="603">
        <v>44369</v>
      </c>
      <c r="B278" s="5">
        <v>209.51577683880305</v>
      </c>
      <c r="C278" s="5">
        <v>121.37001090639707</v>
      </c>
    </row>
    <row r="279" spans="1:3">
      <c r="A279" s="603">
        <v>44368</v>
      </c>
      <c r="B279" s="5">
        <v>201.87458915502461</v>
      </c>
      <c r="C279" s="5">
        <v>118.6442550573952</v>
      </c>
    </row>
    <row r="280" spans="1:3">
      <c r="A280" s="603">
        <v>44365</v>
      </c>
      <c r="B280" s="5">
        <v>200.42951173400672</v>
      </c>
      <c r="C280" s="5">
        <v>120.31559869963606</v>
      </c>
    </row>
    <row r="281" spans="1:3">
      <c r="A281" s="603">
        <v>44364</v>
      </c>
      <c r="B281" s="5">
        <v>192.98599973517884</v>
      </c>
      <c r="C281" s="5">
        <v>120.56202933990417</v>
      </c>
    </row>
    <row r="282" spans="1:3">
      <c r="A282" s="603">
        <v>44363</v>
      </c>
      <c r="B282" s="5">
        <v>191.0637741091079</v>
      </c>
      <c r="C282" s="5">
        <v>118.80120095528801</v>
      </c>
    </row>
    <row r="283" spans="1:3">
      <c r="A283" s="603">
        <v>44362</v>
      </c>
      <c r="B283" s="5">
        <v>191.76586361082886</v>
      </c>
      <c r="C283" s="5">
        <v>118.36240868998078</v>
      </c>
    </row>
    <row r="284" spans="1:3">
      <c r="A284" s="603">
        <v>44361</v>
      </c>
      <c r="B284" s="5">
        <v>196.38056839398496</v>
      </c>
      <c r="C284" s="5">
        <v>122.40107289850883</v>
      </c>
    </row>
    <row r="285" spans="1:3">
      <c r="A285" s="603">
        <v>44358</v>
      </c>
      <c r="B285" s="5">
        <v>189.80273956718193</v>
      </c>
      <c r="C285" s="5">
        <v>120.71357758701562</v>
      </c>
    </row>
    <row r="286" spans="1:3">
      <c r="A286" s="603">
        <v>44357</v>
      </c>
      <c r="B286" s="5">
        <v>195.54215083367745</v>
      </c>
      <c r="C286" s="5">
        <v>114.64440522480285</v>
      </c>
    </row>
    <row r="287" spans="1:3">
      <c r="A287" s="603">
        <v>44356</v>
      </c>
      <c r="B287" s="5">
        <v>192.89057009416823</v>
      </c>
      <c r="C287" s="5">
        <v>113.79029909319547</v>
      </c>
    </row>
    <row r="288" spans="1:3">
      <c r="A288" s="603">
        <v>44355</v>
      </c>
      <c r="B288" s="5">
        <v>189.50963424122077</v>
      </c>
      <c r="C288" s="5">
        <v>113.78096168712375</v>
      </c>
    </row>
    <row r="289" spans="1:3">
      <c r="A289" s="603">
        <v>44354</v>
      </c>
      <c r="B289" s="5">
        <v>180.58014640379903</v>
      </c>
      <c r="C289" s="5">
        <v>111.5952783467328</v>
      </c>
    </row>
    <row r="290" spans="1:3">
      <c r="A290" s="603">
        <v>44351</v>
      </c>
      <c r="B290" s="5">
        <v>175.82911356205634</v>
      </c>
      <c r="C290" s="5">
        <v>112.90349598436988</v>
      </c>
    </row>
    <row r="291" spans="1:3">
      <c r="A291" s="603">
        <v>44350</v>
      </c>
      <c r="B291" s="5">
        <v>175.22927010427532</v>
      </c>
      <c r="C291" s="5">
        <v>110.96000997094686</v>
      </c>
    </row>
    <row r="292" spans="1:3">
      <c r="A292" s="603">
        <v>44349</v>
      </c>
      <c r="B292" s="5">
        <v>175.33833255114456</v>
      </c>
      <c r="C292" s="5">
        <v>111.41700382678346</v>
      </c>
    </row>
    <row r="293" spans="1:3">
      <c r="A293" s="603">
        <v>44348</v>
      </c>
      <c r="B293" s="5">
        <v>177.05606608933564</v>
      </c>
      <c r="C293" s="5">
        <v>112.15203539451883</v>
      </c>
    </row>
    <row r="294" spans="1:3">
      <c r="A294" s="603">
        <v>44347</v>
      </c>
      <c r="B294" s="5">
        <v>171.24849079354684</v>
      </c>
      <c r="C294" s="5">
        <v>108.3361235044342</v>
      </c>
    </row>
    <row r="295" spans="1:3">
      <c r="A295" s="603">
        <v>44344</v>
      </c>
      <c r="B295" s="5">
        <v>169.93974143111558</v>
      </c>
      <c r="C295" s="5">
        <v>108.73633083175017</v>
      </c>
    </row>
    <row r="296" spans="1:3">
      <c r="A296" s="603">
        <v>44343</v>
      </c>
      <c r="B296" s="5">
        <v>170.64183093283651</v>
      </c>
      <c r="C296" s="5">
        <v>107.46888479553449</v>
      </c>
    </row>
    <row r="297" spans="1:3">
      <c r="A297" s="603">
        <v>44342</v>
      </c>
      <c r="B297" s="5">
        <v>180.13708021339261</v>
      </c>
      <c r="C297" s="5">
        <v>108.05333403960557</v>
      </c>
    </row>
    <row r="298" spans="1:3">
      <c r="A298" s="603">
        <v>44341</v>
      </c>
      <c r="B298" s="5">
        <v>178.50795991328283</v>
      </c>
      <c r="C298" s="5">
        <v>105.28249996670314</v>
      </c>
    </row>
    <row r="299" spans="1:3">
      <c r="A299" s="603">
        <v>44340</v>
      </c>
      <c r="B299" s="5">
        <v>168.78095293312953</v>
      </c>
      <c r="C299" s="5">
        <v>104.77711433391681</v>
      </c>
    </row>
    <row r="300" spans="1:3">
      <c r="A300" s="603">
        <v>44337</v>
      </c>
      <c r="B300" s="5">
        <v>169.00589422979741</v>
      </c>
      <c r="C300" s="5">
        <v>105.76621986645583</v>
      </c>
    </row>
    <row r="301" spans="1:3">
      <c r="A301" s="603">
        <v>44336</v>
      </c>
      <c r="B301" s="5">
        <v>168.26290631050048</v>
      </c>
      <c r="C301" s="5">
        <v>106.25775298910922</v>
      </c>
    </row>
    <row r="302" spans="1:3">
      <c r="A302" s="603">
        <v>44335</v>
      </c>
      <c r="B302" s="5">
        <v>154.48013958739611</v>
      </c>
      <c r="C302" s="5">
        <v>107.34571633029464</v>
      </c>
    </row>
    <row r="303" spans="1:3">
      <c r="A303" s="603">
        <v>44334</v>
      </c>
      <c r="B303" s="5">
        <v>169.12177307959601</v>
      </c>
      <c r="C303" s="5">
        <v>109.13218683333727</v>
      </c>
    </row>
    <row r="304" spans="1:3">
      <c r="A304" s="603">
        <v>44333</v>
      </c>
      <c r="B304" s="5">
        <v>179.33956107066103</v>
      </c>
      <c r="C304" s="5">
        <v>113.44023703614381</v>
      </c>
    </row>
    <row r="305" spans="1:3">
      <c r="A305" s="603">
        <v>44330</v>
      </c>
      <c r="B305" s="5">
        <v>182.88409059391242</v>
      </c>
      <c r="C305" s="5">
        <v>108.07117466787936</v>
      </c>
    </row>
    <row r="306" spans="1:3">
      <c r="A306" s="603">
        <v>44329</v>
      </c>
      <c r="B306" s="5">
        <v>178.9373932978306</v>
      </c>
      <c r="C306" s="5">
        <v>108.97064794026817</v>
      </c>
    </row>
    <row r="307" spans="1:3">
      <c r="A307" s="603">
        <v>44328</v>
      </c>
      <c r="B307" s="5">
        <v>180.08936539288732</v>
      </c>
      <c r="C307" s="5">
        <v>108.95260046628002</v>
      </c>
    </row>
    <row r="308" spans="1:3">
      <c r="A308" s="603">
        <v>44327</v>
      </c>
      <c r="B308" s="5">
        <v>175.88364478549096</v>
      </c>
      <c r="C308" s="5">
        <v>107.45809254077463</v>
      </c>
    </row>
    <row r="309" spans="1:3">
      <c r="A309" s="603">
        <v>44326</v>
      </c>
      <c r="B309" s="5">
        <v>171.71882259567056</v>
      </c>
      <c r="C309" s="5">
        <v>106.74272875316314</v>
      </c>
    </row>
    <row r="310" spans="1:3">
      <c r="A310" s="603">
        <v>44323</v>
      </c>
      <c r="B310" s="5">
        <v>163.19150253107927</v>
      </c>
      <c r="C310" s="5">
        <v>107.99551950524742</v>
      </c>
    </row>
    <row r="311" spans="1:3">
      <c r="A311" s="603">
        <v>44322</v>
      </c>
      <c r="B311" s="5">
        <v>165.84308327058847</v>
      </c>
      <c r="C311" s="5">
        <v>107.63675111024659</v>
      </c>
    </row>
    <row r="312" spans="1:3">
      <c r="A312" s="603">
        <v>44321</v>
      </c>
      <c r="B312" s="5">
        <v>163.33464699259522</v>
      </c>
      <c r="C312" s="5">
        <v>108.48992811633045</v>
      </c>
    </row>
    <row r="313" spans="1:3">
      <c r="A313" s="603">
        <v>44320</v>
      </c>
      <c r="B313" s="5">
        <v>157.10445471518796</v>
      </c>
      <c r="C313" s="5">
        <v>109.35103085362347</v>
      </c>
    </row>
    <row r="314" spans="1:3">
      <c r="A314" s="603">
        <v>44319</v>
      </c>
      <c r="B314" s="5">
        <v>162.3190029561251</v>
      </c>
      <c r="C314" s="5">
        <v>108.96613551126737</v>
      </c>
    </row>
    <row r="315" spans="1:3">
      <c r="A315" s="603">
        <v>44316</v>
      </c>
      <c r="B315" s="5">
        <v>158.71994220943907</v>
      </c>
      <c r="C315" s="5">
        <v>107.82452082060672</v>
      </c>
    </row>
    <row r="316" spans="1:3">
      <c r="A316" s="603">
        <v>44315</v>
      </c>
      <c r="B316" s="5">
        <v>153.2600034630461</v>
      </c>
      <c r="C316" s="5">
        <v>106.43424462040096</v>
      </c>
    </row>
    <row r="317" spans="1:3">
      <c r="A317" s="603">
        <v>44314</v>
      </c>
      <c r="B317" s="5">
        <v>146.92074873876959</v>
      </c>
      <c r="C317" s="5">
        <v>107.36519968885925</v>
      </c>
    </row>
    <row r="318" spans="1:3">
      <c r="A318" s="603">
        <v>44313</v>
      </c>
      <c r="B318" s="5">
        <v>145.89147189644083</v>
      </c>
      <c r="C318" s="5">
        <v>105.2362330215588</v>
      </c>
    </row>
    <row r="319" spans="1:3">
      <c r="A319" s="603">
        <v>44312</v>
      </c>
      <c r="B319" s="5">
        <v>136.33487498952078</v>
      </c>
      <c r="C319" s="5">
        <v>102.29435183656483</v>
      </c>
    </row>
    <row r="320" spans="1:3">
      <c r="A320" s="603">
        <v>44309</v>
      </c>
      <c r="B320" s="5">
        <v>136.64161312134061</v>
      </c>
      <c r="C320" s="5">
        <v>100.36860232182197</v>
      </c>
    </row>
    <row r="321" spans="1:3">
      <c r="A321" s="603">
        <v>44308</v>
      </c>
      <c r="B321" s="5">
        <v>145.65289779391429</v>
      </c>
      <c r="C321" s="5">
        <v>101.33096148662597</v>
      </c>
    </row>
    <row r="322" spans="1:3">
      <c r="A322" s="603">
        <v>44307</v>
      </c>
      <c r="B322" s="5">
        <v>143.88744943521795</v>
      </c>
      <c r="C322" s="5">
        <v>99.070661519263382</v>
      </c>
    </row>
    <row r="323" spans="1:3">
      <c r="A323" s="603">
        <v>44306</v>
      </c>
      <c r="B323" s="5">
        <v>143.59434410925675</v>
      </c>
      <c r="C323" s="5">
        <v>100.37693270338994</v>
      </c>
    </row>
    <row r="324" spans="1:3">
      <c r="A324" s="603">
        <v>44305</v>
      </c>
      <c r="B324" s="5">
        <v>142.74229374309056</v>
      </c>
      <c r="C324" s="5">
        <v>101.35625312808025</v>
      </c>
    </row>
    <row r="325" spans="1:3">
      <c r="A325" s="603">
        <v>44302</v>
      </c>
      <c r="B325" s="5">
        <v>139.99528336257077</v>
      </c>
      <c r="C325" s="5">
        <v>99.10609346687059</v>
      </c>
    </row>
    <row r="326" spans="1:3">
      <c r="A326" s="603">
        <v>44301</v>
      </c>
      <c r="B326" s="5">
        <v>138.10032334821713</v>
      </c>
      <c r="C326" s="5">
        <v>98.444564401855416</v>
      </c>
    </row>
    <row r="327" spans="1:3">
      <c r="A327" s="603">
        <v>44300</v>
      </c>
      <c r="B327" s="5">
        <v>134.16044245506461</v>
      </c>
      <c r="C327" s="5">
        <v>96.98445074559227</v>
      </c>
    </row>
    <row r="328" spans="1:3">
      <c r="A328" s="603">
        <v>44299</v>
      </c>
      <c r="B328" s="5">
        <v>133.00165395707862</v>
      </c>
      <c r="C328" s="5">
        <v>97.326016879617242</v>
      </c>
    </row>
    <row r="329" spans="1:3">
      <c r="A329" s="603">
        <v>44298</v>
      </c>
      <c r="B329" s="5">
        <v>133.94231756132609</v>
      </c>
      <c r="C329" s="5">
        <v>95.240930666334194</v>
      </c>
    </row>
    <row r="330" spans="1:3">
      <c r="A330" s="603">
        <v>44295</v>
      </c>
      <c r="B330" s="5">
        <v>129.08903867564342</v>
      </c>
      <c r="C330" s="5">
        <v>94.267325431273292</v>
      </c>
    </row>
    <row r="331" spans="1:3">
      <c r="A331" s="603">
        <v>44294</v>
      </c>
      <c r="B331" s="5">
        <v>129.4503080308979</v>
      </c>
      <c r="C331" s="5">
        <v>93.831591537469237</v>
      </c>
    </row>
    <row r="332" spans="1:3">
      <c r="A332" s="603">
        <v>44293</v>
      </c>
      <c r="B332" s="5">
        <v>131.46796329797945</v>
      </c>
      <c r="C332" s="5">
        <v>93.807937508259343</v>
      </c>
    </row>
    <row r="333" spans="1:3">
      <c r="A333" s="603">
        <v>44292</v>
      </c>
      <c r="B333" s="5">
        <v>134.83526634506825</v>
      </c>
      <c r="C333" s="5">
        <v>92.050116388929752</v>
      </c>
    </row>
    <row r="334" spans="1:3">
      <c r="A334" s="603">
        <v>44291</v>
      </c>
      <c r="B334" s="5">
        <v>130.68407696110654</v>
      </c>
      <c r="C334" s="5">
        <v>94.243450855528806</v>
      </c>
    </row>
    <row r="335" spans="1:3">
      <c r="A335" s="603">
        <v>44288</v>
      </c>
      <c r="B335" s="5">
        <v>130.68407696110654</v>
      </c>
      <c r="C335" s="5">
        <v>99.444872674974903</v>
      </c>
    </row>
    <row r="336" spans="1:3">
      <c r="A336" s="603">
        <v>44287</v>
      </c>
      <c r="B336" s="5">
        <v>130.68407696110654</v>
      </c>
      <c r="C336" s="5">
        <v>99.444872674974903</v>
      </c>
    </row>
    <row r="337" spans="1:3">
      <c r="A337" s="603">
        <v>44286</v>
      </c>
      <c r="B337" s="5">
        <v>129.4707572396859</v>
      </c>
      <c r="C337" s="5">
        <v>98.377555424129298</v>
      </c>
    </row>
    <row r="338" spans="1:3">
      <c r="A338" s="603">
        <v>44285</v>
      </c>
      <c r="B338" s="5">
        <v>127.0032193792686</v>
      </c>
      <c r="C338" s="5">
        <v>98.969210343029232</v>
      </c>
    </row>
    <row r="339" spans="1:3">
      <c r="A339" s="603">
        <v>44284</v>
      </c>
      <c r="B339" s="5">
        <v>125.71491922562529</v>
      </c>
      <c r="C339" s="5">
        <v>97.536566336857646</v>
      </c>
    </row>
    <row r="340" spans="1:3">
      <c r="A340" s="603">
        <v>44281</v>
      </c>
      <c r="B340" s="5">
        <v>127.45991837553368</v>
      </c>
      <c r="C340" s="5">
        <v>96.133032288664438</v>
      </c>
    </row>
    <row r="341" spans="1:3">
      <c r="A341" s="603">
        <v>44280</v>
      </c>
      <c r="B341" s="5">
        <v>125.19687260299625</v>
      </c>
      <c r="C341" s="5">
        <v>96.684759654151222</v>
      </c>
    </row>
    <row r="342" spans="1:3">
      <c r="A342" s="603">
        <v>44279</v>
      </c>
      <c r="B342" s="5">
        <v>126.71011405330741</v>
      </c>
      <c r="C342" s="5">
        <v>94.362990602006704</v>
      </c>
    </row>
    <row r="343" spans="1:3">
      <c r="A343" s="603">
        <v>44278</v>
      </c>
      <c r="B343" s="5">
        <v>125.35364987037083</v>
      </c>
      <c r="C343" s="5">
        <v>93.659986094925614</v>
      </c>
    </row>
    <row r="344" spans="1:3">
      <c r="A344" s="603">
        <v>44277</v>
      </c>
      <c r="B344" s="5">
        <v>123.00880726268146</v>
      </c>
      <c r="C344" s="5">
        <v>95.787914239485531</v>
      </c>
    </row>
    <row r="345" spans="1:3">
      <c r="A345" s="603">
        <v>44274</v>
      </c>
      <c r="B345" s="5">
        <v>117.69201297780438</v>
      </c>
      <c r="C345" s="5">
        <v>94.109019330376896</v>
      </c>
    </row>
    <row r="346" spans="1:3">
      <c r="A346" s="603">
        <v>44273</v>
      </c>
      <c r="B346" s="5">
        <v>121.06613242782254</v>
      </c>
      <c r="C346" s="5">
        <v>92.129252723245841</v>
      </c>
    </row>
    <row r="347" spans="1:3">
      <c r="A347" s="603">
        <v>44272</v>
      </c>
      <c r="B347" s="5">
        <v>122.50439344591109</v>
      </c>
      <c r="C347" s="5">
        <v>94.148545988082148</v>
      </c>
    </row>
    <row r="348" spans="1:3">
      <c r="A348" s="603">
        <v>44271</v>
      </c>
      <c r="B348" s="5">
        <v>120.36404292610159</v>
      </c>
      <c r="C348" s="5">
        <v>95.345023490636393</v>
      </c>
    </row>
    <row r="349" spans="1:3">
      <c r="A349" s="603">
        <v>44270</v>
      </c>
      <c r="B349" s="5">
        <v>122.23173732873789</v>
      </c>
      <c r="C349" s="5">
        <v>92.194968214216118</v>
      </c>
    </row>
    <row r="350" spans="1:3">
      <c r="A350" s="603">
        <v>44267</v>
      </c>
      <c r="B350" s="5">
        <v>125.74900124027195</v>
      </c>
      <c r="C350" s="5">
        <v>96.48194031677906</v>
      </c>
    </row>
    <row r="351" spans="1:3">
      <c r="A351" s="603">
        <v>44266</v>
      </c>
      <c r="B351" s="5">
        <v>123.56093589995716</v>
      </c>
      <c r="C351" s="5">
        <v>98.89314337095378</v>
      </c>
    </row>
    <row r="352" spans="1:3">
      <c r="A352" s="603">
        <v>44265</v>
      </c>
      <c r="B352" s="5">
        <v>120.18681644993903</v>
      </c>
      <c r="C352" s="5">
        <v>100.16991989950488</v>
      </c>
    </row>
    <row r="353" spans="1:3">
      <c r="A353" s="603">
        <v>44264</v>
      </c>
      <c r="B353" s="5">
        <v>115.36761957890303</v>
      </c>
      <c r="C353" s="5">
        <v>99.161142415130996</v>
      </c>
    </row>
    <row r="354" spans="1:3">
      <c r="A354" s="603">
        <v>44263</v>
      </c>
      <c r="B354" s="5">
        <v>110.09172371160192</v>
      </c>
      <c r="C354" s="5">
        <v>99.374383191955587</v>
      </c>
    </row>
    <row r="355" spans="1:3">
      <c r="A355" s="603">
        <v>44260</v>
      </c>
      <c r="B355" s="5">
        <v>111.56406674433713</v>
      </c>
      <c r="C355" s="5">
        <v>100.43676693950319</v>
      </c>
    </row>
    <row r="356" spans="1:3">
      <c r="A356" s="603">
        <v>44259</v>
      </c>
      <c r="B356" s="5">
        <v>108.59893147007875</v>
      </c>
      <c r="C356" s="5">
        <v>101.1752748503414</v>
      </c>
    </row>
    <row r="357" spans="1:3">
      <c r="A357" s="603">
        <v>44258</v>
      </c>
      <c r="B357" s="5">
        <v>105.83828828370025</v>
      </c>
      <c r="C357" s="5">
        <v>103.46279533393061</v>
      </c>
    </row>
    <row r="358" spans="1:3">
      <c r="A358" s="603">
        <v>44257</v>
      </c>
      <c r="B358" s="5">
        <v>108.16949808553098</v>
      </c>
      <c r="C358" s="5">
        <v>104.30023071964453</v>
      </c>
    </row>
    <row r="359" spans="1:3">
      <c r="A359" s="603">
        <v>44256</v>
      </c>
      <c r="B359" s="5">
        <v>109.62139190947819</v>
      </c>
      <c r="C359" s="5">
        <v>102.18989342963208</v>
      </c>
    </row>
    <row r="360" spans="1:3">
      <c r="A360" s="603">
        <v>44253</v>
      </c>
      <c r="B360" s="5">
        <v>106.97662757289832</v>
      </c>
      <c r="C360" s="5">
        <v>101.0966794586528</v>
      </c>
    </row>
    <row r="361" spans="1:3">
      <c r="A361" s="603">
        <v>44252</v>
      </c>
      <c r="B361" s="5">
        <v>107.86957635664048</v>
      </c>
      <c r="C361" s="5">
        <v>100.74783218808992</v>
      </c>
    </row>
    <row r="362" spans="1:3">
      <c r="A362" s="603">
        <v>44251</v>
      </c>
      <c r="B362" s="5">
        <v>111.65949638534774</v>
      </c>
      <c r="C362" s="5">
        <v>104.14943604485838</v>
      </c>
    </row>
    <row r="363" spans="1:3">
      <c r="A363" s="603">
        <v>44250</v>
      </c>
      <c r="B363" s="5">
        <v>110.75291479574689</v>
      </c>
      <c r="C363" s="5">
        <v>104.9254948516013</v>
      </c>
    </row>
    <row r="364" spans="1:3">
      <c r="A364" s="603">
        <v>44249</v>
      </c>
      <c r="B364" s="5">
        <v>108.78979075209998</v>
      </c>
      <c r="C364" s="5">
        <v>107.6705740419881</v>
      </c>
    </row>
    <row r="365" spans="1:3">
      <c r="A365" s="603">
        <v>44246</v>
      </c>
      <c r="B365" s="5">
        <v>112.83873409212173</v>
      </c>
      <c r="C365" s="5">
        <v>112.14741133104911</v>
      </c>
    </row>
    <row r="366" spans="1:3">
      <c r="A366" s="603">
        <v>44245</v>
      </c>
      <c r="B366" s="5">
        <v>118.12144636235216</v>
      </c>
      <c r="C366" s="5">
        <v>113.01595813879864</v>
      </c>
    </row>
    <row r="367" spans="1:3">
      <c r="A367" s="603">
        <v>44244</v>
      </c>
      <c r="B367" s="5">
        <v>112.74330445111111</v>
      </c>
      <c r="C367" s="5">
        <v>118.55073660360564</v>
      </c>
    </row>
    <row r="368" spans="1:3">
      <c r="A368" s="603">
        <v>44243</v>
      </c>
      <c r="B368" s="5">
        <v>113.9361749637438</v>
      </c>
      <c r="C368" s="5">
        <v>114.41469507386199</v>
      </c>
    </row>
    <row r="369" spans="1:3">
      <c r="A369" s="603">
        <v>44242</v>
      </c>
      <c r="B369" s="5">
        <v>112.74330445111111</v>
      </c>
      <c r="C369" s="5">
        <v>106.25878427648341</v>
      </c>
    </row>
    <row r="370" spans="1:3">
      <c r="A370" s="603">
        <v>44239</v>
      </c>
      <c r="B370" s="5">
        <v>120.09138680892839</v>
      </c>
      <c r="C370" s="5">
        <v>106.37715648325261</v>
      </c>
    </row>
    <row r="371" spans="1:3">
      <c r="A371" s="603">
        <v>44238</v>
      </c>
      <c r="B371" s="5">
        <v>118.42136809124267</v>
      </c>
      <c r="C371" s="5">
        <v>104.79818243075853</v>
      </c>
    </row>
    <row r="372" spans="1:3">
      <c r="A372" s="603">
        <v>44237</v>
      </c>
      <c r="B372" s="5">
        <v>126.49880556249819</v>
      </c>
      <c r="C372" s="5">
        <v>106.27192373292912</v>
      </c>
    </row>
    <row r="373" spans="1:3">
      <c r="A373" s="603">
        <v>44236</v>
      </c>
      <c r="B373" s="5">
        <v>129.81839378908171</v>
      </c>
      <c r="C373" s="5">
        <v>103.99847349086274</v>
      </c>
    </row>
    <row r="374" spans="1:3">
      <c r="A374" s="603">
        <v>44235</v>
      </c>
      <c r="B374" s="5">
        <v>137.54819471094143</v>
      </c>
      <c r="C374" s="5">
        <v>105.90093833974237</v>
      </c>
    </row>
    <row r="375" spans="1:3">
      <c r="A375" s="603">
        <v>44232</v>
      </c>
      <c r="B375" s="5">
        <v>125.28548584107753</v>
      </c>
      <c r="C375" s="5">
        <v>105.35790976274409</v>
      </c>
    </row>
    <row r="376" spans="1:3">
      <c r="A376" s="603">
        <v>44231</v>
      </c>
      <c r="B376" s="5">
        <v>123.51322107945187</v>
      </c>
      <c r="C376" s="5">
        <v>108.72994006232391</v>
      </c>
    </row>
    <row r="377" spans="1:3">
      <c r="A377" s="603">
        <v>44230</v>
      </c>
      <c r="B377" s="5">
        <v>121.70005790025019</v>
      </c>
      <c r="C377" s="5">
        <v>102.8904479554876</v>
      </c>
    </row>
    <row r="378" spans="1:3">
      <c r="A378" s="603">
        <v>44229</v>
      </c>
      <c r="B378" s="5">
        <v>124.40616986319404</v>
      </c>
      <c r="C378" s="5">
        <v>104.96334027133854</v>
      </c>
    </row>
    <row r="379" spans="1:3">
      <c r="A379" s="603">
        <v>44228</v>
      </c>
      <c r="B379" s="5">
        <v>123.64273273510911</v>
      </c>
      <c r="C379" s="5">
        <v>104.49423037068453</v>
      </c>
    </row>
    <row r="380" spans="1:3">
      <c r="A380" s="603">
        <v>44225</v>
      </c>
      <c r="B380" s="5">
        <v>135.09428965638278</v>
      </c>
      <c r="C380" s="5">
        <v>93.347714372324816</v>
      </c>
    </row>
    <row r="381" spans="1:3">
      <c r="A381" s="603">
        <v>44224</v>
      </c>
      <c r="B381" s="5">
        <v>139.04098695246461</v>
      </c>
      <c r="C381" s="5">
        <v>97.206140308534486</v>
      </c>
    </row>
    <row r="382" spans="1:3">
      <c r="A382" s="603">
        <v>44223</v>
      </c>
      <c r="B382" s="5">
        <v>134.28995411072191</v>
      </c>
      <c r="C382" s="5">
        <v>101.12327267149483</v>
      </c>
    </row>
    <row r="383" spans="1:3">
      <c r="A383" s="603">
        <v>44222</v>
      </c>
      <c r="B383" s="5">
        <v>132.98120474829062</v>
      </c>
      <c r="C383" s="5">
        <v>96.854595478585409</v>
      </c>
    </row>
    <row r="384" spans="1:3">
      <c r="A384" s="603">
        <v>44221</v>
      </c>
      <c r="B384" s="5">
        <v>137.43231586114283</v>
      </c>
      <c r="C384" s="5">
        <v>94.954773578046854</v>
      </c>
    </row>
    <row r="385" spans="1:3">
      <c r="A385" s="603">
        <v>44218</v>
      </c>
      <c r="B385" s="5">
        <v>146.4367841307872</v>
      </c>
      <c r="C385" s="5">
        <v>89.164208053436525</v>
      </c>
    </row>
    <row r="386" spans="1:3">
      <c r="A386" s="603">
        <v>44217</v>
      </c>
      <c r="B386" s="5">
        <v>136.75749197113919</v>
      </c>
      <c r="C386" s="5">
        <v>90.784028980106996</v>
      </c>
    </row>
    <row r="387" spans="1:3">
      <c r="A387" s="603">
        <v>44216</v>
      </c>
      <c r="B387" s="5">
        <v>138.10032334821713</v>
      </c>
      <c r="C387" s="5">
        <v>92.955090550450834</v>
      </c>
    </row>
    <row r="388" spans="1:3">
      <c r="A388" s="603">
        <v>44215</v>
      </c>
      <c r="B388" s="5">
        <v>138.55702234448222</v>
      </c>
      <c r="C388" s="5">
        <v>93.147918079677652</v>
      </c>
    </row>
    <row r="389" spans="1:3">
      <c r="A389" s="603">
        <v>44214</v>
      </c>
      <c r="B389" s="5">
        <v>129.68888213342444</v>
      </c>
      <c r="C389" s="5">
        <v>100.52351793580763</v>
      </c>
    </row>
    <row r="390" spans="1:3">
      <c r="A390" s="603">
        <v>44211</v>
      </c>
      <c r="B390" s="5">
        <v>137.69133917245736</v>
      </c>
      <c r="C390" s="5">
        <v>100.37804251187738</v>
      </c>
    </row>
    <row r="391" spans="1:3">
      <c r="A391" s="603">
        <v>44210</v>
      </c>
      <c r="B391" s="5">
        <v>145.41432369138775</v>
      </c>
      <c r="C391" s="5">
        <v>97.471070563518154</v>
      </c>
    </row>
    <row r="392" spans="1:3">
      <c r="A392" s="603">
        <v>44209</v>
      </c>
      <c r="B392" s="5">
        <v>146.55266298058581</v>
      </c>
      <c r="C392" s="5">
        <v>99.452446336646815</v>
      </c>
    </row>
    <row r="393" spans="1:3">
      <c r="A393" s="603">
        <v>44208</v>
      </c>
      <c r="B393" s="5">
        <v>178.28301861661498</v>
      </c>
      <c r="C393" s="5">
        <v>100.19751486391912</v>
      </c>
    </row>
    <row r="394" spans="1:3">
      <c r="A394" s="603">
        <v>44207</v>
      </c>
      <c r="B394" s="5">
        <v>150.80609840848746</v>
      </c>
      <c r="C394" s="5">
        <v>100.26348582140329</v>
      </c>
    </row>
    <row r="395" spans="1:3">
      <c r="A395" s="603">
        <v>44204</v>
      </c>
      <c r="B395" s="5">
        <v>137.13239413225233</v>
      </c>
      <c r="C395" s="5">
        <v>97.593134585716641</v>
      </c>
    </row>
    <row r="396" spans="1:3">
      <c r="A396" s="603">
        <v>44203</v>
      </c>
      <c r="B396" s="5">
        <v>131.57702574484873</v>
      </c>
      <c r="C396" s="5">
        <v>98.649331023026519</v>
      </c>
    </row>
    <row r="397" spans="1:3">
      <c r="A397" s="603">
        <v>44202</v>
      </c>
      <c r="B397" s="5">
        <v>119.7233010507446</v>
      </c>
      <c r="C397" s="5">
        <v>98.115908173496493</v>
      </c>
    </row>
    <row r="398" spans="1:3">
      <c r="A398" s="603">
        <v>44201</v>
      </c>
      <c r="B398" s="5">
        <v>122.7429675484376</v>
      </c>
      <c r="C398" s="5">
        <v>97.430168002487974</v>
      </c>
    </row>
    <row r="399" spans="1:3">
      <c r="A399" s="603">
        <v>44200</v>
      </c>
      <c r="B399" s="5">
        <v>135.26469972961604</v>
      </c>
      <c r="C399" s="5">
        <v>93.134076980568892</v>
      </c>
    </row>
    <row r="400" spans="1:3">
      <c r="A400" s="603">
        <v>44197</v>
      </c>
      <c r="B400" s="5">
        <v>130.35007321756942</v>
      </c>
      <c r="C400" s="5">
        <v>92.325722407036153</v>
      </c>
    </row>
    <row r="401" spans="1:3">
      <c r="A401" s="603">
        <v>44196</v>
      </c>
      <c r="B401" s="5">
        <v>130.35007321756942</v>
      </c>
      <c r="C401" s="5">
        <v>92.325722407036153</v>
      </c>
    </row>
    <row r="402" spans="1:3">
      <c r="A402" s="603">
        <v>44195</v>
      </c>
      <c r="B402" s="5">
        <v>129.34124558402863</v>
      </c>
      <c r="C402" s="5">
        <v>87.516061276719554</v>
      </c>
    </row>
    <row r="403" spans="1:3">
      <c r="A403" s="603">
        <v>44194</v>
      </c>
      <c r="B403" s="5">
        <v>127.9711485952334</v>
      </c>
      <c r="C403" s="5">
        <v>88.299744078125414</v>
      </c>
    </row>
    <row r="404" spans="1:3">
      <c r="A404" s="603">
        <v>44193</v>
      </c>
      <c r="B404" s="5">
        <v>130.54774890251997</v>
      </c>
      <c r="C404" s="5">
        <v>84.505404048749782</v>
      </c>
    </row>
    <row r="405" spans="1:3">
      <c r="A405" s="603">
        <v>44190</v>
      </c>
      <c r="B405" s="5">
        <v>120.30269529973762</v>
      </c>
      <c r="C405" s="5">
        <v>92.356167859252864</v>
      </c>
    </row>
    <row r="406" spans="1:3">
      <c r="A406" s="603">
        <v>44189</v>
      </c>
      <c r="B406" s="5">
        <v>120.30269529973762</v>
      </c>
      <c r="C406" s="5">
        <v>92.356167859252864</v>
      </c>
    </row>
    <row r="407" spans="1:3">
      <c r="A407" s="603">
        <v>44188</v>
      </c>
      <c r="B407" s="5">
        <v>119.33476608377282</v>
      </c>
      <c r="C407" s="5">
        <v>94.878054314183046</v>
      </c>
    </row>
    <row r="408" spans="1:3">
      <c r="A408" s="603">
        <v>44187</v>
      </c>
      <c r="B408" s="5">
        <v>120.21408206165634</v>
      </c>
      <c r="C408" s="5">
        <v>100.84328349994884</v>
      </c>
    </row>
    <row r="409" spans="1:3">
      <c r="A409" s="603">
        <v>44186</v>
      </c>
      <c r="B409" s="5">
        <v>114.48148719809016</v>
      </c>
      <c r="C409" s="5">
        <v>97.940753939205194</v>
      </c>
    </row>
    <row r="410" spans="1:3">
      <c r="A410" s="603">
        <v>44183</v>
      </c>
      <c r="B410" s="5">
        <v>108.28537693532958</v>
      </c>
      <c r="C410" s="5">
        <v>97.764637499084031</v>
      </c>
    </row>
    <row r="411" spans="1:3">
      <c r="A411" s="603">
        <v>44182</v>
      </c>
      <c r="B411" s="5">
        <v>108.66027909644271</v>
      </c>
      <c r="C411" s="5">
        <v>95.871901224346729</v>
      </c>
    </row>
    <row r="412" spans="1:3">
      <c r="A412" s="603">
        <v>44181</v>
      </c>
      <c r="B412" s="5">
        <v>111.65949638534774</v>
      </c>
      <c r="C412" s="5">
        <v>97.422676460540458</v>
      </c>
    </row>
    <row r="413" spans="1:3">
      <c r="A413" s="603">
        <v>44180</v>
      </c>
      <c r="B413" s="5">
        <v>117.41254045770188</v>
      </c>
      <c r="C413" s="5">
        <v>97.330709013642689</v>
      </c>
    </row>
    <row r="414" spans="1:3">
      <c r="A414" s="603">
        <v>44179</v>
      </c>
      <c r="B414" s="5">
        <v>113.20000344737619</v>
      </c>
      <c r="C414" s="5">
        <v>97.551459075323123</v>
      </c>
    </row>
    <row r="415" spans="1:3">
      <c r="A415" s="603">
        <v>44176</v>
      </c>
      <c r="B415" s="5">
        <v>108.78297434917063</v>
      </c>
      <c r="C415" s="5">
        <v>95.131232996217904</v>
      </c>
    </row>
    <row r="416" spans="1:3">
      <c r="A416" s="603">
        <v>44175</v>
      </c>
      <c r="B416" s="5">
        <v>105.92008511885223</v>
      </c>
      <c r="C416" s="5">
        <v>93.863010619354299</v>
      </c>
    </row>
    <row r="417" spans="1:3">
      <c r="A417" s="603">
        <v>44174</v>
      </c>
      <c r="B417" s="5">
        <v>100.42606435781258</v>
      </c>
      <c r="C417" s="5">
        <v>89.102455136720522</v>
      </c>
    </row>
    <row r="418" spans="1:3">
      <c r="A418" s="603">
        <v>44173</v>
      </c>
      <c r="B418" s="5">
        <v>98.476573120024327</v>
      </c>
      <c r="C418" s="5">
        <v>89.232783021618218</v>
      </c>
    </row>
    <row r="419" spans="1:3">
      <c r="A419" s="603">
        <v>44172</v>
      </c>
      <c r="B419" s="5">
        <v>97.863096856384672</v>
      </c>
      <c r="C419" s="5">
        <v>88.720592717211773</v>
      </c>
    </row>
    <row r="420" spans="1:3">
      <c r="A420" s="603">
        <v>44169</v>
      </c>
      <c r="B420" s="5">
        <v>99.812588094172924</v>
      </c>
      <c r="C420" s="5">
        <v>93.040512005212761</v>
      </c>
    </row>
    <row r="421" spans="1:3">
      <c r="A421" s="603">
        <v>44168</v>
      </c>
      <c r="B421" s="5">
        <v>96.404386629508139</v>
      </c>
      <c r="C421" s="5">
        <v>91.441723266361592</v>
      </c>
    </row>
    <row r="422" spans="1:3">
      <c r="A422" s="603">
        <v>44167</v>
      </c>
      <c r="B422" s="5">
        <v>101.59848566165728</v>
      </c>
      <c r="C422" s="5">
        <v>101.23211540578276</v>
      </c>
    </row>
    <row r="423" spans="1:3">
      <c r="A423" s="603">
        <v>44166</v>
      </c>
      <c r="B423" s="5">
        <v>101.6462004821626</v>
      </c>
      <c r="C423" s="5">
        <v>106.03295696223114</v>
      </c>
    </row>
    <row r="424" spans="1:3">
      <c r="A424" s="603">
        <v>44165</v>
      </c>
      <c r="B424" s="5">
        <v>103.18670754419105</v>
      </c>
      <c r="C424" s="5">
        <v>108.50957880274734</v>
      </c>
    </row>
    <row r="425" spans="1:3">
      <c r="A425" s="603">
        <v>44162</v>
      </c>
      <c r="B425" s="5">
        <v>99.539931976999739</v>
      </c>
      <c r="C425" s="5">
        <v>105.66611193487012</v>
      </c>
    </row>
    <row r="426" spans="1:3">
      <c r="A426" s="603">
        <v>44161</v>
      </c>
      <c r="B426" s="5">
        <v>94.843430358691663</v>
      </c>
      <c r="C426" s="5">
        <v>107.19555996034669</v>
      </c>
    </row>
    <row r="427" spans="1:3">
      <c r="A427" s="603">
        <v>44160</v>
      </c>
      <c r="B427" s="5">
        <v>94.966125611419599</v>
      </c>
      <c r="C427" s="5">
        <v>107.20907143801067</v>
      </c>
    </row>
    <row r="428" spans="1:3">
      <c r="A428" s="603">
        <v>44159</v>
      </c>
      <c r="B428" s="5">
        <v>94.761633523539714</v>
      </c>
      <c r="C428" s="5">
        <v>102.98433269075966</v>
      </c>
    </row>
    <row r="429" spans="1:3">
      <c r="A429" s="603">
        <v>44158</v>
      </c>
      <c r="B429" s="5">
        <v>92.273646454334425</v>
      </c>
      <c r="C429" s="5">
        <v>101.58069660960585</v>
      </c>
    </row>
    <row r="430" spans="1:3">
      <c r="A430" s="603">
        <v>44155</v>
      </c>
      <c r="B430" s="5">
        <v>87.890699370775508</v>
      </c>
      <c r="C430" s="5">
        <v>99.407915968467137</v>
      </c>
    </row>
    <row r="431" spans="1:3">
      <c r="A431" s="603">
        <v>44154</v>
      </c>
      <c r="B431" s="5">
        <v>88.763198945729698</v>
      </c>
      <c r="C431" s="5">
        <v>97.28052394440104</v>
      </c>
    </row>
    <row r="432" spans="1:3">
      <c r="A432" s="603">
        <v>44153</v>
      </c>
      <c r="B432" s="5">
        <v>93.262024879087207</v>
      </c>
      <c r="C432" s="5">
        <v>101.46189527439459</v>
      </c>
    </row>
    <row r="433" spans="1:3">
      <c r="A433" s="603">
        <v>44152</v>
      </c>
      <c r="B433" s="5">
        <v>95.211516116875458</v>
      </c>
      <c r="C433" s="5">
        <v>100.34705503637402</v>
      </c>
    </row>
    <row r="434" spans="1:3">
      <c r="A434" s="603">
        <v>44151</v>
      </c>
      <c r="B434" s="5">
        <v>98.796944057702817</v>
      </c>
      <c r="C434" s="5">
        <v>100.30342133961696</v>
      </c>
    </row>
    <row r="435" spans="1:3">
      <c r="A435" s="603">
        <v>44148</v>
      </c>
      <c r="B435" s="5">
        <v>97.058761310723781</v>
      </c>
      <c r="C435" s="5">
        <v>111.31231837824006</v>
      </c>
    </row>
    <row r="436" spans="1:3">
      <c r="A436" s="603">
        <v>44147</v>
      </c>
      <c r="B436" s="5">
        <v>95.436457413543337</v>
      </c>
      <c r="C436" s="5">
        <v>110.65167371700018</v>
      </c>
    </row>
    <row r="437" spans="1:3">
      <c r="A437" s="603">
        <v>44146</v>
      </c>
      <c r="B437" s="5">
        <v>96.084015691829649</v>
      </c>
      <c r="C437" s="5">
        <v>113.78309493291505</v>
      </c>
    </row>
    <row r="438" spans="1:3">
      <c r="A438" s="603">
        <v>44145</v>
      </c>
      <c r="B438" s="5">
        <v>95.668215113140548</v>
      </c>
      <c r="C438" s="5">
        <v>110.55806373965828</v>
      </c>
    </row>
    <row r="439" spans="1:3">
      <c r="A439" s="603">
        <v>44144</v>
      </c>
      <c r="B439" s="5">
        <v>94.434446182931879</v>
      </c>
      <c r="C439" s="5">
        <v>107.1533782012753</v>
      </c>
    </row>
    <row r="440" spans="1:3">
      <c r="A440" s="603">
        <v>44141</v>
      </c>
      <c r="B440" s="5">
        <v>94.761633523539714</v>
      </c>
      <c r="C440" s="5">
        <v>107.81688155679228</v>
      </c>
    </row>
    <row r="441" spans="1:3">
      <c r="A441" s="603">
        <v>44140</v>
      </c>
      <c r="B441" s="5">
        <v>98.537920746388295</v>
      </c>
      <c r="C441" s="5">
        <v>109.75280781621476</v>
      </c>
    </row>
    <row r="442" spans="1:3">
      <c r="A442" s="603">
        <v>44139</v>
      </c>
      <c r="B442" s="5">
        <v>94.632121867882447</v>
      </c>
      <c r="C442" s="5">
        <v>115.77756773400085</v>
      </c>
    </row>
    <row r="443" spans="1:3">
      <c r="A443" s="603">
        <v>44138</v>
      </c>
      <c r="B443" s="5">
        <v>93.146146029288602</v>
      </c>
      <c r="C443" s="5">
        <v>115.1827838894732</v>
      </c>
    </row>
    <row r="444" spans="1:3">
      <c r="A444" s="603">
        <v>44137</v>
      </c>
      <c r="B444" s="5">
        <v>93.084798402924633</v>
      </c>
      <c r="C444" s="5">
        <v>123.34651733588724</v>
      </c>
    </row>
    <row r="445" spans="1:3">
      <c r="A445" s="603">
        <v>44134</v>
      </c>
      <c r="B445" s="5">
        <v>95.845441589303121</v>
      </c>
      <c r="C445" s="5">
        <v>128.92405287807912</v>
      </c>
    </row>
    <row r="446" spans="1:3">
      <c r="A446" s="603">
        <v>44133</v>
      </c>
      <c r="B446" s="5">
        <v>97.754034409515384</v>
      </c>
      <c r="C446" s="5">
        <v>126.16442566276815</v>
      </c>
    </row>
    <row r="447" spans="1:3">
      <c r="A447" s="603">
        <v>44132</v>
      </c>
      <c r="B447" s="5">
        <v>98.749229237197511</v>
      </c>
      <c r="C447" s="5">
        <v>114.59997796173955</v>
      </c>
    </row>
    <row r="448" spans="1:3">
      <c r="A448" s="603">
        <v>44131</v>
      </c>
      <c r="B448" s="5">
        <v>100.49422838710589</v>
      </c>
      <c r="C448" s="5">
        <v>113.43629135631694</v>
      </c>
    </row>
    <row r="449" spans="1:3">
      <c r="A449" s="603">
        <v>44130</v>
      </c>
      <c r="B449" s="5">
        <v>101.33264594741343</v>
      </c>
      <c r="C449" s="5">
        <v>113.58507599909441</v>
      </c>
    </row>
    <row r="450" spans="1:3">
      <c r="A450" s="603">
        <v>44127</v>
      </c>
      <c r="B450" s="5">
        <v>105.04076914096872</v>
      </c>
      <c r="C450" s="5">
        <v>110.04364725077495</v>
      </c>
    </row>
    <row r="451" spans="1:3">
      <c r="A451" s="603">
        <v>44126</v>
      </c>
      <c r="B451" s="5">
        <v>103.99785949278129</v>
      </c>
      <c r="C451" s="5">
        <v>111.61628481326409</v>
      </c>
    </row>
    <row r="452" spans="1:3">
      <c r="A452" s="603">
        <v>44125</v>
      </c>
      <c r="B452" s="5">
        <v>101.33946235034274</v>
      </c>
      <c r="C452" s="5">
        <v>113.0398446771905</v>
      </c>
    </row>
    <row r="453" spans="1:3">
      <c r="A453" s="603">
        <v>44124</v>
      </c>
      <c r="B453" s="5">
        <v>101.53032163236398</v>
      </c>
      <c r="C453" s="5">
        <v>108.59233045469026</v>
      </c>
    </row>
    <row r="454" spans="1:3">
      <c r="A454" s="603">
        <v>44123</v>
      </c>
      <c r="B454" s="5">
        <v>100.32381831387265</v>
      </c>
      <c r="C454" s="5">
        <v>106.39833044705327</v>
      </c>
    </row>
    <row r="455" spans="1:3">
      <c r="A455" s="603">
        <v>44120</v>
      </c>
      <c r="B455" s="5">
        <v>98.831026072349474</v>
      </c>
      <c r="C455" s="5">
        <v>101.67845154304264</v>
      </c>
    </row>
    <row r="456" spans="1:3">
      <c r="A456" s="603">
        <v>44119</v>
      </c>
      <c r="B456" s="5">
        <v>97.058761310723781</v>
      </c>
      <c r="C456" s="5">
        <v>104.88580668140754</v>
      </c>
    </row>
    <row r="457" spans="1:3">
      <c r="A457" s="603">
        <v>44118</v>
      </c>
      <c r="B457" s="5">
        <v>94.557141435659815</v>
      </c>
      <c r="C457" s="5">
        <v>99.8300463873571</v>
      </c>
    </row>
    <row r="458" spans="1:3">
      <c r="A458" s="603">
        <v>44117</v>
      </c>
      <c r="B458" s="5">
        <v>92.675814227164864</v>
      </c>
      <c r="C458" s="5">
        <v>104.11116228465976</v>
      </c>
    </row>
    <row r="459" spans="1:3">
      <c r="A459" s="603">
        <v>44116</v>
      </c>
      <c r="B459" s="5">
        <v>94.325383736062619</v>
      </c>
      <c r="C459" s="5">
        <v>106.50764301000738</v>
      </c>
    </row>
    <row r="460" spans="1:3">
      <c r="A460" s="603">
        <v>44113</v>
      </c>
      <c r="B460" s="5">
        <v>93.745989487069608</v>
      </c>
      <c r="C460" s="5">
        <v>103.48990561352949</v>
      </c>
    </row>
    <row r="461" spans="1:3">
      <c r="A461" s="603">
        <v>44112</v>
      </c>
      <c r="B461" s="5">
        <v>94.748000717681052</v>
      </c>
      <c r="C461" s="5">
        <v>99.169376490271858</v>
      </c>
    </row>
    <row r="462" spans="1:3">
      <c r="A462" s="603">
        <v>44111</v>
      </c>
      <c r="B462" s="5">
        <v>93.446067758179112</v>
      </c>
      <c r="C462" s="5">
        <v>97.553152072747935</v>
      </c>
    </row>
    <row r="463" spans="1:3">
      <c r="A463" s="603">
        <v>44110</v>
      </c>
      <c r="B463" s="5">
        <v>90.705873780588618</v>
      </c>
      <c r="C463" s="5">
        <v>94.299398288509252</v>
      </c>
    </row>
    <row r="464" spans="1:3">
      <c r="A464" s="603">
        <v>44109</v>
      </c>
      <c r="B464" s="5">
        <v>91.469310908673535</v>
      </c>
      <c r="C464" s="5">
        <v>98.799357192788534</v>
      </c>
    </row>
    <row r="465" spans="1:3">
      <c r="A465" s="603">
        <v>44106</v>
      </c>
      <c r="B465" s="5">
        <v>88.790464557446995</v>
      </c>
      <c r="C465" s="5">
        <v>92.272083070756111</v>
      </c>
    </row>
    <row r="466" spans="1:3">
      <c r="A466" s="603">
        <v>44105</v>
      </c>
      <c r="B466" s="5">
        <v>89.847007011493091</v>
      </c>
      <c r="C466" s="5">
        <v>93.616917790013744</v>
      </c>
    </row>
    <row r="467" spans="1:3">
      <c r="A467" s="603">
        <v>44104</v>
      </c>
      <c r="B467" s="5">
        <v>90.562729319072687</v>
      </c>
      <c r="C467" s="5">
        <v>96.333209100012013</v>
      </c>
    </row>
    <row r="468" spans="1:3">
      <c r="A468" s="603">
        <v>44103</v>
      </c>
      <c r="B468" s="5">
        <v>92.880306315044749</v>
      </c>
      <c r="C468" s="5">
        <v>94.408093898292847</v>
      </c>
    </row>
    <row r="469" spans="1:3">
      <c r="A469" s="603">
        <v>44102</v>
      </c>
      <c r="B469" s="5">
        <v>84.196208983078876</v>
      </c>
      <c r="C469" s="5">
        <v>79.127618961044803</v>
      </c>
    </row>
    <row r="470" spans="1:3">
      <c r="A470" s="603">
        <v>44099</v>
      </c>
      <c r="B470" s="5">
        <v>79.520156573558793</v>
      </c>
      <c r="C470" s="5">
        <v>81.211046543745937</v>
      </c>
    </row>
    <row r="471" spans="1:3">
      <c r="A471" s="603">
        <v>44098</v>
      </c>
      <c r="B471" s="5">
        <v>79.302031679820246</v>
      </c>
      <c r="C471" s="5">
        <v>82.963891308981701</v>
      </c>
    </row>
    <row r="472" spans="1:3">
      <c r="A472" s="603">
        <v>44097</v>
      </c>
      <c r="B472" s="5">
        <v>81.926346807612134</v>
      </c>
      <c r="C472" s="5">
        <v>83.108851859363938</v>
      </c>
    </row>
    <row r="473" spans="1:3">
      <c r="A473" s="603">
        <v>44096</v>
      </c>
      <c r="B473" s="5">
        <v>79.779179884873315</v>
      </c>
      <c r="C473" s="5">
        <v>70.014181252013699</v>
      </c>
    </row>
    <row r="474" spans="1:3">
      <c r="A474" s="603">
        <v>44095</v>
      </c>
      <c r="B474" s="5">
        <v>78.368184478502087</v>
      </c>
      <c r="C474" s="5">
        <v>70.922337974937989</v>
      </c>
    </row>
    <row r="475" spans="1:3">
      <c r="A475" s="603">
        <v>44092</v>
      </c>
      <c r="B475" s="5">
        <v>78.218223614056839</v>
      </c>
      <c r="C475" s="5">
        <v>76.946130860472152</v>
      </c>
    </row>
    <row r="476" spans="1:3">
      <c r="A476" s="603">
        <v>44091</v>
      </c>
      <c r="B476" s="5">
        <v>75.805216977074181</v>
      </c>
      <c r="C476" s="5">
        <v>74.661958434775798</v>
      </c>
    </row>
    <row r="477" spans="1:3">
      <c r="A477" s="603">
        <v>44090</v>
      </c>
      <c r="B477" s="5">
        <v>77.148048354152095</v>
      </c>
      <c r="C477" s="5">
        <v>84.266915886949832</v>
      </c>
    </row>
    <row r="478" spans="1:3">
      <c r="A478" s="603">
        <v>44089</v>
      </c>
      <c r="B478" s="5">
        <v>74.271526317975017</v>
      </c>
      <c r="C478" s="5">
        <v>88.222545373419209</v>
      </c>
    </row>
    <row r="479" spans="1:3">
      <c r="A479" s="603">
        <v>44088</v>
      </c>
      <c r="B479" s="5">
        <v>72.983226164331739</v>
      </c>
      <c r="C479" s="5">
        <v>85.82389164076848</v>
      </c>
    </row>
    <row r="480" spans="1:3">
      <c r="A480" s="603">
        <v>44085</v>
      </c>
      <c r="B480" s="5">
        <v>71.551781549172517</v>
      </c>
      <c r="C480" s="5">
        <v>84.249109506278927</v>
      </c>
    </row>
    <row r="481" spans="1:3">
      <c r="A481" s="603">
        <v>44084</v>
      </c>
      <c r="B481" s="5">
        <v>71.681293204829771</v>
      </c>
      <c r="C481" s="5">
        <v>86.207931170320293</v>
      </c>
    </row>
    <row r="482" spans="1:3">
      <c r="A482" s="603">
        <v>44083</v>
      </c>
      <c r="B482" s="5">
        <v>73.16726904342363</v>
      </c>
      <c r="C482" s="5">
        <v>89.657997302223308</v>
      </c>
    </row>
    <row r="483" spans="1:3">
      <c r="A483" s="603">
        <v>44082</v>
      </c>
      <c r="B483" s="5">
        <v>73.630784442618037</v>
      </c>
      <c r="C483" s="5">
        <v>88.656457404935722</v>
      </c>
    </row>
    <row r="484" spans="1:3">
      <c r="A484" s="603">
        <v>44081</v>
      </c>
      <c r="B484" s="5">
        <v>76.561837702229752</v>
      </c>
      <c r="C484" s="5">
        <v>96.642404152161788</v>
      </c>
    </row>
    <row r="485" spans="1:3">
      <c r="A485" s="603">
        <v>44078</v>
      </c>
      <c r="B485" s="5">
        <v>79.629219020428067</v>
      </c>
      <c r="C485" s="5">
        <v>96.879965476206081</v>
      </c>
    </row>
    <row r="486" spans="1:3">
      <c r="A486" s="603">
        <v>44077</v>
      </c>
      <c r="B486" s="5">
        <v>79.976855569823883</v>
      </c>
      <c r="C486" s="5">
        <v>92.810250367451445</v>
      </c>
    </row>
    <row r="487" spans="1:3">
      <c r="A487" s="603">
        <v>44076</v>
      </c>
      <c r="B487" s="5">
        <v>75.73023654485155</v>
      </c>
      <c r="C487" s="5">
        <v>92.786735249753505</v>
      </c>
    </row>
    <row r="488" spans="1:3">
      <c r="A488" s="603">
        <v>44075</v>
      </c>
      <c r="B488" s="5">
        <v>77.004903892636179</v>
      </c>
      <c r="C488" s="5">
        <v>93.31394327053458</v>
      </c>
    </row>
    <row r="489" spans="1:3">
      <c r="A489" s="603">
        <v>44074</v>
      </c>
      <c r="B489" s="5">
        <v>76.609552522735072</v>
      </c>
      <c r="C489" s="5">
        <v>97.41974327488262</v>
      </c>
    </row>
    <row r="490" spans="1:3">
      <c r="A490" s="603">
        <v>44071</v>
      </c>
      <c r="B490" s="5">
        <v>76.132404317681988</v>
      </c>
      <c r="C490" s="5">
        <v>98.667963564643287</v>
      </c>
    </row>
    <row r="491" spans="1:3">
      <c r="A491" s="603">
        <v>44070</v>
      </c>
      <c r="B491" s="5">
        <v>69.922661249062742</v>
      </c>
      <c r="C491" s="5">
        <v>96.941593952972113</v>
      </c>
    </row>
    <row r="492" spans="1:3">
      <c r="A492" s="603">
        <v>44069</v>
      </c>
      <c r="B492" s="5">
        <v>62.363270400436257</v>
      </c>
      <c r="C492" s="5">
        <v>90.343245266606459</v>
      </c>
    </row>
    <row r="493" spans="1:3">
      <c r="A493" s="603">
        <v>44068</v>
      </c>
      <c r="B493" s="5">
        <v>60.441044774365324</v>
      </c>
      <c r="C493" s="5">
        <v>92.920145365137756</v>
      </c>
    </row>
    <row r="494" spans="1:3">
      <c r="A494" s="603">
        <v>44067</v>
      </c>
      <c r="B494" s="5">
        <v>56.991944892124557</v>
      </c>
      <c r="C494" s="5">
        <v>94.123786762513816</v>
      </c>
    </row>
    <row r="495" spans="1:3">
      <c r="A495" s="603">
        <v>44064</v>
      </c>
      <c r="B495" s="5">
        <v>51.954623127349997</v>
      </c>
      <c r="C495" s="5">
        <v>91.762920084245707</v>
      </c>
    </row>
    <row r="496" spans="1:3">
      <c r="A496" s="603">
        <v>44063</v>
      </c>
      <c r="B496" s="5">
        <v>55.553683874036018</v>
      </c>
      <c r="C496" s="5">
        <v>87.915489469207529</v>
      </c>
    </row>
    <row r="497" spans="1:3">
      <c r="A497" s="603">
        <v>44062</v>
      </c>
      <c r="B497" s="5">
        <v>56.937413668689921</v>
      </c>
      <c r="C497" s="5">
        <v>90.457654025821526</v>
      </c>
    </row>
    <row r="498" spans="1:3">
      <c r="A498" s="603">
        <v>44061</v>
      </c>
      <c r="B498" s="5">
        <v>58.27342864283851</v>
      </c>
      <c r="C498" s="5">
        <v>89.562627485266717</v>
      </c>
    </row>
    <row r="499" spans="1:3">
      <c r="A499" s="603">
        <v>44060</v>
      </c>
      <c r="B499" s="5">
        <v>55.76499236484522</v>
      </c>
      <c r="C499" s="5">
        <v>87.349590322438374</v>
      </c>
    </row>
    <row r="500" spans="1:3">
      <c r="A500" s="603">
        <v>44057</v>
      </c>
      <c r="B500" s="5">
        <v>54.660735090293841</v>
      </c>
      <c r="C500" s="5">
        <v>88.008391964631073</v>
      </c>
    </row>
    <row r="501" spans="1:3">
      <c r="A501" s="603">
        <v>44056</v>
      </c>
      <c r="B501" s="5">
        <v>49.841538219257835</v>
      </c>
      <c r="C501" s="5">
        <v>81.957438832547837</v>
      </c>
    </row>
    <row r="502" spans="1:3">
      <c r="A502" s="603">
        <v>44055</v>
      </c>
      <c r="B502" s="5">
        <v>48.887241809151689</v>
      </c>
      <c r="C502" s="5">
        <v>80.685430182383939</v>
      </c>
    </row>
    <row r="503" spans="1:3">
      <c r="A503" s="603">
        <v>44054</v>
      </c>
      <c r="B503" s="5">
        <v>50.550444123908115</v>
      </c>
      <c r="C503" s="5">
        <v>80.952884330283553</v>
      </c>
    </row>
    <row r="504" spans="1:3">
      <c r="A504" s="603">
        <v>44053</v>
      </c>
      <c r="B504" s="5">
        <v>51.729681830682125</v>
      </c>
      <c r="C504" s="5">
        <v>81.698990471603111</v>
      </c>
    </row>
    <row r="505" spans="1:3">
      <c r="A505" s="603">
        <v>44050</v>
      </c>
      <c r="B505" s="5">
        <v>54.060891632512842</v>
      </c>
      <c r="C505" s="5">
        <v>84.928635531820788</v>
      </c>
    </row>
    <row r="506" spans="1:3">
      <c r="A506" s="603">
        <v>44049</v>
      </c>
      <c r="B506" s="5">
        <v>54.122239258876803</v>
      </c>
      <c r="C506" s="5">
        <v>80.797193784179242</v>
      </c>
    </row>
    <row r="507" spans="1:3">
      <c r="A507" s="603">
        <v>44048</v>
      </c>
      <c r="B507" s="5">
        <v>49.896069442692472</v>
      </c>
      <c r="C507" s="5">
        <v>82.392694548828288</v>
      </c>
    </row>
    <row r="508" spans="1:3">
      <c r="A508" s="603">
        <v>44047</v>
      </c>
      <c r="B508" s="5">
        <v>50.134643545219006</v>
      </c>
      <c r="C508" s="5">
        <v>82.152284188864925</v>
      </c>
    </row>
    <row r="509" spans="1:3">
      <c r="A509" s="603">
        <v>44046</v>
      </c>
      <c r="B509" s="5">
        <v>46.36517272529975</v>
      </c>
      <c r="C509" s="5">
        <v>79.25550635521671</v>
      </c>
    </row>
    <row r="510" spans="1:3">
      <c r="A510" s="603">
        <v>44043</v>
      </c>
      <c r="B510" s="5">
        <v>41.055194843352012</v>
      </c>
      <c r="C510" s="5">
        <v>68.182746930333678</v>
      </c>
    </row>
    <row r="511" spans="1:3">
      <c r="A511" s="603">
        <v>44042</v>
      </c>
      <c r="B511" s="5">
        <v>40.809804337896146</v>
      </c>
      <c r="C511" s="5">
        <v>69.110262685774117</v>
      </c>
    </row>
    <row r="512" spans="1:3">
      <c r="A512" s="603">
        <v>44041</v>
      </c>
      <c r="B512" s="5">
        <v>35.288517965139192</v>
      </c>
      <c r="C512" s="5">
        <v>70.732601370733079</v>
      </c>
    </row>
    <row r="513" spans="1:3">
      <c r="A513" s="603">
        <v>44040</v>
      </c>
      <c r="B513" s="5">
        <v>33.795725723616023</v>
      </c>
      <c r="C513" s="5">
        <v>67.988316635122032</v>
      </c>
    </row>
    <row r="514" spans="1:3">
      <c r="A514" s="603">
        <v>44039</v>
      </c>
      <c r="B514" s="5">
        <v>32.630120822700661</v>
      </c>
      <c r="C514" s="5">
        <v>65.072463075223467</v>
      </c>
    </row>
    <row r="515" spans="1:3">
      <c r="A515" s="603">
        <v>44036</v>
      </c>
      <c r="B515" s="5">
        <v>34.156995078870487</v>
      </c>
      <c r="C515" s="5">
        <v>68.21549023673667</v>
      </c>
    </row>
    <row r="516" spans="1:3">
      <c r="A516" s="603">
        <v>44035</v>
      </c>
      <c r="B516" s="5">
        <v>33.972952199778589</v>
      </c>
      <c r="C516" s="5">
        <v>68.006982394037237</v>
      </c>
    </row>
    <row r="517" spans="1:3">
      <c r="A517" s="603">
        <v>44034</v>
      </c>
      <c r="B517" s="5">
        <v>32.916409745732501</v>
      </c>
      <c r="C517" s="5">
        <v>64.579566313819583</v>
      </c>
    </row>
    <row r="518" spans="1:3">
      <c r="A518" s="603">
        <v>44033</v>
      </c>
      <c r="B518" s="5">
        <v>32.664202837347304</v>
      </c>
      <c r="C518" s="5">
        <v>64.398581256958863</v>
      </c>
    </row>
    <row r="519" spans="1:3">
      <c r="A519" s="603">
        <v>44032</v>
      </c>
      <c r="B519" s="5">
        <v>32.255218661587534</v>
      </c>
      <c r="C519" s="5">
        <v>63.507070392106023</v>
      </c>
    </row>
    <row r="520" spans="1:3">
      <c r="A520" s="603">
        <v>44029</v>
      </c>
      <c r="B520" s="5">
        <v>34.859084580591428</v>
      </c>
      <c r="C520" s="5">
        <v>65.934242485921374</v>
      </c>
    </row>
    <row r="521" spans="1:3">
      <c r="A521" s="603">
        <v>44028</v>
      </c>
      <c r="B521" s="5">
        <v>34.477366016548977</v>
      </c>
      <c r="C521" s="5">
        <v>67.042027194020406</v>
      </c>
    </row>
    <row r="522" spans="1:3">
      <c r="A522" s="603">
        <v>44027</v>
      </c>
      <c r="B522" s="5">
        <v>35.622521708676345</v>
      </c>
      <c r="C522" s="5">
        <v>69.061215699672601</v>
      </c>
    </row>
    <row r="523" spans="1:3">
      <c r="A523" s="603">
        <v>44026</v>
      </c>
      <c r="B523" s="5">
        <v>34.661408895640875</v>
      </c>
      <c r="C523" s="5">
        <v>67.627736380639405</v>
      </c>
    </row>
    <row r="524" spans="1:3">
      <c r="A524" s="603">
        <v>44025</v>
      </c>
      <c r="B524" s="5">
        <v>34.831818968874117</v>
      </c>
      <c r="C524" s="5">
        <v>67.413549181373483</v>
      </c>
    </row>
    <row r="525" spans="1:3">
      <c r="A525" s="603">
        <v>44022</v>
      </c>
      <c r="B525" s="5">
        <v>37.319806038079406</v>
      </c>
      <c r="C525" s="5">
        <v>71.233907536439972</v>
      </c>
    </row>
    <row r="526" spans="1:3">
      <c r="A526" s="603">
        <v>44021</v>
      </c>
      <c r="B526" s="5">
        <v>39.242031664150346</v>
      </c>
      <c r="C526" s="5">
        <v>69.430287816954745</v>
      </c>
    </row>
    <row r="527" spans="1:3">
      <c r="A527" s="603">
        <v>44020</v>
      </c>
      <c r="B527" s="5">
        <v>40.468984191429676</v>
      </c>
      <c r="C527" s="5">
        <v>71.177310302467092</v>
      </c>
    </row>
    <row r="528" spans="1:3">
      <c r="A528" s="603">
        <v>44019</v>
      </c>
      <c r="B528" s="5">
        <v>41.743651539214298</v>
      </c>
      <c r="C528" s="5">
        <v>73.797440506818205</v>
      </c>
    </row>
    <row r="529" spans="1:3">
      <c r="A529" s="603">
        <v>44018</v>
      </c>
      <c r="B529" s="5">
        <v>41.552792257193069</v>
      </c>
      <c r="C529" s="5">
        <v>71.631631354033956</v>
      </c>
    </row>
    <row r="530" spans="1:3">
      <c r="A530" s="603">
        <v>44015</v>
      </c>
      <c r="B530" s="5">
        <v>41.109726066786649</v>
      </c>
      <c r="C530" s="5">
        <v>68.169084622498943</v>
      </c>
    </row>
    <row r="531" spans="1:3">
      <c r="A531" s="603">
        <v>44014</v>
      </c>
      <c r="B531" s="5">
        <v>40.516699011934975</v>
      </c>
      <c r="C531" s="5">
        <v>68.254079696169953</v>
      </c>
    </row>
    <row r="532" spans="1:3">
      <c r="A532" s="603">
        <v>44013</v>
      </c>
      <c r="B532" s="5">
        <v>39.964570374659289</v>
      </c>
      <c r="C532" s="5">
        <v>66.483519427769309</v>
      </c>
    </row>
    <row r="533" spans="1:3">
      <c r="A533" s="603">
        <v>44012</v>
      </c>
      <c r="B533" s="5">
        <v>42.009491253458151</v>
      </c>
      <c r="C533" s="5">
        <v>69.419129240323613</v>
      </c>
    </row>
    <row r="534" spans="1:3">
      <c r="A534" s="603">
        <v>44011</v>
      </c>
      <c r="B534" s="5">
        <v>41.402831392747821</v>
      </c>
      <c r="C534" s="5">
        <v>66.57219564966303</v>
      </c>
    </row>
    <row r="535" spans="1:3">
      <c r="A535" s="603">
        <v>44008</v>
      </c>
      <c r="B535" s="5">
        <v>34.797736954227467</v>
      </c>
      <c r="C535" s="5">
        <v>58.133439878438985</v>
      </c>
    </row>
    <row r="536" spans="1:3">
      <c r="A536" s="603">
        <v>44007</v>
      </c>
      <c r="B536" s="5">
        <v>35.827013796556237</v>
      </c>
      <c r="C536" s="5">
        <v>58.46888116255915</v>
      </c>
    </row>
    <row r="537" spans="1:3">
      <c r="A537" s="603">
        <v>44006</v>
      </c>
      <c r="B537" s="5">
        <v>38.601289788793366</v>
      </c>
      <c r="C537" s="5">
        <v>62.862033940256211</v>
      </c>
    </row>
    <row r="538" spans="1:3">
      <c r="A538" s="603">
        <v>44005</v>
      </c>
      <c r="B538" s="5">
        <v>39.732812675062071</v>
      </c>
      <c r="C538" s="5">
        <v>64.103841292248006</v>
      </c>
    </row>
    <row r="539" spans="1:3">
      <c r="A539" s="603">
        <v>44004</v>
      </c>
      <c r="B539" s="5">
        <v>37.456134096665998</v>
      </c>
      <c r="C539" s="5">
        <v>65.375907550505403</v>
      </c>
    </row>
    <row r="540" spans="1:3">
      <c r="A540" s="603">
        <v>44001</v>
      </c>
      <c r="B540" s="5">
        <v>38.274102448185552</v>
      </c>
      <c r="C540" s="5">
        <v>66.152000847672326</v>
      </c>
    </row>
    <row r="541" spans="1:3">
      <c r="A541" s="603">
        <v>44000</v>
      </c>
      <c r="B541" s="5">
        <v>37.156212367775495</v>
      </c>
      <c r="C541" s="5">
        <v>64.755192770238679</v>
      </c>
    </row>
    <row r="542" spans="1:3">
      <c r="A542" s="603">
        <v>43999</v>
      </c>
      <c r="B542" s="5">
        <v>35.50664285887774</v>
      </c>
      <c r="C542" s="5">
        <v>64.737882404606182</v>
      </c>
    </row>
    <row r="543" spans="1:3">
      <c r="A543" s="603">
        <v>43998</v>
      </c>
      <c r="B543" s="5">
        <v>35.86109581120288</v>
      </c>
      <c r="C543" s="5">
        <v>63.468820386335253</v>
      </c>
    </row>
    <row r="544" spans="1:3">
      <c r="A544" s="603">
        <v>43997</v>
      </c>
      <c r="B544" s="5">
        <v>37.599278558181922</v>
      </c>
      <c r="C544" s="5">
        <v>65.618067451323185</v>
      </c>
    </row>
    <row r="545" spans="1:3">
      <c r="A545" s="603">
        <v>43994</v>
      </c>
      <c r="B545" s="5">
        <v>35.942892646354828</v>
      </c>
      <c r="C545" s="5">
        <v>68.538739987242963</v>
      </c>
    </row>
    <row r="546" spans="1:3">
      <c r="A546" s="603">
        <v>43993</v>
      </c>
      <c r="B546" s="5">
        <v>34.000217811495908</v>
      </c>
      <c r="C546" s="5">
        <v>70.842718781407243</v>
      </c>
    </row>
    <row r="547" spans="1:3">
      <c r="A547" s="603">
        <v>43992</v>
      </c>
      <c r="B547" s="5">
        <v>32.732366866640604</v>
      </c>
      <c r="C547" s="5">
        <v>69.852974476475111</v>
      </c>
    </row>
    <row r="548" spans="1:3">
      <c r="A548" s="603">
        <v>43991</v>
      </c>
      <c r="B548" s="5">
        <v>32.759632478357922</v>
      </c>
      <c r="C548" s="5">
        <v>68.667131979628778</v>
      </c>
    </row>
    <row r="549" spans="1:3">
      <c r="A549" s="603">
        <v>43990</v>
      </c>
      <c r="B549" s="5">
        <v>35.779298976050924</v>
      </c>
      <c r="C549" s="5">
        <v>70.168212216347698</v>
      </c>
    </row>
    <row r="550" spans="1:3">
      <c r="A550" s="603">
        <v>43987</v>
      </c>
      <c r="B550" s="5">
        <v>38.9080279206132</v>
      </c>
      <c r="C550" s="5">
        <v>69.699117060048778</v>
      </c>
    </row>
    <row r="551" spans="1:3">
      <c r="A551" s="603">
        <v>43986</v>
      </c>
      <c r="B551" s="5">
        <v>36.754044594945057</v>
      </c>
      <c r="C551" s="5">
        <v>71.073781950916398</v>
      </c>
    </row>
    <row r="552" spans="1:3">
      <c r="A552" s="603">
        <v>43985</v>
      </c>
      <c r="B552" s="5">
        <v>36.338244016255949</v>
      </c>
      <c r="C552" s="5">
        <v>71.467621289104898</v>
      </c>
    </row>
    <row r="553" spans="1:3">
      <c r="A553" s="603">
        <v>43984</v>
      </c>
      <c r="B553" s="5">
        <v>33.073187013107088</v>
      </c>
      <c r="C553" s="5">
        <v>70.1163333149225</v>
      </c>
    </row>
    <row r="554" spans="1:3">
      <c r="A554" s="603">
        <v>43983</v>
      </c>
      <c r="B554" s="5">
        <v>27.626881072572758</v>
      </c>
      <c r="C554" s="5">
        <v>70.800535206182886</v>
      </c>
    </row>
    <row r="555" spans="1:3">
      <c r="A555" s="603">
        <v>43980</v>
      </c>
      <c r="B555" s="5">
        <v>29.889926845110171</v>
      </c>
      <c r="C555" s="5">
        <v>73.27918310310271</v>
      </c>
    </row>
    <row r="556" spans="1:3">
      <c r="A556" s="603">
        <v>43979</v>
      </c>
      <c r="B556" s="5">
        <v>27.660963087219404</v>
      </c>
      <c r="C556" s="5">
        <v>72.928495540789271</v>
      </c>
    </row>
    <row r="557" spans="1:3">
      <c r="A557" s="603">
        <v>43978</v>
      </c>
      <c r="B557" s="5">
        <v>25.186608823872771</v>
      </c>
      <c r="C557" s="5">
        <v>76.302836073797522</v>
      </c>
    </row>
    <row r="558" spans="1:3">
      <c r="A558" s="603">
        <v>43977</v>
      </c>
      <c r="B558" s="5">
        <v>28.104029277625823</v>
      </c>
      <c r="C558" s="5">
        <v>72.189991921065626</v>
      </c>
    </row>
    <row r="559" spans="1:3">
      <c r="A559" s="603">
        <v>43976</v>
      </c>
      <c r="B559" s="5">
        <v>32.677835643205967</v>
      </c>
      <c r="C559" s="5">
        <v>70.353048503093078</v>
      </c>
    </row>
    <row r="560" spans="1:3">
      <c r="A560" s="603">
        <v>43973</v>
      </c>
      <c r="B560" s="5">
        <v>26.508990992162708</v>
      </c>
      <c r="C560" s="5">
        <v>70.372428618377882</v>
      </c>
    </row>
    <row r="561" spans="1:3">
      <c r="A561" s="603">
        <v>43972</v>
      </c>
      <c r="B561" s="5">
        <v>26.065924801756285</v>
      </c>
      <c r="C561" s="5">
        <v>69.639531003094717</v>
      </c>
    </row>
    <row r="562" spans="1:3">
      <c r="A562" s="603">
        <v>43971</v>
      </c>
      <c r="B562" s="5">
        <v>30.414789870668553</v>
      </c>
      <c r="C562" s="5">
        <v>71.734451749725892</v>
      </c>
    </row>
    <row r="563" spans="1:3">
      <c r="A563" s="603">
        <v>43970</v>
      </c>
      <c r="B563" s="5">
        <v>31.437250310067988</v>
      </c>
      <c r="C563" s="5">
        <v>72.838636369493386</v>
      </c>
    </row>
    <row r="564" spans="1:3">
      <c r="A564" s="603">
        <v>43969</v>
      </c>
      <c r="B564" s="5">
        <v>33.550335218160157</v>
      </c>
      <c r="C564" s="5">
        <v>72.218370293417308</v>
      </c>
    </row>
    <row r="565" spans="1:3">
      <c r="A565" s="603">
        <v>43966</v>
      </c>
      <c r="B565" s="5">
        <v>35.567990485241708</v>
      </c>
      <c r="C565" s="5">
        <v>67.1554175981599</v>
      </c>
    </row>
    <row r="566" spans="1:3">
      <c r="A566" s="603">
        <v>43965</v>
      </c>
      <c r="B566" s="5">
        <v>35.888361422920198</v>
      </c>
      <c r="C566" s="5">
        <v>68.825163626765331</v>
      </c>
    </row>
    <row r="567" spans="1:3">
      <c r="A567" s="603">
        <v>43964</v>
      </c>
      <c r="B567" s="5">
        <v>34.893166595238078</v>
      </c>
      <c r="C567" s="5">
        <v>67.028405322049338</v>
      </c>
    </row>
    <row r="568" spans="1:3">
      <c r="A568" s="603">
        <v>43963</v>
      </c>
      <c r="B568" s="5">
        <v>36.21554876352802</v>
      </c>
      <c r="C568" s="5">
        <v>69.253843181221555</v>
      </c>
    </row>
    <row r="569" spans="1:3">
      <c r="A569" s="603">
        <v>43962</v>
      </c>
      <c r="B569" s="5">
        <v>38.901211517683862</v>
      </c>
      <c r="C569" s="5">
        <v>74.890622434113567</v>
      </c>
    </row>
    <row r="570" spans="1:3">
      <c r="A570" s="603">
        <v>43959</v>
      </c>
      <c r="B570" s="5">
        <v>39.746445480920741</v>
      </c>
      <c r="C570" s="5">
        <v>74.155988268677476</v>
      </c>
    </row>
    <row r="571" spans="1:3">
      <c r="A571" s="603">
        <v>43958</v>
      </c>
      <c r="B571" s="5">
        <v>39.855507927790015</v>
      </c>
      <c r="C571" s="5">
        <v>78.097984285396777</v>
      </c>
    </row>
    <row r="572" spans="1:3">
      <c r="A572" s="603">
        <v>43957</v>
      </c>
      <c r="B572" s="5">
        <v>39.282930081726327</v>
      </c>
      <c r="C572" s="5">
        <v>80.004728189514353</v>
      </c>
    </row>
    <row r="573" spans="1:3">
      <c r="A573" s="603">
        <v>43956</v>
      </c>
      <c r="B573" s="5">
        <v>38.676270221015997</v>
      </c>
      <c r="C573" s="5">
        <v>84.999872958015473</v>
      </c>
    </row>
    <row r="574" spans="1:3">
      <c r="A574" s="603">
        <v>43955</v>
      </c>
      <c r="B574" s="5">
        <v>39.126152814351741</v>
      </c>
      <c r="C574" s="5">
        <v>80.755835132012564</v>
      </c>
    </row>
    <row r="575" spans="1:3">
      <c r="A575" s="603">
        <v>43952</v>
      </c>
      <c r="B575" s="5">
        <v>39.828242316072689</v>
      </c>
      <c r="C575" s="5">
        <v>76.056776149137505</v>
      </c>
    </row>
    <row r="576" spans="1:3">
      <c r="A576" s="603">
        <v>43951</v>
      </c>
      <c r="B576" s="5">
        <v>42.404842623359265</v>
      </c>
      <c r="C576" s="5">
        <v>78.868899171576857</v>
      </c>
    </row>
    <row r="577" spans="1:3">
      <c r="A577" s="603">
        <v>43950</v>
      </c>
      <c r="B577" s="5">
        <v>43.018318886998927</v>
      </c>
      <c r="C577" s="5">
        <v>76.326623618336313</v>
      </c>
    </row>
    <row r="578" spans="1:3">
      <c r="A578" s="603">
        <v>43949</v>
      </c>
      <c r="B578" s="5">
        <v>41.900428806588877</v>
      </c>
      <c r="C578" s="5">
        <v>73.206329972022289</v>
      </c>
    </row>
    <row r="579" spans="1:3">
      <c r="A579" s="603">
        <v>43948</v>
      </c>
      <c r="B579" s="5">
        <v>40.496249803146988</v>
      </c>
      <c r="C579" s="5">
        <v>74.374888838263544</v>
      </c>
    </row>
    <row r="580" spans="1:3">
      <c r="A580" s="603">
        <v>43945</v>
      </c>
      <c r="B580" s="5">
        <v>39.330644902231626</v>
      </c>
      <c r="C580" s="5">
        <v>70.06066340552853</v>
      </c>
    </row>
    <row r="581" spans="1:3">
      <c r="A581" s="603">
        <v>43944</v>
      </c>
      <c r="B581" s="5">
        <v>41.286952542949223</v>
      </c>
      <c r="C581" s="5">
        <v>74.460748286959344</v>
      </c>
    </row>
    <row r="582" spans="1:3">
      <c r="A582" s="603">
        <v>43943</v>
      </c>
      <c r="B582" s="5">
        <v>42.438924638005915</v>
      </c>
      <c r="C582" s="5">
        <v>78.146481739454828</v>
      </c>
    </row>
    <row r="583" spans="1:3">
      <c r="A583" s="603">
        <v>43942</v>
      </c>
      <c r="B583" s="5">
        <v>43.045584498716252</v>
      </c>
      <c r="C583" s="5">
        <v>74.638952985248764</v>
      </c>
    </row>
    <row r="584" spans="1:3">
      <c r="A584" s="603">
        <v>43941</v>
      </c>
      <c r="B584" s="5">
        <v>45.110954586303109</v>
      </c>
      <c r="C584" s="5">
        <v>78.980016287110942</v>
      </c>
    </row>
    <row r="585" spans="1:3">
      <c r="A585" s="603">
        <v>43938</v>
      </c>
      <c r="B585" s="5">
        <v>47.673922087731022</v>
      </c>
      <c r="C585" s="5">
        <v>71.602621917778947</v>
      </c>
    </row>
    <row r="586" spans="1:3">
      <c r="A586" s="603">
        <v>43937</v>
      </c>
      <c r="B586" s="5">
        <v>47.080895032879354</v>
      </c>
      <c r="C586" s="5">
        <v>69.005107357584251</v>
      </c>
    </row>
    <row r="587" spans="1:3">
      <c r="A587" s="603">
        <v>43936</v>
      </c>
      <c r="B587" s="5">
        <v>45.322263077112325</v>
      </c>
      <c r="C587" s="5">
        <v>64.591550508507609</v>
      </c>
    </row>
    <row r="588" spans="1:3">
      <c r="A588" s="603">
        <v>43935</v>
      </c>
      <c r="B588" s="5">
        <v>46.855953736211475</v>
      </c>
      <c r="C588" s="5">
        <v>66.637878629207435</v>
      </c>
    </row>
    <row r="589" spans="1:3">
      <c r="A589" s="603">
        <v>43934</v>
      </c>
      <c r="B589" s="5">
        <v>49.616596922589956</v>
      </c>
      <c r="C589" s="5">
        <v>70.307869718677523</v>
      </c>
    </row>
    <row r="590" spans="1:3">
      <c r="A590" s="603">
        <v>43931</v>
      </c>
      <c r="B590" s="5">
        <v>49.616596922589956</v>
      </c>
      <c r="C590" s="5">
        <v>70.873606496741914</v>
      </c>
    </row>
    <row r="591" spans="1:3">
      <c r="A591" s="603">
        <v>43930</v>
      </c>
      <c r="B591" s="5">
        <v>49.616596922589956</v>
      </c>
      <c r="C591" s="5">
        <v>70.873606496741914</v>
      </c>
    </row>
    <row r="592" spans="1:3">
      <c r="A592" s="603">
        <v>43929</v>
      </c>
      <c r="B592" s="5">
        <v>49.480268864003371</v>
      </c>
      <c r="C592" s="5">
        <v>72.586271538533794</v>
      </c>
    </row>
    <row r="593" spans="1:3">
      <c r="A593" s="603">
        <v>43928</v>
      </c>
      <c r="B593" s="5">
        <v>49.643862534307274</v>
      </c>
      <c r="C593" s="5">
        <v>77.755103017271381</v>
      </c>
    </row>
    <row r="594" spans="1:3">
      <c r="A594" s="603">
        <v>43927</v>
      </c>
      <c r="B594" s="5">
        <v>49.671128146024593</v>
      </c>
      <c r="C594" s="5">
        <v>71.892330381101814</v>
      </c>
    </row>
    <row r="595" spans="1:3">
      <c r="A595" s="603">
        <v>43924</v>
      </c>
      <c r="B595" s="5">
        <v>47.183141076819297</v>
      </c>
      <c r="C595" s="5">
        <v>68.100282083794966</v>
      </c>
    </row>
    <row r="596" spans="1:3">
      <c r="A596" s="603">
        <v>43923</v>
      </c>
      <c r="B596" s="5">
        <v>47.271754314900583</v>
      </c>
      <c r="C596" s="5">
        <v>63.207146564453588</v>
      </c>
    </row>
    <row r="597" spans="1:3">
      <c r="A597" s="603">
        <v>43922</v>
      </c>
      <c r="B597" s="5">
        <v>46.515133589744998</v>
      </c>
      <c r="C597" s="5">
        <v>64.479207094038401</v>
      </c>
    </row>
    <row r="598" spans="1:3">
      <c r="A598" s="603">
        <v>43921</v>
      </c>
      <c r="B598" s="5">
        <v>47.046813018232712</v>
      </c>
      <c r="C598" s="5">
        <v>66.212885421343614</v>
      </c>
    </row>
    <row r="599" spans="1:3">
      <c r="A599" s="603">
        <v>43920</v>
      </c>
      <c r="B599" s="5">
        <v>46.97183258601008</v>
      </c>
      <c r="C599" s="5">
        <v>67.878953014743217</v>
      </c>
    </row>
    <row r="600" spans="1:3">
      <c r="A600" s="603">
        <v>43917</v>
      </c>
      <c r="B600" s="5">
        <v>49.200796343900855</v>
      </c>
      <c r="C600" s="5">
        <v>64.899699266551465</v>
      </c>
    </row>
    <row r="601" spans="1:3">
      <c r="A601" s="603">
        <v>43916</v>
      </c>
      <c r="B601" s="5">
        <v>51.634252189671514</v>
      </c>
      <c r="C601" s="5">
        <v>65.903563614449638</v>
      </c>
    </row>
    <row r="602" spans="1:3">
      <c r="A602" s="603">
        <v>43915</v>
      </c>
      <c r="B602" s="5">
        <v>52.786224284728199</v>
      </c>
      <c r="C602" s="5">
        <v>67.886535525673651</v>
      </c>
    </row>
    <row r="603" spans="1:3">
      <c r="A603" s="603">
        <v>43914</v>
      </c>
      <c r="B603" s="5">
        <v>53.904114365138255</v>
      </c>
      <c r="C603" s="5">
        <v>68.93353465271403</v>
      </c>
    </row>
    <row r="604" spans="1:3">
      <c r="A604" s="603">
        <v>43913</v>
      </c>
      <c r="B604" s="5">
        <v>53.501946592307817</v>
      </c>
      <c r="C604" s="5">
        <v>65.465017732726949</v>
      </c>
    </row>
    <row r="605" spans="1:3">
      <c r="A605" s="603">
        <v>43910</v>
      </c>
      <c r="B605" s="5">
        <v>56.52842949293013</v>
      </c>
      <c r="C605" s="5">
        <v>65.482351286106464</v>
      </c>
    </row>
    <row r="606" spans="1:3">
      <c r="A606" s="603">
        <v>43909</v>
      </c>
      <c r="B606" s="5">
        <v>58.239346628191868</v>
      </c>
      <c r="C606" s="5">
        <v>68.303592083705695</v>
      </c>
    </row>
    <row r="607" spans="1:3">
      <c r="A607" s="603">
        <v>43908</v>
      </c>
      <c r="B607" s="5">
        <v>56.337570210908915</v>
      </c>
      <c r="C607" s="5">
        <v>67.062434604300819</v>
      </c>
    </row>
    <row r="608" spans="1:3">
      <c r="A608" s="603">
        <v>43907</v>
      </c>
      <c r="B608" s="5">
        <v>57.73493281142148</v>
      </c>
      <c r="C608" s="5">
        <v>69.445946816474745</v>
      </c>
    </row>
    <row r="609" spans="1:3">
      <c r="A609" s="603">
        <v>43906</v>
      </c>
      <c r="B609" s="5">
        <v>59.582178005269796</v>
      </c>
      <c r="C609" s="5">
        <v>71.589619038023869</v>
      </c>
    </row>
    <row r="610" spans="1:3">
      <c r="A610" s="603">
        <v>43903</v>
      </c>
      <c r="B610" s="5">
        <v>63.290301198825084</v>
      </c>
      <c r="C610" s="5">
        <v>75.24085417288795</v>
      </c>
    </row>
    <row r="611" spans="1:3">
      <c r="A611" s="603">
        <v>43902</v>
      </c>
      <c r="B611" s="5">
        <v>63.556140913068923</v>
      </c>
      <c r="C611" s="5">
        <v>72.75738685658041</v>
      </c>
    </row>
    <row r="612" spans="1:3">
      <c r="A612" s="603">
        <v>43901</v>
      </c>
      <c r="B612" s="5">
        <v>63.862879044888764</v>
      </c>
      <c r="C612" s="5">
        <v>73.849790719547485</v>
      </c>
    </row>
    <row r="613" spans="1:3">
      <c r="A613" s="603">
        <v>43900</v>
      </c>
      <c r="B613" s="5">
        <v>61.299911543460851</v>
      </c>
      <c r="C613" s="5">
        <v>74.975630167220302</v>
      </c>
    </row>
    <row r="614" spans="1:3">
      <c r="A614" s="603">
        <v>43899</v>
      </c>
      <c r="B614" s="5">
        <v>58.805108071326231</v>
      </c>
      <c r="C614" s="5">
        <v>70.6100610808071</v>
      </c>
    </row>
    <row r="615" spans="1:3">
      <c r="A615" s="603">
        <v>43896</v>
      </c>
      <c r="B615" s="5">
        <v>58.941436129912816</v>
      </c>
      <c r="C615" s="5">
        <v>67.759244407271495</v>
      </c>
    </row>
    <row r="616" spans="1:3">
      <c r="A616" s="603">
        <v>43895</v>
      </c>
      <c r="B616" s="5">
        <v>60.31834952163738</v>
      </c>
      <c r="C616" s="5">
        <v>69.682809014451237</v>
      </c>
    </row>
    <row r="617" spans="1:3">
      <c r="A617" s="603">
        <v>43894</v>
      </c>
      <c r="B617" s="5">
        <v>60.747782906185158</v>
      </c>
      <c r="C617" s="5">
        <v>73.164078022382441</v>
      </c>
    </row>
    <row r="618" spans="1:3">
      <c r="A618" s="603">
        <v>43893</v>
      </c>
      <c r="B618" s="5">
        <v>62.499598459022856</v>
      </c>
      <c r="C618" s="5">
        <v>71.732955542414771</v>
      </c>
    </row>
    <row r="619" spans="1:3">
      <c r="A619" s="603">
        <v>43892</v>
      </c>
      <c r="B619" s="5">
        <v>60.577372832951916</v>
      </c>
      <c r="C619" s="5">
        <v>70.042757046462285</v>
      </c>
    </row>
    <row r="620" spans="1:3">
      <c r="A620" s="603">
        <v>43889</v>
      </c>
      <c r="B620" s="5">
        <v>60.488759594870622</v>
      </c>
      <c r="C620" s="5">
        <v>68.560327522799753</v>
      </c>
    </row>
    <row r="621" spans="1:3">
      <c r="A621" s="603">
        <v>43888</v>
      </c>
      <c r="B621" s="5">
        <v>60.011611389817553</v>
      </c>
      <c r="C621" s="5">
        <v>70.56717136943486</v>
      </c>
    </row>
    <row r="622" spans="1:3">
      <c r="A622" s="603">
        <v>43887</v>
      </c>
      <c r="B622" s="5">
        <v>61.831590971948543</v>
      </c>
      <c r="C622" s="5">
        <v>75.019188555277054</v>
      </c>
    </row>
    <row r="623" spans="1:3">
      <c r="A623" s="603">
        <v>43886</v>
      </c>
      <c r="B623" s="5">
        <v>61.395341184471455</v>
      </c>
      <c r="C623" s="5">
        <v>75.433844046706838</v>
      </c>
    </row>
    <row r="624" spans="1:3">
      <c r="A624" s="603">
        <v>43885</v>
      </c>
      <c r="B624" s="5">
        <v>61.647548092856653</v>
      </c>
      <c r="C624" s="5">
        <v>74.673328222657332</v>
      </c>
    </row>
    <row r="625" spans="1:3">
      <c r="A625" s="603">
        <v>43882</v>
      </c>
      <c r="B625" s="5">
        <v>64.142351564991273</v>
      </c>
      <c r="C625" s="5">
        <v>77.561834282700318</v>
      </c>
    </row>
    <row r="626" spans="1:3">
      <c r="A626" s="603">
        <v>43881</v>
      </c>
      <c r="B626" s="5">
        <v>65.212526824896017</v>
      </c>
      <c r="C626" s="5">
        <v>78.730137125193764</v>
      </c>
    </row>
    <row r="627" spans="1:3">
      <c r="A627" s="603">
        <v>43880</v>
      </c>
      <c r="B627" s="5">
        <v>65.24660883954266</v>
      </c>
      <c r="C627" s="5">
        <v>80.041793155087433</v>
      </c>
    </row>
    <row r="628" spans="1:3">
      <c r="A628" s="603">
        <v>43879</v>
      </c>
      <c r="B628" s="5">
        <v>63.937859477111388</v>
      </c>
      <c r="C628" s="5">
        <v>81.044171562462509</v>
      </c>
    </row>
    <row r="629" spans="1:3">
      <c r="A629" s="603">
        <v>43878</v>
      </c>
      <c r="B629" s="5">
        <v>63.474344077916967</v>
      </c>
      <c r="C629" s="5">
        <v>75.261621646956527</v>
      </c>
    </row>
    <row r="630" spans="1:3">
      <c r="A630" s="603">
        <v>43875</v>
      </c>
      <c r="B630" s="5">
        <v>60.522841609517265</v>
      </c>
      <c r="C630" s="5">
        <v>75.157530150510624</v>
      </c>
    </row>
    <row r="631" spans="1:3">
      <c r="A631" s="603">
        <v>43874</v>
      </c>
      <c r="B631" s="5">
        <v>60.591005638810557</v>
      </c>
      <c r="C631" s="5">
        <v>74.728394510695423</v>
      </c>
    </row>
    <row r="632" spans="1:3">
      <c r="A632" s="603">
        <v>43873</v>
      </c>
      <c r="B632" s="5">
        <v>59.452666349612528</v>
      </c>
      <c r="C632" s="5">
        <v>74.812628447282165</v>
      </c>
    </row>
    <row r="633" spans="1:3">
      <c r="A633" s="603">
        <v>43872</v>
      </c>
      <c r="B633" s="5">
        <v>58.327959866273147</v>
      </c>
      <c r="C633" s="5">
        <v>72.646325523974653</v>
      </c>
    </row>
    <row r="634" spans="1:3">
      <c r="A634" s="603">
        <v>43871</v>
      </c>
      <c r="B634" s="5">
        <v>58.914170518195498</v>
      </c>
      <c r="C634" s="5">
        <v>71.778739972608776</v>
      </c>
    </row>
    <row r="635" spans="1:3">
      <c r="A635" s="603">
        <v>43868</v>
      </c>
      <c r="B635" s="5">
        <v>61.811141763160563</v>
      </c>
      <c r="C635" s="5">
        <v>75.153320325020971</v>
      </c>
    </row>
    <row r="636" spans="1:3">
      <c r="A636" s="603">
        <v>43867</v>
      </c>
      <c r="B636" s="5">
        <v>62.363270400436257</v>
      </c>
      <c r="C636" s="5">
        <v>75.060897658258241</v>
      </c>
    </row>
    <row r="637" spans="1:3">
      <c r="A637" s="603">
        <v>43866</v>
      </c>
      <c r="B637" s="5">
        <v>63.481160480846313</v>
      </c>
      <c r="C637" s="5">
        <v>74.893746959055605</v>
      </c>
    </row>
    <row r="638" spans="1:3">
      <c r="A638" s="603">
        <v>43865</v>
      </c>
      <c r="B638" s="5">
        <v>63.84242983610077</v>
      </c>
      <c r="C638" s="5">
        <v>75.047425777199209</v>
      </c>
    </row>
    <row r="639" spans="1:3">
      <c r="A639" s="603">
        <v>43864</v>
      </c>
      <c r="B639" s="5">
        <v>62.785887382054696</v>
      </c>
      <c r="C639" s="5">
        <v>72.915304766104086</v>
      </c>
    </row>
    <row r="640" spans="1:3">
      <c r="A640" s="603">
        <v>43861</v>
      </c>
      <c r="B640" s="5">
        <v>66.494010575609991</v>
      </c>
      <c r="C640" s="5">
        <v>73.553599823801008</v>
      </c>
    </row>
    <row r="641" spans="1:3">
      <c r="A641" s="603">
        <v>43860</v>
      </c>
      <c r="B641" s="5">
        <v>67.052955615815009</v>
      </c>
      <c r="C641" s="5">
        <v>73.465427081946473</v>
      </c>
    </row>
    <row r="642" spans="1:3">
      <c r="A642" s="603">
        <v>43859</v>
      </c>
      <c r="B642" s="5">
        <v>69.186489732695151</v>
      </c>
      <c r="C642" s="5">
        <v>74.917580037598739</v>
      </c>
    </row>
    <row r="643" spans="1:3">
      <c r="A643" s="603">
        <v>43858</v>
      </c>
      <c r="B643" s="5">
        <v>73.562620413324737</v>
      </c>
      <c r="C643" s="5">
        <v>77.722925487942746</v>
      </c>
    </row>
    <row r="644" spans="1:3">
      <c r="A644" s="603">
        <v>43857</v>
      </c>
      <c r="B644" s="5">
        <v>71.749457234123071</v>
      </c>
      <c r="C644" s="5">
        <v>76.431421170112486</v>
      </c>
    </row>
    <row r="645" spans="1:3">
      <c r="A645" s="603">
        <v>43854</v>
      </c>
      <c r="B645" s="5">
        <v>71.265492626140684</v>
      </c>
      <c r="C645" s="5">
        <v>75.942949681431315</v>
      </c>
    </row>
    <row r="646" spans="1:3">
      <c r="A646" s="603">
        <v>43853</v>
      </c>
      <c r="B646" s="5">
        <v>71.081449747048779</v>
      </c>
      <c r="C646" s="5">
        <v>77.406277835327899</v>
      </c>
    </row>
    <row r="647" spans="1:3">
      <c r="A647" s="603">
        <v>43852</v>
      </c>
      <c r="B647" s="5">
        <v>71.265492626140684</v>
      </c>
      <c r="C647" s="5">
        <v>75.996661607680352</v>
      </c>
    </row>
    <row r="648" spans="1:3">
      <c r="A648" s="603">
        <v>43851</v>
      </c>
      <c r="B648" s="5">
        <v>73.460374369384795</v>
      </c>
      <c r="C648" s="5">
        <v>75.443415051160599</v>
      </c>
    </row>
    <row r="649" spans="1:3">
      <c r="A649" s="603">
        <v>43850</v>
      </c>
      <c r="B649" s="5">
        <v>72.022113351296269</v>
      </c>
      <c r="C649" s="5">
        <v>79.945958007371871</v>
      </c>
    </row>
    <row r="650" spans="1:3">
      <c r="A650" s="603">
        <v>43847</v>
      </c>
      <c r="B650" s="5">
        <v>74.496467614642896</v>
      </c>
      <c r="C650" s="5">
        <v>79.855888203397811</v>
      </c>
    </row>
    <row r="651" spans="1:3">
      <c r="A651" s="603">
        <v>43846</v>
      </c>
      <c r="B651" s="5">
        <v>75.777951365356856</v>
      </c>
      <c r="C651" s="5">
        <v>82.703506960585798</v>
      </c>
    </row>
    <row r="652" spans="1:3">
      <c r="A652" s="603">
        <v>43845</v>
      </c>
      <c r="B652" s="5">
        <v>76.200568346975288</v>
      </c>
      <c r="C652" s="5">
        <v>84.21836922330634</v>
      </c>
    </row>
    <row r="653" spans="1:3">
      <c r="A653" s="603">
        <v>43844</v>
      </c>
      <c r="B653" s="5">
        <v>77.045802310212167</v>
      </c>
      <c r="C653" s="5">
        <v>87.233842753251366</v>
      </c>
    </row>
    <row r="654" spans="1:3">
      <c r="A654" s="603">
        <v>43843</v>
      </c>
      <c r="B654" s="5">
        <v>82.164920910138662</v>
      </c>
      <c r="C654" s="5">
        <v>86.738025577708072</v>
      </c>
    </row>
    <row r="655" spans="1:3">
      <c r="A655" s="603">
        <v>43840</v>
      </c>
      <c r="B655" s="5">
        <v>81.387850976195082</v>
      </c>
      <c r="C655" s="5">
        <v>87.695252402786579</v>
      </c>
    </row>
    <row r="656" spans="1:3">
      <c r="A656" s="603">
        <v>43839</v>
      </c>
      <c r="B656" s="5">
        <v>83.016971276304858</v>
      </c>
      <c r="C656" s="5">
        <v>86.585108883955698</v>
      </c>
    </row>
    <row r="657" spans="1:3">
      <c r="A657" s="603">
        <v>43838</v>
      </c>
      <c r="B657" s="5">
        <v>81.551444646499007</v>
      </c>
      <c r="C657" s="5">
        <v>85.257534528519045</v>
      </c>
    </row>
    <row r="658" spans="1:3">
      <c r="A658" s="603">
        <v>43837</v>
      </c>
      <c r="B658" s="5">
        <v>81.312870543972465</v>
      </c>
      <c r="C658" s="5">
        <v>85.884411074454476</v>
      </c>
    </row>
    <row r="659" spans="1:3">
      <c r="A659" s="603">
        <v>43836</v>
      </c>
      <c r="B659" s="5">
        <v>83.705427972167143</v>
      </c>
      <c r="C659" s="5">
        <v>84.328267553669448</v>
      </c>
    </row>
    <row r="660" spans="1:3">
      <c r="A660" s="603">
        <v>43833</v>
      </c>
      <c r="B660" s="5">
        <v>88.510992037344494</v>
      </c>
      <c r="C660" s="5">
        <v>84.513313908802871</v>
      </c>
    </row>
    <row r="661" spans="1:3">
      <c r="A661" s="603">
        <v>43832</v>
      </c>
      <c r="B661" s="5">
        <v>82.29443256579593</v>
      </c>
      <c r="C661" s="5">
        <v>83.846187339853643</v>
      </c>
    </row>
    <row r="662" spans="1:3">
      <c r="A662" s="603">
        <v>43831</v>
      </c>
      <c r="B662" s="5">
        <v>82.144471701350668</v>
      </c>
      <c r="C662" s="5">
        <v>86.429503980426276</v>
      </c>
    </row>
    <row r="663" spans="1:3">
      <c r="A663" s="603">
        <v>43830</v>
      </c>
      <c r="B663" s="5">
        <v>82.144471701350668</v>
      </c>
      <c r="C663" s="5">
        <v>86.429503980426276</v>
      </c>
    </row>
    <row r="664" spans="1:3">
      <c r="A664" s="603">
        <v>43829</v>
      </c>
      <c r="B664" s="5">
        <v>86.009372162280542</v>
      </c>
      <c r="C664" s="5">
        <v>86.59536592852993</v>
      </c>
    </row>
    <row r="665" spans="1:3">
      <c r="A665" s="603">
        <v>43826</v>
      </c>
      <c r="B665" s="5">
        <v>87.025016198750649</v>
      </c>
      <c r="C665" s="5">
        <v>85.7189972217177</v>
      </c>
    </row>
    <row r="666" spans="1:3">
      <c r="A666" s="603">
        <v>43825</v>
      </c>
      <c r="B666" s="5">
        <v>85.934391730057911</v>
      </c>
      <c r="C666" s="5">
        <v>91.40615724297156</v>
      </c>
    </row>
    <row r="667" spans="1:3">
      <c r="A667" s="603">
        <v>43824</v>
      </c>
      <c r="B667" s="5">
        <v>85.934391730057911</v>
      </c>
      <c r="C667" s="5">
        <v>86.682702559433551</v>
      </c>
    </row>
    <row r="668" spans="1:3">
      <c r="A668" s="603">
        <v>43823</v>
      </c>
      <c r="B668" s="5">
        <v>85.934391730057911</v>
      </c>
      <c r="C668" s="5">
        <v>86.682702559433551</v>
      </c>
    </row>
    <row r="669" spans="1:3">
      <c r="A669" s="603">
        <v>43822</v>
      </c>
      <c r="B669" s="5">
        <v>88.797280960376341</v>
      </c>
      <c r="C669" s="5">
        <v>88.300445815238078</v>
      </c>
    </row>
    <row r="670" spans="1:3">
      <c r="A670" s="603">
        <v>43819</v>
      </c>
      <c r="B670" s="5">
        <v>97.031495699006456</v>
      </c>
      <c r="C670" s="5">
        <v>93.116035882133886</v>
      </c>
    </row>
    <row r="671" spans="1:3">
      <c r="A671" s="603">
        <v>43818</v>
      </c>
      <c r="B671" s="5">
        <v>102.29375876044888</v>
      </c>
      <c r="C671" s="5">
        <v>90.46113663157945</v>
      </c>
    </row>
    <row r="672" spans="1:3">
      <c r="A672" s="603">
        <v>43817</v>
      </c>
      <c r="B672" s="5">
        <v>101.91204019640642</v>
      </c>
      <c r="C672" s="5">
        <v>91.180229746640308</v>
      </c>
    </row>
    <row r="673" spans="1:3">
      <c r="A673" s="603">
        <v>43816</v>
      </c>
      <c r="B673" s="5">
        <v>98.572002761034952</v>
      </c>
      <c r="C673" s="5">
        <v>92.146972013750869</v>
      </c>
    </row>
    <row r="674" spans="1:3">
      <c r="A674" s="603">
        <v>43815</v>
      </c>
      <c r="B674" s="5">
        <v>94.679836688387766</v>
      </c>
      <c r="C674" s="5">
        <v>93.074860889026922</v>
      </c>
    </row>
    <row r="675" spans="1:3">
      <c r="A675" s="603">
        <v>43812</v>
      </c>
      <c r="B675" s="5">
        <v>94.093626036465423</v>
      </c>
      <c r="C675" s="5">
        <v>91.492052400592954</v>
      </c>
    </row>
    <row r="676" spans="1:3">
      <c r="A676" s="603">
        <v>43811</v>
      </c>
      <c r="B676" s="5">
        <v>100.66463846033913</v>
      </c>
      <c r="C676" s="5">
        <v>92.843827996712761</v>
      </c>
    </row>
    <row r="677" spans="1:3">
      <c r="A677" s="603">
        <v>43810</v>
      </c>
      <c r="B677" s="5">
        <v>95.750011948292496</v>
      </c>
      <c r="C677" s="5">
        <v>89.515241456921444</v>
      </c>
    </row>
    <row r="678" spans="1:3">
      <c r="A678" s="603">
        <v>43809</v>
      </c>
      <c r="B678" s="5">
        <v>99.055967369017338</v>
      </c>
      <c r="C678" s="5">
        <v>90.285978895019355</v>
      </c>
    </row>
    <row r="679" spans="1:3">
      <c r="A679" s="603">
        <v>43808</v>
      </c>
      <c r="B679" s="5">
        <v>101.48260681185867</v>
      </c>
      <c r="C679" s="5">
        <v>89.244428725111234</v>
      </c>
    </row>
    <row r="680" spans="1:3">
      <c r="A680" s="603">
        <v>43805</v>
      </c>
      <c r="B680" s="5">
        <v>103.20715675297905</v>
      </c>
      <c r="C680" s="5">
        <v>93.419427799208435</v>
      </c>
    </row>
    <row r="681" spans="1:3">
      <c r="A681" s="603">
        <v>43804</v>
      </c>
      <c r="B681" s="5">
        <v>105.07485115561535</v>
      </c>
      <c r="C681" s="5">
        <v>97.046771398177938</v>
      </c>
    </row>
    <row r="682" spans="1:3">
      <c r="A682" s="603">
        <v>43803</v>
      </c>
      <c r="B682" s="5">
        <v>108.25811132361227</v>
      </c>
      <c r="C682" s="5">
        <v>95.891886858177074</v>
      </c>
    </row>
    <row r="683" spans="1:3">
      <c r="A683" s="603">
        <v>43802</v>
      </c>
      <c r="B683" s="5">
        <v>107.50149059845668</v>
      </c>
      <c r="C683" s="5">
        <v>97.525268834968429</v>
      </c>
    </row>
    <row r="684" spans="1:3">
      <c r="A684" s="603">
        <v>43801</v>
      </c>
      <c r="B684" s="5">
        <v>107.76733031270054</v>
      </c>
      <c r="C684" s="5">
        <v>93.221156717403844</v>
      </c>
    </row>
    <row r="685" spans="1:3">
      <c r="A685" s="603">
        <v>43798</v>
      </c>
      <c r="B685" s="5">
        <v>111.31185983595191</v>
      </c>
      <c r="C685" s="5">
        <v>91.605408195450423</v>
      </c>
    </row>
    <row r="686" spans="1:3">
      <c r="A686" s="603">
        <v>43797</v>
      </c>
      <c r="B686" s="5">
        <v>112.13664459040081</v>
      </c>
      <c r="C686" s="5">
        <v>100.62248212609582</v>
      </c>
    </row>
    <row r="687" spans="1:3">
      <c r="A687" s="603">
        <v>43796</v>
      </c>
      <c r="B687" s="5">
        <v>108.92611881068657</v>
      </c>
      <c r="C687" s="5">
        <v>100.68651752542146</v>
      </c>
    </row>
    <row r="688" spans="1:3">
      <c r="A688" s="603">
        <v>43795</v>
      </c>
      <c r="B688" s="5">
        <v>108.03317002694439</v>
      </c>
      <c r="C688" s="5">
        <v>99.342805694913338</v>
      </c>
    </row>
    <row r="689" spans="1:3">
      <c r="A689" s="603">
        <v>43794</v>
      </c>
      <c r="B689" s="5">
        <v>110.67793436352424</v>
      </c>
      <c r="C689" s="5">
        <v>101.77909241873628</v>
      </c>
    </row>
    <row r="690" spans="1:3">
      <c r="A690" s="603">
        <v>43791</v>
      </c>
      <c r="B690" s="5">
        <v>109.38963420988097</v>
      </c>
      <c r="C690" s="5">
        <v>106.80032953189915</v>
      </c>
    </row>
    <row r="691" spans="1:3">
      <c r="A691" s="603">
        <v>43790</v>
      </c>
      <c r="B691" s="5">
        <v>106.49947936784523</v>
      </c>
      <c r="C691" s="5">
        <v>102.79084392447253</v>
      </c>
    </row>
    <row r="692" spans="1:3">
      <c r="A692" s="603">
        <v>43789</v>
      </c>
      <c r="B692" s="5">
        <v>106.25408886238937</v>
      </c>
      <c r="C692" s="5">
        <v>102.48340700428106</v>
      </c>
    </row>
    <row r="693" spans="1:3">
      <c r="A693" s="603">
        <v>43788</v>
      </c>
      <c r="B693" s="5">
        <v>104.23643359530782</v>
      </c>
      <c r="C693" s="5">
        <v>100.35934427717467</v>
      </c>
    </row>
    <row r="694" spans="1:3">
      <c r="A694" s="603">
        <v>43787</v>
      </c>
      <c r="B694" s="5">
        <v>103.80700021076007</v>
      </c>
      <c r="C694" s="5">
        <v>102.74446235064143</v>
      </c>
    </row>
    <row r="695" spans="1:3">
      <c r="A695" s="603">
        <v>43784</v>
      </c>
      <c r="B695" s="5">
        <v>107.10613922855556</v>
      </c>
      <c r="C695" s="5">
        <v>107.82405465838399</v>
      </c>
    </row>
    <row r="696" spans="1:3">
      <c r="A696" s="603">
        <v>43783</v>
      </c>
      <c r="B696" s="5">
        <v>106.80621749966508</v>
      </c>
      <c r="C696" s="5">
        <v>106.70830618480443</v>
      </c>
    </row>
    <row r="697" spans="1:3">
      <c r="A697" s="603">
        <v>43782</v>
      </c>
      <c r="B697" s="5">
        <v>105.32024166107121</v>
      </c>
      <c r="C697" s="5">
        <v>104.61886584329065</v>
      </c>
    </row>
    <row r="698" spans="1:3">
      <c r="A698" s="603">
        <v>43781</v>
      </c>
      <c r="B698" s="5">
        <v>105.96779993935752</v>
      </c>
      <c r="C698" s="5">
        <v>105.39490708720774</v>
      </c>
    </row>
    <row r="699" spans="1:3">
      <c r="A699" s="603">
        <v>43780</v>
      </c>
      <c r="B699" s="5">
        <v>108.00590441522708</v>
      </c>
      <c r="C699" s="5">
        <v>105.98771354334518</v>
      </c>
    </row>
    <row r="700" spans="1:3">
      <c r="A700" s="603">
        <v>43777</v>
      </c>
      <c r="B700" s="5">
        <v>108.66709549937204</v>
      </c>
      <c r="C700" s="5">
        <v>112.14694728838531</v>
      </c>
    </row>
    <row r="701" spans="1:3">
      <c r="A701" s="603">
        <v>43776</v>
      </c>
      <c r="B701" s="5">
        <v>109.86678241493404</v>
      </c>
      <c r="C701" s="5">
        <v>111.10611573807125</v>
      </c>
    </row>
    <row r="702" spans="1:3">
      <c r="A702" s="603">
        <v>43775</v>
      </c>
      <c r="B702" s="5">
        <v>110.97785609241475</v>
      </c>
      <c r="C702" s="5">
        <v>113.21036009189352</v>
      </c>
    </row>
    <row r="703" spans="1:3">
      <c r="A703" s="603">
        <v>43774</v>
      </c>
      <c r="B703" s="5">
        <v>114.44058878051419</v>
      </c>
      <c r="C703" s="5">
        <v>114.40530442474865</v>
      </c>
    </row>
    <row r="704" spans="1:3">
      <c r="A704" s="603">
        <v>43773</v>
      </c>
      <c r="B704" s="5">
        <v>112.32068746949271</v>
      </c>
      <c r="C704" s="5">
        <v>111.98615232482139</v>
      </c>
    </row>
    <row r="705" spans="1:3">
      <c r="A705" s="603">
        <v>43770</v>
      </c>
      <c r="B705" s="5">
        <v>110.26895018776447</v>
      </c>
      <c r="C705" s="5">
        <v>107.48300844985241</v>
      </c>
    </row>
    <row r="706" spans="1:3">
      <c r="A706" s="603">
        <v>43769</v>
      </c>
      <c r="B706" s="5">
        <v>109.96902845887398</v>
      </c>
      <c r="C706" s="5">
        <v>104.43162458620165</v>
      </c>
    </row>
    <row r="707" spans="1:3">
      <c r="A707" s="603">
        <v>43768</v>
      </c>
      <c r="B707" s="5">
        <v>109.9962940705913</v>
      </c>
      <c r="C707" s="5">
        <v>107.13579538653777</v>
      </c>
    </row>
    <row r="708" spans="1:3">
      <c r="A708" s="603">
        <v>43767</v>
      </c>
      <c r="B708" s="5">
        <v>94.291301721415977</v>
      </c>
      <c r="C708" s="5">
        <v>105.21536818802953</v>
      </c>
    </row>
    <row r="709" spans="1:3">
      <c r="A709" s="603">
        <v>43766</v>
      </c>
      <c r="B709" s="5">
        <v>98.094854555981868</v>
      </c>
      <c r="C709" s="5">
        <v>97.845510257422205</v>
      </c>
    </row>
    <row r="710" spans="1:3">
      <c r="A710" s="603">
        <v>43763</v>
      </c>
      <c r="B710" s="5">
        <v>103.84789862833603</v>
      </c>
      <c r="C710" s="5">
        <v>91.867391719340304</v>
      </c>
    </row>
    <row r="711" spans="1:3">
      <c r="A711" s="603">
        <v>43762</v>
      </c>
      <c r="B711" s="5">
        <v>106.71760426158379</v>
      </c>
      <c r="C711" s="5">
        <v>92.55358209332887</v>
      </c>
    </row>
    <row r="712" spans="1:3">
      <c r="A712" s="603">
        <v>43761</v>
      </c>
      <c r="B712" s="5">
        <v>105.07485115561535</v>
      </c>
      <c r="C712" s="5">
        <v>90.863730727153353</v>
      </c>
    </row>
    <row r="713" spans="1:3">
      <c r="A713" s="603">
        <v>43760</v>
      </c>
      <c r="B713" s="5">
        <v>106.308620085824</v>
      </c>
      <c r="C713" s="5">
        <v>90.343295783393501</v>
      </c>
    </row>
    <row r="714" spans="1:3">
      <c r="A714" s="603">
        <v>43759</v>
      </c>
      <c r="B714" s="5">
        <v>106.40404972683461</v>
      </c>
      <c r="C714" s="5">
        <v>89.025363044067902</v>
      </c>
    </row>
    <row r="715" spans="1:3">
      <c r="A715" s="603">
        <v>43756</v>
      </c>
      <c r="B715" s="5">
        <v>108.83750557260528</v>
      </c>
      <c r="C715" s="5">
        <v>92.262781305747168</v>
      </c>
    </row>
    <row r="716" spans="1:3">
      <c r="A716" s="603">
        <v>43755</v>
      </c>
      <c r="B716" s="5">
        <v>109.24648974836506</v>
      </c>
      <c r="C716" s="5">
        <v>92.457831266226194</v>
      </c>
    </row>
    <row r="717" spans="1:3">
      <c r="A717" s="603">
        <v>43754</v>
      </c>
      <c r="B717" s="5">
        <v>109.56004428311421</v>
      </c>
      <c r="C717" s="5">
        <v>92.204085024134969</v>
      </c>
    </row>
    <row r="718" spans="1:3">
      <c r="A718" s="603">
        <v>43753</v>
      </c>
      <c r="B718" s="5">
        <v>109.5055130596796</v>
      </c>
      <c r="C718" s="5">
        <v>93.918121236832377</v>
      </c>
    </row>
    <row r="719" spans="1:3">
      <c r="A719" s="603">
        <v>43752</v>
      </c>
      <c r="B719" s="5">
        <v>109.33510298644633</v>
      </c>
      <c r="C719" s="5">
        <v>91.609562447329949</v>
      </c>
    </row>
    <row r="720" spans="1:3">
      <c r="A720" s="603">
        <v>43749</v>
      </c>
      <c r="B720" s="5">
        <v>109.98947766766196</v>
      </c>
      <c r="C720" s="5">
        <v>88.712503894205526</v>
      </c>
    </row>
    <row r="721" spans="1:3">
      <c r="A721" s="603">
        <v>43748</v>
      </c>
      <c r="B721" s="5">
        <v>108.03998642987371</v>
      </c>
      <c r="C721" s="5">
        <v>89.295972976305038</v>
      </c>
    </row>
    <row r="722" spans="1:3">
      <c r="A722" s="603">
        <v>43747</v>
      </c>
      <c r="B722" s="5">
        <v>106.15184281844942</v>
      </c>
      <c r="C722" s="5">
        <v>89.971876482023589</v>
      </c>
    </row>
    <row r="723" spans="1:3">
      <c r="A723" s="603">
        <v>43746</v>
      </c>
      <c r="B723" s="5">
        <v>106.60854181471451</v>
      </c>
      <c r="C723" s="5">
        <v>92.590812409174475</v>
      </c>
    </row>
    <row r="724" spans="1:3">
      <c r="A724" s="603">
        <v>43745</v>
      </c>
      <c r="B724" s="5">
        <v>105.70196022511367</v>
      </c>
      <c r="C724" s="5">
        <v>92.669508099973044</v>
      </c>
    </row>
    <row r="725" spans="1:3">
      <c r="A725" s="603">
        <v>43742</v>
      </c>
      <c r="B725" s="5">
        <v>107.48785779259802</v>
      </c>
      <c r="C725" s="5">
        <v>94.817730183489331</v>
      </c>
    </row>
    <row r="726" spans="1:3">
      <c r="A726" s="603">
        <v>43741</v>
      </c>
      <c r="B726" s="5">
        <v>109.1169780927078</v>
      </c>
      <c r="C726" s="5">
        <v>93.967978310660854</v>
      </c>
    </row>
    <row r="727" spans="1:3">
      <c r="A727" s="603">
        <v>43740</v>
      </c>
      <c r="B727" s="5">
        <v>109.08971248099049</v>
      </c>
      <c r="C727" s="5">
        <v>91.064932124506512</v>
      </c>
    </row>
    <row r="728" spans="1:3">
      <c r="A728" s="603">
        <v>43739</v>
      </c>
      <c r="B728" s="5">
        <v>114.25654590142229</v>
      </c>
      <c r="C728" s="5">
        <v>92.515798558556099</v>
      </c>
    </row>
    <row r="729" spans="1:3">
      <c r="A729" s="603">
        <v>43738</v>
      </c>
      <c r="B729" s="5">
        <v>111.73447681757034</v>
      </c>
      <c r="C729" s="5">
        <v>94.679073358416261</v>
      </c>
    </row>
    <row r="730" spans="1:3">
      <c r="A730" s="603">
        <v>43735</v>
      </c>
      <c r="B730" s="5">
        <v>113.77258129343988</v>
      </c>
      <c r="C730" s="5">
        <v>97.118181825991172</v>
      </c>
    </row>
    <row r="731" spans="1:3">
      <c r="A731" s="603">
        <v>43734</v>
      </c>
      <c r="B731" s="5">
        <v>82.096756880845362</v>
      </c>
      <c r="C731" s="5">
        <v>98.386081591581515</v>
      </c>
    </row>
    <row r="732" spans="1:3">
      <c r="A732" s="603">
        <v>43733</v>
      </c>
      <c r="B732" s="5">
        <v>81.449198602559065</v>
      </c>
      <c r="C732" s="5">
        <v>101.06783624026951</v>
      </c>
    </row>
    <row r="733" spans="1:3">
      <c r="A733" s="603">
        <v>43732</v>
      </c>
      <c r="B733" s="5">
        <v>84.107595744997596</v>
      </c>
      <c r="C733" s="5">
        <v>100.70940706746143</v>
      </c>
    </row>
    <row r="734" spans="1:3">
      <c r="A734" s="603">
        <v>43731</v>
      </c>
      <c r="B734" s="5">
        <v>83.453221063781953</v>
      </c>
      <c r="C734" s="5">
        <v>101.9318235382769</v>
      </c>
    </row>
    <row r="735" spans="1:3">
      <c r="A735" s="603">
        <v>43728</v>
      </c>
      <c r="B735" s="5">
        <v>86.64329763470819</v>
      </c>
      <c r="C735" s="5">
        <v>101.78371390956033</v>
      </c>
    </row>
    <row r="736" spans="1:3">
      <c r="A736" s="603">
        <v>43727</v>
      </c>
      <c r="B736" s="5">
        <v>83.535017898933916</v>
      </c>
      <c r="C736" s="5">
        <v>101.77012355747364</v>
      </c>
    </row>
    <row r="737" spans="1:3">
      <c r="A737" s="603">
        <v>43726</v>
      </c>
      <c r="B737" s="5">
        <v>84.755154023283893</v>
      </c>
      <c r="C737" s="5">
        <v>105.74812831448459</v>
      </c>
    </row>
    <row r="738" spans="1:3">
      <c r="A738" s="603">
        <v>43725</v>
      </c>
      <c r="B738" s="5">
        <v>91.619271773118783</v>
      </c>
      <c r="C738" s="5">
        <v>107.04660313030388</v>
      </c>
    </row>
    <row r="739" spans="1:3">
      <c r="A739" s="603">
        <v>43724</v>
      </c>
      <c r="B739" s="5">
        <v>104.52272251833965</v>
      </c>
      <c r="C739" s="5">
        <v>107.9555759660265</v>
      </c>
    </row>
    <row r="740" spans="1:3">
      <c r="A740" s="603">
        <v>43721</v>
      </c>
      <c r="B740" s="5">
        <v>100.27610349336733</v>
      </c>
      <c r="C740" s="5">
        <v>104.31535627028074</v>
      </c>
    </row>
    <row r="741" spans="1:3">
      <c r="A741" s="603">
        <v>43720</v>
      </c>
      <c r="B741" s="5">
        <v>98.585635566893586</v>
      </c>
      <c r="C741" s="5">
        <v>103.21484858414918</v>
      </c>
    </row>
    <row r="742" spans="1:3">
      <c r="A742" s="603">
        <v>43719</v>
      </c>
      <c r="B742" s="5">
        <v>97.849464050526009</v>
      </c>
      <c r="C742" s="5">
        <v>102.72359520881066</v>
      </c>
    </row>
    <row r="743" spans="1:3">
      <c r="A743" s="603">
        <v>43718</v>
      </c>
      <c r="B743" s="5">
        <v>98.183467794063162</v>
      </c>
      <c r="C743" s="5">
        <v>103.51792344040769</v>
      </c>
    </row>
    <row r="744" spans="1:3">
      <c r="A744" s="603">
        <v>43717</v>
      </c>
      <c r="B744" s="5">
        <v>83.405506243276648</v>
      </c>
      <c r="C744" s="5">
        <v>103.36812812747955</v>
      </c>
    </row>
    <row r="745" spans="1:3">
      <c r="A745" s="603">
        <v>43714</v>
      </c>
      <c r="B745" s="5">
        <v>84.189392580149544</v>
      </c>
      <c r="C745" s="5">
        <v>100.24904725239861</v>
      </c>
    </row>
    <row r="746" spans="1:3">
      <c r="A746" s="603">
        <v>43713</v>
      </c>
      <c r="B746" s="5">
        <v>83.405506243276648</v>
      </c>
      <c r="C746" s="5">
        <v>97.477367839388705</v>
      </c>
    </row>
    <row r="747" spans="1:3">
      <c r="A747" s="603">
        <v>43712</v>
      </c>
      <c r="B747" s="5">
        <v>81.510546228923019</v>
      </c>
      <c r="C747" s="5">
        <v>98.002748731345235</v>
      </c>
    </row>
    <row r="748" spans="1:3">
      <c r="A748" s="603">
        <v>43711</v>
      </c>
      <c r="B748" s="5">
        <v>82.464842639029172</v>
      </c>
      <c r="C748" s="5">
        <v>95.368873336164611</v>
      </c>
    </row>
    <row r="749" spans="1:3">
      <c r="A749" s="603">
        <v>43710</v>
      </c>
      <c r="B749" s="5">
        <v>80.760741906696779</v>
      </c>
      <c r="C749" s="5">
        <v>92.094026055439841</v>
      </c>
    </row>
    <row r="750" spans="1:3">
      <c r="A750" s="603">
        <v>43707</v>
      </c>
      <c r="B750" s="5">
        <v>87.229508286630548</v>
      </c>
      <c r="C750" s="5">
        <v>91.717705404134961</v>
      </c>
    </row>
    <row r="751" spans="1:3">
      <c r="A751" s="603">
        <v>43706</v>
      </c>
      <c r="B751" s="5">
        <v>88.865444989669641</v>
      </c>
      <c r="C751" s="5">
        <v>92.070775905589258</v>
      </c>
    </row>
    <row r="752" spans="1:3">
      <c r="A752" s="603">
        <v>43705</v>
      </c>
      <c r="B752" s="5">
        <v>69.772700384617508</v>
      </c>
      <c r="C752" s="5">
        <v>89.996046640674109</v>
      </c>
    </row>
    <row r="753" spans="1:3">
      <c r="A753" s="603">
        <v>43704</v>
      </c>
      <c r="B753" s="5">
        <v>68.641177498348796</v>
      </c>
      <c r="C753" s="5">
        <v>87.793999421526763</v>
      </c>
    </row>
    <row r="754" spans="1:3">
      <c r="A754" s="603">
        <v>43703</v>
      </c>
      <c r="B754" s="5">
        <v>70.297563410175883</v>
      </c>
      <c r="C754" s="5">
        <v>88.891096753733663</v>
      </c>
    </row>
    <row r="755" spans="1:3">
      <c r="A755" s="603">
        <v>43700</v>
      </c>
      <c r="B755" s="5">
        <v>72.13799220109486</v>
      </c>
      <c r="C755" s="5">
        <v>85.740753529995146</v>
      </c>
    </row>
    <row r="756" spans="1:3">
      <c r="A756" s="603">
        <v>43699</v>
      </c>
      <c r="B756" s="5">
        <v>74.919084596261314</v>
      </c>
      <c r="C756" s="5">
        <v>86.357219077301082</v>
      </c>
    </row>
    <row r="757" spans="1:3">
      <c r="A757" s="603">
        <v>43698</v>
      </c>
      <c r="B757" s="5">
        <v>77.802423035367724</v>
      </c>
      <c r="C757" s="5">
        <v>86.655354160915678</v>
      </c>
    </row>
    <row r="758" spans="1:3">
      <c r="A758" s="603">
        <v>43697</v>
      </c>
      <c r="B758" s="5">
        <v>76.45959165828981</v>
      </c>
      <c r="C758" s="5">
        <v>88.687996967673882</v>
      </c>
    </row>
    <row r="759" spans="1:3">
      <c r="A759" s="603">
        <v>43696</v>
      </c>
      <c r="B759" s="5">
        <v>73.521721995748763</v>
      </c>
      <c r="C759" s="5">
        <v>88.236780043842273</v>
      </c>
    </row>
    <row r="760" spans="1:3">
      <c r="A760" s="603">
        <v>43693</v>
      </c>
      <c r="B760" s="5">
        <v>74.673694090805469</v>
      </c>
      <c r="C760" s="5">
        <v>87.766327847122227</v>
      </c>
    </row>
    <row r="761" spans="1:3">
      <c r="A761" s="603">
        <v>43692</v>
      </c>
      <c r="B761" s="5">
        <v>76.500490075865784</v>
      </c>
      <c r="C761" s="5">
        <v>88.931107149715899</v>
      </c>
    </row>
    <row r="762" spans="1:3">
      <c r="A762" s="603">
        <v>43691</v>
      </c>
      <c r="B762" s="5">
        <v>76.20738474990462</v>
      </c>
      <c r="C762" s="5">
        <v>85.024318851109214</v>
      </c>
    </row>
    <row r="763" spans="1:3">
      <c r="A763" s="603">
        <v>43690</v>
      </c>
      <c r="B763" s="5">
        <v>80.835722338919396</v>
      </c>
      <c r="C763" s="5">
        <v>85.131494510900168</v>
      </c>
    </row>
    <row r="764" spans="1:3">
      <c r="A764" s="603">
        <v>43689</v>
      </c>
      <c r="B764" s="5">
        <v>77.843321452943712</v>
      </c>
      <c r="C764" s="5">
        <v>82.92193008267526</v>
      </c>
    </row>
    <row r="765" spans="1:3">
      <c r="A765" s="603">
        <v>43686</v>
      </c>
      <c r="B765" s="5">
        <v>81.960428822258763</v>
      </c>
      <c r="C765" s="5">
        <v>83.842444707735638</v>
      </c>
    </row>
    <row r="766" spans="1:3">
      <c r="A766" s="603">
        <v>43685</v>
      </c>
      <c r="B766" s="5">
        <v>82.308065371654578</v>
      </c>
      <c r="C766" s="5">
        <v>84.245448845300118</v>
      </c>
    </row>
    <row r="767" spans="1:3">
      <c r="A767" s="603">
        <v>43684</v>
      </c>
      <c r="B767" s="5">
        <v>77.78879022950909</v>
      </c>
      <c r="C767" s="5">
        <v>82.157828255661059</v>
      </c>
    </row>
    <row r="768" spans="1:3">
      <c r="A768" s="603">
        <v>43683</v>
      </c>
      <c r="B768" s="5">
        <v>74.653244882017475</v>
      </c>
      <c r="C768" s="5">
        <v>83.558855673858417</v>
      </c>
    </row>
    <row r="769" spans="1:3">
      <c r="A769" s="603">
        <v>43682</v>
      </c>
      <c r="B769" s="5">
        <v>78.15005958476354</v>
      </c>
      <c r="C769" s="5">
        <v>81.9857950293503</v>
      </c>
    </row>
    <row r="770" spans="1:3">
      <c r="A770" s="603">
        <v>43679</v>
      </c>
      <c r="B770" s="5">
        <v>81.885448390036146</v>
      </c>
      <c r="C770" s="5">
        <v>84.593869968807482</v>
      </c>
    </row>
    <row r="771" spans="1:3">
      <c r="A771" s="603">
        <v>43678</v>
      </c>
      <c r="B771" s="5">
        <v>84.257556609442844</v>
      </c>
      <c r="C771" s="5">
        <v>88.131409104161378</v>
      </c>
    </row>
    <row r="772" spans="1:3">
      <c r="A772" s="603">
        <v>43677</v>
      </c>
      <c r="B772" s="5">
        <v>74.966799416766634</v>
      </c>
      <c r="C772" s="5">
        <v>88.727429834077526</v>
      </c>
    </row>
    <row r="773" spans="1:3">
      <c r="A773" s="603">
        <v>43676</v>
      </c>
      <c r="B773" s="5">
        <v>72.022113351296269</v>
      </c>
      <c r="C773" s="5">
        <v>85.104462066508162</v>
      </c>
    </row>
    <row r="774" spans="1:3">
      <c r="A774" s="603">
        <v>43675</v>
      </c>
      <c r="B774" s="5">
        <v>66.875729139652435</v>
      </c>
      <c r="C774" s="5">
        <v>85.16562504513027</v>
      </c>
    </row>
    <row r="775" spans="1:3">
      <c r="A775" s="603">
        <v>43672</v>
      </c>
      <c r="B775" s="5">
        <v>67.918638787839853</v>
      </c>
      <c r="C775" s="5">
        <v>86.398343718520493</v>
      </c>
    </row>
    <row r="776" spans="1:3">
      <c r="A776" s="603">
        <v>43671</v>
      </c>
      <c r="B776" s="5">
        <v>68.320806560670306</v>
      </c>
      <c r="C776" s="5">
        <v>88.929623979092398</v>
      </c>
    </row>
    <row r="777" spans="1:3">
      <c r="A777" s="603">
        <v>43670</v>
      </c>
      <c r="B777" s="5">
        <v>68.661626707136776</v>
      </c>
      <c r="C777" s="5">
        <v>88.258206800191658</v>
      </c>
    </row>
    <row r="778" spans="1:3">
      <c r="A778" s="603">
        <v>43669</v>
      </c>
      <c r="B778" s="5">
        <v>73.269515087363573</v>
      </c>
      <c r="C778" s="5">
        <v>91.381277269883711</v>
      </c>
    </row>
    <row r="779" spans="1:3">
      <c r="A779" s="603">
        <v>43668</v>
      </c>
      <c r="B779" s="5">
        <v>69.25465376198845</v>
      </c>
      <c r="C779" s="5">
        <v>91.185675826000178</v>
      </c>
    </row>
    <row r="780" spans="1:3">
      <c r="A780" s="603">
        <v>43665</v>
      </c>
      <c r="B780" s="5">
        <v>73.705764874840668</v>
      </c>
      <c r="C780" s="5">
        <v>88.821173994723395</v>
      </c>
    </row>
    <row r="781" spans="1:3">
      <c r="A781" s="603">
        <v>43664</v>
      </c>
      <c r="B781" s="5">
        <v>73.180901849282293</v>
      </c>
      <c r="C781" s="5">
        <v>90.428420569694694</v>
      </c>
    </row>
    <row r="782" spans="1:3">
      <c r="A782" s="603">
        <v>43663</v>
      </c>
      <c r="B782" s="5">
        <v>74.898635387473334</v>
      </c>
      <c r="C782" s="5">
        <v>90.766668884165824</v>
      </c>
    </row>
    <row r="783" spans="1:3">
      <c r="A783" s="603">
        <v>43662</v>
      </c>
      <c r="B783" s="5">
        <v>77.809239438297055</v>
      </c>
      <c r="C783" s="5">
        <v>91.177551294808836</v>
      </c>
    </row>
    <row r="784" spans="1:3">
      <c r="A784" s="603">
        <v>43661</v>
      </c>
      <c r="B784" s="5">
        <v>87.883882967846176</v>
      </c>
      <c r="C784" s="5">
        <v>94.799440679996621</v>
      </c>
    </row>
    <row r="785" spans="1:3">
      <c r="A785" s="603">
        <v>43658</v>
      </c>
      <c r="B785" s="5">
        <v>90.508198095638065</v>
      </c>
      <c r="C785" s="5">
        <v>96.454238838520851</v>
      </c>
    </row>
    <row r="786" spans="1:3">
      <c r="A786" s="603">
        <v>43657</v>
      </c>
      <c r="B786" s="5">
        <v>89.492554059167944</v>
      </c>
      <c r="C786" s="5">
        <v>95.268933292118135</v>
      </c>
    </row>
    <row r="787" spans="1:3">
      <c r="A787" s="603">
        <v>43656</v>
      </c>
      <c r="B787" s="5">
        <v>82.703416741555685</v>
      </c>
      <c r="C787" s="5">
        <v>96.073355002432876</v>
      </c>
    </row>
    <row r="788" spans="1:3">
      <c r="A788" s="603">
        <v>43655</v>
      </c>
      <c r="B788" s="5">
        <v>80.147265643057111</v>
      </c>
      <c r="C788" s="5">
        <v>95.664240069263869</v>
      </c>
    </row>
    <row r="789" spans="1:3">
      <c r="A789" s="603">
        <v>43654</v>
      </c>
      <c r="B789" s="5">
        <v>80.965233994576664</v>
      </c>
      <c r="C789" s="5">
        <v>94.797494141147368</v>
      </c>
    </row>
    <row r="790" spans="1:3">
      <c r="A790" s="603">
        <v>43651</v>
      </c>
      <c r="B790" s="5">
        <v>76.452775255360478</v>
      </c>
      <c r="C790" s="5">
        <v>95.527850865333519</v>
      </c>
    </row>
    <row r="791" spans="1:3">
      <c r="A791" s="603">
        <v>43650</v>
      </c>
      <c r="B791" s="5">
        <v>71.885785292709656</v>
      </c>
      <c r="C791" s="5">
        <v>89.919450111781586</v>
      </c>
    </row>
    <row r="792" spans="1:3">
      <c r="A792" s="603">
        <v>43649</v>
      </c>
      <c r="B792" s="5">
        <v>70.168051754518629</v>
      </c>
      <c r="C792" s="5">
        <v>89.923435373055014</v>
      </c>
    </row>
    <row r="793" spans="1:3">
      <c r="A793" s="603">
        <v>43648</v>
      </c>
      <c r="B793" s="5">
        <v>69.71135275825354</v>
      </c>
      <c r="C793" s="5">
        <v>87.854910063807239</v>
      </c>
    </row>
    <row r="794" spans="1:3">
      <c r="A794" s="603">
        <v>43647</v>
      </c>
      <c r="B794" s="5">
        <v>70.652016362501016</v>
      </c>
      <c r="C794" s="5">
        <v>88.799613701704544</v>
      </c>
    </row>
    <row r="795" spans="1:3">
      <c r="A795" s="603">
        <v>43644</v>
      </c>
      <c r="B795" s="5">
        <v>68.961548436027286</v>
      </c>
      <c r="C795" s="5">
        <v>89.860488844159363</v>
      </c>
    </row>
    <row r="796" spans="1:3">
      <c r="A796" s="603">
        <v>43643</v>
      </c>
      <c r="B796" s="5">
        <v>68.743423542288738</v>
      </c>
      <c r="C796" s="5">
        <v>90.404297168084653</v>
      </c>
    </row>
    <row r="797" spans="1:3">
      <c r="A797" s="603">
        <v>43642</v>
      </c>
      <c r="B797" s="5">
        <v>65.573796180150481</v>
      </c>
      <c r="C797" s="5">
        <v>88.393726134132024</v>
      </c>
    </row>
    <row r="798" spans="1:3">
      <c r="A798" s="603">
        <v>43641</v>
      </c>
      <c r="B798" s="5">
        <v>67.121119645108294</v>
      </c>
      <c r="C798" s="5">
        <v>89.903909242898038</v>
      </c>
    </row>
    <row r="799" spans="1:3">
      <c r="A799" s="603">
        <v>43640</v>
      </c>
      <c r="B799" s="5">
        <v>69.513677073302986</v>
      </c>
      <c r="C799" s="5">
        <v>89.459698982326145</v>
      </c>
    </row>
    <row r="800" spans="1:3">
      <c r="A800" s="603">
        <v>43637</v>
      </c>
      <c r="B800" s="5">
        <v>70.583852333207716</v>
      </c>
      <c r="C800" s="5">
        <v>85.700382684535583</v>
      </c>
    </row>
    <row r="801" spans="1:3">
      <c r="A801" s="603">
        <v>43636</v>
      </c>
      <c r="B801" s="5">
        <v>69.172856926836502</v>
      </c>
      <c r="C801" s="5">
        <v>85.531943741227678</v>
      </c>
    </row>
    <row r="802" spans="1:3">
      <c r="A802" s="603">
        <v>43635</v>
      </c>
      <c r="B802" s="5">
        <v>71.463168311091223</v>
      </c>
      <c r="C802" s="5">
        <v>90.057619434090014</v>
      </c>
    </row>
    <row r="803" spans="1:3">
      <c r="A803" s="603">
        <v>43634</v>
      </c>
      <c r="B803" s="5">
        <v>75.212189922222507</v>
      </c>
      <c r="C803" s="5">
        <v>92.279402597421125</v>
      </c>
    </row>
    <row r="804" spans="1:3">
      <c r="A804" s="603">
        <v>43633</v>
      </c>
      <c r="B804" s="5">
        <v>78.879414698201799</v>
      </c>
      <c r="C804" s="5">
        <v>94.31420721022225</v>
      </c>
    </row>
    <row r="805" spans="1:3">
      <c r="A805" s="603">
        <v>43630</v>
      </c>
      <c r="B805" s="5">
        <v>77.154864757081427</v>
      </c>
      <c r="C805" s="5">
        <v>94.322609366766585</v>
      </c>
    </row>
    <row r="806" spans="1:3">
      <c r="A806" s="603">
        <v>43629</v>
      </c>
      <c r="B806" s="5">
        <v>77.67291137971047</v>
      </c>
      <c r="C806" s="5">
        <v>91.174207350221366</v>
      </c>
    </row>
    <row r="807" spans="1:3">
      <c r="A807" s="603">
        <v>43628</v>
      </c>
      <c r="B807" s="5">
        <v>75.948361438590084</v>
      </c>
      <c r="C807" s="5">
        <v>93.526901651159861</v>
      </c>
    </row>
    <row r="808" spans="1:3">
      <c r="A808" s="603">
        <v>43627</v>
      </c>
      <c r="B808" s="5">
        <v>76.357345614349867</v>
      </c>
      <c r="C808" s="5">
        <v>93.968031776926793</v>
      </c>
    </row>
    <row r="809" spans="1:3">
      <c r="A809" s="603">
        <v>43626</v>
      </c>
      <c r="B809" s="5">
        <v>80.460820177806269</v>
      </c>
      <c r="C809" s="5">
        <v>92.397814754547454</v>
      </c>
    </row>
    <row r="810" spans="1:3">
      <c r="A810" s="603">
        <v>43623</v>
      </c>
      <c r="B810" s="5">
        <v>78.524961745876666</v>
      </c>
      <c r="C810" s="5">
        <v>91.432966981392497</v>
      </c>
    </row>
    <row r="811" spans="1:3">
      <c r="A811" s="603">
        <v>43622</v>
      </c>
      <c r="B811" s="5">
        <v>75.682521724346245</v>
      </c>
      <c r="C811" s="5">
        <v>91.093397062297413</v>
      </c>
    </row>
    <row r="812" spans="1:3">
      <c r="A812" s="603">
        <v>43621</v>
      </c>
      <c r="B812" s="5">
        <v>79.077090383152367</v>
      </c>
      <c r="C812" s="5">
        <v>93.619364654934415</v>
      </c>
    </row>
    <row r="813" spans="1:3">
      <c r="A813" s="603">
        <v>43620</v>
      </c>
      <c r="B813" s="5">
        <v>81.183358888315212</v>
      </c>
      <c r="C813" s="5">
        <v>95.438556604309227</v>
      </c>
    </row>
    <row r="814" spans="1:3">
      <c r="A814" s="603">
        <v>43619</v>
      </c>
      <c r="B814" s="5">
        <v>75.662072515558251</v>
      </c>
      <c r="C814" s="5">
        <v>94.915975140832771</v>
      </c>
    </row>
    <row r="815" spans="1:3">
      <c r="A815" s="603">
        <v>43616</v>
      </c>
      <c r="B815" s="5">
        <v>76.377794823137862</v>
      </c>
      <c r="C815" s="5">
        <v>97.397704718486651</v>
      </c>
    </row>
    <row r="816" spans="1:3">
      <c r="A816" s="603">
        <v>43615</v>
      </c>
      <c r="B816" s="5">
        <v>80.263144492855716</v>
      </c>
      <c r="C816" s="5">
        <v>101.52800759549643</v>
      </c>
    </row>
    <row r="817" spans="1:3">
      <c r="A817" s="603">
        <v>43614</v>
      </c>
      <c r="B817" s="5">
        <v>83.316893005195368</v>
      </c>
      <c r="C817" s="5">
        <v>104.16526042610504</v>
      </c>
    </row>
    <row r="818" spans="1:3">
      <c r="A818" s="603">
        <v>43613</v>
      </c>
      <c r="B818" s="5">
        <v>85.327731869347588</v>
      </c>
      <c r="C818" s="5">
        <v>102.28578778463768</v>
      </c>
    </row>
    <row r="819" spans="1:3">
      <c r="A819" s="603">
        <v>43612</v>
      </c>
      <c r="B819" s="5">
        <v>82.901092426506267</v>
      </c>
      <c r="C819" s="5">
        <v>102.9129202556923</v>
      </c>
    </row>
    <row r="820" spans="1:3">
      <c r="A820" s="603">
        <v>43609</v>
      </c>
      <c r="B820" s="5">
        <v>83.494119481357927</v>
      </c>
      <c r="C820" s="5">
        <v>102.80269577844594</v>
      </c>
    </row>
    <row r="821" spans="1:3">
      <c r="A821" s="603">
        <v>43608</v>
      </c>
      <c r="B821" s="5">
        <v>85.852594894905963</v>
      </c>
      <c r="C821" s="5">
        <v>102.50595450273914</v>
      </c>
    </row>
    <row r="822" spans="1:3">
      <c r="A822" s="603">
        <v>43607</v>
      </c>
      <c r="B822" s="5">
        <v>86.220680653089758</v>
      </c>
      <c r="C822" s="5">
        <v>100.8805245753279</v>
      </c>
    </row>
    <row r="823" spans="1:3">
      <c r="A823" s="603">
        <v>43606</v>
      </c>
      <c r="B823" s="5">
        <v>86.602399217132216</v>
      </c>
      <c r="C823" s="5">
        <v>103.40575136607714</v>
      </c>
    </row>
    <row r="824" spans="1:3">
      <c r="A824" s="603">
        <v>43605</v>
      </c>
      <c r="B824" s="5">
        <v>87.952046997139476</v>
      </c>
      <c r="C824" s="5">
        <v>105.93922447723176</v>
      </c>
    </row>
    <row r="825" spans="1:3">
      <c r="A825" s="603">
        <v>43602</v>
      </c>
      <c r="B825" s="5">
        <v>87.631676059460986</v>
      </c>
      <c r="C825" s="5">
        <v>104.40355031103175</v>
      </c>
    </row>
    <row r="826" spans="1:3">
      <c r="A826" s="603">
        <v>43601</v>
      </c>
      <c r="B826" s="5">
        <v>91.237553209076324</v>
      </c>
      <c r="C826" s="5">
        <v>104.61771402576639</v>
      </c>
    </row>
    <row r="827" spans="1:3">
      <c r="A827" s="603">
        <v>43600</v>
      </c>
      <c r="B827" s="5">
        <v>94.448078988790556</v>
      </c>
      <c r="C827" s="5">
        <v>102.77976205788681</v>
      </c>
    </row>
    <row r="828" spans="1:3">
      <c r="A828" s="603">
        <v>43599</v>
      </c>
      <c r="B828" s="5">
        <v>93.950481574949478</v>
      </c>
      <c r="C828" s="5">
        <v>105.10002103908396</v>
      </c>
    </row>
    <row r="829" spans="1:3">
      <c r="A829" s="603">
        <v>43598</v>
      </c>
      <c r="B829" s="5">
        <v>93.800520710504244</v>
      </c>
      <c r="C829" s="5">
        <v>103.23413806794231</v>
      </c>
    </row>
    <row r="830" spans="1:3">
      <c r="A830" s="603">
        <v>43595</v>
      </c>
      <c r="B830" s="5">
        <v>95.409191801826026</v>
      </c>
      <c r="C830" s="5">
        <v>103.22495680343964</v>
      </c>
    </row>
    <row r="831" spans="1:3">
      <c r="A831" s="603">
        <v>43594</v>
      </c>
      <c r="B831" s="5">
        <v>98.544737149317626</v>
      </c>
      <c r="C831" s="5">
        <v>102.1747538272964</v>
      </c>
    </row>
    <row r="832" spans="1:3">
      <c r="A832" s="603">
        <v>43593</v>
      </c>
      <c r="B832" s="5">
        <v>97.624522753858116</v>
      </c>
      <c r="C832" s="5">
        <v>103.21651570253452</v>
      </c>
    </row>
    <row r="833" spans="1:3">
      <c r="A833" s="603">
        <v>43592</v>
      </c>
      <c r="B833" s="5">
        <v>96.486183464660087</v>
      </c>
      <c r="C833" s="5">
        <v>100.57395165473788</v>
      </c>
    </row>
    <row r="834" spans="1:3">
      <c r="A834" s="603">
        <v>43591</v>
      </c>
      <c r="B834" s="5">
        <v>97.713135991939424</v>
      </c>
      <c r="C834" s="5">
        <v>99.719639152929034</v>
      </c>
    </row>
    <row r="835" spans="1:3">
      <c r="A835" s="603">
        <v>43588</v>
      </c>
      <c r="B835" s="5">
        <v>99.287725068614549</v>
      </c>
      <c r="C835" s="5">
        <v>101.76638098837614</v>
      </c>
    </row>
    <row r="836" spans="1:3">
      <c r="A836" s="603">
        <v>43587</v>
      </c>
      <c r="B836" s="5">
        <v>97.924444482748626</v>
      </c>
      <c r="C836" s="5">
        <v>102.59501927872535</v>
      </c>
    </row>
    <row r="837" spans="1:3">
      <c r="A837" s="603">
        <v>43586</v>
      </c>
      <c r="B837" s="5">
        <v>95.811359574656464</v>
      </c>
      <c r="C837" s="5">
        <v>103.25709837621773</v>
      </c>
    </row>
    <row r="838" spans="1:3">
      <c r="A838" s="603">
        <v>43585</v>
      </c>
      <c r="B838" s="5">
        <v>98.081221750123206</v>
      </c>
      <c r="C838" s="5">
        <v>101.58930911996589</v>
      </c>
    </row>
    <row r="839" spans="1:3">
      <c r="A839" s="603">
        <v>43584</v>
      </c>
      <c r="B839" s="5">
        <v>98.742412834268194</v>
      </c>
      <c r="C839" s="5">
        <v>102.75581211746594</v>
      </c>
    </row>
    <row r="840" spans="1:3">
      <c r="A840" s="603">
        <v>43581</v>
      </c>
      <c r="B840" s="5">
        <v>98.312979449720416</v>
      </c>
      <c r="C840" s="5">
        <v>102.39116619982455</v>
      </c>
    </row>
    <row r="841" spans="1:3">
      <c r="A841" s="603">
        <v>43580</v>
      </c>
      <c r="B841" s="5">
        <v>99.076416577805333</v>
      </c>
      <c r="C841" s="5">
        <v>99.778477648865461</v>
      </c>
    </row>
    <row r="842" spans="1:3">
      <c r="A842" s="603">
        <v>43579</v>
      </c>
      <c r="B842" s="5">
        <v>97.229171383957009</v>
      </c>
      <c r="C842" s="5">
        <v>97.280189951219754</v>
      </c>
    </row>
    <row r="843" spans="1:3">
      <c r="A843" s="603">
        <v>43578</v>
      </c>
      <c r="B843" s="5">
        <v>98.306163046791099</v>
      </c>
      <c r="C843" s="5">
        <v>96.845839433430527</v>
      </c>
    </row>
    <row r="844" spans="1:3">
      <c r="A844" s="603">
        <v>43577</v>
      </c>
      <c r="B844" s="5">
        <v>98.578819163964269</v>
      </c>
      <c r="C844" s="5">
        <v>99.188037344916964</v>
      </c>
    </row>
    <row r="845" spans="1:3">
      <c r="A845" s="603">
        <v>43574</v>
      </c>
      <c r="B845" s="5">
        <v>98.578819163964269</v>
      </c>
      <c r="C845" s="5">
        <v>98.107470460514094</v>
      </c>
    </row>
    <row r="846" spans="1:3">
      <c r="A846" s="603">
        <v>43573</v>
      </c>
      <c r="B846" s="5">
        <v>98.578819163964269</v>
      </c>
      <c r="C846" s="5">
        <v>98.107470460514094</v>
      </c>
    </row>
    <row r="847" spans="1:3">
      <c r="A847" s="603">
        <v>43572</v>
      </c>
      <c r="B847" s="5">
        <v>103.57524251116286</v>
      </c>
      <c r="C847" s="5">
        <v>98.771188703122348</v>
      </c>
    </row>
    <row r="848" spans="1:3">
      <c r="A848" s="603">
        <v>43571</v>
      </c>
      <c r="B848" s="5">
        <v>101.12815385953353</v>
      </c>
      <c r="C848" s="5">
        <v>100.75322011570424</v>
      </c>
    </row>
    <row r="849" spans="1:3">
      <c r="A849" s="603">
        <v>43570</v>
      </c>
      <c r="B849" s="5">
        <v>102.32784077509554</v>
      </c>
      <c r="C849" s="5">
        <v>101.4520003628476</v>
      </c>
    </row>
    <row r="850" spans="1:3">
      <c r="A850" s="603">
        <v>43567</v>
      </c>
      <c r="B850" s="5">
        <v>108.0604356386617</v>
      </c>
      <c r="C850" s="5">
        <v>104.15250449798563</v>
      </c>
    </row>
    <row r="851" spans="1:3">
      <c r="A851" s="603">
        <v>43566</v>
      </c>
      <c r="B851" s="5">
        <v>109.0283648546265</v>
      </c>
      <c r="C851" s="5">
        <v>104.53130807151685</v>
      </c>
    </row>
    <row r="852" spans="1:3">
      <c r="A852" s="603">
        <v>43565</v>
      </c>
      <c r="B852" s="5">
        <v>107.22201807835417</v>
      </c>
      <c r="C852" s="5">
        <v>106.3106797158069</v>
      </c>
    </row>
    <row r="853" spans="1:3">
      <c r="A853" s="603">
        <v>43564</v>
      </c>
      <c r="B853" s="5">
        <v>114.22246388677566</v>
      </c>
      <c r="C853" s="5">
        <v>106.10320744101334</v>
      </c>
    </row>
    <row r="854" spans="1:3">
      <c r="A854" s="603">
        <v>43563</v>
      </c>
      <c r="B854" s="5">
        <v>108.81705636381729</v>
      </c>
      <c r="C854" s="5">
        <v>106.60493387920143</v>
      </c>
    </row>
    <row r="855" spans="1:3">
      <c r="A855" s="603">
        <v>43560</v>
      </c>
      <c r="B855" s="5">
        <v>113.37722992353876</v>
      </c>
      <c r="C855" s="5">
        <v>104.99700934600457</v>
      </c>
    </row>
    <row r="856" spans="1:3">
      <c r="A856" s="603">
        <v>43559</v>
      </c>
      <c r="B856" s="5">
        <v>100.93047817458299</v>
      </c>
      <c r="C856" s="5">
        <v>104.26794678322491</v>
      </c>
    </row>
    <row r="857" spans="1:3">
      <c r="A857" s="603">
        <v>43558</v>
      </c>
      <c r="B857" s="5">
        <v>96.717941164257297</v>
      </c>
      <c r="C857" s="5">
        <v>105.7252278985152</v>
      </c>
    </row>
    <row r="858" spans="1:3">
      <c r="A858" s="603">
        <v>43557</v>
      </c>
      <c r="B858" s="5">
        <v>91.728334219988056</v>
      </c>
      <c r="C858" s="5">
        <v>106.09369078114258</v>
      </c>
    </row>
    <row r="859" spans="1:3">
      <c r="A859" s="603">
        <v>43556</v>
      </c>
      <c r="B859" s="5">
        <v>94.366282153638593</v>
      </c>
      <c r="C859" s="5">
        <v>106.98970349172325</v>
      </c>
    </row>
    <row r="860" spans="1:3">
      <c r="A860" s="603">
        <v>43553</v>
      </c>
      <c r="B860" s="5">
        <v>96.881534834561194</v>
      </c>
      <c r="C860" s="5">
        <v>104.94557918601855</v>
      </c>
    </row>
    <row r="861" spans="1:3">
      <c r="A861" s="603">
        <v>43552</v>
      </c>
      <c r="B861" s="5">
        <v>98.176651391133831</v>
      </c>
      <c r="C861" s="5">
        <v>106.85638298892985</v>
      </c>
    </row>
    <row r="862" spans="1:3">
      <c r="A862" s="603">
        <v>43551</v>
      </c>
      <c r="B862" s="5">
        <v>102.20514552236762</v>
      </c>
      <c r="C862" s="5">
        <v>107.08864808733651</v>
      </c>
    </row>
    <row r="863" spans="1:3">
      <c r="A863" s="603">
        <v>43550</v>
      </c>
      <c r="B863" s="5">
        <v>98.047139735476577</v>
      </c>
      <c r="C863" s="5">
        <v>107.60351749256483</v>
      </c>
    </row>
    <row r="864" spans="1:3">
      <c r="A864" s="603">
        <v>43549</v>
      </c>
      <c r="B864" s="5">
        <v>96.690675552539986</v>
      </c>
      <c r="C864" s="5">
        <v>107.59562680264614</v>
      </c>
    </row>
    <row r="865" spans="1:3">
      <c r="A865" s="603">
        <v>43546</v>
      </c>
      <c r="B865" s="5">
        <v>98.524287940529646</v>
      </c>
      <c r="C865" s="5">
        <v>107.97230208924582</v>
      </c>
    </row>
    <row r="866" spans="1:3">
      <c r="A866" s="603">
        <v>43545</v>
      </c>
      <c r="B866" s="5">
        <v>99.267275859826569</v>
      </c>
      <c r="C866" s="5">
        <v>109.96536439941423</v>
      </c>
    </row>
    <row r="867" spans="1:3">
      <c r="A867" s="603">
        <v>43544</v>
      </c>
      <c r="B867" s="5">
        <v>103.69793776389078</v>
      </c>
      <c r="C867" s="5">
        <v>110.04770280651384</v>
      </c>
    </row>
    <row r="868" spans="1:3">
      <c r="A868" s="603">
        <v>43543</v>
      </c>
      <c r="B868" s="5">
        <v>102.26649314873157</v>
      </c>
      <c r="C868" s="5">
        <v>112.05319254835966</v>
      </c>
    </row>
    <row r="869" spans="1:3">
      <c r="A869" s="603">
        <v>43542</v>
      </c>
      <c r="B869" s="5">
        <v>102.109715881357</v>
      </c>
      <c r="C869" s="5">
        <v>111.36066491323446</v>
      </c>
    </row>
    <row r="870" spans="1:3">
      <c r="A870" s="603">
        <v>43539</v>
      </c>
      <c r="B870" s="5">
        <v>103.96377747813463</v>
      </c>
      <c r="C870" s="5">
        <v>109.12692089575266</v>
      </c>
    </row>
    <row r="871" spans="1:3">
      <c r="A871" s="603">
        <v>43538</v>
      </c>
      <c r="B871" s="5">
        <v>106.35633490632932</v>
      </c>
      <c r="C871" s="5">
        <v>111.68574801661248</v>
      </c>
    </row>
    <row r="872" spans="1:3">
      <c r="A872" s="603">
        <v>43537</v>
      </c>
      <c r="B872" s="5">
        <v>107.18793606370751</v>
      </c>
      <c r="C872" s="5">
        <v>110.46125136032055</v>
      </c>
    </row>
    <row r="873" spans="1:3">
      <c r="A873" s="603">
        <v>43536</v>
      </c>
      <c r="B873" s="5">
        <v>110.48707508150304</v>
      </c>
      <c r="C873" s="5">
        <v>109.23247156567575</v>
      </c>
    </row>
    <row r="874" spans="1:3">
      <c r="A874" s="603">
        <v>43535</v>
      </c>
      <c r="B874" s="5">
        <v>113.30906589424548</v>
      </c>
      <c r="C874" s="5">
        <v>109.3292494003143</v>
      </c>
    </row>
    <row r="875" spans="1:3">
      <c r="A875" s="603">
        <v>43532</v>
      </c>
      <c r="B875" s="5">
        <v>114.03160460475441</v>
      </c>
      <c r="C875" s="5">
        <v>112.77596188988197</v>
      </c>
    </row>
    <row r="876" spans="1:3">
      <c r="A876" s="603">
        <v>43531</v>
      </c>
      <c r="B876" s="5">
        <v>114.9790846119312</v>
      </c>
      <c r="C876" s="5">
        <v>113.20051188620954</v>
      </c>
    </row>
    <row r="877" spans="1:3">
      <c r="A877" s="603">
        <v>43530</v>
      </c>
      <c r="B877" s="5">
        <v>114.86320576213262</v>
      </c>
      <c r="C877" s="5">
        <v>111.1660289865882</v>
      </c>
    </row>
    <row r="878" spans="1:3">
      <c r="A878" s="603">
        <v>43529</v>
      </c>
      <c r="B878" s="5">
        <v>117.11261872881138</v>
      </c>
      <c r="C878" s="5">
        <v>112.85140459493577</v>
      </c>
    </row>
    <row r="879" spans="1:3">
      <c r="A879" s="603">
        <v>43528</v>
      </c>
      <c r="B879" s="5">
        <v>118.60541097033455</v>
      </c>
      <c r="C879" s="5">
        <v>111.90933567565069</v>
      </c>
    </row>
    <row r="880" spans="1:3">
      <c r="A880" s="603">
        <v>43525</v>
      </c>
      <c r="B880" s="5">
        <v>118.06691513891754</v>
      </c>
      <c r="C880" s="5">
        <v>111.26072832947347</v>
      </c>
    </row>
    <row r="881" spans="1:3">
      <c r="A881" s="603">
        <v>43524</v>
      </c>
      <c r="B881" s="5">
        <v>121.427401783077</v>
      </c>
      <c r="C881" s="5">
        <v>109.3204107193696</v>
      </c>
    </row>
    <row r="882" spans="1:3">
      <c r="A882" s="603">
        <v>43523</v>
      </c>
      <c r="B882" s="5">
        <v>120.55490220812281</v>
      </c>
      <c r="C882" s="5">
        <v>108.97443544593702</v>
      </c>
    </row>
    <row r="883" spans="1:3">
      <c r="A883" s="603">
        <v>43522</v>
      </c>
      <c r="B883" s="5">
        <v>116.17877152749323</v>
      </c>
      <c r="C883" s="5">
        <v>111.15477734329318</v>
      </c>
    </row>
    <row r="884" spans="1:3">
      <c r="A884" s="603">
        <v>43521</v>
      </c>
      <c r="B884" s="5">
        <v>115.51076404041893</v>
      </c>
      <c r="C884" s="5">
        <v>110.87213333824297</v>
      </c>
    </row>
    <row r="885" spans="1:3">
      <c r="A885" s="603">
        <v>43518</v>
      </c>
      <c r="B885" s="5">
        <v>117.45343887527785</v>
      </c>
      <c r="C885" s="5">
        <v>106.26231035572205</v>
      </c>
    </row>
    <row r="886" spans="1:3">
      <c r="A886" s="603">
        <v>43517</v>
      </c>
      <c r="B886" s="5">
        <v>119.43019572478345</v>
      </c>
      <c r="C886" s="5">
        <v>105.40660563847044</v>
      </c>
    </row>
    <row r="887" spans="1:3">
      <c r="A887" s="603">
        <v>43516</v>
      </c>
      <c r="B887" s="5">
        <v>123.67681474975574</v>
      </c>
      <c r="C887" s="5">
        <v>103.05061459988039</v>
      </c>
    </row>
    <row r="888" spans="1:3">
      <c r="A888" s="603">
        <v>43515</v>
      </c>
      <c r="B888" s="5">
        <v>120.67078105792142</v>
      </c>
      <c r="C888" s="5">
        <v>103.96413038865491</v>
      </c>
    </row>
    <row r="889" spans="1:3">
      <c r="A889" s="603">
        <v>43514</v>
      </c>
      <c r="B889" s="5">
        <v>118.8030866552851</v>
      </c>
      <c r="C889" s="5">
        <v>103.04160428902085</v>
      </c>
    </row>
    <row r="890" spans="1:3">
      <c r="A890" s="603">
        <v>43511</v>
      </c>
      <c r="B890" s="5">
        <v>123.37689302086528</v>
      </c>
      <c r="C890" s="5">
        <v>103.43955428560916</v>
      </c>
    </row>
    <row r="891" spans="1:3">
      <c r="A891" s="603">
        <v>43510</v>
      </c>
      <c r="B891" s="5">
        <v>121.02523401024654</v>
      </c>
      <c r="C891" s="5">
        <v>100.97661971684771</v>
      </c>
    </row>
    <row r="892" spans="1:3">
      <c r="A892" s="603">
        <v>43509</v>
      </c>
      <c r="B892" s="5">
        <v>122.84521359237755</v>
      </c>
      <c r="C892" s="5">
        <v>100.86479621771498</v>
      </c>
    </row>
    <row r="893" spans="1:3">
      <c r="A893" s="603">
        <v>43508</v>
      </c>
      <c r="B893" s="5">
        <v>121.22972609812643</v>
      </c>
      <c r="C893" s="5">
        <v>105.46231710115134</v>
      </c>
    </row>
    <row r="894" spans="1:3">
      <c r="A894" s="603">
        <v>43507</v>
      </c>
      <c r="B894" s="5">
        <v>123.05652208318678</v>
      </c>
      <c r="C894" s="5">
        <v>103.71775674831878</v>
      </c>
    </row>
    <row r="895" spans="1:3">
      <c r="A895" s="603">
        <v>43504</v>
      </c>
      <c r="B895" s="5">
        <v>124.4947831012753</v>
      </c>
      <c r="C895" s="5">
        <v>100.89525006228295</v>
      </c>
    </row>
    <row r="896" spans="1:3">
      <c r="A896" s="603">
        <v>43503</v>
      </c>
      <c r="B896" s="5">
        <v>128.91181219948086</v>
      </c>
      <c r="C896" s="5">
        <v>99.476169118641323</v>
      </c>
    </row>
    <row r="897" spans="1:3">
      <c r="A897" s="603">
        <v>43502</v>
      </c>
      <c r="B897" s="5">
        <v>128.93907781119819</v>
      </c>
      <c r="C897" s="5">
        <v>103.56210712222256</v>
      </c>
    </row>
    <row r="898" spans="1:3">
      <c r="A898" s="603">
        <v>43501</v>
      </c>
      <c r="B898" s="5">
        <v>130.45231926150936</v>
      </c>
      <c r="C898" s="5">
        <v>103.27619946452317</v>
      </c>
    </row>
    <row r="899" spans="1:3">
      <c r="A899" s="603">
        <v>43500</v>
      </c>
      <c r="B899" s="5">
        <v>131.93147869717387</v>
      </c>
      <c r="C899" s="5">
        <v>103.10902007176877</v>
      </c>
    </row>
    <row r="900" spans="1:3">
      <c r="A900" s="603">
        <v>43497</v>
      </c>
      <c r="B900" s="5">
        <v>131.5497601331314</v>
      </c>
      <c r="C900" s="5">
        <v>105.45792410854497</v>
      </c>
    </row>
    <row r="901" spans="1:3">
      <c r="A901" s="603">
        <v>43496</v>
      </c>
      <c r="B901" s="5">
        <v>135.31923095305066</v>
      </c>
      <c r="C901" s="5">
        <v>108.48677649234926</v>
      </c>
    </row>
    <row r="902" spans="1:3">
      <c r="A902" s="603">
        <v>43495</v>
      </c>
      <c r="B902" s="5">
        <v>137.36415183184954</v>
      </c>
      <c r="C902" s="5">
        <v>110.50295728447732</v>
      </c>
    </row>
    <row r="903" spans="1:3">
      <c r="A903" s="603">
        <v>43494</v>
      </c>
      <c r="B903" s="5">
        <v>140.32247070317857</v>
      </c>
      <c r="C903" s="5">
        <v>114.48546582870178</v>
      </c>
    </row>
    <row r="904" spans="1:3">
      <c r="A904" s="603">
        <v>43493</v>
      </c>
      <c r="B904" s="5">
        <v>140.09071300358136</v>
      </c>
      <c r="C904" s="5">
        <v>112.7306694803285</v>
      </c>
    </row>
    <row r="905" spans="1:3">
      <c r="A905" s="603">
        <v>43490</v>
      </c>
      <c r="B905" s="5">
        <v>142.38784079076544</v>
      </c>
      <c r="C905" s="5">
        <v>123.59551821289271</v>
      </c>
    </row>
    <row r="906" spans="1:3">
      <c r="A906" s="603">
        <v>43489</v>
      </c>
      <c r="B906" s="5">
        <v>145.04623793320397</v>
      </c>
      <c r="C906" s="5">
        <v>120.9584421901513</v>
      </c>
    </row>
    <row r="907" spans="1:3">
      <c r="A907" s="603">
        <v>43488</v>
      </c>
      <c r="B907" s="5">
        <v>151.26279740475252</v>
      </c>
      <c r="C907" s="5">
        <v>116.01560845670808</v>
      </c>
    </row>
    <row r="908" spans="1:3">
      <c r="A908" s="603">
        <v>43487</v>
      </c>
      <c r="B908" s="5">
        <v>148.68619709746596</v>
      </c>
      <c r="C908" s="5">
        <v>118.58597640271051</v>
      </c>
    </row>
    <row r="909" spans="1:3">
      <c r="A909" s="603">
        <v>43486</v>
      </c>
      <c r="B909" s="5">
        <v>148.4203573832221</v>
      </c>
      <c r="C909" s="5">
        <v>135.6422399835516</v>
      </c>
    </row>
    <row r="910" spans="1:3">
      <c r="A910" s="603">
        <v>43483</v>
      </c>
      <c r="B910" s="5">
        <v>154.07797181456564</v>
      </c>
      <c r="C910" s="5">
        <v>135.63030647367756</v>
      </c>
    </row>
    <row r="911" spans="1:3">
      <c r="A911" s="603">
        <v>43482</v>
      </c>
      <c r="B911" s="5">
        <v>156.73636895700417</v>
      </c>
      <c r="C911" s="5">
        <v>132.75028259119216</v>
      </c>
    </row>
    <row r="912" spans="1:3">
      <c r="A912" s="603">
        <v>43481</v>
      </c>
      <c r="B912" s="5">
        <v>149.99494645989725</v>
      </c>
      <c r="C912" s="5">
        <v>131.40917324605911</v>
      </c>
    </row>
    <row r="913" spans="1:3">
      <c r="A913" s="603">
        <v>43480</v>
      </c>
      <c r="B913" s="5">
        <v>149.95404804232123</v>
      </c>
      <c r="C913" s="5">
        <v>135.62229515234836</v>
      </c>
    </row>
    <row r="914" spans="1:3">
      <c r="A914" s="603">
        <v>43479</v>
      </c>
      <c r="B914" s="5">
        <v>147.74553349321849</v>
      </c>
      <c r="C914" s="5">
        <v>138.68514828096571</v>
      </c>
    </row>
    <row r="915" spans="1:3">
      <c r="A915" s="603">
        <v>43476</v>
      </c>
      <c r="B915" s="5">
        <v>151.69904719222961</v>
      </c>
      <c r="C915" s="5">
        <v>119.65163784847597</v>
      </c>
    </row>
    <row r="916" spans="1:3">
      <c r="A916" s="603">
        <v>43475</v>
      </c>
      <c r="B916" s="5">
        <v>147.73871709028913</v>
      </c>
      <c r="C916" s="5">
        <v>114.19620737150524</v>
      </c>
    </row>
    <row r="917" spans="1:3">
      <c r="A917" s="603">
        <v>43474</v>
      </c>
      <c r="B917" s="5">
        <v>148.04545522210898</v>
      </c>
      <c r="C917" s="5">
        <v>114.68522357995666</v>
      </c>
    </row>
    <row r="918" spans="1:3">
      <c r="A918" s="603">
        <v>43473</v>
      </c>
      <c r="B918" s="5">
        <v>150.58797351474891</v>
      </c>
      <c r="C918" s="5">
        <v>114.99467755371218</v>
      </c>
    </row>
    <row r="919" spans="1:3">
      <c r="A919" s="603">
        <v>43472</v>
      </c>
      <c r="B919" s="5">
        <v>146.76397147139502</v>
      </c>
      <c r="C919" s="5">
        <v>113.63447952157632</v>
      </c>
    </row>
    <row r="920" spans="1:3">
      <c r="A920" s="603">
        <v>43469</v>
      </c>
      <c r="B920" s="5">
        <v>156.30011916952708</v>
      </c>
      <c r="C920" s="5">
        <v>118.03511468665428</v>
      </c>
    </row>
    <row r="921" spans="1:3">
      <c r="A921" s="603">
        <v>43468</v>
      </c>
      <c r="B921" s="5">
        <v>151.70586359515897</v>
      </c>
      <c r="C921" s="5">
        <v>114.32773762610138</v>
      </c>
    </row>
    <row r="922" spans="1:3">
      <c r="A922" s="603">
        <v>43467</v>
      </c>
      <c r="B922" s="5">
        <v>153.18502303082346</v>
      </c>
      <c r="C922" s="5">
        <v>115.48563105664837</v>
      </c>
    </row>
    <row r="923" spans="1:3">
      <c r="A923" s="603">
        <v>43466</v>
      </c>
      <c r="B923" s="5">
        <v>149.83816919252263</v>
      </c>
      <c r="C923" s="5">
        <v>113.93269361295953</v>
      </c>
    </row>
  </sheetData>
  <hyperlinks>
    <hyperlink ref="A1" location="'Figures'!A1" display="Indice de gráficos" xr:uid="{00000000-0004-0000-5A00-000000000000}"/>
  </hyperlinks>
  <pageMargins left="0.7" right="0.7" top="0.75" bottom="0.75" header="0.3" footer="0.3"/>
  <pageSetup paperSize="9" orientation="portrait" verticalDpi="0"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Hoja79"/>
  <dimension ref="A1:G17"/>
  <sheetViews>
    <sheetView showGridLines="0" zoomScale="160" zoomScaleNormal="160" workbookViewId="0"/>
  </sheetViews>
  <sheetFormatPr baseColWidth="10" defaultColWidth="11.5703125" defaultRowHeight="15"/>
  <sheetData>
    <row r="1" spans="1:6" ht="60">
      <c r="A1" s="367" t="s">
        <v>321</v>
      </c>
      <c r="B1" s="605" t="s">
        <v>890</v>
      </c>
      <c r="C1" s="605" t="s">
        <v>891</v>
      </c>
      <c r="D1" s="605" t="s">
        <v>714</v>
      </c>
      <c r="F1" s="490" t="s">
        <v>63</v>
      </c>
    </row>
    <row r="2" spans="1:6">
      <c r="A2" s="606">
        <v>44743</v>
      </c>
      <c r="B2" s="115">
        <v>79.66</v>
      </c>
      <c r="C2" s="115">
        <v>113.46</v>
      </c>
      <c r="D2" s="115">
        <v>40</v>
      </c>
    </row>
    <row r="3" spans="1:6">
      <c r="A3" s="606">
        <v>44774</v>
      </c>
      <c r="B3" s="115">
        <v>76.27</v>
      </c>
      <c r="C3" s="115">
        <v>113.56499999999998</v>
      </c>
      <c r="D3" s="115">
        <v>40</v>
      </c>
    </row>
    <row r="4" spans="1:6">
      <c r="A4" s="606">
        <v>44805</v>
      </c>
      <c r="B4" s="115">
        <v>80.38</v>
      </c>
      <c r="C4" s="115">
        <v>115.24600000000001</v>
      </c>
      <c r="D4" s="115">
        <v>40</v>
      </c>
    </row>
    <row r="5" spans="1:6">
      <c r="A5" s="606">
        <v>44835</v>
      </c>
      <c r="B5" s="115">
        <v>86.56</v>
      </c>
      <c r="C5" s="115">
        <v>114.35599999999999</v>
      </c>
      <c r="D5" s="115">
        <v>40</v>
      </c>
    </row>
    <row r="6" spans="1:6">
      <c r="A6" s="606">
        <v>44866</v>
      </c>
      <c r="B6" s="115">
        <v>86.56</v>
      </c>
      <c r="C6" s="115">
        <v>114.35599999999999</v>
      </c>
      <c r="D6" s="115">
        <v>40</v>
      </c>
    </row>
    <row r="7" spans="1:6">
      <c r="A7" s="606">
        <v>44896</v>
      </c>
      <c r="B7" s="115">
        <v>86.56</v>
      </c>
      <c r="C7" s="115">
        <v>114.35599999999999</v>
      </c>
      <c r="D7" s="115">
        <v>40</v>
      </c>
    </row>
    <row r="8" spans="1:6">
      <c r="A8" s="606">
        <v>44927</v>
      </c>
      <c r="B8" s="115">
        <v>87.38</v>
      </c>
      <c r="C8" s="115">
        <v>112.48399999999999</v>
      </c>
      <c r="D8" s="115">
        <f>+D7+5</f>
        <v>45</v>
      </c>
    </row>
    <row r="9" spans="1:6">
      <c r="A9" s="606">
        <v>44958</v>
      </c>
      <c r="B9" s="115">
        <v>87.38</v>
      </c>
      <c r="C9" s="115">
        <v>112.48399999999999</v>
      </c>
      <c r="D9" s="115">
        <f>+D8+5</f>
        <v>50</v>
      </c>
    </row>
    <row r="10" spans="1:6">
      <c r="A10" s="606">
        <v>44986</v>
      </c>
      <c r="B10" s="115">
        <v>87.38</v>
      </c>
      <c r="C10" s="115">
        <v>112.48399999999999</v>
      </c>
      <c r="D10" s="115">
        <f>+D9+5</f>
        <v>55</v>
      </c>
    </row>
    <row r="11" spans="1:6">
      <c r="A11" s="606">
        <v>45017</v>
      </c>
      <c r="B11" s="115">
        <v>71.42</v>
      </c>
      <c r="C11" s="115">
        <v>81.571999999999989</v>
      </c>
      <c r="D11" s="115">
        <f>+D10+5</f>
        <v>60</v>
      </c>
    </row>
    <row r="12" spans="1:6">
      <c r="A12" s="606">
        <v>45047</v>
      </c>
      <c r="B12" s="115">
        <v>71.42</v>
      </c>
      <c r="C12" s="115">
        <v>81.571999999999989</v>
      </c>
      <c r="D12" s="115">
        <f>+D11+5</f>
        <v>65</v>
      </c>
    </row>
    <row r="17" spans="6:7">
      <c r="F17" t="s">
        <v>355</v>
      </c>
      <c r="G17" t="s">
        <v>715</v>
      </c>
    </row>
  </sheetData>
  <hyperlinks>
    <hyperlink ref="A1" location="'Figures'!A1" display="Indice de gráficos" xr:uid="{00000000-0004-0000-5B00-000000000000}"/>
  </hyperlinks>
  <pageMargins left="0.7" right="0.7" top="0.75" bottom="0.75" header="0.3" footer="0.3"/>
  <pageSetup paperSize="9" orientation="portrait" verticalDpi="0"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Hoja80"/>
  <dimension ref="A1:F104"/>
  <sheetViews>
    <sheetView showGridLines="0" workbookViewId="0"/>
  </sheetViews>
  <sheetFormatPr baseColWidth="10" defaultColWidth="11.42578125" defaultRowHeight="12.75"/>
  <cols>
    <col min="1" max="1" width="11.42578125" style="609"/>
    <col min="2" max="2" width="14.85546875" style="609" customWidth="1"/>
    <col min="3" max="16384" width="11.42578125" style="609"/>
  </cols>
  <sheetData>
    <row r="1" spans="1:4" ht="15">
      <c r="A1" s="367" t="s">
        <v>321</v>
      </c>
    </row>
    <row r="2" spans="1:4" ht="25.5">
      <c r="A2" s="607"/>
      <c r="B2" s="608" t="s">
        <v>716</v>
      </c>
    </row>
    <row r="3" spans="1:4" ht="15">
      <c r="A3" s="610">
        <v>41640</v>
      </c>
      <c r="B3" s="611">
        <v>7.620166666666667</v>
      </c>
      <c r="C3" s="611"/>
      <c r="D3" s="612" t="s">
        <v>717</v>
      </c>
    </row>
    <row r="4" spans="1:4" ht="15">
      <c r="A4" s="610">
        <v>41671</v>
      </c>
      <c r="B4" s="611">
        <v>6.8672857142857131</v>
      </c>
      <c r="C4" s="611"/>
    </row>
    <row r="5" spans="1:4" ht="15">
      <c r="A5" s="610">
        <v>41699</v>
      </c>
      <c r="B5" s="611">
        <v>7.1021612903225808</v>
      </c>
      <c r="C5" s="611"/>
    </row>
    <row r="6" spans="1:4" ht="15">
      <c r="A6" s="610">
        <v>41730</v>
      </c>
      <c r="B6" s="611">
        <v>7.3202333333333343</v>
      </c>
      <c r="C6" s="611"/>
    </row>
    <row r="7" spans="1:4" ht="15">
      <c r="A7" s="610">
        <v>41760</v>
      </c>
      <c r="B7" s="611">
        <v>8.1779032258064515</v>
      </c>
      <c r="C7" s="611"/>
    </row>
    <row r="8" spans="1:4" ht="15">
      <c r="A8" s="610">
        <v>41791</v>
      </c>
      <c r="B8" s="611">
        <v>9.4811666666666667</v>
      </c>
      <c r="C8" s="611"/>
    </row>
    <row r="9" spans="1:4" ht="15">
      <c r="A9" s="610">
        <v>41821</v>
      </c>
      <c r="B9" s="611">
        <v>9.1803870967741936</v>
      </c>
      <c r="C9" s="611"/>
    </row>
    <row r="10" spans="1:4" ht="15">
      <c r="A10" s="610">
        <v>41852</v>
      </c>
      <c r="B10" s="611">
        <v>11.35383870967742</v>
      </c>
      <c r="C10" s="611"/>
    </row>
    <row r="11" spans="1:4" ht="15">
      <c r="A11" s="610">
        <v>41883</v>
      </c>
      <c r="B11" s="611">
        <v>13.3963</v>
      </c>
      <c r="C11" s="611"/>
    </row>
    <row r="12" spans="1:4" ht="15">
      <c r="A12" s="610">
        <v>41913</v>
      </c>
      <c r="B12" s="611">
        <v>11.718161290322579</v>
      </c>
      <c r="C12" s="611"/>
    </row>
    <row r="13" spans="1:4" ht="15">
      <c r="A13" s="610">
        <v>41944</v>
      </c>
      <c r="B13" s="611">
        <v>11.007099999999999</v>
      </c>
      <c r="C13" s="611"/>
    </row>
    <row r="14" spans="1:4" ht="15">
      <c r="A14" s="610">
        <v>41974</v>
      </c>
      <c r="B14" s="611">
        <v>9.8901935483870957</v>
      </c>
      <c r="C14" s="611"/>
    </row>
    <row r="15" spans="1:4" ht="15">
      <c r="A15" s="610">
        <v>42005</v>
      </c>
      <c r="B15" s="611">
        <v>10.315096774193547</v>
      </c>
      <c r="C15" s="611"/>
    </row>
    <row r="16" spans="1:4" ht="15">
      <c r="A16" s="610">
        <v>42036</v>
      </c>
      <c r="B16" s="611">
        <v>8.4676785714285714</v>
      </c>
      <c r="C16" s="611"/>
    </row>
    <row r="17" spans="1:5" ht="15">
      <c r="A17" s="610">
        <v>42064</v>
      </c>
      <c r="B17" s="611">
        <v>8.3240967741935492</v>
      </c>
      <c r="C17" s="611"/>
    </row>
    <row r="18" spans="1:5" ht="15">
      <c r="A18" s="610">
        <v>42095</v>
      </c>
      <c r="B18" s="611">
        <v>9.9912999999999972</v>
      </c>
      <c r="C18" s="611"/>
    </row>
    <row r="19" spans="1:5" ht="15">
      <c r="A19" s="610">
        <v>42125</v>
      </c>
      <c r="B19" s="611">
        <v>9.3336774193548386</v>
      </c>
      <c r="C19" s="611"/>
      <c r="D19" s="609" t="s">
        <v>217</v>
      </c>
      <c r="E19" s="609" t="s">
        <v>718</v>
      </c>
    </row>
    <row r="20" spans="1:5" ht="15">
      <c r="A20" s="610">
        <v>42156</v>
      </c>
      <c r="B20" s="611">
        <v>9.9245666666666637</v>
      </c>
      <c r="C20" s="611"/>
    </row>
    <row r="21" spans="1:5" ht="15">
      <c r="A21" s="610">
        <v>42186</v>
      </c>
      <c r="B21" s="611">
        <v>14.575967741935482</v>
      </c>
      <c r="C21" s="611"/>
    </row>
    <row r="22" spans="1:5" ht="15">
      <c r="A22" s="610">
        <v>42217</v>
      </c>
      <c r="B22" s="611">
        <v>11.37577419354839</v>
      </c>
      <c r="C22" s="611"/>
    </row>
    <row r="23" spans="1:5" ht="15">
      <c r="A23" s="610">
        <v>42248</v>
      </c>
      <c r="B23" s="611">
        <v>10.654666666666667</v>
      </c>
      <c r="C23" s="611"/>
    </row>
    <row r="24" spans="1:5" ht="15">
      <c r="A24" s="610">
        <v>42278</v>
      </c>
      <c r="B24" s="611">
        <v>12.443548387096772</v>
      </c>
      <c r="C24" s="611"/>
    </row>
    <row r="25" spans="1:5" ht="15">
      <c r="A25" s="610">
        <v>42309</v>
      </c>
      <c r="B25" s="611">
        <v>11.939666666666666</v>
      </c>
      <c r="C25" s="611"/>
    </row>
    <row r="26" spans="1:5" ht="15">
      <c r="A26" s="610">
        <v>42339</v>
      </c>
      <c r="B26" s="611">
        <v>13.735516129032259</v>
      </c>
      <c r="C26" s="611"/>
    </row>
    <row r="27" spans="1:5" ht="15">
      <c r="A27" s="610">
        <v>42370</v>
      </c>
      <c r="B27" s="611">
        <v>9.7638064516129006</v>
      </c>
      <c r="C27" s="611"/>
    </row>
    <row r="28" spans="1:5" ht="15">
      <c r="A28" s="610">
        <v>42401</v>
      </c>
      <c r="B28" s="611">
        <v>7.6672758620689647</v>
      </c>
      <c r="C28" s="611"/>
    </row>
    <row r="29" spans="1:5" ht="15">
      <c r="A29" s="610">
        <v>42430</v>
      </c>
      <c r="B29" s="611">
        <v>7.3683548387096778</v>
      </c>
      <c r="C29" s="611"/>
    </row>
    <row r="30" spans="1:5" ht="15">
      <c r="A30" s="610">
        <v>42461</v>
      </c>
      <c r="B30" s="611">
        <v>6.8364333333333329</v>
      </c>
      <c r="C30" s="611"/>
    </row>
    <row r="31" spans="1:5" ht="15">
      <c r="A31" s="610">
        <v>42491</v>
      </c>
      <c r="B31" s="611">
        <v>8.7275806451612912</v>
      </c>
      <c r="C31" s="611"/>
    </row>
    <row r="32" spans="1:5" ht="15">
      <c r="A32" s="610">
        <v>42522</v>
      </c>
      <c r="B32" s="611">
        <v>10.358799999999999</v>
      </c>
      <c r="C32" s="611"/>
    </row>
    <row r="33" spans="1:3" ht="15">
      <c r="A33" s="610">
        <v>42552</v>
      </c>
      <c r="B33" s="611">
        <v>11.372548387096776</v>
      </c>
      <c r="C33" s="611"/>
    </row>
    <row r="34" spans="1:3" ht="15">
      <c r="A34" s="610">
        <v>42583</v>
      </c>
      <c r="B34" s="611">
        <v>10.331129032258062</v>
      </c>
      <c r="C34" s="611"/>
    </row>
    <row r="35" spans="1:3" ht="15">
      <c r="A35" s="610">
        <v>42614</v>
      </c>
      <c r="B35" s="611">
        <v>11.152200000000001</v>
      </c>
      <c r="C35" s="611"/>
    </row>
    <row r="36" spans="1:3" ht="15">
      <c r="A36" s="610">
        <v>42644</v>
      </c>
      <c r="B36" s="611">
        <v>16.226129032258065</v>
      </c>
      <c r="C36" s="611"/>
    </row>
    <row r="37" spans="1:3" ht="15">
      <c r="A37" s="610">
        <v>42675</v>
      </c>
      <c r="B37" s="611">
        <v>17.169866666666667</v>
      </c>
      <c r="C37" s="611"/>
    </row>
    <row r="38" spans="1:3" ht="15">
      <c r="A38" s="610">
        <v>42705</v>
      </c>
      <c r="B38" s="611">
        <v>15.899677419354836</v>
      </c>
      <c r="C38" s="611"/>
    </row>
    <row r="39" spans="1:3" ht="15">
      <c r="A39" s="610">
        <v>42736</v>
      </c>
      <c r="B39" s="611">
        <v>12.763451612903227</v>
      </c>
      <c r="C39" s="611"/>
    </row>
    <row r="40" spans="1:3" ht="15">
      <c r="A40" s="610">
        <v>42767</v>
      </c>
      <c r="B40" s="611">
        <v>8.6039642857142873</v>
      </c>
      <c r="C40" s="611"/>
    </row>
    <row r="41" spans="1:3" ht="15">
      <c r="A41" s="610">
        <v>42795</v>
      </c>
      <c r="B41" s="611">
        <v>8.23725806451613</v>
      </c>
      <c r="C41" s="611"/>
    </row>
    <row r="42" spans="1:3" ht="15">
      <c r="A42" s="610">
        <v>42826</v>
      </c>
      <c r="B42" s="611">
        <v>7.7929666666666675</v>
      </c>
      <c r="C42" s="611"/>
    </row>
    <row r="43" spans="1:3" ht="15">
      <c r="A43" s="610">
        <v>42856</v>
      </c>
      <c r="B43" s="611">
        <v>9.2727096774193551</v>
      </c>
      <c r="C43" s="611"/>
    </row>
    <row r="44" spans="1:3" ht="15">
      <c r="A44" s="610">
        <v>42887</v>
      </c>
      <c r="B44" s="611">
        <v>15.057300000000003</v>
      </c>
      <c r="C44" s="611"/>
    </row>
    <row r="45" spans="1:3" ht="15">
      <c r="A45" s="610">
        <v>42917</v>
      </c>
      <c r="B45" s="611">
        <v>17.377161290322579</v>
      </c>
      <c r="C45" s="611"/>
    </row>
    <row r="46" spans="1:3" ht="15">
      <c r="A46" s="610">
        <v>42948</v>
      </c>
      <c r="B46" s="611">
        <v>17.25764516129032</v>
      </c>
      <c r="C46" s="611"/>
    </row>
    <row r="47" spans="1:3" ht="15">
      <c r="A47" s="610">
        <v>42979</v>
      </c>
      <c r="B47" s="611">
        <v>16.879799999999999</v>
      </c>
      <c r="C47" s="611"/>
    </row>
    <row r="48" spans="1:3" ht="15">
      <c r="A48" s="610">
        <v>43009</v>
      </c>
      <c r="B48" s="611">
        <v>19.327806451612901</v>
      </c>
      <c r="C48" s="611"/>
    </row>
    <row r="49" spans="1:3" ht="15">
      <c r="A49" s="610">
        <v>43040</v>
      </c>
      <c r="B49" s="611">
        <v>21.284033333333333</v>
      </c>
      <c r="C49" s="611"/>
    </row>
    <row r="50" spans="1:3" ht="15">
      <c r="A50" s="610">
        <v>43070</v>
      </c>
      <c r="B50" s="611">
        <v>13.242645161290321</v>
      </c>
      <c r="C50" s="611"/>
    </row>
    <row r="51" spans="1:3" ht="15">
      <c r="A51" s="610">
        <v>43101</v>
      </c>
      <c r="B51" s="611">
        <v>11.076516129032258</v>
      </c>
      <c r="C51" s="611"/>
    </row>
    <row r="52" spans="1:3" ht="15">
      <c r="A52" s="610">
        <v>43132</v>
      </c>
      <c r="B52" s="611">
        <v>10.120178571428569</v>
      </c>
      <c r="C52" s="611"/>
    </row>
    <row r="53" spans="1:3" ht="15">
      <c r="A53" s="610">
        <v>43160</v>
      </c>
      <c r="B53" s="611">
        <v>6.4597419354838719</v>
      </c>
      <c r="C53" s="611"/>
    </row>
    <row r="54" spans="1:3" ht="15">
      <c r="A54" s="610">
        <v>43191</v>
      </c>
      <c r="B54" s="611">
        <v>7.3250666666666664</v>
      </c>
      <c r="C54" s="611"/>
    </row>
    <row r="55" spans="1:3" ht="15">
      <c r="A55" s="610">
        <v>43221</v>
      </c>
      <c r="B55" s="611">
        <v>11.314387096774194</v>
      </c>
      <c r="C55" s="611"/>
    </row>
    <row r="56" spans="1:3" ht="15">
      <c r="A56" s="610">
        <v>43252</v>
      </c>
      <c r="B56" s="611">
        <v>12.34723333333333</v>
      </c>
      <c r="C56" s="611"/>
    </row>
    <row r="57" spans="1:3" ht="15">
      <c r="A57" s="610">
        <v>43282</v>
      </c>
      <c r="B57" s="611">
        <v>11.446096774193547</v>
      </c>
      <c r="C57" s="611"/>
    </row>
    <row r="58" spans="1:3" ht="15">
      <c r="A58" s="610">
        <v>43313</v>
      </c>
      <c r="B58" s="611">
        <v>13.07216129032258</v>
      </c>
      <c r="C58" s="611"/>
    </row>
    <row r="59" spans="1:3" ht="15">
      <c r="A59" s="610">
        <v>43344</v>
      </c>
      <c r="B59" s="611">
        <v>11.548800000000002</v>
      </c>
      <c r="C59" s="611"/>
    </row>
    <row r="60" spans="1:3" ht="15">
      <c r="A60" s="610">
        <v>43374</v>
      </c>
      <c r="B60" s="611">
        <v>12.908354838709677</v>
      </c>
      <c r="C60" s="611"/>
    </row>
    <row r="61" spans="1:3" ht="15">
      <c r="A61" s="610">
        <v>43405</v>
      </c>
      <c r="B61" s="611">
        <v>15.742333333333331</v>
      </c>
      <c r="C61" s="611"/>
    </row>
    <row r="62" spans="1:3" ht="15">
      <c r="A62" s="610">
        <v>43435</v>
      </c>
      <c r="B62" s="611">
        <v>14.948645161290319</v>
      </c>
      <c r="C62" s="611"/>
    </row>
    <row r="63" spans="1:3" ht="15">
      <c r="A63" s="610">
        <v>43466</v>
      </c>
      <c r="B63" s="611">
        <v>14.397225806451612</v>
      </c>
      <c r="C63" s="611"/>
    </row>
    <row r="64" spans="1:3" ht="15">
      <c r="A64" s="610">
        <v>43497</v>
      </c>
      <c r="B64" s="611">
        <v>13.291464285714284</v>
      </c>
      <c r="C64" s="611"/>
    </row>
    <row r="65" spans="1:6" ht="15">
      <c r="A65" s="610">
        <v>43525</v>
      </c>
      <c r="B65" s="611">
        <v>11.831548387096772</v>
      </c>
      <c r="C65" s="611"/>
    </row>
    <row r="66" spans="1:6" ht="15">
      <c r="A66" s="610">
        <v>43556</v>
      </c>
      <c r="B66" s="611">
        <v>15.483200000000002</v>
      </c>
      <c r="C66" s="611"/>
    </row>
    <row r="67" spans="1:6" ht="15">
      <c r="A67" s="610">
        <v>43586</v>
      </c>
      <c r="B67" s="611">
        <v>20.648903225806453</v>
      </c>
      <c r="C67" s="611"/>
    </row>
    <row r="68" spans="1:6" ht="15">
      <c r="A68" s="610">
        <v>43617</v>
      </c>
      <c r="B68" s="611">
        <v>26.340666666666664</v>
      </c>
      <c r="C68" s="611"/>
    </row>
    <row r="69" spans="1:6" ht="15">
      <c r="A69" s="610">
        <v>43647</v>
      </c>
      <c r="B69" s="611">
        <v>31.142806451612902</v>
      </c>
      <c r="C69" s="611"/>
    </row>
    <row r="70" spans="1:6" ht="15">
      <c r="A70" s="610">
        <v>43678</v>
      </c>
      <c r="B70" s="611">
        <v>32.854677419354843</v>
      </c>
      <c r="C70" s="611"/>
    </row>
    <row r="71" spans="1:6" ht="15">
      <c r="A71" s="610">
        <v>43709</v>
      </c>
      <c r="B71" s="611">
        <v>26.947666666666667</v>
      </c>
      <c r="C71" s="611"/>
    </row>
    <row r="72" spans="1:6" ht="15">
      <c r="A72" s="610">
        <v>43739</v>
      </c>
      <c r="B72" s="611">
        <v>28.529322580645168</v>
      </c>
      <c r="C72" s="611"/>
    </row>
    <row r="73" spans="1:6" ht="15">
      <c r="A73" s="610">
        <v>43770</v>
      </c>
      <c r="B73" s="611">
        <v>18.399033333333328</v>
      </c>
      <c r="C73" s="611"/>
    </row>
    <row r="74" spans="1:6" ht="15">
      <c r="A74" s="610">
        <v>43800</v>
      </c>
      <c r="B74" s="611">
        <v>14.359258064516132</v>
      </c>
      <c r="C74" s="611"/>
      <c r="F74" s="613"/>
    </row>
    <row r="75" spans="1:6" ht="15">
      <c r="A75" s="610">
        <v>43831</v>
      </c>
      <c r="B75" s="611">
        <v>17.200322580645164</v>
      </c>
      <c r="C75" s="611"/>
      <c r="D75" s="614"/>
    </row>
    <row r="76" spans="1:6" ht="15">
      <c r="A76" s="610">
        <v>43862</v>
      </c>
      <c r="B76" s="611">
        <v>14.415000000000001</v>
      </c>
      <c r="C76" s="615"/>
      <c r="D76" s="616"/>
    </row>
    <row r="77" spans="1:6" ht="15">
      <c r="A77" s="610">
        <v>43891</v>
      </c>
      <c r="B77" s="611">
        <v>9.4657096774193565</v>
      </c>
      <c r="C77" s="615"/>
      <c r="D77" s="616"/>
    </row>
    <row r="78" spans="1:6" ht="15">
      <c r="A78" s="610">
        <v>43922</v>
      </c>
      <c r="B78" s="611">
        <v>12.842099999999999</v>
      </c>
      <c r="C78" s="615"/>
      <c r="D78" s="614"/>
    </row>
    <row r="79" spans="1:6" ht="15">
      <c r="A79" s="610">
        <v>43952</v>
      </c>
      <c r="B79" s="611">
        <v>13.837064516129033</v>
      </c>
      <c r="C79" s="615"/>
      <c r="D79" s="614"/>
    </row>
    <row r="80" spans="1:6" ht="15">
      <c r="A80" s="610">
        <v>43983</v>
      </c>
      <c r="B80" s="611">
        <v>20.944433333333336</v>
      </c>
      <c r="C80" s="615"/>
      <c r="D80" s="614"/>
    </row>
    <row r="81" spans="1:4" ht="15">
      <c r="A81" s="610">
        <v>44013</v>
      </c>
      <c r="B81" s="611">
        <v>26.465129032258076</v>
      </c>
      <c r="C81" s="615"/>
      <c r="D81" s="614"/>
    </row>
    <row r="82" spans="1:4" ht="15">
      <c r="A82" s="610">
        <v>44044</v>
      </c>
      <c r="B82" s="611">
        <v>24.576870967741936</v>
      </c>
      <c r="C82" s="615"/>
      <c r="D82" s="614"/>
    </row>
    <row r="83" spans="1:4" ht="15">
      <c r="A83" s="610">
        <v>44075</v>
      </c>
      <c r="B83" s="611">
        <v>23.557000000000002</v>
      </c>
      <c r="C83" s="615"/>
      <c r="D83" s="614"/>
    </row>
    <row r="84" spans="1:4" ht="15">
      <c r="A84" s="610">
        <v>44105</v>
      </c>
      <c r="B84" s="611">
        <v>15.524225806451613</v>
      </c>
      <c r="C84" s="615"/>
      <c r="D84" s="614"/>
    </row>
    <row r="85" spans="1:4" ht="15">
      <c r="A85" s="610">
        <v>44136</v>
      </c>
      <c r="B85" s="611">
        <v>18.807233333333336</v>
      </c>
      <c r="C85" s="615"/>
      <c r="D85" s="614"/>
    </row>
    <row r="86" spans="1:4" ht="15">
      <c r="A86" s="610">
        <v>44166</v>
      </c>
      <c r="B86" s="611">
        <v>13.037032258064517</v>
      </c>
      <c r="C86" s="615"/>
      <c r="D86" s="614"/>
    </row>
    <row r="87" spans="1:4" ht="15">
      <c r="A87" s="610">
        <v>44197</v>
      </c>
      <c r="B87" s="611">
        <v>11.44293548387097</v>
      </c>
      <c r="C87" s="615"/>
      <c r="D87" s="614"/>
    </row>
    <row r="88" spans="1:4" ht="15">
      <c r="A88" s="610">
        <v>44228</v>
      </c>
      <c r="B88" s="611">
        <v>7.4980357142857148</v>
      </c>
      <c r="C88" s="615"/>
      <c r="D88" s="614"/>
    </row>
    <row r="89" spans="1:4" ht="15">
      <c r="A89" s="610">
        <v>44256</v>
      </c>
      <c r="B89" s="611">
        <v>10.044580645161291</v>
      </c>
      <c r="C89" s="615"/>
      <c r="D89" s="614"/>
    </row>
    <row r="90" spans="1:4" ht="15">
      <c r="A90" s="610">
        <v>44287</v>
      </c>
      <c r="B90" s="611">
        <v>17.177399999999999</v>
      </c>
      <c r="C90" s="615"/>
      <c r="D90" s="614"/>
    </row>
    <row r="91" spans="1:4" ht="15">
      <c r="A91" s="610">
        <v>44317</v>
      </c>
      <c r="B91" s="611">
        <v>12.304838709677421</v>
      </c>
      <c r="C91" s="615"/>
      <c r="D91" s="614"/>
    </row>
    <row r="92" spans="1:4" ht="15">
      <c r="A92" s="610">
        <v>44348</v>
      </c>
      <c r="B92" s="611">
        <v>18.434933333333337</v>
      </c>
      <c r="C92" s="615"/>
      <c r="D92" s="614"/>
    </row>
    <row r="93" spans="1:4" ht="15">
      <c r="A93" s="610">
        <v>44378</v>
      </c>
      <c r="B93" s="611">
        <v>16.63422580645161</v>
      </c>
      <c r="C93" s="615"/>
      <c r="D93" s="614"/>
    </row>
    <row r="94" spans="1:4" ht="15">
      <c r="A94" s="610">
        <v>44409</v>
      </c>
      <c r="B94" s="611">
        <v>18.85641935483871</v>
      </c>
      <c r="C94" s="615"/>
      <c r="D94" s="614"/>
    </row>
    <row r="95" spans="1:4" ht="15">
      <c r="A95" s="610">
        <v>44440</v>
      </c>
      <c r="B95" s="611">
        <v>23.925499999999996</v>
      </c>
      <c r="C95" s="615"/>
      <c r="D95" s="614"/>
    </row>
    <row r="96" spans="1:4" ht="15">
      <c r="A96" s="610">
        <v>44470</v>
      </c>
      <c r="B96" s="611">
        <v>21.677967741935483</v>
      </c>
      <c r="C96" s="615"/>
      <c r="D96" s="614"/>
    </row>
    <row r="97" spans="1:4" ht="15">
      <c r="A97" s="610">
        <v>44501</v>
      </c>
      <c r="B97" s="611">
        <v>27.603499999999997</v>
      </c>
      <c r="C97" s="615"/>
      <c r="D97" s="614"/>
    </row>
    <row r="98" spans="1:4" ht="15">
      <c r="A98" s="610">
        <v>44531</v>
      </c>
      <c r="B98" s="611">
        <v>21.428838709677418</v>
      </c>
      <c r="C98" s="615"/>
      <c r="D98" s="614"/>
    </row>
    <row r="99" spans="1:4" ht="15">
      <c r="A99" s="610">
        <v>44562</v>
      </c>
      <c r="B99" s="611">
        <v>24.016129032258068</v>
      </c>
      <c r="C99" s="615"/>
      <c r="D99" s="614"/>
    </row>
    <row r="100" spans="1:4" ht="15">
      <c r="A100" s="610">
        <v>44593</v>
      </c>
      <c r="B100" s="611">
        <v>22.312178571428571</v>
      </c>
      <c r="C100" s="615"/>
      <c r="D100" s="614"/>
    </row>
    <row r="101" spans="1:4" ht="15">
      <c r="A101" s="610">
        <v>44621</v>
      </c>
      <c r="B101" s="611">
        <v>17.35116129032258</v>
      </c>
      <c r="C101" s="615"/>
      <c r="D101" s="614"/>
    </row>
    <row r="102" spans="1:4" ht="15">
      <c r="A102" s="610">
        <v>44652</v>
      </c>
      <c r="B102" s="611">
        <v>14.855366666666667</v>
      </c>
      <c r="C102" s="615"/>
      <c r="D102" s="614"/>
    </row>
    <row r="103" spans="1:4" ht="15">
      <c r="A103" s="610">
        <v>44682</v>
      </c>
      <c r="B103" s="611">
        <v>16.997612903225804</v>
      </c>
      <c r="C103" s="615"/>
      <c r="D103" s="614"/>
    </row>
    <row r="104" spans="1:4" ht="15">
      <c r="A104" s="610">
        <v>44713</v>
      </c>
      <c r="B104" s="611">
        <v>28.110433333333333</v>
      </c>
      <c r="C104" s="615"/>
      <c r="D104" s="614"/>
    </row>
  </sheetData>
  <hyperlinks>
    <hyperlink ref="A1" location="'Figures'!A1" display="Indice de gráficos" xr:uid="{00000000-0004-0000-5C00-000000000000}"/>
  </hyperlinks>
  <pageMargins left="0.7" right="0.7" top="0.75" bottom="0.75" header="0.3" footer="0.3"/>
  <pageSetup paperSize="9" orientation="portrait" horizontalDpi="90" verticalDpi="90"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Hoja81"/>
  <dimension ref="A1:I6139"/>
  <sheetViews>
    <sheetView showGridLines="0" workbookViewId="0"/>
  </sheetViews>
  <sheetFormatPr baseColWidth="10" defaultColWidth="11.5703125" defaultRowHeight="15"/>
  <sheetData>
    <row r="1" spans="1:9">
      <c r="A1" s="367" t="s">
        <v>321</v>
      </c>
      <c r="B1" s="617"/>
      <c r="C1" s="617"/>
      <c r="D1" s="617"/>
      <c r="E1" s="618"/>
      <c r="F1" s="617"/>
    </row>
    <row r="2" spans="1:9">
      <c r="A2" s="606"/>
      <c r="B2" s="619" t="s">
        <v>343</v>
      </c>
      <c r="C2" s="604"/>
      <c r="D2" s="619" t="s">
        <v>344</v>
      </c>
      <c r="E2" s="620" t="s">
        <v>345</v>
      </c>
      <c r="H2" s="426" t="str">
        <f ca="1">MID(CELL("nombrearchivo",G21),FIND("]",CELL("nombrearchivo",G21))+1,31)</f>
        <v xml:space="preserve">Gr_R1.d MERCADO IBÉRICO GAS </v>
      </c>
      <c r="I2" s="426" t="s">
        <v>719</v>
      </c>
    </row>
    <row r="3" spans="1:9" ht="60">
      <c r="A3" s="606"/>
      <c r="B3" s="621" t="s">
        <v>720</v>
      </c>
      <c r="C3" s="601" t="s">
        <v>721</v>
      </c>
      <c r="D3" s="601" t="s">
        <v>722</v>
      </c>
      <c r="E3" s="601" t="s">
        <v>723</v>
      </c>
    </row>
    <row r="4" spans="1:9">
      <c r="A4" s="603">
        <v>44750</v>
      </c>
      <c r="B4">
        <v>146.72999999999999</v>
      </c>
      <c r="C4" s="5">
        <v>231.24791666666664</v>
      </c>
      <c r="D4" s="622">
        <v>410.95</v>
      </c>
      <c r="E4" s="622">
        <v>422.93</v>
      </c>
    </row>
    <row r="5" spans="1:9">
      <c r="A5" s="603">
        <v>44749</v>
      </c>
      <c r="B5">
        <v>124.2</v>
      </c>
      <c r="C5" s="5">
        <v>196.86083333333335</v>
      </c>
      <c r="D5" s="622">
        <v>381.79</v>
      </c>
      <c r="E5" s="622">
        <v>411.88</v>
      </c>
    </row>
    <row r="6" spans="1:9">
      <c r="A6" s="603">
        <v>44748</v>
      </c>
      <c r="B6">
        <v>145.30000000000001</v>
      </c>
      <c r="C6" s="5">
        <v>226.57</v>
      </c>
      <c r="D6" s="622">
        <v>388.69</v>
      </c>
      <c r="E6" s="622">
        <v>428.88</v>
      </c>
    </row>
    <row r="7" spans="1:9">
      <c r="A7" s="603">
        <v>44747</v>
      </c>
      <c r="B7">
        <v>139.16</v>
      </c>
      <c r="C7" s="5">
        <v>237.77999999999997</v>
      </c>
      <c r="D7" s="622">
        <v>371.6</v>
      </c>
      <c r="E7" s="622">
        <v>419.1</v>
      </c>
    </row>
    <row r="8" spans="1:9">
      <c r="A8" s="603">
        <v>44746</v>
      </c>
      <c r="B8">
        <v>159.91999999999999</v>
      </c>
      <c r="C8" s="5">
        <v>261.8483333333333</v>
      </c>
      <c r="D8" s="622">
        <v>369.46</v>
      </c>
      <c r="E8" s="622">
        <v>393.27</v>
      </c>
    </row>
    <row r="9" spans="1:9">
      <c r="A9" s="603">
        <v>44743</v>
      </c>
      <c r="B9">
        <v>145.22</v>
      </c>
      <c r="C9" s="5">
        <v>233.19666666666666</v>
      </c>
      <c r="D9" s="622">
        <v>343.16</v>
      </c>
      <c r="E9" s="622">
        <v>372.26</v>
      </c>
    </row>
    <row r="10" spans="1:9">
      <c r="A10" s="603">
        <v>44742</v>
      </c>
      <c r="B10">
        <v>132.13</v>
      </c>
      <c r="C10" s="5">
        <v>202.72624999999999</v>
      </c>
      <c r="D10" s="622">
        <v>362.06</v>
      </c>
      <c r="E10" s="622">
        <v>365.53</v>
      </c>
    </row>
    <row r="11" spans="1:9">
      <c r="A11" s="603">
        <v>44741</v>
      </c>
      <c r="B11">
        <v>132.74</v>
      </c>
      <c r="C11" s="5">
        <v>225.07458333333335</v>
      </c>
      <c r="D11" s="622">
        <v>335.24</v>
      </c>
      <c r="E11" s="622">
        <v>336.93</v>
      </c>
    </row>
    <row r="12" spans="1:9">
      <c r="A12" s="603">
        <v>44740</v>
      </c>
      <c r="B12">
        <v>144.66</v>
      </c>
      <c r="C12" s="5">
        <v>259.94291666666663</v>
      </c>
      <c r="D12" s="622">
        <v>366.4</v>
      </c>
      <c r="E12" s="622">
        <v>386.45</v>
      </c>
    </row>
    <row r="13" spans="1:9">
      <c r="A13" s="603">
        <v>44739</v>
      </c>
      <c r="B13">
        <v>143.27000000000001</v>
      </c>
      <c r="C13" s="5">
        <v>201.38208333333336</v>
      </c>
      <c r="D13" s="622">
        <v>334.25</v>
      </c>
      <c r="E13" s="622">
        <v>348.58</v>
      </c>
    </row>
    <row r="14" spans="1:9">
      <c r="A14" s="603">
        <v>44736</v>
      </c>
      <c r="B14">
        <v>137.59</v>
      </c>
      <c r="C14" s="5">
        <v>234.84208333333336</v>
      </c>
      <c r="D14" s="622">
        <v>302.60000000000002</v>
      </c>
      <c r="E14" s="622">
        <v>318.56</v>
      </c>
    </row>
    <row r="15" spans="1:9">
      <c r="A15" s="603">
        <v>44735</v>
      </c>
      <c r="B15">
        <v>149.86000000000001</v>
      </c>
      <c r="C15" s="5">
        <v>278.28375000000005</v>
      </c>
      <c r="D15" s="622">
        <v>352.56</v>
      </c>
      <c r="E15" s="622">
        <v>363.86</v>
      </c>
    </row>
    <row r="16" spans="1:9">
      <c r="A16" s="603">
        <v>44734</v>
      </c>
      <c r="B16">
        <v>152.75</v>
      </c>
      <c r="C16" s="5">
        <v>284.86500000000001</v>
      </c>
      <c r="D16" s="622">
        <v>383.14</v>
      </c>
      <c r="E16" s="622">
        <v>368.9</v>
      </c>
      <c r="H16" t="s">
        <v>61</v>
      </c>
    </row>
    <row r="17" spans="1:5">
      <c r="A17" s="603">
        <v>44733</v>
      </c>
      <c r="B17">
        <v>148.03</v>
      </c>
      <c r="C17" s="5">
        <v>275.61083333333335</v>
      </c>
      <c r="D17" s="622">
        <v>354.03</v>
      </c>
      <c r="E17" s="622">
        <v>343.52</v>
      </c>
    </row>
    <row r="18" spans="1:5">
      <c r="A18" s="603">
        <v>44732</v>
      </c>
      <c r="B18">
        <v>157.47999999999999</v>
      </c>
      <c r="C18" s="5">
        <v>264.29333333333329</v>
      </c>
      <c r="D18" s="622">
        <v>303.95</v>
      </c>
      <c r="E18" s="622">
        <v>309.39</v>
      </c>
    </row>
    <row r="19" spans="1:5">
      <c r="A19" s="603">
        <v>44729</v>
      </c>
      <c r="B19">
        <v>177.9</v>
      </c>
      <c r="C19" s="5">
        <v>277.27041666666668</v>
      </c>
      <c r="D19" s="622">
        <v>303.54000000000002</v>
      </c>
      <c r="E19" s="622">
        <v>326.02</v>
      </c>
    </row>
    <row r="20" spans="1:5">
      <c r="A20" s="603">
        <v>44728</v>
      </c>
      <c r="B20">
        <v>170.81</v>
      </c>
      <c r="C20" s="5">
        <v>263.64750000000004</v>
      </c>
      <c r="D20" s="622">
        <v>272.85000000000002</v>
      </c>
      <c r="E20" s="622">
        <v>278.12</v>
      </c>
    </row>
    <row r="21" spans="1:5">
      <c r="A21" s="603">
        <v>44727</v>
      </c>
      <c r="B21">
        <v>165.59</v>
      </c>
      <c r="C21" s="5">
        <v>225.26500000000001</v>
      </c>
      <c r="D21" s="622">
        <v>233.26</v>
      </c>
      <c r="E21" s="622">
        <v>253.62</v>
      </c>
    </row>
    <row r="22" spans="1:5">
      <c r="A22" s="603">
        <v>44726</v>
      </c>
      <c r="B22">
        <v>214.05</v>
      </c>
      <c r="C22" s="5">
        <v>214.05</v>
      </c>
      <c r="D22" s="622">
        <v>211.44</v>
      </c>
      <c r="E22" s="622">
        <v>219.96</v>
      </c>
    </row>
    <row r="23" spans="1:5">
      <c r="A23" s="603">
        <v>44725</v>
      </c>
      <c r="B23">
        <v>200.62</v>
      </c>
      <c r="C23" s="5">
        <v>200.62</v>
      </c>
      <c r="D23" s="622">
        <v>203.38</v>
      </c>
      <c r="E23" s="622">
        <v>211.2</v>
      </c>
    </row>
    <row r="24" spans="1:5">
      <c r="A24" s="603">
        <v>44722</v>
      </c>
      <c r="B24">
        <v>194.35</v>
      </c>
      <c r="C24" s="5">
        <v>194.35</v>
      </c>
      <c r="D24" s="622">
        <v>194.05</v>
      </c>
      <c r="E24" s="622">
        <v>203.82</v>
      </c>
    </row>
    <row r="25" spans="1:5">
      <c r="A25" s="603">
        <v>44721</v>
      </c>
      <c r="B25">
        <v>182.67</v>
      </c>
      <c r="C25" s="5">
        <v>182.67</v>
      </c>
      <c r="D25" s="622">
        <v>185.19</v>
      </c>
      <c r="E25" s="622">
        <v>211.29</v>
      </c>
    </row>
    <row r="26" spans="1:5">
      <c r="A26" s="603">
        <v>44720</v>
      </c>
      <c r="B26">
        <v>187.03</v>
      </c>
      <c r="C26" s="5">
        <v>187.03</v>
      </c>
      <c r="D26" s="622">
        <v>191.83</v>
      </c>
      <c r="E26" s="622">
        <v>207.33</v>
      </c>
    </row>
    <row r="27" spans="1:5">
      <c r="A27" s="603">
        <v>44719</v>
      </c>
      <c r="B27">
        <v>193.32</v>
      </c>
      <c r="C27" s="5">
        <v>193.32</v>
      </c>
      <c r="D27" s="622">
        <v>188.1</v>
      </c>
      <c r="E27" s="622">
        <v>228.85</v>
      </c>
    </row>
    <row r="28" spans="1:5">
      <c r="A28" s="603">
        <v>44718</v>
      </c>
      <c r="B28">
        <v>194.94</v>
      </c>
      <c r="C28" s="5">
        <v>194.94</v>
      </c>
      <c r="D28" s="622">
        <v>153.33000000000001</v>
      </c>
      <c r="E28" s="622">
        <v>247.53</v>
      </c>
    </row>
    <row r="29" spans="1:5">
      <c r="A29" s="603">
        <v>44715</v>
      </c>
      <c r="B29">
        <v>214.5</v>
      </c>
      <c r="C29" s="5">
        <v>214.5</v>
      </c>
      <c r="D29" s="622">
        <v>198.71</v>
      </c>
      <c r="E29" s="622">
        <v>266.93</v>
      </c>
    </row>
    <row r="30" spans="1:5">
      <c r="A30" s="603">
        <v>44714</v>
      </c>
      <c r="B30">
        <v>214.74</v>
      </c>
      <c r="C30" s="5">
        <v>214.74</v>
      </c>
      <c r="D30" s="622">
        <v>193.49</v>
      </c>
      <c r="E30" s="622">
        <v>213.5</v>
      </c>
    </row>
    <row r="31" spans="1:5">
      <c r="A31" s="603">
        <v>44713</v>
      </c>
      <c r="B31">
        <v>210.45</v>
      </c>
      <c r="C31" s="5">
        <v>210.45</v>
      </c>
      <c r="D31" s="622">
        <v>216.85</v>
      </c>
      <c r="E31" s="622">
        <v>241.57</v>
      </c>
    </row>
    <row r="32" spans="1:5">
      <c r="A32" s="603">
        <v>44712</v>
      </c>
      <c r="B32">
        <v>213.82</v>
      </c>
      <c r="C32" s="5">
        <v>213.82</v>
      </c>
      <c r="D32" s="622">
        <v>211.04</v>
      </c>
      <c r="E32" s="622">
        <v>233.58</v>
      </c>
    </row>
    <row r="33" spans="1:5">
      <c r="A33" s="603">
        <v>44711</v>
      </c>
      <c r="B33">
        <v>206.62</v>
      </c>
      <c r="C33" s="5">
        <v>206.62</v>
      </c>
      <c r="D33" s="622">
        <v>225.99</v>
      </c>
      <c r="E33" s="622">
        <v>225.53</v>
      </c>
    </row>
    <row r="34" spans="1:5">
      <c r="A34" s="603">
        <v>44708</v>
      </c>
      <c r="B34">
        <v>170.26</v>
      </c>
      <c r="C34" s="5">
        <v>170.26</v>
      </c>
      <c r="D34" s="622">
        <v>162.85</v>
      </c>
      <c r="E34" s="622">
        <v>234.47</v>
      </c>
    </row>
    <row r="35" spans="1:5">
      <c r="A35" s="603">
        <v>44707</v>
      </c>
      <c r="B35">
        <v>173.29</v>
      </c>
      <c r="C35" s="5">
        <v>173.29</v>
      </c>
      <c r="D35" s="622">
        <v>166.02</v>
      </c>
      <c r="E35" s="622">
        <v>222.66</v>
      </c>
    </row>
    <row r="36" spans="1:5">
      <c r="A36" s="603">
        <v>44706</v>
      </c>
      <c r="B36">
        <v>184.57</v>
      </c>
      <c r="C36" s="5">
        <v>184.57</v>
      </c>
      <c r="D36" s="622">
        <v>191.13</v>
      </c>
      <c r="E36" s="622">
        <v>214.65</v>
      </c>
    </row>
    <row r="37" spans="1:5">
      <c r="A37" s="603">
        <v>44705</v>
      </c>
      <c r="B37">
        <v>180.01</v>
      </c>
      <c r="C37" s="5">
        <v>180.01</v>
      </c>
      <c r="D37" s="622">
        <v>183.18</v>
      </c>
      <c r="E37" s="622">
        <v>227.69</v>
      </c>
    </row>
    <row r="38" spans="1:5">
      <c r="A38" s="603">
        <v>44704</v>
      </c>
      <c r="B38">
        <v>194.16</v>
      </c>
      <c r="C38" s="5">
        <v>194.16</v>
      </c>
      <c r="D38" s="622">
        <v>191.04</v>
      </c>
      <c r="E38" s="622">
        <v>221.41</v>
      </c>
    </row>
    <row r="39" spans="1:5">
      <c r="A39" s="603">
        <v>44701</v>
      </c>
      <c r="B39">
        <v>203.74</v>
      </c>
      <c r="C39" s="5">
        <v>203.74</v>
      </c>
      <c r="D39" s="622">
        <v>207.39</v>
      </c>
      <c r="E39" s="622">
        <v>246.46</v>
      </c>
    </row>
    <row r="40" spans="1:5">
      <c r="A40" s="603">
        <v>44700</v>
      </c>
      <c r="B40">
        <v>191.08</v>
      </c>
      <c r="C40" s="5">
        <v>191.08</v>
      </c>
      <c r="D40" s="622">
        <v>213.88</v>
      </c>
      <c r="E40" s="622">
        <v>247.44</v>
      </c>
    </row>
    <row r="41" spans="1:5">
      <c r="A41" s="603">
        <v>44699</v>
      </c>
      <c r="B41">
        <v>194.86</v>
      </c>
      <c r="C41" s="5">
        <v>194.86</v>
      </c>
      <c r="D41" s="622">
        <v>213.33</v>
      </c>
      <c r="E41" s="622">
        <v>230.57</v>
      </c>
    </row>
    <row r="42" spans="1:5">
      <c r="A42" s="603">
        <v>44698</v>
      </c>
      <c r="B42">
        <v>199.36</v>
      </c>
      <c r="C42" s="5">
        <v>199.36</v>
      </c>
      <c r="D42" s="622">
        <v>229.81</v>
      </c>
      <c r="E42" s="622">
        <v>236.82</v>
      </c>
    </row>
    <row r="43" spans="1:5">
      <c r="A43" s="603">
        <v>44697</v>
      </c>
      <c r="B43">
        <v>195.23</v>
      </c>
      <c r="C43" s="5">
        <v>195.23</v>
      </c>
      <c r="D43" s="622">
        <v>218.9</v>
      </c>
      <c r="E43" s="622">
        <v>237.89</v>
      </c>
    </row>
    <row r="44" spans="1:5">
      <c r="A44" s="603">
        <v>44694</v>
      </c>
      <c r="B44">
        <v>202.99</v>
      </c>
      <c r="C44" s="5">
        <v>202.99</v>
      </c>
      <c r="D44" s="622">
        <v>203.91</v>
      </c>
      <c r="E44" s="622">
        <v>252.25</v>
      </c>
    </row>
    <row r="45" spans="1:5">
      <c r="A45" s="603">
        <v>44693</v>
      </c>
      <c r="B45">
        <v>187.27</v>
      </c>
      <c r="C45" s="5">
        <v>187.27</v>
      </c>
      <c r="D45" s="622">
        <v>196.25</v>
      </c>
      <c r="E45" s="622">
        <v>228.4</v>
      </c>
    </row>
    <row r="46" spans="1:5">
      <c r="A46" s="603">
        <v>44692</v>
      </c>
      <c r="B46">
        <v>186.84</v>
      </c>
      <c r="C46" s="5">
        <v>186.84</v>
      </c>
      <c r="D46" s="622">
        <v>191.42</v>
      </c>
      <c r="E46" s="622">
        <v>237.4</v>
      </c>
    </row>
    <row r="47" spans="1:5">
      <c r="A47" s="603">
        <v>44691</v>
      </c>
      <c r="B47">
        <v>208.71</v>
      </c>
      <c r="C47" s="5">
        <v>208.71</v>
      </c>
      <c r="D47" s="622">
        <v>207.13</v>
      </c>
      <c r="E47" s="622">
        <v>237.16</v>
      </c>
    </row>
    <row r="48" spans="1:5">
      <c r="A48" s="603">
        <v>44690</v>
      </c>
      <c r="B48">
        <v>208.74</v>
      </c>
      <c r="C48" s="5">
        <v>208.74</v>
      </c>
      <c r="D48" s="622">
        <v>219.25</v>
      </c>
      <c r="E48" s="622">
        <v>256.22000000000003</v>
      </c>
    </row>
    <row r="49" spans="1:5">
      <c r="A49" s="603">
        <v>44687</v>
      </c>
      <c r="B49">
        <v>197.63</v>
      </c>
      <c r="C49" s="5">
        <v>197.63</v>
      </c>
      <c r="D49" s="622">
        <v>225.36</v>
      </c>
      <c r="E49" s="622">
        <v>271.17</v>
      </c>
    </row>
    <row r="50" spans="1:5">
      <c r="A50" s="603">
        <v>44686</v>
      </c>
      <c r="B50">
        <v>190.77</v>
      </c>
      <c r="C50" s="5">
        <v>190.77</v>
      </c>
      <c r="D50" s="622">
        <v>234.28</v>
      </c>
      <c r="E50" s="622">
        <v>262.33</v>
      </c>
    </row>
    <row r="51" spans="1:5">
      <c r="A51" s="603">
        <v>44685</v>
      </c>
      <c r="B51">
        <v>202.15</v>
      </c>
      <c r="C51" s="5">
        <v>202.15</v>
      </c>
      <c r="D51" s="622">
        <v>234.59</v>
      </c>
      <c r="E51" s="622">
        <v>248.66</v>
      </c>
    </row>
    <row r="52" spans="1:5">
      <c r="A52" s="603">
        <v>44684</v>
      </c>
      <c r="B52">
        <v>191.47</v>
      </c>
      <c r="C52" s="5">
        <v>191.47</v>
      </c>
      <c r="D52" s="622">
        <v>218.21</v>
      </c>
      <c r="E52" s="622">
        <v>255.8</v>
      </c>
    </row>
    <row r="53" spans="1:5">
      <c r="A53" s="603">
        <v>44683</v>
      </c>
      <c r="B53">
        <v>177.86</v>
      </c>
      <c r="C53" s="5">
        <v>177.86</v>
      </c>
      <c r="D53" s="622">
        <v>218.95</v>
      </c>
      <c r="E53" s="622">
        <v>208.75</v>
      </c>
    </row>
    <row r="54" spans="1:5">
      <c r="A54" s="603">
        <v>44680</v>
      </c>
      <c r="B54">
        <v>214.84</v>
      </c>
      <c r="C54" s="5">
        <v>214.84</v>
      </c>
      <c r="D54" s="622">
        <v>228.17</v>
      </c>
      <c r="E54" s="622">
        <v>244.03</v>
      </c>
    </row>
    <row r="55" spans="1:5">
      <c r="A55" s="603">
        <v>44679</v>
      </c>
      <c r="B55">
        <v>224.96</v>
      </c>
      <c r="C55" s="5">
        <v>224.96</v>
      </c>
      <c r="D55" s="622">
        <v>230.2</v>
      </c>
      <c r="E55" s="622">
        <v>242.77</v>
      </c>
    </row>
    <row r="56" spans="1:5">
      <c r="A56" s="603">
        <v>44678</v>
      </c>
      <c r="B56">
        <v>220.95</v>
      </c>
      <c r="C56" s="5">
        <v>220.95</v>
      </c>
      <c r="D56" s="622">
        <v>222.02</v>
      </c>
      <c r="E56" s="622">
        <v>239.52</v>
      </c>
    </row>
    <row r="57" spans="1:5">
      <c r="A57" s="603">
        <v>44677</v>
      </c>
      <c r="B57">
        <v>233.78</v>
      </c>
      <c r="C57" s="5">
        <v>233.78</v>
      </c>
      <c r="D57" s="622">
        <v>243.57</v>
      </c>
      <c r="E57" s="622">
        <v>251.92</v>
      </c>
    </row>
    <row r="58" spans="1:5">
      <c r="A58" s="603">
        <v>44676</v>
      </c>
      <c r="B58">
        <v>226.57</v>
      </c>
      <c r="C58" s="5">
        <v>226.57</v>
      </c>
      <c r="D58" s="622">
        <v>222.83</v>
      </c>
      <c r="E58" s="622">
        <v>260.95999999999998</v>
      </c>
    </row>
    <row r="59" spans="1:5">
      <c r="A59" s="603">
        <v>44673</v>
      </c>
      <c r="B59">
        <v>207.77</v>
      </c>
      <c r="C59" s="5">
        <v>207.77</v>
      </c>
      <c r="D59" s="622">
        <v>200.52</v>
      </c>
      <c r="E59" s="622">
        <v>231.91</v>
      </c>
    </row>
    <row r="60" spans="1:5">
      <c r="A60" s="603">
        <v>44672</v>
      </c>
      <c r="B60">
        <v>161.72</v>
      </c>
      <c r="C60" s="5">
        <v>161.72</v>
      </c>
      <c r="D60" s="622">
        <v>202.56</v>
      </c>
      <c r="E60" s="622">
        <v>245.23</v>
      </c>
    </row>
    <row r="61" spans="1:5">
      <c r="A61" s="603">
        <v>44671</v>
      </c>
      <c r="B61">
        <v>85.19</v>
      </c>
      <c r="C61" s="5">
        <v>85.19</v>
      </c>
      <c r="D61" s="622">
        <v>206.02</v>
      </c>
      <c r="E61" s="622">
        <v>238.5</v>
      </c>
    </row>
    <row r="62" spans="1:5">
      <c r="A62" s="603">
        <v>44670</v>
      </c>
      <c r="B62">
        <v>112.12</v>
      </c>
      <c r="C62" s="5">
        <v>112.12</v>
      </c>
      <c r="D62" s="622">
        <v>217.8</v>
      </c>
      <c r="E62" s="622">
        <v>233.79</v>
      </c>
    </row>
    <row r="63" spans="1:5">
      <c r="A63" s="603">
        <v>44669</v>
      </c>
      <c r="B63">
        <v>103.24</v>
      </c>
      <c r="C63" s="5">
        <v>103.24</v>
      </c>
      <c r="D63" s="622">
        <v>123.55</v>
      </c>
      <c r="E63" s="622">
        <v>175.93</v>
      </c>
    </row>
    <row r="64" spans="1:5">
      <c r="A64" s="603">
        <v>44666</v>
      </c>
      <c r="B64">
        <v>198.47</v>
      </c>
      <c r="C64" s="5">
        <v>198.47</v>
      </c>
      <c r="D64" s="622">
        <v>199.74</v>
      </c>
      <c r="E64" s="622">
        <v>245.35</v>
      </c>
    </row>
    <row r="65" spans="1:5">
      <c r="A65" s="603">
        <v>44665</v>
      </c>
      <c r="B65">
        <v>220.76</v>
      </c>
      <c r="C65" s="5">
        <v>220.76</v>
      </c>
      <c r="D65" s="622">
        <v>227.92</v>
      </c>
      <c r="E65" s="622">
        <v>243.49</v>
      </c>
    </row>
    <row r="66" spans="1:5">
      <c r="A66" s="603">
        <v>44664</v>
      </c>
      <c r="B66">
        <v>229.43</v>
      </c>
      <c r="C66" s="5">
        <v>229.43</v>
      </c>
      <c r="D66" s="622">
        <v>238.08</v>
      </c>
      <c r="E66" s="622">
        <v>246.03</v>
      </c>
    </row>
    <row r="67" spans="1:5">
      <c r="A67" s="603">
        <v>44663</v>
      </c>
      <c r="B67">
        <v>237.3</v>
      </c>
      <c r="C67" s="5">
        <v>237.3</v>
      </c>
      <c r="D67" s="622">
        <v>239.96</v>
      </c>
      <c r="E67" s="622">
        <v>267.27999999999997</v>
      </c>
    </row>
    <row r="68" spans="1:5">
      <c r="A68" s="603">
        <v>44662</v>
      </c>
      <c r="B68">
        <v>163.13</v>
      </c>
      <c r="C68" s="5">
        <v>163.13</v>
      </c>
      <c r="D68" s="622">
        <v>229.05</v>
      </c>
      <c r="E68" s="622">
        <v>238.19</v>
      </c>
    </row>
    <row r="69" spans="1:5">
      <c r="A69" s="603">
        <v>44659</v>
      </c>
      <c r="B69">
        <v>154.69999999999999</v>
      </c>
      <c r="C69" s="5">
        <v>154.69999999999999</v>
      </c>
      <c r="D69" s="622">
        <v>248.11</v>
      </c>
      <c r="E69" s="622">
        <v>269.52</v>
      </c>
    </row>
    <row r="70" spans="1:5">
      <c r="A70" s="603">
        <v>44658</v>
      </c>
      <c r="B70">
        <v>214.79</v>
      </c>
      <c r="C70" s="5">
        <v>214.79</v>
      </c>
      <c r="D70" s="622">
        <v>219.54</v>
      </c>
      <c r="E70" s="622">
        <v>240</v>
      </c>
    </row>
    <row r="71" spans="1:5">
      <c r="A71" s="603">
        <v>44657</v>
      </c>
      <c r="B71">
        <v>254.99</v>
      </c>
      <c r="C71" s="5">
        <v>254.99</v>
      </c>
      <c r="D71" s="622">
        <v>274.35000000000002</v>
      </c>
      <c r="E71" s="622">
        <v>283.31</v>
      </c>
    </row>
    <row r="72" spans="1:5">
      <c r="A72" s="603">
        <v>44656</v>
      </c>
      <c r="B72">
        <v>265.02</v>
      </c>
      <c r="C72" s="5">
        <v>265.02</v>
      </c>
      <c r="D72" s="622">
        <v>308.3</v>
      </c>
      <c r="E72" s="622">
        <v>296.74</v>
      </c>
    </row>
    <row r="73" spans="1:5">
      <c r="A73" s="603">
        <v>44655</v>
      </c>
      <c r="B73">
        <v>251.87</v>
      </c>
      <c r="C73" s="5">
        <v>251.87</v>
      </c>
      <c r="D73" s="622">
        <v>551.42999999999995</v>
      </c>
      <c r="E73" s="622">
        <v>348.92</v>
      </c>
    </row>
    <row r="74" spans="1:5">
      <c r="A74" s="603">
        <v>44652</v>
      </c>
      <c r="B74">
        <v>224.75</v>
      </c>
      <c r="C74" s="5">
        <v>224.75</v>
      </c>
      <c r="D74" s="622">
        <v>317.5</v>
      </c>
      <c r="E74" s="622">
        <v>306.95</v>
      </c>
    </row>
    <row r="75" spans="1:5">
      <c r="A75" s="603">
        <v>44651</v>
      </c>
      <c r="B75">
        <v>239.37</v>
      </c>
      <c r="C75" s="5">
        <v>239.37</v>
      </c>
      <c r="D75" s="622">
        <v>294.2</v>
      </c>
      <c r="E75" s="622">
        <v>281.89999999999998</v>
      </c>
    </row>
    <row r="76" spans="1:5">
      <c r="A76" s="603">
        <v>44650</v>
      </c>
      <c r="B76">
        <v>255.81</v>
      </c>
      <c r="C76" s="5">
        <v>255.81</v>
      </c>
      <c r="D76" s="622">
        <v>301.26</v>
      </c>
      <c r="E76" s="622">
        <v>294.82</v>
      </c>
    </row>
    <row r="77" spans="1:5">
      <c r="A77" s="603">
        <v>44649</v>
      </c>
      <c r="B77">
        <v>248.1</v>
      </c>
      <c r="C77" s="5">
        <v>248.1</v>
      </c>
      <c r="D77" s="622">
        <v>260.19</v>
      </c>
      <c r="E77" s="622">
        <v>249.44</v>
      </c>
    </row>
    <row r="78" spans="1:5">
      <c r="A78" s="603">
        <v>44648</v>
      </c>
      <c r="B78">
        <v>231.72</v>
      </c>
      <c r="C78" s="5">
        <v>231.72</v>
      </c>
      <c r="D78" s="622">
        <v>250.66</v>
      </c>
      <c r="E78" s="622">
        <v>251.75</v>
      </c>
    </row>
    <row r="79" spans="1:5">
      <c r="A79" s="603">
        <v>44645</v>
      </c>
      <c r="B79">
        <v>232.28</v>
      </c>
      <c r="C79" s="5">
        <v>232.28</v>
      </c>
      <c r="D79" s="622">
        <v>272.79000000000002</v>
      </c>
      <c r="E79" s="622">
        <v>247.22</v>
      </c>
    </row>
    <row r="80" spans="1:5">
      <c r="A80" s="603">
        <v>44644</v>
      </c>
      <c r="B80">
        <v>225.71</v>
      </c>
      <c r="C80" s="5">
        <v>225.71</v>
      </c>
      <c r="D80" s="622">
        <v>248.21</v>
      </c>
      <c r="E80" s="622">
        <v>244.52</v>
      </c>
    </row>
    <row r="81" spans="1:5">
      <c r="A81" s="603">
        <v>44643</v>
      </c>
      <c r="B81">
        <v>212.44</v>
      </c>
      <c r="C81" s="5">
        <v>212.44</v>
      </c>
      <c r="D81" s="622">
        <v>242.44</v>
      </c>
      <c r="E81" s="622">
        <v>238.6</v>
      </c>
    </row>
    <row r="82" spans="1:5">
      <c r="A82" s="603">
        <v>44642</v>
      </c>
      <c r="B82">
        <v>226.14</v>
      </c>
      <c r="C82" s="5">
        <v>226.14</v>
      </c>
      <c r="D82" s="622">
        <v>239.93</v>
      </c>
      <c r="E82" s="622">
        <v>242.28</v>
      </c>
    </row>
    <row r="83" spans="1:5">
      <c r="A83" s="603">
        <v>44641</v>
      </c>
      <c r="B83">
        <v>229.71</v>
      </c>
      <c r="C83" s="5">
        <v>229.71</v>
      </c>
      <c r="D83" s="622">
        <v>243.59</v>
      </c>
      <c r="E83" s="622">
        <v>243.93</v>
      </c>
    </row>
    <row r="84" spans="1:5">
      <c r="A84" s="603">
        <v>44638</v>
      </c>
      <c r="B84">
        <v>232.28</v>
      </c>
      <c r="C84" s="5">
        <v>232.28</v>
      </c>
      <c r="D84" s="622">
        <v>233.83</v>
      </c>
      <c r="E84" s="622">
        <v>247.22</v>
      </c>
    </row>
    <row r="85" spans="1:5">
      <c r="A85" s="603">
        <v>44637</v>
      </c>
      <c r="B85">
        <v>217.13</v>
      </c>
      <c r="C85" s="5">
        <v>217.13</v>
      </c>
      <c r="D85" s="622">
        <v>260.26</v>
      </c>
      <c r="E85" s="622">
        <v>261.73</v>
      </c>
    </row>
    <row r="86" spans="1:5">
      <c r="A86" s="603">
        <v>44636</v>
      </c>
      <c r="B86">
        <v>263.64999999999998</v>
      </c>
      <c r="C86" s="5">
        <v>263.64999999999998</v>
      </c>
      <c r="D86" s="622">
        <v>278.33</v>
      </c>
      <c r="E86" s="622">
        <v>281.11</v>
      </c>
    </row>
    <row r="87" spans="1:5">
      <c r="A87" s="603">
        <v>44635</v>
      </c>
      <c r="B87">
        <v>249.66</v>
      </c>
      <c r="C87" s="5">
        <v>249.66</v>
      </c>
      <c r="D87" s="622">
        <v>295.77</v>
      </c>
      <c r="E87" s="622">
        <v>301.14999999999998</v>
      </c>
    </row>
    <row r="88" spans="1:5">
      <c r="A88" s="603">
        <v>44634</v>
      </c>
      <c r="B88">
        <v>251.7</v>
      </c>
      <c r="C88" s="5">
        <v>251.7</v>
      </c>
      <c r="D88" s="622">
        <v>301.27</v>
      </c>
      <c r="E88" s="622">
        <v>323.27999999999997</v>
      </c>
    </row>
    <row r="89" spans="1:5">
      <c r="A89" s="603">
        <v>44631</v>
      </c>
      <c r="B89">
        <v>284.58</v>
      </c>
      <c r="C89" s="5">
        <v>284.58</v>
      </c>
      <c r="D89" s="622">
        <v>278.64999999999998</v>
      </c>
      <c r="E89" s="622">
        <v>371.49</v>
      </c>
    </row>
    <row r="90" spans="1:5">
      <c r="A90" s="603">
        <v>44630</v>
      </c>
      <c r="B90">
        <v>369.75</v>
      </c>
      <c r="C90" s="5">
        <v>369.75</v>
      </c>
      <c r="D90" s="622">
        <v>367.23</v>
      </c>
      <c r="E90" s="622">
        <v>388.23</v>
      </c>
    </row>
    <row r="91" spans="1:5">
      <c r="A91" s="603">
        <v>44629</v>
      </c>
      <c r="B91">
        <v>472.97</v>
      </c>
      <c r="C91" s="5">
        <v>472.97</v>
      </c>
      <c r="D91" s="622">
        <v>462.3</v>
      </c>
      <c r="E91" s="622">
        <v>463.01</v>
      </c>
    </row>
    <row r="92" spans="1:5">
      <c r="A92" s="603">
        <v>44628</v>
      </c>
      <c r="B92">
        <v>544.98</v>
      </c>
      <c r="C92" s="5">
        <v>544.98</v>
      </c>
      <c r="D92" s="622">
        <v>540.66</v>
      </c>
      <c r="E92" s="622">
        <v>587.66999999999996</v>
      </c>
    </row>
    <row r="93" spans="1:5">
      <c r="A93" s="603">
        <v>44627</v>
      </c>
      <c r="B93">
        <v>442.54</v>
      </c>
      <c r="C93" s="5">
        <v>442.54</v>
      </c>
      <c r="D93" s="622">
        <v>421.05</v>
      </c>
      <c r="E93" s="622">
        <v>453.51</v>
      </c>
    </row>
    <row r="94" spans="1:5">
      <c r="A94" s="603">
        <v>44624</v>
      </c>
      <c r="B94">
        <v>340.7</v>
      </c>
      <c r="C94" s="5">
        <v>340.7</v>
      </c>
      <c r="D94" s="622">
        <v>363.7</v>
      </c>
      <c r="E94" s="622">
        <v>383.13</v>
      </c>
    </row>
    <row r="95" spans="1:5">
      <c r="A95" s="603">
        <v>44623</v>
      </c>
      <c r="B95">
        <v>341.52</v>
      </c>
      <c r="C95" s="5">
        <v>341.52</v>
      </c>
      <c r="D95" s="622">
        <v>346.67</v>
      </c>
      <c r="E95" s="622">
        <v>362.73</v>
      </c>
    </row>
    <row r="96" spans="1:5">
      <c r="A96" s="603">
        <v>44622</v>
      </c>
      <c r="B96">
        <v>254.03</v>
      </c>
      <c r="C96" s="5">
        <v>254.03</v>
      </c>
      <c r="D96" s="622">
        <v>274.02</v>
      </c>
      <c r="E96" s="622">
        <v>274.63</v>
      </c>
    </row>
    <row r="97" spans="1:5">
      <c r="A97" s="603">
        <v>44621</v>
      </c>
      <c r="B97">
        <v>258.66000000000003</v>
      </c>
      <c r="C97" s="5">
        <v>258.66000000000003</v>
      </c>
      <c r="D97" s="622">
        <v>270.02</v>
      </c>
      <c r="E97" s="622">
        <v>271.13</v>
      </c>
    </row>
    <row r="98" spans="1:5">
      <c r="A98" s="603">
        <v>44620</v>
      </c>
      <c r="B98">
        <v>277.77</v>
      </c>
      <c r="C98" s="5">
        <v>277.77</v>
      </c>
      <c r="D98" s="622">
        <v>250.95</v>
      </c>
      <c r="E98" s="622">
        <v>247.03</v>
      </c>
    </row>
    <row r="99" spans="1:5">
      <c r="A99" s="603">
        <v>44617</v>
      </c>
      <c r="B99">
        <v>240.13</v>
      </c>
      <c r="C99" s="5">
        <v>240.13</v>
      </c>
      <c r="D99" s="622">
        <v>245.43</v>
      </c>
      <c r="E99" s="622">
        <v>284.29000000000002</v>
      </c>
    </row>
    <row r="100" spans="1:5">
      <c r="A100" s="603">
        <v>44616</v>
      </c>
      <c r="B100">
        <v>205.6</v>
      </c>
      <c r="C100" s="5">
        <v>205.6</v>
      </c>
      <c r="D100" s="622">
        <v>187.14</v>
      </c>
      <c r="E100" s="622">
        <v>218.18</v>
      </c>
    </row>
    <row r="101" spans="1:5">
      <c r="A101" s="603">
        <v>44615</v>
      </c>
      <c r="B101">
        <v>195.86</v>
      </c>
      <c r="C101" s="5">
        <v>195.86</v>
      </c>
      <c r="D101" s="622">
        <v>189.38</v>
      </c>
      <c r="E101" s="622">
        <v>191.48</v>
      </c>
    </row>
    <row r="102" spans="1:5">
      <c r="A102" s="603">
        <v>44614</v>
      </c>
      <c r="B102">
        <v>179.74</v>
      </c>
      <c r="C102" s="5">
        <v>179.74</v>
      </c>
      <c r="D102" s="622">
        <v>175</v>
      </c>
      <c r="E102" s="622">
        <v>184.8</v>
      </c>
    </row>
    <row r="103" spans="1:5">
      <c r="A103" s="603">
        <v>44613</v>
      </c>
      <c r="B103">
        <v>183.32</v>
      </c>
      <c r="C103" s="5">
        <v>183.32</v>
      </c>
      <c r="D103" s="622">
        <v>153.66999999999999</v>
      </c>
      <c r="E103" s="622">
        <v>185.02</v>
      </c>
    </row>
    <row r="104" spans="1:5">
      <c r="A104" s="603">
        <v>44610</v>
      </c>
      <c r="B104">
        <v>184.26</v>
      </c>
      <c r="C104" s="5">
        <v>184.26</v>
      </c>
      <c r="D104" s="622">
        <v>158.69</v>
      </c>
      <c r="E104" s="622">
        <v>201.37</v>
      </c>
    </row>
    <row r="105" spans="1:5">
      <c r="A105" s="603">
        <v>44609</v>
      </c>
      <c r="B105">
        <v>163.41</v>
      </c>
      <c r="C105" s="5">
        <v>163.41</v>
      </c>
      <c r="D105" s="622">
        <v>132.69999999999999</v>
      </c>
      <c r="E105" s="622">
        <v>182.68</v>
      </c>
    </row>
    <row r="106" spans="1:5">
      <c r="A106" s="603">
        <v>44608</v>
      </c>
      <c r="B106">
        <v>178.09</v>
      </c>
      <c r="C106" s="5">
        <v>178.09</v>
      </c>
      <c r="D106" s="622">
        <v>152.46</v>
      </c>
      <c r="E106" s="622">
        <v>221.78</v>
      </c>
    </row>
    <row r="107" spans="1:5">
      <c r="A107" s="603">
        <v>44607</v>
      </c>
      <c r="B107">
        <v>199.94</v>
      </c>
      <c r="C107" s="5">
        <v>199.94</v>
      </c>
      <c r="D107" s="622">
        <v>193.45</v>
      </c>
      <c r="E107" s="622">
        <v>210.2</v>
      </c>
    </row>
    <row r="108" spans="1:5">
      <c r="A108" s="603">
        <v>44606</v>
      </c>
      <c r="B108">
        <v>183.32</v>
      </c>
      <c r="C108" s="5">
        <v>183.32</v>
      </c>
      <c r="D108" s="622">
        <v>187.27</v>
      </c>
      <c r="E108" s="622">
        <v>210.21</v>
      </c>
    </row>
    <row r="109" spans="1:5">
      <c r="A109" s="603">
        <v>44603</v>
      </c>
      <c r="B109">
        <v>196.49</v>
      </c>
      <c r="C109" s="5">
        <v>196.49</v>
      </c>
      <c r="D109" s="622">
        <v>206.96</v>
      </c>
      <c r="E109" s="622">
        <v>219.7</v>
      </c>
    </row>
    <row r="110" spans="1:5">
      <c r="A110" s="603">
        <v>44602</v>
      </c>
      <c r="B110">
        <v>205.7</v>
      </c>
      <c r="C110" s="5">
        <v>205.7</v>
      </c>
      <c r="D110" s="622">
        <v>204.92</v>
      </c>
      <c r="E110" s="622">
        <v>213.65</v>
      </c>
    </row>
    <row r="111" spans="1:5">
      <c r="A111" s="603">
        <v>44601</v>
      </c>
      <c r="B111">
        <v>210.52</v>
      </c>
      <c r="C111" s="5">
        <v>210.52</v>
      </c>
      <c r="D111" s="622">
        <v>209.29</v>
      </c>
      <c r="E111" s="622">
        <v>220.21</v>
      </c>
    </row>
    <row r="112" spans="1:5">
      <c r="A112" s="603">
        <v>44600</v>
      </c>
      <c r="B112">
        <v>203.7</v>
      </c>
      <c r="C112" s="5">
        <v>203.7</v>
      </c>
      <c r="D112" s="622">
        <v>202.53</v>
      </c>
      <c r="E112" s="622">
        <v>205.29</v>
      </c>
    </row>
    <row r="113" spans="1:5">
      <c r="A113" s="603">
        <v>44599</v>
      </c>
      <c r="B113">
        <v>206.46</v>
      </c>
      <c r="C113" s="5">
        <v>206.46</v>
      </c>
      <c r="D113" s="622">
        <v>205.5</v>
      </c>
      <c r="E113" s="622">
        <v>204.42</v>
      </c>
    </row>
    <row r="114" spans="1:5">
      <c r="A114" s="603">
        <v>44596</v>
      </c>
      <c r="B114">
        <v>197.03</v>
      </c>
      <c r="C114" s="5">
        <v>197.03</v>
      </c>
      <c r="D114" s="622">
        <v>192.81</v>
      </c>
      <c r="E114" s="622">
        <v>228.22</v>
      </c>
    </row>
    <row r="115" spans="1:5">
      <c r="A115" s="603">
        <v>44595</v>
      </c>
      <c r="B115">
        <v>207.89</v>
      </c>
      <c r="C115" s="5">
        <v>207.89</v>
      </c>
      <c r="D115" s="622">
        <v>205.97</v>
      </c>
      <c r="E115" s="622">
        <v>213.62</v>
      </c>
    </row>
    <row r="116" spans="1:5">
      <c r="A116" s="603">
        <v>44594</v>
      </c>
      <c r="B116">
        <v>210.18</v>
      </c>
      <c r="C116" s="5">
        <v>210.18</v>
      </c>
      <c r="D116" s="622">
        <v>205.81</v>
      </c>
      <c r="E116" s="622">
        <v>213.27</v>
      </c>
    </row>
    <row r="117" spans="1:5">
      <c r="A117" s="603">
        <v>44593</v>
      </c>
      <c r="B117">
        <v>206.54</v>
      </c>
      <c r="C117" s="5">
        <v>206.54</v>
      </c>
      <c r="D117" s="622">
        <v>213.76</v>
      </c>
      <c r="E117" s="622">
        <v>239.5</v>
      </c>
    </row>
    <row r="118" spans="1:5">
      <c r="A118" s="603">
        <v>44592</v>
      </c>
      <c r="B118">
        <v>221.82</v>
      </c>
      <c r="C118" s="5">
        <v>221.82</v>
      </c>
      <c r="D118" s="622">
        <v>213.48</v>
      </c>
      <c r="E118" s="622">
        <v>231.01</v>
      </c>
    </row>
    <row r="119" spans="1:5">
      <c r="A119" s="603">
        <v>44589</v>
      </c>
      <c r="B119">
        <v>224.59</v>
      </c>
      <c r="C119" s="5">
        <v>224.59</v>
      </c>
      <c r="D119" s="622">
        <v>250.65</v>
      </c>
      <c r="E119" s="622">
        <v>261.14999999999998</v>
      </c>
    </row>
    <row r="120" spans="1:5">
      <c r="A120" s="603">
        <v>44588</v>
      </c>
      <c r="B120">
        <v>232.5</v>
      </c>
      <c r="C120" s="5">
        <v>232.5</v>
      </c>
      <c r="D120" s="622">
        <v>262.14999999999998</v>
      </c>
      <c r="E120" s="622">
        <v>263.94</v>
      </c>
    </row>
    <row r="121" spans="1:5">
      <c r="A121" s="603">
        <v>44587</v>
      </c>
      <c r="B121">
        <v>236.77</v>
      </c>
      <c r="C121" s="5">
        <v>236.77</v>
      </c>
      <c r="D121" s="622">
        <v>275.45</v>
      </c>
      <c r="E121" s="622">
        <v>272.69</v>
      </c>
    </row>
    <row r="122" spans="1:5">
      <c r="A122" s="603">
        <v>44586</v>
      </c>
      <c r="B122">
        <v>224.24</v>
      </c>
      <c r="C122" s="5">
        <v>224.24</v>
      </c>
      <c r="D122" s="622">
        <v>295.11</v>
      </c>
      <c r="E122" s="622">
        <v>281.66000000000003</v>
      </c>
    </row>
    <row r="123" spans="1:5">
      <c r="A123" s="603">
        <v>44585</v>
      </c>
      <c r="B123">
        <v>227</v>
      </c>
      <c r="C123" s="5">
        <v>227</v>
      </c>
      <c r="D123" s="622">
        <v>247</v>
      </c>
      <c r="E123" s="622">
        <v>241.88</v>
      </c>
    </row>
    <row r="124" spans="1:5">
      <c r="A124" s="603">
        <v>44582</v>
      </c>
      <c r="B124">
        <v>179.09</v>
      </c>
      <c r="C124" s="5">
        <v>179.09</v>
      </c>
      <c r="D124" s="622">
        <v>216.69</v>
      </c>
      <c r="E124" s="622">
        <v>216.49</v>
      </c>
    </row>
    <row r="125" spans="1:5">
      <c r="A125" s="603">
        <v>44581</v>
      </c>
      <c r="B125">
        <v>190.64</v>
      </c>
      <c r="C125" s="5">
        <v>190.64</v>
      </c>
      <c r="D125" s="622">
        <v>228.02</v>
      </c>
      <c r="E125" s="622">
        <v>220.31</v>
      </c>
    </row>
    <row r="126" spans="1:5">
      <c r="A126" s="603">
        <v>44580</v>
      </c>
      <c r="B126">
        <v>213.16</v>
      </c>
      <c r="C126" s="5">
        <v>213.16</v>
      </c>
      <c r="D126" s="622">
        <v>236.03</v>
      </c>
      <c r="E126" s="622">
        <v>234.19</v>
      </c>
    </row>
    <row r="127" spans="1:5">
      <c r="A127" s="603">
        <v>44579</v>
      </c>
      <c r="B127">
        <v>222.73</v>
      </c>
      <c r="C127" s="5">
        <v>222.73</v>
      </c>
      <c r="D127" s="622">
        <v>244.83</v>
      </c>
      <c r="E127" s="622">
        <v>240.68</v>
      </c>
    </row>
    <row r="128" spans="1:5">
      <c r="A128" s="603">
        <v>44578</v>
      </c>
      <c r="B128">
        <v>244.67</v>
      </c>
      <c r="C128" s="5">
        <v>244.67</v>
      </c>
      <c r="D128" s="622">
        <v>261.13</v>
      </c>
      <c r="E128" s="622">
        <v>244.86</v>
      </c>
    </row>
    <row r="129" spans="1:5">
      <c r="A129" s="603">
        <v>44575</v>
      </c>
      <c r="B129">
        <v>202.95</v>
      </c>
      <c r="C129" s="5">
        <v>202.95</v>
      </c>
      <c r="D129" s="622">
        <v>233.58</v>
      </c>
      <c r="E129" s="622">
        <v>227.55</v>
      </c>
    </row>
    <row r="130" spans="1:5">
      <c r="A130" s="603">
        <v>44574</v>
      </c>
      <c r="B130">
        <v>215.1</v>
      </c>
      <c r="C130" s="5">
        <v>215.1</v>
      </c>
      <c r="D130" s="622">
        <v>223.7</v>
      </c>
      <c r="E130" s="622">
        <v>223.4</v>
      </c>
    </row>
    <row r="131" spans="1:5">
      <c r="A131" s="603">
        <v>44573</v>
      </c>
      <c r="B131">
        <v>206.07</v>
      </c>
      <c r="C131" s="5">
        <v>206.07</v>
      </c>
      <c r="D131" s="622">
        <v>237.2</v>
      </c>
      <c r="E131" s="622">
        <v>234.33</v>
      </c>
    </row>
    <row r="132" spans="1:5">
      <c r="A132" s="603">
        <v>44572</v>
      </c>
      <c r="B132">
        <v>223.16</v>
      </c>
      <c r="C132" s="5">
        <v>223.16</v>
      </c>
      <c r="D132" s="622">
        <v>253.96</v>
      </c>
      <c r="E132" s="622">
        <v>245.24</v>
      </c>
    </row>
    <row r="133" spans="1:5">
      <c r="A133" s="603">
        <v>44571</v>
      </c>
      <c r="B133">
        <v>217.26</v>
      </c>
      <c r="C133" s="5">
        <v>217.26</v>
      </c>
      <c r="D133" s="622">
        <v>261.25</v>
      </c>
      <c r="E133" s="622">
        <v>252.19</v>
      </c>
    </row>
    <row r="134" spans="1:5">
      <c r="A134" s="603">
        <v>44568</v>
      </c>
      <c r="B134">
        <v>215.86</v>
      </c>
      <c r="C134" s="5">
        <v>215.86</v>
      </c>
      <c r="D134" s="622">
        <v>215.92</v>
      </c>
      <c r="E134" s="622">
        <v>233.97</v>
      </c>
    </row>
    <row r="135" spans="1:5">
      <c r="A135" s="603">
        <v>44567</v>
      </c>
      <c r="B135">
        <v>212.98</v>
      </c>
      <c r="C135" s="5">
        <v>212.98</v>
      </c>
      <c r="D135" s="622">
        <v>225.77</v>
      </c>
      <c r="E135" s="622">
        <v>225.7</v>
      </c>
    </row>
    <row r="136" spans="1:5">
      <c r="A136" s="603">
        <v>44566</v>
      </c>
      <c r="B136">
        <v>180.2</v>
      </c>
      <c r="C136" s="5">
        <v>180.2</v>
      </c>
      <c r="D136" s="622">
        <v>185.56</v>
      </c>
      <c r="E136" s="622">
        <v>192.54</v>
      </c>
    </row>
    <row r="137" spans="1:5">
      <c r="A137" s="603">
        <v>44565</v>
      </c>
      <c r="B137">
        <v>152.15</v>
      </c>
      <c r="C137" s="5">
        <v>152.15</v>
      </c>
      <c r="D137" s="622">
        <v>156.30000000000001</v>
      </c>
      <c r="E137" s="622">
        <v>166.09</v>
      </c>
    </row>
    <row r="138" spans="1:5">
      <c r="A138" s="603">
        <v>44564</v>
      </c>
      <c r="B138">
        <v>150.5</v>
      </c>
      <c r="C138" s="5">
        <v>150.5</v>
      </c>
      <c r="D138" s="622">
        <v>92.12</v>
      </c>
      <c r="E138" s="622">
        <v>193.64</v>
      </c>
    </row>
    <row r="139" spans="1:5">
      <c r="A139" s="603">
        <v>44561</v>
      </c>
      <c r="B139">
        <v>140.82</v>
      </c>
      <c r="C139" s="5">
        <v>140.82</v>
      </c>
      <c r="D139" s="622">
        <v>120.02</v>
      </c>
      <c r="E139" s="622">
        <v>167.53</v>
      </c>
    </row>
    <row r="140" spans="1:5">
      <c r="A140" s="603">
        <v>44560</v>
      </c>
      <c r="B140">
        <v>200.68</v>
      </c>
      <c r="C140" s="5">
        <v>200.68</v>
      </c>
      <c r="D140" s="622">
        <v>105.74</v>
      </c>
      <c r="E140" s="622">
        <v>186.01</v>
      </c>
    </row>
    <row r="141" spans="1:5">
      <c r="A141" s="603">
        <v>44559</v>
      </c>
      <c r="B141">
        <v>181.09</v>
      </c>
      <c r="C141" s="5">
        <v>181.09</v>
      </c>
      <c r="D141" s="622">
        <v>155.6</v>
      </c>
      <c r="E141" s="622">
        <v>218.85</v>
      </c>
    </row>
    <row r="142" spans="1:5">
      <c r="A142" s="603">
        <v>44558</v>
      </c>
      <c r="B142">
        <v>104.36</v>
      </c>
      <c r="C142" s="5">
        <v>104.36</v>
      </c>
      <c r="D142" s="622">
        <v>101.64</v>
      </c>
      <c r="E142" s="622">
        <v>196.4</v>
      </c>
    </row>
    <row r="143" spans="1:5">
      <c r="A143" s="603">
        <v>44557</v>
      </c>
      <c r="B143">
        <v>96.08</v>
      </c>
      <c r="C143" s="5">
        <v>96.08</v>
      </c>
      <c r="D143" s="622">
        <v>161.08000000000001</v>
      </c>
      <c r="E143" s="622">
        <v>243.63</v>
      </c>
    </row>
    <row r="144" spans="1:5">
      <c r="A144" s="603">
        <v>44554</v>
      </c>
      <c r="B144">
        <v>311.02</v>
      </c>
      <c r="C144" s="5">
        <v>311.02</v>
      </c>
      <c r="D144" s="622">
        <v>319.52999999999997</v>
      </c>
      <c r="E144" s="622">
        <v>306.86</v>
      </c>
    </row>
    <row r="145" spans="1:5">
      <c r="A145" s="603">
        <v>44553</v>
      </c>
      <c r="B145">
        <v>383.67</v>
      </c>
      <c r="C145" s="5">
        <v>383.67</v>
      </c>
      <c r="D145" s="622">
        <v>416.44</v>
      </c>
      <c r="E145" s="622">
        <v>413.88</v>
      </c>
    </row>
    <row r="146" spans="1:5">
      <c r="A146" s="603">
        <v>44552</v>
      </c>
      <c r="B146">
        <v>360.02</v>
      </c>
      <c r="C146" s="5">
        <v>360.02</v>
      </c>
      <c r="D146" s="622">
        <v>452.94</v>
      </c>
      <c r="E146" s="622">
        <v>437.94</v>
      </c>
    </row>
    <row r="147" spans="1:5">
      <c r="A147" s="603">
        <v>44551</v>
      </c>
      <c r="B147">
        <v>327.38</v>
      </c>
      <c r="C147" s="5">
        <v>327.38</v>
      </c>
      <c r="D147" s="622">
        <v>442.88</v>
      </c>
      <c r="E147" s="622">
        <v>418.36</v>
      </c>
    </row>
    <row r="148" spans="1:5">
      <c r="A148" s="603">
        <v>44550</v>
      </c>
      <c r="B148">
        <v>339.84</v>
      </c>
      <c r="C148" s="5">
        <v>339.84</v>
      </c>
      <c r="D148" s="622">
        <v>382.08</v>
      </c>
      <c r="E148" s="622">
        <v>363.88</v>
      </c>
    </row>
    <row r="149" spans="1:5">
      <c r="A149" s="603">
        <v>44547</v>
      </c>
      <c r="B149">
        <v>309.2</v>
      </c>
      <c r="C149" s="5">
        <v>309.2</v>
      </c>
      <c r="D149" s="622">
        <v>341.24</v>
      </c>
      <c r="E149" s="622">
        <v>329.72</v>
      </c>
    </row>
    <row r="150" spans="1:5">
      <c r="A150" s="603">
        <v>44546</v>
      </c>
      <c r="B150">
        <v>302.48</v>
      </c>
      <c r="C150" s="5">
        <v>302.48</v>
      </c>
      <c r="D150" s="622">
        <v>353.09</v>
      </c>
      <c r="E150" s="622">
        <v>347.35</v>
      </c>
    </row>
    <row r="151" spans="1:5">
      <c r="A151" s="603">
        <v>44545</v>
      </c>
      <c r="B151">
        <v>291.73</v>
      </c>
      <c r="C151" s="5">
        <v>291.73</v>
      </c>
      <c r="D151" s="622">
        <v>346.28</v>
      </c>
      <c r="E151" s="622">
        <v>341.99</v>
      </c>
    </row>
    <row r="152" spans="1:5">
      <c r="A152" s="603">
        <v>44544</v>
      </c>
      <c r="B152">
        <v>287.77999999999997</v>
      </c>
      <c r="C152" s="5">
        <v>287.77999999999997</v>
      </c>
      <c r="D152" s="622">
        <v>329.27</v>
      </c>
      <c r="E152" s="622">
        <v>309.68</v>
      </c>
    </row>
    <row r="153" spans="1:5">
      <c r="A153" s="603">
        <v>44543</v>
      </c>
      <c r="B153">
        <v>268.20999999999998</v>
      </c>
      <c r="C153" s="5">
        <v>268.20999999999998</v>
      </c>
      <c r="D153" s="622">
        <v>300.69</v>
      </c>
      <c r="E153" s="622">
        <v>294.75</v>
      </c>
    </row>
    <row r="154" spans="1:5">
      <c r="A154" s="603">
        <v>44540</v>
      </c>
      <c r="B154">
        <v>208.41</v>
      </c>
      <c r="C154" s="5">
        <v>208.41</v>
      </c>
      <c r="D154" s="622">
        <v>247.19</v>
      </c>
      <c r="E154" s="622">
        <v>256.32</v>
      </c>
    </row>
    <row r="155" spans="1:5">
      <c r="A155" s="603">
        <v>44539</v>
      </c>
      <c r="B155">
        <v>216.74</v>
      </c>
      <c r="C155" s="5">
        <v>216.74</v>
      </c>
      <c r="D155" s="622">
        <v>287.5</v>
      </c>
      <c r="E155" s="622">
        <v>278.55</v>
      </c>
    </row>
    <row r="156" spans="1:5">
      <c r="A156" s="603">
        <v>44538</v>
      </c>
      <c r="B156">
        <v>108.73</v>
      </c>
      <c r="C156" s="5">
        <v>108.73</v>
      </c>
      <c r="D156" s="622">
        <v>247.43</v>
      </c>
      <c r="E156" s="622">
        <v>245.1</v>
      </c>
    </row>
    <row r="157" spans="1:5">
      <c r="A157" s="603">
        <v>44537</v>
      </c>
      <c r="B157">
        <v>211.81</v>
      </c>
      <c r="C157" s="5">
        <v>211.81</v>
      </c>
      <c r="D157" s="622">
        <v>258.64999999999998</v>
      </c>
      <c r="E157" s="622">
        <v>252.6</v>
      </c>
    </row>
    <row r="158" spans="1:5">
      <c r="A158" s="603">
        <v>44536</v>
      </c>
      <c r="B158">
        <v>209.78</v>
      </c>
      <c r="C158" s="5">
        <v>209.78</v>
      </c>
      <c r="D158" s="622">
        <v>282.52</v>
      </c>
      <c r="E158" s="622">
        <v>269.73</v>
      </c>
    </row>
    <row r="159" spans="1:5">
      <c r="A159" s="603">
        <v>44533</v>
      </c>
      <c r="B159">
        <v>226.15</v>
      </c>
      <c r="C159" s="5">
        <v>226.15</v>
      </c>
      <c r="D159" s="622">
        <v>299.22000000000003</v>
      </c>
      <c r="E159" s="622">
        <v>290.60000000000002</v>
      </c>
    </row>
    <row r="160" spans="1:5">
      <c r="A160" s="603">
        <v>44532</v>
      </c>
      <c r="B160">
        <v>220.66</v>
      </c>
      <c r="C160" s="5">
        <v>220.66</v>
      </c>
      <c r="D160" s="622">
        <v>277.77</v>
      </c>
      <c r="E160" s="622">
        <v>275.75</v>
      </c>
    </row>
    <row r="161" spans="1:5">
      <c r="A161" s="603">
        <v>44531</v>
      </c>
      <c r="B161">
        <v>247.21</v>
      </c>
      <c r="C161" s="5">
        <v>247.21</v>
      </c>
      <c r="D161" s="622">
        <v>280.10000000000002</v>
      </c>
      <c r="E161" s="622">
        <v>280.45999999999998</v>
      </c>
    </row>
    <row r="162" spans="1:5">
      <c r="A162" s="603">
        <v>44530</v>
      </c>
      <c r="B162">
        <v>274.56</v>
      </c>
      <c r="C162" s="5">
        <v>274.56</v>
      </c>
      <c r="D162" s="622">
        <v>271.99</v>
      </c>
      <c r="E162" s="622">
        <v>270.64</v>
      </c>
    </row>
    <row r="163" spans="1:5">
      <c r="A163" s="603">
        <v>44529</v>
      </c>
      <c r="B163">
        <v>215</v>
      </c>
      <c r="C163" s="5">
        <v>215</v>
      </c>
      <c r="D163" s="622">
        <v>301.12</v>
      </c>
      <c r="E163" s="622">
        <v>287.01</v>
      </c>
    </row>
    <row r="164" spans="1:5">
      <c r="A164" s="603">
        <v>44526</v>
      </c>
      <c r="B164">
        <v>227.59</v>
      </c>
      <c r="C164" s="5">
        <v>227.59</v>
      </c>
      <c r="D164" s="622">
        <v>275.16000000000003</v>
      </c>
      <c r="E164" s="622">
        <v>256.39999999999998</v>
      </c>
    </row>
    <row r="165" spans="1:5">
      <c r="A165" s="603">
        <v>44525</v>
      </c>
      <c r="B165">
        <v>228.42</v>
      </c>
      <c r="C165" s="5">
        <v>228.42</v>
      </c>
      <c r="D165" s="622">
        <v>302.14</v>
      </c>
      <c r="E165" s="622">
        <v>292.23</v>
      </c>
    </row>
    <row r="166" spans="1:5">
      <c r="A166" s="603">
        <v>44524</v>
      </c>
      <c r="B166">
        <v>225.7</v>
      </c>
      <c r="C166" s="5">
        <v>225.7</v>
      </c>
      <c r="D166" s="622">
        <v>295.82</v>
      </c>
      <c r="E166" s="622">
        <v>289.27</v>
      </c>
    </row>
    <row r="167" spans="1:5">
      <c r="A167" s="603">
        <v>44523</v>
      </c>
      <c r="B167">
        <v>225.57</v>
      </c>
      <c r="C167" s="5">
        <v>225.57</v>
      </c>
      <c r="D167" s="622">
        <v>270.20999999999998</v>
      </c>
      <c r="E167" s="622">
        <v>270.2</v>
      </c>
    </row>
    <row r="168" spans="1:5">
      <c r="A168" s="603">
        <v>44522</v>
      </c>
      <c r="B168">
        <v>218.46</v>
      </c>
      <c r="C168" s="5">
        <v>218.46</v>
      </c>
      <c r="D168" s="622">
        <v>251.84</v>
      </c>
      <c r="E168" s="622">
        <v>258.52999999999997</v>
      </c>
    </row>
    <row r="169" spans="1:5">
      <c r="A169" s="603">
        <v>44519</v>
      </c>
      <c r="B169">
        <v>228.84</v>
      </c>
      <c r="C169" s="5">
        <v>228.84</v>
      </c>
      <c r="D169" s="622">
        <v>243.74</v>
      </c>
      <c r="E169" s="622">
        <v>243.49</v>
      </c>
    </row>
    <row r="170" spans="1:5">
      <c r="A170" s="603">
        <v>44518</v>
      </c>
      <c r="B170">
        <v>226.94</v>
      </c>
      <c r="C170" s="5">
        <v>226.94</v>
      </c>
      <c r="D170" s="622">
        <v>238.29</v>
      </c>
      <c r="E170" s="622">
        <v>247.47</v>
      </c>
    </row>
    <row r="171" spans="1:5">
      <c r="A171" s="603">
        <v>44517</v>
      </c>
      <c r="B171">
        <v>194.84</v>
      </c>
      <c r="C171" s="5">
        <v>194.84</v>
      </c>
      <c r="D171" s="622">
        <v>214.24</v>
      </c>
      <c r="E171" s="622">
        <v>244.99</v>
      </c>
    </row>
    <row r="172" spans="1:5">
      <c r="A172" s="603">
        <v>44516</v>
      </c>
      <c r="B172">
        <v>194.23</v>
      </c>
      <c r="C172" s="5">
        <v>194.23</v>
      </c>
      <c r="D172" s="622">
        <v>236.96</v>
      </c>
      <c r="E172" s="622">
        <v>237.31</v>
      </c>
    </row>
    <row r="173" spans="1:5">
      <c r="A173" s="603">
        <v>44515</v>
      </c>
      <c r="B173">
        <v>180.57</v>
      </c>
      <c r="C173" s="5">
        <v>180.57</v>
      </c>
      <c r="D173" s="622">
        <v>228.06</v>
      </c>
      <c r="E173" s="622">
        <v>228.47</v>
      </c>
    </row>
    <row r="174" spans="1:5">
      <c r="A174" s="603">
        <v>44512</v>
      </c>
      <c r="B174">
        <v>185.02</v>
      </c>
      <c r="C174" s="5">
        <v>185.02</v>
      </c>
      <c r="D174" s="622">
        <v>186.37</v>
      </c>
      <c r="E174" s="622">
        <v>202.71</v>
      </c>
    </row>
    <row r="175" spans="1:5">
      <c r="A175" s="603">
        <v>44511</v>
      </c>
      <c r="B175">
        <v>183.21</v>
      </c>
      <c r="C175" s="5">
        <v>183.21</v>
      </c>
      <c r="D175" s="622">
        <v>187.89</v>
      </c>
      <c r="E175" s="622">
        <v>199.45</v>
      </c>
    </row>
    <row r="176" spans="1:5">
      <c r="A176" s="603">
        <v>44510</v>
      </c>
      <c r="B176">
        <v>199.28</v>
      </c>
      <c r="C176" s="5">
        <v>199.28</v>
      </c>
      <c r="D176" s="622">
        <v>232.4</v>
      </c>
      <c r="E176" s="622">
        <v>232.94</v>
      </c>
    </row>
    <row r="177" spans="1:5">
      <c r="A177" s="603">
        <v>44509</v>
      </c>
      <c r="B177">
        <v>178.45</v>
      </c>
      <c r="C177" s="5">
        <v>178.45</v>
      </c>
      <c r="D177" s="622">
        <v>190.22</v>
      </c>
      <c r="E177" s="622">
        <v>211.3</v>
      </c>
    </row>
    <row r="178" spans="1:5">
      <c r="A178" s="603">
        <v>44508</v>
      </c>
      <c r="B178">
        <v>167.67</v>
      </c>
      <c r="C178" s="5">
        <v>167.67</v>
      </c>
      <c r="D178" s="622">
        <v>164.51</v>
      </c>
      <c r="E178" s="622">
        <v>217.42</v>
      </c>
    </row>
    <row r="179" spans="1:5">
      <c r="A179" s="603">
        <v>44505</v>
      </c>
      <c r="B179">
        <v>171.45</v>
      </c>
      <c r="C179" s="5">
        <v>171.45</v>
      </c>
      <c r="D179" s="622">
        <v>188.25</v>
      </c>
      <c r="E179" s="622">
        <v>209.27</v>
      </c>
    </row>
    <row r="180" spans="1:5">
      <c r="A180" s="603">
        <v>44504</v>
      </c>
      <c r="B180">
        <v>171.91</v>
      </c>
      <c r="C180" s="5">
        <v>171.91</v>
      </c>
      <c r="D180" s="622">
        <v>178.85</v>
      </c>
      <c r="E180" s="622">
        <v>191.28</v>
      </c>
    </row>
    <row r="181" spans="1:5">
      <c r="A181" s="603">
        <v>44503</v>
      </c>
      <c r="B181">
        <v>154.29</v>
      </c>
      <c r="C181" s="5">
        <v>154.29</v>
      </c>
      <c r="D181" s="622">
        <v>186.06</v>
      </c>
      <c r="E181" s="622">
        <v>199.89</v>
      </c>
    </row>
    <row r="182" spans="1:5">
      <c r="A182" s="603">
        <v>44502</v>
      </c>
      <c r="B182">
        <v>145.94999999999999</v>
      </c>
      <c r="C182" s="5">
        <v>145.94999999999999</v>
      </c>
      <c r="D182" s="622">
        <v>203.95</v>
      </c>
      <c r="E182" s="622">
        <v>202.61</v>
      </c>
    </row>
    <row r="183" spans="1:5">
      <c r="A183" s="603">
        <v>44501</v>
      </c>
      <c r="B183">
        <v>91.2</v>
      </c>
      <c r="C183" s="5">
        <v>91.2</v>
      </c>
      <c r="D183" s="622">
        <v>92.37</v>
      </c>
      <c r="E183" s="622">
        <v>166.61</v>
      </c>
    </row>
    <row r="184" spans="1:5">
      <c r="A184" s="603">
        <v>44498</v>
      </c>
      <c r="B184">
        <v>175.83</v>
      </c>
      <c r="C184" s="5">
        <v>175.83</v>
      </c>
      <c r="D184" s="622">
        <v>152.56</v>
      </c>
      <c r="E184" s="622">
        <v>218.04</v>
      </c>
    </row>
    <row r="185" spans="1:5">
      <c r="A185" s="603">
        <v>44497</v>
      </c>
      <c r="B185">
        <v>175.83</v>
      </c>
      <c r="C185" s="5">
        <v>175.83</v>
      </c>
      <c r="D185" s="622">
        <v>193.46</v>
      </c>
      <c r="E185" s="622">
        <v>218.04</v>
      </c>
    </row>
    <row r="186" spans="1:5">
      <c r="A186" s="603">
        <v>44496</v>
      </c>
      <c r="B186">
        <v>226.15</v>
      </c>
      <c r="C186" s="5">
        <v>226.15</v>
      </c>
      <c r="D186" s="622">
        <v>204.45</v>
      </c>
      <c r="E186" s="622">
        <v>224.42</v>
      </c>
    </row>
    <row r="187" spans="1:5">
      <c r="A187" s="603">
        <v>44495</v>
      </c>
      <c r="B187">
        <v>215.83</v>
      </c>
      <c r="C187" s="5">
        <v>215.83</v>
      </c>
      <c r="D187" s="622">
        <v>215.68</v>
      </c>
      <c r="E187" s="622">
        <v>239.88</v>
      </c>
    </row>
    <row r="188" spans="1:5">
      <c r="A188" s="603">
        <v>44494</v>
      </c>
      <c r="B188">
        <v>225.36</v>
      </c>
      <c r="C188" s="5">
        <v>225.36</v>
      </c>
      <c r="D188" s="622">
        <v>206.44</v>
      </c>
      <c r="E188" s="622">
        <v>211.93</v>
      </c>
    </row>
    <row r="189" spans="1:5">
      <c r="A189" s="603">
        <v>44491</v>
      </c>
      <c r="B189">
        <v>203.54</v>
      </c>
      <c r="C189" s="5">
        <v>203.54</v>
      </c>
      <c r="D189" s="622">
        <v>209.65</v>
      </c>
      <c r="E189" s="622">
        <v>233.28</v>
      </c>
    </row>
    <row r="190" spans="1:5">
      <c r="A190" s="603">
        <v>44490</v>
      </c>
      <c r="B190">
        <v>207.92</v>
      </c>
      <c r="C190" s="5">
        <v>207.92</v>
      </c>
      <c r="D190" s="622">
        <v>151.9</v>
      </c>
      <c r="E190" s="622">
        <v>216.01</v>
      </c>
    </row>
    <row r="191" spans="1:5">
      <c r="A191" s="603">
        <v>44489</v>
      </c>
      <c r="B191">
        <v>201.4</v>
      </c>
      <c r="C191" s="5">
        <v>201.4</v>
      </c>
      <c r="D191" s="622">
        <v>101.09</v>
      </c>
      <c r="E191" s="622">
        <v>232.34</v>
      </c>
    </row>
    <row r="192" spans="1:5">
      <c r="A192" s="603">
        <v>44488</v>
      </c>
      <c r="B192">
        <v>207.14</v>
      </c>
      <c r="C192" s="5">
        <v>207.14</v>
      </c>
      <c r="D192" s="622">
        <v>164.07</v>
      </c>
      <c r="E192" s="622">
        <v>250.55</v>
      </c>
    </row>
    <row r="193" spans="1:5">
      <c r="A193" s="603">
        <v>44487</v>
      </c>
      <c r="B193">
        <v>227.45</v>
      </c>
      <c r="C193" s="5">
        <v>227.45</v>
      </c>
      <c r="D193" s="622">
        <v>198.34</v>
      </c>
      <c r="E193" s="622">
        <v>246.65</v>
      </c>
    </row>
    <row r="194" spans="1:5">
      <c r="A194" s="603">
        <v>44484</v>
      </c>
      <c r="B194">
        <v>231.82</v>
      </c>
      <c r="C194" s="5">
        <v>231.82</v>
      </c>
      <c r="D194" s="622">
        <v>214.12</v>
      </c>
      <c r="E194" s="622">
        <v>211.86</v>
      </c>
    </row>
    <row r="195" spans="1:5">
      <c r="A195" s="603">
        <v>44483</v>
      </c>
      <c r="B195">
        <v>215.63</v>
      </c>
      <c r="C195" s="5">
        <v>215.63</v>
      </c>
      <c r="D195" s="622">
        <v>199.52</v>
      </c>
      <c r="E195" s="622">
        <v>214.07</v>
      </c>
    </row>
    <row r="196" spans="1:5">
      <c r="A196" s="603">
        <v>44482</v>
      </c>
      <c r="B196">
        <v>185.74</v>
      </c>
      <c r="C196" s="5">
        <v>185.74</v>
      </c>
      <c r="D196" s="622">
        <v>194.28</v>
      </c>
      <c r="E196" s="622">
        <v>215.78</v>
      </c>
    </row>
    <row r="197" spans="1:5">
      <c r="A197" s="603">
        <v>44481</v>
      </c>
      <c r="B197">
        <v>184.29</v>
      </c>
      <c r="C197" s="5">
        <v>184.29</v>
      </c>
      <c r="D197" s="622">
        <v>188.47</v>
      </c>
      <c r="E197" s="622">
        <v>218.54</v>
      </c>
    </row>
    <row r="198" spans="1:5">
      <c r="A198" s="603">
        <v>44480</v>
      </c>
      <c r="B198">
        <v>184.48</v>
      </c>
      <c r="C198" s="5">
        <v>184.48</v>
      </c>
      <c r="D198" s="622">
        <v>183</v>
      </c>
      <c r="E198" s="622">
        <v>203.48</v>
      </c>
    </row>
    <row r="199" spans="1:5">
      <c r="A199" s="603">
        <v>44477</v>
      </c>
      <c r="B199">
        <v>229.2</v>
      </c>
      <c r="C199" s="5">
        <v>229.2</v>
      </c>
      <c r="D199" s="622">
        <v>203.56</v>
      </c>
      <c r="E199" s="622">
        <v>229.07</v>
      </c>
    </row>
    <row r="200" spans="1:5">
      <c r="A200" s="603">
        <v>44476</v>
      </c>
      <c r="B200">
        <v>288.52999999999997</v>
      </c>
      <c r="C200" s="5">
        <v>288.52999999999997</v>
      </c>
      <c r="D200" s="622">
        <v>298.32</v>
      </c>
      <c r="E200" s="622">
        <v>307.72000000000003</v>
      </c>
    </row>
    <row r="201" spans="1:5">
      <c r="A201" s="603">
        <v>44475</v>
      </c>
      <c r="B201">
        <v>228.59</v>
      </c>
      <c r="C201" s="5">
        <v>228.59</v>
      </c>
      <c r="D201" s="622">
        <v>182.15</v>
      </c>
      <c r="E201" s="622">
        <v>242.46</v>
      </c>
    </row>
    <row r="202" spans="1:5">
      <c r="A202" s="603">
        <v>44474</v>
      </c>
      <c r="B202">
        <v>203.68</v>
      </c>
      <c r="C202" s="5">
        <v>203.68</v>
      </c>
      <c r="D202" s="622">
        <v>159.80000000000001</v>
      </c>
      <c r="E202" s="622">
        <v>206.71</v>
      </c>
    </row>
    <row r="203" spans="1:5">
      <c r="A203" s="603">
        <v>44473</v>
      </c>
      <c r="B203">
        <v>186.46</v>
      </c>
      <c r="C203" s="5">
        <v>186.46</v>
      </c>
      <c r="D203" s="622">
        <v>156.36000000000001</v>
      </c>
      <c r="E203" s="622">
        <v>211.11</v>
      </c>
    </row>
    <row r="204" spans="1:5">
      <c r="A204" s="603">
        <v>44470</v>
      </c>
      <c r="B204">
        <v>216.01</v>
      </c>
      <c r="C204" s="5">
        <v>216.01</v>
      </c>
      <c r="D204" s="622">
        <v>141.81</v>
      </c>
      <c r="E204" s="622">
        <v>205.61</v>
      </c>
    </row>
    <row r="205" spans="1:5">
      <c r="A205" s="603">
        <v>44469</v>
      </c>
      <c r="B205">
        <v>189.83</v>
      </c>
      <c r="C205" s="5">
        <v>189.83</v>
      </c>
      <c r="D205" s="622">
        <v>165.57</v>
      </c>
      <c r="E205" s="622">
        <v>206.37</v>
      </c>
    </row>
    <row r="206" spans="1:5">
      <c r="A206" s="603">
        <v>44468</v>
      </c>
      <c r="B206">
        <v>189.9</v>
      </c>
      <c r="C206" s="5">
        <v>189.9</v>
      </c>
      <c r="D206" s="622">
        <v>150.58000000000001</v>
      </c>
      <c r="E206" s="622">
        <v>218.41</v>
      </c>
    </row>
    <row r="207" spans="1:5">
      <c r="A207" s="603">
        <v>44467</v>
      </c>
      <c r="B207">
        <v>182.71</v>
      </c>
      <c r="C207" s="5">
        <v>182.71</v>
      </c>
      <c r="D207" s="622">
        <v>159.83000000000001</v>
      </c>
      <c r="E207" s="622">
        <v>178.79</v>
      </c>
    </row>
    <row r="208" spans="1:5">
      <c r="A208" s="603">
        <v>44466</v>
      </c>
      <c r="B208">
        <v>172.97</v>
      </c>
      <c r="C208" s="5">
        <v>172.97</v>
      </c>
      <c r="D208" s="622">
        <v>146.21</v>
      </c>
      <c r="E208" s="622">
        <v>191.2</v>
      </c>
    </row>
    <row r="209" spans="1:5">
      <c r="A209" s="603">
        <v>44463</v>
      </c>
      <c r="B209">
        <v>172.97</v>
      </c>
      <c r="C209" s="5">
        <v>172.97</v>
      </c>
      <c r="D209" s="622">
        <v>147.58000000000001</v>
      </c>
      <c r="E209" s="622">
        <v>191.2</v>
      </c>
    </row>
    <row r="210" spans="1:5">
      <c r="A210" s="603">
        <v>44462</v>
      </c>
      <c r="B210">
        <v>165.19</v>
      </c>
      <c r="C210" s="5">
        <v>165.19</v>
      </c>
      <c r="D210" s="622">
        <v>143.81</v>
      </c>
      <c r="E210" s="622">
        <v>170.85</v>
      </c>
    </row>
    <row r="211" spans="1:5">
      <c r="A211" s="603">
        <v>44461</v>
      </c>
      <c r="B211">
        <v>175.87</v>
      </c>
      <c r="C211" s="5">
        <v>175.87</v>
      </c>
      <c r="D211" s="622">
        <v>149.74</v>
      </c>
      <c r="E211" s="622">
        <v>181.18</v>
      </c>
    </row>
    <row r="212" spans="1:5">
      <c r="A212" s="603">
        <v>44460</v>
      </c>
      <c r="B212">
        <v>150.26</v>
      </c>
      <c r="C212" s="5">
        <v>150.26</v>
      </c>
      <c r="D212" s="622">
        <v>147.66</v>
      </c>
      <c r="E212" s="622">
        <v>175.96</v>
      </c>
    </row>
    <row r="213" spans="1:5">
      <c r="A213" s="603">
        <v>44459</v>
      </c>
      <c r="B213">
        <v>156.75</v>
      </c>
      <c r="C213" s="5">
        <v>156.75</v>
      </c>
      <c r="D213" s="622">
        <v>153.25</v>
      </c>
      <c r="E213" s="622">
        <v>159.16999999999999</v>
      </c>
    </row>
    <row r="214" spans="1:5">
      <c r="A214" s="603">
        <v>44456</v>
      </c>
      <c r="B214">
        <v>166.29</v>
      </c>
      <c r="C214" s="5">
        <v>166.29</v>
      </c>
      <c r="D214" s="622">
        <v>157.85</v>
      </c>
      <c r="E214" s="622">
        <v>167.38</v>
      </c>
    </row>
    <row r="215" spans="1:5">
      <c r="A215" s="603">
        <v>44455</v>
      </c>
      <c r="B215">
        <v>188.18</v>
      </c>
      <c r="C215" s="5">
        <v>188.18</v>
      </c>
      <c r="D215" s="622">
        <v>169.36</v>
      </c>
      <c r="E215" s="622">
        <v>183.42</v>
      </c>
    </row>
    <row r="216" spans="1:5">
      <c r="A216" s="603">
        <v>44454</v>
      </c>
      <c r="B216">
        <v>172.78</v>
      </c>
      <c r="C216" s="5">
        <v>172.78</v>
      </c>
      <c r="D216" s="622">
        <v>166.83</v>
      </c>
      <c r="E216" s="622">
        <v>174.58</v>
      </c>
    </row>
    <row r="217" spans="1:5">
      <c r="A217" s="603">
        <v>44453</v>
      </c>
      <c r="B217">
        <v>153.43</v>
      </c>
      <c r="C217" s="5">
        <v>153.43</v>
      </c>
      <c r="D217" s="622">
        <v>145.52000000000001</v>
      </c>
      <c r="E217" s="622">
        <v>152.58000000000001</v>
      </c>
    </row>
    <row r="218" spans="1:5">
      <c r="A218" s="603">
        <v>44452</v>
      </c>
      <c r="B218">
        <v>154.16</v>
      </c>
      <c r="C218" s="5">
        <v>154.16</v>
      </c>
      <c r="D218" s="622">
        <v>139.41</v>
      </c>
      <c r="E218" s="622">
        <v>148.18</v>
      </c>
    </row>
    <row r="219" spans="1:5">
      <c r="A219" s="603">
        <v>44449</v>
      </c>
      <c r="B219">
        <v>152.32</v>
      </c>
      <c r="C219" s="5">
        <v>152.32</v>
      </c>
      <c r="D219" s="622">
        <v>137.24</v>
      </c>
      <c r="E219" s="622">
        <v>145.21</v>
      </c>
    </row>
    <row r="220" spans="1:5">
      <c r="A220" s="603">
        <v>44448</v>
      </c>
      <c r="B220">
        <v>141.71</v>
      </c>
      <c r="C220" s="5">
        <v>141.71</v>
      </c>
      <c r="D220" s="622">
        <v>131.76</v>
      </c>
      <c r="E220" s="622">
        <v>145.03</v>
      </c>
    </row>
    <row r="221" spans="1:5">
      <c r="A221" s="603">
        <v>44447</v>
      </c>
      <c r="B221">
        <v>135.65</v>
      </c>
      <c r="C221" s="5">
        <v>135.65</v>
      </c>
      <c r="D221" s="622">
        <v>122.39</v>
      </c>
      <c r="E221" s="622">
        <v>139.38999999999999</v>
      </c>
    </row>
    <row r="222" spans="1:5">
      <c r="A222" s="603">
        <v>44446</v>
      </c>
      <c r="B222">
        <v>127.36</v>
      </c>
      <c r="C222" s="5">
        <v>127.36</v>
      </c>
      <c r="D222" s="622">
        <v>123.69</v>
      </c>
      <c r="E222" s="622">
        <v>137.5</v>
      </c>
    </row>
    <row r="223" spans="1:5">
      <c r="A223" s="603">
        <v>44445</v>
      </c>
      <c r="B223">
        <v>137.69999999999999</v>
      </c>
      <c r="C223" s="5">
        <v>137.69999999999999</v>
      </c>
      <c r="D223" s="622">
        <v>123.98</v>
      </c>
      <c r="E223" s="622">
        <v>145.29</v>
      </c>
    </row>
    <row r="224" spans="1:5">
      <c r="A224" s="603">
        <v>44442</v>
      </c>
      <c r="B224">
        <v>137.69999999999999</v>
      </c>
      <c r="C224" s="5">
        <v>137.69999999999999</v>
      </c>
      <c r="D224" s="622">
        <v>110.12</v>
      </c>
      <c r="E224" s="622">
        <v>145.29</v>
      </c>
    </row>
    <row r="225" spans="1:5">
      <c r="A225" s="603">
        <v>44441</v>
      </c>
      <c r="B225">
        <v>140.22999999999999</v>
      </c>
      <c r="C225" s="5">
        <v>140.22999999999999</v>
      </c>
      <c r="D225" s="622">
        <v>107.19</v>
      </c>
      <c r="E225" s="622">
        <v>139.32</v>
      </c>
    </row>
    <row r="226" spans="1:5">
      <c r="A226" s="603">
        <v>44440</v>
      </c>
      <c r="B226">
        <v>132.46</v>
      </c>
      <c r="C226" s="5">
        <v>132.46</v>
      </c>
      <c r="D226" s="622">
        <v>104.34</v>
      </c>
      <c r="E226" s="622">
        <v>126.88</v>
      </c>
    </row>
    <row r="227" spans="1:5">
      <c r="A227" s="603">
        <v>44439</v>
      </c>
      <c r="B227">
        <v>130.53</v>
      </c>
      <c r="C227" s="5">
        <v>130.53</v>
      </c>
      <c r="D227" s="622">
        <v>108.17</v>
      </c>
      <c r="E227" s="622">
        <v>126.68</v>
      </c>
    </row>
    <row r="228" spans="1:5">
      <c r="A228" s="603">
        <v>44438</v>
      </c>
      <c r="B228">
        <v>124.45</v>
      </c>
      <c r="C228" s="5">
        <v>124.45</v>
      </c>
      <c r="D228" s="622">
        <v>106.86</v>
      </c>
      <c r="E228" s="622">
        <v>126.18</v>
      </c>
    </row>
    <row r="229" spans="1:5">
      <c r="A229" s="603">
        <v>44435</v>
      </c>
      <c r="B229">
        <v>118.99</v>
      </c>
      <c r="C229" s="5">
        <v>118.99</v>
      </c>
      <c r="D229" s="622">
        <v>96.03</v>
      </c>
      <c r="E229" s="622">
        <v>112.79</v>
      </c>
    </row>
    <row r="230" spans="1:5">
      <c r="A230" s="603">
        <v>44434</v>
      </c>
      <c r="B230">
        <v>122.76</v>
      </c>
      <c r="C230" s="5">
        <v>122.76</v>
      </c>
      <c r="D230" s="622">
        <v>93.2</v>
      </c>
      <c r="E230" s="622">
        <v>129.63</v>
      </c>
    </row>
    <row r="231" spans="1:5">
      <c r="A231" s="603">
        <v>44433</v>
      </c>
      <c r="B231">
        <v>116.73</v>
      </c>
      <c r="C231" s="5">
        <v>116.73</v>
      </c>
      <c r="D231" s="622">
        <v>86.29</v>
      </c>
      <c r="E231" s="622">
        <v>109.14</v>
      </c>
    </row>
    <row r="232" spans="1:5">
      <c r="A232" s="603">
        <v>44432</v>
      </c>
      <c r="B232">
        <v>102.06</v>
      </c>
      <c r="C232" s="5">
        <v>102.06</v>
      </c>
      <c r="D232" s="622">
        <v>78.989999999999995</v>
      </c>
      <c r="E232" s="622">
        <v>116.05</v>
      </c>
    </row>
    <row r="233" spans="1:5">
      <c r="A233" s="603">
        <v>44431</v>
      </c>
      <c r="B233">
        <v>99.76</v>
      </c>
      <c r="C233" s="5">
        <v>99.76</v>
      </c>
      <c r="D233" s="622">
        <v>90.89</v>
      </c>
      <c r="E233" s="622">
        <v>108.94</v>
      </c>
    </row>
    <row r="234" spans="1:5">
      <c r="A234" s="603">
        <v>44428</v>
      </c>
      <c r="B234">
        <v>117.14</v>
      </c>
      <c r="C234" s="5">
        <v>117.14</v>
      </c>
      <c r="D234" s="622">
        <v>101.06</v>
      </c>
      <c r="E234" s="622">
        <v>109.23</v>
      </c>
    </row>
    <row r="235" spans="1:5">
      <c r="A235" s="603">
        <v>44427</v>
      </c>
      <c r="B235">
        <v>113.4</v>
      </c>
      <c r="C235" s="5">
        <v>113.4</v>
      </c>
      <c r="D235" s="622">
        <v>94.47</v>
      </c>
      <c r="E235" s="622">
        <v>122.52</v>
      </c>
    </row>
    <row r="236" spans="1:5">
      <c r="A236" s="603">
        <v>44426</v>
      </c>
      <c r="B236">
        <v>105.4</v>
      </c>
      <c r="C236" s="5">
        <v>105.4</v>
      </c>
      <c r="D236" s="622">
        <v>80.13</v>
      </c>
      <c r="E236" s="622">
        <v>111.78</v>
      </c>
    </row>
    <row r="237" spans="1:5">
      <c r="A237" s="603">
        <v>44425</v>
      </c>
      <c r="B237">
        <v>89.5</v>
      </c>
      <c r="C237" s="5">
        <v>89.5</v>
      </c>
      <c r="D237" s="622">
        <v>66.760000000000005</v>
      </c>
      <c r="E237" s="622">
        <v>114.67</v>
      </c>
    </row>
    <row r="238" spans="1:5">
      <c r="A238" s="603">
        <v>44424</v>
      </c>
      <c r="B238">
        <v>114.63</v>
      </c>
      <c r="C238" s="5">
        <v>114.63</v>
      </c>
      <c r="D238" s="622">
        <v>47.4</v>
      </c>
      <c r="E238" s="622">
        <v>115.41</v>
      </c>
    </row>
    <row r="239" spans="1:5">
      <c r="A239" s="603">
        <v>44421</v>
      </c>
      <c r="B239">
        <v>117.29</v>
      </c>
      <c r="C239" s="5">
        <v>117.29</v>
      </c>
      <c r="D239" s="622">
        <v>93.66</v>
      </c>
      <c r="E239" s="622">
        <v>124.55</v>
      </c>
    </row>
    <row r="240" spans="1:5">
      <c r="A240" s="603">
        <v>44420</v>
      </c>
      <c r="B240">
        <v>115.83</v>
      </c>
      <c r="C240" s="5">
        <v>115.83</v>
      </c>
      <c r="D240" s="622">
        <v>104.94</v>
      </c>
      <c r="E240" s="622">
        <v>118.93</v>
      </c>
    </row>
    <row r="241" spans="1:5">
      <c r="A241" s="603">
        <v>44419</v>
      </c>
      <c r="B241">
        <v>113.99</v>
      </c>
      <c r="C241" s="5">
        <v>113.99</v>
      </c>
      <c r="D241" s="622">
        <v>99.17</v>
      </c>
      <c r="E241" s="622">
        <v>120.3</v>
      </c>
    </row>
    <row r="242" spans="1:5">
      <c r="A242" s="603">
        <v>44418</v>
      </c>
      <c r="B242">
        <v>111.88</v>
      </c>
      <c r="C242" s="5">
        <v>111.88</v>
      </c>
      <c r="D242" s="622">
        <v>86.27</v>
      </c>
      <c r="E242" s="622">
        <v>113.44</v>
      </c>
    </row>
    <row r="243" spans="1:5">
      <c r="A243" s="603">
        <v>44417</v>
      </c>
      <c r="B243">
        <v>106.74</v>
      </c>
      <c r="C243" s="5">
        <v>106.74</v>
      </c>
      <c r="D243" s="622">
        <v>66.58</v>
      </c>
      <c r="E243" s="622">
        <v>145.03</v>
      </c>
    </row>
    <row r="244" spans="1:5">
      <c r="A244" s="603">
        <v>44414</v>
      </c>
      <c r="B244">
        <v>97.22</v>
      </c>
      <c r="C244" s="5">
        <v>97.22</v>
      </c>
      <c r="D244" s="622">
        <v>18.8</v>
      </c>
      <c r="E244" s="622">
        <v>109.92</v>
      </c>
    </row>
    <row r="245" spans="1:5">
      <c r="A245" s="603">
        <v>44413</v>
      </c>
      <c r="B245">
        <v>101.6</v>
      </c>
      <c r="C245" s="5">
        <v>101.6</v>
      </c>
      <c r="D245" s="622">
        <v>86.2</v>
      </c>
      <c r="E245" s="622">
        <v>106.53</v>
      </c>
    </row>
    <row r="246" spans="1:5">
      <c r="A246" s="603">
        <v>44412</v>
      </c>
      <c r="B246">
        <v>105.24</v>
      </c>
      <c r="C246" s="5">
        <v>105.24</v>
      </c>
      <c r="D246" s="622">
        <v>91.63</v>
      </c>
      <c r="E246" s="622">
        <v>113.76</v>
      </c>
    </row>
    <row r="247" spans="1:5">
      <c r="A247" s="603">
        <v>44411</v>
      </c>
      <c r="B247">
        <v>106.27</v>
      </c>
      <c r="C247" s="5">
        <v>106.27</v>
      </c>
      <c r="D247" s="622">
        <v>90.6</v>
      </c>
      <c r="E247" s="622">
        <v>112.28</v>
      </c>
    </row>
    <row r="248" spans="1:5">
      <c r="A248" s="603">
        <v>44410</v>
      </c>
      <c r="B248">
        <v>103.07</v>
      </c>
      <c r="C248" s="5">
        <v>103.07</v>
      </c>
      <c r="D248" s="622">
        <v>80.73</v>
      </c>
      <c r="E248" s="622">
        <v>108.75</v>
      </c>
    </row>
    <row r="249" spans="1:5">
      <c r="A249" s="603">
        <v>44407</v>
      </c>
      <c r="B249">
        <v>95.37</v>
      </c>
      <c r="C249" s="5">
        <v>95.37</v>
      </c>
      <c r="D249" s="622">
        <v>42.67</v>
      </c>
      <c r="E249" s="622">
        <v>109.6</v>
      </c>
    </row>
    <row r="250" spans="1:5">
      <c r="A250" s="603">
        <v>44406</v>
      </c>
      <c r="B250">
        <v>98.83</v>
      </c>
      <c r="C250" s="5">
        <v>98.83</v>
      </c>
      <c r="D250" s="622">
        <v>48.66</v>
      </c>
      <c r="E250" s="622">
        <v>115.29</v>
      </c>
    </row>
    <row r="251" spans="1:5">
      <c r="A251" s="603">
        <v>44405</v>
      </c>
      <c r="B251">
        <v>95.57</v>
      </c>
      <c r="C251" s="5">
        <v>95.57</v>
      </c>
      <c r="D251" s="622">
        <v>66.989999999999995</v>
      </c>
      <c r="E251" s="622">
        <v>115.34</v>
      </c>
    </row>
    <row r="252" spans="1:5">
      <c r="A252" s="603">
        <v>44404</v>
      </c>
      <c r="B252">
        <v>99.05</v>
      </c>
      <c r="C252" s="5">
        <v>99.05</v>
      </c>
      <c r="D252" s="622">
        <v>84.39</v>
      </c>
      <c r="E252" s="622">
        <v>112.35</v>
      </c>
    </row>
    <row r="253" spans="1:5">
      <c r="A253" s="603">
        <v>44403</v>
      </c>
      <c r="B253">
        <v>99.52</v>
      </c>
      <c r="C253" s="5">
        <v>99.52</v>
      </c>
      <c r="D253" s="622">
        <v>86.61</v>
      </c>
      <c r="E253" s="622">
        <v>105.85</v>
      </c>
    </row>
    <row r="254" spans="1:5">
      <c r="A254" s="603">
        <v>44400</v>
      </c>
      <c r="B254">
        <v>95.89</v>
      </c>
      <c r="C254" s="5">
        <v>95.89</v>
      </c>
      <c r="D254" s="622">
        <v>87.76</v>
      </c>
      <c r="E254" s="622">
        <v>109.68</v>
      </c>
    </row>
    <row r="255" spans="1:5">
      <c r="A255" s="603">
        <v>44399</v>
      </c>
      <c r="B255">
        <v>101.52</v>
      </c>
      <c r="C255" s="5">
        <v>101.52</v>
      </c>
      <c r="D255" s="622">
        <v>88.19</v>
      </c>
      <c r="E255" s="622">
        <v>103.37</v>
      </c>
    </row>
    <row r="256" spans="1:5">
      <c r="A256" s="603">
        <v>44398</v>
      </c>
      <c r="B256">
        <v>106.57</v>
      </c>
      <c r="C256" s="5">
        <v>106.57</v>
      </c>
      <c r="D256" s="622">
        <v>91.01</v>
      </c>
      <c r="E256" s="622">
        <v>103.7</v>
      </c>
    </row>
    <row r="257" spans="1:5">
      <c r="A257" s="603">
        <v>44397</v>
      </c>
      <c r="B257">
        <v>101.82</v>
      </c>
      <c r="C257" s="5">
        <v>101.82</v>
      </c>
      <c r="D257" s="622">
        <v>91.18</v>
      </c>
      <c r="E257" s="622">
        <v>110.48</v>
      </c>
    </row>
    <row r="258" spans="1:5">
      <c r="A258" s="603">
        <v>44396</v>
      </c>
      <c r="B258">
        <v>98.8</v>
      </c>
      <c r="C258" s="5">
        <v>98.8</v>
      </c>
      <c r="D258" s="622">
        <v>89.37</v>
      </c>
      <c r="E258" s="622">
        <v>98.81</v>
      </c>
    </row>
    <row r="259" spans="1:5">
      <c r="A259" s="603">
        <v>44393</v>
      </c>
      <c r="B259">
        <v>87.32</v>
      </c>
      <c r="C259" s="5">
        <v>87.32</v>
      </c>
      <c r="D259" s="622">
        <v>83.48</v>
      </c>
      <c r="E259" s="622">
        <v>99</v>
      </c>
    </row>
    <row r="260" spans="1:5">
      <c r="A260" s="603">
        <v>44392</v>
      </c>
      <c r="B260">
        <v>87.18</v>
      </c>
      <c r="C260" s="5">
        <v>87.18</v>
      </c>
      <c r="D260" s="622">
        <v>74.09</v>
      </c>
      <c r="E260" s="622">
        <v>96.38</v>
      </c>
    </row>
    <row r="261" spans="1:5">
      <c r="A261" s="603">
        <v>44391</v>
      </c>
      <c r="B261">
        <v>84.46</v>
      </c>
      <c r="C261" s="5">
        <v>84.46</v>
      </c>
      <c r="D261" s="622">
        <v>70.23</v>
      </c>
      <c r="E261" s="622">
        <v>99.6</v>
      </c>
    </row>
    <row r="262" spans="1:5">
      <c r="A262" s="603">
        <v>44390</v>
      </c>
      <c r="B262">
        <v>94.39</v>
      </c>
      <c r="C262" s="5">
        <v>94.39</v>
      </c>
      <c r="D262" s="622">
        <v>94.2</v>
      </c>
      <c r="E262" s="622">
        <v>107.81</v>
      </c>
    </row>
    <row r="263" spans="1:5">
      <c r="A263" s="603">
        <v>44389</v>
      </c>
      <c r="B263">
        <v>86.68</v>
      </c>
      <c r="C263" s="5">
        <v>86.68</v>
      </c>
      <c r="D263" s="622">
        <v>93.33</v>
      </c>
      <c r="E263" s="622">
        <v>103.56</v>
      </c>
    </row>
    <row r="264" spans="1:5">
      <c r="A264" s="603">
        <v>44386</v>
      </c>
      <c r="B264">
        <v>93.5</v>
      </c>
      <c r="C264" s="5">
        <v>93.5</v>
      </c>
      <c r="D264" s="622">
        <v>90.69</v>
      </c>
      <c r="E264" s="622">
        <v>96.74</v>
      </c>
    </row>
    <row r="265" spans="1:5">
      <c r="A265" s="603">
        <v>44385</v>
      </c>
      <c r="B265">
        <v>93.67</v>
      </c>
      <c r="C265" s="5">
        <v>93.67</v>
      </c>
      <c r="D265" s="622">
        <v>93.9</v>
      </c>
      <c r="E265" s="622">
        <v>111.7</v>
      </c>
    </row>
    <row r="266" spans="1:5">
      <c r="A266" s="603">
        <v>44384</v>
      </c>
      <c r="B266">
        <v>98.72</v>
      </c>
      <c r="C266" s="5">
        <v>98.72</v>
      </c>
      <c r="D266" s="622">
        <v>98.1</v>
      </c>
      <c r="E266" s="622">
        <v>112.73</v>
      </c>
    </row>
    <row r="267" spans="1:5">
      <c r="A267" s="603">
        <v>44383</v>
      </c>
      <c r="B267">
        <v>93.57</v>
      </c>
      <c r="C267" s="5">
        <v>93.57</v>
      </c>
      <c r="D267" s="622">
        <v>80.95</v>
      </c>
      <c r="E267" s="622">
        <v>105.56</v>
      </c>
    </row>
    <row r="268" spans="1:5">
      <c r="A268" s="603">
        <v>44382</v>
      </c>
      <c r="B268">
        <v>93.85</v>
      </c>
      <c r="C268" s="5">
        <v>93.85</v>
      </c>
      <c r="D268" s="622">
        <v>92.64</v>
      </c>
      <c r="E268" s="622">
        <v>96.76</v>
      </c>
    </row>
    <row r="269" spans="1:5">
      <c r="A269" s="603">
        <v>44379</v>
      </c>
      <c r="B269">
        <v>99.8</v>
      </c>
      <c r="C269" s="5">
        <v>99.8</v>
      </c>
      <c r="D269" s="622">
        <v>96.46</v>
      </c>
      <c r="E269" s="622">
        <v>110.26</v>
      </c>
    </row>
    <row r="270" spans="1:5">
      <c r="A270" s="603">
        <v>44378</v>
      </c>
      <c r="B270">
        <v>92.44</v>
      </c>
      <c r="C270" s="5">
        <v>92.44</v>
      </c>
      <c r="D270" s="622">
        <v>87.79</v>
      </c>
      <c r="E270" s="622">
        <v>98.07</v>
      </c>
    </row>
    <row r="271" spans="1:5">
      <c r="A271" s="603">
        <v>44377</v>
      </c>
      <c r="B271">
        <v>93.89</v>
      </c>
      <c r="C271" s="5">
        <v>93.89</v>
      </c>
      <c r="D271" s="622">
        <v>90.24</v>
      </c>
      <c r="E271" s="622">
        <v>103.38</v>
      </c>
    </row>
    <row r="272" spans="1:5">
      <c r="A272" s="603">
        <v>44376</v>
      </c>
      <c r="B272">
        <v>93.49</v>
      </c>
      <c r="C272" s="5">
        <v>93.49</v>
      </c>
      <c r="D272" s="622">
        <v>90.07</v>
      </c>
      <c r="E272" s="622">
        <v>112.11</v>
      </c>
    </row>
    <row r="273" spans="1:5">
      <c r="A273" s="603">
        <v>44375</v>
      </c>
      <c r="B273">
        <v>83.99</v>
      </c>
      <c r="C273" s="5">
        <v>83.99</v>
      </c>
      <c r="D273" s="622">
        <v>87.84</v>
      </c>
      <c r="E273" s="622">
        <v>91.82</v>
      </c>
    </row>
    <row r="274" spans="1:5">
      <c r="A274" s="603">
        <v>44372</v>
      </c>
      <c r="B274">
        <v>86.57</v>
      </c>
      <c r="C274" s="5">
        <v>86.57</v>
      </c>
      <c r="D274" s="622">
        <v>86.4</v>
      </c>
      <c r="E274" s="622">
        <v>98.16</v>
      </c>
    </row>
    <row r="275" spans="1:5">
      <c r="A275" s="603">
        <v>44371</v>
      </c>
      <c r="B275">
        <v>85.73</v>
      </c>
      <c r="C275" s="5">
        <v>85.73</v>
      </c>
      <c r="D275" s="622">
        <v>88.98</v>
      </c>
      <c r="E275" s="622">
        <v>106.56</v>
      </c>
    </row>
    <row r="276" spans="1:5">
      <c r="A276" s="603">
        <v>44370</v>
      </c>
      <c r="B276">
        <v>89.88</v>
      </c>
      <c r="C276" s="5">
        <v>89.88</v>
      </c>
      <c r="D276" s="622">
        <v>84.34</v>
      </c>
      <c r="E276" s="622">
        <v>101.67</v>
      </c>
    </row>
    <row r="277" spans="1:5">
      <c r="A277" s="603">
        <v>44369</v>
      </c>
      <c r="B277">
        <v>89.52</v>
      </c>
      <c r="C277" s="5">
        <v>89.52</v>
      </c>
      <c r="D277" s="622">
        <v>83.18</v>
      </c>
      <c r="E277" s="622">
        <v>90.98</v>
      </c>
    </row>
    <row r="278" spans="1:5">
      <c r="A278" s="603">
        <v>44368</v>
      </c>
      <c r="B278">
        <v>82.55</v>
      </c>
      <c r="C278" s="5">
        <v>82.55</v>
      </c>
      <c r="D278" s="622">
        <v>77.63</v>
      </c>
      <c r="E278" s="622">
        <v>85.22</v>
      </c>
    </row>
    <row r="279" spans="1:5">
      <c r="A279" s="603">
        <v>44365</v>
      </c>
      <c r="B279">
        <v>92.67</v>
      </c>
      <c r="C279" s="5">
        <v>92.67</v>
      </c>
      <c r="D279" s="622">
        <v>80.72</v>
      </c>
      <c r="E279" s="622">
        <v>89.53</v>
      </c>
    </row>
    <row r="280" spans="1:5">
      <c r="A280" s="603">
        <v>44364</v>
      </c>
      <c r="B280">
        <v>93</v>
      </c>
      <c r="C280" s="5">
        <v>93</v>
      </c>
      <c r="D280" s="622">
        <v>82.24</v>
      </c>
      <c r="E280" s="622">
        <v>90.43</v>
      </c>
    </row>
    <row r="281" spans="1:5">
      <c r="A281" s="603">
        <v>44363</v>
      </c>
      <c r="B281">
        <v>94.63</v>
      </c>
      <c r="C281" s="5">
        <v>94.63</v>
      </c>
      <c r="D281" s="622">
        <v>86.85</v>
      </c>
      <c r="E281" s="622">
        <v>90.6</v>
      </c>
    </row>
    <row r="282" spans="1:5">
      <c r="A282" s="603">
        <v>44362</v>
      </c>
      <c r="B282">
        <v>90.95</v>
      </c>
      <c r="C282" s="5">
        <v>90.95</v>
      </c>
      <c r="D282" s="622">
        <v>82.52</v>
      </c>
      <c r="E282" s="622">
        <v>84.52</v>
      </c>
    </row>
    <row r="283" spans="1:5">
      <c r="A283" s="603">
        <v>44361</v>
      </c>
      <c r="B283">
        <v>88.47</v>
      </c>
      <c r="C283" s="5">
        <v>88.47</v>
      </c>
      <c r="D283" s="622">
        <v>75.069999999999993</v>
      </c>
      <c r="E283" s="622">
        <v>75.569999999999993</v>
      </c>
    </row>
    <row r="284" spans="1:5">
      <c r="A284" s="603">
        <v>44358</v>
      </c>
      <c r="B284">
        <v>82.53</v>
      </c>
      <c r="C284" s="5">
        <v>82.53</v>
      </c>
      <c r="D284" s="622">
        <v>77.52</v>
      </c>
      <c r="E284" s="622">
        <v>84.27</v>
      </c>
    </row>
    <row r="285" spans="1:5">
      <c r="A285" s="603">
        <v>44357</v>
      </c>
      <c r="B285">
        <v>83.34</v>
      </c>
      <c r="C285" s="5">
        <v>83.34</v>
      </c>
      <c r="D285" s="622">
        <v>78.19</v>
      </c>
      <c r="E285" s="622">
        <v>83.4</v>
      </c>
    </row>
    <row r="286" spans="1:5">
      <c r="A286" s="603">
        <v>44356</v>
      </c>
      <c r="B286">
        <v>81.599999999999994</v>
      </c>
      <c r="C286" s="5">
        <v>81.599999999999994</v>
      </c>
      <c r="D286" s="622">
        <v>75.569999999999993</v>
      </c>
      <c r="E286" s="622">
        <v>75.87</v>
      </c>
    </row>
    <row r="287" spans="1:5">
      <c r="A287" s="603">
        <v>44355</v>
      </c>
      <c r="B287">
        <v>82.33</v>
      </c>
      <c r="C287" s="5">
        <v>82.33</v>
      </c>
      <c r="D287" s="622">
        <v>76.180000000000007</v>
      </c>
      <c r="E287" s="622">
        <v>77.930000000000007</v>
      </c>
    </row>
    <row r="288" spans="1:5">
      <c r="A288" s="603">
        <v>44354</v>
      </c>
      <c r="B288">
        <v>76.17</v>
      </c>
      <c r="C288" s="5">
        <v>76.17</v>
      </c>
      <c r="D288" s="622">
        <v>77.34</v>
      </c>
      <c r="E288" s="622">
        <v>69.709999999999994</v>
      </c>
    </row>
    <row r="289" spans="1:5">
      <c r="A289" s="603">
        <v>44351</v>
      </c>
      <c r="B289">
        <v>80.59</v>
      </c>
      <c r="C289" s="5">
        <v>80.59</v>
      </c>
      <c r="D289" s="622">
        <v>71.8</v>
      </c>
      <c r="E289" s="622">
        <v>79.78</v>
      </c>
    </row>
    <row r="290" spans="1:5">
      <c r="A290" s="603">
        <v>44350</v>
      </c>
      <c r="B290">
        <v>79.8</v>
      </c>
      <c r="C290" s="5">
        <v>79.8</v>
      </c>
      <c r="D290" s="622">
        <v>65.540000000000006</v>
      </c>
      <c r="E290" s="622">
        <v>71.03</v>
      </c>
    </row>
    <row r="291" spans="1:5">
      <c r="A291" s="603">
        <v>44349</v>
      </c>
      <c r="B291">
        <v>84.85</v>
      </c>
      <c r="C291" s="5">
        <v>84.85</v>
      </c>
      <c r="D291" s="622">
        <v>65.97</v>
      </c>
      <c r="E291" s="622">
        <v>69.510000000000005</v>
      </c>
    </row>
    <row r="292" spans="1:5">
      <c r="A292" s="603">
        <v>44348</v>
      </c>
      <c r="B292">
        <v>86.56</v>
      </c>
      <c r="C292" s="5">
        <v>86.56</v>
      </c>
      <c r="D292" s="622">
        <v>68.22</v>
      </c>
      <c r="E292" s="622">
        <v>73.16</v>
      </c>
    </row>
    <row r="293" spans="1:5">
      <c r="A293" s="603">
        <v>44347</v>
      </c>
      <c r="B293">
        <v>81.77</v>
      </c>
      <c r="C293" s="5">
        <v>81.77</v>
      </c>
      <c r="D293" s="622">
        <v>66.66</v>
      </c>
      <c r="E293" s="622">
        <v>68.739999999999995</v>
      </c>
    </row>
    <row r="294" spans="1:5">
      <c r="A294" s="603">
        <v>44344</v>
      </c>
      <c r="B294">
        <v>88.95</v>
      </c>
      <c r="C294" s="5">
        <v>88.95</v>
      </c>
      <c r="D294" s="622">
        <v>73.34</v>
      </c>
      <c r="E294" s="622">
        <v>79.17</v>
      </c>
    </row>
    <row r="295" spans="1:5">
      <c r="A295" s="603">
        <v>44343</v>
      </c>
      <c r="B295">
        <v>86.23</v>
      </c>
      <c r="C295" s="5">
        <v>86.23</v>
      </c>
      <c r="D295" s="622">
        <v>72.52</v>
      </c>
      <c r="E295" s="622">
        <v>82.94</v>
      </c>
    </row>
    <row r="296" spans="1:5">
      <c r="A296" s="603">
        <v>44342</v>
      </c>
      <c r="B296">
        <v>80.72</v>
      </c>
      <c r="C296" s="5">
        <v>80.72</v>
      </c>
      <c r="D296" s="622">
        <v>69.180000000000007</v>
      </c>
      <c r="E296" s="622">
        <v>81.96</v>
      </c>
    </row>
    <row r="297" spans="1:5">
      <c r="A297" s="603">
        <v>44341</v>
      </c>
      <c r="B297">
        <v>76.64</v>
      </c>
      <c r="C297" s="5">
        <v>76.64</v>
      </c>
      <c r="D297" s="622">
        <v>59.83</v>
      </c>
      <c r="E297" s="622">
        <v>68.44</v>
      </c>
    </row>
    <row r="298" spans="1:5">
      <c r="A298" s="603">
        <v>44340</v>
      </c>
      <c r="B298">
        <v>66.41</v>
      </c>
      <c r="C298" s="5">
        <v>66.41</v>
      </c>
      <c r="D298" s="622">
        <v>32.81</v>
      </c>
      <c r="E298" s="622">
        <v>62.55</v>
      </c>
    </row>
    <row r="299" spans="1:5">
      <c r="A299" s="603">
        <v>44337</v>
      </c>
      <c r="B299">
        <v>69.540000000000006</v>
      </c>
      <c r="C299" s="5">
        <v>69.540000000000006</v>
      </c>
      <c r="D299" s="622">
        <v>28.05</v>
      </c>
      <c r="E299" s="622">
        <v>77.7</v>
      </c>
    </row>
    <row r="300" spans="1:5">
      <c r="A300" s="603">
        <v>44336</v>
      </c>
      <c r="B300">
        <v>79.790000000000006</v>
      </c>
      <c r="C300" s="5">
        <v>79.790000000000006</v>
      </c>
      <c r="D300" s="622">
        <v>69.34</v>
      </c>
      <c r="E300" s="622">
        <v>71.22</v>
      </c>
    </row>
    <row r="301" spans="1:5">
      <c r="A301" s="603">
        <v>44335</v>
      </c>
      <c r="B301">
        <v>77.11</v>
      </c>
      <c r="C301" s="5">
        <v>77.11</v>
      </c>
      <c r="D301" s="622">
        <v>76.88</v>
      </c>
      <c r="E301" s="622">
        <v>76.55</v>
      </c>
    </row>
    <row r="302" spans="1:5">
      <c r="A302" s="603">
        <v>44334</v>
      </c>
      <c r="B302">
        <v>77.650000000000006</v>
      </c>
      <c r="C302" s="5">
        <v>77.650000000000006</v>
      </c>
      <c r="D302" s="622">
        <v>74.180000000000007</v>
      </c>
      <c r="E302" s="622">
        <v>75.09</v>
      </c>
    </row>
    <row r="303" spans="1:5">
      <c r="A303" s="603">
        <v>44333</v>
      </c>
      <c r="B303">
        <v>76.819999999999993</v>
      </c>
      <c r="C303" s="5">
        <v>76.819999999999993</v>
      </c>
      <c r="D303" s="622">
        <v>69.900000000000006</v>
      </c>
      <c r="E303" s="622">
        <v>68.27</v>
      </c>
    </row>
    <row r="304" spans="1:5">
      <c r="A304" s="603">
        <v>44330</v>
      </c>
      <c r="B304">
        <v>71.53</v>
      </c>
      <c r="C304" s="5">
        <v>71.53</v>
      </c>
      <c r="D304" s="622">
        <v>71.53</v>
      </c>
      <c r="E304" s="622">
        <v>77.180000000000007</v>
      </c>
    </row>
    <row r="305" spans="1:5">
      <c r="A305" s="603">
        <v>44329</v>
      </c>
      <c r="B305">
        <v>59.8</v>
      </c>
      <c r="C305" s="5">
        <v>59.8</v>
      </c>
      <c r="D305" s="622">
        <v>62.74</v>
      </c>
      <c r="E305" s="622">
        <v>71.209999999999994</v>
      </c>
    </row>
    <row r="306" spans="1:5">
      <c r="A306" s="603">
        <v>44328</v>
      </c>
      <c r="B306">
        <v>53.04</v>
      </c>
      <c r="C306" s="5">
        <v>53.04</v>
      </c>
      <c r="D306" s="622">
        <v>68.77</v>
      </c>
      <c r="E306" s="622">
        <v>68.37</v>
      </c>
    </row>
    <row r="307" spans="1:5">
      <c r="A307" s="603">
        <v>44327</v>
      </c>
      <c r="B307">
        <v>54.05</v>
      </c>
      <c r="C307" s="5">
        <v>54.05</v>
      </c>
      <c r="D307" s="622">
        <v>72.17</v>
      </c>
      <c r="E307" s="622">
        <v>76.36</v>
      </c>
    </row>
    <row r="308" spans="1:5">
      <c r="A308" s="603">
        <v>44326</v>
      </c>
      <c r="B308">
        <v>47.25</v>
      </c>
      <c r="C308" s="5">
        <v>47.25</v>
      </c>
      <c r="D308" s="622">
        <v>58.36</v>
      </c>
      <c r="E308" s="622">
        <v>71.56</v>
      </c>
    </row>
    <row r="309" spans="1:5">
      <c r="A309" s="603">
        <v>44323</v>
      </c>
      <c r="B309">
        <v>73.5</v>
      </c>
      <c r="C309" s="5">
        <v>73.5</v>
      </c>
      <c r="D309" s="622">
        <v>72.430000000000007</v>
      </c>
      <c r="E309" s="622">
        <v>74.63</v>
      </c>
    </row>
    <row r="310" spans="1:5">
      <c r="A310" s="603">
        <v>44322</v>
      </c>
      <c r="B310">
        <v>73.11</v>
      </c>
      <c r="C310" s="5">
        <v>73.11</v>
      </c>
      <c r="D310" s="622">
        <v>73.150000000000006</v>
      </c>
      <c r="E310" s="622">
        <v>73.849999999999994</v>
      </c>
    </row>
    <row r="311" spans="1:5">
      <c r="A311" s="603">
        <v>44321</v>
      </c>
      <c r="B311">
        <v>75.709999999999994</v>
      </c>
      <c r="C311" s="5">
        <v>75.709999999999994</v>
      </c>
      <c r="D311" s="622">
        <v>62.48</v>
      </c>
      <c r="E311" s="622">
        <v>72.77</v>
      </c>
    </row>
    <row r="312" spans="1:5">
      <c r="A312" s="603">
        <v>44320</v>
      </c>
      <c r="B312">
        <v>81.27</v>
      </c>
      <c r="C312" s="5">
        <v>81.27</v>
      </c>
      <c r="D312" s="622">
        <v>36.99</v>
      </c>
      <c r="E312" s="622">
        <v>74.41</v>
      </c>
    </row>
    <row r="313" spans="1:5">
      <c r="A313" s="603">
        <v>44319</v>
      </c>
      <c r="B313">
        <v>59.36</v>
      </c>
      <c r="C313" s="5">
        <v>59.36</v>
      </c>
      <c r="D313" s="622">
        <v>66.64</v>
      </c>
      <c r="E313" s="622">
        <v>57.61</v>
      </c>
    </row>
    <row r="314" spans="1:5">
      <c r="A314" s="603">
        <v>44316</v>
      </c>
      <c r="B314">
        <v>79.290000000000006</v>
      </c>
      <c r="C314" s="5">
        <v>79.290000000000006</v>
      </c>
      <c r="D314" s="622">
        <v>73.58</v>
      </c>
      <c r="E314" s="622">
        <v>74.849999999999994</v>
      </c>
    </row>
    <row r="315" spans="1:5">
      <c r="A315" s="603">
        <v>44315</v>
      </c>
      <c r="B315">
        <v>74.67</v>
      </c>
      <c r="C315" s="5">
        <v>74.67</v>
      </c>
      <c r="D315" s="622">
        <v>68.72</v>
      </c>
      <c r="E315" s="622">
        <v>76.47</v>
      </c>
    </row>
    <row r="316" spans="1:5">
      <c r="A316" s="603">
        <v>44314</v>
      </c>
      <c r="B316">
        <v>74.400000000000006</v>
      </c>
      <c r="C316" s="5">
        <v>74.400000000000006</v>
      </c>
      <c r="D316" s="622">
        <v>69.430000000000007</v>
      </c>
      <c r="E316" s="622">
        <v>76.13</v>
      </c>
    </row>
    <row r="317" spans="1:5">
      <c r="A317" s="603">
        <v>44313</v>
      </c>
      <c r="B317">
        <v>77.95</v>
      </c>
      <c r="C317" s="5">
        <v>77.95</v>
      </c>
      <c r="D317" s="622">
        <v>66.56</v>
      </c>
      <c r="E317" s="622">
        <v>77.040000000000006</v>
      </c>
    </row>
    <row r="318" spans="1:5">
      <c r="A318" s="603">
        <v>44312</v>
      </c>
      <c r="B318">
        <v>57.31</v>
      </c>
      <c r="C318" s="5">
        <v>57.31</v>
      </c>
      <c r="D318" s="622">
        <v>60.65</v>
      </c>
      <c r="E318" s="622">
        <v>64.73</v>
      </c>
    </row>
    <row r="319" spans="1:5">
      <c r="A319" s="603">
        <v>44309</v>
      </c>
      <c r="B319">
        <v>68.56</v>
      </c>
      <c r="C319" s="5">
        <v>68.56</v>
      </c>
      <c r="D319" s="622">
        <v>65.19</v>
      </c>
      <c r="E319" s="622">
        <v>70.8</v>
      </c>
    </row>
    <row r="320" spans="1:5">
      <c r="A320" s="603">
        <v>44308</v>
      </c>
      <c r="B320">
        <v>74.41</v>
      </c>
      <c r="C320" s="5">
        <v>74.41</v>
      </c>
      <c r="D320" s="622">
        <v>70.11</v>
      </c>
      <c r="E320" s="622">
        <v>73.739999999999995</v>
      </c>
    </row>
    <row r="321" spans="1:5">
      <c r="A321" s="603">
        <v>44307</v>
      </c>
      <c r="B321">
        <v>79.599999999999994</v>
      </c>
      <c r="C321" s="5">
        <v>79.599999999999994</v>
      </c>
      <c r="D321" s="622">
        <v>78.27</v>
      </c>
      <c r="E321" s="622">
        <v>78.400000000000006</v>
      </c>
    </row>
    <row r="322" spans="1:5">
      <c r="A322" s="603">
        <v>44306</v>
      </c>
      <c r="B322">
        <v>78.58</v>
      </c>
      <c r="C322" s="5">
        <v>78.58</v>
      </c>
      <c r="D322" s="622">
        <v>81.14</v>
      </c>
      <c r="E322" s="622">
        <v>79.260000000000005</v>
      </c>
    </row>
    <row r="323" spans="1:5">
      <c r="A323" s="603">
        <v>44305</v>
      </c>
      <c r="B323">
        <v>64.19</v>
      </c>
      <c r="C323" s="5">
        <v>64.19</v>
      </c>
      <c r="D323" s="622">
        <v>82.16</v>
      </c>
      <c r="E323" s="622">
        <v>68.14</v>
      </c>
    </row>
    <row r="324" spans="1:5">
      <c r="A324" s="603">
        <v>44302</v>
      </c>
      <c r="B324">
        <v>68.930000000000007</v>
      </c>
      <c r="C324" s="5">
        <v>68.930000000000007</v>
      </c>
      <c r="D324" s="622">
        <v>71.42</v>
      </c>
      <c r="E324" s="622">
        <v>74.16</v>
      </c>
    </row>
    <row r="325" spans="1:5">
      <c r="A325" s="603">
        <v>44301</v>
      </c>
      <c r="B325">
        <v>68.180000000000007</v>
      </c>
      <c r="C325" s="5">
        <v>68.180000000000007</v>
      </c>
      <c r="D325" s="622">
        <v>74.319999999999993</v>
      </c>
      <c r="E325" s="622">
        <v>76.19</v>
      </c>
    </row>
    <row r="326" spans="1:5">
      <c r="A326" s="603">
        <v>44300</v>
      </c>
      <c r="B326">
        <v>73.959999999999994</v>
      </c>
      <c r="C326" s="5">
        <v>73.959999999999994</v>
      </c>
      <c r="D326" s="622">
        <v>80.66</v>
      </c>
      <c r="E326" s="622">
        <v>81.55</v>
      </c>
    </row>
    <row r="327" spans="1:5">
      <c r="A327" s="603">
        <v>44299</v>
      </c>
      <c r="B327">
        <v>75.5</v>
      </c>
      <c r="C327" s="5">
        <v>75.5</v>
      </c>
      <c r="D327" s="622">
        <v>83.62</v>
      </c>
      <c r="E327" s="622">
        <v>75.69</v>
      </c>
    </row>
    <row r="328" spans="1:5">
      <c r="A328" s="603">
        <v>44298</v>
      </c>
      <c r="B328">
        <v>63.04</v>
      </c>
      <c r="C328" s="5">
        <v>63.04</v>
      </c>
      <c r="D328" s="622">
        <v>72.010000000000005</v>
      </c>
      <c r="E328" s="622">
        <v>73.400000000000006</v>
      </c>
    </row>
    <row r="329" spans="1:5">
      <c r="A329" s="603">
        <v>44295</v>
      </c>
      <c r="B329">
        <v>71.87</v>
      </c>
      <c r="C329" s="5">
        <v>71.87</v>
      </c>
      <c r="D329" s="622">
        <v>72.63</v>
      </c>
      <c r="E329" s="622">
        <v>71.319999999999993</v>
      </c>
    </row>
    <row r="330" spans="1:5">
      <c r="A330" s="603">
        <v>44294</v>
      </c>
      <c r="B330">
        <v>69.78</v>
      </c>
      <c r="C330" s="5">
        <v>69.78</v>
      </c>
      <c r="D330" s="622">
        <v>71.510000000000005</v>
      </c>
      <c r="E330" s="622">
        <v>72.099999999999994</v>
      </c>
    </row>
    <row r="331" spans="1:5">
      <c r="A331" s="603">
        <v>44293</v>
      </c>
      <c r="B331">
        <v>66.11</v>
      </c>
      <c r="C331" s="5">
        <v>66.11</v>
      </c>
      <c r="D331" s="622">
        <v>75.260000000000005</v>
      </c>
      <c r="E331" s="622">
        <v>67.180000000000007</v>
      </c>
    </row>
    <row r="332" spans="1:5">
      <c r="A332" s="603">
        <v>44292</v>
      </c>
      <c r="B332">
        <v>55.97</v>
      </c>
      <c r="C332" s="5">
        <v>55.97</v>
      </c>
      <c r="D332" s="622">
        <v>58.51</v>
      </c>
      <c r="E332" s="622">
        <v>60.52</v>
      </c>
    </row>
    <row r="333" spans="1:5">
      <c r="A333" s="603">
        <v>44291</v>
      </c>
      <c r="B333">
        <v>44.55</v>
      </c>
      <c r="C333" s="5">
        <v>44.55</v>
      </c>
      <c r="D333" s="622">
        <v>26.81</v>
      </c>
      <c r="E333" s="622">
        <v>53.3</v>
      </c>
    </row>
    <row r="334" spans="1:5">
      <c r="A334" s="603">
        <v>44288</v>
      </c>
      <c r="B334">
        <v>35.18</v>
      </c>
      <c r="C334" s="5">
        <v>35.18</v>
      </c>
      <c r="D334" s="622">
        <v>41.35</v>
      </c>
      <c r="E334" s="622">
        <v>59.32</v>
      </c>
    </row>
    <row r="335" spans="1:5">
      <c r="A335" s="603">
        <v>44287</v>
      </c>
      <c r="B335">
        <v>52.12</v>
      </c>
      <c r="C335" s="5">
        <v>52.12</v>
      </c>
      <c r="D335" s="622">
        <v>52.79</v>
      </c>
      <c r="E335" s="622">
        <v>61.29</v>
      </c>
    </row>
    <row r="336" spans="1:5">
      <c r="A336" s="603">
        <v>44286</v>
      </c>
      <c r="B336">
        <v>55.16</v>
      </c>
      <c r="C336" s="5">
        <v>55.16</v>
      </c>
      <c r="D336" s="622">
        <v>57.04</v>
      </c>
      <c r="E336" s="622">
        <v>60.58</v>
      </c>
    </row>
    <row r="337" spans="1:5">
      <c r="A337" s="603">
        <v>44285</v>
      </c>
      <c r="B337">
        <v>53.53</v>
      </c>
      <c r="C337" s="5">
        <v>53.53</v>
      </c>
      <c r="D337" s="622">
        <v>55.41</v>
      </c>
      <c r="E337" s="622">
        <v>62.42</v>
      </c>
    </row>
    <row r="338" spans="1:5">
      <c r="A338" s="603">
        <v>44284</v>
      </c>
      <c r="B338">
        <v>45.69</v>
      </c>
      <c r="C338" s="5">
        <v>45.69</v>
      </c>
      <c r="D338" s="622">
        <v>46.05</v>
      </c>
      <c r="E338" s="622">
        <v>63.21</v>
      </c>
    </row>
    <row r="339" spans="1:5">
      <c r="A339" s="603">
        <v>44281</v>
      </c>
      <c r="B339">
        <v>60.31</v>
      </c>
      <c r="C339" s="5">
        <v>60.31</v>
      </c>
      <c r="D339" s="622">
        <v>53.92</v>
      </c>
      <c r="E339" s="622">
        <v>65.69</v>
      </c>
    </row>
    <row r="340" spans="1:5">
      <c r="A340" s="603">
        <v>44280</v>
      </c>
      <c r="B340">
        <v>66.13</v>
      </c>
      <c r="C340" s="5">
        <v>66.13</v>
      </c>
      <c r="D340" s="622">
        <v>59.48</v>
      </c>
      <c r="E340" s="622">
        <v>62.74</v>
      </c>
    </row>
    <row r="341" spans="1:5">
      <c r="A341" s="603">
        <v>44279</v>
      </c>
      <c r="B341">
        <v>64.819999999999993</v>
      </c>
      <c r="C341" s="5">
        <v>64.819999999999993</v>
      </c>
      <c r="D341" s="622">
        <v>61.41</v>
      </c>
      <c r="E341" s="622">
        <v>62.35</v>
      </c>
    </row>
    <row r="342" spans="1:5">
      <c r="A342" s="603">
        <v>44278</v>
      </c>
      <c r="B342">
        <v>64.47</v>
      </c>
      <c r="C342" s="5">
        <v>64.47</v>
      </c>
      <c r="D342" s="622">
        <v>63.57</v>
      </c>
      <c r="E342" s="622">
        <v>61.65</v>
      </c>
    </row>
    <row r="343" spans="1:5">
      <c r="A343" s="603">
        <v>44277</v>
      </c>
      <c r="B343">
        <v>22.19</v>
      </c>
      <c r="C343" s="5">
        <v>22.19</v>
      </c>
      <c r="D343" s="622">
        <v>60.85</v>
      </c>
      <c r="E343" s="622">
        <v>65.430000000000007</v>
      </c>
    </row>
    <row r="344" spans="1:5">
      <c r="A344" s="603">
        <v>44274</v>
      </c>
      <c r="B344">
        <v>29.66</v>
      </c>
      <c r="C344" s="5">
        <v>29.66</v>
      </c>
      <c r="D344" s="622">
        <v>56.53</v>
      </c>
      <c r="E344" s="622">
        <v>63.8</v>
      </c>
    </row>
    <row r="345" spans="1:5">
      <c r="A345" s="603">
        <v>44273</v>
      </c>
      <c r="B345">
        <v>32.770000000000003</v>
      </c>
      <c r="C345" s="5">
        <v>32.770000000000003</v>
      </c>
      <c r="D345" s="622">
        <v>64.260000000000005</v>
      </c>
      <c r="E345" s="622">
        <v>72.010000000000005</v>
      </c>
    </row>
    <row r="346" spans="1:5">
      <c r="A346" s="603">
        <v>44272</v>
      </c>
      <c r="B346">
        <v>17.350000000000001</v>
      </c>
      <c r="C346" s="5">
        <v>17.350000000000001</v>
      </c>
      <c r="D346" s="622">
        <v>56.18</v>
      </c>
      <c r="E346" s="622">
        <v>60.42</v>
      </c>
    </row>
    <row r="347" spans="1:5">
      <c r="A347" s="603">
        <v>44271</v>
      </c>
      <c r="B347">
        <v>34.51</v>
      </c>
      <c r="C347" s="5">
        <v>34.51</v>
      </c>
      <c r="D347" s="622">
        <v>56.23</v>
      </c>
      <c r="E347" s="622">
        <v>62.54</v>
      </c>
    </row>
    <row r="348" spans="1:5">
      <c r="A348" s="603">
        <v>44270</v>
      </c>
      <c r="B348">
        <v>47.59</v>
      </c>
      <c r="C348" s="5">
        <v>47.59</v>
      </c>
      <c r="D348" s="622">
        <v>50.11</v>
      </c>
      <c r="E348" s="622">
        <v>53.63</v>
      </c>
    </row>
    <row r="349" spans="1:5">
      <c r="A349" s="603">
        <v>44267</v>
      </c>
      <c r="B349">
        <v>40.159999999999997</v>
      </c>
      <c r="C349" s="5">
        <v>40.159999999999997</v>
      </c>
      <c r="D349" s="622">
        <v>37.36</v>
      </c>
      <c r="E349" s="622">
        <v>60.59</v>
      </c>
    </row>
    <row r="350" spans="1:5">
      <c r="A350" s="603">
        <v>44266</v>
      </c>
      <c r="B350">
        <v>40.76</v>
      </c>
      <c r="C350" s="5">
        <v>40.76</v>
      </c>
      <c r="D350" s="622">
        <v>39.86</v>
      </c>
      <c r="E350" s="622">
        <v>61.28</v>
      </c>
    </row>
    <row r="351" spans="1:5">
      <c r="A351" s="603">
        <v>44265</v>
      </c>
      <c r="B351">
        <v>55.87</v>
      </c>
      <c r="C351" s="5">
        <v>55.87</v>
      </c>
      <c r="D351" s="622">
        <v>54.2</v>
      </c>
      <c r="E351" s="622">
        <v>55.62</v>
      </c>
    </row>
    <row r="352" spans="1:5">
      <c r="A352" s="603">
        <v>44264</v>
      </c>
      <c r="B352">
        <v>56.88</v>
      </c>
      <c r="C352" s="5">
        <v>56.88</v>
      </c>
      <c r="D352" s="622">
        <v>61.2</v>
      </c>
      <c r="E352" s="622">
        <v>64.31</v>
      </c>
    </row>
    <row r="353" spans="1:5">
      <c r="A353" s="603">
        <v>44263</v>
      </c>
      <c r="B353">
        <v>54.43</v>
      </c>
      <c r="C353" s="5">
        <v>54.43</v>
      </c>
      <c r="D353" s="622">
        <v>61.74</v>
      </c>
      <c r="E353" s="622">
        <v>62.9</v>
      </c>
    </row>
    <row r="354" spans="1:5">
      <c r="A354" s="603">
        <v>44260</v>
      </c>
      <c r="B354">
        <v>52.45</v>
      </c>
      <c r="C354" s="5">
        <v>52.45</v>
      </c>
      <c r="D354" s="622">
        <v>52.39</v>
      </c>
      <c r="E354" s="622">
        <v>57.71</v>
      </c>
    </row>
    <row r="355" spans="1:5">
      <c r="A355" s="603">
        <v>44259</v>
      </c>
      <c r="B355">
        <v>55.43</v>
      </c>
      <c r="C355" s="5">
        <v>55.43</v>
      </c>
      <c r="D355" s="622">
        <v>54.28</v>
      </c>
      <c r="E355" s="622">
        <v>61.88</v>
      </c>
    </row>
    <row r="356" spans="1:5">
      <c r="A356" s="603">
        <v>44258</v>
      </c>
      <c r="B356">
        <v>53.24</v>
      </c>
      <c r="C356" s="5">
        <v>53.24</v>
      </c>
      <c r="D356" s="622">
        <v>53.02</v>
      </c>
      <c r="E356" s="622">
        <v>62.52</v>
      </c>
    </row>
    <row r="357" spans="1:5">
      <c r="A357" s="603">
        <v>44257</v>
      </c>
      <c r="B357">
        <v>52.67</v>
      </c>
      <c r="C357" s="5">
        <v>52.67</v>
      </c>
      <c r="D357" s="622">
        <v>54.16</v>
      </c>
      <c r="E357" s="622">
        <v>61.32</v>
      </c>
    </row>
    <row r="358" spans="1:5">
      <c r="A358" s="603">
        <v>44256</v>
      </c>
      <c r="B358">
        <v>42.24</v>
      </c>
      <c r="C358" s="5">
        <v>42.24</v>
      </c>
      <c r="D358" s="622">
        <v>49.96</v>
      </c>
      <c r="E358" s="622">
        <v>55.68</v>
      </c>
    </row>
    <row r="359" spans="1:5">
      <c r="A359" s="603">
        <v>44253</v>
      </c>
      <c r="B359">
        <v>46.09</v>
      </c>
      <c r="C359" s="5">
        <v>46.09</v>
      </c>
      <c r="D359" s="622">
        <v>47.71</v>
      </c>
      <c r="E359" s="622">
        <v>60.91</v>
      </c>
    </row>
    <row r="360" spans="1:5">
      <c r="A360" s="603">
        <v>44252</v>
      </c>
      <c r="B360">
        <v>27.45</v>
      </c>
      <c r="C360" s="5">
        <v>27.45</v>
      </c>
      <c r="D360" s="622">
        <v>46.16</v>
      </c>
      <c r="E360" s="622">
        <v>54.94</v>
      </c>
    </row>
    <row r="361" spans="1:5">
      <c r="A361" s="603">
        <v>44251</v>
      </c>
      <c r="B361">
        <v>43.65</v>
      </c>
      <c r="C361" s="5">
        <v>43.65</v>
      </c>
      <c r="D361" s="622">
        <v>35.979999999999997</v>
      </c>
      <c r="E361" s="622">
        <v>57.27</v>
      </c>
    </row>
    <row r="362" spans="1:5">
      <c r="A362" s="603">
        <v>44250</v>
      </c>
      <c r="B362">
        <v>39.39</v>
      </c>
      <c r="C362" s="5">
        <v>39.39</v>
      </c>
      <c r="D362" s="622">
        <v>44.4</v>
      </c>
      <c r="E362" s="622">
        <v>56.22</v>
      </c>
    </row>
    <row r="363" spans="1:5">
      <c r="A363" s="603">
        <v>44249</v>
      </c>
      <c r="B363">
        <v>39.39</v>
      </c>
      <c r="C363" s="5">
        <v>39.39</v>
      </c>
      <c r="D363" s="622">
        <v>48.51</v>
      </c>
      <c r="E363" s="622">
        <v>56.22</v>
      </c>
    </row>
    <row r="364" spans="1:5">
      <c r="A364" s="603">
        <v>44246</v>
      </c>
      <c r="B364">
        <v>22.27</v>
      </c>
      <c r="C364" s="5">
        <v>22.27</v>
      </c>
      <c r="D364" s="622">
        <v>47.54</v>
      </c>
      <c r="E364" s="622">
        <v>61.81</v>
      </c>
    </row>
    <row r="365" spans="1:5">
      <c r="A365" s="603">
        <v>44245</v>
      </c>
      <c r="B365">
        <v>36.18</v>
      </c>
      <c r="C365" s="5">
        <v>36.18</v>
      </c>
      <c r="D365" s="622">
        <v>48.35</v>
      </c>
      <c r="E365" s="622">
        <v>60.38</v>
      </c>
    </row>
    <row r="366" spans="1:5">
      <c r="A366" s="603">
        <v>44244</v>
      </c>
      <c r="B366">
        <v>41.93</v>
      </c>
      <c r="C366" s="5">
        <v>41.93</v>
      </c>
      <c r="D366" s="622">
        <v>49.87</v>
      </c>
      <c r="E366" s="622">
        <v>63.13</v>
      </c>
    </row>
    <row r="367" spans="1:5">
      <c r="A367" s="603">
        <v>44243</v>
      </c>
      <c r="B367">
        <v>23.98</v>
      </c>
      <c r="C367" s="5">
        <v>23.98</v>
      </c>
      <c r="D367" s="622">
        <v>53.68</v>
      </c>
      <c r="E367" s="622">
        <v>61.87</v>
      </c>
    </row>
    <row r="368" spans="1:5">
      <c r="A368" s="603">
        <v>44242</v>
      </c>
      <c r="B368">
        <v>14.85</v>
      </c>
      <c r="C368" s="5">
        <v>14.85</v>
      </c>
      <c r="D368" s="622">
        <v>52.1</v>
      </c>
      <c r="E368" s="622">
        <v>58.17</v>
      </c>
    </row>
    <row r="369" spans="1:5">
      <c r="A369" s="603">
        <v>44239</v>
      </c>
      <c r="B369">
        <v>48</v>
      </c>
      <c r="C369" s="5">
        <v>48</v>
      </c>
      <c r="D369" s="622">
        <v>63.46</v>
      </c>
      <c r="E369" s="622">
        <v>68.41</v>
      </c>
    </row>
    <row r="370" spans="1:5">
      <c r="A370" s="603">
        <v>44238</v>
      </c>
      <c r="B370">
        <v>48</v>
      </c>
      <c r="C370" s="5">
        <v>48</v>
      </c>
      <c r="D370" s="622">
        <v>79.010000000000005</v>
      </c>
      <c r="E370" s="622">
        <v>69.02</v>
      </c>
    </row>
    <row r="371" spans="1:5">
      <c r="A371" s="603">
        <v>44237</v>
      </c>
      <c r="B371">
        <v>26.26</v>
      </c>
      <c r="C371" s="5">
        <v>26.26</v>
      </c>
      <c r="D371" s="622">
        <v>72.48</v>
      </c>
      <c r="E371" s="622">
        <v>63.88</v>
      </c>
    </row>
    <row r="372" spans="1:5">
      <c r="A372" s="603">
        <v>44236</v>
      </c>
      <c r="B372">
        <v>7.1</v>
      </c>
      <c r="C372" s="5">
        <v>7.1</v>
      </c>
      <c r="D372" s="622">
        <v>65.31</v>
      </c>
      <c r="E372" s="622">
        <v>59.25</v>
      </c>
    </row>
    <row r="373" spans="1:5">
      <c r="A373" s="603">
        <v>44235</v>
      </c>
      <c r="B373">
        <v>8.3000000000000007</v>
      </c>
      <c r="C373" s="5">
        <v>8.3000000000000007</v>
      </c>
      <c r="D373" s="622">
        <v>50.07</v>
      </c>
      <c r="E373" s="622">
        <v>47.59</v>
      </c>
    </row>
    <row r="374" spans="1:5">
      <c r="A374" s="603">
        <v>44232</v>
      </c>
      <c r="B374">
        <v>50.99</v>
      </c>
      <c r="C374" s="5">
        <v>50.99</v>
      </c>
      <c r="D374" s="622">
        <v>51.52</v>
      </c>
      <c r="E374" s="622">
        <v>62.82</v>
      </c>
    </row>
    <row r="375" spans="1:5">
      <c r="A375" s="603">
        <v>44231</v>
      </c>
      <c r="B375">
        <v>52.2</v>
      </c>
      <c r="C375" s="5">
        <v>52.2</v>
      </c>
      <c r="D375" s="622">
        <v>52.26</v>
      </c>
      <c r="E375" s="622">
        <v>53.81</v>
      </c>
    </row>
    <row r="376" spans="1:5">
      <c r="A376" s="603">
        <v>44230</v>
      </c>
      <c r="B376">
        <v>36.26</v>
      </c>
      <c r="C376" s="5">
        <v>36.26</v>
      </c>
      <c r="D376" s="622">
        <v>41.87</v>
      </c>
      <c r="E376" s="622">
        <v>57.81</v>
      </c>
    </row>
    <row r="377" spans="1:5">
      <c r="A377" s="603">
        <v>44229</v>
      </c>
      <c r="B377">
        <v>26.34</v>
      </c>
      <c r="C377" s="5">
        <v>26.34</v>
      </c>
      <c r="D377" s="622">
        <v>48.7</v>
      </c>
      <c r="E377" s="622">
        <v>58.98</v>
      </c>
    </row>
    <row r="378" spans="1:5">
      <c r="A378" s="603">
        <v>44228</v>
      </c>
      <c r="B378">
        <v>11.9</v>
      </c>
      <c r="C378" s="5">
        <v>11.9</v>
      </c>
      <c r="D378" s="622">
        <v>56.81</v>
      </c>
      <c r="E378" s="622">
        <v>60.27</v>
      </c>
    </row>
    <row r="379" spans="1:5">
      <c r="A379" s="603">
        <v>44225</v>
      </c>
      <c r="B379">
        <v>47.39</v>
      </c>
      <c r="C379" s="5">
        <v>47.39</v>
      </c>
      <c r="D379" s="622">
        <v>47.71</v>
      </c>
      <c r="E379" s="622">
        <v>54.05</v>
      </c>
    </row>
    <row r="380" spans="1:5">
      <c r="A380" s="603">
        <v>44224</v>
      </c>
      <c r="B380">
        <v>55.39</v>
      </c>
      <c r="C380" s="5">
        <v>55.39</v>
      </c>
      <c r="D380" s="622">
        <v>55.01</v>
      </c>
      <c r="E380" s="622">
        <v>60.82</v>
      </c>
    </row>
    <row r="381" spans="1:5">
      <c r="A381" s="603">
        <v>44223</v>
      </c>
      <c r="B381">
        <v>59.77</v>
      </c>
      <c r="C381" s="5">
        <v>59.77</v>
      </c>
      <c r="D381" s="622">
        <v>59.26</v>
      </c>
      <c r="E381" s="622">
        <v>60.49</v>
      </c>
    </row>
    <row r="382" spans="1:5">
      <c r="A382" s="603">
        <v>44222</v>
      </c>
      <c r="B382">
        <v>65.98</v>
      </c>
      <c r="C382" s="5">
        <v>65.98</v>
      </c>
      <c r="D382" s="622">
        <v>64.12</v>
      </c>
      <c r="E382" s="622">
        <v>63.1</v>
      </c>
    </row>
    <row r="383" spans="1:5">
      <c r="A383" s="603">
        <v>44221</v>
      </c>
      <c r="B383">
        <v>59.42</v>
      </c>
      <c r="C383" s="5">
        <v>59.42</v>
      </c>
      <c r="D383" s="622">
        <v>61.7</v>
      </c>
      <c r="E383" s="622">
        <v>59.11</v>
      </c>
    </row>
    <row r="384" spans="1:5">
      <c r="A384" s="603">
        <v>44218</v>
      </c>
      <c r="B384">
        <v>41.97</v>
      </c>
      <c r="C384" s="5">
        <v>41.97</v>
      </c>
      <c r="D384" s="622">
        <v>49.95</v>
      </c>
      <c r="E384" s="622">
        <v>59.76</v>
      </c>
    </row>
    <row r="385" spans="1:5">
      <c r="A385" s="603">
        <v>44217</v>
      </c>
      <c r="B385">
        <v>41.64</v>
      </c>
      <c r="C385" s="5">
        <v>41.64</v>
      </c>
      <c r="D385" s="622">
        <v>41.6</v>
      </c>
      <c r="E385" s="622">
        <v>61.12</v>
      </c>
    </row>
    <row r="386" spans="1:5">
      <c r="A386" s="603">
        <v>44216</v>
      </c>
      <c r="B386">
        <v>51.66</v>
      </c>
      <c r="C386" s="5">
        <v>51.66</v>
      </c>
      <c r="D386" s="622">
        <v>49.13</v>
      </c>
      <c r="E386" s="622">
        <v>63.02</v>
      </c>
    </row>
    <row r="387" spans="1:5">
      <c r="A387" s="603">
        <v>44215</v>
      </c>
      <c r="B387">
        <v>76.47</v>
      </c>
      <c r="C387" s="5">
        <v>76.47</v>
      </c>
      <c r="D387" s="622">
        <v>60.39</v>
      </c>
      <c r="E387" s="622">
        <v>70.23</v>
      </c>
    </row>
    <row r="388" spans="1:5">
      <c r="A388" s="603">
        <v>44214</v>
      </c>
      <c r="B388">
        <v>82.08</v>
      </c>
      <c r="C388" s="5">
        <v>82.08</v>
      </c>
      <c r="D388" s="622">
        <v>69.17</v>
      </c>
      <c r="E388" s="622">
        <v>69.900000000000006</v>
      </c>
    </row>
    <row r="389" spans="1:5">
      <c r="A389" s="603">
        <v>44211</v>
      </c>
      <c r="B389">
        <v>78.42</v>
      </c>
      <c r="C389" s="5">
        <v>78.42</v>
      </c>
      <c r="D389" s="622">
        <v>72.319999999999993</v>
      </c>
      <c r="E389" s="622">
        <v>71.88</v>
      </c>
    </row>
    <row r="390" spans="1:5">
      <c r="A390" s="603">
        <v>44210</v>
      </c>
      <c r="B390">
        <v>87.25</v>
      </c>
      <c r="C390" s="5">
        <v>87.25</v>
      </c>
      <c r="D390" s="622">
        <v>73.33</v>
      </c>
      <c r="E390" s="622">
        <v>76.709999999999994</v>
      </c>
    </row>
    <row r="391" spans="1:5">
      <c r="A391" s="603">
        <v>44209</v>
      </c>
      <c r="B391">
        <v>89.94</v>
      </c>
      <c r="C391" s="5">
        <v>89.94</v>
      </c>
      <c r="D391" s="622">
        <v>73.849999999999994</v>
      </c>
      <c r="E391" s="622">
        <v>73.78</v>
      </c>
    </row>
    <row r="392" spans="1:5">
      <c r="A392" s="603">
        <v>44208</v>
      </c>
      <c r="B392">
        <v>84.24</v>
      </c>
      <c r="C392" s="5">
        <v>84.24</v>
      </c>
      <c r="D392" s="622">
        <v>63.54</v>
      </c>
      <c r="E392" s="622">
        <v>67.63</v>
      </c>
    </row>
    <row r="393" spans="1:5">
      <c r="A393" s="603">
        <v>44207</v>
      </c>
      <c r="B393">
        <v>82.45</v>
      </c>
      <c r="C393" s="5">
        <v>82.45</v>
      </c>
      <c r="D393" s="622">
        <v>67.69</v>
      </c>
      <c r="E393" s="622">
        <v>66.53</v>
      </c>
    </row>
    <row r="394" spans="1:5">
      <c r="A394" s="603">
        <v>44204</v>
      </c>
      <c r="B394">
        <v>94.99</v>
      </c>
      <c r="C394" s="5">
        <v>94.99</v>
      </c>
      <c r="D394" s="622">
        <v>84.85</v>
      </c>
      <c r="E394" s="622">
        <v>75.39</v>
      </c>
    </row>
    <row r="395" spans="1:5">
      <c r="A395" s="603">
        <v>44203</v>
      </c>
      <c r="B395">
        <v>88.93</v>
      </c>
      <c r="C395" s="5">
        <v>88.93</v>
      </c>
      <c r="D395" s="622">
        <v>82.1</v>
      </c>
      <c r="E395" s="622">
        <v>71.69</v>
      </c>
    </row>
    <row r="396" spans="1:5">
      <c r="A396" s="603">
        <v>44202</v>
      </c>
      <c r="B396">
        <v>70.599999999999994</v>
      </c>
      <c r="C396" s="5">
        <v>70.599999999999994</v>
      </c>
      <c r="D396" s="622">
        <v>70.16</v>
      </c>
      <c r="E396" s="622">
        <v>58.24</v>
      </c>
    </row>
    <row r="397" spans="1:5">
      <c r="A397" s="603">
        <v>44201</v>
      </c>
      <c r="B397">
        <v>67.55</v>
      </c>
      <c r="C397" s="5">
        <v>67.55</v>
      </c>
      <c r="D397" s="622">
        <v>63.85</v>
      </c>
      <c r="E397" s="622">
        <v>59.16</v>
      </c>
    </row>
    <row r="398" spans="1:5">
      <c r="A398" s="603">
        <v>44200</v>
      </c>
      <c r="B398">
        <v>59.85</v>
      </c>
      <c r="C398" s="5">
        <v>59.85</v>
      </c>
      <c r="D398" s="622">
        <v>59.27</v>
      </c>
      <c r="E398" s="622">
        <v>58.94</v>
      </c>
    </row>
    <row r="399" spans="1:5">
      <c r="A399" s="603">
        <v>44197</v>
      </c>
      <c r="B399">
        <v>42.51</v>
      </c>
      <c r="C399" s="5">
        <v>42.51</v>
      </c>
      <c r="D399" s="622">
        <v>48.4</v>
      </c>
      <c r="E399" s="622">
        <v>48.81</v>
      </c>
    </row>
    <row r="400" spans="1:5">
      <c r="A400" s="603">
        <v>44196</v>
      </c>
      <c r="B400">
        <v>48.66</v>
      </c>
      <c r="C400" s="5">
        <v>48.66</v>
      </c>
      <c r="D400" s="622">
        <v>49.23</v>
      </c>
      <c r="E400" s="622">
        <v>49.62</v>
      </c>
    </row>
    <row r="401" spans="1:5">
      <c r="A401" s="603">
        <v>44195</v>
      </c>
      <c r="B401">
        <v>48.98</v>
      </c>
      <c r="C401" s="5">
        <v>48.98</v>
      </c>
      <c r="D401" s="622">
        <v>50.27</v>
      </c>
      <c r="E401" s="622">
        <v>51.92</v>
      </c>
    </row>
    <row r="402" spans="1:5">
      <c r="A402" s="603">
        <v>44194</v>
      </c>
      <c r="B402">
        <v>38.659999999999997</v>
      </c>
      <c r="C402" s="5">
        <v>38.659999999999997</v>
      </c>
      <c r="D402" s="622">
        <v>49.23</v>
      </c>
      <c r="E402" s="622">
        <v>49.92</v>
      </c>
    </row>
    <row r="403" spans="1:5">
      <c r="A403" s="603">
        <v>44193</v>
      </c>
      <c r="B403">
        <v>20.04</v>
      </c>
      <c r="C403" s="5">
        <v>20.04</v>
      </c>
      <c r="D403" s="622">
        <v>42.09</v>
      </c>
      <c r="E403" s="622">
        <v>42.08</v>
      </c>
    </row>
    <row r="404" spans="1:5">
      <c r="A404" s="603">
        <v>44190</v>
      </c>
      <c r="B404">
        <v>16.04</v>
      </c>
      <c r="C404" s="5">
        <v>16.04</v>
      </c>
      <c r="D404" s="622">
        <v>25.74</v>
      </c>
      <c r="E404" s="622">
        <v>34.26</v>
      </c>
    </row>
    <row r="405" spans="1:5">
      <c r="A405" s="603">
        <v>44189</v>
      </c>
      <c r="B405">
        <v>39.94</v>
      </c>
      <c r="C405" s="5">
        <v>39.94</v>
      </c>
      <c r="D405" s="622">
        <v>29.93</v>
      </c>
      <c r="E405" s="622">
        <v>40.47</v>
      </c>
    </row>
    <row r="406" spans="1:5">
      <c r="A406" s="603">
        <v>44188</v>
      </c>
      <c r="B406">
        <v>46.3</v>
      </c>
      <c r="C406" s="5">
        <v>46.3</v>
      </c>
      <c r="D406" s="622">
        <v>41.89</v>
      </c>
      <c r="E406" s="622">
        <v>51.38</v>
      </c>
    </row>
    <row r="407" spans="1:5">
      <c r="A407" s="603">
        <v>44187</v>
      </c>
      <c r="B407">
        <v>46.71</v>
      </c>
      <c r="C407" s="5">
        <v>46.71</v>
      </c>
      <c r="D407" s="622">
        <v>34.549999999999997</v>
      </c>
      <c r="E407" s="622">
        <v>56.32</v>
      </c>
    </row>
    <row r="408" spans="1:5">
      <c r="A408" s="603">
        <v>44186</v>
      </c>
      <c r="B408">
        <v>46.79</v>
      </c>
      <c r="C408" s="5">
        <v>46.79</v>
      </c>
      <c r="D408" s="622">
        <v>45.11</v>
      </c>
      <c r="E408" s="622">
        <v>56.84</v>
      </c>
    </row>
    <row r="409" spans="1:5">
      <c r="A409" s="603">
        <v>44183</v>
      </c>
      <c r="B409">
        <v>49.11</v>
      </c>
      <c r="C409" s="5">
        <v>49.11</v>
      </c>
      <c r="D409" s="622">
        <v>48.28</v>
      </c>
      <c r="E409" s="622">
        <v>65.150000000000006</v>
      </c>
    </row>
    <row r="410" spans="1:5">
      <c r="A410" s="603">
        <v>44182</v>
      </c>
      <c r="B410">
        <v>56.87</v>
      </c>
      <c r="C410" s="5">
        <v>56.87</v>
      </c>
      <c r="D410" s="622">
        <v>54.82</v>
      </c>
      <c r="E410" s="622">
        <v>68.66</v>
      </c>
    </row>
    <row r="411" spans="1:5">
      <c r="A411" s="603">
        <v>44181</v>
      </c>
      <c r="B411">
        <v>49.34</v>
      </c>
      <c r="C411" s="5">
        <v>49.34</v>
      </c>
      <c r="D411" s="622">
        <v>52.1</v>
      </c>
      <c r="E411" s="622">
        <v>65.17</v>
      </c>
    </row>
    <row r="412" spans="1:5">
      <c r="A412" s="603">
        <v>44180</v>
      </c>
      <c r="B412">
        <v>48.92</v>
      </c>
      <c r="C412" s="5">
        <v>48.92</v>
      </c>
      <c r="D412" s="622">
        <v>52.43</v>
      </c>
      <c r="E412" s="622">
        <v>57.85</v>
      </c>
    </row>
    <row r="413" spans="1:5">
      <c r="A413" s="603">
        <v>44179</v>
      </c>
      <c r="B413">
        <v>46.49</v>
      </c>
      <c r="C413" s="5">
        <v>46.49</v>
      </c>
      <c r="D413" s="622">
        <v>47.54</v>
      </c>
      <c r="E413" s="622">
        <v>52.34</v>
      </c>
    </row>
    <row r="414" spans="1:5">
      <c r="A414" s="603">
        <v>44176</v>
      </c>
      <c r="B414">
        <v>37.25</v>
      </c>
      <c r="C414" s="5">
        <v>37.25</v>
      </c>
      <c r="D414" s="622">
        <v>52.21</v>
      </c>
      <c r="E414" s="622">
        <v>57.42</v>
      </c>
    </row>
    <row r="415" spans="1:5">
      <c r="A415" s="603">
        <v>44175</v>
      </c>
      <c r="B415">
        <v>43.42</v>
      </c>
      <c r="C415" s="5">
        <v>43.42</v>
      </c>
      <c r="D415" s="622">
        <v>70.23</v>
      </c>
      <c r="E415" s="622">
        <v>68.67</v>
      </c>
    </row>
    <row r="416" spans="1:5">
      <c r="A416" s="603">
        <v>44174</v>
      </c>
      <c r="B416">
        <v>47.52</v>
      </c>
      <c r="C416" s="5">
        <v>47.52</v>
      </c>
      <c r="D416" s="622">
        <v>76.03</v>
      </c>
      <c r="E416" s="622">
        <v>71.92</v>
      </c>
    </row>
    <row r="417" spans="1:5">
      <c r="A417" s="603">
        <v>44173</v>
      </c>
      <c r="B417">
        <v>27.48</v>
      </c>
      <c r="C417" s="5">
        <v>27.48</v>
      </c>
      <c r="D417" s="622">
        <v>66.73</v>
      </c>
      <c r="E417" s="622">
        <v>58.38</v>
      </c>
    </row>
    <row r="418" spans="1:5">
      <c r="A418" s="603">
        <v>44172</v>
      </c>
      <c r="B418">
        <v>38.020000000000003</v>
      </c>
      <c r="C418" s="5">
        <v>38.020000000000003</v>
      </c>
      <c r="D418" s="622">
        <v>61.7</v>
      </c>
      <c r="E418" s="622">
        <v>54.84</v>
      </c>
    </row>
    <row r="419" spans="1:5">
      <c r="A419" s="603">
        <v>44169</v>
      </c>
      <c r="B419">
        <v>43.36</v>
      </c>
      <c r="C419" s="5">
        <v>43.36</v>
      </c>
      <c r="D419" s="622">
        <v>51.15</v>
      </c>
      <c r="E419" s="622">
        <v>59.22</v>
      </c>
    </row>
    <row r="420" spans="1:5">
      <c r="A420" s="603">
        <v>44168</v>
      </c>
      <c r="B420">
        <v>49.49</v>
      </c>
      <c r="C420" s="5">
        <v>49.49</v>
      </c>
      <c r="D420" s="622">
        <v>53.16</v>
      </c>
      <c r="E420" s="622">
        <v>65.010000000000005</v>
      </c>
    </row>
    <row r="421" spans="1:5">
      <c r="A421" s="603">
        <v>44167</v>
      </c>
      <c r="B421">
        <v>49.46</v>
      </c>
      <c r="C421" s="5">
        <v>49.46</v>
      </c>
      <c r="D421" s="622">
        <v>74.290000000000006</v>
      </c>
      <c r="E421" s="622">
        <v>72.64</v>
      </c>
    </row>
    <row r="422" spans="1:5">
      <c r="A422" s="603">
        <v>44166</v>
      </c>
      <c r="B422">
        <v>50.36</v>
      </c>
      <c r="C422" s="5">
        <v>50.36</v>
      </c>
      <c r="D422" s="622">
        <v>55.57</v>
      </c>
      <c r="E422" s="622">
        <v>58.87</v>
      </c>
    </row>
    <row r="423" spans="1:5">
      <c r="A423" s="603">
        <v>44165</v>
      </c>
      <c r="B423">
        <v>52.23</v>
      </c>
      <c r="C423" s="5">
        <v>52.23</v>
      </c>
      <c r="D423" s="622">
        <v>54.52</v>
      </c>
      <c r="E423" s="622">
        <v>57.34</v>
      </c>
    </row>
    <row r="424" spans="1:5">
      <c r="A424" s="603">
        <v>44162</v>
      </c>
      <c r="B424">
        <v>52.56</v>
      </c>
      <c r="C424" s="5">
        <v>52.56</v>
      </c>
      <c r="D424" s="622">
        <v>60.09</v>
      </c>
      <c r="E424" s="622">
        <v>68.73</v>
      </c>
    </row>
    <row r="425" spans="1:5">
      <c r="A425" s="603">
        <v>44161</v>
      </c>
      <c r="B425">
        <v>48.16</v>
      </c>
      <c r="C425" s="5">
        <v>48.16</v>
      </c>
      <c r="D425" s="622">
        <v>54.68</v>
      </c>
      <c r="E425" s="622">
        <v>57.91</v>
      </c>
    </row>
    <row r="426" spans="1:5">
      <c r="A426" s="603">
        <v>44160</v>
      </c>
      <c r="B426">
        <v>47.34</v>
      </c>
      <c r="C426" s="5">
        <v>47.34</v>
      </c>
      <c r="D426" s="622">
        <v>47.46</v>
      </c>
      <c r="E426" s="622">
        <v>55.33</v>
      </c>
    </row>
    <row r="427" spans="1:5">
      <c r="A427" s="603">
        <v>44159</v>
      </c>
      <c r="B427">
        <v>46.68</v>
      </c>
      <c r="C427" s="5">
        <v>46.68</v>
      </c>
      <c r="D427" s="622">
        <v>46.75</v>
      </c>
      <c r="E427" s="622">
        <v>55.51</v>
      </c>
    </row>
    <row r="428" spans="1:5">
      <c r="A428" s="603">
        <v>44158</v>
      </c>
      <c r="B428">
        <v>50.51</v>
      </c>
      <c r="C428" s="5">
        <v>50.51</v>
      </c>
      <c r="D428" s="622">
        <v>48.29</v>
      </c>
      <c r="E428" s="622">
        <v>54.33</v>
      </c>
    </row>
    <row r="429" spans="1:5">
      <c r="A429" s="603">
        <v>44155</v>
      </c>
      <c r="B429">
        <v>41.3</v>
      </c>
      <c r="C429" s="5">
        <v>41.3</v>
      </c>
      <c r="D429" s="622">
        <v>44.39</v>
      </c>
      <c r="E429" s="622">
        <v>49.86</v>
      </c>
    </row>
    <row r="430" spans="1:5">
      <c r="A430" s="603">
        <v>44154</v>
      </c>
      <c r="B430">
        <v>39.08</v>
      </c>
      <c r="C430" s="5">
        <v>39.08</v>
      </c>
      <c r="D430" s="622">
        <v>33.659999999999997</v>
      </c>
      <c r="E430" s="622">
        <v>47.29</v>
      </c>
    </row>
    <row r="431" spans="1:5">
      <c r="A431" s="603">
        <v>44153</v>
      </c>
      <c r="B431">
        <v>42.46</v>
      </c>
      <c r="C431" s="5">
        <v>42.46</v>
      </c>
      <c r="D431" s="622">
        <v>39.24</v>
      </c>
      <c r="E431" s="622">
        <v>48.09</v>
      </c>
    </row>
    <row r="432" spans="1:5">
      <c r="A432" s="603">
        <v>44152</v>
      </c>
      <c r="B432">
        <v>44.75</v>
      </c>
      <c r="C432" s="5">
        <v>44.75</v>
      </c>
      <c r="D432" s="622">
        <v>40</v>
      </c>
      <c r="E432" s="622">
        <v>46.48</v>
      </c>
    </row>
    <row r="433" spans="1:5">
      <c r="A433" s="603">
        <v>44151</v>
      </c>
      <c r="B433">
        <v>42.48</v>
      </c>
      <c r="C433" s="5">
        <v>42.48</v>
      </c>
      <c r="D433" s="622">
        <v>31.29</v>
      </c>
      <c r="E433" s="622">
        <v>51.82</v>
      </c>
    </row>
    <row r="434" spans="1:5">
      <c r="A434" s="603">
        <v>44148</v>
      </c>
      <c r="B434">
        <v>44.51</v>
      </c>
      <c r="C434" s="5">
        <v>44.51</v>
      </c>
      <c r="D434" s="622">
        <v>41.16</v>
      </c>
      <c r="E434" s="622">
        <v>51.21</v>
      </c>
    </row>
    <row r="435" spans="1:5">
      <c r="A435" s="603">
        <v>44147</v>
      </c>
      <c r="B435">
        <v>45.35</v>
      </c>
      <c r="C435" s="5">
        <v>45.35</v>
      </c>
      <c r="D435" s="622">
        <v>40.89</v>
      </c>
      <c r="E435" s="622">
        <v>57.86</v>
      </c>
    </row>
    <row r="436" spans="1:5">
      <c r="A436" s="603">
        <v>44146</v>
      </c>
      <c r="B436">
        <v>43.3</v>
      </c>
      <c r="C436" s="5">
        <v>43.3</v>
      </c>
      <c r="D436" s="622">
        <v>39.78</v>
      </c>
      <c r="E436" s="622">
        <v>47.97</v>
      </c>
    </row>
    <row r="437" spans="1:5">
      <c r="A437" s="603">
        <v>44145</v>
      </c>
      <c r="B437">
        <v>50.67</v>
      </c>
      <c r="C437" s="5">
        <v>50.67</v>
      </c>
      <c r="D437" s="622">
        <v>46.13</v>
      </c>
      <c r="E437" s="622">
        <v>50.52</v>
      </c>
    </row>
    <row r="438" spans="1:5">
      <c r="A438" s="603">
        <v>44144</v>
      </c>
      <c r="B438">
        <v>45.62</v>
      </c>
      <c r="C438" s="5">
        <v>45.62</v>
      </c>
      <c r="D438" s="622">
        <v>44.04</v>
      </c>
      <c r="E438" s="622">
        <v>45.77</v>
      </c>
    </row>
    <row r="439" spans="1:5">
      <c r="A439" s="603">
        <v>44141</v>
      </c>
      <c r="B439">
        <v>34.979999999999997</v>
      </c>
      <c r="C439" s="5">
        <v>34.979999999999997</v>
      </c>
      <c r="D439" s="622">
        <v>40.33</v>
      </c>
      <c r="E439" s="622">
        <v>42.71</v>
      </c>
    </row>
    <row r="440" spans="1:5">
      <c r="A440" s="603">
        <v>44140</v>
      </c>
      <c r="B440">
        <v>33.99</v>
      </c>
      <c r="C440" s="5">
        <v>33.99</v>
      </c>
      <c r="D440" s="622">
        <v>39.020000000000003</v>
      </c>
      <c r="E440" s="622">
        <v>43.62</v>
      </c>
    </row>
    <row r="441" spans="1:5">
      <c r="A441" s="603">
        <v>44139</v>
      </c>
      <c r="B441">
        <v>38.79</v>
      </c>
      <c r="C441" s="5">
        <v>38.79</v>
      </c>
      <c r="D441" s="622">
        <v>41.63</v>
      </c>
      <c r="E441" s="622">
        <v>44.52</v>
      </c>
    </row>
    <row r="442" spans="1:5">
      <c r="A442" s="603">
        <v>44138</v>
      </c>
      <c r="B442">
        <v>39.020000000000003</v>
      </c>
      <c r="C442" s="5">
        <v>39.020000000000003</v>
      </c>
      <c r="D442" s="622">
        <v>36.99</v>
      </c>
      <c r="E442" s="622">
        <v>45.43</v>
      </c>
    </row>
    <row r="443" spans="1:5">
      <c r="A443" s="603">
        <v>44137</v>
      </c>
      <c r="B443">
        <v>40.89</v>
      </c>
      <c r="C443" s="5">
        <v>40.89</v>
      </c>
      <c r="D443" s="622">
        <v>26.7</v>
      </c>
      <c r="E443" s="622">
        <v>44.17</v>
      </c>
    </row>
    <row r="444" spans="1:5">
      <c r="A444" s="603">
        <v>44134</v>
      </c>
      <c r="B444">
        <v>41.58</v>
      </c>
      <c r="C444" s="5">
        <v>41.58</v>
      </c>
      <c r="D444" s="622">
        <v>33.020000000000003</v>
      </c>
      <c r="E444" s="622">
        <v>46.2</v>
      </c>
    </row>
    <row r="445" spans="1:5">
      <c r="A445" s="603">
        <v>44133</v>
      </c>
      <c r="B445">
        <v>44.94</v>
      </c>
      <c r="C445" s="5">
        <v>44.94</v>
      </c>
      <c r="D445" s="622">
        <v>37.18</v>
      </c>
      <c r="E445" s="622">
        <v>46.16</v>
      </c>
    </row>
    <row r="446" spans="1:5">
      <c r="A446" s="603">
        <v>44132</v>
      </c>
      <c r="B446">
        <v>43.36</v>
      </c>
      <c r="C446" s="5">
        <v>43.36</v>
      </c>
      <c r="D446" s="622">
        <v>38.200000000000003</v>
      </c>
      <c r="E446" s="622">
        <v>50.05</v>
      </c>
    </row>
    <row r="447" spans="1:5">
      <c r="A447" s="603">
        <v>44131</v>
      </c>
      <c r="B447">
        <v>39.950000000000003</v>
      </c>
      <c r="C447" s="5">
        <v>39.950000000000003</v>
      </c>
      <c r="D447" s="622">
        <v>38.880000000000003</v>
      </c>
      <c r="E447" s="622">
        <v>48.38</v>
      </c>
    </row>
    <row r="448" spans="1:5">
      <c r="A448" s="603">
        <v>44130</v>
      </c>
      <c r="B448">
        <v>34.43</v>
      </c>
      <c r="C448" s="5">
        <v>34.43</v>
      </c>
      <c r="D448" s="622">
        <v>39.65</v>
      </c>
      <c r="E448" s="622">
        <v>41.51</v>
      </c>
    </row>
    <row r="449" spans="1:5">
      <c r="A449" s="603">
        <v>44127</v>
      </c>
      <c r="B449">
        <v>45.19</v>
      </c>
      <c r="C449" s="5">
        <v>45.19</v>
      </c>
      <c r="D449" s="622">
        <v>46.68</v>
      </c>
      <c r="E449" s="622">
        <v>47.93</v>
      </c>
    </row>
    <row r="450" spans="1:5">
      <c r="A450" s="603">
        <v>44126</v>
      </c>
      <c r="B450">
        <v>45.22</v>
      </c>
      <c r="C450" s="5">
        <v>45.22</v>
      </c>
      <c r="D450" s="622">
        <v>44.02</v>
      </c>
      <c r="E450" s="622">
        <v>51.34</v>
      </c>
    </row>
    <row r="451" spans="1:5">
      <c r="A451" s="603">
        <v>44125</v>
      </c>
      <c r="B451">
        <v>36.58</v>
      </c>
      <c r="C451" s="5">
        <v>36.58</v>
      </c>
      <c r="D451" s="622">
        <v>38.99</v>
      </c>
      <c r="E451" s="622">
        <v>46.97</v>
      </c>
    </row>
    <row r="452" spans="1:5">
      <c r="A452" s="603">
        <v>44124</v>
      </c>
      <c r="B452">
        <v>36.03</v>
      </c>
      <c r="C452" s="5">
        <v>36.03</v>
      </c>
      <c r="D452" s="622">
        <v>39.270000000000003</v>
      </c>
      <c r="E452" s="622">
        <v>50.01</v>
      </c>
    </row>
    <row r="453" spans="1:5">
      <c r="A453" s="603">
        <v>44123</v>
      </c>
      <c r="B453">
        <v>35.71</v>
      </c>
      <c r="C453" s="5">
        <v>35.71</v>
      </c>
      <c r="D453" s="622">
        <v>44.63</v>
      </c>
      <c r="E453" s="622">
        <v>51.67</v>
      </c>
    </row>
    <row r="454" spans="1:5">
      <c r="A454" s="603">
        <v>44120</v>
      </c>
      <c r="B454">
        <v>43.33</v>
      </c>
      <c r="C454" s="5">
        <v>43.33</v>
      </c>
      <c r="D454" s="622">
        <v>47.8</v>
      </c>
      <c r="E454" s="622">
        <v>49.11</v>
      </c>
    </row>
    <row r="455" spans="1:5">
      <c r="A455" s="603">
        <v>44119</v>
      </c>
      <c r="B455">
        <v>39.33</v>
      </c>
      <c r="C455" s="5">
        <v>39.33</v>
      </c>
      <c r="D455" s="622">
        <v>44.03</v>
      </c>
      <c r="E455" s="622">
        <v>45.33</v>
      </c>
    </row>
    <row r="456" spans="1:5">
      <c r="A456" s="603">
        <v>44118</v>
      </c>
      <c r="B456">
        <v>36.74</v>
      </c>
      <c r="C456" s="5">
        <v>36.74</v>
      </c>
      <c r="D456" s="622">
        <v>43.3</v>
      </c>
      <c r="E456" s="622">
        <v>52.82</v>
      </c>
    </row>
    <row r="457" spans="1:5">
      <c r="A457" s="603">
        <v>44117</v>
      </c>
      <c r="B457">
        <v>40.47</v>
      </c>
      <c r="C457" s="5">
        <v>40.47</v>
      </c>
      <c r="D457" s="622">
        <v>46.95</v>
      </c>
      <c r="E457" s="622">
        <v>47.46</v>
      </c>
    </row>
    <row r="458" spans="1:5">
      <c r="A458" s="603">
        <v>44116</v>
      </c>
      <c r="B458">
        <v>38.380000000000003</v>
      </c>
      <c r="C458" s="5">
        <v>38.380000000000003</v>
      </c>
      <c r="D458" s="622">
        <v>47.19</v>
      </c>
      <c r="E458" s="622">
        <v>48.67</v>
      </c>
    </row>
    <row r="459" spans="1:5">
      <c r="A459" s="603">
        <v>44113</v>
      </c>
      <c r="B459">
        <v>44.39</v>
      </c>
      <c r="C459" s="5">
        <v>44.39</v>
      </c>
      <c r="D459" s="622">
        <v>42.25</v>
      </c>
      <c r="E459" s="622">
        <v>47.48</v>
      </c>
    </row>
    <row r="460" spans="1:5">
      <c r="A460" s="603">
        <v>44112</v>
      </c>
      <c r="B460">
        <v>43.95</v>
      </c>
      <c r="C460" s="5">
        <v>43.95</v>
      </c>
      <c r="D460" s="622">
        <v>37.22</v>
      </c>
      <c r="E460" s="622">
        <v>38.35</v>
      </c>
    </row>
    <row r="461" spans="1:5">
      <c r="A461" s="603">
        <v>44111</v>
      </c>
      <c r="B461">
        <v>43.02</v>
      </c>
      <c r="C461" s="5">
        <v>43.02</v>
      </c>
      <c r="D461" s="622">
        <v>38.33</v>
      </c>
      <c r="E461" s="622">
        <v>40.21</v>
      </c>
    </row>
    <row r="462" spans="1:5">
      <c r="A462" s="603">
        <v>44110</v>
      </c>
      <c r="B462">
        <v>41</v>
      </c>
      <c r="C462" s="5">
        <v>41</v>
      </c>
      <c r="D462" s="622">
        <v>35.33</v>
      </c>
      <c r="E462" s="622">
        <v>40.99</v>
      </c>
    </row>
    <row r="463" spans="1:5">
      <c r="A463" s="603">
        <v>44109</v>
      </c>
      <c r="B463">
        <v>35.119999999999997</v>
      </c>
      <c r="C463" s="5">
        <v>35.119999999999997</v>
      </c>
      <c r="D463" s="622">
        <v>33.74</v>
      </c>
      <c r="E463" s="622">
        <v>36.42</v>
      </c>
    </row>
    <row r="464" spans="1:5">
      <c r="A464" s="603">
        <v>44106</v>
      </c>
      <c r="B464">
        <v>24.8</v>
      </c>
      <c r="C464" s="5">
        <v>24.8</v>
      </c>
      <c r="D464" s="622">
        <v>38.5</v>
      </c>
      <c r="E464" s="622">
        <v>43.62</v>
      </c>
    </row>
    <row r="465" spans="1:5">
      <c r="A465" s="603">
        <v>44105</v>
      </c>
      <c r="B465">
        <v>41.48</v>
      </c>
      <c r="C465" s="5">
        <v>41.48</v>
      </c>
      <c r="D465" s="622">
        <v>44.09</v>
      </c>
      <c r="E465" s="622">
        <v>45.79</v>
      </c>
    </row>
    <row r="466" spans="1:5">
      <c r="A466" s="603">
        <v>44104</v>
      </c>
      <c r="B466">
        <v>49.15</v>
      </c>
      <c r="C466" s="5">
        <v>49.15</v>
      </c>
      <c r="D466" s="622">
        <v>50.79</v>
      </c>
      <c r="E466" s="622">
        <v>51.94</v>
      </c>
    </row>
    <row r="467" spans="1:5">
      <c r="A467" s="603">
        <v>44103</v>
      </c>
      <c r="B467">
        <v>48.35</v>
      </c>
      <c r="C467" s="5">
        <v>48.35</v>
      </c>
      <c r="D467" s="622">
        <v>58.82</v>
      </c>
      <c r="E467" s="622">
        <v>55.12</v>
      </c>
    </row>
    <row r="468" spans="1:5">
      <c r="A468" s="603">
        <v>44102</v>
      </c>
      <c r="B468">
        <v>41.43</v>
      </c>
      <c r="C468" s="5">
        <v>41.43</v>
      </c>
      <c r="D468" s="622">
        <v>47.26</v>
      </c>
      <c r="E468" s="622">
        <v>47.73</v>
      </c>
    </row>
    <row r="469" spans="1:5">
      <c r="A469" s="603">
        <v>44099</v>
      </c>
      <c r="B469">
        <v>26.89</v>
      </c>
      <c r="C469" s="5">
        <v>26.89</v>
      </c>
      <c r="D469" s="622">
        <v>41.93</v>
      </c>
      <c r="E469" s="622">
        <v>49.3</v>
      </c>
    </row>
    <row r="470" spans="1:5">
      <c r="A470" s="603">
        <v>44098</v>
      </c>
      <c r="B470">
        <v>39.72</v>
      </c>
      <c r="C470" s="5">
        <v>39.72</v>
      </c>
      <c r="D470" s="622">
        <v>43.64</v>
      </c>
      <c r="E470" s="622">
        <v>49.29</v>
      </c>
    </row>
    <row r="471" spans="1:5">
      <c r="A471" s="603">
        <v>44097</v>
      </c>
      <c r="B471">
        <v>44.98</v>
      </c>
      <c r="C471" s="5">
        <v>44.98</v>
      </c>
      <c r="D471" s="622">
        <v>48.76</v>
      </c>
      <c r="E471" s="622">
        <v>51.93</v>
      </c>
    </row>
    <row r="472" spans="1:5">
      <c r="A472" s="603">
        <v>44096</v>
      </c>
      <c r="B472">
        <v>50.67</v>
      </c>
      <c r="C472" s="5">
        <v>50.67</v>
      </c>
      <c r="D472" s="622">
        <v>55.54</v>
      </c>
      <c r="E472" s="622">
        <v>57.93</v>
      </c>
    </row>
    <row r="473" spans="1:5">
      <c r="A473" s="603">
        <v>44095</v>
      </c>
      <c r="B473">
        <v>49.26</v>
      </c>
      <c r="C473" s="5">
        <v>49.26</v>
      </c>
      <c r="D473" s="622">
        <v>64.400000000000006</v>
      </c>
      <c r="E473" s="622">
        <v>59.64</v>
      </c>
    </row>
    <row r="474" spans="1:5">
      <c r="A474" s="603">
        <v>44092</v>
      </c>
      <c r="B474">
        <v>43.38</v>
      </c>
      <c r="C474" s="5">
        <v>43.38</v>
      </c>
      <c r="D474" s="622">
        <v>44.71</v>
      </c>
      <c r="E474" s="622">
        <v>46.12</v>
      </c>
    </row>
    <row r="475" spans="1:5">
      <c r="A475" s="603">
        <v>44091</v>
      </c>
      <c r="B475">
        <v>47.11</v>
      </c>
      <c r="C475" s="5">
        <v>47.11</v>
      </c>
      <c r="D475" s="622">
        <v>50.25</v>
      </c>
      <c r="E475" s="622">
        <v>52.56</v>
      </c>
    </row>
    <row r="476" spans="1:5">
      <c r="A476" s="603">
        <v>44090</v>
      </c>
      <c r="B476">
        <v>51.05</v>
      </c>
      <c r="C476" s="5">
        <v>51.05</v>
      </c>
      <c r="D476" s="622">
        <v>57.83</v>
      </c>
      <c r="E476" s="622">
        <v>59.52</v>
      </c>
    </row>
    <row r="477" spans="1:5">
      <c r="A477" s="603">
        <v>44089</v>
      </c>
      <c r="B477">
        <v>48.9</v>
      </c>
      <c r="C477" s="5">
        <v>48.9</v>
      </c>
      <c r="D477" s="622">
        <v>72.760000000000005</v>
      </c>
      <c r="E477" s="622">
        <v>71.319999999999993</v>
      </c>
    </row>
    <row r="478" spans="1:5">
      <c r="A478" s="603">
        <v>44088</v>
      </c>
      <c r="B478">
        <v>43.49</v>
      </c>
      <c r="C478" s="5">
        <v>43.49</v>
      </c>
      <c r="D478" s="622">
        <v>55.23</v>
      </c>
      <c r="E478" s="622">
        <v>54.49</v>
      </c>
    </row>
    <row r="479" spans="1:5">
      <c r="A479" s="603">
        <v>44085</v>
      </c>
      <c r="B479">
        <v>46.96</v>
      </c>
      <c r="C479" s="5">
        <v>46.96</v>
      </c>
      <c r="D479" s="622">
        <v>52.43</v>
      </c>
      <c r="E479" s="622">
        <v>56.83</v>
      </c>
    </row>
    <row r="480" spans="1:5">
      <c r="A480" s="603">
        <v>44084</v>
      </c>
      <c r="B480">
        <v>45.1</v>
      </c>
      <c r="C480" s="5">
        <v>45.1</v>
      </c>
      <c r="D480" s="622">
        <v>50.93</v>
      </c>
      <c r="E480" s="622">
        <v>52.31</v>
      </c>
    </row>
    <row r="481" spans="1:5">
      <c r="A481" s="603">
        <v>44083</v>
      </c>
      <c r="B481">
        <v>46.08</v>
      </c>
      <c r="C481" s="5">
        <v>46.08</v>
      </c>
      <c r="D481" s="622">
        <v>49.48</v>
      </c>
      <c r="E481" s="622">
        <v>50.9</v>
      </c>
    </row>
    <row r="482" spans="1:5">
      <c r="A482" s="603">
        <v>44082</v>
      </c>
      <c r="B482">
        <v>41.54</v>
      </c>
      <c r="C482" s="5">
        <v>41.54</v>
      </c>
      <c r="D482" s="622">
        <v>46.59</v>
      </c>
      <c r="E482" s="622">
        <v>48.47</v>
      </c>
    </row>
    <row r="483" spans="1:5">
      <c r="A483" s="603">
        <v>44081</v>
      </c>
      <c r="B483">
        <v>39.53</v>
      </c>
      <c r="C483" s="5">
        <v>39.53</v>
      </c>
      <c r="D483" s="622">
        <v>45.85</v>
      </c>
      <c r="E483" s="622">
        <v>48.41</v>
      </c>
    </row>
    <row r="484" spans="1:5">
      <c r="A484" s="603">
        <v>44078</v>
      </c>
      <c r="B484">
        <v>43.97</v>
      </c>
      <c r="C484" s="5">
        <v>43.97</v>
      </c>
      <c r="D484" s="622">
        <v>44.38</v>
      </c>
      <c r="E484" s="622">
        <v>45.11</v>
      </c>
    </row>
    <row r="485" spans="1:5">
      <c r="A485" s="603">
        <v>44077</v>
      </c>
      <c r="B485">
        <v>46.16</v>
      </c>
      <c r="C485" s="5">
        <v>46.16</v>
      </c>
      <c r="D485" s="622">
        <v>46.98</v>
      </c>
      <c r="E485" s="622">
        <v>47.59</v>
      </c>
    </row>
    <row r="486" spans="1:5">
      <c r="A486" s="603">
        <v>44076</v>
      </c>
      <c r="B486">
        <v>44.2</v>
      </c>
      <c r="C486" s="5">
        <v>44.2</v>
      </c>
      <c r="D486" s="622">
        <v>49.83</v>
      </c>
      <c r="E486" s="622">
        <v>50.21</v>
      </c>
    </row>
    <row r="487" spans="1:5">
      <c r="A487" s="603">
        <v>44075</v>
      </c>
      <c r="B487">
        <v>46.01</v>
      </c>
      <c r="C487" s="5">
        <v>46.01</v>
      </c>
      <c r="D487" s="622">
        <v>49.87</v>
      </c>
      <c r="E487" s="622">
        <v>49.36</v>
      </c>
    </row>
    <row r="488" spans="1:5">
      <c r="A488" s="603">
        <v>44074</v>
      </c>
      <c r="B488">
        <v>42.01</v>
      </c>
      <c r="C488" s="5">
        <v>42.01</v>
      </c>
      <c r="D488" s="622">
        <v>54.31</v>
      </c>
      <c r="E488" s="622">
        <v>54.27</v>
      </c>
    </row>
    <row r="489" spans="1:5">
      <c r="A489" s="603">
        <v>44071</v>
      </c>
      <c r="B489">
        <v>39.799999999999997</v>
      </c>
      <c r="C489" s="5">
        <v>39.799999999999997</v>
      </c>
      <c r="D489" s="622">
        <v>42.61</v>
      </c>
      <c r="E489" s="622">
        <v>46.67</v>
      </c>
    </row>
    <row r="490" spans="1:5">
      <c r="A490" s="603">
        <v>44070</v>
      </c>
      <c r="B490">
        <v>46.25</v>
      </c>
      <c r="C490" s="5">
        <v>46.25</v>
      </c>
      <c r="D490" s="622">
        <v>52.82</v>
      </c>
      <c r="E490" s="622">
        <v>52.27</v>
      </c>
    </row>
    <row r="491" spans="1:5">
      <c r="A491" s="603">
        <v>44069</v>
      </c>
      <c r="B491">
        <v>39.49</v>
      </c>
      <c r="C491" s="5">
        <v>39.49</v>
      </c>
      <c r="D491" s="622">
        <v>37.4</v>
      </c>
      <c r="E491" s="622">
        <v>49.04</v>
      </c>
    </row>
    <row r="492" spans="1:5">
      <c r="A492" s="603">
        <v>44068</v>
      </c>
      <c r="B492">
        <v>39.85</v>
      </c>
      <c r="C492" s="5">
        <v>39.85</v>
      </c>
      <c r="D492" s="622">
        <v>39.700000000000003</v>
      </c>
      <c r="E492" s="622">
        <v>40.64</v>
      </c>
    </row>
    <row r="493" spans="1:5">
      <c r="A493" s="603">
        <v>44067</v>
      </c>
      <c r="B493">
        <v>38.700000000000003</v>
      </c>
      <c r="C493" s="5">
        <v>38.700000000000003</v>
      </c>
      <c r="D493" s="622">
        <v>44.73</v>
      </c>
      <c r="E493" s="622">
        <v>45.76</v>
      </c>
    </row>
    <row r="494" spans="1:5">
      <c r="A494" s="603">
        <v>44064</v>
      </c>
      <c r="B494">
        <v>33.58</v>
      </c>
      <c r="C494" s="5">
        <v>33.58</v>
      </c>
      <c r="D494" s="622">
        <v>32.909999999999997</v>
      </c>
      <c r="E494" s="622">
        <v>39.99</v>
      </c>
    </row>
    <row r="495" spans="1:5">
      <c r="A495" s="603">
        <v>44063</v>
      </c>
      <c r="B495">
        <v>34.5</v>
      </c>
      <c r="C495" s="5">
        <v>34.5</v>
      </c>
      <c r="D495" s="622">
        <v>37.79</v>
      </c>
      <c r="E495" s="622">
        <v>44.31</v>
      </c>
    </row>
    <row r="496" spans="1:5">
      <c r="A496" s="603">
        <v>44062</v>
      </c>
      <c r="B496">
        <v>34.9</v>
      </c>
      <c r="C496" s="5">
        <v>34.9</v>
      </c>
      <c r="D496" s="622">
        <v>38.14</v>
      </c>
      <c r="E496" s="622">
        <v>44.34</v>
      </c>
    </row>
    <row r="497" spans="1:5">
      <c r="A497" s="603">
        <v>44061</v>
      </c>
      <c r="B497">
        <v>38.51</v>
      </c>
      <c r="C497" s="5">
        <v>38.51</v>
      </c>
      <c r="D497" s="622">
        <v>41.28</v>
      </c>
      <c r="E497" s="622">
        <v>43.43</v>
      </c>
    </row>
    <row r="498" spans="1:5">
      <c r="A498" s="603">
        <v>44060</v>
      </c>
      <c r="B498">
        <v>36.21</v>
      </c>
      <c r="C498" s="5">
        <v>36.21</v>
      </c>
      <c r="D498" s="622">
        <v>39.94</v>
      </c>
      <c r="E498" s="622">
        <v>42.3</v>
      </c>
    </row>
    <row r="499" spans="1:5">
      <c r="A499" s="603">
        <v>44057</v>
      </c>
      <c r="B499">
        <v>36.71</v>
      </c>
      <c r="C499" s="5">
        <v>36.71</v>
      </c>
      <c r="D499" s="622">
        <v>37.700000000000003</v>
      </c>
      <c r="E499" s="622">
        <v>38.950000000000003</v>
      </c>
    </row>
    <row r="500" spans="1:5">
      <c r="A500" s="603">
        <v>44056</v>
      </c>
      <c r="B500">
        <v>40.520000000000003</v>
      </c>
      <c r="C500" s="5">
        <v>40.520000000000003</v>
      </c>
      <c r="D500" s="622">
        <v>39.33</v>
      </c>
      <c r="E500" s="622">
        <v>41.34</v>
      </c>
    </row>
    <row r="501" spans="1:5">
      <c r="A501" s="603">
        <v>44055</v>
      </c>
      <c r="B501">
        <v>39.270000000000003</v>
      </c>
      <c r="C501" s="5">
        <v>39.270000000000003</v>
      </c>
      <c r="D501" s="622">
        <v>40.49</v>
      </c>
      <c r="E501" s="622">
        <v>42.96</v>
      </c>
    </row>
    <row r="502" spans="1:5">
      <c r="A502" s="603">
        <v>44054</v>
      </c>
      <c r="B502">
        <v>38.880000000000003</v>
      </c>
      <c r="C502" s="5">
        <v>38.880000000000003</v>
      </c>
      <c r="D502" s="622">
        <v>39.89</v>
      </c>
      <c r="E502" s="622">
        <v>41.15</v>
      </c>
    </row>
    <row r="503" spans="1:5">
      <c r="A503" s="603">
        <v>44053</v>
      </c>
      <c r="B503">
        <v>38.090000000000003</v>
      </c>
      <c r="C503" s="5">
        <v>38.090000000000003</v>
      </c>
      <c r="D503" s="622">
        <v>38.5</v>
      </c>
      <c r="E503" s="622">
        <v>40.520000000000003</v>
      </c>
    </row>
    <row r="504" spans="1:5">
      <c r="A504" s="603">
        <v>44050</v>
      </c>
      <c r="B504">
        <v>38.6</v>
      </c>
      <c r="C504" s="5">
        <v>38.6</v>
      </c>
      <c r="D504" s="622">
        <v>38</v>
      </c>
      <c r="E504" s="622">
        <v>38.71</v>
      </c>
    </row>
    <row r="505" spans="1:5">
      <c r="A505" s="603">
        <v>44049</v>
      </c>
      <c r="B505">
        <v>37.36</v>
      </c>
      <c r="C505" s="5">
        <v>37.36</v>
      </c>
      <c r="D505" s="622">
        <v>36.72</v>
      </c>
      <c r="E505" s="622">
        <v>37.56</v>
      </c>
    </row>
    <row r="506" spans="1:5">
      <c r="A506" s="603">
        <v>44048</v>
      </c>
      <c r="B506">
        <v>36.43</v>
      </c>
      <c r="C506" s="5">
        <v>36.43</v>
      </c>
      <c r="D506" s="622">
        <v>33.31</v>
      </c>
      <c r="E506" s="622">
        <v>42.05</v>
      </c>
    </row>
    <row r="507" spans="1:5">
      <c r="A507" s="603">
        <v>44047</v>
      </c>
      <c r="B507">
        <v>35.4</v>
      </c>
      <c r="C507" s="5">
        <v>35.4</v>
      </c>
      <c r="D507" s="622">
        <v>34.81</v>
      </c>
      <c r="E507" s="622">
        <v>38.090000000000003</v>
      </c>
    </row>
    <row r="508" spans="1:5">
      <c r="A508" s="603">
        <v>44046</v>
      </c>
      <c r="B508">
        <v>36.619999999999997</v>
      </c>
      <c r="C508" s="5">
        <v>36.619999999999997</v>
      </c>
      <c r="D508" s="622">
        <v>36.700000000000003</v>
      </c>
      <c r="E508" s="622">
        <v>40.44</v>
      </c>
    </row>
    <row r="509" spans="1:5">
      <c r="A509" s="603">
        <v>44043</v>
      </c>
      <c r="B509">
        <v>42.07</v>
      </c>
      <c r="C509" s="5">
        <v>42.07</v>
      </c>
      <c r="D509" s="622">
        <v>41.41</v>
      </c>
      <c r="E509" s="622">
        <v>57.95</v>
      </c>
    </row>
    <row r="510" spans="1:5">
      <c r="A510" s="603">
        <v>44042</v>
      </c>
      <c r="B510">
        <v>40.450000000000003</v>
      </c>
      <c r="C510" s="5">
        <v>40.450000000000003</v>
      </c>
      <c r="D510" s="622">
        <v>40.36</v>
      </c>
      <c r="E510" s="622">
        <v>49.05</v>
      </c>
    </row>
    <row r="511" spans="1:5">
      <c r="A511" s="603">
        <v>44041</v>
      </c>
      <c r="B511">
        <v>37.75</v>
      </c>
      <c r="C511" s="5">
        <v>37.75</v>
      </c>
      <c r="D511" s="622">
        <v>37.69</v>
      </c>
      <c r="E511" s="622">
        <v>51.73</v>
      </c>
    </row>
    <row r="512" spans="1:5">
      <c r="A512" s="603">
        <v>44040</v>
      </c>
      <c r="B512">
        <v>35.89</v>
      </c>
      <c r="C512" s="5">
        <v>35.89</v>
      </c>
      <c r="D512" s="622">
        <v>32.99</v>
      </c>
      <c r="E512" s="622">
        <v>41.57</v>
      </c>
    </row>
    <row r="513" spans="1:5">
      <c r="A513" s="603">
        <v>44039</v>
      </c>
      <c r="B513">
        <v>38.28</v>
      </c>
      <c r="C513" s="5">
        <v>38.28</v>
      </c>
      <c r="D513" s="622">
        <v>35.049999999999997</v>
      </c>
      <c r="E513" s="622">
        <v>39.92</v>
      </c>
    </row>
    <row r="514" spans="1:5">
      <c r="A514" s="603">
        <v>44036</v>
      </c>
      <c r="B514">
        <v>36.1</v>
      </c>
      <c r="C514" s="5">
        <v>36.1</v>
      </c>
      <c r="D514" s="622">
        <v>33.96</v>
      </c>
      <c r="E514" s="622">
        <v>36.82</v>
      </c>
    </row>
    <row r="515" spans="1:5">
      <c r="A515" s="603">
        <v>44035</v>
      </c>
      <c r="B515">
        <v>42.04</v>
      </c>
      <c r="C515" s="5">
        <v>42.04</v>
      </c>
      <c r="D515" s="622">
        <v>39.43</v>
      </c>
      <c r="E515" s="622">
        <v>42.06</v>
      </c>
    </row>
    <row r="516" spans="1:5">
      <c r="A516" s="603">
        <v>44034</v>
      </c>
      <c r="B516">
        <v>40.840000000000003</v>
      </c>
      <c r="C516" s="5">
        <v>40.840000000000003</v>
      </c>
      <c r="D516" s="622">
        <v>37.71</v>
      </c>
      <c r="E516" s="622">
        <v>39.96</v>
      </c>
    </row>
    <row r="517" spans="1:5">
      <c r="A517" s="603">
        <v>44033</v>
      </c>
      <c r="B517">
        <v>36.07</v>
      </c>
      <c r="C517" s="5">
        <v>36.07</v>
      </c>
      <c r="D517" s="622">
        <v>36.049999999999997</v>
      </c>
      <c r="E517" s="622">
        <v>38.67</v>
      </c>
    </row>
    <row r="518" spans="1:5">
      <c r="A518" s="603">
        <v>44032</v>
      </c>
      <c r="B518">
        <v>35.549999999999997</v>
      </c>
      <c r="C518" s="5">
        <v>35.549999999999997</v>
      </c>
      <c r="D518" s="622">
        <v>35.42</v>
      </c>
      <c r="E518" s="622">
        <v>36.74</v>
      </c>
    </row>
    <row r="519" spans="1:5">
      <c r="A519" s="603">
        <v>44029</v>
      </c>
      <c r="B519">
        <v>32.17</v>
      </c>
      <c r="C519" s="5">
        <v>32.17</v>
      </c>
      <c r="D519" s="622">
        <v>36.979999999999997</v>
      </c>
      <c r="E519" s="622">
        <v>37.94</v>
      </c>
    </row>
    <row r="520" spans="1:5">
      <c r="A520" s="603">
        <v>44028</v>
      </c>
      <c r="B520">
        <v>34.89</v>
      </c>
      <c r="C520" s="5">
        <v>34.89</v>
      </c>
      <c r="D520" s="622">
        <v>40.26</v>
      </c>
      <c r="E520" s="622">
        <v>41.3</v>
      </c>
    </row>
    <row r="521" spans="1:5">
      <c r="A521" s="603">
        <v>44027</v>
      </c>
      <c r="B521">
        <v>31.06</v>
      </c>
      <c r="C521" s="5">
        <v>31.06</v>
      </c>
      <c r="D521" s="622">
        <v>39.94</v>
      </c>
      <c r="E521" s="622">
        <v>40.86</v>
      </c>
    </row>
    <row r="522" spans="1:5">
      <c r="A522" s="603">
        <v>44026</v>
      </c>
      <c r="B522">
        <v>33.619999999999997</v>
      </c>
      <c r="C522" s="5">
        <v>33.619999999999997</v>
      </c>
      <c r="D522" s="622">
        <v>35.119999999999997</v>
      </c>
      <c r="E522" s="622">
        <v>37.24</v>
      </c>
    </row>
    <row r="523" spans="1:5">
      <c r="A523" s="603">
        <v>44025</v>
      </c>
      <c r="B523">
        <v>33.96</v>
      </c>
      <c r="C523" s="5">
        <v>33.96</v>
      </c>
      <c r="D523" s="622">
        <v>34.68</v>
      </c>
      <c r="E523" s="622">
        <v>35.44</v>
      </c>
    </row>
    <row r="524" spans="1:5">
      <c r="A524" s="603">
        <v>44022</v>
      </c>
      <c r="B524">
        <v>37.950000000000003</v>
      </c>
      <c r="C524" s="5">
        <v>37.950000000000003</v>
      </c>
      <c r="D524" s="622">
        <v>38.020000000000003</v>
      </c>
      <c r="E524" s="622">
        <v>39.590000000000003</v>
      </c>
    </row>
    <row r="525" spans="1:5">
      <c r="A525" s="603">
        <v>44021</v>
      </c>
      <c r="B525">
        <v>39.950000000000003</v>
      </c>
      <c r="C525" s="5">
        <v>39.950000000000003</v>
      </c>
      <c r="D525" s="622">
        <v>41.54</v>
      </c>
      <c r="E525" s="622">
        <v>40.909999999999997</v>
      </c>
    </row>
    <row r="526" spans="1:5">
      <c r="A526" s="603">
        <v>44020</v>
      </c>
      <c r="B526">
        <v>37.79</v>
      </c>
      <c r="C526" s="5">
        <v>37.79</v>
      </c>
      <c r="D526" s="622">
        <v>41.26</v>
      </c>
      <c r="E526" s="622">
        <v>41.8</v>
      </c>
    </row>
    <row r="527" spans="1:5">
      <c r="A527" s="603">
        <v>44019</v>
      </c>
      <c r="B527">
        <v>35.200000000000003</v>
      </c>
      <c r="C527" s="5">
        <v>35.200000000000003</v>
      </c>
      <c r="D527" s="622">
        <v>35.090000000000003</v>
      </c>
      <c r="E527" s="622">
        <v>34.1</v>
      </c>
    </row>
    <row r="528" spans="1:5">
      <c r="A528" s="603">
        <v>44018</v>
      </c>
      <c r="B528">
        <v>28.39</v>
      </c>
      <c r="C528" s="5">
        <v>28.39</v>
      </c>
      <c r="D528" s="622">
        <v>27.13</v>
      </c>
      <c r="E528" s="622">
        <v>32.61</v>
      </c>
    </row>
    <row r="529" spans="1:5">
      <c r="A529" s="603">
        <v>44015</v>
      </c>
      <c r="B529">
        <v>34.909999999999997</v>
      </c>
      <c r="C529" s="5">
        <v>34.909999999999997</v>
      </c>
      <c r="D529" s="622">
        <v>36.57</v>
      </c>
      <c r="E529" s="622">
        <v>39.4</v>
      </c>
    </row>
    <row r="530" spans="1:5">
      <c r="A530" s="603">
        <v>44014</v>
      </c>
      <c r="B530">
        <v>34.51</v>
      </c>
      <c r="C530" s="5">
        <v>34.51</v>
      </c>
      <c r="D530" s="622">
        <v>38.94</v>
      </c>
      <c r="E530" s="622">
        <v>44.93</v>
      </c>
    </row>
    <row r="531" spans="1:5">
      <c r="A531" s="603">
        <v>44013</v>
      </c>
      <c r="B531">
        <v>37.450000000000003</v>
      </c>
      <c r="C531" s="5">
        <v>37.450000000000003</v>
      </c>
      <c r="D531" s="622">
        <v>35.130000000000003</v>
      </c>
      <c r="E531" s="622">
        <v>44.88</v>
      </c>
    </row>
    <row r="532" spans="1:5">
      <c r="A532" s="603">
        <v>44012</v>
      </c>
      <c r="B532">
        <v>37.57</v>
      </c>
      <c r="C532" s="5">
        <v>37.57</v>
      </c>
      <c r="D532" s="622">
        <v>34.36</v>
      </c>
      <c r="E532" s="622">
        <v>38.92</v>
      </c>
    </row>
    <row r="533" spans="1:5">
      <c r="A533" s="603">
        <v>44011</v>
      </c>
      <c r="B533">
        <v>37.4</v>
      </c>
      <c r="C533" s="5">
        <v>37.4</v>
      </c>
      <c r="D533" s="622">
        <v>29.24</v>
      </c>
      <c r="E533" s="622">
        <v>31.9</v>
      </c>
    </row>
    <row r="534" spans="1:5">
      <c r="A534" s="603">
        <v>44008</v>
      </c>
      <c r="B534">
        <v>37.76</v>
      </c>
      <c r="C534" s="5">
        <v>37.76</v>
      </c>
      <c r="D534" s="622">
        <v>35.270000000000003</v>
      </c>
      <c r="E534" s="622">
        <v>36.82</v>
      </c>
    </row>
    <row r="535" spans="1:5">
      <c r="A535" s="603">
        <v>44007</v>
      </c>
      <c r="B535">
        <v>39.43</v>
      </c>
      <c r="C535" s="5">
        <v>39.43</v>
      </c>
      <c r="D535" s="622">
        <v>35.909999999999997</v>
      </c>
      <c r="E535" s="622">
        <v>38.35</v>
      </c>
    </row>
    <row r="536" spans="1:5">
      <c r="A536" s="603">
        <v>44006</v>
      </c>
      <c r="B536">
        <v>37.4</v>
      </c>
      <c r="C536" s="5">
        <v>37.4</v>
      </c>
      <c r="D536" s="622">
        <v>34.99</v>
      </c>
      <c r="E536" s="622">
        <v>35.380000000000003</v>
      </c>
    </row>
    <row r="537" spans="1:5">
      <c r="A537" s="603">
        <v>44005</v>
      </c>
      <c r="B537">
        <v>34.54</v>
      </c>
      <c r="C537" s="5">
        <v>34.54</v>
      </c>
      <c r="D537" s="622">
        <v>32.270000000000003</v>
      </c>
      <c r="E537" s="622">
        <v>31.44</v>
      </c>
    </row>
    <row r="538" spans="1:5">
      <c r="A538" s="603">
        <v>44004</v>
      </c>
      <c r="B538">
        <v>30.35</v>
      </c>
      <c r="C538" s="5">
        <v>30.35</v>
      </c>
      <c r="D538" s="622">
        <v>30.18</v>
      </c>
      <c r="E538" s="622">
        <v>30.18</v>
      </c>
    </row>
    <row r="539" spans="1:5">
      <c r="A539" s="603">
        <v>44001</v>
      </c>
      <c r="B539">
        <v>33.6</v>
      </c>
      <c r="C539" s="5">
        <v>33.6</v>
      </c>
      <c r="D539" s="622">
        <v>24.08</v>
      </c>
      <c r="E539" s="622">
        <v>30.97</v>
      </c>
    </row>
    <row r="540" spans="1:5">
      <c r="A540" s="603">
        <v>44000</v>
      </c>
      <c r="B540">
        <v>35.340000000000003</v>
      </c>
      <c r="C540" s="5">
        <v>35.340000000000003</v>
      </c>
      <c r="D540" s="622">
        <v>29.86</v>
      </c>
      <c r="E540" s="622">
        <v>30.09</v>
      </c>
    </row>
    <row r="541" spans="1:5">
      <c r="A541" s="603">
        <v>43999</v>
      </c>
      <c r="B541">
        <v>34.26</v>
      </c>
      <c r="C541" s="5">
        <v>34.26</v>
      </c>
      <c r="D541" s="622">
        <v>34.69</v>
      </c>
      <c r="E541" s="622">
        <v>31.59</v>
      </c>
    </row>
    <row r="542" spans="1:5">
      <c r="A542" s="603">
        <v>43998</v>
      </c>
      <c r="B542">
        <v>31.07</v>
      </c>
      <c r="C542" s="5">
        <v>31.07</v>
      </c>
      <c r="D542" s="622">
        <v>32.39</v>
      </c>
      <c r="E542" s="622">
        <v>31.29</v>
      </c>
    </row>
    <row r="543" spans="1:5">
      <c r="A543" s="603">
        <v>43997</v>
      </c>
      <c r="B543">
        <v>31.76</v>
      </c>
      <c r="C543" s="5">
        <v>31.76</v>
      </c>
      <c r="D543" s="622">
        <v>31.05</v>
      </c>
      <c r="E543" s="622">
        <v>31.26</v>
      </c>
    </row>
    <row r="544" spans="1:5">
      <c r="A544" s="603">
        <v>43994</v>
      </c>
      <c r="B544">
        <v>20.29</v>
      </c>
      <c r="C544" s="5">
        <v>20.29</v>
      </c>
      <c r="D544" s="622">
        <v>20.69</v>
      </c>
      <c r="E544" s="622">
        <v>26.08</v>
      </c>
    </row>
    <row r="545" spans="1:5">
      <c r="A545" s="603">
        <v>43993</v>
      </c>
      <c r="B545">
        <v>23.71</v>
      </c>
      <c r="C545" s="5">
        <v>23.71</v>
      </c>
      <c r="D545" s="622">
        <v>24.06</v>
      </c>
      <c r="E545" s="622">
        <v>25.18</v>
      </c>
    </row>
    <row r="546" spans="1:5">
      <c r="A546" s="603">
        <v>43992</v>
      </c>
      <c r="B546">
        <v>30.72</v>
      </c>
      <c r="C546" s="5">
        <v>30.72</v>
      </c>
      <c r="D546" s="622">
        <v>30.07</v>
      </c>
      <c r="E546" s="622">
        <v>27.88</v>
      </c>
    </row>
    <row r="547" spans="1:5">
      <c r="A547" s="603">
        <v>43991</v>
      </c>
      <c r="B547">
        <v>29.07</v>
      </c>
      <c r="C547" s="5">
        <v>29.07</v>
      </c>
      <c r="D547" s="622">
        <v>29.84</v>
      </c>
      <c r="E547" s="622">
        <v>30.37</v>
      </c>
    </row>
    <row r="548" spans="1:5">
      <c r="A548" s="603">
        <v>43990</v>
      </c>
      <c r="B548">
        <v>27</v>
      </c>
      <c r="C548" s="5">
        <v>27</v>
      </c>
      <c r="D548" s="622">
        <v>29.6</v>
      </c>
      <c r="E548" s="622">
        <v>31.24</v>
      </c>
    </row>
    <row r="549" spans="1:5">
      <c r="A549" s="603">
        <v>43987</v>
      </c>
      <c r="B549">
        <v>27.7</v>
      </c>
      <c r="C549" s="5">
        <v>27.7</v>
      </c>
      <c r="D549" s="622">
        <v>17.850000000000001</v>
      </c>
      <c r="E549" s="622">
        <v>23.67</v>
      </c>
    </row>
    <row r="550" spans="1:5">
      <c r="A550" s="603">
        <v>43986</v>
      </c>
      <c r="B550">
        <v>24.12</v>
      </c>
      <c r="C550" s="5">
        <v>24.12</v>
      </c>
      <c r="D550" s="622">
        <v>22.57</v>
      </c>
      <c r="E550" s="622">
        <v>24.83</v>
      </c>
    </row>
    <row r="551" spans="1:5">
      <c r="A551" s="603">
        <v>43985</v>
      </c>
      <c r="B551">
        <v>32.68</v>
      </c>
      <c r="C551" s="5">
        <v>32.68</v>
      </c>
      <c r="D551" s="622">
        <v>25.39</v>
      </c>
      <c r="E551" s="622">
        <v>26.73</v>
      </c>
    </row>
    <row r="552" spans="1:5">
      <c r="A552" s="603">
        <v>43984</v>
      </c>
      <c r="B552">
        <v>34.86</v>
      </c>
      <c r="C552" s="5">
        <v>34.86</v>
      </c>
      <c r="D552" s="622">
        <v>20.32</v>
      </c>
      <c r="E552" s="622">
        <v>20.64</v>
      </c>
    </row>
    <row r="553" spans="1:5">
      <c r="A553" s="603">
        <v>43983</v>
      </c>
      <c r="B553">
        <v>34.229999999999997</v>
      </c>
      <c r="C553" s="5">
        <v>34.229999999999997</v>
      </c>
      <c r="D553" s="622">
        <v>8.68</v>
      </c>
      <c r="E553" s="622">
        <v>19.37</v>
      </c>
    </row>
    <row r="554" spans="1:5">
      <c r="A554" s="603">
        <v>43980</v>
      </c>
      <c r="B554">
        <v>33.08</v>
      </c>
      <c r="C554" s="5">
        <v>33.08</v>
      </c>
      <c r="D554" s="622">
        <v>16.809999999999999</v>
      </c>
      <c r="E554" s="622">
        <v>28.88</v>
      </c>
    </row>
    <row r="555" spans="1:5">
      <c r="A555" s="603">
        <v>43979</v>
      </c>
      <c r="B555">
        <v>29.29</v>
      </c>
      <c r="C555" s="5">
        <v>29.29</v>
      </c>
      <c r="D555" s="622">
        <v>17.23</v>
      </c>
      <c r="E555" s="622">
        <v>20.62</v>
      </c>
    </row>
    <row r="556" spans="1:5">
      <c r="A556" s="603">
        <v>43978</v>
      </c>
      <c r="B556">
        <v>25.05</v>
      </c>
      <c r="C556" s="5">
        <v>25.05</v>
      </c>
      <c r="D556" s="622">
        <v>19.41</v>
      </c>
      <c r="E556" s="622">
        <v>21.66</v>
      </c>
    </row>
    <row r="557" spans="1:5">
      <c r="A557" s="603">
        <v>43977</v>
      </c>
      <c r="B557">
        <v>22.21</v>
      </c>
      <c r="C557" s="5">
        <v>22.21</v>
      </c>
      <c r="D557" s="622">
        <v>16.440000000000001</v>
      </c>
      <c r="E557" s="622">
        <v>24.78</v>
      </c>
    </row>
    <row r="558" spans="1:5">
      <c r="A558" s="603">
        <v>43976</v>
      </c>
      <c r="B558">
        <v>23.79</v>
      </c>
      <c r="C558" s="5">
        <v>23.79</v>
      </c>
      <c r="D558" s="622">
        <v>16.86</v>
      </c>
      <c r="E558" s="622">
        <v>17.87</v>
      </c>
    </row>
    <row r="559" spans="1:5">
      <c r="A559" s="603">
        <v>43973</v>
      </c>
      <c r="B559">
        <v>29.44</v>
      </c>
      <c r="C559" s="5">
        <v>29.44</v>
      </c>
      <c r="D559" s="622">
        <v>14.75</v>
      </c>
      <c r="E559" s="622">
        <v>20.49</v>
      </c>
    </row>
    <row r="560" spans="1:5">
      <c r="A560" s="603">
        <v>43972</v>
      </c>
      <c r="B560">
        <v>28.12</v>
      </c>
      <c r="C560" s="5">
        <v>28.12</v>
      </c>
      <c r="D560" s="622">
        <v>17.82</v>
      </c>
      <c r="E560" s="622">
        <v>17.98</v>
      </c>
    </row>
    <row r="561" spans="1:5">
      <c r="A561" s="603">
        <v>43971</v>
      </c>
      <c r="B561">
        <v>26.83</v>
      </c>
      <c r="C561" s="5">
        <v>26.83</v>
      </c>
      <c r="D561" s="622">
        <v>19.420000000000002</v>
      </c>
      <c r="E561" s="622">
        <v>24.13</v>
      </c>
    </row>
    <row r="562" spans="1:5">
      <c r="A562" s="603">
        <v>43970</v>
      </c>
      <c r="B562">
        <v>26.06</v>
      </c>
      <c r="C562" s="5">
        <v>26.06</v>
      </c>
      <c r="D562" s="622">
        <v>19.61</v>
      </c>
      <c r="E562" s="622">
        <v>27.75</v>
      </c>
    </row>
    <row r="563" spans="1:5">
      <c r="A563" s="603">
        <v>43969</v>
      </c>
      <c r="B563">
        <v>26.12</v>
      </c>
      <c r="C563" s="5">
        <v>26.12</v>
      </c>
      <c r="D563" s="622">
        <v>16.940000000000001</v>
      </c>
      <c r="E563" s="622">
        <v>25.16</v>
      </c>
    </row>
    <row r="564" spans="1:5">
      <c r="A564" s="603">
        <v>43966</v>
      </c>
      <c r="B564">
        <v>20.14</v>
      </c>
      <c r="C564" s="5">
        <v>20.14</v>
      </c>
      <c r="D564" s="622">
        <v>18.62</v>
      </c>
      <c r="E564" s="622">
        <v>21.46</v>
      </c>
    </row>
    <row r="565" spans="1:5">
      <c r="A565" s="603">
        <v>43965</v>
      </c>
      <c r="B565">
        <v>24.47</v>
      </c>
      <c r="C565" s="5">
        <v>24.47</v>
      </c>
      <c r="D565" s="622">
        <v>18.920000000000002</v>
      </c>
      <c r="E565" s="622">
        <v>22.49</v>
      </c>
    </row>
    <row r="566" spans="1:5">
      <c r="A566" s="603">
        <v>43964</v>
      </c>
      <c r="B566">
        <v>25.29</v>
      </c>
      <c r="C566" s="5">
        <v>25.29</v>
      </c>
      <c r="D566" s="622">
        <v>22.1</v>
      </c>
      <c r="E566" s="622">
        <v>28.64</v>
      </c>
    </row>
    <row r="567" spans="1:5">
      <c r="A567" s="603">
        <v>43963</v>
      </c>
      <c r="B567">
        <v>24.24</v>
      </c>
      <c r="C567" s="5">
        <v>24.24</v>
      </c>
      <c r="D567" s="622">
        <v>21.28</v>
      </c>
      <c r="E567" s="622">
        <v>22.62</v>
      </c>
    </row>
    <row r="568" spans="1:5">
      <c r="A568" s="603">
        <v>43962</v>
      </c>
      <c r="B568">
        <v>17.75</v>
      </c>
      <c r="C568" s="5">
        <v>17.75</v>
      </c>
      <c r="D568" s="622">
        <v>10.49</v>
      </c>
      <c r="E568" s="622">
        <v>23.89</v>
      </c>
    </row>
    <row r="569" spans="1:5">
      <c r="A569" s="603">
        <v>43959</v>
      </c>
      <c r="B569">
        <v>20.05</v>
      </c>
      <c r="C569" s="5">
        <v>20.05</v>
      </c>
      <c r="D569" s="622">
        <v>19.38</v>
      </c>
      <c r="E569" s="622">
        <v>22.67</v>
      </c>
    </row>
    <row r="570" spans="1:5">
      <c r="A570" s="603">
        <v>43958</v>
      </c>
      <c r="B570">
        <v>20.94</v>
      </c>
      <c r="C570" s="5">
        <v>20.94</v>
      </c>
      <c r="D570" s="622">
        <v>20.41</v>
      </c>
      <c r="E570" s="622">
        <v>22.22</v>
      </c>
    </row>
    <row r="571" spans="1:5">
      <c r="A571" s="603">
        <v>43957</v>
      </c>
      <c r="B571">
        <v>22.39</v>
      </c>
      <c r="C571" s="5">
        <v>22.39</v>
      </c>
      <c r="D571" s="622">
        <v>21.14</v>
      </c>
      <c r="E571" s="622">
        <v>25.99</v>
      </c>
    </row>
    <row r="572" spans="1:5">
      <c r="A572" s="603">
        <v>43956</v>
      </c>
      <c r="B572">
        <v>18.239999999999998</v>
      </c>
      <c r="C572" s="5">
        <v>18.239999999999998</v>
      </c>
      <c r="D572" s="622">
        <v>17.989999999999998</v>
      </c>
      <c r="E572" s="622">
        <v>25.3</v>
      </c>
    </row>
    <row r="573" spans="1:5">
      <c r="A573" s="603">
        <v>43955</v>
      </c>
      <c r="B573">
        <v>16.149999999999999</v>
      </c>
      <c r="C573" s="5">
        <v>16.149999999999999</v>
      </c>
      <c r="D573" s="622">
        <v>16.46</v>
      </c>
      <c r="E573" s="622">
        <v>29.56</v>
      </c>
    </row>
    <row r="574" spans="1:5">
      <c r="A574" s="603">
        <v>43952</v>
      </c>
      <c r="B574">
        <v>4.63</v>
      </c>
      <c r="C574" s="5">
        <v>4.63</v>
      </c>
      <c r="D574" s="622">
        <v>5.47</v>
      </c>
      <c r="E574" s="622">
        <v>10.66</v>
      </c>
    </row>
    <row r="575" spans="1:5">
      <c r="A575" s="603">
        <v>43951</v>
      </c>
      <c r="B575">
        <v>7.5</v>
      </c>
      <c r="C575" s="5">
        <v>7.5</v>
      </c>
      <c r="D575" s="622">
        <v>7.86</v>
      </c>
      <c r="E575" s="622">
        <v>24.53</v>
      </c>
    </row>
    <row r="576" spans="1:5">
      <c r="A576" s="603">
        <v>43950</v>
      </c>
      <c r="B576">
        <v>10.69</v>
      </c>
      <c r="C576" s="5">
        <v>10.69</v>
      </c>
      <c r="D576" s="622">
        <v>12.77</v>
      </c>
      <c r="E576" s="622">
        <v>20.68</v>
      </c>
    </row>
    <row r="577" spans="1:5">
      <c r="A577" s="603">
        <v>43949</v>
      </c>
      <c r="B577">
        <v>18.59</v>
      </c>
      <c r="C577" s="5">
        <v>18.59</v>
      </c>
      <c r="D577" s="622">
        <v>18.7</v>
      </c>
      <c r="E577" s="622">
        <v>26.01</v>
      </c>
    </row>
    <row r="578" spans="1:5">
      <c r="A578" s="603">
        <v>43948</v>
      </c>
      <c r="B578">
        <v>19.989999999999998</v>
      </c>
      <c r="C578" s="5">
        <v>19.989999999999998</v>
      </c>
      <c r="D578" s="622">
        <v>19.989999999999998</v>
      </c>
      <c r="E578" s="622">
        <v>31.21</v>
      </c>
    </row>
    <row r="579" spans="1:5">
      <c r="A579" s="603">
        <v>43945</v>
      </c>
      <c r="B579">
        <v>18.82</v>
      </c>
      <c r="C579" s="5">
        <v>18.82</v>
      </c>
      <c r="D579" s="622">
        <v>18.71</v>
      </c>
      <c r="E579" s="622">
        <v>14.18</v>
      </c>
    </row>
    <row r="580" spans="1:5">
      <c r="A580" s="603">
        <v>43944</v>
      </c>
      <c r="B580">
        <v>17.75</v>
      </c>
      <c r="C580" s="5">
        <v>17.75</v>
      </c>
      <c r="D580" s="622">
        <v>17.75</v>
      </c>
      <c r="E580" s="622">
        <v>27.83</v>
      </c>
    </row>
    <row r="581" spans="1:5">
      <c r="A581" s="603">
        <v>43943</v>
      </c>
      <c r="B581">
        <v>9.98</v>
      </c>
      <c r="C581" s="5">
        <v>9.98</v>
      </c>
      <c r="D581" s="622">
        <v>8.57</v>
      </c>
      <c r="E581" s="622">
        <v>26.42</v>
      </c>
    </row>
    <row r="582" spans="1:5">
      <c r="A582" s="603">
        <v>43942</v>
      </c>
      <c r="B582">
        <v>9.24</v>
      </c>
      <c r="C582" s="5">
        <v>9.24</v>
      </c>
      <c r="D582" s="622">
        <v>4.18</v>
      </c>
      <c r="E582" s="622">
        <v>32.21</v>
      </c>
    </row>
    <row r="583" spans="1:5">
      <c r="A583" s="603">
        <v>43941</v>
      </c>
      <c r="B583">
        <v>11.12</v>
      </c>
      <c r="C583" s="5">
        <v>11.12</v>
      </c>
      <c r="D583" s="622">
        <v>4.71</v>
      </c>
      <c r="E583" s="622">
        <v>27.69</v>
      </c>
    </row>
    <row r="584" spans="1:5">
      <c r="A584" s="603">
        <v>43938</v>
      </c>
      <c r="B584">
        <v>14.54</v>
      </c>
      <c r="C584" s="5">
        <v>14.54</v>
      </c>
      <c r="D584" s="622">
        <v>14.06</v>
      </c>
      <c r="E584" s="622">
        <v>29.31</v>
      </c>
    </row>
    <row r="585" spans="1:5">
      <c r="A585" s="603">
        <v>43937</v>
      </c>
      <c r="B585">
        <v>12.73</v>
      </c>
      <c r="C585" s="5">
        <v>12.73</v>
      </c>
      <c r="D585" s="622">
        <v>12.6</v>
      </c>
      <c r="E585" s="622">
        <v>30.31</v>
      </c>
    </row>
    <row r="586" spans="1:5">
      <c r="A586" s="603">
        <v>43936</v>
      </c>
      <c r="B586">
        <v>16.61</v>
      </c>
      <c r="C586" s="5">
        <v>16.61</v>
      </c>
      <c r="D586" s="622">
        <v>14.48</v>
      </c>
      <c r="E586" s="622">
        <v>22.96</v>
      </c>
    </row>
    <row r="587" spans="1:5">
      <c r="A587" s="603">
        <v>43935</v>
      </c>
      <c r="B587">
        <v>21.95</v>
      </c>
      <c r="C587" s="5">
        <v>21.95</v>
      </c>
      <c r="D587" s="622">
        <v>12.01</v>
      </c>
      <c r="E587" s="622">
        <v>19.809999999999999</v>
      </c>
    </row>
    <row r="588" spans="1:5">
      <c r="A588" s="603">
        <v>43934</v>
      </c>
      <c r="B588">
        <v>22.26</v>
      </c>
      <c r="C588" s="5">
        <v>22.26</v>
      </c>
      <c r="D588" s="622">
        <v>-6.51</v>
      </c>
      <c r="E588" s="622">
        <v>13.97</v>
      </c>
    </row>
    <row r="589" spans="1:5">
      <c r="A589" s="603">
        <v>43931</v>
      </c>
      <c r="B589">
        <v>19.07</v>
      </c>
      <c r="C589" s="5">
        <v>19.07</v>
      </c>
      <c r="D589" s="622">
        <v>14.51</v>
      </c>
      <c r="E589" s="622">
        <v>23.4</v>
      </c>
    </row>
    <row r="590" spans="1:5">
      <c r="A590" s="603">
        <v>43930</v>
      </c>
      <c r="B590">
        <v>22.32</v>
      </c>
      <c r="C590" s="5">
        <v>22.32</v>
      </c>
      <c r="D590" s="622">
        <v>17.239999999999998</v>
      </c>
      <c r="E590" s="622">
        <v>22.61</v>
      </c>
    </row>
    <row r="591" spans="1:5">
      <c r="A591" s="603">
        <v>43929</v>
      </c>
      <c r="B591">
        <v>23.62</v>
      </c>
      <c r="C591" s="5">
        <v>23.62</v>
      </c>
      <c r="D591" s="622">
        <v>15.18</v>
      </c>
      <c r="E591" s="622">
        <v>25.95</v>
      </c>
    </row>
    <row r="592" spans="1:5">
      <c r="A592" s="603">
        <v>43928</v>
      </c>
      <c r="B592">
        <v>22.45</v>
      </c>
      <c r="C592" s="5">
        <v>22.45</v>
      </c>
      <c r="D592" s="622">
        <v>16.78</v>
      </c>
      <c r="E592" s="622">
        <v>27.96</v>
      </c>
    </row>
    <row r="593" spans="1:5">
      <c r="A593" s="603">
        <v>43927</v>
      </c>
      <c r="B593">
        <v>24.83</v>
      </c>
      <c r="C593" s="5">
        <v>24.83</v>
      </c>
      <c r="D593" s="622">
        <v>12.59</v>
      </c>
      <c r="E593" s="622">
        <v>30.79</v>
      </c>
    </row>
    <row r="594" spans="1:5">
      <c r="A594" s="603">
        <v>43924</v>
      </c>
      <c r="B594">
        <v>23.73</v>
      </c>
      <c r="C594" s="5">
        <v>23.73</v>
      </c>
      <c r="D594" s="622">
        <v>22.11</v>
      </c>
      <c r="E594" s="622">
        <v>19.239999999999998</v>
      </c>
    </row>
    <row r="595" spans="1:5">
      <c r="A595" s="603">
        <v>43923</v>
      </c>
      <c r="B595">
        <v>23.9</v>
      </c>
      <c r="C595" s="5">
        <v>23.9</v>
      </c>
      <c r="D595" s="622">
        <v>21.86</v>
      </c>
      <c r="E595" s="622">
        <v>27.93</v>
      </c>
    </row>
    <row r="596" spans="1:5">
      <c r="A596" s="603">
        <v>43922</v>
      </c>
      <c r="B596">
        <v>26.2</v>
      </c>
      <c r="C596" s="5">
        <v>26.2</v>
      </c>
      <c r="D596" s="622">
        <v>22.98</v>
      </c>
      <c r="E596" s="622">
        <v>28.95</v>
      </c>
    </row>
    <row r="597" spans="1:5">
      <c r="A597" s="603">
        <v>43921</v>
      </c>
      <c r="B597">
        <v>20.55</v>
      </c>
      <c r="C597" s="5">
        <v>20.55</v>
      </c>
      <c r="D597" s="622">
        <v>22.05</v>
      </c>
      <c r="E597" s="622">
        <v>25.38</v>
      </c>
    </row>
    <row r="598" spans="1:5">
      <c r="A598" s="603">
        <v>43920</v>
      </c>
      <c r="B598">
        <v>19.05</v>
      </c>
      <c r="C598" s="5">
        <v>19.05</v>
      </c>
      <c r="D598" s="622">
        <v>21.72</v>
      </c>
      <c r="E598" s="622">
        <v>24.87</v>
      </c>
    </row>
    <row r="599" spans="1:5">
      <c r="A599" s="603">
        <v>43917</v>
      </c>
      <c r="B599">
        <v>25.07</v>
      </c>
      <c r="C599" s="5">
        <v>25.07</v>
      </c>
      <c r="D599" s="622">
        <v>21.46</v>
      </c>
      <c r="E599" s="622">
        <v>31.28</v>
      </c>
    </row>
    <row r="600" spans="1:5">
      <c r="A600" s="603">
        <v>43916</v>
      </c>
      <c r="B600">
        <v>22.82</v>
      </c>
      <c r="C600" s="5">
        <v>22.82</v>
      </c>
      <c r="D600" s="622">
        <v>21.32</v>
      </c>
      <c r="E600" s="622">
        <v>29.96</v>
      </c>
    </row>
    <row r="601" spans="1:5">
      <c r="A601" s="603">
        <v>43915</v>
      </c>
      <c r="B601">
        <v>31.59</v>
      </c>
      <c r="C601" s="5">
        <v>31.59</v>
      </c>
      <c r="D601" s="622">
        <v>22.47</v>
      </c>
      <c r="E601" s="622">
        <v>24.36</v>
      </c>
    </row>
    <row r="602" spans="1:5">
      <c r="A602" s="603">
        <v>43914</v>
      </c>
      <c r="B602">
        <v>27.41</v>
      </c>
      <c r="C602" s="5">
        <v>27.41</v>
      </c>
      <c r="D602" s="622">
        <v>20.12</v>
      </c>
      <c r="E602" s="622">
        <v>25.49</v>
      </c>
    </row>
    <row r="603" spans="1:5">
      <c r="A603" s="603">
        <v>43913</v>
      </c>
      <c r="B603">
        <v>29.04</v>
      </c>
      <c r="C603" s="5">
        <v>29.04</v>
      </c>
      <c r="D603" s="622">
        <v>16.72</v>
      </c>
      <c r="E603" s="622">
        <v>27.29</v>
      </c>
    </row>
    <row r="604" spans="1:5">
      <c r="A604" s="603">
        <v>43910</v>
      </c>
      <c r="B604">
        <v>28.08</v>
      </c>
      <c r="C604" s="5">
        <v>28.08</v>
      </c>
      <c r="D604" s="622">
        <v>20.87</v>
      </c>
      <c r="E604" s="622">
        <v>26.52</v>
      </c>
    </row>
    <row r="605" spans="1:5">
      <c r="A605" s="603">
        <v>43909</v>
      </c>
      <c r="B605">
        <v>30.43</v>
      </c>
      <c r="C605" s="5">
        <v>30.43</v>
      </c>
      <c r="D605" s="622">
        <v>25.39</v>
      </c>
      <c r="E605" s="622">
        <v>30.38</v>
      </c>
    </row>
    <row r="606" spans="1:5">
      <c r="A606" s="603">
        <v>43908</v>
      </c>
      <c r="B606">
        <v>30.69</v>
      </c>
      <c r="C606" s="5">
        <v>30.69</v>
      </c>
      <c r="D606" s="622">
        <v>26.15</v>
      </c>
      <c r="E606" s="622">
        <v>30.98</v>
      </c>
    </row>
    <row r="607" spans="1:5">
      <c r="A607" s="603">
        <v>43907</v>
      </c>
      <c r="B607">
        <v>28.43</v>
      </c>
      <c r="C607" s="5">
        <v>28.43</v>
      </c>
      <c r="D607" s="622">
        <v>28.3</v>
      </c>
      <c r="E607" s="622">
        <v>29.35</v>
      </c>
    </row>
    <row r="608" spans="1:5">
      <c r="A608" s="603">
        <v>43906</v>
      </c>
      <c r="B608">
        <v>27.02</v>
      </c>
      <c r="C608" s="5">
        <v>27.02</v>
      </c>
      <c r="D608" s="622">
        <v>30.62</v>
      </c>
      <c r="E608" s="622">
        <v>33.78</v>
      </c>
    </row>
    <row r="609" spans="1:5">
      <c r="A609" s="603">
        <v>43903</v>
      </c>
      <c r="B609">
        <v>33.99</v>
      </c>
      <c r="C609" s="5">
        <v>33.99</v>
      </c>
      <c r="D609" s="622">
        <v>29</v>
      </c>
      <c r="E609" s="622">
        <v>34.17</v>
      </c>
    </row>
    <row r="610" spans="1:5">
      <c r="A610" s="603">
        <v>43902</v>
      </c>
      <c r="B610">
        <v>38.78</v>
      </c>
      <c r="C610" s="5">
        <v>38.78</v>
      </c>
      <c r="D610" s="622">
        <v>24.94</v>
      </c>
      <c r="E610" s="622">
        <v>39.68</v>
      </c>
    </row>
    <row r="611" spans="1:5">
      <c r="A611" s="603">
        <v>43901</v>
      </c>
      <c r="B611">
        <v>38.630000000000003</v>
      </c>
      <c r="C611" s="5">
        <v>38.630000000000003</v>
      </c>
      <c r="D611" s="622">
        <v>26.27</v>
      </c>
      <c r="E611" s="622">
        <v>39.770000000000003</v>
      </c>
    </row>
    <row r="612" spans="1:5">
      <c r="A612" s="603">
        <v>43900</v>
      </c>
      <c r="B612">
        <v>34.54</v>
      </c>
      <c r="C612" s="5">
        <v>34.54</v>
      </c>
      <c r="D612" s="622">
        <v>26.83</v>
      </c>
      <c r="E612" s="622">
        <v>39.65</v>
      </c>
    </row>
    <row r="613" spans="1:5">
      <c r="A613" s="603">
        <v>43899</v>
      </c>
      <c r="B613">
        <v>32.520000000000003</v>
      </c>
      <c r="C613" s="5">
        <v>32.520000000000003</v>
      </c>
      <c r="D613" s="622">
        <v>35.869999999999997</v>
      </c>
      <c r="E613" s="622">
        <v>43.46</v>
      </c>
    </row>
    <row r="614" spans="1:5">
      <c r="A614" s="603">
        <v>43896</v>
      </c>
      <c r="B614">
        <v>21.43</v>
      </c>
      <c r="C614" s="5">
        <v>21.43</v>
      </c>
      <c r="D614" s="622">
        <v>30.48</v>
      </c>
      <c r="E614" s="622">
        <v>36.46</v>
      </c>
    </row>
    <row r="615" spans="1:5">
      <c r="A615" s="603">
        <v>43895</v>
      </c>
      <c r="B615">
        <v>25.15</v>
      </c>
      <c r="C615" s="5">
        <v>25.15</v>
      </c>
      <c r="D615" s="622">
        <v>33.86</v>
      </c>
      <c r="E615" s="622">
        <v>45.84</v>
      </c>
    </row>
    <row r="616" spans="1:5">
      <c r="A616" s="603">
        <v>43894</v>
      </c>
      <c r="B616">
        <v>32.6</v>
      </c>
      <c r="C616" s="5">
        <v>32.6</v>
      </c>
      <c r="D616" s="622">
        <v>39.340000000000003</v>
      </c>
      <c r="E616" s="622">
        <v>41.96</v>
      </c>
    </row>
    <row r="617" spans="1:5">
      <c r="A617" s="603">
        <v>43893</v>
      </c>
      <c r="B617">
        <v>26.14</v>
      </c>
      <c r="C617" s="5">
        <v>26.14</v>
      </c>
      <c r="D617" s="622">
        <v>36.619999999999997</v>
      </c>
      <c r="E617" s="622">
        <v>38.090000000000003</v>
      </c>
    </row>
    <row r="618" spans="1:5">
      <c r="A618" s="603">
        <v>43892</v>
      </c>
      <c r="B618">
        <v>21.89</v>
      </c>
      <c r="C618" s="5">
        <v>21.89</v>
      </c>
      <c r="D618" s="622">
        <v>32.71</v>
      </c>
      <c r="E618" s="622">
        <v>35.25</v>
      </c>
    </row>
    <row r="619" spans="1:5">
      <c r="A619" s="603">
        <v>43889</v>
      </c>
      <c r="B619">
        <v>33.92</v>
      </c>
      <c r="C619" s="5">
        <v>33.92</v>
      </c>
      <c r="D619" s="622">
        <v>31.02</v>
      </c>
      <c r="E619" s="622">
        <v>40.75</v>
      </c>
    </row>
    <row r="620" spans="1:5">
      <c r="A620" s="603">
        <v>43888</v>
      </c>
      <c r="B620">
        <v>30.62</v>
      </c>
      <c r="C620" s="5">
        <v>30.62</v>
      </c>
      <c r="D620" s="622">
        <v>34.590000000000003</v>
      </c>
      <c r="E620" s="622">
        <v>40.75</v>
      </c>
    </row>
    <row r="621" spans="1:5">
      <c r="A621" s="603">
        <v>43887</v>
      </c>
      <c r="B621">
        <v>31.97</v>
      </c>
      <c r="C621" s="5">
        <v>31.97</v>
      </c>
      <c r="D621" s="622">
        <v>31</v>
      </c>
      <c r="E621" s="622">
        <v>38.97</v>
      </c>
    </row>
    <row r="622" spans="1:5">
      <c r="A622" s="603">
        <v>43886</v>
      </c>
      <c r="B622">
        <v>32.78</v>
      </c>
      <c r="C622" s="5">
        <v>32.78</v>
      </c>
      <c r="D622" s="622">
        <v>26.5</v>
      </c>
      <c r="E622" s="622">
        <v>34.909999999999997</v>
      </c>
    </row>
    <row r="623" spans="1:5">
      <c r="A623" s="603">
        <v>43885</v>
      </c>
      <c r="B623">
        <v>41.62</v>
      </c>
      <c r="C623" s="5">
        <v>41.62</v>
      </c>
      <c r="D623" s="622">
        <v>28.17</v>
      </c>
      <c r="E623" s="622">
        <v>40.24</v>
      </c>
    </row>
    <row r="624" spans="1:5">
      <c r="A624" s="603">
        <v>43882</v>
      </c>
      <c r="B624">
        <v>39.29</v>
      </c>
      <c r="C624" s="5">
        <v>39.29</v>
      </c>
      <c r="D624" s="622">
        <v>30.59</v>
      </c>
      <c r="E624" s="622">
        <v>37.75</v>
      </c>
    </row>
    <row r="625" spans="1:5">
      <c r="A625" s="603">
        <v>43881</v>
      </c>
      <c r="B625">
        <v>42.53</v>
      </c>
      <c r="C625" s="5">
        <v>42.53</v>
      </c>
      <c r="D625" s="622">
        <v>30.1</v>
      </c>
      <c r="E625" s="622">
        <v>46.1</v>
      </c>
    </row>
    <row r="626" spans="1:5">
      <c r="A626" s="603">
        <v>43880</v>
      </c>
      <c r="B626">
        <v>42.76</v>
      </c>
      <c r="C626" s="5">
        <v>42.76</v>
      </c>
      <c r="D626" s="622">
        <v>31.14</v>
      </c>
      <c r="E626" s="622">
        <v>38.83</v>
      </c>
    </row>
    <row r="627" spans="1:5">
      <c r="A627" s="603">
        <v>43879</v>
      </c>
      <c r="B627">
        <v>38.229999999999997</v>
      </c>
      <c r="C627" s="5">
        <v>38.229999999999997</v>
      </c>
      <c r="D627" s="622">
        <v>26.53</v>
      </c>
      <c r="E627" s="622">
        <v>40</v>
      </c>
    </row>
    <row r="628" spans="1:5">
      <c r="A628" s="603">
        <v>43878</v>
      </c>
      <c r="B628">
        <v>35.96</v>
      </c>
      <c r="C628" s="5">
        <v>35.96</v>
      </c>
      <c r="D628" s="622">
        <v>24.02</v>
      </c>
      <c r="E628" s="622">
        <v>39.369999999999997</v>
      </c>
    </row>
    <row r="629" spans="1:5">
      <c r="A629" s="603">
        <v>43875</v>
      </c>
      <c r="B629">
        <v>41.74</v>
      </c>
      <c r="C629" s="5">
        <v>41.74</v>
      </c>
      <c r="D629" s="622">
        <v>30.81</v>
      </c>
      <c r="E629" s="622">
        <v>36.42</v>
      </c>
    </row>
    <row r="630" spans="1:5">
      <c r="A630" s="603">
        <v>43874</v>
      </c>
      <c r="B630">
        <v>38.229999999999997</v>
      </c>
      <c r="C630" s="5">
        <v>38.229999999999997</v>
      </c>
      <c r="D630" s="622">
        <v>30.44</v>
      </c>
      <c r="E630" s="622">
        <v>38.19</v>
      </c>
    </row>
    <row r="631" spans="1:5">
      <c r="A631" s="603">
        <v>43873</v>
      </c>
      <c r="B631">
        <v>44.28</v>
      </c>
      <c r="C631" s="5">
        <v>44.28</v>
      </c>
      <c r="D631" s="622">
        <v>28.48</v>
      </c>
      <c r="E631" s="622">
        <v>42.18</v>
      </c>
    </row>
    <row r="632" spans="1:5">
      <c r="A632" s="603">
        <v>43872</v>
      </c>
      <c r="B632">
        <v>41.99</v>
      </c>
      <c r="C632" s="5">
        <v>41.99</v>
      </c>
      <c r="D632" s="622">
        <v>24.67</v>
      </c>
      <c r="E632" s="622">
        <v>42.87</v>
      </c>
    </row>
    <row r="633" spans="1:5">
      <c r="A633" s="603">
        <v>43871</v>
      </c>
      <c r="B633">
        <v>31.81</v>
      </c>
      <c r="C633" s="5">
        <v>31.81</v>
      </c>
      <c r="D633" s="622">
        <v>19.78</v>
      </c>
      <c r="E633" s="622">
        <v>38.56</v>
      </c>
    </row>
    <row r="634" spans="1:5">
      <c r="A634" s="603">
        <v>43868</v>
      </c>
      <c r="B634">
        <v>39.869999999999997</v>
      </c>
      <c r="C634" s="5">
        <v>39.869999999999997</v>
      </c>
      <c r="D634" s="622">
        <v>34.869999999999997</v>
      </c>
      <c r="E634" s="622">
        <v>41.34</v>
      </c>
    </row>
    <row r="635" spans="1:5">
      <c r="A635" s="603">
        <v>43867</v>
      </c>
      <c r="B635">
        <v>38.64</v>
      </c>
      <c r="C635" s="5">
        <v>38.64</v>
      </c>
      <c r="D635" s="622">
        <v>37.04</v>
      </c>
      <c r="E635" s="622">
        <v>48.07</v>
      </c>
    </row>
    <row r="636" spans="1:5">
      <c r="A636" s="603">
        <v>43866</v>
      </c>
      <c r="B636">
        <v>36.82</v>
      </c>
      <c r="C636" s="5">
        <v>36.82</v>
      </c>
      <c r="D636" s="622">
        <v>36.54</v>
      </c>
      <c r="E636" s="622">
        <v>40.590000000000003</v>
      </c>
    </row>
    <row r="637" spans="1:5">
      <c r="A637" s="603">
        <v>43865</v>
      </c>
      <c r="B637">
        <v>37.82</v>
      </c>
      <c r="C637" s="5">
        <v>37.82</v>
      </c>
      <c r="D637" s="622">
        <v>27.97</v>
      </c>
      <c r="E637" s="622">
        <v>39.17</v>
      </c>
    </row>
    <row r="638" spans="1:5">
      <c r="A638" s="603">
        <v>43864</v>
      </c>
      <c r="B638">
        <v>40.659999999999997</v>
      </c>
      <c r="C638" s="5">
        <v>40.659999999999997</v>
      </c>
      <c r="D638" s="622">
        <v>26.43</v>
      </c>
      <c r="E638" s="622">
        <v>40.090000000000003</v>
      </c>
    </row>
    <row r="639" spans="1:5">
      <c r="A639" s="603">
        <v>43861</v>
      </c>
      <c r="B639">
        <v>37.229999999999997</v>
      </c>
      <c r="C639" s="5">
        <v>37.229999999999997</v>
      </c>
      <c r="D639" s="622">
        <v>29.2</v>
      </c>
      <c r="E639" s="622">
        <v>40.58</v>
      </c>
    </row>
    <row r="640" spans="1:5">
      <c r="A640" s="603">
        <v>43860</v>
      </c>
      <c r="B640">
        <v>37.950000000000003</v>
      </c>
      <c r="C640" s="5">
        <v>37.950000000000003</v>
      </c>
      <c r="D640" s="622">
        <v>35.659999999999997</v>
      </c>
      <c r="E640" s="622">
        <v>44.93</v>
      </c>
    </row>
    <row r="641" spans="1:5">
      <c r="A641" s="603">
        <v>43859</v>
      </c>
      <c r="B641">
        <v>39.770000000000003</v>
      </c>
      <c r="C641" s="5">
        <v>39.770000000000003</v>
      </c>
      <c r="D641" s="622">
        <v>36.19</v>
      </c>
      <c r="E641" s="622">
        <v>45.49</v>
      </c>
    </row>
    <row r="642" spans="1:5">
      <c r="A642" s="603">
        <v>43858</v>
      </c>
      <c r="B642">
        <v>38.47</v>
      </c>
      <c r="C642" s="5">
        <v>38.47</v>
      </c>
      <c r="D642" s="622">
        <v>34.79</v>
      </c>
      <c r="E642" s="622">
        <v>45.33</v>
      </c>
    </row>
    <row r="643" spans="1:5">
      <c r="A643" s="603">
        <v>43857</v>
      </c>
      <c r="B643">
        <v>39.340000000000003</v>
      </c>
      <c r="C643" s="5">
        <v>39.340000000000003</v>
      </c>
      <c r="D643" s="622">
        <v>38.51</v>
      </c>
      <c r="E643" s="622">
        <v>45.33</v>
      </c>
    </row>
    <row r="644" spans="1:5">
      <c r="A644" s="603">
        <v>43854</v>
      </c>
      <c r="B644">
        <v>53.71</v>
      </c>
      <c r="C644" s="5">
        <v>53.71</v>
      </c>
      <c r="D644" s="622">
        <v>50.92</v>
      </c>
      <c r="E644" s="622">
        <v>45.8</v>
      </c>
    </row>
    <row r="645" spans="1:5">
      <c r="A645" s="603">
        <v>43853</v>
      </c>
      <c r="B645">
        <v>53.95</v>
      </c>
      <c r="C645" s="5">
        <v>53.95</v>
      </c>
      <c r="D645" s="622">
        <v>51.54</v>
      </c>
      <c r="E645" s="622">
        <v>51.72</v>
      </c>
    </row>
    <row r="646" spans="1:5">
      <c r="A646" s="603">
        <v>43852</v>
      </c>
      <c r="B646">
        <v>47.27</v>
      </c>
      <c r="C646" s="5">
        <v>47.27</v>
      </c>
      <c r="D646" s="622">
        <v>48.4</v>
      </c>
      <c r="E646" s="622">
        <v>50.82</v>
      </c>
    </row>
    <row r="647" spans="1:5">
      <c r="A647" s="603">
        <v>43851</v>
      </c>
      <c r="B647">
        <v>39.1</v>
      </c>
      <c r="C647" s="5">
        <v>39.1</v>
      </c>
      <c r="D647" s="622">
        <v>46.85</v>
      </c>
      <c r="E647" s="622">
        <v>50.82</v>
      </c>
    </row>
    <row r="648" spans="1:5">
      <c r="A648" s="603">
        <v>43850</v>
      </c>
      <c r="B648">
        <v>35.71</v>
      </c>
      <c r="C648" s="5">
        <v>35.71</v>
      </c>
      <c r="D648" s="622">
        <v>44.78</v>
      </c>
      <c r="E648" s="622">
        <v>47.66</v>
      </c>
    </row>
    <row r="649" spans="1:5">
      <c r="A649" s="603">
        <v>43847</v>
      </c>
      <c r="B649">
        <v>39.4</v>
      </c>
      <c r="C649" s="5">
        <v>39.4</v>
      </c>
      <c r="D649" s="622">
        <v>36.79</v>
      </c>
      <c r="E649" s="622">
        <v>51.89</v>
      </c>
    </row>
    <row r="650" spans="1:5">
      <c r="A650" s="603">
        <v>43846</v>
      </c>
      <c r="B650">
        <v>38.53</v>
      </c>
      <c r="C650" s="5">
        <v>38.53</v>
      </c>
      <c r="D650" s="622">
        <v>37.14</v>
      </c>
      <c r="E650" s="622">
        <v>50.28</v>
      </c>
    </row>
    <row r="651" spans="1:5">
      <c r="A651" s="603">
        <v>43845</v>
      </c>
      <c r="B651">
        <v>38.450000000000003</v>
      </c>
      <c r="C651" s="5">
        <v>38.450000000000003</v>
      </c>
      <c r="D651" s="622">
        <v>31.62</v>
      </c>
      <c r="E651" s="622">
        <v>50.28</v>
      </c>
    </row>
    <row r="652" spans="1:5">
      <c r="A652" s="603">
        <v>43844</v>
      </c>
      <c r="B652">
        <v>38.68</v>
      </c>
      <c r="C652" s="5">
        <v>38.68</v>
      </c>
      <c r="D652" s="622">
        <v>30.55</v>
      </c>
      <c r="E652" s="622">
        <v>56.21</v>
      </c>
    </row>
    <row r="653" spans="1:5">
      <c r="A653" s="603">
        <v>43843</v>
      </c>
      <c r="B653">
        <v>46.49</v>
      </c>
      <c r="C653" s="5">
        <v>46.49</v>
      </c>
      <c r="D653" s="622">
        <v>38.53</v>
      </c>
      <c r="E653" s="622">
        <v>56.21</v>
      </c>
    </row>
    <row r="654" spans="1:5">
      <c r="A654" s="603">
        <v>43840</v>
      </c>
      <c r="B654">
        <v>40.57</v>
      </c>
      <c r="C654" s="5">
        <v>40.57</v>
      </c>
      <c r="D654" s="622">
        <v>38.479999999999997</v>
      </c>
      <c r="E654" s="622">
        <v>45.42</v>
      </c>
    </row>
    <row r="655" spans="1:5">
      <c r="A655" s="603">
        <v>43839</v>
      </c>
      <c r="B655">
        <v>44.21</v>
      </c>
      <c r="C655" s="5">
        <v>44.21</v>
      </c>
      <c r="D655" s="622">
        <v>36.28</v>
      </c>
      <c r="E655" s="622">
        <v>52.98</v>
      </c>
    </row>
    <row r="656" spans="1:5">
      <c r="A656" s="603">
        <v>43838</v>
      </c>
      <c r="B656">
        <v>46.81</v>
      </c>
      <c r="C656" s="5">
        <v>46.81</v>
      </c>
      <c r="D656" s="622">
        <v>40.43</v>
      </c>
      <c r="E656" s="622">
        <v>55.44</v>
      </c>
    </row>
    <row r="657" spans="1:5">
      <c r="A657" s="603">
        <v>43837</v>
      </c>
      <c r="B657">
        <v>47.01</v>
      </c>
      <c r="C657" s="5">
        <v>47.01</v>
      </c>
      <c r="D657" s="622">
        <v>41.97</v>
      </c>
      <c r="E657" s="622">
        <v>47.92</v>
      </c>
    </row>
    <row r="658" spans="1:5">
      <c r="A658" s="603">
        <v>43836</v>
      </c>
      <c r="B658">
        <v>42.17</v>
      </c>
      <c r="C658" s="5">
        <v>42.17</v>
      </c>
      <c r="D658" s="622">
        <v>39.19</v>
      </c>
      <c r="E658" s="622">
        <v>52.59</v>
      </c>
    </row>
    <row r="659" spans="1:5">
      <c r="A659" s="603">
        <v>43833</v>
      </c>
      <c r="B659">
        <v>39.51</v>
      </c>
      <c r="C659" s="5">
        <v>39.51</v>
      </c>
      <c r="D659" s="622">
        <v>36.840000000000003</v>
      </c>
      <c r="E659" s="622">
        <v>44.21</v>
      </c>
    </row>
    <row r="660" spans="1:5">
      <c r="A660" s="603">
        <v>43832</v>
      </c>
      <c r="B660">
        <v>39.99</v>
      </c>
      <c r="C660" s="5">
        <v>39.99</v>
      </c>
      <c r="D660" s="622">
        <v>39.46</v>
      </c>
      <c r="E660" s="622">
        <v>43.94</v>
      </c>
    </row>
    <row r="661" spans="1:5">
      <c r="A661" s="603">
        <v>43831</v>
      </c>
      <c r="B661">
        <v>35.54</v>
      </c>
      <c r="C661" s="5">
        <v>35.54</v>
      </c>
      <c r="D661" s="622">
        <v>35.21</v>
      </c>
      <c r="E661" s="622">
        <v>45.75</v>
      </c>
    </row>
    <row r="662" spans="1:5">
      <c r="A662" s="603">
        <v>43830</v>
      </c>
      <c r="B662">
        <v>38.28</v>
      </c>
      <c r="C662" s="5">
        <v>38.28</v>
      </c>
      <c r="D662" s="622">
        <v>38.26</v>
      </c>
      <c r="E662" s="622">
        <v>35.79</v>
      </c>
    </row>
    <row r="663" spans="1:5">
      <c r="A663" s="603">
        <v>43829</v>
      </c>
      <c r="B663">
        <v>36.729999999999997</v>
      </c>
      <c r="C663" s="5">
        <v>36.729999999999997</v>
      </c>
      <c r="D663" s="622">
        <v>34.74</v>
      </c>
      <c r="E663" s="622">
        <v>43.74</v>
      </c>
    </row>
    <row r="664" spans="1:5">
      <c r="A664" s="603">
        <v>43826</v>
      </c>
      <c r="B664">
        <v>32.72</v>
      </c>
      <c r="C664" s="5">
        <v>32.72</v>
      </c>
      <c r="D664" s="622">
        <v>32.72</v>
      </c>
      <c r="E664" s="622">
        <v>35.19</v>
      </c>
    </row>
    <row r="665" spans="1:5">
      <c r="A665" s="603">
        <v>43825</v>
      </c>
      <c r="B665">
        <v>25.41</v>
      </c>
      <c r="C665" s="5">
        <v>25.41</v>
      </c>
      <c r="D665" s="622">
        <v>25.78</v>
      </c>
      <c r="E665" s="622">
        <v>45.99</v>
      </c>
    </row>
    <row r="666" spans="1:5">
      <c r="A666" s="603">
        <v>43824</v>
      </c>
      <c r="B666">
        <v>14.24</v>
      </c>
      <c r="C666" s="5">
        <v>14.24</v>
      </c>
      <c r="D666" s="622">
        <v>14.52</v>
      </c>
      <c r="E666" s="622">
        <v>34.82</v>
      </c>
    </row>
    <row r="667" spans="1:5">
      <c r="A667" s="603">
        <v>43823</v>
      </c>
      <c r="B667">
        <v>20.96</v>
      </c>
      <c r="C667" s="5">
        <v>20.96</v>
      </c>
      <c r="D667" s="622">
        <v>20.7</v>
      </c>
      <c r="E667" s="622">
        <v>21.78</v>
      </c>
    </row>
    <row r="668" spans="1:5">
      <c r="A668" s="603">
        <v>43822</v>
      </c>
      <c r="B668">
        <v>23.4</v>
      </c>
      <c r="C668" s="5">
        <v>23.4</v>
      </c>
      <c r="D668" s="622">
        <v>26.15</v>
      </c>
      <c r="E668" s="622">
        <v>27.42</v>
      </c>
    </row>
    <row r="669" spans="1:5">
      <c r="A669" s="603">
        <v>43819</v>
      </c>
      <c r="B669">
        <v>17.43</v>
      </c>
      <c r="C669" s="5">
        <v>17.43</v>
      </c>
      <c r="D669" s="622">
        <v>26.17</v>
      </c>
      <c r="E669" s="622">
        <v>29.95</v>
      </c>
    </row>
    <row r="670" spans="1:5">
      <c r="A670" s="603">
        <v>43818</v>
      </c>
      <c r="B670">
        <v>22.71</v>
      </c>
      <c r="C670" s="5">
        <v>22.71</v>
      </c>
      <c r="D670" s="622">
        <v>28.19</v>
      </c>
      <c r="E670" s="622">
        <v>51.4</v>
      </c>
    </row>
    <row r="671" spans="1:5">
      <c r="A671" s="603">
        <v>43817</v>
      </c>
      <c r="B671">
        <v>38.65</v>
      </c>
      <c r="C671" s="5">
        <v>38.65</v>
      </c>
      <c r="D671" s="622">
        <v>41.93</v>
      </c>
      <c r="E671" s="622">
        <v>280</v>
      </c>
    </row>
    <row r="672" spans="1:5">
      <c r="A672" s="603">
        <v>43816</v>
      </c>
      <c r="B672">
        <v>42.89</v>
      </c>
      <c r="C672" s="5">
        <v>42.89</v>
      </c>
      <c r="D672" s="622">
        <v>42.67</v>
      </c>
      <c r="E672" s="622">
        <v>56.19</v>
      </c>
    </row>
    <row r="673" spans="1:5">
      <c r="A673" s="603">
        <v>43815</v>
      </c>
      <c r="B673">
        <v>40.270000000000003</v>
      </c>
      <c r="C673" s="5">
        <v>40.270000000000003</v>
      </c>
      <c r="D673" s="622">
        <v>42.89</v>
      </c>
      <c r="E673" s="622">
        <v>56.14</v>
      </c>
    </row>
    <row r="674" spans="1:5">
      <c r="A674" s="603">
        <v>43812</v>
      </c>
      <c r="B674">
        <v>27.17</v>
      </c>
      <c r="C674" s="5">
        <v>27.17</v>
      </c>
      <c r="D674" s="622">
        <v>35.74</v>
      </c>
      <c r="E674" s="622">
        <v>51.27</v>
      </c>
    </row>
    <row r="675" spans="1:5">
      <c r="A675" s="603">
        <v>43811</v>
      </c>
      <c r="B675">
        <v>38.58</v>
      </c>
      <c r="C675" s="5">
        <v>38.58</v>
      </c>
      <c r="D675" s="622">
        <v>45.17</v>
      </c>
      <c r="E675" s="622">
        <v>57.07</v>
      </c>
    </row>
    <row r="676" spans="1:5">
      <c r="A676" s="603">
        <v>43810</v>
      </c>
      <c r="B676">
        <v>43.4</v>
      </c>
      <c r="C676" s="5">
        <v>43.4</v>
      </c>
      <c r="D676" s="622">
        <v>46.53</v>
      </c>
      <c r="E676" s="622">
        <v>61.28</v>
      </c>
    </row>
    <row r="677" spans="1:5">
      <c r="A677" s="603">
        <v>43809</v>
      </c>
      <c r="B677">
        <v>46.6</v>
      </c>
      <c r="C677" s="5">
        <v>46.6</v>
      </c>
      <c r="D677" s="622">
        <v>45.69</v>
      </c>
      <c r="E677" s="622">
        <v>59.65</v>
      </c>
    </row>
    <row r="678" spans="1:5">
      <c r="A678" s="603">
        <v>43808</v>
      </c>
      <c r="B678">
        <v>41.36</v>
      </c>
      <c r="C678" s="5">
        <v>41.36</v>
      </c>
      <c r="D678" s="622">
        <v>36.630000000000003</v>
      </c>
      <c r="E678" s="622">
        <v>57.21</v>
      </c>
    </row>
    <row r="679" spans="1:5">
      <c r="A679" s="603">
        <v>43805</v>
      </c>
      <c r="B679">
        <v>47.67</v>
      </c>
      <c r="C679" s="5">
        <v>47.67</v>
      </c>
      <c r="D679" s="622">
        <v>48.78</v>
      </c>
      <c r="E679" s="622">
        <v>59.65</v>
      </c>
    </row>
    <row r="680" spans="1:5">
      <c r="A680" s="603">
        <v>43804</v>
      </c>
      <c r="B680">
        <v>47.67</v>
      </c>
      <c r="C680" s="5">
        <v>47.67</v>
      </c>
      <c r="D680" s="622">
        <v>59.58</v>
      </c>
      <c r="E680" s="622">
        <v>61.87</v>
      </c>
    </row>
    <row r="681" spans="1:5">
      <c r="A681" s="603">
        <v>43803</v>
      </c>
      <c r="B681">
        <v>53.95</v>
      </c>
      <c r="C681" s="5">
        <v>53.95</v>
      </c>
      <c r="D681" s="622">
        <v>59.58</v>
      </c>
      <c r="E681" s="622">
        <v>65.569999999999993</v>
      </c>
    </row>
    <row r="682" spans="1:5">
      <c r="A682" s="603">
        <v>43802</v>
      </c>
      <c r="B682">
        <v>50.08</v>
      </c>
      <c r="C682" s="5">
        <v>50.08</v>
      </c>
      <c r="D682" s="622">
        <v>57.85</v>
      </c>
      <c r="E682" s="622">
        <v>63.75</v>
      </c>
    </row>
    <row r="683" spans="1:5">
      <c r="A683" s="603">
        <v>43801</v>
      </c>
      <c r="B683">
        <v>44.82</v>
      </c>
      <c r="C683" s="5">
        <v>44.82</v>
      </c>
      <c r="D683" s="622">
        <v>50.98</v>
      </c>
      <c r="E683" s="622">
        <v>64.39</v>
      </c>
    </row>
    <row r="684" spans="1:5">
      <c r="A684" s="603">
        <v>43798</v>
      </c>
      <c r="B684">
        <v>47.53</v>
      </c>
      <c r="C684" s="5">
        <v>47.53</v>
      </c>
      <c r="D684" s="622">
        <v>47.41</v>
      </c>
      <c r="E684" s="622">
        <v>58.71</v>
      </c>
    </row>
    <row r="685" spans="1:5">
      <c r="A685" s="603">
        <v>43797</v>
      </c>
      <c r="B685">
        <v>40.21</v>
      </c>
      <c r="C685" s="5">
        <v>40.21</v>
      </c>
      <c r="D685" s="622">
        <v>40.21</v>
      </c>
      <c r="E685" s="622">
        <v>57.54</v>
      </c>
    </row>
    <row r="686" spans="1:5">
      <c r="A686" s="603">
        <v>43796</v>
      </c>
      <c r="B686">
        <v>42.07</v>
      </c>
      <c r="C686" s="5">
        <v>42.07</v>
      </c>
      <c r="D686" s="622">
        <v>42.31</v>
      </c>
      <c r="E686" s="622">
        <v>60.02</v>
      </c>
    </row>
    <row r="687" spans="1:5">
      <c r="A687" s="603">
        <v>43795</v>
      </c>
      <c r="B687">
        <v>44.81</v>
      </c>
      <c r="C687" s="5">
        <v>44.81</v>
      </c>
      <c r="D687" s="622">
        <v>47.37</v>
      </c>
      <c r="E687" s="622">
        <v>55.82</v>
      </c>
    </row>
    <row r="688" spans="1:5">
      <c r="A688" s="603">
        <v>43794</v>
      </c>
      <c r="B688">
        <v>47.12</v>
      </c>
      <c r="C688" s="5">
        <v>47.12</v>
      </c>
      <c r="D688" s="622">
        <v>51.24</v>
      </c>
      <c r="E688" s="622">
        <v>60.94</v>
      </c>
    </row>
    <row r="689" spans="1:5">
      <c r="A689" s="603">
        <v>43791</v>
      </c>
      <c r="B689">
        <v>46.31</v>
      </c>
      <c r="C689" s="5">
        <v>46.31</v>
      </c>
      <c r="D689" s="622">
        <v>47.53</v>
      </c>
      <c r="E689" s="622">
        <v>53.33</v>
      </c>
    </row>
    <row r="690" spans="1:5">
      <c r="A690" s="603">
        <v>43790</v>
      </c>
      <c r="B690">
        <v>55.42</v>
      </c>
      <c r="C690" s="5">
        <v>55.42</v>
      </c>
      <c r="D690" s="622">
        <v>56.24</v>
      </c>
      <c r="E690" s="622">
        <v>60.53</v>
      </c>
    </row>
    <row r="691" spans="1:5">
      <c r="A691" s="603">
        <v>43789</v>
      </c>
      <c r="B691">
        <v>57.85</v>
      </c>
      <c r="C691" s="5">
        <v>57.85</v>
      </c>
      <c r="D691" s="622">
        <v>59.37</v>
      </c>
      <c r="E691" s="622">
        <v>64.31</v>
      </c>
    </row>
    <row r="692" spans="1:5">
      <c r="A692" s="603">
        <v>43788</v>
      </c>
      <c r="B692">
        <v>57.49</v>
      </c>
      <c r="C692" s="5">
        <v>57.49</v>
      </c>
      <c r="D692" s="622">
        <v>64.2</v>
      </c>
      <c r="E692" s="622">
        <v>66.02</v>
      </c>
    </row>
    <row r="693" spans="1:5">
      <c r="A693" s="603">
        <v>43787</v>
      </c>
      <c r="B693">
        <v>50.01</v>
      </c>
      <c r="C693" s="5">
        <v>50.01</v>
      </c>
      <c r="D693" s="622">
        <v>56.25</v>
      </c>
      <c r="E693" s="622">
        <v>69.36</v>
      </c>
    </row>
    <row r="694" spans="1:5">
      <c r="A694" s="603">
        <v>43784</v>
      </c>
      <c r="B694">
        <v>48.21</v>
      </c>
      <c r="C694" s="5">
        <v>48.21</v>
      </c>
      <c r="D694" s="622">
        <v>57.41</v>
      </c>
      <c r="E694" s="622">
        <v>55.48</v>
      </c>
    </row>
    <row r="695" spans="1:5">
      <c r="A695" s="603">
        <v>43783</v>
      </c>
      <c r="B695">
        <v>45.52</v>
      </c>
      <c r="C695" s="5">
        <v>45.52</v>
      </c>
      <c r="D695" s="622">
        <v>53.08</v>
      </c>
      <c r="E695" s="622">
        <v>63.5</v>
      </c>
    </row>
    <row r="696" spans="1:5">
      <c r="A696" s="603">
        <v>43782</v>
      </c>
      <c r="B696">
        <v>48.64</v>
      </c>
      <c r="C696" s="5">
        <v>48.64</v>
      </c>
      <c r="D696" s="622">
        <v>56.49</v>
      </c>
      <c r="E696" s="622">
        <v>63.71</v>
      </c>
    </row>
    <row r="697" spans="1:5">
      <c r="A697" s="603">
        <v>43781</v>
      </c>
      <c r="B697">
        <v>48.06</v>
      </c>
      <c r="C697" s="5">
        <v>48.06</v>
      </c>
      <c r="D697" s="622">
        <v>48.45</v>
      </c>
      <c r="E697" s="622">
        <v>63.25</v>
      </c>
    </row>
    <row r="698" spans="1:5">
      <c r="A698" s="603">
        <v>43780</v>
      </c>
      <c r="B698">
        <v>44.74</v>
      </c>
      <c r="C698" s="5">
        <v>44.74</v>
      </c>
      <c r="D698" s="622">
        <v>44.56</v>
      </c>
      <c r="E698" s="622">
        <v>59.29</v>
      </c>
    </row>
    <row r="699" spans="1:5">
      <c r="A699" s="603">
        <v>43777</v>
      </c>
      <c r="B699">
        <v>37.590000000000003</v>
      </c>
      <c r="C699" s="5">
        <v>37.590000000000003</v>
      </c>
      <c r="D699" s="622">
        <v>48.38</v>
      </c>
      <c r="E699" s="622">
        <v>58.39</v>
      </c>
    </row>
    <row r="700" spans="1:5">
      <c r="A700" s="603">
        <v>43776</v>
      </c>
      <c r="B700">
        <v>39.299999999999997</v>
      </c>
      <c r="C700" s="5">
        <v>39.299999999999997</v>
      </c>
      <c r="D700" s="622">
        <v>43.52</v>
      </c>
      <c r="E700" s="622">
        <v>58.51</v>
      </c>
    </row>
    <row r="701" spans="1:5">
      <c r="A701" s="603">
        <v>43775</v>
      </c>
      <c r="B701">
        <v>40.64</v>
      </c>
      <c r="C701" s="5">
        <v>40.64</v>
      </c>
      <c r="D701" s="622">
        <v>51.79</v>
      </c>
      <c r="E701" s="622">
        <v>53.52</v>
      </c>
    </row>
    <row r="702" spans="1:5">
      <c r="A702" s="603">
        <v>43774</v>
      </c>
      <c r="B702">
        <v>29.62</v>
      </c>
      <c r="C702" s="5">
        <v>29.62</v>
      </c>
      <c r="D702" s="622">
        <v>42.7</v>
      </c>
      <c r="E702" s="622">
        <v>60.7</v>
      </c>
    </row>
    <row r="703" spans="1:5">
      <c r="A703" s="603">
        <v>43773</v>
      </c>
      <c r="B703">
        <v>28.48</v>
      </c>
      <c r="C703" s="5">
        <v>28.48</v>
      </c>
      <c r="D703" s="622">
        <v>37.49</v>
      </c>
      <c r="E703" s="622">
        <v>50.49</v>
      </c>
    </row>
    <row r="704" spans="1:5">
      <c r="A704" s="603">
        <v>43770</v>
      </c>
      <c r="B704">
        <v>32.83</v>
      </c>
      <c r="C704" s="5">
        <v>32.83</v>
      </c>
      <c r="D704" s="622">
        <v>31.7</v>
      </c>
      <c r="E704" s="622">
        <v>51.16</v>
      </c>
    </row>
    <row r="705" spans="1:5">
      <c r="A705" s="603">
        <v>43769</v>
      </c>
      <c r="B705">
        <v>49.26</v>
      </c>
      <c r="C705" s="5">
        <v>49.26</v>
      </c>
      <c r="D705" s="622">
        <v>46.48</v>
      </c>
      <c r="E705" s="622">
        <v>51.08</v>
      </c>
    </row>
    <row r="706" spans="1:5">
      <c r="A706" s="603">
        <v>43768</v>
      </c>
      <c r="B706">
        <v>51.96</v>
      </c>
      <c r="C706" s="5">
        <v>51.96</v>
      </c>
      <c r="D706" s="622">
        <v>49.66</v>
      </c>
      <c r="E706" s="622">
        <v>56.27</v>
      </c>
    </row>
    <row r="707" spans="1:5">
      <c r="A707" s="603">
        <v>43767</v>
      </c>
      <c r="B707">
        <v>53.9</v>
      </c>
      <c r="C707" s="5">
        <v>53.9</v>
      </c>
      <c r="D707" s="622">
        <v>48.57</v>
      </c>
      <c r="E707" s="622">
        <v>59.05</v>
      </c>
    </row>
    <row r="708" spans="1:5">
      <c r="A708" s="603">
        <v>43766</v>
      </c>
      <c r="B708">
        <v>53.85</v>
      </c>
      <c r="C708" s="5">
        <v>53.85</v>
      </c>
      <c r="D708" s="622">
        <v>46.92</v>
      </c>
      <c r="E708" s="622">
        <v>58.67</v>
      </c>
    </row>
    <row r="709" spans="1:5">
      <c r="A709" s="603">
        <v>43763</v>
      </c>
      <c r="B709">
        <v>48.8</v>
      </c>
      <c r="C709" s="5">
        <v>48.8</v>
      </c>
      <c r="D709" s="622">
        <v>38.340000000000003</v>
      </c>
      <c r="E709" s="622">
        <v>49.46</v>
      </c>
    </row>
    <row r="710" spans="1:5">
      <c r="A710" s="603">
        <v>43762</v>
      </c>
      <c r="B710">
        <v>45.4</v>
      </c>
      <c r="C710" s="5">
        <v>45.4</v>
      </c>
      <c r="D710" s="622">
        <v>39.200000000000003</v>
      </c>
      <c r="E710" s="622">
        <v>52.46</v>
      </c>
    </row>
    <row r="711" spans="1:5">
      <c r="A711" s="603">
        <v>43761</v>
      </c>
      <c r="B711">
        <v>45.74</v>
      </c>
      <c r="C711" s="5">
        <v>45.74</v>
      </c>
      <c r="D711" s="622">
        <v>44.47</v>
      </c>
      <c r="E711" s="622">
        <v>58.61</v>
      </c>
    </row>
    <row r="712" spans="1:5">
      <c r="A712" s="603">
        <v>43760</v>
      </c>
      <c r="B712">
        <v>49.4</v>
      </c>
      <c r="C712" s="5">
        <v>49.4</v>
      </c>
      <c r="D712" s="622">
        <v>47.45</v>
      </c>
      <c r="E712" s="622">
        <v>58.85</v>
      </c>
    </row>
    <row r="713" spans="1:5">
      <c r="A713" s="603">
        <v>43759</v>
      </c>
      <c r="B713">
        <v>54.34</v>
      </c>
      <c r="C713" s="5">
        <v>54.34</v>
      </c>
      <c r="D713" s="622">
        <v>44.65</v>
      </c>
      <c r="E713" s="622">
        <v>60.14</v>
      </c>
    </row>
    <row r="714" spans="1:5">
      <c r="A714" s="603">
        <v>43756</v>
      </c>
      <c r="B714">
        <v>46.08</v>
      </c>
      <c r="C714" s="5">
        <v>46.08</v>
      </c>
      <c r="D714" s="622">
        <v>39.229999999999997</v>
      </c>
      <c r="E714" s="622">
        <v>70.849999999999994</v>
      </c>
    </row>
    <row r="715" spans="1:5">
      <c r="A715" s="603">
        <v>43755</v>
      </c>
      <c r="B715">
        <v>47.09</v>
      </c>
      <c r="C715" s="5">
        <v>47.09</v>
      </c>
      <c r="D715" s="622">
        <v>44.08</v>
      </c>
      <c r="E715" s="622">
        <v>70.849999999999994</v>
      </c>
    </row>
    <row r="716" spans="1:5">
      <c r="A716" s="603">
        <v>43754</v>
      </c>
      <c r="B716">
        <v>43.24</v>
      </c>
      <c r="C716" s="5">
        <v>43.24</v>
      </c>
      <c r="D716" s="622">
        <v>41.2</v>
      </c>
      <c r="E716" s="622">
        <v>69.53</v>
      </c>
    </row>
    <row r="717" spans="1:5">
      <c r="A717" s="603">
        <v>43753</v>
      </c>
      <c r="B717">
        <v>42.57</v>
      </c>
      <c r="C717" s="5">
        <v>42.57</v>
      </c>
      <c r="D717" s="622">
        <v>43.64</v>
      </c>
      <c r="E717" s="622">
        <v>66.62</v>
      </c>
    </row>
    <row r="718" spans="1:5">
      <c r="A718" s="603">
        <v>43752</v>
      </c>
      <c r="B718">
        <v>42.42</v>
      </c>
      <c r="C718" s="5">
        <v>42.42</v>
      </c>
      <c r="D718" s="622">
        <v>37.53</v>
      </c>
      <c r="E718" s="622">
        <v>68.11</v>
      </c>
    </row>
    <row r="719" spans="1:5">
      <c r="A719" s="603">
        <v>43749</v>
      </c>
      <c r="B719">
        <v>48.46</v>
      </c>
      <c r="C719" s="5">
        <v>48.46</v>
      </c>
      <c r="D719" s="622">
        <v>27.9</v>
      </c>
      <c r="E719" s="622">
        <v>56.98</v>
      </c>
    </row>
    <row r="720" spans="1:5">
      <c r="A720" s="603">
        <v>43748</v>
      </c>
      <c r="B720">
        <v>46.96</v>
      </c>
      <c r="C720" s="5">
        <v>46.96</v>
      </c>
      <c r="D720" s="622">
        <v>35.08</v>
      </c>
      <c r="E720" s="622">
        <v>68.17</v>
      </c>
    </row>
    <row r="721" spans="1:5">
      <c r="A721" s="603">
        <v>43747</v>
      </c>
      <c r="B721">
        <v>47.89</v>
      </c>
      <c r="C721" s="5">
        <v>47.89</v>
      </c>
      <c r="D721" s="622">
        <v>36.25</v>
      </c>
      <c r="E721" s="622">
        <v>65.33</v>
      </c>
    </row>
    <row r="722" spans="1:5">
      <c r="A722" s="603">
        <v>43746</v>
      </c>
      <c r="B722">
        <v>54.32</v>
      </c>
      <c r="C722" s="5">
        <v>54.32</v>
      </c>
      <c r="D722" s="622">
        <v>39.22</v>
      </c>
      <c r="E722" s="622">
        <v>67.64</v>
      </c>
    </row>
    <row r="723" spans="1:5">
      <c r="A723" s="603">
        <v>43745</v>
      </c>
      <c r="B723">
        <v>50.5</v>
      </c>
      <c r="C723" s="5">
        <v>50.5</v>
      </c>
      <c r="D723" s="622">
        <v>44.73</v>
      </c>
      <c r="E723" s="622">
        <v>69.62</v>
      </c>
    </row>
    <row r="724" spans="1:5">
      <c r="A724" s="603">
        <v>43742</v>
      </c>
      <c r="B724">
        <v>52.74</v>
      </c>
      <c r="C724" s="5">
        <v>52.74</v>
      </c>
      <c r="D724" s="622">
        <v>40</v>
      </c>
      <c r="E724" s="622">
        <v>60</v>
      </c>
    </row>
    <row r="725" spans="1:5">
      <c r="A725" s="603">
        <v>43741</v>
      </c>
      <c r="B725">
        <v>48.29</v>
      </c>
      <c r="C725" s="5">
        <v>48.29</v>
      </c>
      <c r="D725" s="622">
        <v>40.799999999999997</v>
      </c>
      <c r="E725" s="622">
        <v>68.13</v>
      </c>
    </row>
    <row r="726" spans="1:5">
      <c r="A726" s="603">
        <v>43740</v>
      </c>
      <c r="B726">
        <v>43.42</v>
      </c>
      <c r="C726" s="5">
        <v>43.42</v>
      </c>
      <c r="D726" s="622">
        <v>38.69</v>
      </c>
      <c r="E726" s="622">
        <v>64.790000000000006</v>
      </c>
    </row>
    <row r="727" spans="1:5">
      <c r="A727" s="603">
        <v>43739</v>
      </c>
      <c r="B727">
        <v>47.33</v>
      </c>
      <c r="C727" s="5">
        <v>47.33</v>
      </c>
      <c r="D727" s="622">
        <v>39.97</v>
      </c>
      <c r="E727" s="622">
        <v>70.540000000000006</v>
      </c>
    </row>
    <row r="728" spans="1:5">
      <c r="A728" s="603">
        <v>43738</v>
      </c>
      <c r="B728">
        <v>49.37</v>
      </c>
      <c r="C728" s="5">
        <v>49.37</v>
      </c>
      <c r="D728" s="622">
        <v>36.67</v>
      </c>
      <c r="E728" s="622">
        <v>69.42</v>
      </c>
    </row>
    <row r="729" spans="1:5">
      <c r="A729" s="603">
        <v>43735</v>
      </c>
      <c r="B729">
        <v>48.56</v>
      </c>
      <c r="C729" s="5">
        <v>48.56</v>
      </c>
      <c r="D729" s="622">
        <v>37.24</v>
      </c>
      <c r="E729" s="622">
        <v>61.73</v>
      </c>
    </row>
    <row r="730" spans="1:5">
      <c r="A730" s="603">
        <v>43734</v>
      </c>
      <c r="B730">
        <v>48.54</v>
      </c>
      <c r="C730" s="5">
        <v>48.54</v>
      </c>
      <c r="D730" s="622">
        <v>39.31</v>
      </c>
      <c r="E730" s="622">
        <v>62.23</v>
      </c>
    </row>
    <row r="731" spans="1:5">
      <c r="A731" s="603">
        <v>43733</v>
      </c>
      <c r="B731">
        <v>44.01</v>
      </c>
      <c r="C731" s="5">
        <v>44.01</v>
      </c>
      <c r="D731" s="622">
        <v>39.89</v>
      </c>
      <c r="E731" s="622">
        <v>56.04</v>
      </c>
    </row>
    <row r="732" spans="1:5">
      <c r="A732" s="603">
        <v>43732</v>
      </c>
      <c r="B732">
        <v>42.99</v>
      </c>
      <c r="C732" s="5">
        <v>42.99</v>
      </c>
      <c r="D732" s="622">
        <v>40.25</v>
      </c>
      <c r="E732" s="622">
        <v>60.42</v>
      </c>
    </row>
    <row r="733" spans="1:5">
      <c r="A733" s="603">
        <v>43731</v>
      </c>
      <c r="B733">
        <v>45.7</v>
      </c>
      <c r="C733" s="5">
        <v>45.7</v>
      </c>
      <c r="D733" s="622">
        <v>41.74</v>
      </c>
      <c r="E733" s="622">
        <v>53.99</v>
      </c>
    </row>
    <row r="734" spans="1:5">
      <c r="A734" s="603">
        <v>43728</v>
      </c>
      <c r="B734">
        <v>48.5</v>
      </c>
      <c r="C734" s="5">
        <v>48.5</v>
      </c>
      <c r="D734" s="622">
        <v>40.28</v>
      </c>
      <c r="E734" s="622">
        <v>53.99</v>
      </c>
    </row>
    <row r="735" spans="1:5">
      <c r="A735" s="603">
        <v>43727</v>
      </c>
      <c r="B735">
        <v>50.61</v>
      </c>
      <c r="C735" s="5">
        <v>50.61</v>
      </c>
      <c r="D735" s="622">
        <v>42.83</v>
      </c>
      <c r="E735" s="622">
        <v>61.79</v>
      </c>
    </row>
    <row r="736" spans="1:5">
      <c r="A736" s="603">
        <v>43726</v>
      </c>
      <c r="B736">
        <v>50.24</v>
      </c>
      <c r="C736" s="5">
        <v>50.24</v>
      </c>
      <c r="D736" s="622">
        <v>39.06</v>
      </c>
      <c r="E736" s="622">
        <v>61.79</v>
      </c>
    </row>
    <row r="737" spans="1:5">
      <c r="A737" s="603">
        <v>43725</v>
      </c>
      <c r="B737">
        <v>50.4</v>
      </c>
      <c r="C737" s="5">
        <v>50.4</v>
      </c>
      <c r="D737" s="622">
        <v>42.75</v>
      </c>
      <c r="E737" s="622">
        <v>57.13</v>
      </c>
    </row>
    <row r="738" spans="1:5">
      <c r="A738" s="603">
        <v>43724</v>
      </c>
      <c r="B738">
        <v>47.98</v>
      </c>
      <c r="C738" s="5">
        <v>47.98</v>
      </c>
      <c r="D738" s="622">
        <v>47</v>
      </c>
      <c r="E738" s="622">
        <v>50.91</v>
      </c>
    </row>
    <row r="739" spans="1:5">
      <c r="A739" s="603">
        <v>43721</v>
      </c>
      <c r="B739">
        <v>38.94</v>
      </c>
      <c r="C739" s="5">
        <v>38.94</v>
      </c>
      <c r="D739" s="622">
        <v>38.840000000000003</v>
      </c>
      <c r="E739" s="622">
        <v>44.5</v>
      </c>
    </row>
    <row r="740" spans="1:5">
      <c r="A740" s="603">
        <v>43720</v>
      </c>
      <c r="B740">
        <v>38.42</v>
      </c>
      <c r="C740" s="5">
        <v>38.42</v>
      </c>
      <c r="D740" s="622">
        <v>37.39</v>
      </c>
      <c r="E740" s="622">
        <v>48.55</v>
      </c>
    </row>
    <row r="741" spans="1:5">
      <c r="A741" s="603">
        <v>43719</v>
      </c>
      <c r="B741">
        <v>34.33</v>
      </c>
      <c r="C741" s="5">
        <v>34.33</v>
      </c>
      <c r="D741" s="622">
        <v>32.79</v>
      </c>
      <c r="E741" s="622">
        <v>48.51</v>
      </c>
    </row>
    <row r="742" spans="1:5">
      <c r="A742" s="603">
        <v>43718</v>
      </c>
      <c r="B742">
        <v>34.32</v>
      </c>
      <c r="C742" s="5">
        <v>34.32</v>
      </c>
      <c r="D742" s="622">
        <v>35.6</v>
      </c>
      <c r="E742" s="622">
        <v>48.37</v>
      </c>
    </row>
    <row r="743" spans="1:5">
      <c r="A743" s="603">
        <v>43717</v>
      </c>
      <c r="B743">
        <v>43.58</v>
      </c>
      <c r="C743" s="5">
        <v>43.58</v>
      </c>
      <c r="D743" s="622">
        <v>42.82</v>
      </c>
      <c r="E743" s="622">
        <v>50.78</v>
      </c>
    </row>
    <row r="744" spans="1:5">
      <c r="A744" s="603">
        <v>43714</v>
      </c>
      <c r="B744">
        <v>36.29</v>
      </c>
      <c r="C744" s="5">
        <v>36.29</v>
      </c>
      <c r="D744" s="622">
        <v>32.15</v>
      </c>
      <c r="E744" s="622">
        <v>52.36</v>
      </c>
    </row>
    <row r="745" spans="1:5">
      <c r="A745" s="603">
        <v>43713</v>
      </c>
      <c r="B745">
        <v>37.369999999999997</v>
      </c>
      <c r="C745" s="5">
        <v>37.369999999999997</v>
      </c>
      <c r="D745" s="622">
        <v>32.619999999999997</v>
      </c>
      <c r="E745" s="622">
        <v>52.75</v>
      </c>
    </row>
    <row r="746" spans="1:5">
      <c r="A746" s="603">
        <v>43712</v>
      </c>
      <c r="B746">
        <v>43.39</v>
      </c>
      <c r="C746" s="5">
        <v>43.39</v>
      </c>
      <c r="D746" s="622">
        <v>33.08</v>
      </c>
      <c r="E746" s="622">
        <v>52.75</v>
      </c>
    </row>
    <row r="747" spans="1:5">
      <c r="A747" s="603">
        <v>43711</v>
      </c>
      <c r="B747">
        <v>43.49</v>
      </c>
      <c r="C747" s="5">
        <v>43.49</v>
      </c>
      <c r="D747" s="622">
        <v>36.39</v>
      </c>
      <c r="E747" s="622">
        <v>49.77</v>
      </c>
    </row>
    <row r="748" spans="1:5">
      <c r="A748" s="603">
        <v>43710</v>
      </c>
      <c r="B748">
        <v>39.11</v>
      </c>
      <c r="C748" s="5">
        <v>39.11</v>
      </c>
      <c r="D748" s="622">
        <v>38.35</v>
      </c>
      <c r="E748" s="622">
        <v>53.28</v>
      </c>
    </row>
    <row r="749" spans="1:5">
      <c r="A749" s="603">
        <v>43707</v>
      </c>
      <c r="B749">
        <v>49.39</v>
      </c>
      <c r="C749" s="5">
        <v>49.39</v>
      </c>
      <c r="D749" s="622">
        <v>39.94</v>
      </c>
      <c r="E749" s="622">
        <v>50.14</v>
      </c>
    </row>
    <row r="750" spans="1:5">
      <c r="A750" s="603">
        <v>43706</v>
      </c>
      <c r="B750">
        <v>50.07</v>
      </c>
      <c r="C750" s="5">
        <v>50.07</v>
      </c>
      <c r="D750" s="622">
        <v>42.68</v>
      </c>
      <c r="E750" s="622">
        <v>59.55</v>
      </c>
    </row>
    <row r="751" spans="1:5">
      <c r="A751" s="603">
        <v>43705</v>
      </c>
      <c r="B751">
        <v>51.19</v>
      </c>
      <c r="C751" s="5">
        <v>51.19</v>
      </c>
      <c r="D751" s="622">
        <v>46.8</v>
      </c>
      <c r="E751" s="622">
        <v>65.62</v>
      </c>
    </row>
    <row r="752" spans="1:5">
      <c r="A752" s="603">
        <v>43704</v>
      </c>
      <c r="B752">
        <v>50.31</v>
      </c>
      <c r="C752" s="5">
        <v>50.31</v>
      </c>
      <c r="D752" s="622">
        <v>45.49</v>
      </c>
      <c r="E752" s="622">
        <v>70.099999999999994</v>
      </c>
    </row>
    <row r="753" spans="1:5">
      <c r="A753" s="603">
        <v>43703</v>
      </c>
      <c r="B753">
        <v>43.18</v>
      </c>
      <c r="C753" s="5">
        <v>43.18</v>
      </c>
      <c r="D753" s="622">
        <v>40.42</v>
      </c>
      <c r="E753" s="622">
        <v>62.08</v>
      </c>
    </row>
    <row r="754" spans="1:5">
      <c r="A754" s="603">
        <v>43700</v>
      </c>
      <c r="B754">
        <v>41.41</v>
      </c>
      <c r="C754" s="5">
        <v>41.41</v>
      </c>
      <c r="D754" s="622">
        <v>31.31</v>
      </c>
      <c r="E754" s="622">
        <v>44.98</v>
      </c>
    </row>
    <row r="755" spans="1:5">
      <c r="A755" s="603">
        <v>43699</v>
      </c>
      <c r="B755">
        <v>41</v>
      </c>
      <c r="C755" s="5">
        <v>41</v>
      </c>
      <c r="D755" s="622">
        <v>33.29</v>
      </c>
      <c r="E755" s="622">
        <v>47.05</v>
      </c>
    </row>
    <row r="756" spans="1:5">
      <c r="A756" s="603">
        <v>43698</v>
      </c>
      <c r="B756">
        <v>41.11</v>
      </c>
      <c r="C756" s="5">
        <v>41.11</v>
      </c>
      <c r="D756" s="622">
        <v>34.03</v>
      </c>
      <c r="E756" s="622">
        <v>45.85</v>
      </c>
    </row>
    <row r="757" spans="1:5">
      <c r="A757" s="603">
        <v>43697</v>
      </c>
      <c r="B757">
        <v>40.03</v>
      </c>
      <c r="C757" s="5">
        <v>40.03</v>
      </c>
      <c r="D757" s="622">
        <v>34.6</v>
      </c>
      <c r="E757" s="622">
        <v>46.11</v>
      </c>
    </row>
    <row r="758" spans="1:5">
      <c r="A758" s="603">
        <v>43696</v>
      </c>
      <c r="B758">
        <v>41.48</v>
      </c>
      <c r="C758" s="5">
        <v>41.48</v>
      </c>
      <c r="D758" s="622">
        <v>31.12</v>
      </c>
      <c r="E758" s="622">
        <v>46.61</v>
      </c>
    </row>
    <row r="759" spans="1:5">
      <c r="A759" s="603">
        <v>43693</v>
      </c>
      <c r="B759">
        <v>44.48</v>
      </c>
      <c r="C759" s="5">
        <v>44.48</v>
      </c>
      <c r="D759" s="622">
        <v>31.29</v>
      </c>
      <c r="E759" s="622">
        <v>40.99</v>
      </c>
    </row>
    <row r="760" spans="1:5">
      <c r="A760" s="603">
        <v>43692</v>
      </c>
      <c r="B760">
        <v>40.78</v>
      </c>
      <c r="C760" s="5">
        <v>40.78</v>
      </c>
      <c r="D760" s="622">
        <v>23.83</v>
      </c>
      <c r="E760" s="622">
        <v>42.55</v>
      </c>
    </row>
    <row r="761" spans="1:5">
      <c r="A761" s="603">
        <v>43691</v>
      </c>
      <c r="B761">
        <v>45.7</v>
      </c>
      <c r="C761" s="5">
        <v>45.7</v>
      </c>
      <c r="D761" s="622">
        <v>31.9</v>
      </c>
      <c r="E761" s="622">
        <v>37.36</v>
      </c>
    </row>
    <row r="762" spans="1:5">
      <c r="A762" s="603">
        <v>43690</v>
      </c>
      <c r="B762">
        <v>42.93</v>
      </c>
      <c r="C762" s="5">
        <v>42.93</v>
      </c>
      <c r="D762" s="622">
        <v>33.65</v>
      </c>
      <c r="E762" s="622">
        <v>39.99</v>
      </c>
    </row>
    <row r="763" spans="1:5">
      <c r="A763" s="603">
        <v>43689</v>
      </c>
      <c r="B763">
        <v>43.59</v>
      </c>
      <c r="C763" s="5">
        <v>43.59</v>
      </c>
      <c r="D763" s="622">
        <v>32.58</v>
      </c>
      <c r="E763" s="622">
        <v>49.43</v>
      </c>
    </row>
    <row r="764" spans="1:5">
      <c r="A764" s="603">
        <v>43686</v>
      </c>
      <c r="B764">
        <v>43.95</v>
      </c>
      <c r="C764" s="5">
        <v>43.95</v>
      </c>
      <c r="D764" s="622">
        <v>29.02</v>
      </c>
      <c r="E764" s="622">
        <v>52.23</v>
      </c>
    </row>
    <row r="765" spans="1:5">
      <c r="A765" s="603">
        <v>43685</v>
      </c>
      <c r="B765">
        <v>47.89</v>
      </c>
      <c r="C765" s="5">
        <v>47.89</v>
      </c>
      <c r="D765" s="622">
        <v>33.39</v>
      </c>
      <c r="E765" s="622">
        <v>50.37</v>
      </c>
    </row>
    <row r="766" spans="1:5">
      <c r="A766" s="603">
        <v>43684</v>
      </c>
      <c r="B766">
        <v>49.46</v>
      </c>
      <c r="C766" s="5">
        <v>49.46</v>
      </c>
      <c r="D766" s="622">
        <v>36.47</v>
      </c>
      <c r="E766" s="622">
        <v>49.89</v>
      </c>
    </row>
    <row r="767" spans="1:5">
      <c r="A767" s="603">
        <v>43683</v>
      </c>
      <c r="B767">
        <v>49.97</v>
      </c>
      <c r="C767" s="5">
        <v>49.97</v>
      </c>
      <c r="D767" s="622">
        <v>41.19</v>
      </c>
      <c r="E767" s="622">
        <v>52.02</v>
      </c>
    </row>
    <row r="768" spans="1:5">
      <c r="A768" s="603">
        <v>43682</v>
      </c>
      <c r="B768">
        <v>50.27</v>
      </c>
      <c r="C768" s="5">
        <v>50.27</v>
      </c>
      <c r="D768" s="622">
        <v>36.630000000000003</v>
      </c>
      <c r="E768" s="622">
        <v>49.5</v>
      </c>
    </row>
    <row r="769" spans="1:5">
      <c r="A769" s="603">
        <v>43679</v>
      </c>
      <c r="B769">
        <v>48.81</v>
      </c>
      <c r="C769" s="5">
        <v>48.81</v>
      </c>
      <c r="D769" s="622">
        <v>41.31</v>
      </c>
      <c r="E769" s="622">
        <v>46.35</v>
      </c>
    </row>
    <row r="770" spans="1:5">
      <c r="A770" s="603">
        <v>43678</v>
      </c>
      <c r="B770">
        <v>48.21</v>
      </c>
      <c r="C770" s="5">
        <v>48.21</v>
      </c>
      <c r="D770" s="622">
        <v>42</v>
      </c>
      <c r="E770" s="622">
        <v>47.57</v>
      </c>
    </row>
    <row r="771" spans="1:5">
      <c r="A771" s="603">
        <v>43677</v>
      </c>
      <c r="B771">
        <v>47.11</v>
      </c>
      <c r="C771" s="5">
        <v>47.11</v>
      </c>
      <c r="D771" s="622">
        <v>31.79</v>
      </c>
      <c r="E771" s="622">
        <v>51.26</v>
      </c>
    </row>
    <row r="772" spans="1:5">
      <c r="A772" s="603">
        <v>43676</v>
      </c>
      <c r="B772">
        <v>48.03</v>
      </c>
      <c r="C772" s="5">
        <v>48.03</v>
      </c>
      <c r="D772" s="622">
        <v>31.97</v>
      </c>
      <c r="E772" s="622">
        <v>54.16</v>
      </c>
    </row>
    <row r="773" spans="1:5">
      <c r="A773" s="603">
        <v>43675</v>
      </c>
      <c r="B773">
        <v>47.97</v>
      </c>
      <c r="C773" s="5">
        <v>47.97</v>
      </c>
      <c r="D773" s="622">
        <v>40.380000000000003</v>
      </c>
      <c r="E773" s="622">
        <v>49.41</v>
      </c>
    </row>
    <row r="774" spans="1:5">
      <c r="A774" s="603">
        <v>43672</v>
      </c>
      <c r="B774">
        <v>52.33</v>
      </c>
      <c r="C774" s="5">
        <v>52.33</v>
      </c>
      <c r="D774" s="622">
        <v>46.8</v>
      </c>
      <c r="E774" s="622">
        <v>49.69</v>
      </c>
    </row>
    <row r="775" spans="1:5">
      <c r="A775" s="603">
        <v>43671</v>
      </c>
      <c r="B775">
        <v>53.67</v>
      </c>
      <c r="C775" s="5">
        <v>53.67</v>
      </c>
      <c r="D775" s="622">
        <v>50.26</v>
      </c>
      <c r="E775" s="622">
        <v>62.79</v>
      </c>
    </row>
    <row r="776" spans="1:5">
      <c r="A776" s="603">
        <v>43670</v>
      </c>
      <c r="B776">
        <v>55.83</v>
      </c>
      <c r="C776" s="5">
        <v>55.83</v>
      </c>
      <c r="D776" s="622">
        <v>52.93</v>
      </c>
      <c r="E776" s="622">
        <v>62.02</v>
      </c>
    </row>
    <row r="777" spans="1:5">
      <c r="A777" s="603">
        <v>43669</v>
      </c>
      <c r="B777">
        <v>55.03</v>
      </c>
      <c r="C777" s="5">
        <v>55.03</v>
      </c>
      <c r="D777" s="622">
        <v>46.07</v>
      </c>
      <c r="E777" s="622">
        <v>59.48</v>
      </c>
    </row>
    <row r="778" spans="1:5">
      <c r="A778" s="603">
        <v>43668</v>
      </c>
      <c r="B778">
        <v>56.13</v>
      </c>
      <c r="C778" s="5">
        <v>56.13</v>
      </c>
      <c r="D778" s="622">
        <v>41.8</v>
      </c>
      <c r="E778" s="622">
        <v>53.57</v>
      </c>
    </row>
    <row r="779" spans="1:5">
      <c r="A779" s="603">
        <v>43665</v>
      </c>
      <c r="B779">
        <v>52.46</v>
      </c>
      <c r="C779" s="5">
        <v>52.46</v>
      </c>
      <c r="D779" s="622">
        <v>42.39</v>
      </c>
      <c r="E779" s="622">
        <v>44.23</v>
      </c>
    </row>
    <row r="780" spans="1:5">
      <c r="A780" s="603">
        <v>43664</v>
      </c>
      <c r="B780">
        <v>53.92</v>
      </c>
      <c r="C780" s="5">
        <v>53.92</v>
      </c>
      <c r="D780" s="622">
        <v>40.97</v>
      </c>
      <c r="E780" s="622">
        <v>55.24</v>
      </c>
    </row>
    <row r="781" spans="1:5">
      <c r="A781" s="603">
        <v>43663</v>
      </c>
      <c r="B781">
        <v>109.25</v>
      </c>
      <c r="C781" s="5">
        <v>109.25</v>
      </c>
      <c r="D781" s="622">
        <v>45.22</v>
      </c>
      <c r="E781" s="622">
        <v>47.15</v>
      </c>
    </row>
    <row r="782" spans="1:5">
      <c r="A782" s="603">
        <v>43662</v>
      </c>
      <c r="B782">
        <v>51.5</v>
      </c>
      <c r="C782" s="5">
        <v>51.5</v>
      </c>
      <c r="D782" s="622">
        <v>42.9</v>
      </c>
      <c r="E782" s="622">
        <v>47.96</v>
      </c>
    </row>
    <row r="783" spans="1:5">
      <c r="A783" s="603">
        <v>43661</v>
      </c>
      <c r="B783">
        <v>52.36</v>
      </c>
      <c r="C783" s="5">
        <v>52.36</v>
      </c>
      <c r="D783" s="622">
        <v>39.6</v>
      </c>
      <c r="E783" s="622">
        <v>46.77</v>
      </c>
    </row>
    <row r="784" spans="1:5">
      <c r="A784" s="603">
        <v>43658</v>
      </c>
      <c r="B784">
        <v>57.09</v>
      </c>
      <c r="C784" s="5">
        <v>57.09</v>
      </c>
      <c r="D784" s="622">
        <v>40.92</v>
      </c>
      <c r="E784" s="622">
        <v>46.24</v>
      </c>
    </row>
    <row r="785" spans="1:5">
      <c r="A785" s="603">
        <v>43657</v>
      </c>
      <c r="B785">
        <v>54</v>
      </c>
      <c r="C785" s="5">
        <v>54</v>
      </c>
      <c r="D785" s="622">
        <v>44.11</v>
      </c>
      <c r="E785" s="622">
        <v>55.77</v>
      </c>
    </row>
    <row r="786" spans="1:5">
      <c r="A786" s="603">
        <v>43656</v>
      </c>
      <c r="B786">
        <v>51.42</v>
      </c>
      <c r="C786" s="5">
        <v>51.42</v>
      </c>
      <c r="D786" s="622">
        <v>40.47</v>
      </c>
      <c r="E786" s="622">
        <v>53.02</v>
      </c>
    </row>
    <row r="787" spans="1:5">
      <c r="A787" s="603">
        <v>43655</v>
      </c>
      <c r="B787">
        <v>52.48</v>
      </c>
      <c r="C787" s="5">
        <v>52.48</v>
      </c>
      <c r="D787" s="622">
        <v>35.630000000000003</v>
      </c>
      <c r="E787" s="622">
        <v>51.6</v>
      </c>
    </row>
    <row r="788" spans="1:5">
      <c r="A788" s="603">
        <v>43654</v>
      </c>
      <c r="B788">
        <v>51.15</v>
      </c>
      <c r="C788" s="5">
        <v>51.15</v>
      </c>
      <c r="D788" s="622">
        <v>34.75</v>
      </c>
      <c r="E788" s="622">
        <v>54.86</v>
      </c>
    </row>
    <row r="789" spans="1:5">
      <c r="A789" s="603">
        <v>43651</v>
      </c>
      <c r="B789">
        <v>56.02</v>
      </c>
      <c r="C789" s="5">
        <v>56.02</v>
      </c>
      <c r="D789" s="622">
        <v>33.83</v>
      </c>
      <c r="E789" s="622">
        <v>50.99</v>
      </c>
    </row>
    <row r="790" spans="1:5">
      <c r="A790" s="603">
        <v>43650</v>
      </c>
      <c r="B790">
        <v>53.06</v>
      </c>
      <c r="C790" s="5">
        <v>53.06</v>
      </c>
      <c r="D790" s="622">
        <v>31.28</v>
      </c>
      <c r="E790" s="622">
        <v>57.79</v>
      </c>
    </row>
    <row r="791" spans="1:5">
      <c r="A791" s="603">
        <v>43649</v>
      </c>
      <c r="B791">
        <v>50.95</v>
      </c>
      <c r="C791" s="5">
        <v>50.95</v>
      </c>
      <c r="D791" s="622">
        <v>31.82</v>
      </c>
      <c r="E791" s="622">
        <v>61.92</v>
      </c>
    </row>
    <row r="792" spans="1:5">
      <c r="A792" s="603">
        <v>43648</v>
      </c>
      <c r="B792">
        <v>48.81</v>
      </c>
      <c r="C792" s="5">
        <v>48.81</v>
      </c>
      <c r="D792" s="622">
        <v>33.950000000000003</v>
      </c>
      <c r="E792" s="622">
        <v>61.92</v>
      </c>
    </row>
    <row r="793" spans="1:5">
      <c r="A793" s="603">
        <v>43647</v>
      </c>
      <c r="B793">
        <v>48.32</v>
      </c>
      <c r="C793" s="5">
        <v>48.32</v>
      </c>
      <c r="D793" s="622">
        <v>30.13</v>
      </c>
      <c r="E793" s="622">
        <v>63.99</v>
      </c>
    </row>
    <row r="794" spans="1:5">
      <c r="A794" s="603">
        <v>43644</v>
      </c>
      <c r="B794">
        <v>51.94</v>
      </c>
      <c r="C794" s="5">
        <v>51.94</v>
      </c>
      <c r="D794" s="622">
        <v>35.020000000000003</v>
      </c>
      <c r="E794" s="622">
        <v>48.14</v>
      </c>
    </row>
    <row r="795" spans="1:5">
      <c r="A795" s="603">
        <v>43643</v>
      </c>
      <c r="B795">
        <v>49.53</v>
      </c>
      <c r="C795" s="5">
        <v>49.53</v>
      </c>
      <c r="D795" s="622">
        <v>28.03</v>
      </c>
      <c r="E795" s="622">
        <v>55.22</v>
      </c>
    </row>
    <row r="796" spans="1:5">
      <c r="A796" s="603">
        <v>43642</v>
      </c>
      <c r="B796">
        <v>47.28</v>
      </c>
      <c r="C796" s="5">
        <v>47.28</v>
      </c>
      <c r="D796" s="622">
        <v>29.33</v>
      </c>
      <c r="E796" s="622">
        <v>65.42</v>
      </c>
    </row>
    <row r="797" spans="1:5">
      <c r="A797" s="603">
        <v>43641</v>
      </c>
      <c r="B797">
        <v>50.07</v>
      </c>
      <c r="C797" s="5">
        <v>50.07</v>
      </c>
      <c r="D797" s="622">
        <v>33.54</v>
      </c>
      <c r="E797" s="622">
        <v>58.45</v>
      </c>
    </row>
    <row r="798" spans="1:5">
      <c r="A798" s="603">
        <v>43640</v>
      </c>
      <c r="B798">
        <v>48.61</v>
      </c>
      <c r="C798" s="5">
        <v>48.61</v>
      </c>
      <c r="D798" s="622">
        <v>29.73</v>
      </c>
      <c r="E798" s="622">
        <v>48.72</v>
      </c>
    </row>
    <row r="799" spans="1:5">
      <c r="A799" s="603">
        <v>43637</v>
      </c>
      <c r="B799">
        <v>46.72</v>
      </c>
      <c r="C799" s="5">
        <v>46.72</v>
      </c>
      <c r="D799" s="622">
        <v>33.89</v>
      </c>
      <c r="E799" s="622">
        <v>44.34</v>
      </c>
    </row>
    <row r="800" spans="1:5">
      <c r="A800" s="603">
        <v>43636</v>
      </c>
      <c r="B800">
        <v>46.57</v>
      </c>
      <c r="C800" s="5">
        <v>46.57</v>
      </c>
      <c r="D800" s="622">
        <v>34.659999999999997</v>
      </c>
      <c r="E800" s="622">
        <v>51.19</v>
      </c>
    </row>
    <row r="801" spans="1:5">
      <c r="A801" s="603">
        <v>43635</v>
      </c>
      <c r="B801">
        <v>46.99</v>
      </c>
      <c r="C801" s="5">
        <v>46.99</v>
      </c>
      <c r="D801" s="622">
        <v>33.26</v>
      </c>
      <c r="E801" s="622">
        <v>56.75</v>
      </c>
    </row>
    <row r="802" spans="1:5">
      <c r="A802" s="603">
        <v>43634</v>
      </c>
      <c r="B802">
        <v>46.6</v>
      </c>
      <c r="C802" s="5">
        <v>46.6</v>
      </c>
      <c r="D802" s="622">
        <v>33.770000000000003</v>
      </c>
      <c r="E802" s="622">
        <v>56.3</v>
      </c>
    </row>
    <row r="803" spans="1:5">
      <c r="A803" s="603">
        <v>43633</v>
      </c>
      <c r="B803">
        <v>49.19</v>
      </c>
      <c r="C803" s="5">
        <v>49.19</v>
      </c>
      <c r="D803" s="622">
        <v>33.4</v>
      </c>
      <c r="E803" s="622">
        <v>54.35</v>
      </c>
    </row>
    <row r="804" spans="1:5">
      <c r="A804" s="603">
        <v>43630</v>
      </c>
      <c r="B804">
        <v>46.32</v>
      </c>
      <c r="C804" s="5">
        <v>46.32</v>
      </c>
      <c r="D804" s="622">
        <v>34.5</v>
      </c>
      <c r="E804" s="622">
        <v>43.1</v>
      </c>
    </row>
    <row r="805" spans="1:5">
      <c r="A805" s="603">
        <v>43629</v>
      </c>
      <c r="B805">
        <v>46.4</v>
      </c>
      <c r="C805" s="5">
        <v>46.4</v>
      </c>
      <c r="D805" s="622">
        <v>32.44</v>
      </c>
      <c r="E805" s="622">
        <v>50.45</v>
      </c>
    </row>
    <row r="806" spans="1:5">
      <c r="A806" s="603">
        <v>43628</v>
      </c>
      <c r="B806">
        <v>48.2</v>
      </c>
      <c r="C806" s="5">
        <v>48.2</v>
      </c>
      <c r="D806" s="622">
        <v>39.479999999999997</v>
      </c>
      <c r="E806" s="622">
        <v>50.04</v>
      </c>
    </row>
    <row r="807" spans="1:5">
      <c r="A807" s="603">
        <v>43627</v>
      </c>
      <c r="B807">
        <v>45.36</v>
      </c>
      <c r="C807" s="5">
        <v>45.36</v>
      </c>
      <c r="D807" s="622">
        <v>40.33</v>
      </c>
      <c r="E807" s="622">
        <v>51.38</v>
      </c>
    </row>
    <row r="808" spans="1:5">
      <c r="A808" s="603">
        <v>43626</v>
      </c>
      <c r="B808">
        <v>44.74</v>
      </c>
      <c r="C808" s="5">
        <v>44.74</v>
      </c>
      <c r="D808" s="622">
        <v>31.26</v>
      </c>
      <c r="E808" s="622">
        <v>49.13</v>
      </c>
    </row>
    <row r="809" spans="1:5">
      <c r="A809" s="603">
        <v>43623</v>
      </c>
      <c r="B809">
        <v>41.63</v>
      </c>
      <c r="C809" s="5">
        <v>41.63</v>
      </c>
      <c r="D809" s="622">
        <v>26.45</v>
      </c>
      <c r="E809" s="622">
        <v>48.17</v>
      </c>
    </row>
    <row r="810" spans="1:5">
      <c r="A810" s="603">
        <v>43622</v>
      </c>
      <c r="B810">
        <v>53.44</v>
      </c>
      <c r="C810" s="5">
        <v>53.44</v>
      </c>
      <c r="D810" s="622">
        <v>33.53</v>
      </c>
      <c r="E810" s="622">
        <v>52.07</v>
      </c>
    </row>
    <row r="811" spans="1:5">
      <c r="A811" s="603">
        <v>43621</v>
      </c>
      <c r="B811">
        <v>45.33</v>
      </c>
      <c r="C811" s="5">
        <v>45.33</v>
      </c>
      <c r="D811" s="622">
        <v>35.11</v>
      </c>
      <c r="E811" s="622">
        <v>49.85</v>
      </c>
    </row>
    <row r="812" spans="1:5">
      <c r="A812" s="603">
        <v>43620</v>
      </c>
      <c r="B812">
        <v>49.41</v>
      </c>
      <c r="C812" s="5">
        <v>49.41</v>
      </c>
      <c r="D812" s="622">
        <v>35.6</v>
      </c>
      <c r="E812" s="622">
        <v>47.45</v>
      </c>
    </row>
    <row r="813" spans="1:5">
      <c r="A813" s="603">
        <v>43619</v>
      </c>
      <c r="B813">
        <v>53.41</v>
      </c>
      <c r="C813" s="5">
        <v>53.41</v>
      </c>
      <c r="D813" s="622">
        <v>35.22</v>
      </c>
      <c r="E813" s="622">
        <v>42.65</v>
      </c>
    </row>
    <row r="814" spans="1:5">
      <c r="A814" s="603">
        <v>43616</v>
      </c>
      <c r="B814">
        <v>55.32</v>
      </c>
      <c r="C814" s="5">
        <v>55.32</v>
      </c>
      <c r="D814" s="622">
        <v>33.82</v>
      </c>
      <c r="E814" s="622">
        <v>40.07</v>
      </c>
    </row>
    <row r="815" spans="1:5">
      <c r="A815" s="603">
        <v>43615</v>
      </c>
      <c r="B815">
        <v>52.41</v>
      </c>
      <c r="C815" s="5">
        <v>52.41</v>
      </c>
      <c r="D815" s="622">
        <v>19.29</v>
      </c>
      <c r="E815" s="622">
        <v>47.48</v>
      </c>
    </row>
    <row r="816" spans="1:5">
      <c r="A816" s="603">
        <v>43614</v>
      </c>
      <c r="B816">
        <v>47.58</v>
      </c>
      <c r="C816" s="5">
        <v>47.58</v>
      </c>
      <c r="D816" s="622">
        <v>37.49</v>
      </c>
      <c r="E816" s="622">
        <v>45.35</v>
      </c>
    </row>
    <row r="817" spans="1:5">
      <c r="A817" s="603">
        <v>43613</v>
      </c>
      <c r="B817">
        <v>47.16</v>
      </c>
      <c r="C817" s="5">
        <v>47.16</v>
      </c>
      <c r="D817" s="622">
        <v>34.520000000000003</v>
      </c>
      <c r="E817" s="622">
        <v>41.06</v>
      </c>
    </row>
    <row r="818" spans="1:5">
      <c r="A818" s="603">
        <v>43612</v>
      </c>
      <c r="B818">
        <v>50.67</v>
      </c>
      <c r="C818" s="5">
        <v>50.67</v>
      </c>
      <c r="D818" s="622">
        <v>31.83</v>
      </c>
      <c r="E818" s="622">
        <v>44.74</v>
      </c>
    </row>
    <row r="819" spans="1:5">
      <c r="A819" s="603">
        <v>43609</v>
      </c>
      <c r="B819">
        <v>49.04</v>
      </c>
      <c r="C819" s="5">
        <v>49.04</v>
      </c>
      <c r="D819" s="622">
        <v>38.81</v>
      </c>
      <c r="E819" s="622">
        <v>44.76</v>
      </c>
    </row>
    <row r="820" spans="1:5">
      <c r="A820" s="603">
        <v>43608</v>
      </c>
      <c r="B820">
        <v>57.07</v>
      </c>
      <c r="C820" s="5">
        <v>57.07</v>
      </c>
      <c r="D820" s="622">
        <v>39.67</v>
      </c>
      <c r="E820" s="622">
        <v>47.68</v>
      </c>
    </row>
    <row r="821" spans="1:5">
      <c r="A821" s="603">
        <v>43607</v>
      </c>
      <c r="B821">
        <v>57.98</v>
      </c>
      <c r="C821" s="5">
        <v>57.98</v>
      </c>
      <c r="D821" s="622">
        <v>40.090000000000003</v>
      </c>
      <c r="E821" s="622">
        <v>50.05</v>
      </c>
    </row>
    <row r="822" spans="1:5">
      <c r="A822" s="603">
        <v>43606</v>
      </c>
      <c r="B822">
        <v>56.87</v>
      </c>
      <c r="C822" s="5">
        <v>56.87</v>
      </c>
      <c r="D822" s="622">
        <v>42.65</v>
      </c>
      <c r="E822" s="622">
        <v>50.69</v>
      </c>
    </row>
    <row r="823" spans="1:5">
      <c r="A823" s="603">
        <v>43605</v>
      </c>
      <c r="B823">
        <v>52.74</v>
      </c>
      <c r="C823" s="5">
        <v>52.74</v>
      </c>
      <c r="D823" s="622">
        <v>45.49</v>
      </c>
      <c r="E823" s="622">
        <v>47.41</v>
      </c>
    </row>
    <row r="824" spans="1:5">
      <c r="A824" s="603">
        <v>43602</v>
      </c>
      <c r="B824">
        <v>43.8</v>
      </c>
      <c r="C824" s="5">
        <v>43.8</v>
      </c>
      <c r="D824" s="622">
        <v>42.11</v>
      </c>
      <c r="E824" s="622">
        <v>46.81</v>
      </c>
    </row>
    <row r="825" spans="1:5">
      <c r="A825" s="603">
        <v>43601</v>
      </c>
      <c r="B825">
        <v>52.47</v>
      </c>
      <c r="C825" s="5">
        <v>52.47</v>
      </c>
      <c r="D825" s="622">
        <v>39.729999999999997</v>
      </c>
      <c r="E825" s="622">
        <v>53.34</v>
      </c>
    </row>
    <row r="826" spans="1:5">
      <c r="A826" s="603">
        <v>43600</v>
      </c>
      <c r="B826">
        <v>53.7</v>
      </c>
      <c r="C826" s="5">
        <v>53.7</v>
      </c>
      <c r="D826" s="622">
        <v>40.72</v>
      </c>
      <c r="E826" s="622">
        <v>53.58</v>
      </c>
    </row>
    <row r="827" spans="1:5">
      <c r="A827" s="603">
        <v>43599</v>
      </c>
      <c r="B827">
        <v>51.42</v>
      </c>
      <c r="C827" s="5">
        <v>51.42</v>
      </c>
      <c r="D827" s="622">
        <v>40.57</v>
      </c>
      <c r="E827" s="622">
        <v>55.94</v>
      </c>
    </row>
    <row r="828" spans="1:5">
      <c r="A828" s="603">
        <v>43598</v>
      </c>
      <c r="B828">
        <v>47.13</v>
      </c>
      <c r="C828" s="5">
        <v>47.13</v>
      </c>
      <c r="D828" s="622">
        <v>39.21</v>
      </c>
      <c r="E828" s="622">
        <v>54.21</v>
      </c>
    </row>
    <row r="829" spans="1:5">
      <c r="A829" s="603">
        <v>43595</v>
      </c>
      <c r="B829">
        <v>47.27</v>
      </c>
      <c r="C829" s="5">
        <v>47.27</v>
      </c>
      <c r="D829" s="622">
        <v>44.88</v>
      </c>
      <c r="E829" s="622">
        <v>53.35</v>
      </c>
    </row>
    <row r="830" spans="1:5">
      <c r="A830" s="603">
        <v>43594</v>
      </c>
      <c r="B830">
        <v>45.8</v>
      </c>
      <c r="C830" s="5">
        <v>45.8</v>
      </c>
      <c r="D830" s="622">
        <v>44.66</v>
      </c>
      <c r="E830" s="622">
        <v>56.06</v>
      </c>
    </row>
    <row r="831" spans="1:5">
      <c r="A831" s="603">
        <v>43593</v>
      </c>
      <c r="B831">
        <v>38.770000000000003</v>
      </c>
      <c r="C831" s="5">
        <v>38.770000000000003</v>
      </c>
      <c r="D831" s="622">
        <v>38.4</v>
      </c>
      <c r="E831" s="622">
        <v>57.07</v>
      </c>
    </row>
    <row r="832" spans="1:5">
      <c r="A832" s="603">
        <v>43592</v>
      </c>
      <c r="B832">
        <v>51.92</v>
      </c>
      <c r="C832" s="5">
        <v>51.92</v>
      </c>
      <c r="D832" s="622">
        <v>50.02</v>
      </c>
      <c r="E832" s="622">
        <v>62.52</v>
      </c>
    </row>
    <row r="833" spans="1:5">
      <c r="A833" s="603">
        <v>43591</v>
      </c>
      <c r="B833">
        <v>53.05</v>
      </c>
      <c r="C833" s="5">
        <v>53.05</v>
      </c>
      <c r="D833" s="622">
        <v>44.76</v>
      </c>
      <c r="E833" s="622">
        <v>57.6</v>
      </c>
    </row>
    <row r="834" spans="1:5">
      <c r="A834" s="603">
        <v>43588</v>
      </c>
      <c r="B834">
        <v>50.1</v>
      </c>
      <c r="C834" s="5">
        <v>50.1</v>
      </c>
      <c r="D834" s="622">
        <v>40.78</v>
      </c>
      <c r="E834" s="622">
        <v>57.92</v>
      </c>
    </row>
    <row r="835" spans="1:5">
      <c r="A835" s="603">
        <v>43587</v>
      </c>
      <c r="B835">
        <v>45.65</v>
      </c>
      <c r="C835" s="5">
        <v>45.65</v>
      </c>
      <c r="D835" s="622">
        <v>38.93</v>
      </c>
      <c r="E835" s="622">
        <v>60.27</v>
      </c>
    </row>
    <row r="836" spans="1:5">
      <c r="A836" s="603">
        <v>43586</v>
      </c>
      <c r="B836">
        <v>40.01</v>
      </c>
      <c r="C836" s="5">
        <v>40.01</v>
      </c>
      <c r="D836" s="622">
        <v>28.34</v>
      </c>
      <c r="E836" s="622">
        <v>60.14</v>
      </c>
    </row>
    <row r="837" spans="1:5">
      <c r="A837" s="603">
        <v>43585</v>
      </c>
      <c r="B837">
        <v>40.01</v>
      </c>
      <c r="C837" s="5">
        <v>40.01</v>
      </c>
      <c r="D837" s="622">
        <v>42.85</v>
      </c>
      <c r="E837" s="622">
        <v>46.3</v>
      </c>
    </row>
    <row r="838" spans="1:5">
      <c r="A838" s="603">
        <v>43584</v>
      </c>
      <c r="B838">
        <v>40.01</v>
      </c>
      <c r="C838" s="5">
        <v>40.01</v>
      </c>
      <c r="D838" s="622">
        <v>42.06</v>
      </c>
      <c r="E838" s="622">
        <v>52.72</v>
      </c>
    </row>
    <row r="839" spans="1:5">
      <c r="A839" s="603">
        <v>43581</v>
      </c>
      <c r="B839">
        <v>40.01</v>
      </c>
      <c r="C839" s="5">
        <v>40.01</v>
      </c>
      <c r="D839" s="622">
        <v>39.97</v>
      </c>
      <c r="E839" s="622">
        <v>45.9</v>
      </c>
    </row>
    <row r="840" spans="1:5">
      <c r="A840" s="603">
        <v>43580</v>
      </c>
      <c r="B840">
        <v>40.01</v>
      </c>
      <c r="C840" s="5">
        <v>40.01</v>
      </c>
      <c r="D840" s="622">
        <v>28.66</v>
      </c>
      <c r="E840" s="622">
        <v>51.68</v>
      </c>
    </row>
    <row r="841" spans="1:5">
      <c r="A841" s="603">
        <v>43579</v>
      </c>
      <c r="B841">
        <v>40.01</v>
      </c>
      <c r="C841" s="5">
        <v>40.01</v>
      </c>
      <c r="D841" s="622">
        <v>33.39</v>
      </c>
      <c r="E841" s="622">
        <v>55.71</v>
      </c>
    </row>
    <row r="842" spans="1:5">
      <c r="A842" s="603">
        <v>43578</v>
      </c>
      <c r="B842">
        <v>49.22</v>
      </c>
      <c r="C842" s="5">
        <v>49.22</v>
      </c>
      <c r="D842" s="622">
        <v>26.94</v>
      </c>
      <c r="E842" s="622">
        <v>55.71</v>
      </c>
    </row>
    <row r="843" spans="1:5">
      <c r="A843" s="603">
        <v>43577</v>
      </c>
      <c r="B843">
        <v>55.76</v>
      </c>
      <c r="C843" s="5">
        <v>55.76</v>
      </c>
      <c r="D843" s="622">
        <v>10.86</v>
      </c>
      <c r="E843" s="622">
        <v>59.97</v>
      </c>
    </row>
    <row r="844" spans="1:5">
      <c r="A844" s="603">
        <v>43574</v>
      </c>
      <c r="B844">
        <v>37.31</v>
      </c>
      <c r="C844" s="5">
        <v>37.31</v>
      </c>
      <c r="D844" s="622">
        <v>36.299999999999997</v>
      </c>
      <c r="E844" s="622">
        <v>46.39</v>
      </c>
    </row>
    <row r="845" spans="1:5">
      <c r="A845" s="603">
        <v>43573</v>
      </c>
      <c r="B845">
        <v>55.09</v>
      </c>
      <c r="C845" s="5">
        <v>55.09</v>
      </c>
      <c r="D845" s="622">
        <v>41.55</v>
      </c>
      <c r="E845" s="622">
        <v>50.91</v>
      </c>
    </row>
    <row r="846" spans="1:5">
      <c r="A846" s="603">
        <v>43572</v>
      </c>
      <c r="B846">
        <v>47.05</v>
      </c>
      <c r="C846" s="5">
        <v>47.05</v>
      </c>
      <c r="D846" s="622">
        <v>42.26</v>
      </c>
      <c r="E846" s="622">
        <v>55.09</v>
      </c>
    </row>
    <row r="847" spans="1:5">
      <c r="A847" s="603">
        <v>43571</v>
      </c>
      <c r="B847">
        <v>57.17</v>
      </c>
      <c r="C847" s="5">
        <v>57.17</v>
      </c>
      <c r="D847" s="622">
        <v>45.25</v>
      </c>
      <c r="E847" s="622">
        <v>59.55</v>
      </c>
    </row>
    <row r="848" spans="1:5">
      <c r="A848" s="603">
        <v>43570</v>
      </c>
      <c r="B848">
        <v>53.8</v>
      </c>
      <c r="C848" s="5">
        <v>53.8</v>
      </c>
      <c r="D848" s="622">
        <v>46.91</v>
      </c>
      <c r="E848" s="622">
        <v>58.27</v>
      </c>
    </row>
    <row r="849" spans="1:5">
      <c r="A849" s="603">
        <v>43567</v>
      </c>
      <c r="B849">
        <v>56.97</v>
      </c>
      <c r="C849" s="5">
        <v>56.97</v>
      </c>
      <c r="D849" s="622">
        <v>44.9</v>
      </c>
      <c r="E849" s="622">
        <v>55.68</v>
      </c>
    </row>
    <row r="850" spans="1:5">
      <c r="A850" s="603">
        <v>43566</v>
      </c>
      <c r="B850">
        <v>54.65</v>
      </c>
      <c r="C850" s="5">
        <v>54.65</v>
      </c>
      <c r="D850" s="622">
        <v>44.74</v>
      </c>
      <c r="E850" s="622">
        <v>61.34</v>
      </c>
    </row>
    <row r="851" spans="1:5">
      <c r="A851" s="603">
        <v>43565</v>
      </c>
      <c r="B851">
        <v>50.83</v>
      </c>
      <c r="C851" s="5">
        <v>50.83</v>
      </c>
      <c r="D851" s="622">
        <v>44.07</v>
      </c>
      <c r="E851" s="622">
        <v>61.15</v>
      </c>
    </row>
    <row r="852" spans="1:5">
      <c r="A852" s="603">
        <v>43564</v>
      </c>
      <c r="B852">
        <v>50.31</v>
      </c>
      <c r="C852" s="5">
        <v>50.31</v>
      </c>
      <c r="D852" s="622">
        <v>42.72</v>
      </c>
      <c r="E852" s="622">
        <v>60.74</v>
      </c>
    </row>
    <row r="853" spans="1:5">
      <c r="A853" s="603">
        <v>43563</v>
      </c>
      <c r="B853">
        <v>53.26</v>
      </c>
      <c r="C853" s="5">
        <v>53.26</v>
      </c>
      <c r="D853" s="622">
        <v>43.53</v>
      </c>
      <c r="E853" s="622">
        <v>57.28</v>
      </c>
    </row>
    <row r="854" spans="1:5">
      <c r="A854" s="603">
        <v>43560</v>
      </c>
      <c r="B854">
        <v>51.35</v>
      </c>
      <c r="C854" s="5">
        <v>51.35</v>
      </c>
      <c r="D854" s="622">
        <v>43.53</v>
      </c>
      <c r="E854" s="622">
        <v>52.79</v>
      </c>
    </row>
    <row r="855" spans="1:5">
      <c r="A855" s="603">
        <v>43559</v>
      </c>
      <c r="B855">
        <v>53.39</v>
      </c>
      <c r="C855" s="5">
        <v>53.39</v>
      </c>
      <c r="D855" s="622">
        <v>43.8</v>
      </c>
      <c r="E855" s="622">
        <v>52.31</v>
      </c>
    </row>
    <row r="856" spans="1:5">
      <c r="A856" s="603">
        <v>43558</v>
      </c>
      <c r="B856">
        <v>52.93</v>
      </c>
      <c r="C856" s="5">
        <v>52.93</v>
      </c>
      <c r="D856" s="622">
        <v>42.93</v>
      </c>
      <c r="E856" s="622">
        <v>56.92</v>
      </c>
    </row>
    <row r="857" spans="1:5">
      <c r="A857" s="603">
        <v>43557</v>
      </c>
      <c r="B857">
        <v>57.98</v>
      </c>
      <c r="C857" s="5">
        <v>57.98</v>
      </c>
      <c r="D857" s="622">
        <v>35.729999999999997</v>
      </c>
      <c r="E857" s="622">
        <v>60.14</v>
      </c>
    </row>
    <row r="858" spans="1:5">
      <c r="A858" s="603">
        <v>43556</v>
      </c>
      <c r="B858">
        <v>58.43</v>
      </c>
      <c r="C858" s="5">
        <v>58.43</v>
      </c>
      <c r="D858" s="622">
        <v>36.67</v>
      </c>
      <c r="E858" s="622">
        <v>58.01</v>
      </c>
    </row>
    <row r="859" spans="1:5">
      <c r="A859" s="603">
        <v>43553</v>
      </c>
      <c r="B859">
        <v>53</v>
      </c>
      <c r="C859" s="5">
        <v>53</v>
      </c>
      <c r="D859" s="622">
        <v>39.340000000000003</v>
      </c>
      <c r="E859" s="622">
        <v>49.41</v>
      </c>
    </row>
    <row r="860" spans="1:5">
      <c r="A860" s="603">
        <v>43552</v>
      </c>
      <c r="B860">
        <v>50.83</v>
      </c>
      <c r="C860" s="5">
        <v>50.83</v>
      </c>
      <c r="D860" s="622">
        <v>40.479999999999997</v>
      </c>
      <c r="E860" s="622">
        <v>55.82</v>
      </c>
    </row>
    <row r="861" spans="1:5">
      <c r="A861" s="603">
        <v>43551</v>
      </c>
      <c r="B861">
        <v>47.18</v>
      </c>
      <c r="C861" s="5">
        <v>47.18</v>
      </c>
      <c r="D861" s="622">
        <v>39.97</v>
      </c>
      <c r="E861" s="622">
        <v>49.27</v>
      </c>
    </row>
    <row r="862" spans="1:5">
      <c r="A862" s="603">
        <v>43550</v>
      </c>
      <c r="B862">
        <v>41.09</v>
      </c>
      <c r="C862" s="5">
        <v>41.09</v>
      </c>
      <c r="D862" s="622">
        <v>37.29</v>
      </c>
      <c r="E862" s="622">
        <v>50.8</v>
      </c>
    </row>
    <row r="863" spans="1:5">
      <c r="A863" s="603">
        <v>43549</v>
      </c>
      <c r="B863">
        <v>42.53</v>
      </c>
      <c r="C863" s="5">
        <v>42.53</v>
      </c>
      <c r="D863" s="622">
        <v>33.86</v>
      </c>
      <c r="E863" s="622">
        <v>51.35</v>
      </c>
    </row>
    <row r="864" spans="1:5">
      <c r="A864" s="603">
        <v>43546</v>
      </c>
      <c r="B864">
        <v>55.73</v>
      </c>
      <c r="C864" s="5">
        <v>55.73</v>
      </c>
      <c r="D864" s="622">
        <v>40.450000000000003</v>
      </c>
      <c r="E864" s="622">
        <v>46.89</v>
      </c>
    </row>
    <row r="865" spans="1:5">
      <c r="A865" s="603">
        <v>43545</v>
      </c>
      <c r="B865">
        <v>41.09</v>
      </c>
      <c r="C865" s="5">
        <v>41.09</v>
      </c>
      <c r="D865" s="622">
        <v>39.94</v>
      </c>
      <c r="E865" s="622">
        <v>51.35</v>
      </c>
    </row>
    <row r="866" spans="1:5">
      <c r="A866" s="603">
        <v>43544</v>
      </c>
      <c r="B866">
        <v>48.64</v>
      </c>
      <c r="C866" s="5">
        <v>48.64</v>
      </c>
      <c r="D866" s="622">
        <v>41.96</v>
      </c>
      <c r="E866" s="622">
        <v>51.4</v>
      </c>
    </row>
    <row r="867" spans="1:5">
      <c r="A867" s="603">
        <v>43543</v>
      </c>
      <c r="B867">
        <v>49.88</v>
      </c>
      <c r="C867" s="5">
        <v>49.88</v>
      </c>
      <c r="D867" s="622">
        <v>45.31</v>
      </c>
      <c r="E867" s="622">
        <v>54.75</v>
      </c>
    </row>
    <row r="868" spans="1:5">
      <c r="A868" s="603">
        <v>43542</v>
      </c>
      <c r="B868">
        <v>48.77</v>
      </c>
      <c r="C868" s="5">
        <v>48.77</v>
      </c>
      <c r="D868" s="622">
        <v>38.6</v>
      </c>
      <c r="E868" s="622">
        <v>61.37</v>
      </c>
    </row>
    <row r="869" spans="1:5">
      <c r="A869" s="603">
        <v>43539</v>
      </c>
      <c r="B869">
        <v>54.79</v>
      </c>
      <c r="C869" s="5">
        <v>54.79</v>
      </c>
      <c r="D869" s="622">
        <v>29.85</v>
      </c>
      <c r="E869" s="622">
        <v>46.71</v>
      </c>
    </row>
    <row r="870" spans="1:5">
      <c r="A870" s="603">
        <v>43538</v>
      </c>
      <c r="B870">
        <v>51.59</v>
      </c>
      <c r="C870" s="5">
        <v>51.59</v>
      </c>
      <c r="D870" s="622">
        <v>35.130000000000003</v>
      </c>
      <c r="E870" s="622">
        <v>57.46</v>
      </c>
    </row>
    <row r="871" spans="1:5">
      <c r="A871" s="603">
        <v>43537</v>
      </c>
      <c r="B871">
        <v>45.86</v>
      </c>
      <c r="C871" s="5">
        <v>45.86</v>
      </c>
      <c r="D871" s="622">
        <v>28.88</v>
      </c>
      <c r="E871" s="622">
        <v>57.23</v>
      </c>
    </row>
    <row r="872" spans="1:5">
      <c r="A872" s="603">
        <v>43536</v>
      </c>
      <c r="B872">
        <v>52.04</v>
      </c>
      <c r="C872" s="5">
        <v>52.04</v>
      </c>
      <c r="D872" s="622">
        <v>39.409999999999997</v>
      </c>
      <c r="E872" s="622">
        <v>59.76</v>
      </c>
    </row>
    <row r="873" spans="1:5">
      <c r="A873" s="603">
        <v>43535</v>
      </c>
      <c r="B873">
        <v>51.89</v>
      </c>
      <c r="C873" s="5">
        <v>51.89</v>
      </c>
      <c r="D873" s="622">
        <v>39.28</v>
      </c>
      <c r="E873" s="622">
        <v>50.63</v>
      </c>
    </row>
    <row r="874" spans="1:5">
      <c r="A874" s="603">
        <v>43532</v>
      </c>
      <c r="B874">
        <v>55.7</v>
      </c>
      <c r="C874" s="5">
        <v>55.7</v>
      </c>
      <c r="D874" s="622">
        <v>40.03</v>
      </c>
      <c r="E874" s="622">
        <v>53.74</v>
      </c>
    </row>
    <row r="875" spans="1:5">
      <c r="A875" s="603">
        <v>43531</v>
      </c>
      <c r="B875">
        <v>50.47</v>
      </c>
      <c r="C875" s="5">
        <v>50.47</v>
      </c>
      <c r="D875" s="622">
        <v>32.65</v>
      </c>
      <c r="E875" s="622">
        <v>58.19</v>
      </c>
    </row>
    <row r="876" spans="1:5">
      <c r="A876" s="603">
        <v>43530</v>
      </c>
      <c r="B876">
        <v>37.82</v>
      </c>
      <c r="C876" s="5">
        <v>37.82</v>
      </c>
      <c r="D876" s="622">
        <v>35.979999999999997</v>
      </c>
      <c r="E876" s="622">
        <v>54.22</v>
      </c>
    </row>
    <row r="877" spans="1:5">
      <c r="A877" s="603">
        <v>43529</v>
      </c>
      <c r="B877">
        <v>52.61</v>
      </c>
      <c r="C877" s="5">
        <v>52.61</v>
      </c>
      <c r="D877" s="622">
        <v>40.409999999999997</v>
      </c>
      <c r="E877" s="622">
        <v>59.68</v>
      </c>
    </row>
    <row r="878" spans="1:5">
      <c r="A878" s="603">
        <v>43528</v>
      </c>
      <c r="B878">
        <v>41.11</v>
      </c>
      <c r="C878" s="5">
        <v>41.11</v>
      </c>
      <c r="D878" s="622">
        <v>29.23</v>
      </c>
      <c r="E878" s="622">
        <v>58.38</v>
      </c>
    </row>
    <row r="879" spans="1:5">
      <c r="A879" s="603">
        <v>43525</v>
      </c>
      <c r="B879">
        <v>54.44</v>
      </c>
      <c r="C879" s="5">
        <v>54.44</v>
      </c>
      <c r="D879" s="622">
        <v>44.35</v>
      </c>
      <c r="E879" s="622">
        <v>50.89</v>
      </c>
    </row>
    <row r="880" spans="1:5">
      <c r="A880" s="603">
        <v>43524</v>
      </c>
      <c r="B880">
        <v>52.93</v>
      </c>
      <c r="C880" s="5">
        <v>52.93</v>
      </c>
      <c r="D880" s="622">
        <v>40.090000000000003</v>
      </c>
      <c r="E880" s="622">
        <v>54.71</v>
      </c>
    </row>
    <row r="881" spans="1:5">
      <c r="A881" s="603">
        <v>43523</v>
      </c>
      <c r="B881">
        <v>52.81</v>
      </c>
      <c r="C881" s="5">
        <v>52.81</v>
      </c>
      <c r="D881" s="622">
        <v>43.43</v>
      </c>
      <c r="E881" s="622">
        <v>59.98</v>
      </c>
    </row>
    <row r="882" spans="1:5">
      <c r="A882" s="603">
        <v>43522</v>
      </c>
      <c r="B882">
        <v>53.13</v>
      </c>
      <c r="C882" s="5">
        <v>53.13</v>
      </c>
      <c r="D882" s="622">
        <v>43.75</v>
      </c>
      <c r="E882" s="622">
        <v>54.83</v>
      </c>
    </row>
    <row r="883" spans="1:5">
      <c r="A883" s="603">
        <v>43521</v>
      </c>
      <c r="B883">
        <v>55.32</v>
      </c>
      <c r="C883" s="5">
        <v>55.32</v>
      </c>
      <c r="D883" s="622">
        <v>44.44</v>
      </c>
      <c r="E883" s="622">
        <v>57.71</v>
      </c>
    </row>
    <row r="884" spans="1:5">
      <c r="A884" s="603">
        <v>43518</v>
      </c>
      <c r="B884">
        <v>53.28</v>
      </c>
      <c r="C884" s="5">
        <v>53.28</v>
      </c>
      <c r="D884" s="622">
        <v>47.02</v>
      </c>
      <c r="E884" s="622">
        <v>50.66</v>
      </c>
    </row>
    <row r="885" spans="1:5">
      <c r="A885" s="603">
        <v>43517</v>
      </c>
      <c r="B885">
        <v>54.76</v>
      </c>
      <c r="C885" s="5">
        <v>54.76</v>
      </c>
      <c r="D885" s="622">
        <v>47.03</v>
      </c>
      <c r="E885" s="622">
        <v>58.12</v>
      </c>
    </row>
    <row r="886" spans="1:5">
      <c r="A886" s="603">
        <v>43516</v>
      </c>
      <c r="B886">
        <v>57.51</v>
      </c>
      <c r="C886" s="5">
        <v>57.51</v>
      </c>
      <c r="D886" s="622">
        <v>47.16</v>
      </c>
      <c r="E886" s="622">
        <v>62.37</v>
      </c>
    </row>
    <row r="887" spans="1:5">
      <c r="A887" s="603">
        <v>43515</v>
      </c>
      <c r="B887">
        <v>58.89</v>
      </c>
      <c r="C887" s="5">
        <v>58.89</v>
      </c>
      <c r="D887" s="622">
        <v>47.02</v>
      </c>
      <c r="E887" s="622">
        <v>59.64</v>
      </c>
    </row>
    <row r="888" spans="1:5">
      <c r="A888" s="603">
        <v>43514</v>
      </c>
      <c r="B888">
        <v>56.27</v>
      </c>
      <c r="C888" s="5">
        <v>56.27</v>
      </c>
      <c r="D888" s="622">
        <v>47.02</v>
      </c>
      <c r="E888" s="622">
        <v>62.8</v>
      </c>
    </row>
    <row r="889" spans="1:5">
      <c r="A889" s="603">
        <v>43511</v>
      </c>
      <c r="B889">
        <v>55.29</v>
      </c>
      <c r="C889" s="5">
        <v>55.29</v>
      </c>
      <c r="D889" s="622">
        <v>48.85</v>
      </c>
      <c r="E889" s="622">
        <v>53.78</v>
      </c>
    </row>
    <row r="890" spans="1:5">
      <c r="A890" s="603">
        <v>43510</v>
      </c>
      <c r="B890">
        <v>56.38</v>
      </c>
      <c r="C890" s="5">
        <v>56.38</v>
      </c>
      <c r="D890" s="622">
        <v>50.45</v>
      </c>
      <c r="E890" s="622">
        <v>55.21</v>
      </c>
    </row>
    <row r="891" spans="1:5">
      <c r="A891" s="603">
        <v>43509</v>
      </c>
      <c r="B891">
        <v>61.51</v>
      </c>
      <c r="C891" s="5">
        <v>61.51</v>
      </c>
      <c r="D891" s="622">
        <v>49.7</v>
      </c>
      <c r="E891" s="622">
        <v>57.13</v>
      </c>
    </row>
    <row r="892" spans="1:5">
      <c r="A892" s="603">
        <v>43508</v>
      </c>
      <c r="B892">
        <v>60.56</v>
      </c>
      <c r="C892" s="5">
        <v>60.56</v>
      </c>
      <c r="D892" s="622">
        <v>51.39</v>
      </c>
      <c r="E892" s="622">
        <v>54.17</v>
      </c>
    </row>
    <row r="893" spans="1:5">
      <c r="A893" s="603">
        <v>43507</v>
      </c>
      <c r="B893">
        <v>56.25</v>
      </c>
      <c r="C893" s="5">
        <v>56.25</v>
      </c>
      <c r="D893" s="622">
        <v>47.13</v>
      </c>
      <c r="E893" s="622">
        <v>57.89</v>
      </c>
    </row>
    <row r="894" spans="1:5">
      <c r="A894" s="603">
        <v>43504</v>
      </c>
      <c r="B894">
        <v>56.47</v>
      </c>
      <c r="C894" s="5">
        <v>56.47</v>
      </c>
      <c r="D894" s="622">
        <v>47.39</v>
      </c>
      <c r="E894" s="622">
        <v>65.86</v>
      </c>
    </row>
    <row r="895" spans="1:5">
      <c r="A895" s="603">
        <v>43503</v>
      </c>
      <c r="B895">
        <v>58.09</v>
      </c>
      <c r="C895" s="5">
        <v>58.09</v>
      </c>
      <c r="D895" s="622">
        <v>48.21</v>
      </c>
      <c r="E895" s="622">
        <v>62.65</v>
      </c>
    </row>
    <row r="896" spans="1:5">
      <c r="A896" s="603">
        <v>43502</v>
      </c>
      <c r="B896">
        <v>61.26</v>
      </c>
      <c r="C896" s="5">
        <v>61.26</v>
      </c>
      <c r="D896" s="622">
        <v>53</v>
      </c>
      <c r="E896" s="622">
        <v>64.83</v>
      </c>
    </row>
    <row r="897" spans="1:5">
      <c r="A897" s="603">
        <v>43501</v>
      </c>
      <c r="B897">
        <v>60.41</v>
      </c>
      <c r="C897" s="5">
        <v>60.41</v>
      </c>
      <c r="D897" s="622">
        <v>58.36</v>
      </c>
      <c r="E897" s="622">
        <v>56.19</v>
      </c>
    </row>
    <row r="898" spans="1:5">
      <c r="A898" s="603">
        <v>43500</v>
      </c>
      <c r="B898">
        <v>58.95</v>
      </c>
      <c r="C898" s="5">
        <v>58.95</v>
      </c>
      <c r="D898" s="622">
        <v>57.23</v>
      </c>
      <c r="E898" s="622">
        <v>59.35</v>
      </c>
    </row>
    <row r="899" spans="1:5">
      <c r="A899" s="603">
        <v>43497</v>
      </c>
      <c r="B899">
        <v>52.68</v>
      </c>
      <c r="C899" s="5">
        <v>52.68</v>
      </c>
      <c r="D899" s="622">
        <v>59.49</v>
      </c>
      <c r="E899" s="622">
        <v>55.6</v>
      </c>
    </row>
    <row r="900" spans="1:5">
      <c r="A900" s="603">
        <v>43496</v>
      </c>
      <c r="B900">
        <v>54.88</v>
      </c>
      <c r="C900" s="5">
        <v>54.88</v>
      </c>
      <c r="D900" s="622">
        <v>61.13</v>
      </c>
      <c r="E900" s="622">
        <v>65.06</v>
      </c>
    </row>
    <row r="901" spans="1:5">
      <c r="A901" s="603">
        <v>43495</v>
      </c>
      <c r="B901">
        <v>57.98</v>
      </c>
      <c r="C901" s="5">
        <v>57.98</v>
      </c>
      <c r="D901" s="622">
        <v>59.18</v>
      </c>
      <c r="E901" s="622">
        <v>63.92</v>
      </c>
    </row>
    <row r="902" spans="1:5">
      <c r="A902" s="603">
        <v>43494</v>
      </c>
      <c r="B902">
        <v>59.54</v>
      </c>
      <c r="C902" s="5">
        <v>59.54</v>
      </c>
      <c r="D902" s="622">
        <v>62.67</v>
      </c>
      <c r="E902" s="622">
        <v>71.2</v>
      </c>
    </row>
    <row r="903" spans="1:5">
      <c r="A903" s="603">
        <v>43493</v>
      </c>
      <c r="B903">
        <v>55.71</v>
      </c>
      <c r="C903" s="5">
        <v>55.71</v>
      </c>
      <c r="D903" s="622">
        <v>55.89</v>
      </c>
      <c r="E903" s="622">
        <v>70.569999999999993</v>
      </c>
    </row>
    <row r="904" spans="1:5">
      <c r="A904" s="603">
        <v>43490</v>
      </c>
      <c r="B904">
        <v>61.99</v>
      </c>
      <c r="C904" s="5">
        <v>61.99</v>
      </c>
      <c r="D904" s="622">
        <v>69.53</v>
      </c>
      <c r="E904" s="622">
        <v>61.51</v>
      </c>
    </row>
    <row r="905" spans="1:5">
      <c r="A905" s="603">
        <v>43489</v>
      </c>
      <c r="B905">
        <v>61.04</v>
      </c>
      <c r="C905" s="5">
        <v>61.04</v>
      </c>
      <c r="D905" s="622">
        <v>85.94</v>
      </c>
      <c r="E905" s="622">
        <v>69.5</v>
      </c>
    </row>
    <row r="906" spans="1:5">
      <c r="A906" s="603">
        <v>43488</v>
      </c>
      <c r="B906">
        <v>60.32</v>
      </c>
      <c r="C906" s="5">
        <v>60.32</v>
      </c>
      <c r="D906" s="622">
        <v>76.069999999999993</v>
      </c>
      <c r="E906" s="622">
        <v>83.24</v>
      </c>
    </row>
    <row r="907" spans="1:5">
      <c r="A907" s="603">
        <v>43487</v>
      </c>
      <c r="B907">
        <v>64.55</v>
      </c>
      <c r="C907" s="5">
        <v>64.55</v>
      </c>
      <c r="D907" s="622">
        <v>72.319999999999993</v>
      </c>
      <c r="E907" s="622">
        <v>77.11</v>
      </c>
    </row>
    <row r="908" spans="1:5">
      <c r="A908" s="603">
        <v>43486</v>
      </c>
      <c r="B908">
        <v>65.599999999999994</v>
      </c>
      <c r="C908" s="5">
        <v>65.599999999999994</v>
      </c>
      <c r="D908" s="622">
        <v>71.510000000000005</v>
      </c>
      <c r="E908" s="622">
        <v>71.819999999999993</v>
      </c>
    </row>
    <row r="909" spans="1:5">
      <c r="A909" s="603">
        <v>43483</v>
      </c>
      <c r="B909">
        <v>67.98</v>
      </c>
      <c r="C909" s="5">
        <v>67.98</v>
      </c>
      <c r="D909" s="622">
        <v>66.680000000000007</v>
      </c>
      <c r="E909" s="622">
        <v>69.040000000000006</v>
      </c>
    </row>
    <row r="910" spans="1:5">
      <c r="A910" s="603">
        <v>43482</v>
      </c>
      <c r="B910">
        <v>65.599999999999994</v>
      </c>
      <c r="C910" s="5">
        <v>65.599999999999994</v>
      </c>
      <c r="D910" s="622">
        <v>61.56</v>
      </c>
      <c r="E910" s="622">
        <v>71.17</v>
      </c>
    </row>
    <row r="911" spans="1:5">
      <c r="A911" s="603">
        <v>43481</v>
      </c>
      <c r="B911">
        <v>69.430000000000007</v>
      </c>
      <c r="C911" s="5">
        <v>69.430000000000007</v>
      </c>
      <c r="D911" s="622">
        <v>62.7</v>
      </c>
      <c r="E911" s="622">
        <v>69.27</v>
      </c>
    </row>
    <row r="912" spans="1:5">
      <c r="A912" s="603">
        <v>43480</v>
      </c>
      <c r="B912">
        <v>67.02</v>
      </c>
      <c r="C912" s="5">
        <v>67.02</v>
      </c>
      <c r="D912" s="622">
        <v>60.94</v>
      </c>
      <c r="E912" s="622">
        <v>72.39</v>
      </c>
    </row>
    <row r="913" spans="1:5">
      <c r="A913" s="603">
        <v>43479</v>
      </c>
      <c r="B913">
        <v>63.34</v>
      </c>
      <c r="C913" s="5">
        <v>63.34</v>
      </c>
      <c r="D913" s="622">
        <v>56.65</v>
      </c>
      <c r="E913" s="622">
        <v>71.930000000000007</v>
      </c>
    </row>
    <row r="914" spans="1:5">
      <c r="A914" s="603">
        <v>43476</v>
      </c>
      <c r="B914">
        <v>63.89</v>
      </c>
      <c r="C914" s="5">
        <v>63.89</v>
      </c>
      <c r="D914" s="622">
        <v>65.34</v>
      </c>
      <c r="E914" s="622">
        <v>66.38</v>
      </c>
    </row>
    <row r="915" spans="1:5">
      <c r="A915" s="603">
        <v>43475</v>
      </c>
      <c r="B915">
        <v>62.4</v>
      </c>
      <c r="C915" s="5">
        <v>62.4</v>
      </c>
      <c r="D915" s="622">
        <v>69.23</v>
      </c>
      <c r="E915" s="622">
        <v>70.459999999999994</v>
      </c>
    </row>
    <row r="916" spans="1:5">
      <c r="A916" s="603">
        <v>43474</v>
      </c>
      <c r="B916">
        <v>60.61</v>
      </c>
      <c r="C916" s="5">
        <v>60.61</v>
      </c>
      <c r="D916" s="622">
        <v>57.76</v>
      </c>
      <c r="E916" s="622">
        <v>71.98</v>
      </c>
    </row>
    <row r="917" spans="1:5">
      <c r="A917" s="603">
        <v>43473</v>
      </c>
      <c r="B917">
        <v>62.53</v>
      </c>
      <c r="C917" s="5">
        <v>62.53</v>
      </c>
      <c r="D917" s="622">
        <v>57.8</v>
      </c>
      <c r="E917" s="622">
        <v>72.03</v>
      </c>
    </row>
    <row r="918" spans="1:5">
      <c r="A918" s="603">
        <v>43472</v>
      </c>
      <c r="B918">
        <v>63.32</v>
      </c>
      <c r="C918" s="5">
        <v>63.32</v>
      </c>
      <c r="D918" s="622">
        <v>62.78</v>
      </c>
      <c r="E918" s="622">
        <v>70.8</v>
      </c>
    </row>
    <row r="919" spans="1:5">
      <c r="A919" s="603">
        <v>43469</v>
      </c>
      <c r="B919">
        <v>66.84</v>
      </c>
      <c r="C919" s="5">
        <v>66.84</v>
      </c>
      <c r="D919" s="622">
        <v>64.930000000000007</v>
      </c>
      <c r="E919" s="622">
        <v>68.23</v>
      </c>
    </row>
    <row r="920" spans="1:5">
      <c r="A920" s="603">
        <v>43468</v>
      </c>
      <c r="B920">
        <v>64.010000000000005</v>
      </c>
      <c r="C920" s="5">
        <v>64.010000000000005</v>
      </c>
      <c r="D920" s="622">
        <v>61.25</v>
      </c>
      <c r="E920" s="622">
        <v>67.23</v>
      </c>
    </row>
    <row r="921" spans="1:5">
      <c r="A921" s="603">
        <v>43467</v>
      </c>
      <c r="B921">
        <v>60.54</v>
      </c>
      <c r="C921" s="5">
        <v>60.54</v>
      </c>
      <c r="D921" s="622">
        <v>54.27</v>
      </c>
      <c r="E921" s="622">
        <v>59.74</v>
      </c>
    </row>
    <row r="922" spans="1:5">
      <c r="A922" s="603">
        <v>43466</v>
      </c>
      <c r="B922">
        <v>63.45</v>
      </c>
      <c r="C922" s="5">
        <v>63.45</v>
      </c>
      <c r="D922" s="622">
        <v>41.24</v>
      </c>
      <c r="E922" s="622">
        <v>59.14</v>
      </c>
    </row>
    <row r="923" spans="1:5">
      <c r="A923" s="603">
        <v>43465</v>
      </c>
      <c r="B923">
        <v>61.79</v>
      </c>
      <c r="C923" s="5">
        <v>61.79</v>
      </c>
      <c r="D923" s="622">
        <v>55.32</v>
      </c>
      <c r="E923" s="622">
        <v>44.1</v>
      </c>
    </row>
    <row r="924" spans="1:5">
      <c r="A924" s="603">
        <v>43462</v>
      </c>
      <c r="B924">
        <v>63.79</v>
      </c>
      <c r="C924" s="5">
        <v>63.79</v>
      </c>
      <c r="D924" s="622">
        <v>60.84</v>
      </c>
      <c r="E924" s="622">
        <v>60.47</v>
      </c>
    </row>
    <row r="925" spans="1:5">
      <c r="A925" s="603">
        <v>43461</v>
      </c>
      <c r="B925">
        <v>67.63</v>
      </c>
      <c r="C925" s="5">
        <v>67.63</v>
      </c>
      <c r="D925" s="622">
        <v>61.51</v>
      </c>
      <c r="E925" s="622">
        <v>64.36</v>
      </c>
    </row>
    <row r="926" spans="1:5">
      <c r="A926" s="603">
        <v>43460</v>
      </c>
      <c r="B926">
        <v>62.99</v>
      </c>
      <c r="C926" s="5">
        <v>62.99</v>
      </c>
      <c r="D926" s="622">
        <v>52.69</v>
      </c>
      <c r="E926" s="622">
        <v>65.180000000000007</v>
      </c>
    </row>
    <row r="927" spans="1:5">
      <c r="A927" s="603">
        <v>43459</v>
      </c>
      <c r="B927">
        <v>62.47</v>
      </c>
      <c r="C927" s="5">
        <v>62.47</v>
      </c>
      <c r="D927" s="622">
        <v>39.29</v>
      </c>
      <c r="E927" s="622">
        <v>57.72</v>
      </c>
    </row>
    <row r="928" spans="1:5">
      <c r="A928" s="603">
        <v>43458</v>
      </c>
      <c r="B928">
        <v>64.09</v>
      </c>
      <c r="C928" s="5">
        <v>64.09</v>
      </c>
      <c r="D928" s="622">
        <v>50.33</v>
      </c>
      <c r="E928" s="622">
        <v>47.73</v>
      </c>
    </row>
    <row r="929" spans="1:5">
      <c r="A929" s="603">
        <v>43455</v>
      </c>
      <c r="B929">
        <v>60.56</v>
      </c>
      <c r="C929" s="5">
        <v>60.56</v>
      </c>
      <c r="D929" s="622">
        <v>53.96</v>
      </c>
      <c r="E929" s="622">
        <v>60.83</v>
      </c>
    </row>
    <row r="930" spans="1:5">
      <c r="A930" s="603">
        <v>43454</v>
      </c>
      <c r="B930">
        <v>63.4</v>
      </c>
      <c r="C930" s="5">
        <v>63.4</v>
      </c>
      <c r="D930" s="622">
        <v>59.46</v>
      </c>
      <c r="E930" s="622">
        <v>69</v>
      </c>
    </row>
    <row r="931" spans="1:5">
      <c r="A931" s="603">
        <v>43453</v>
      </c>
      <c r="B931">
        <v>60.29</v>
      </c>
      <c r="C931" s="5">
        <v>60.29</v>
      </c>
      <c r="D931" s="622">
        <v>61.12</v>
      </c>
      <c r="E931" s="622">
        <v>72.08</v>
      </c>
    </row>
    <row r="932" spans="1:5">
      <c r="A932" s="603">
        <v>43452</v>
      </c>
      <c r="B932">
        <v>61.81</v>
      </c>
      <c r="C932" s="5">
        <v>61.81</v>
      </c>
      <c r="D932" s="622">
        <v>61.92</v>
      </c>
      <c r="E932" s="622">
        <v>77.260000000000005</v>
      </c>
    </row>
    <row r="933" spans="1:5">
      <c r="A933" s="603">
        <v>43451</v>
      </c>
      <c r="B933">
        <v>64.08</v>
      </c>
      <c r="C933" s="5">
        <v>64.08</v>
      </c>
      <c r="D933" s="622">
        <v>70.05</v>
      </c>
      <c r="E933" s="622">
        <v>66.75</v>
      </c>
    </row>
    <row r="934" spans="1:5">
      <c r="A934" s="603">
        <v>43448</v>
      </c>
      <c r="B934">
        <v>61.81</v>
      </c>
      <c r="C934" s="5">
        <v>61.81</v>
      </c>
      <c r="D934" s="622">
        <v>75.34</v>
      </c>
      <c r="E934" s="622">
        <v>65.63</v>
      </c>
    </row>
    <row r="935" spans="1:5">
      <c r="A935" s="603">
        <v>43447</v>
      </c>
      <c r="B935">
        <v>60.55</v>
      </c>
      <c r="C935" s="5">
        <v>60.55</v>
      </c>
      <c r="D935" s="622">
        <v>69.83</v>
      </c>
      <c r="E935" s="622">
        <v>76.56</v>
      </c>
    </row>
    <row r="936" spans="1:5">
      <c r="A936" s="603">
        <v>43446</v>
      </c>
      <c r="B936">
        <v>64.510000000000005</v>
      </c>
      <c r="C936" s="5">
        <v>64.510000000000005</v>
      </c>
      <c r="D936" s="622">
        <v>71.010000000000005</v>
      </c>
      <c r="E936" s="622">
        <v>74.540000000000006</v>
      </c>
    </row>
    <row r="937" spans="1:5">
      <c r="A937" s="603">
        <v>43445</v>
      </c>
      <c r="B937">
        <v>65.2</v>
      </c>
      <c r="C937" s="5">
        <v>65.2</v>
      </c>
      <c r="D937" s="622">
        <v>62.32</v>
      </c>
      <c r="E937" s="622">
        <v>75.2</v>
      </c>
    </row>
    <row r="938" spans="1:5">
      <c r="A938" s="603">
        <v>43444</v>
      </c>
      <c r="B938">
        <v>62.44</v>
      </c>
      <c r="C938" s="5">
        <v>62.44</v>
      </c>
      <c r="D938" s="622">
        <v>50.98</v>
      </c>
      <c r="E938" s="622">
        <v>65.03</v>
      </c>
    </row>
    <row r="939" spans="1:5">
      <c r="A939" s="603">
        <v>43441</v>
      </c>
      <c r="B939">
        <v>61.58</v>
      </c>
      <c r="C939" s="5">
        <v>61.58</v>
      </c>
      <c r="D939" s="622">
        <v>48.66</v>
      </c>
      <c r="E939" s="622">
        <v>50.74</v>
      </c>
    </row>
    <row r="940" spans="1:5">
      <c r="A940" s="603">
        <v>43440</v>
      </c>
      <c r="B940">
        <v>61.09</v>
      </c>
      <c r="C940" s="5">
        <v>61.09</v>
      </c>
      <c r="D940" s="622">
        <v>57.59</v>
      </c>
      <c r="E940" s="622">
        <v>69.28</v>
      </c>
    </row>
    <row r="941" spans="1:5">
      <c r="A941" s="603">
        <v>43439</v>
      </c>
      <c r="B941">
        <v>63.42</v>
      </c>
      <c r="C941" s="5">
        <v>63.42</v>
      </c>
      <c r="D941" s="622">
        <v>59.63</v>
      </c>
      <c r="E941" s="622">
        <v>72.16</v>
      </c>
    </row>
    <row r="942" spans="1:5">
      <c r="A942" s="603">
        <v>43438</v>
      </c>
      <c r="B942">
        <v>66.540000000000006</v>
      </c>
      <c r="C942" s="5">
        <v>66.540000000000006</v>
      </c>
      <c r="D942" s="622">
        <v>60.35</v>
      </c>
      <c r="E942" s="622">
        <v>65.02</v>
      </c>
    </row>
    <row r="943" spans="1:5">
      <c r="A943" s="603">
        <v>43437</v>
      </c>
      <c r="B943">
        <v>61.78</v>
      </c>
      <c r="C943" s="5">
        <v>61.78</v>
      </c>
      <c r="D943" s="622">
        <v>51.99</v>
      </c>
      <c r="E943" s="622">
        <v>65.97</v>
      </c>
    </row>
    <row r="944" spans="1:5">
      <c r="A944" s="603">
        <v>43434</v>
      </c>
      <c r="B944">
        <v>62.66</v>
      </c>
      <c r="C944" s="5">
        <v>62.66</v>
      </c>
      <c r="D944" s="622">
        <v>62.18</v>
      </c>
      <c r="E944" s="622">
        <v>69.27</v>
      </c>
    </row>
    <row r="945" spans="1:5">
      <c r="A945" s="603">
        <v>43433</v>
      </c>
      <c r="B945">
        <v>61.89</v>
      </c>
      <c r="C945" s="5">
        <v>61.89</v>
      </c>
      <c r="D945" s="622">
        <v>62.38</v>
      </c>
      <c r="E945" s="622">
        <v>71.39</v>
      </c>
    </row>
    <row r="946" spans="1:5">
      <c r="A946" s="603">
        <v>43432</v>
      </c>
      <c r="B946">
        <v>62.46</v>
      </c>
      <c r="C946" s="5">
        <v>62.46</v>
      </c>
      <c r="D946" s="622">
        <v>62.24</v>
      </c>
      <c r="E946" s="622">
        <v>63.56</v>
      </c>
    </row>
    <row r="947" spans="1:5">
      <c r="A947" s="603">
        <v>43431</v>
      </c>
      <c r="B947">
        <v>64.69</v>
      </c>
      <c r="C947" s="5">
        <v>64.69</v>
      </c>
      <c r="D947" s="622">
        <v>77.5</v>
      </c>
      <c r="E947" s="622">
        <v>60.61</v>
      </c>
    </row>
    <row r="948" spans="1:5">
      <c r="A948" s="603">
        <v>43430</v>
      </c>
      <c r="B948">
        <v>58.6</v>
      </c>
      <c r="C948" s="5">
        <v>58.6</v>
      </c>
      <c r="D948" s="622">
        <v>89.12</v>
      </c>
      <c r="E948" s="622">
        <v>72.22</v>
      </c>
    </row>
    <row r="949" spans="1:5">
      <c r="A949" s="603">
        <v>43427</v>
      </c>
      <c r="B949">
        <v>67.08</v>
      </c>
      <c r="C949" s="5">
        <v>67.08</v>
      </c>
      <c r="D949" s="622">
        <v>84.76</v>
      </c>
      <c r="E949" s="622">
        <v>66.05</v>
      </c>
    </row>
    <row r="950" spans="1:5">
      <c r="A950" s="603">
        <v>43426</v>
      </c>
      <c r="B950">
        <v>65.89</v>
      </c>
      <c r="C950" s="5">
        <v>65.89</v>
      </c>
      <c r="D950" s="622">
        <v>102.22</v>
      </c>
      <c r="E950" s="622">
        <v>79.739999999999995</v>
      </c>
    </row>
    <row r="951" spans="1:5">
      <c r="A951" s="603">
        <v>43425</v>
      </c>
      <c r="B951">
        <v>64.59</v>
      </c>
      <c r="C951" s="5">
        <v>64.59</v>
      </c>
      <c r="D951" s="622">
        <v>115.13</v>
      </c>
      <c r="E951" s="622">
        <v>86.54</v>
      </c>
    </row>
    <row r="952" spans="1:5">
      <c r="A952" s="603">
        <v>43424</v>
      </c>
      <c r="B952">
        <v>63.79</v>
      </c>
      <c r="C952" s="5">
        <v>63.79</v>
      </c>
      <c r="D952" s="622">
        <v>95.19</v>
      </c>
      <c r="E952" s="622">
        <v>75.44</v>
      </c>
    </row>
    <row r="953" spans="1:5">
      <c r="A953" s="603">
        <v>43423</v>
      </c>
      <c r="B953">
        <v>68.489999999999995</v>
      </c>
      <c r="C953" s="5">
        <v>68.489999999999995</v>
      </c>
      <c r="D953" s="622">
        <v>74.31</v>
      </c>
      <c r="E953" s="622">
        <v>79.209999999999994</v>
      </c>
    </row>
    <row r="954" spans="1:5">
      <c r="A954" s="603">
        <v>43420</v>
      </c>
      <c r="B954">
        <v>64.55</v>
      </c>
      <c r="C954" s="5">
        <v>64.55</v>
      </c>
      <c r="D954" s="622">
        <v>67.3</v>
      </c>
      <c r="E954" s="622">
        <v>65.45</v>
      </c>
    </row>
    <row r="955" spans="1:5">
      <c r="A955" s="603">
        <v>43419</v>
      </c>
      <c r="B955">
        <v>64.489999999999995</v>
      </c>
      <c r="C955" s="5">
        <v>64.489999999999995</v>
      </c>
      <c r="D955" s="622">
        <v>66.38</v>
      </c>
      <c r="E955" s="622">
        <v>68.150000000000006</v>
      </c>
    </row>
    <row r="956" spans="1:5">
      <c r="A956" s="603">
        <v>43418</v>
      </c>
      <c r="B956">
        <v>62.66</v>
      </c>
      <c r="C956" s="5">
        <v>62.66</v>
      </c>
      <c r="D956" s="622">
        <v>64.47</v>
      </c>
      <c r="E956" s="622">
        <v>66.459999999999994</v>
      </c>
    </row>
    <row r="957" spans="1:5">
      <c r="A957" s="603">
        <v>43417</v>
      </c>
      <c r="B957">
        <v>65.23</v>
      </c>
      <c r="C957" s="5">
        <v>65.23</v>
      </c>
      <c r="D957" s="622">
        <v>64.739999999999995</v>
      </c>
      <c r="E957" s="622">
        <v>64.95</v>
      </c>
    </row>
    <row r="958" spans="1:5">
      <c r="A958" s="603">
        <v>43416</v>
      </c>
      <c r="B958">
        <v>64.010000000000005</v>
      </c>
      <c r="C958" s="5">
        <v>64.010000000000005</v>
      </c>
      <c r="D958" s="622">
        <v>62.88</v>
      </c>
      <c r="E958" s="622">
        <v>65.67</v>
      </c>
    </row>
    <row r="959" spans="1:5">
      <c r="A959" s="603">
        <v>43413</v>
      </c>
      <c r="B959">
        <v>59.18</v>
      </c>
      <c r="C959" s="5">
        <v>59.18</v>
      </c>
      <c r="D959" s="622">
        <v>60.52</v>
      </c>
      <c r="E959" s="622">
        <v>60.94</v>
      </c>
    </row>
    <row r="960" spans="1:5">
      <c r="A960" s="603">
        <v>43412</v>
      </c>
      <c r="B960">
        <v>62.62</v>
      </c>
      <c r="C960" s="5">
        <v>62.62</v>
      </c>
      <c r="D960" s="622">
        <v>62.96</v>
      </c>
      <c r="E960" s="622">
        <v>63.14</v>
      </c>
    </row>
    <row r="961" spans="1:5">
      <c r="A961" s="603">
        <v>43411</v>
      </c>
      <c r="B961">
        <v>59.9</v>
      </c>
      <c r="C961" s="5">
        <v>59.9</v>
      </c>
      <c r="D961" s="622">
        <v>57.26</v>
      </c>
      <c r="E961" s="622">
        <v>63.07</v>
      </c>
    </row>
    <row r="962" spans="1:5">
      <c r="A962" s="603">
        <v>43410</v>
      </c>
      <c r="B962">
        <v>59.15</v>
      </c>
      <c r="C962" s="5">
        <v>59.15</v>
      </c>
      <c r="D962" s="622">
        <v>60.24</v>
      </c>
      <c r="E962" s="622">
        <v>61.35</v>
      </c>
    </row>
    <row r="963" spans="1:5">
      <c r="A963" s="603">
        <v>43409</v>
      </c>
      <c r="B963">
        <v>60.69</v>
      </c>
      <c r="C963" s="5">
        <v>60.69</v>
      </c>
      <c r="D963" s="622">
        <v>62.71</v>
      </c>
      <c r="E963" s="622">
        <v>63.86</v>
      </c>
    </row>
    <row r="964" spans="1:5">
      <c r="A964" s="603">
        <v>43406</v>
      </c>
      <c r="B964">
        <v>63.8</v>
      </c>
      <c r="C964" s="5">
        <v>63.8</v>
      </c>
      <c r="D964" s="622">
        <v>65.98</v>
      </c>
      <c r="E964" s="622">
        <v>60.81</v>
      </c>
    </row>
    <row r="965" spans="1:5">
      <c r="A965" s="603">
        <v>43405</v>
      </c>
      <c r="B965">
        <v>63.92</v>
      </c>
      <c r="C965" s="5">
        <v>63.92</v>
      </c>
      <c r="D965" s="622">
        <v>54.12</v>
      </c>
      <c r="E965" s="622">
        <v>66.180000000000007</v>
      </c>
    </row>
    <row r="966" spans="1:5">
      <c r="A966" s="603">
        <v>43404</v>
      </c>
      <c r="B966">
        <v>68.5</v>
      </c>
      <c r="C966" s="5">
        <v>68.5</v>
      </c>
      <c r="D966" s="622">
        <v>73.27</v>
      </c>
      <c r="E966" s="622">
        <v>60.66</v>
      </c>
    </row>
    <row r="967" spans="1:5">
      <c r="A967" s="603">
        <v>43403</v>
      </c>
      <c r="B967">
        <v>65.400000000000006</v>
      </c>
      <c r="C967" s="5">
        <v>65.400000000000006</v>
      </c>
      <c r="D967" s="622">
        <v>73.12</v>
      </c>
      <c r="E967" s="622">
        <v>72.19</v>
      </c>
    </row>
    <row r="968" spans="1:5">
      <c r="A968" s="603">
        <v>43402</v>
      </c>
      <c r="B968">
        <v>59.96</v>
      </c>
      <c r="C968" s="5">
        <v>59.96</v>
      </c>
      <c r="D968" s="622">
        <v>74.31</v>
      </c>
      <c r="E968" s="622">
        <v>71.48</v>
      </c>
    </row>
    <row r="969" spans="1:5">
      <c r="A969" s="603">
        <v>43399</v>
      </c>
      <c r="B969">
        <v>71.05</v>
      </c>
      <c r="C969" s="5">
        <v>71.05</v>
      </c>
      <c r="D969" s="622">
        <v>70.5</v>
      </c>
      <c r="E969" s="622">
        <v>65.16</v>
      </c>
    </row>
    <row r="970" spans="1:5">
      <c r="A970" s="603">
        <v>43398</v>
      </c>
      <c r="B970">
        <v>70.650000000000006</v>
      </c>
      <c r="C970" s="5">
        <v>70.650000000000006</v>
      </c>
      <c r="D970" s="622">
        <v>71.67</v>
      </c>
      <c r="E970" s="622">
        <v>72.94</v>
      </c>
    </row>
    <row r="971" spans="1:5">
      <c r="A971" s="603">
        <v>43397</v>
      </c>
      <c r="B971">
        <v>66.06</v>
      </c>
      <c r="C971" s="5">
        <v>66.06</v>
      </c>
      <c r="D971" s="622">
        <v>67.25</v>
      </c>
      <c r="E971" s="622">
        <v>74.430000000000007</v>
      </c>
    </row>
    <row r="972" spans="1:5">
      <c r="A972" s="603">
        <v>43396</v>
      </c>
      <c r="B972">
        <v>62.68</v>
      </c>
      <c r="C972" s="5">
        <v>62.68</v>
      </c>
      <c r="D972" s="622">
        <v>63.5</v>
      </c>
      <c r="E972" s="622">
        <v>74.78</v>
      </c>
    </row>
    <row r="973" spans="1:5">
      <c r="A973" s="603">
        <v>43395</v>
      </c>
      <c r="B973">
        <v>63.19</v>
      </c>
      <c r="C973" s="5">
        <v>63.19</v>
      </c>
      <c r="D973" s="622">
        <v>62.73</v>
      </c>
      <c r="E973" s="622">
        <v>72.3</v>
      </c>
    </row>
    <row r="974" spans="1:5">
      <c r="A974" s="603">
        <v>43392</v>
      </c>
      <c r="B974">
        <v>62.59</v>
      </c>
      <c r="C974" s="5">
        <v>62.59</v>
      </c>
      <c r="D974" s="622">
        <v>66.53</v>
      </c>
      <c r="E974" s="622">
        <v>69.92</v>
      </c>
    </row>
    <row r="975" spans="1:5">
      <c r="A975" s="603">
        <v>43391</v>
      </c>
      <c r="B975">
        <v>65.37</v>
      </c>
      <c r="C975" s="5">
        <v>65.37</v>
      </c>
      <c r="D975" s="622">
        <v>66.17</v>
      </c>
      <c r="E975" s="622">
        <v>78.349999999999994</v>
      </c>
    </row>
    <row r="976" spans="1:5">
      <c r="A976" s="603">
        <v>43390</v>
      </c>
      <c r="B976">
        <v>72.08</v>
      </c>
      <c r="C976" s="5">
        <v>72.08</v>
      </c>
      <c r="D976" s="622">
        <v>74.819999999999993</v>
      </c>
      <c r="E976" s="622">
        <v>76.09</v>
      </c>
    </row>
    <row r="977" spans="1:5">
      <c r="A977" s="603">
        <v>43389</v>
      </c>
      <c r="B977">
        <v>73.349999999999994</v>
      </c>
      <c r="C977" s="5">
        <v>73.349999999999994</v>
      </c>
      <c r="D977" s="622">
        <v>74.040000000000006</v>
      </c>
      <c r="E977" s="622">
        <v>87.29</v>
      </c>
    </row>
    <row r="978" spans="1:5">
      <c r="A978" s="603">
        <v>43388</v>
      </c>
      <c r="B978">
        <v>61.39</v>
      </c>
      <c r="C978" s="5">
        <v>61.39</v>
      </c>
      <c r="D978" s="622">
        <v>67.760000000000005</v>
      </c>
      <c r="E978" s="622">
        <v>79.19</v>
      </c>
    </row>
    <row r="979" spans="1:5">
      <c r="A979" s="603">
        <v>43385</v>
      </c>
      <c r="B979">
        <v>61.66</v>
      </c>
      <c r="C979" s="5">
        <v>61.66</v>
      </c>
      <c r="D979" s="622">
        <v>61.49</v>
      </c>
      <c r="E979" s="622">
        <v>68.22</v>
      </c>
    </row>
    <row r="980" spans="1:5">
      <c r="A980" s="603">
        <v>43384</v>
      </c>
      <c r="B980">
        <v>64.87</v>
      </c>
      <c r="C980" s="5">
        <v>64.87</v>
      </c>
      <c r="D980" s="622">
        <v>65.31</v>
      </c>
      <c r="E980" s="622">
        <v>73.48</v>
      </c>
    </row>
    <row r="981" spans="1:5">
      <c r="A981" s="603">
        <v>43383</v>
      </c>
      <c r="B981">
        <v>67.33</v>
      </c>
      <c r="C981" s="5">
        <v>67.33</v>
      </c>
      <c r="D981" s="622">
        <v>68.040000000000006</v>
      </c>
      <c r="E981" s="622">
        <v>77.290000000000006</v>
      </c>
    </row>
    <row r="982" spans="1:5">
      <c r="A982" s="603">
        <v>43382</v>
      </c>
      <c r="B982">
        <v>69.78</v>
      </c>
      <c r="C982" s="5">
        <v>69.78</v>
      </c>
      <c r="D982" s="622">
        <v>75.2</v>
      </c>
      <c r="E982" s="622">
        <v>78.709999999999994</v>
      </c>
    </row>
    <row r="983" spans="1:5">
      <c r="A983" s="603">
        <v>43381</v>
      </c>
      <c r="B983">
        <v>68</v>
      </c>
      <c r="C983" s="5">
        <v>68</v>
      </c>
      <c r="D983" s="622">
        <v>70.23</v>
      </c>
      <c r="E983" s="622">
        <v>83.08</v>
      </c>
    </row>
    <row r="984" spans="1:5">
      <c r="A984" s="603">
        <v>43378</v>
      </c>
      <c r="B984">
        <v>72.95</v>
      </c>
      <c r="C984" s="5">
        <v>72.95</v>
      </c>
      <c r="D984" s="622">
        <v>67.39</v>
      </c>
      <c r="E984" s="622">
        <v>80.010000000000005</v>
      </c>
    </row>
    <row r="985" spans="1:5">
      <c r="A985" s="603">
        <v>43377</v>
      </c>
      <c r="B985">
        <v>73.88</v>
      </c>
      <c r="C985" s="5">
        <v>73.88</v>
      </c>
      <c r="D985" s="622">
        <v>71.5</v>
      </c>
      <c r="E985" s="622">
        <v>76.739999999999995</v>
      </c>
    </row>
    <row r="986" spans="1:5">
      <c r="A986" s="603">
        <v>43376</v>
      </c>
      <c r="B986">
        <v>71.28</v>
      </c>
      <c r="C986" s="5">
        <v>71.28</v>
      </c>
      <c r="D986" s="622">
        <v>68.709999999999994</v>
      </c>
      <c r="E986" s="622">
        <v>77.099999999999994</v>
      </c>
    </row>
    <row r="987" spans="1:5">
      <c r="A987" s="603">
        <v>43375</v>
      </c>
      <c r="B987">
        <v>66.17</v>
      </c>
      <c r="C987" s="5">
        <v>66.17</v>
      </c>
      <c r="D987" s="622">
        <v>66.27</v>
      </c>
      <c r="E987" s="622">
        <v>77.83</v>
      </c>
    </row>
    <row r="988" spans="1:5">
      <c r="A988" s="603">
        <v>43374</v>
      </c>
      <c r="B988">
        <v>64.42</v>
      </c>
      <c r="C988" s="5">
        <v>64.42</v>
      </c>
      <c r="D988" s="622">
        <v>65.05</v>
      </c>
      <c r="E988" s="622">
        <v>79.34</v>
      </c>
    </row>
    <row r="989" spans="1:5">
      <c r="A989" s="603">
        <v>43371</v>
      </c>
      <c r="B989">
        <v>75.92</v>
      </c>
      <c r="C989" s="5">
        <v>75.92</v>
      </c>
      <c r="D989" s="622">
        <v>61.72</v>
      </c>
      <c r="E989" s="622">
        <v>67.69</v>
      </c>
    </row>
    <row r="990" spans="1:5">
      <c r="A990" s="603">
        <v>43370</v>
      </c>
      <c r="B990">
        <v>73.12</v>
      </c>
      <c r="C990" s="5">
        <v>73.12</v>
      </c>
      <c r="D990" s="622">
        <v>64.44</v>
      </c>
      <c r="E990" s="622">
        <v>74.78</v>
      </c>
    </row>
    <row r="991" spans="1:5">
      <c r="A991" s="603">
        <v>43369</v>
      </c>
      <c r="B991">
        <v>71.12</v>
      </c>
      <c r="C991" s="5">
        <v>71.12</v>
      </c>
      <c r="D991" s="622">
        <v>63.64</v>
      </c>
      <c r="E991" s="622">
        <v>77.959999999999994</v>
      </c>
    </row>
    <row r="992" spans="1:5">
      <c r="A992" s="603">
        <v>43368</v>
      </c>
      <c r="B992">
        <v>68.13</v>
      </c>
      <c r="C992" s="5">
        <v>68.13</v>
      </c>
      <c r="D992" s="622">
        <v>65.31</v>
      </c>
      <c r="E992" s="622">
        <v>79.14</v>
      </c>
    </row>
    <row r="993" spans="1:5">
      <c r="A993" s="603">
        <v>43367</v>
      </c>
      <c r="B993">
        <v>65.72</v>
      </c>
      <c r="C993" s="5">
        <v>65.72</v>
      </c>
      <c r="D993" s="622">
        <v>65.67</v>
      </c>
      <c r="E993" s="622">
        <v>77</v>
      </c>
    </row>
    <row r="994" spans="1:5">
      <c r="A994" s="603">
        <v>43364</v>
      </c>
      <c r="B994">
        <v>73.239999999999995</v>
      </c>
      <c r="C994" s="5">
        <v>73.239999999999995</v>
      </c>
      <c r="D994" s="622">
        <v>59.24</v>
      </c>
      <c r="E994" s="622">
        <v>78.400000000000006</v>
      </c>
    </row>
    <row r="995" spans="1:5">
      <c r="A995" s="603">
        <v>43363</v>
      </c>
      <c r="B995">
        <v>74.45</v>
      </c>
      <c r="C995" s="5">
        <v>74.45</v>
      </c>
      <c r="D995" s="622">
        <v>62.13</v>
      </c>
      <c r="E995" s="622">
        <v>92.49</v>
      </c>
    </row>
    <row r="996" spans="1:5">
      <c r="A996" s="603">
        <v>43362</v>
      </c>
      <c r="B996">
        <v>75.930000000000007</v>
      </c>
      <c r="C996" s="5">
        <v>75.930000000000007</v>
      </c>
      <c r="D996" s="622">
        <v>62.46</v>
      </c>
      <c r="E996" s="622">
        <v>80.900000000000006</v>
      </c>
    </row>
    <row r="997" spans="1:5">
      <c r="A997" s="603">
        <v>43361</v>
      </c>
      <c r="B997">
        <v>74.83</v>
      </c>
      <c r="C997" s="5">
        <v>74.83</v>
      </c>
      <c r="D997" s="622">
        <v>61.84</v>
      </c>
      <c r="E997" s="622">
        <v>80.25</v>
      </c>
    </row>
    <row r="998" spans="1:5">
      <c r="A998" s="603">
        <v>43360</v>
      </c>
      <c r="B998">
        <v>72.37</v>
      </c>
      <c r="C998" s="5">
        <v>72.37</v>
      </c>
      <c r="D998" s="622">
        <v>64.94</v>
      </c>
      <c r="E998" s="622">
        <v>81.37</v>
      </c>
    </row>
    <row r="999" spans="1:5">
      <c r="A999" s="603">
        <v>43357</v>
      </c>
      <c r="B999">
        <v>73</v>
      </c>
      <c r="C999" s="5">
        <v>73</v>
      </c>
      <c r="D999" s="622">
        <v>66.25</v>
      </c>
      <c r="E999" s="622">
        <v>74.06</v>
      </c>
    </row>
    <row r="1000" spans="1:5">
      <c r="A1000" s="603">
        <v>43356</v>
      </c>
      <c r="B1000">
        <v>74.760000000000005</v>
      </c>
      <c r="C1000" s="5">
        <v>74.760000000000005</v>
      </c>
      <c r="D1000" s="622">
        <v>71.099999999999994</v>
      </c>
      <c r="E1000" s="622">
        <v>83.61</v>
      </c>
    </row>
    <row r="1001" spans="1:5">
      <c r="A1001" s="603">
        <v>43355</v>
      </c>
      <c r="B1001">
        <v>75.39</v>
      </c>
      <c r="C1001" s="5">
        <v>75.39</v>
      </c>
      <c r="D1001" s="622">
        <v>68.3</v>
      </c>
      <c r="E1001" s="622">
        <v>91.26</v>
      </c>
    </row>
    <row r="1002" spans="1:5">
      <c r="A1002" s="603">
        <v>43354</v>
      </c>
      <c r="B1002">
        <v>71.790000000000006</v>
      </c>
      <c r="C1002" s="5">
        <v>71.790000000000006</v>
      </c>
      <c r="D1002" s="622">
        <v>64.11</v>
      </c>
      <c r="E1002" s="622">
        <v>87.79</v>
      </c>
    </row>
    <row r="1003" spans="1:5">
      <c r="A1003" s="603">
        <v>43353</v>
      </c>
      <c r="B1003">
        <v>72.44</v>
      </c>
      <c r="C1003" s="5">
        <v>72.44</v>
      </c>
      <c r="D1003" s="622">
        <v>65.739999999999995</v>
      </c>
      <c r="E1003" s="622">
        <v>77.650000000000006</v>
      </c>
    </row>
    <row r="1004" spans="1:5">
      <c r="A1004" s="603">
        <v>43350</v>
      </c>
      <c r="B1004">
        <v>68.05</v>
      </c>
      <c r="C1004" s="5">
        <v>68.05</v>
      </c>
      <c r="D1004" s="622">
        <v>65.099999999999994</v>
      </c>
      <c r="E1004" s="622">
        <v>69.849999999999994</v>
      </c>
    </row>
    <row r="1005" spans="1:5">
      <c r="A1005" s="603">
        <v>43349</v>
      </c>
      <c r="B1005">
        <v>71.040000000000006</v>
      </c>
      <c r="C1005" s="5">
        <v>71.040000000000006</v>
      </c>
      <c r="D1005" s="622">
        <v>66.959999999999994</v>
      </c>
      <c r="E1005" s="622">
        <v>76.37</v>
      </c>
    </row>
    <row r="1006" spans="1:5">
      <c r="A1006" s="603">
        <v>43348</v>
      </c>
      <c r="B1006">
        <v>74.58</v>
      </c>
      <c r="C1006" s="5">
        <v>74.58</v>
      </c>
      <c r="D1006" s="622">
        <v>69.41</v>
      </c>
      <c r="E1006" s="622">
        <v>74.760000000000005</v>
      </c>
    </row>
    <row r="1007" spans="1:5">
      <c r="A1007" s="603">
        <v>43347</v>
      </c>
      <c r="B1007">
        <v>71.31</v>
      </c>
      <c r="C1007" s="5">
        <v>71.31</v>
      </c>
      <c r="D1007" s="622">
        <v>66.94</v>
      </c>
      <c r="E1007" s="622">
        <v>74.11</v>
      </c>
    </row>
    <row r="1008" spans="1:5">
      <c r="A1008" s="603">
        <v>43346</v>
      </c>
      <c r="B1008">
        <v>70.44</v>
      </c>
      <c r="C1008" s="5">
        <v>70.44</v>
      </c>
      <c r="D1008" s="622">
        <v>65.23</v>
      </c>
      <c r="E1008" s="622">
        <v>70.36</v>
      </c>
    </row>
    <row r="1009" spans="1:5">
      <c r="A1009" s="603">
        <v>43343</v>
      </c>
      <c r="B1009">
        <v>68.53</v>
      </c>
      <c r="C1009" s="5">
        <v>68.53</v>
      </c>
      <c r="D1009" s="622">
        <v>66.88</v>
      </c>
      <c r="E1009" s="622">
        <v>66.94</v>
      </c>
    </row>
    <row r="1010" spans="1:5">
      <c r="A1010" s="603">
        <v>43342</v>
      </c>
      <c r="B1010">
        <v>69.66</v>
      </c>
      <c r="C1010" s="5">
        <v>69.66</v>
      </c>
      <c r="D1010" s="622">
        <v>68.19</v>
      </c>
      <c r="E1010" s="622">
        <v>73.58</v>
      </c>
    </row>
    <row r="1011" spans="1:5">
      <c r="A1011" s="603">
        <v>43341</v>
      </c>
      <c r="B1011">
        <v>70.989999999999995</v>
      </c>
      <c r="C1011" s="5">
        <v>70.989999999999995</v>
      </c>
      <c r="D1011" s="622">
        <v>68.3</v>
      </c>
      <c r="E1011" s="622">
        <v>74.55</v>
      </c>
    </row>
    <row r="1012" spans="1:5">
      <c r="A1012" s="603">
        <v>43340</v>
      </c>
      <c r="B1012">
        <v>67.67</v>
      </c>
      <c r="C1012" s="5">
        <v>67.67</v>
      </c>
      <c r="D1012" s="622">
        <v>68.239999999999995</v>
      </c>
      <c r="E1012" s="622">
        <v>70.05</v>
      </c>
    </row>
    <row r="1013" spans="1:5">
      <c r="A1013" s="603">
        <v>43339</v>
      </c>
      <c r="B1013">
        <v>66.56</v>
      </c>
      <c r="C1013" s="5">
        <v>66.56</v>
      </c>
      <c r="D1013" s="622">
        <v>60.15</v>
      </c>
      <c r="E1013" s="622">
        <v>68.48</v>
      </c>
    </row>
    <row r="1014" spans="1:5">
      <c r="A1014" s="603">
        <v>43336</v>
      </c>
      <c r="B1014">
        <v>64.61</v>
      </c>
      <c r="C1014" s="5">
        <v>64.61</v>
      </c>
      <c r="D1014" s="622">
        <v>62.15</v>
      </c>
      <c r="E1014" s="622">
        <v>66.14</v>
      </c>
    </row>
    <row r="1015" spans="1:5">
      <c r="A1015" s="603">
        <v>43335</v>
      </c>
      <c r="B1015">
        <v>67.69</v>
      </c>
      <c r="C1015" s="5">
        <v>67.69</v>
      </c>
      <c r="D1015" s="622">
        <v>67.33</v>
      </c>
      <c r="E1015" s="622">
        <v>67.400000000000006</v>
      </c>
    </row>
    <row r="1016" spans="1:5">
      <c r="A1016" s="603">
        <v>43334</v>
      </c>
      <c r="B1016">
        <v>68.52</v>
      </c>
      <c r="C1016" s="5">
        <v>68.52</v>
      </c>
      <c r="D1016" s="622">
        <v>68.02</v>
      </c>
      <c r="E1016" s="622">
        <v>69.12</v>
      </c>
    </row>
    <row r="1017" spans="1:5">
      <c r="A1017" s="603">
        <v>43333</v>
      </c>
      <c r="B1017">
        <v>66.14</v>
      </c>
      <c r="C1017" s="5">
        <v>66.14</v>
      </c>
      <c r="D1017" s="622">
        <v>67.36</v>
      </c>
      <c r="E1017" s="622">
        <v>70.61</v>
      </c>
    </row>
    <row r="1018" spans="1:5">
      <c r="A1018" s="603">
        <v>43332</v>
      </c>
      <c r="B1018">
        <v>63.06</v>
      </c>
      <c r="C1018" s="5">
        <v>63.06</v>
      </c>
      <c r="D1018" s="622">
        <v>60.55</v>
      </c>
      <c r="E1018" s="622">
        <v>69.39</v>
      </c>
    </row>
    <row r="1019" spans="1:5">
      <c r="A1019" s="603">
        <v>43329</v>
      </c>
      <c r="B1019">
        <v>60.77</v>
      </c>
      <c r="C1019" s="5">
        <v>60.77</v>
      </c>
      <c r="D1019" s="622">
        <v>57.93</v>
      </c>
      <c r="E1019" s="622">
        <v>61.55</v>
      </c>
    </row>
    <row r="1020" spans="1:5">
      <c r="A1020" s="603">
        <v>43328</v>
      </c>
      <c r="B1020">
        <v>64.13</v>
      </c>
      <c r="C1020" s="5">
        <v>64.13</v>
      </c>
      <c r="D1020" s="622">
        <v>56.23</v>
      </c>
      <c r="E1020" s="622">
        <v>63.94</v>
      </c>
    </row>
    <row r="1021" spans="1:5">
      <c r="A1021" s="603">
        <v>43327</v>
      </c>
      <c r="B1021">
        <v>59.38</v>
      </c>
      <c r="C1021" s="5">
        <v>59.38</v>
      </c>
      <c r="D1021" s="622">
        <v>52.87</v>
      </c>
      <c r="E1021" s="622">
        <v>66.930000000000007</v>
      </c>
    </row>
    <row r="1022" spans="1:5">
      <c r="A1022" s="603">
        <v>43326</v>
      </c>
      <c r="B1022">
        <v>61.48</v>
      </c>
      <c r="C1022" s="5">
        <v>61.48</v>
      </c>
      <c r="D1022" s="622">
        <v>55.21</v>
      </c>
      <c r="E1022" s="622">
        <v>64.709999999999994</v>
      </c>
    </row>
    <row r="1023" spans="1:5">
      <c r="A1023" s="603">
        <v>43325</v>
      </c>
      <c r="B1023">
        <v>63.49</v>
      </c>
      <c r="C1023" s="5">
        <v>63.49</v>
      </c>
      <c r="D1023" s="622">
        <v>55.99</v>
      </c>
      <c r="E1023" s="622">
        <v>64.7</v>
      </c>
    </row>
    <row r="1024" spans="1:5">
      <c r="A1024" s="603">
        <v>43322</v>
      </c>
      <c r="B1024">
        <v>62.15</v>
      </c>
      <c r="C1024" s="5">
        <v>62.15</v>
      </c>
      <c r="D1024" s="622">
        <v>46.48</v>
      </c>
      <c r="E1024" s="622">
        <v>63.16</v>
      </c>
    </row>
    <row r="1025" spans="1:5">
      <c r="A1025" s="603">
        <v>43321</v>
      </c>
      <c r="B1025">
        <v>62.27</v>
      </c>
      <c r="C1025" s="5">
        <v>62.27</v>
      </c>
      <c r="D1025" s="622">
        <v>54.71</v>
      </c>
      <c r="E1025" s="622">
        <v>68.849999999999994</v>
      </c>
    </row>
    <row r="1026" spans="1:5">
      <c r="A1026" s="603">
        <v>43320</v>
      </c>
      <c r="B1026">
        <v>64.91</v>
      </c>
      <c r="C1026" s="5">
        <v>64.91</v>
      </c>
      <c r="D1026" s="622">
        <v>56.5</v>
      </c>
      <c r="E1026" s="622">
        <v>67.069999999999993</v>
      </c>
    </row>
    <row r="1027" spans="1:5">
      <c r="A1027" s="603">
        <v>43319</v>
      </c>
      <c r="B1027">
        <v>64.16</v>
      </c>
      <c r="C1027" s="5">
        <v>64.16</v>
      </c>
      <c r="D1027" s="622">
        <v>63.36</v>
      </c>
      <c r="E1027" s="622">
        <v>73.19</v>
      </c>
    </row>
    <row r="1028" spans="1:5">
      <c r="A1028" s="603">
        <v>43318</v>
      </c>
      <c r="B1028">
        <v>68.510000000000005</v>
      </c>
      <c r="C1028" s="5">
        <v>68.510000000000005</v>
      </c>
      <c r="D1028" s="622">
        <v>62.22</v>
      </c>
      <c r="E1028" s="622">
        <v>69.709999999999994</v>
      </c>
    </row>
    <row r="1029" spans="1:5">
      <c r="A1029" s="603">
        <v>43315</v>
      </c>
      <c r="B1029">
        <v>67.89</v>
      </c>
      <c r="C1029" s="5">
        <v>67.89</v>
      </c>
      <c r="D1029" s="622">
        <v>63.71</v>
      </c>
      <c r="E1029" s="622">
        <v>66.92</v>
      </c>
    </row>
    <row r="1030" spans="1:5">
      <c r="A1030" s="603">
        <v>43314</v>
      </c>
      <c r="B1030">
        <v>64.11</v>
      </c>
      <c r="C1030" s="5">
        <v>64.11</v>
      </c>
      <c r="D1030" s="622">
        <v>59.51</v>
      </c>
      <c r="E1030" s="622">
        <v>72.680000000000007</v>
      </c>
    </row>
    <row r="1031" spans="1:5">
      <c r="A1031" s="603">
        <v>43313</v>
      </c>
      <c r="B1031">
        <v>62.66</v>
      </c>
      <c r="C1031" s="5">
        <v>62.66</v>
      </c>
      <c r="D1031" s="622">
        <v>56.3</v>
      </c>
      <c r="E1031" s="622">
        <v>73.38</v>
      </c>
    </row>
    <row r="1032" spans="1:5">
      <c r="A1032" s="603">
        <v>43312</v>
      </c>
      <c r="B1032">
        <v>65.41</v>
      </c>
      <c r="C1032" s="5">
        <v>65.41</v>
      </c>
      <c r="D1032" s="622">
        <v>56.33</v>
      </c>
      <c r="E1032" s="622">
        <v>72.86</v>
      </c>
    </row>
    <row r="1033" spans="1:5">
      <c r="A1033" s="603">
        <v>43311</v>
      </c>
      <c r="B1033">
        <v>64.37</v>
      </c>
      <c r="C1033" s="5">
        <v>64.37</v>
      </c>
      <c r="D1033" s="622">
        <v>55.19</v>
      </c>
      <c r="E1033" s="622">
        <v>67.77</v>
      </c>
    </row>
    <row r="1034" spans="1:5">
      <c r="A1034" s="603">
        <v>43308</v>
      </c>
      <c r="B1034">
        <v>64.569999999999993</v>
      </c>
      <c r="C1034" s="5">
        <v>64.569999999999993</v>
      </c>
      <c r="D1034" s="622">
        <v>56.23</v>
      </c>
      <c r="E1034" s="622">
        <v>63.15</v>
      </c>
    </row>
    <row r="1035" spans="1:5">
      <c r="A1035" s="603">
        <v>43307</v>
      </c>
      <c r="B1035">
        <v>66.02</v>
      </c>
      <c r="C1035" s="5">
        <v>66.02</v>
      </c>
      <c r="D1035" s="622">
        <v>60.04</v>
      </c>
      <c r="E1035" s="622">
        <v>67.09</v>
      </c>
    </row>
    <row r="1036" spans="1:5">
      <c r="A1036" s="603">
        <v>43306</v>
      </c>
      <c r="B1036">
        <v>64.760000000000005</v>
      </c>
      <c r="C1036" s="5">
        <v>64.760000000000005</v>
      </c>
      <c r="D1036" s="622">
        <v>59.24</v>
      </c>
      <c r="E1036" s="622">
        <v>65.22</v>
      </c>
    </row>
    <row r="1037" spans="1:5">
      <c r="A1037" s="603">
        <v>43305</v>
      </c>
      <c r="B1037">
        <v>64.87</v>
      </c>
      <c r="C1037" s="5">
        <v>64.87</v>
      </c>
      <c r="D1037" s="622">
        <v>57.23</v>
      </c>
      <c r="E1037" s="622">
        <v>62.53</v>
      </c>
    </row>
    <row r="1038" spans="1:5">
      <c r="A1038" s="603">
        <v>43304</v>
      </c>
      <c r="B1038">
        <v>63.1</v>
      </c>
      <c r="C1038" s="5">
        <v>63.1</v>
      </c>
      <c r="D1038" s="622">
        <v>55.06</v>
      </c>
      <c r="E1038" s="622">
        <v>60.89</v>
      </c>
    </row>
    <row r="1039" spans="1:5">
      <c r="A1039" s="603">
        <v>43301</v>
      </c>
      <c r="B1039">
        <v>61.8</v>
      </c>
      <c r="C1039" s="5">
        <v>61.8</v>
      </c>
      <c r="D1039" s="622">
        <v>53.54</v>
      </c>
      <c r="E1039" s="622">
        <v>63.24</v>
      </c>
    </row>
    <row r="1040" spans="1:5">
      <c r="A1040" s="603">
        <v>43300</v>
      </c>
      <c r="B1040">
        <v>64.33</v>
      </c>
      <c r="C1040" s="5">
        <v>64.33</v>
      </c>
      <c r="D1040" s="622">
        <v>51.7</v>
      </c>
      <c r="E1040" s="622">
        <v>68.319999999999993</v>
      </c>
    </row>
    <row r="1041" spans="1:5">
      <c r="A1041" s="603">
        <v>43299</v>
      </c>
      <c r="B1041">
        <v>63.2</v>
      </c>
      <c r="C1041" s="5">
        <v>63.2</v>
      </c>
      <c r="D1041" s="622">
        <v>50.66</v>
      </c>
      <c r="E1041" s="622">
        <v>64.87</v>
      </c>
    </row>
    <row r="1042" spans="1:5">
      <c r="A1042" s="603">
        <v>43298</v>
      </c>
      <c r="B1042">
        <v>63.07</v>
      </c>
      <c r="C1042" s="5">
        <v>63.07</v>
      </c>
      <c r="D1042" s="622">
        <v>52.14</v>
      </c>
      <c r="E1042" s="622">
        <v>68.3</v>
      </c>
    </row>
    <row r="1043" spans="1:5">
      <c r="A1043" s="603">
        <v>43297</v>
      </c>
      <c r="B1043">
        <v>60.32</v>
      </c>
      <c r="C1043" s="5">
        <v>60.32</v>
      </c>
      <c r="D1043" s="622">
        <v>53.7</v>
      </c>
      <c r="E1043" s="622">
        <v>63.23</v>
      </c>
    </row>
    <row r="1044" spans="1:5">
      <c r="A1044" s="603">
        <v>43294</v>
      </c>
      <c r="B1044">
        <v>63.24</v>
      </c>
      <c r="C1044" s="5">
        <v>63.24</v>
      </c>
      <c r="D1044" s="622">
        <v>51.45</v>
      </c>
      <c r="E1044" s="622">
        <v>58.94</v>
      </c>
    </row>
    <row r="1045" spans="1:5">
      <c r="A1045" s="603">
        <v>43293</v>
      </c>
      <c r="B1045">
        <v>63.87</v>
      </c>
      <c r="C1045" s="5">
        <v>63.87</v>
      </c>
      <c r="D1045" s="622">
        <v>53.31</v>
      </c>
      <c r="E1045" s="622">
        <v>68.69</v>
      </c>
    </row>
    <row r="1046" spans="1:5">
      <c r="A1046" s="603">
        <v>43292</v>
      </c>
      <c r="B1046">
        <v>60.78</v>
      </c>
      <c r="C1046" s="5">
        <v>60.78</v>
      </c>
      <c r="D1046" s="622">
        <v>52.57</v>
      </c>
      <c r="E1046" s="622">
        <v>65.510000000000005</v>
      </c>
    </row>
    <row r="1047" spans="1:5">
      <c r="A1047" s="603">
        <v>43291</v>
      </c>
      <c r="B1047">
        <v>60.69</v>
      </c>
      <c r="C1047" s="5">
        <v>60.69</v>
      </c>
      <c r="D1047" s="622">
        <v>52.95</v>
      </c>
      <c r="E1047" s="622">
        <v>65.44</v>
      </c>
    </row>
    <row r="1048" spans="1:5">
      <c r="A1048" s="603">
        <v>43290</v>
      </c>
      <c r="B1048">
        <v>61.07</v>
      </c>
      <c r="C1048" s="5">
        <v>61.07</v>
      </c>
      <c r="D1048" s="622">
        <v>52.39</v>
      </c>
      <c r="E1048" s="622">
        <v>66.28</v>
      </c>
    </row>
    <row r="1049" spans="1:5">
      <c r="A1049" s="603">
        <v>43287</v>
      </c>
      <c r="B1049">
        <v>60.49</v>
      </c>
      <c r="C1049" s="5">
        <v>60.49</v>
      </c>
      <c r="D1049" s="622">
        <v>51.86</v>
      </c>
      <c r="E1049" s="622">
        <v>55.06</v>
      </c>
    </row>
    <row r="1050" spans="1:5">
      <c r="A1050" s="603">
        <v>43286</v>
      </c>
      <c r="B1050">
        <v>59.15</v>
      </c>
      <c r="C1050" s="5">
        <v>59.15</v>
      </c>
      <c r="D1050" s="622">
        <v>55.96</v>
      </c>
      <c r="E1050" s="622">
        <v>62.67</v>
      </c>
    </row>
    <row r="1051" spans="1:5">
      <c r="A1051" s="603">
        <v>43285</v>
      </c>
      <c r="B1051">
        <v>60.99</v>
      </c>
      <c r="C1051" s="5">
        <v>60.99</v>
      </c>
      <c r="D1051" s="622">
        <v>57.29</v>
      </c>
      <c r="E1051" s="622">
        <v>63.38</v>
      </c>
    </row>
    <row r="1052" spans="1:5">
      <c r="A1052" s="603">
        <v>43284</v>
      </c>
      <c r="B1052">
        <v>61.21</v>
      </c>
      <c r="C1052" s="5">
        <v>61.21</v>
      </c>
      <c r="D1052" s="622">
        <v>56.9</v>
      </c>
      <c r="E1052" s="622">
        <v>72.31</v>
      </c>
    </row>
    <row r="1053" spans="1:5">
      <c r="A1053" s="603">
        <v>43283</v>
      </c>
      <c r="B1053">
        <v>60.62</v>
      </c>
      <c r="C1053" s="5">
        <v>60.62</v>
      </c>
      <c r="D1053" s="622">
        <v>52.27</v>
      </c>
      <c r="E1053" s="622">
        <v>61.3</v>
      </c>
    </row>
    <row r="1054" spans="1:5">
      <c r="A1054" s="603">
        <v>43280</v>
      </c>
      <c r="B1054">
        <v>61.78</v>
      </c>
      <c r="C1054" s="5">
        <v>61.78</v>
      </c>
      <c r="D1054" s="622">
        <v>46.19</v>
      </c>
      <c r="E1054" s="622">
        <v>54.8</v>
      </c>
    </row>
    <row r="1055" spans="1:5">
      <c r="A1055" s="603">
        <v>43279</v>
      </c>
      <c r="B1055">
        <v>61.77</v>
      </c>
      <c r="C1055" s="5">
        <v>61.77</v>
      </c>
      <c r="D1055" s="622">
        <v>45.05</v>
      </c>
      <c r="E1055" s="622">
        <v>60.27</v>
      </c>
    </row>
    <row r="1056" spans="1:5">
      <c r="A1056" s="603">
        <v>43278</v>
      </c>
      <c r="B1056">
        <v>62.56</v>
      </c>
      <c r="C1056" s="5">
        <v>62.56</v>
      </c>
      <c r="D1056" s="622">
        <v>49.6</v>
      </c>
      <c r="E1056" s="622">
        <v>59.47</v>
      </c>
    </row>
    <row r="1057" spans="1:5">
      <c r="A1057" s="603">
        <v>43277</v>
      </c>
      <c r="B1057">
        <v>62.67</v>
      </c>
      <c r="C1057" s="5">
        <v>62.67</v>
      </c>
      <c r="D1057" s="622">
        <v>48.75</v>
      </c>
      <c r="E1057" s="622">
        <v>58.64</v>
      </c>
    </row>
    <row r="1058" spans="1:5">
      <c r="A1058" s="603">
        <v>43276</v>
      </c>
      <c r="B1058">
        <v>61.51</v>
      </c>
      <c r="C1058" s="5">
        <v>61.51</v>
      </c>
      <c r="D1058" s="622">
        <v>45.98</v>
      </c>
      <c r="E1058" s="622">
        <v>54.95</v>
      </c>
    </row>
    <row r="1059" spans="1:5">
      <c r="A1059" s="603">
        <v>43273</v>
      </c>
      <c r="B1059">
        <v>59.75</v>
      </c>
      <c r="C1059" s="5">
        <v>59.75</v>
      </c>
      <c r="D1059" s="622">
        <v>26</v>
      </c>
      <c r="E1059" s="622">
        <v>49.69</v>
      </c>
    </row>
    <row r="1060" spans="1:5">
      <c r="A1060" s="603">
        <v>43272</v>
      </c>
      <c r="B1060">
        <v>60.86</v>
      </c>
      <c r="C1060" s="5">
        <v>60.86</v>
      </c>
      <c r="D1060" s="622">
        <v>36.74</v>
      </c>
      <c r="E1060" s="622">
        <v>62.33</v>
      </c>
    </row>
    <row r="1061" spans="1:5">
      <c r="A1061" s="603">
        <v>43271</v>
      </c>
      <c r="B1061">
        <v>61.5</v>
      </c>
      <c r="C1061" s="5">
        <v>61.5</v>
      </c>
      <c r="D1061" s="622">
        <v>47.23</v>
      </c>
      <c r="E1061" s="622">
        <v>64.77</v>
      </c>
    </row>
    <row r="1062" spans="1:5">
      <c r="A1062" s="603">
        <v>43270</v>
      </c>
      <c r="B1062">
        <v>54.58</v>
      </c>
      <c r="C1062" s="5">
        <v>54.58</v>
      </c>
      <c r="D1062" s="622">
        <v>49.13</v>
      </c>
      <c r="E1062" s="622">
        <v>61.06</v>
      </c>
    </row>
    <row r="1063" spans="1:5">
      <c r="A1063" s="603">
        <v>43269</v>
      </c>
      <c r="B1063">
        <v>54.67</v>
      </c>
      <c r="C1063" s="5">
        <v>54.67</v>
      </c>
      <c r="D1063" s="622">
        <v>45.58</v>
      </c>
      <c r="E1063" s="622">
        <v>56.67</v>
      </c>
    </row>
    <row r="1064" spans="1:5">
      <c r="A1064" s="603">
        <v>43266</v>
      </c>
      <c r="B1064">
        <v>52.83</v>
      </c>
      <c r="C1064" s="5">
        <v>52.83</v>
      </c>
      <c r="D1064" s="622">
        <v>50.57</v>
      </c>
      <c r="E1064" s="622">
        <v>52.92</v>
      </c>
    </row>
    <row r="1065" spans="1:5">
      <c r="A1065" s="603">
        <v>43265</v>
      </c>
      <c r="B1065">
        <v>57.74</v>
      </c>
      <c r="C1065" s="5">
        <v>57.74</v>
      </c>
      <c r="D1065" s="622">
        <v>45.93</v>
      </c>
      <c r="E1065" s="622">
        <v>54.82</v>
      </c>
    </row>
    <row r="1066" spans="1:5">
      <c r="A1066" s="603">
        <v>43264</v>
      </c>
      <c r="B1066">
        <v>57.84</v>
      </c>
      <c r="C1066" s="5">
        <v>57.84</v>
      </c>
      <c r="D1066" s="622">
        <v>48.22</v>
      </c>
      <c r="E1066" s="622">
        <v>60.75</v>
      </c>
    </row>
    <row r="1067" spans="1:5">
      <c r="A1067" s="603">
        <v>43263</v>
      </c>
      <c r="B1067">
        <v>52.86</v>
      </c>
      <c r="C1067" s="5">
        <v>52.86</v>
      </c>
      <c r="D1067" s="622">
        <v>48.19</v>
      </c>
      <c r="E1067" s="622">
        <v>57.64</v>
      </c>
    </row>
    <row r="1068" spans="1:5">
      <c r="A1068" s="603">
        <v>43262</v>
      </c>
      <c r="B1068">
        <v>54.9</v>
      </c>
      <c r="C1068" s="5">
        <v>54.9</v>
      </c>
      <c r="D1068" s="622">
        <v>47.63</v>
      </c>
      <c r="E1068" s="622">
        <v>59.16</v>
      </c>
    </row>
    <row r="1069" spans="1:5">
      <c r="A1069" s="603">
        <v>43259</v>
      </c>
      <c r="B1069">
        <v>58.76</v>
      </c>
      <c r="C1069" s="5">
        <v>58.76</v>
      </c>
      <c r="D1069" s="622">
        <v>49.68</v>
      </c>
      <c r="E1069" s="622">
        <v>48.04</v>
      </c>
    </row>
    <row r="1070" spans="1:5">
      <c r="A1070" s="603">
        <v>43258</v>
      </c>
      <c r="B1070">
        <v>62.08</v>
      </c>
      <c r="C1070" s="5">
        <v>62.08</v>
      </c>
      <c r="D1070" s="622">
        <v>51.83</v>
      </c>
      <c r="E1070" s="622">
        <v>60.37</v>
      </c>
    </row>
    <row r="1071" spans="1:5">
      <c r="A1071" s="603">
        <v>43257</v>
      </c>
      <c r="B1071">
        <v>62.63</v>
      </c>
      <c r="C1071" s="5">
        <v>62.63</v>
      </c>
      <c r="D1071" s="622">
        <v>51.29</v>
      </c>
      <c r="E1071" s="622">
        <v>61.55</v>
      </c>
    </row>
    <row r="1072" spans="1:5">
      <c r="A1072" s="603">
        <v>43256</v>
      </c>
      <c r="B1072">
        <v>62.51</v>
      </c>
      <c r="C1072" s="5">
        <v>62.51</v>
      </c>
      <c r="D1072" s="622">
        <v>52.08</v>
      </c>
      <c r="E1072" s="622">
        <v>58.45</v>
      </c>
    </row>
    <row r="1073" spans="1:5">
      <c r="A1073" s="603">
        <v>43255</v>
      </c>
      <c r="B1073">
        <v>58.78</v>
      </c>
      <c r="C1073" s="5">
        <v>58.78</v>
      </c>
      <c r="D1073" s="622">
        <v>45.74</v>
      </c>
      <c r="E1073" s="622">
        <v>59.64</v>
      </c>
    </row>
    <row r="1074" spans="1:5">
      <c r="A1074" s="603">
        <v>43252</v>
      </c>
      <c r="B1074">
        <v>63.3</v>
      </c>
      <c r="C1074" s="5">
        <v>63.3</v>
      </c>
      <c r="D1074" s="622">
        <v>46.78</v>
      </c>
      <c r="E1074" s="622">
        <v>53.98</v>
      </c>
    </row>
    <row r="1075" spans="1:5">
      <c r="A1075" s="603">
        <v>43251</v>
      </c>
      <c r="B1075">
        <v>62.57</v>
      </c>
      <c r="C1075" s="5">
        <v>62.57</v>
      </c>
      <c r="D1075" s="622">
        <v>45.95</v>
      </c>
      <c r="E1075" s="622">
        <v>62.08</v>
      </c>
    </row>
    <row r="1076" spans="1:5">
      <c r="A1076" s="603">
        <v>43250</v>
      </c>
      <c r="B1076">
        <v>65.11</v>
      </c>
      <c r="C1076" s="5">
        <v>65.11</v>
      </c>
      <c r="D1076" s="622">
        <v>47.95</v>
      </c>
      <c r="E1076" s="622">
        <v>64.819999999999993</v>
      </c>
    </row>
    <row r="1077" spans="1:5">
      <c r="A1077" s="603">
        <v>43249</v>
      </c>
      <c r="B1077">
        <v>65.459999999999994</v>
      </c>
      <c r="C1077" s="5">
        <v>65.459999999999994</v>
      </c>
      <c r="D1077" s="622">
        <v>48.22</v>
      </c>
      <c r="E1077" s="622">
        <v>59.26</v>
      </c>
    </row>
    <row r="1078" spans="1:5">
      <c r="A1078" s="603">
        <v>43248</v>
      </c>
      <c r="B1078">
        <v>62.03</v>
      </c>
      <c r="C1078" s="5">
        <v>62.03</v>
      </c>
      <c r="D1078" s="622">
        <v>48.22</v>
      </c>
      <c r="E1078" s="622">
        <v>62.46</v>
      </c>
    </row>
    <row r="1079" spans="1:5">
      <c r="A1079" s="603">
        <v>43245</v>
      </c>
      <c r="B1079">
        <v>64.739999999999995</v>
      </c>
      <c r="C1079" s="5">
        <v>64.739999999999995</v>
      </c>
      <c r="D1079" s="622">
        <v>42.78</v>
      </c>
      <c r="E1079" s="622">
        <v>49.93</v>
      </c>
    </row>
    <row r="1080" spans="1:5">
      <c r="A1080" s="603">
        <v>43244</v>
      </c>
      <c r="B1080">
        <v>64.17</v>
      </c>
      <c r="C1080" s="5">
        <v>64.17</v>
      </c>
      <c r="D1080" s="622">
        <v>42.12</v>
      </c>
      <c r="E1080" s="622">
        <v>57.94</v>
      </c>
    </row>
    <row r="1081" spans="1:5">
      <c r="A1081" s="603">
        <v>43243</v>
      </c>
      <c r="B1081">
        <v>64.91</v>
      </c>
      <c r="C1081" s="5">
        <v>64.91</v>
      </c>
      <c r="D1081" s="622">
        <v>44.01</v>
      </c>
      <c r="E1081" s="622">
        <v>57.26</v>
      </c>
    </row>
    <row r="1082" spans="1:5">
      <c r="A1082" s="603">
        <v>43242</v>
      </c>
      <c r="B1082">
        <v>63.44</v>
      </c>
      <c r="C1082" s="5">
        <v>63.44</v>
      </c>
      <c r="D1082" s="622">
        <v>46.37</v>
      </c>
      <c r="E1082" s="622">
        <v>58.06</v>
      </c>
    </row>
    <row r="1083" spans="1:5">
      <c r="A1083" s="603">
        <v>43241</v>
      </c>
      <c r="B1083">
        <v>62.68</v>
      </c>
      <c r="C1083" s="5">
        <v>62.68</v>
      </c>
      <c r="D1083" s="622">
        <v>11.82</v>
      </c>
      <c r="E1083" s="622">
        <v>56</v>
      </c>
    </row>
    <row r="1084" spans="1:5">
      <c r="A1084" s="603">
        <v>43238</v>
      </c>
      <c r="B1084">
        <v>57.24</v>
      </c>
      <c r="C1084" s="5">
        <v>57.24</v>
      </c>
      <c r="D1084" s="622">
        <v>38.78</v>
      </c>
      <c r="E1084" s="622">
        <v>51.19</v>
      </c>
    </row>
    <row r="1085" spans="1:5">
      <c r="A1085" s="603">
        <v>43237</v>
      </c>
      <c r="B1085">
        <v>54.01</v>
      </c>
      <c r="C1085" s="5">
        <v>54.01</v>
      </c>
      <c r="D1085" s="622">
        <v>34.26</v>
      </c>
      <c r="E1085" s="622">
        <v>57.68</v>
      </c>
    </row>
    <row r="1086" spans="1:5">
      <c r="A1086" s="603">
        <v>43236</v>
      </c>
      <c r="B1086">
        <v>51.48</v>
      </c>
      <c r="C1086" s="5">
        <v>51.48</v>
      </c>
      <c r="D1086" s="622">
        <v>37.229999999999997</v>
      </c>
      <c r="E1086" s="622">
        <v>61.17</v>
      </c>
    </row>
    <row r="1087" spans="1:5">
      <c r="A1087" s="603">
        <v>43235</v>
      </c>
      <c r="B1087">
        <v>49.85</v>
      </c>
      <c r="C1087" s="5">
        <v>49.85</v>
      </c>
      <c r="D1087" s="622">
        <v>43.05</v>
      </c>
      <c r="E1087" s="622">
        <v>53.58</v>
      </c>
    </row>
    <row r="1088" spans="1:5">
      <c r="A1088" s="603">
        <v>43234</v>
      </c>
      <c r="B1088">
        <v>52.38</v>
      </c>
      <c r="C1088" s="5">
        <v>52.38</v>
      </c>
      <c r="D1088" s="622">
        <v>33.299999999999997</v>
      </c>
      <c r="E1088" s="622">
        <v>53.22</v>
      </c>
    </row>
    <row r="1089" spans="1:5">
      <c r="A1089" s="603">
        <v>43231</v>
      </c>
      <c r="B1089">
        <v>58.7</v>
      </c>
      <c r="C1089" s="5">
        <v>58.7</v>
      </c>
      <c r="D1089" s="622">
        <v>41.88</v>
      </c>
      <c r="E1089" s="622">
        <v>47.95</v>
      </c>
    </row>
    <row r="1090" spans="1:5">
      <c r="A1090" s="603">
        <v>43230</v>
      </c>
      <c r="B1090">
        <v>52.74</v>
      </c>
      <c r="C1090" s="5">
        <v>52.74</v>
      </c>
      <c r="D1090" s="622">
        <v>24.37</v>
      </c>
      <c r="E1090" s="622">
        <v>58.24</v>
      </c>
    </row>
    <row r="1091" spans="1:5">
      <c r="A1091" s="603">
        <v>43229</v>
      </c>
      <c r="B1091">
        <v>55.72</v>
      </c>
      <c r="C1091" s="5">
        <v>55.72</v>
      </c>
      <c r="D1091" s="622">
        <v>38.24</v>
      </c>
      <c r="E1091" s="622">
        <v>55.19</v>
      </c>
    </row>
    <row r="1092" spans="1:5">
      <c r="A1092" s="603">
        <v>43228</v>
      </c>
      <c r="B1092">
        <v>56.75</v>
      </c>
      <c r="C1092" s="5">
        <v>56.75</v>
      </c>
      <c r="D1092" s="622">
        <v>30.3</v>
      </c>
      <c r="E1092" s="622">
        <v>56.41</v>
      </c>
    </row>
    <row r="1093" spans="1:5">
      <c r="A1093" s="603">
        <v>43227</v>
      </c>
      <c r="B1093">
        <v>56.43</v>
      </c>
      <c r="C1093" s="5">
        <v>56.43</v>
      </c>
      <c r="D1093" s="622">
        <v>39.909999999999997</v>
      </c>
      <c r="E1093" s="622">
        <v>50.55</v>
      </c>
    </row>
    <row r="1094" spans="1:5">
      <c r="A1094" s="603">
        <v>43224</v>
      </c>
      <c r="B1094">
        <v>42.15</v>
      </c>
      <c r="C1094" s="5">
        <v>42.15</v>
      </c>
      <c r="D1094" s="622">
        <v>36.42</v>
      </c>
      <c r="E1094" s="622">
        <v>50.63</v>
      </c>
    </row>
    <row r="1095" spans="1:5">
      <c r="A1095" s="603">
        <v>43223</v>
      </c>
      <c r="B1095">
        <v>42.87</v>
      </c>
      <c r="C1095" s="5">
        <v>42.87</v>
      </c>
      <c r="D1095" s="622">
        <v>39.96</v>
      </c>
      <c r="E1095" s="622">
        <v>58.5</v>
      </c>
    </row>
    <row r="1096" spans="1:5">
      <c r="A1096" s="603">
        <v>43222</v>
      </c>
      <c r="B1096">
        <v>45.24</v>
      </c>
      <c r="C1096" s="5">
        <v>45.24</v>
      </c>
      <c r="D1096" s="622">
        <v>40.32</v>
      </c>
      <c r="E1096" s="622">
        <v>48.02</v>
      </c>
    </row>
    <row r="1097" spans="1:5">
      <c r="A1097" s="603">
        <v>43221</v>
      </c>
      <c r="B1097">
        <v>39.67</v>
      </c>
      <c r="C1097" s="5">
        <v>39.67</v>
      </c>
      <c r="D1097" s="622">
        <v>11.8</v>
      </c>
      <c r="E1097" s="622">
        <v>48.31</v>
      </c>
    </row>
    <row r="1098" spans="1:5">
      <c r="A1098" s="603">
        <v>43220</v>
      </c>
      <c r="B1098">
        <v>42.17</v>
      </c>
      <c r="C1098" s="5">
        <v>42.17</v>
      </c>
      <c r="D1098" s="622">
        <v>17.21</v>
      </c>
      <c r="E1098" s="622">
        <v>42.04</v>
      </c>
    </row>
    <row r="1099" spans="1:5">
      <c r="A1099" s="603">
        <v>43217</v>
      </c>
      <c r="B1099">
        <v>49.72</v>
      </c>
      <c r="C1099" s="5">
        <v>49.72</v>
      </c>
      <c r="D1099" s="622">
        <v>36.659999999999997</v>
      </c>
      <c r="E1099" s="622">
        <v>43.83</v>
      </c>
    </row>
    <row r="1100" spans="1:5">
      <c r="A1100" s="603">
        <v>43216</v>
      </c>
      <c r="B1100">
        <v>46.33</v>
      </c>
      <c r="C1100" s="5">
        <v>46.33</v>
      </c>
      <c r="D1100" s="622">
        <v>31.49</v>
      </c>
      <c r="E1100" s="622">
        <v>47.19</v>
      </c>
    </row>
    <row r="1101" spans="1:5">
      <c r="A1101" s="603">
        <v>43215</v>
      </c>
      <c r="B1101">
        <v>45.94</v>
      </c>
      <c r="C1101" s="5">
        <v>45.94</v>
      </c>
      <c r="D1101" s="622">
        <v>28.48</v>
      </c>
      <c r="E1101" s="622">
        <v>51</v>
      </c>
    </row>
    <row r="1102" spans="1:5">
      <c r="A1102" s="603">
        <v>43214</v>
      </c>
      <c r="B1102">
        <v>48.35</v>
      </c>
      <c r="C1102" s="5">
        <v>48.35</v>
      </c>
      <c r="D1102" s="622">
        <v>35.619999999999997</v>
      </c>
      <c r="E1102" s="622">
        <v>41.28</v>
      </c>
    </row>
    <row r="1103" spans="1:5">
      <c r="A1103" s="603">
        <v>43213</v>
      </c>
      <c r="B1103">
        <v>50.23</v>
      </c>
      <c r="C1103" s="5">
        <v>50.23</v>
      </c>
      <c r="D1103" s="622">
        <v>34.130000000000003</v>
      </c>
      <c r="E1103" s="622">
        <v>54.79</v>
      </c>
    </row>
    <row r="1104" spans="1:5">
      <c r="A1104" s="603">
        <v>43210</v>
      </c>
      <c r="B1104">
        <v>40.29</v>
      </c>
      <c r="C1104" s="5">
        <v>40.29</v>
      </c>
      <c r="D1104" s="622">
        <v>39</v>
      </c>
      <c r="E1104" s="622">
        <v>48.73</v>
      </c>
    </row>
    <row r="1105" spans="1:5">
      <c r="A1105" s="603">
        <v>43209</v>
      </c>
      <c r="B1105">
        <v>46.35</v>
      </c>
      <c r="C1105" s="5">
        <v>46.35</v>
      </c>
      <c r="D1105" s="622">
        <v>40.19</v>
      </c>
      <c r="E1105" s="622">
        <v>45.38</v>
      </c>
    </row>
    <row r="1106" spans="1:5">
      <c r="A1106" s="603">
        <v>43208</v>
      </c>
      <c r="B1106">
        <v>51.44</v>
      </c>
      <c r="C1106" s="5">
        <v>51.44</v>
      </c>
      <c r="D1106" s="622">
        <v>43.8</v>
      </c>
      <c r="E1106" s="622">
        <v>45.39</v>
      </c>
    </row>
    <row r="1107" spans="1:5">
      <c r="A1107" s="603">
        <v>43207</v>
      </c>
      <c r="B1107">
        <v>51.75</v>
      </c>
      <c r="C1107" s="5">
        <v>51.75</v>
      </c>
      <c r="D1107" s="622">
        <v>43.8</v>
      </c>
      <c r="E1107" s="622">
        <v>49.22</v>
      </c>
    </row>
    <row r="1108" spans="1:5">
      <c r="A1108" s="603">
        <v>43206</v>
      </c>
      <c r="B1108">
        <v>48.11</v>
      </c>
      <c r="C1108" s="5">
        <v>48.11</v>
      </c>
      <c r="D1108" s="622">
        <v>46.63</v>
      </c>
      <c r="E1108" s="622">
        <v>51.72</v>
      </c>
    </row>
    <row r="1109" spans="1:5">
      <c r="A1109" s="603">
        <v>43203</v>
      </c>
      <c r="B1109">
        <v>58.97</v>
      </c>
      <c r="C1109" s="5">
        <v>58.97</v>
      </c>
      <c r="D1109" s="622">
        <v>44.98</v>
      </c>
      <c r="E1109" s="622">
        <v>45.16</v>
      </c>
    </row>
    <row r="1110" spans="1:5">
      <c r="A1110" s="603">
        <v>43202</v>
      </c>
      <c r="B1110">
        <v>47.93</v>
      </c>
      <c r="C1110" s="5">
        <v>47.93</v>
      </c>
      <c r="D1110" s="622">
        <v>44.08</v>
      </c>
      <c r="E1110" s="622">
        <v>54.89</v>
      </c>
    </row>
    <row r="1111" spans="1:5">
      <c r="A1111" s="603">
        <v>43201</v>
      </c>
      <c r="B1111">
        <v>40.64</v>
      </c>
      <c r="C1111" s="5">
        <v>40.64</v>
      </c>
      <c r="D1111" s="622">
        <v>39.5</v>
      </c>
      <c r="E1111" s="622">
        <v>55.06</v>
      </c>
    </row>
    <row r="1112" spans="1:5">
      <c r="A1112" s="603">
        <v>43200</v>
      </c>
      <c r="B1112">
        <v>46.31</v>
      </c>
      <c r="C1112" s="5">
        <v>46.31</v>
      </c>
      <c r="D1112" s="622">
        <v>41.79</v>
      </c>
      <c r="E1112" s="622">
        <v>57.84</v>
      </c>
    </row>
    <row r="1113" spans="1:5">
      <c r="A1113" s="603">
        <v>43199</v>
      </c>
      <c r="B1113">
        <v>49.61</v>
      </c>
      <c r="C1113" s="5">
        <v>49.61</v>
      </c>
      <c r="D1113" s="622">
        <v>44.91</v>
      </c>
      <c r="E1113" s="622">
        <v>52.45</v>
      </c>
    </row>
    <row r="1114" spans="1:5">
      <c r="A1114" s="603">
        <v>43196</v>
      </c>
      <c r="B1114">
        <v>37.799999999999997</v>
      </c>
      <c r="C1114" s="5">
        <v>37.799999999999997</v>
      </c>
      <c r="D1114" s="622">
        <v>36.49</v>
      </c>
      <c r="E1114" s="622">
        <v>49.78</v>
      </c>
    </row>
    <row r="1115" spans="1:5">
      <c r="A1115" s="603">
        <v>43195</v>
      </c>
      <c r="B1115">
        <v>48.13</v>
      </c>
      <c r="C1115" s="5">
        <v>48.13</v>
      </c>
      <c r="D1115" s="622">
        <v>41.23</v>
      </c>
      <c r="E1115" s="622">
        <v>54.69</v>
      </c>
    </row>
    <row r="1116" spans="1:5">
      <c r="A1116" s="603">
        <v>43194</v>
      </c>
      <c r="B1116">
        <v>31.03</v>
      </c>
      <c r="C1116" s="5">
        <v>31.03</v>
      </c>
      <c r="D1116" s="622">
        <v>36.29</v>
      </c>
      <c r="E1116" s="622">
        <v>51.81</v>
      </c>
    </row>
    <row r="1117" spans="1:5">
      <c r="A1117" s="603">
        <v>43193</v>
      </c>
      <c r="B1117">
        <v>31.08</v>
      </c>
      <c r="C1117" s="5">
        <v>31.08</v>
      </c>
      <c r="D1117" s="622">
        <v>36.869999999999997</v>
      </c>
      <c r="E1117" s="622">
        <v>58.84</v>
      </c>
    </row>
    <row r="1118" spans="1:5">
      <c r="A1118" s="603">
        <v>43192</v>
      </c>
      <c r="B1118">
        <v>28.39</v>
      </c>
      <c r="C1118" s="5">
        <v>28.39</v>
      </c>
      <c r="D1118" s="622">
        <v>29.16</v>
      </c>
      <c r="E1118" s="622">
        <v>53.1</v>
      </c>
    </row>
    <row r="1119" spans="1:5">
      <c r="A1119" s="603">
        <v>43189</v>
      </c>
      <c r="B1119">
        <v>4.5</v>
      </c>
      <c r="C1119" s="5">
        <v>4.5</v>
      </c>
      <c r="D1119" s="622">
        <v>39.909999999999997</v>
      </c>
      <c r="E1119" s="622">
        <v>39.86</v>
      </c>
    </row>
    <row r="1120" spans="1:5">
      <c r="A1120" s="603">
        <v>43188</v>
      </c>
      <c r="B1120">
        <v>27.73</v>
      </c>
      <c r="C1120" s="5">
        <v>27.73</v>
      </c>
      <c r="D1120" s="622">
        <v>44.87</v>
      </c>
      <c r="E1120" s="622">
        <v>53.52</v>
      </c>
    </row>
    <row r="1121" spans="1:5">
      <c r="A1121" s="603">
        <v>43187</v>
      </c>
      <c r="B1121">
        <v>44.22</v>
      </c>
      <c r="C1121" s="5">
        <v>44.22</v>
      </c>
      <c r="D1121" s="622">
        <v>43.38</v>
      </c>
      <c r="E1121" s="622">
        <v>51.97</v>
      </c>
    </row>
    <row r="1122" spans="1:5">
      <c r="A1122" s="603">
        <v>43186</v>
      </c>
      <c r="B1122">
        <v>46.78</v>
      </c>
      <c r="C1122" s="5">
        <v>46.78</v>
      </c>
      <c r="D1122" s="622">
        <v>46.3</v>
      </c>
      <c r="E1122" s="622">
        <v>54.08</v>
      </c>
    </row>
    <row r="1123" spans="1:5">
      <c r="A1123" s="603">
        <v>43185</v>
      </c>
      <c r="B1123">
        <v>50.2</v>
      </c>
      <c r="C1123" s="5">
        <v>50.2</v>
      </c>
      <c r="D1123" s="622">
        <v>53.09</v>
      </c>
      <c r="E1123" s="622">
        <v>56.11</v>
      </c>
    </row>
    <row r="1124" spans="1:5">
      <c r="A1124" s="603">
        <v>43182</v>
      </c>
      <c r="B1124">
        <v>46.53</v>
      </c>
      <c r="C1124" s="5">
        <v>46.53</v>
      </c>
      <c r="D1124" s="622">
        <v>53.9</v>
      </c>
      <c r="E1124" s="622">
        <v>50.46</v>
      </c>
    </row>
    <row r="1125" spans="1:5">
      <c r="A1125" s="603">
        <v>43181</v>
      </c>
      <c r="B1125">
        <v>54.1</v>
      </c>
      <c r="C1125" s="5">
        <v>54.1</v>
      </c>
      <c r="D1125" s="622">
        <v>61.37</v>
      </c>
      <c r="E1125" s="622">
        <v>54.17</v>
      </c>
    </row>
    <row r="1126" spans="1:5">
      <c r="A1126" s="603">
        <v>43180</v>
      </c>
      <c r="B1126">
        <v>45.49</v>
      </c>
      <c r="C1126" s="5">
        <v>45.49</v>
      </c>
      <c r="D1126" s="622">
        <v>55.02</v>
      </c>
      <c r="E1126" s="622">
        <v>66.39</v>
      </c>
    </row>
    <row r="1127" spans="1:5">
      <c r="A1127" s="603">
        <v>43179</v>
      </c>
      <c r="B1127">
        <v>38.76</v>
      </c>
      <c r="C1127" s="5">
        <v>38.76</v>
      </c>
      <c r="D1127" s="622">
        <v>48.83</v>
      </c>
      <c r="E1127" s="622">
        <v>56.88</v>
      </c>
    </row>
    <row r="1128" spans="1:5">
      <c r="A1128" s="603">
        <v>43178</v>
      </c>
      <c r="B1128">
        <v>45.56</v>
      </c>
      <c r="C1128" s="5">
        <v>45.56</v>
      </c>
      <c r="D1128" s="622">
        <v>54.25</v>
      </c>
      <c r="E1128" s="622">
        <v>60.73</v>
      </c>
    </row>
    <row r="1129" spans="1:5">
      <c r="A1129" s="603">
        <v>43175</v>
      </c>
      <c r="B1129">
        <v>45.39</v>
      </c>
      <c r="C1129" s="5">
        <v>45.39</v>
      </c>
      <c r="D1129" s="622">
        <v>46.64</v>
      </c>
      <c r="E1129" s="622">
        <v>54.76</v>
      </c>
    </row>
    <row r="1130" spans="1:5">
      <c r="A1130" s="603">
        <v>43174</v>
      </c>
      <c r="B1130">
        <v>33.520000000000003</v>
      </c>
      <c r="C1130" s="5">
        <v>33.520000000000003</v>
      </c>
      <c r="D1130" s="622">
        <v>36.31</v>
      </c>
      <c r="E1130" s="622">
        <v>53.17</v>
      </c>
    </row>
    <row r="1131" spans="1:5">
      <c r="A1131" s="603">
        <v>43173</v>
      </c>
      <c r="B1131">
        <v>37.96</v>
      </c>
      <c r="C1131" s="5">
        <v>37.96</v>
      </c>
      <c r="D1131" s="622">
        <v>47.51</v>
      </c>
      <c r="E1131" s="622">
        <v>58.11</v>
      </c>
    </row>
    <row r="1132" spans="1:5">
      <c r="A1132" s="603">
        <v>43172</v>
      </c>
      <c r="B1132">
        <v>48.5</v>
      </c>
      <c r="C1132" s="5">
        <v>48.5</v>
      </c>
      <c r="D1132" s="622">
        <v>47.25</v>
      </c>
      <c r="E1132" s="622">
        <v>53.55</v>
      </c>
    </row>
    <row r="1133" spans="1:5">
      <c r="A1133" s="603">
        <v>43171</v>
      </c>
      <c r="B1133">
        <v>38.61</v>
      </c>
      <c r="C1133" s="5">
        <v>38.61</v>
      </c>
      <c r="D1133" s="622">
        <v>38.549999999999997</v>
      </c>
      <c r="E1133" s="622">
        <v>52.78</v>
      </c>
    </row>
    <row r="1134" spans="1:5">
      <c r="A1134" s="603">
        <v>43168</v>
      </c>
      <c r="B1134">
        <v>43.13</v>
      </c>
      <c r="C1134" s="5">
        <v>43.13</v>
      </c>
      <c r="D1134" s="622">
        <v>42.86</v>
      </c>
      <c r="E1134" s="622">
        <v>48.7</v>
      </c>
    </row>
    <row r="1135" spans="1:5">
      <c r="A1135" s="603">
        <v>43167</v>
      </c>
      <c r="B1135">
        <v>48</v>
      </c>
      <c r="C1135" s="5">
        <v>48</v>
      </c>
      <c r="D1135" s="622">
        <v>45.43</v>
      </c>
      <c r="E1135" s="622">
        <v>52.88</v>
      </c>
    </row>
    <row r="1136" spans="1:5">
      <c r="A1136" s="603">
        <v>43166</v>
      </c>
      <c r="B1136">
        <v>51.35</v>
      </c>
      <c r="C1136" s="5">
        <v>51.35</v>
      </c>
      <c r="D1136" s="622">
        <v>48.79</v>
      </c>
      <c r="E1136" s="622">
        <v>51.81</v>
      </c>
    </row>
    <row r="1137" spans="1:5">
      <c r="A1137" s="603">
        <v>43165</v>
      </c>
      <c r="B1137">
        <v>49.93</v>
      </c>
      <c r="C1137" s="5">
        <v>49.93</v>
      </c>
      <c r="D1137" s="622">
        <v>50.42</v>
      </c>
      <c r="E1137" s="622">
        <v>51.69</v>
      </c>
    </row>
    <row r="1138" spans="1:5">
      <c r="A1138" s="603">
        <v>43164</v>
      </c>
      <c r="B1138">
        <v>50.99</v>
      </c>
      <c r="C1138" s="5">
        <v>50.99</v>
      </c>
      <c r="D1138" s="622">
        <v>54.92</v>
      </c>
      <c r="E1138" s="622">
        <v>57.73</v>
      </c>
    </row>
    <row r="1139" spans="1:5">
      <c r="A1139" s="603">
        <v>43161</v>
      </c>
      <c r="B1139">
        <v>50.61</v>
      </c>
      <c r="C1139" s="5">
        <v>50.61</v>
      </c>
      <c r="D1139" s="622">
        <v>84.05</v>
      </c>
      <c r="E1139" s="622">
        <v>67.150000000000006</v>
      </c>
    </row>
    <row r="1140" spans="1:5">
      <c r="A1140" s="603">
        <v>43160</v>
      </c>
      <c r="B1140">
        <v>51.6</v>
      </c>
      <c r="C1140" s="5">
        <v>51.6</v>
      </c>
      <c r="D1140" s="622">
        <v>84.28</v>
      </c>
      <c r="E1140" s="622">
        <v>97.48</v>
      </c>
    </row>
    <row r="1141" spans="1:5">
      <c r="A1141" s="603">
        <v>43159</v>
      </c>
      <c r="B1141">
        <v>57.55</v>
      </c>
      <c r="C1141" s="5">
        <v>57.55</v>
      </c>
      <c r="D1141" s="622">
        <v>80.069999999999993</v>
      </c>
      <c r="E1141" s="622">
        <v>91.85</v>
      </c>
    </row>
    <row r="1142" spans="1:5">
      <c r="A1142" s="603">
        <v>43158</v>
      </c>
      <c r="B1142">
        <v>64.099999999999994</v>
      </c>
      <c r="C1142" s="5">
        <v>64.099999999999994</v>
      </c>
      <c r="D1142" s="622">
        <v>83.76</v>
      </c>
      <c r="E1142" s="622">
        <v>84.41</v>
      </c>
    </row>
    <row r="1143" spans="1:5">
      <c r="A1143" s="603">
        <v>43157</v>
      </c>
      <c r="B1143">
        <v>58.79</v>
      </c>
      <c r="C1143" s="5">
        <v>58.79</v>
      </c>
      <c r="D1143" s="622">
        <v>60.94</v>
      </c>
      <c r="E1143" s="622">
        <v>107.17</v>
      </c>
    </row>
    <row r="1144" spans="1:5">
      <c r="A1144" s="603">
        <v>43154</v>
      </c>
      <c r="B1144">
        <v>57.65</v>
      </c>
      <c r="C1144" s="5">
        <v>57.65</v>
      </c>
      <c r="D1144" s="622">
        <v>52.12</v>
      </c>
      <c r="E1144" s="622">
        <v>69.28</v>
      </c>
    </row>
    <row r="1145" spans="1:5">
      <c r="A1145" s="603">
        <v>43153</v>
      </c>
      <c r="B1145">
        <v>53.42</v>
      </c>
      <c r="C1145" s="5">
        <v>53.42</v>
      </c>
      <c r="D1145" s="622">
        <v>51.97</v>
      </c>
      <c r="E1145" s="622">
        <v>69.11</v>
      </c>
    </row>
    <row r="1146" spans="1:5">
      <c r="A1146" s="603">
        <v>43152</v>
      </c>
      <c r="B1146">
        <v>49.75</v>
      </c>
      <c r="C1146" s="5">
        <v>49.75</v>
      </c>
      <c r="D1146" s="622">
        <v>48.86</v>
      </c>
      <c r="E1146" s="622">
        <v>60.81</v>
      </c>
    </row>
    <row r="1147" spans="1:5">
      <c r="A1147" s="603">
        <v>43151</v>
      </c>
      <c r="B1147">
        <v>52.29</v>
      </c>
      <c r="C1147" s="5">
        <v>52.29</v>
      </c>
      <c r="D1147" s="622">
        <v>49.71</v>
      </c>
      <c r="E1147" s="622">
        <v>55.91</v>
      </c>
    </row>
    <row r="1148" spans="1:5">
      <c r="A1148" s="603">
        <v>43150</v>
      </c>
      <c r="B1148">
        <v>56.59</v>
      </c>
      <c r="C1148" s="5">
        <v>56.59</v>
      </c>
      <c r="D1148" s="622">
        <v>50.99</v>
      </c>
      <c r="E1148" s="622">
        <v>55.01</v>
      </c>
    </row>
    <row r="1149" spans="1:5">
      <c r="A1149" s="603">
        <v>43147</v>
      </c>
      <c r="B1149">
        <v>59.95</v>
      </c>
      <c r="C1149" s="5">
        <v>59.95</v>
      </c>
      <c r="D1149" s="622">
        <v>43.15</v>
      </c>
      <c r="E1149" s="622">
        <v>49.42</v>
      </c>
    </row>
    <row r="1150" spans="1:5">
      <c r="A1150" s="603">
        <v>43146</v>
      </c>
      <c r="B1150">
        <v>54.86</v>
      </c>
      <c r="C1150" s="5">
        <v>54.86</v>
      </c>
      <c r="D1150" s="622">
        <v>42.59</v>
      </c>
      <c r="E1150" s="622">
        <v>57.85</v>
      </c>
    </row>
    <row r="1151" spans="1:5">
      <c r="A1151" s="603">
        <v>43145</v>
      </c>
      <c r="B1151">
        <v>48.41</v>
      </c>
      <c r="C1151" s="5">
        <v>48.41</v>
      </c>
      <c r="D1151" s="622">
        <v>44.65</v>
      </c>
      <c r="E1151" s="622">
        <v>51.86</v>
      </c>
    </row>
    <row r="1152" spans="1:5">
      <c r="A1152" s="603">
        <v>43144</v>
      </c>
      <c r="B1152">
        <v>51.75</v>
      </c>
      <c r="C1152" s="5">
        <v>51.75</v>
      </c>
      <c r="D1152" s="622">
        <v>42.93</v>
      </c>
      <c r="E1152" s="622">
        <v>54.05</v>
      </c>
    </row>
    <row r="1153" spans="1:5">
      <c r="A1153" s="603">
        <v>43143</v>
      </c>
      <c r="B1153">
        <v>55.55</v>
      </c>
      <c r="C1153" s="5">
        <v>55.55</v>
      </c>
      <c r="D1153" s="622">
        <v>48.88</v>
      </c>
      <c r="E1153" s="622">
        <v>52.77</v>
      </c>
    </row>
    <row r="1154" spans="1:5">
      <c r="A1154" s="603">
        <v>43140</v>
      </c>
      <c r="B1154">
        <v>60.92</v>
      </c>
      <c r="C1154" s="5">
        <v>60.92</v>
      </c>
      <c r="D1154" s="622">
        <v>47.2</v>
      </c>
      <c r="E1154" s="622">
        <v>48.28</v>
      </c>
    </row>
    <row r="1155" spans="1:5">
      <c r="A1155" s="603">
        <v>43139</v>
      </c>
      <c r="B1155">
        <v>62.88</v>
      </c>
      <c r="C1155" s="5">
        <v>62.88</v>
      </c>
      <c r="D1155" s="622">
        <v>54.56</v>
      </c>
      <c r="E1155" s="622">
        <v>51.28</v>
      </c>
    </row>
    <row r="1156" spans="1:5">
      <c r="A1156" s="603">
        <v>43138</v>
      </c>
      <c r="B1156">
        <v>56.2</v>
      </c>
      <c r="C1156" s="5">
        <v>56.2</v>
      </c>
      <c r="D1156" s="622">
        <v>50.7</v>
      </c>
      <c r="E1156" s="622">
        <v>54.91</v>
      </c>
    </row>
    <row r="1157" spans="1:5">
      <c r="A1157" s="603">
        <v>43137</v>
      </c>
      <c r="B1157">
        <v>53.79</v>
      </c>
      <c r="C1157" s="5">
        <v>53.79</v>
      </c>
      <c r="D1157" s="622">
        <v>50.56</v>
      </c>
      <c r="E1157" s="622">
        <v>51.67</v>
      </c>
    </row>
    <row r="1158" spans="1:5">
      <c r="A1158" s="603">
        <v>43136</v>
      </c>
      <c r="B1158">
        <v>55.45</v>
      </c>
      <c r="C1158" s="5">
        <v>55.45</v>
      </c>
      <c r="D1158" s="622">
        <v>45.28</v>
      </c>
      <c r="E1158" s="622">
        <v>52.57</v>
      </c>
    </row>
    <row r="1159" spans="1:5">
      <c r="A1159" s="603">
        <v>43133</v>
      </c>
      <c r="B1159">
        <v>50.79</v>
      </c>
      <c r="C1159" s="5">
        <v>50.79</v>
      </c>
      <c r="D1159" s="622">
        <v>40.9</v>
      </c>
      <c r="E1159" s="622">
        <v>44.78</v>
      </c>
    </row>
    <row r="1160" spans="1:5">
      <c r="A1160" s="603">
        <v>43132</v>
      </c>
      <c r="B1160">
        <v>54.33</v>
      </c>
      <c r="C1160" s="5">
        <v>54.33</v>
      </c>
      <c r="D1160" s="622">
        <v>39.43</v>
      </c>
      <c r="E1160" s="622">
        <v>48.42</v>
      </c>
    </row>
    <row r="1161" spans="1:5">
      <c r="A1161" s="603">
        <v>43131</v>
      </c>
      <c r="B1161">
        <v>57.07</v>
      </c>
      <c r="C1161" s="5">
        <v>57.07</v>
      </c>
      <c r="D1161" s="622">
        <v>33.15</v>
      </c>
      <c r="E1161" s="622">
        <v>46.95</v>
      </c>
    </row>
    <row r="1162" spans="1:5">
      <c r="A1162" s="603">
        <v>43130</v>
      </c>
      <c r="B1162">
        <v>53.98</v>
      </c>
      <c r="C1162" s="5">
        <v>53.98</v>
      </c>
      <c r="D1162" s="622">
        <v>40.36</v>
      </c>
      <c r="E1162" s="622">
        <v>52.36</v>
      </c>
    </row>
    <row r="1163" spans="1:5">
      <c r="A1163" s="603">
        <v>43129</v>
      </c>
      <c r="B1163">
        <v>54.7</v>
      </c>
      <c r="C1163" s="5">
        <v>54.7</v>
      </c>
      <c r="D1163" s="622">
        <v>36.83</v>
      </c>
      <c r="E1163" s="622">
        <v>48.37</v>
      </c>
    </row>
    <row r="1164" spans="1:5">
      <c r="A1164" s="603">
        <v>43126</v>
      </c>
      <c r="B1164">
        <v>48.86</v>
      </c>
      <c r="C1164" s="5">
        <v>48.86</v>
      </c>
      <c r="D1164" s="622">
        <v>45.14</v>
      </c>
      <c r="E1164" s="622">
        <v>48.12</v>
      </c>
    </row>
    <row r="1165" spans="1:5">
      <c r="A1165" s="603">
        <v>43125</v>
      </c>
      <c r="B1165">
        <v>53.41</v>
      </c>
      <c r="C1165" s="5">
        <v>53.41</v>
      </c>
      <c r="D1165" s="622">
        <v>34.380000000000003</v>
      </c>
      <c r="E1165" s="622">
        <v>51.04</v>
      </c>
    </row>
    <row r="1166" spans="1:5">
      <c r="A1166" s="603">
        <v>43124</v>
      </c>
      <c r="B1166">
        <v>56.54</v>
      </c>
      <c r="C1166" s="5">
        <v>56.54</v>
      </c>
      <c r="D1166" s="622">
        <v>29.78</v>
      </c>
      <c r="E1166" s="622">
        <v>54.28</v>
      </c>
    </row>
    <row r="1167" spans="1:5">
      <c r="A1167" s="603">
        <v>43123</v>
      </c>
      <c r="B1167">
        <v>57.96</v>
      </c>
      <c r="C1167" s="5">
        <v>57.96</v>
      </c>
      <c r="D1167" s="622">
        <v>38.369999999999997</v>
      </c>
      <c r="E1167" s="622">
        <v>53.04</v>
      </c>
    </row>
    <row r="1168" spans="1:5">
      <c r="A1168" s="603">
        <v>43122</v>
      </c>
      <c r="B1168">
        <v>53.74</v>
      </c>
      <c r="C1168" s="5">
        <v>53.74</v>
      </c>
      <c r="D1168" s="622">
        <v>37.43</v>
      </c>
      <c r="E1168" s="622">
        <v>51.78</v>
      </c>
    </row>
    <row r="1169" spans="1:5">
      <c r="A1169" s="603">
        <v>43119</v>
      </c>
      <c r="B1169">
        <v>55.11</v>
      </c>
      <c r="C1169" s="5">
        <v>55.11</v>
      </c>
      <c r="D1169" s="622">
        <v>40.69</v>
      </c>
      <c r="E1169" s="622">
        <v>51.02</v>
      </c>
    </row>
    <row r="1170" spans="1:5">
      <c r="A1170" s="603">
        <v>43118</v>
      </c>
      <c r="B1170">
        <v>57.6</v>
      </c>
      <c r="C1170" s="5">
        <v>57.6</v>
      </c>
      <c r="D1170" s="622">
        <v>35.07</v>
      </c>
      <c r="E1170" s="622">
        <v>51.06</v>
      </c>
    </row>
    <row r="1171" spans="1:5">
      <c r="A1171" s="603">
        <v>43117</v>
      </c>
      <c r="B1171">
        <v>52.56</v>
      </c>
      <c r="C1171" s="5">
        <v>52.56</v>
      </c>
      <c r="D1171" s="622">
        <v>37.06</v>
      </c>
      <c r="E1171" s="622">
        <v>49.09</v>
      </c>
    </row>
    <row r="1172" spans="1:5">
      <c r="A1172" s="603">
        <v>43116</v>
      </c>
      <c r="B1172">
        <v>51.68</v>
      </c>
      <c r="C1172" s="5">
        <v>51.68</v>
      </c>
      <c r="D1172" s="622">
        <v>33.54</v>
      </c>
      <c r="E1172" s="622">
        <v>44.27</v>
      </c>
    </row>
    <row r="1173" spans="1:5">
      <c r="A1173" s="603">
        <v>43115</v>
      </c>
      <c r="B1173">
        <v>57.99</v>
      </c>
      <c r="C1173" s="5">
        <v>57.99</v>
      </c>
      <c r="D1173" s="622">
        <v>40.79</v>
      </c>
      <c r="E1173" s="622">
        <v>49.25</v>
      </c>
    </row>
    <row r="1174" spans="1:5">
      <c r="A1174" s="603">
        <v>43112</v>
      </c>
      <c r="B1174">
        <v>60.04</v>
      </c>
      <c r="C1174" s="5">
        <v>60.04</v>
      </c>
      <c r="D1174" s="622">
        <v>44.41</v>
      </c>
      <c r="E1174" s="622">
        <v>48.14</v>
      </c>
    </row>
    <row r="1175" spans="1:5">
      <c r="A1175" s="603">
        <v>43111</v>
      </c>
      <c r="B1175">
        <v>51.11</v>
      </c>
      <c r="C1175" s="5">
        <v>51.11</v>
      </c>
      <c r="D1175" s="622">
        <v>48.06</v>
      </c>
      <c r="E1175" s="622">
        <v>51.45</v>
      </c>
    </row>
    <row r="1176" spans="1:5">
      <c r="A1176" s="603">
        <v>43110</v>
      </c>
      <c r="B1176">
        <v>53.92</v>
      </c>
      <c r="C1176" s="5">
        <v>53.92</v>
      </c>
      <c r="D1176" s="622">
        <v>41.19</v>
      </c>
      <c r="E1176" s="622">
        <v>54.1</v>
      </c>
    </row>
    <row r="1177" spans="1:5">
      <c r="A1177" s="603">
        <v>43109</v>
      </c>
      <c r="B1177">
        <v>58.59</v>
      </c>
      <c r="C1177" s="5">
        <v>58.59</v>
      </c>
      <c r="D1177" s="622">
        <v>47.05</v>
      </c>
      <c r="E1177" s="622">
        <v>51</v>
      </c>
    </row>
    <row r="1178" spans="1:5">
      <c r="A1178" s="603">
        <v>43108</v>
      </c>
      <c r="B1178">
        <v>65.11</v>
      </c>
      <c r="C1178" s="5">
        <v>65.11</v>
      </c>
      <c r="D1178" s="622">
        <v>36.81</v>
      </c>
      <c r="E1178" s="622">
        <v>55.6</v>
      </c>
    </row>
    <row r="1179" spans="1:5">
      <c r="A1179" s="603">
        <v>43105</v>
      </c>
      <c r="B1179">
        <v>42.2</v>
      </c>
      <c r="C1179" s="5">
        <v>42.2</v>
      </c>
      <c r="D1179" s="622">
        <v>34.01</v>
      </c>
      <c r="E1179" s="622">
        <v>47.88</v>
      </c>
    </row>
    <row r="1180" spans="1:5">
      <c r="A1180" s="603">
        <v>43104</v>
      </c>
      <c r="B1180">
        <v>36.549999999999997</v>
      </c>
      <c r="C1180" s="5">
        <v>36.549999999999997</v>
      </c>
      <c r="D1180" s="622">
        <v>30.7</v>
      </c>
      <c r="E1180" s="622">
        <v>52.4</v>
      </c>
    </row>
    <row r="1181" spans="1:5">
      <c r="A1181" s="603">
        <v>43103</v>
      </c>
      <c r="B1181">
        <v>37.950000000000003</v>
      </c>
      <c r="C1181" s="5">
        <v>37.950000000000003</v>
      </c>
      <c r="D1181" s="622">
        <v>16.52</v>
      </c>
      <c r="E1181" s="622">
        <v>43.23</v>
      </c>
    </row>
    <row r="1182" spans="1:5">
      <c r="A1182" s="603">
        <v>43102</v>
      </c>
      <c r="B1182">
        <v>37.69</v>
      </c>
      <c r="C1182" s="5">
        <v>37.69</v>
      </c>
      <c r="D1182" s="622">
        <v>32.25</v>
      </c>
      <c r="E1182" s="622">
        <v>52.37</v>
      </c>
    </row>
    <row r="1183" spans="1:5">
      <c r="A1183" s="603">
        <v>43101</v>
      </c>
      <c r="B1183">
        <v>7.64</v>
      </c>
      <c r="C1183" s="5">
        <v>7.64</v>
      </c>
      <c r="D1183" s="622">
        <v>2.66</v>
      </c>
      <c r="E1183" s="622">
        <v>39.96</v>
      </c>
    </row>
    <row r="1184" spans="1:5">
      <c r="A1184" s="603">
        <v>43098</v>
      </c>
      <c r="B1184">
        <v>46.82</v>
      </c>
      <c r="C1184" s="5">
        <v>46.82</v>
      </c>
      <c r="D1184" s="622">
        <v>38.25</v>
      </c>
      <c r="E1184" s="622">
        <v>45.92</v>
      </c>
    </row>
    <row r="1185" spans="1:5">
      <c r="A1185" s="603">
        <v>43097</v>
      </c>
      <c r="B1185">
        <v>47.07</v>
      </c>
      <c r="C1185" s="5">
        <v>47.07</v>
      </c>
      <c r="D1185" s="622">
        <v>38.25</v>
      </c>
      <c r="E1185" s="622">
        <v>49.08</v>
      </c>
    </row>
    <row r="1186" spans="1:5">
      <c r="A1186" s="603">
        <v>43096</v>
      </c>
      <c r="B1186">
        <v>40.69</v>
      </c>
      <c r="C1186" s="5">
        <v>40.69</v>
      </c>
      <c r="D1186" s="622">
        <v>38.25</v>
      </c>
      <c r="E1186" s="622">
        <v>46.54</v>
      </c>
    </row>
    <row r="1187" spans="1:5">
      <c r="A1187" s="603">
        <v>43095</v>
      </c>
      <c r="B1187">
        <v>45.41</v>
      </c>
      <c r="C1187" s="5">
        <v>45.41</v>
      </c>
      <c r="D1187" s="622">
        <v>29.81</v>
      </c>
      <c r="E1187" s="622">
        <v>45.6</v>
      </c>
    </row>
    <row r="1188" spans="1:5">
      <c r="A1188" s="603">
        <v>43094</v>
      </c>
      <c r="B1188">
        <v>47.18</v>
      </c>
      <c r="C1188" s="5">
        <v>47.18</v>
      </c>
      <c r="D1188" s="622">
        <v>28.02</v>
      </c>
      <c r="E1188" s="622">
        <v>48.09</v>
      </c>
    </row>
    <row r="1189" spans="1:5">
      <c r="A1189" s="603">
        <v>43091</v>
      </c>
      <c r="B1189">
        <v>60.03</v>
      </c>
      <c r="C1189" s="5">
        <v>60.03</v>
      </c>
      <c r="D1189" s="622">
        <v>55.34</v>
      </c>
      <c r="E1189" s="622">
        <v>46.84</v>
      </c>
    </row>
    <row r="1190" spans="1:5">
      <c r="A1190" s="603">
        <v>43090</v>
      </c>
      <c r="B1190">
        <v>65.58</v>
      </c>
      <c r="C1190" s="5">
        <v>65.58</v>
      </c>
      <c r="D1190" s="622">
        <v>64.150000000000006</v>
      </c>
      <c r="E1190" s="622">
        <v>65.849999999999994</v>
      </c>
    </row>
    <row r="1191" spans="1:5">
      <c r="A1191" s="603">
        <v>43089</v>
      </c>
      <c r="B1191">
        <v>66.430000000000007</v>
      </c>
      <c r="C1191" s="5">
        <v>66.430000000000007</v>
      </c>
      <c r="D1191" s="622">
        <v>66.5</v>
      </c>
      <c r="E1191" s="622">
        <v>67.45</v>
      </c>
    </row>
    <row r="1192" spans="1:5">
      <c r="A1192" s="603">
        <v>43088</v>
      </c>
      <c r="B1192">
        <v>63.32</v>
      </c>
      <c r="C1192" s="5">
        <v>63.32</v>
      </c>
      <c r="D1192" s="622">
        <v>64.39</v>
      </c>
      <c r="E1192" s="622">
        <v>77.760000000000005</v>
      </c>
    </row>
    <row r="1193" spans="1:5">
      <c r="A1193" s="603">
        <v>43087</v>
      </c>
      <c r="B1193">
        <v>64.86</v>
      </c>
      <c r="C1193" s="5">
        <v>64.86</v>
      </c>
      <c r="D1193" s="622">
        <v>61.25</v>
      </c>
      <c r="E1193" s="622">
        <v>66.760000000000005</v>
      </c>
    </row>
    <row r="1194" spans="1:5">
      <c r="A1194" s="603">
        <v>43084</v>
      </c>
      <c r="B1194">
        <v>58.86</v>
      </c>
      <c r="C1194" s="5">
        <v>58.86</v>
      </c>
      <c r="D1194" s="622">
        <v>58.14</v>
      </c>
      <c r="E1194" s="622">
        <v>57.89</v>
      </c>
    </row>
    <row r="1195" spans="1:5">
      <c r="A1195" s="603">
        <v>43083</v>
      </c>
      <c r="B1195">
        <v>61.22</v>
      </c>
      <c r="C1195" s="5">
        <v>61.22</v>
      </c>
      <c r="D1195" s="622">
        <v>58.29</v>
      </c>
      <c r="E1195" s="622">
        <v>62.43</v>
      </c>
    </row>
    <row r="1196" spans="1:5">
      <c r="A1196" s="603">
        <v>43082</v>
      </c>
      <c r="B1196">
        <v>69.53</v>
      </c>
      <c r="C1196" s="5">
        <v>69.53</v>
      </c>
      <c r="D1196" s="622">
        <v>70.89</v>
      </c>
      <c r="E1196" s="622">
        <v>76.680000000000007</v>
      </c>
    </row>
    <row r="1197" spans="1:5">
      <c r="A1197" s="603">
        <v>43081</v>
      </c>
      <c r="B1197">
        <v>69.010000000000005</v>
      </c>
      <c r="C1197" s="5">
        <v>69.010000000000005</v>
      </c>
      <c r="D1197" s="622">
        <v>77.86</v>
      </c>
      <c r="E1197" s="622">
        <v>110.98</v>
      </c>
    </row>
    <row r="1198" spans="1:5">
      <c r="A1198" s="603">
        <v>43080</v>
      </c>
      <c r="B1198">
        <v>50.17</v>
      </c>
      <c r="C1198" s="5">
        <v>50.17</v>
      </c>
      <c r="D1198" s="622">
        <v>56.39</v>
      </c>
      <c r="E1198" s="622">
        <v>73.989999999999995</v>
      </c>
    </row>
    <row r="1199" spans="1:5">
      <c r="A1199" s="603">
        <v>43077</v>
      </c>
      <c r="B1199">
        <v>66.2</v>
      </c>
      <c r="C1199" s="5">
        <v>66.2</v>
      </c>
      <c r="D1199" s="622">
        <v>63.71</v>
      </c>
      <c r="E1199" s="622">
        <v>64.98</v>
      </c>
    </row>
    <row r="1200" spans="1:5">
      <c r="A1200" s="603">
        <v>43076</v>
      </c>
      <c r="B1200">
        <v>71.069999999999993</v>
      </c>
      <c r="C1200" s="5">
        <v>71.069999999999993</v>
      </c>
      <c r="D1200" s="622">
        <v>68.34</v>
      </c>
      <c r="E1200" s="622">
        <v>66.540000000000006</v>
      </c>
    </row>
    <row r="1201" spans="1:5">
      <c r="A1201" s="603">
        <v>43075</v>
      </c>
      <c r="B1201">
        <v>75.7</v>
      </c>
      <c r="C1201" s="5">
        <v>75.7</v>
      </c>
      <c r="D1201" s="622">
        <v>86.9</v>
      </c>
      <c r="E1201" s="622">
        <v>80.39</v>
      </c>
    </row>
    <row r="1202" spans="1:5">
      <c r="A1202" s="603">
        <v>43074</v>
      </c>
      <c r="B1202">
        <v>76.540000000000006</v>
      </c>
      <c r="C1202" s="5">
        <v>76.540000000000006</v>
      </c>
      <c r="D1202" s="622">
        <v>91.9</v>
      </c>
      <c r="E1202" s="622">
        <v>87.91</v>
      </c>
    </row>
    <row r="1203" spans="1:5">
      <c r="A1203" s="603">
        <v>43073</v>
      </c>
      <c r="B1203">
        <v>72.37</v>
      </c>
      <c r="C1203" s="5">
        <v>72.37</v>
      </c>
      <c r="D1203" s="622">
        <v>81.900000000000006</v>
      </c>
      <c r="E1203" s="622">
        <v>89.81</v>
      </c>
    </row>
    <row r="1204" spans="1:5">
      <c r="A1204" s="603">
        <v>43070</v>
      </c>
      <c r="B1204">
        <v>66.33</v>
      </c>
      <c r="C1204" s="5">
        <v>66.33</v>
      </c>
      <c r="D1204" s="622">
        <v>73.75</v>
      </c>
      <c r="E1204" s="622">
        <v>69.209999999999994</v>
      </c>
    </row>
    <row r="1205" spans="1:5">
      <c r="A1205" s="603">
        <v>43069</v>
      </c>
      <c r="B1205">
        <v>69.56</v>
      </c>
      <c r="C1205" s="5">
        <v>69.56</v>
      </c>
      <c r="D1205" s="622">
        <v>75.37</v>
      </c>
      <c r="E1205" s="622">
        <v>78.67</v>
      </c>
    </row>
    <row r="1206" spans="1:5">
      <c r="A1206" s="603">
        <v>43068</v>
      </c>
      <c r="B1206">
        <v>68.63</v>
      </c>
      <c r="C1206" s="5">
        <v>68.63</v>
      </c>
      <c r="D1206" s="622">
        <v>77.5</v>
      </c>
      <c r="E1206" s="622">
        <v>69.180000000000007</v>
      </c>
    </row>
    <row r="1207" spans="1:5">
      <c r="A1207" s="603">
        <v>43067</v>
      </c>
      <c r="B1207">
        <v>69.569999999999993</v>
      </c>
      <c r="C1207" s="5">
        <v>69.569999999999993</v>
      </c>
      <c r="D1207" s="622">
        <v>65.53</v>
      </c>
      <c r="E1207" s="622">
        <v>77.709999999999994</v>
      </c>
    </row>
    <row r="1208" spans="1:5">
      <c r="A1208" s="603">
        <v>43066</v>
      </c>
      <c r="B1208">
        <v>66.319999999999993</v>
      </c>
      <c r="C1208" s="5">
        <v>66.319999999999993</v>
      </c>
      <c r="D1208" s="622">
        <v>63.36</v>
      </c>
      <c r="E1208" s="622">
        <v>74.709999999999994</v>
      </c>
    </row>
    <row r="1209" spans="1:5">
      <c r="A1209" s="603">
        <v>43063</v>
      </c>
      <c r="B1209">
        <v>61.18</v>
      </c>
      <c r="C1209" s="5">
        <v>61.18</v>
      </c>
      <c r="D1209" s="622">
        <v>57.21</v>
      </c>
      <c r="E1209" s="622">
        <v>54.62</v>
      </c>
    </row>
    <row r="1210" spans="1:5">
      <c r="A1210" s="603">
        <v>43062</v>
      </c>
      <c r="B1210">
        <v>57.33</v>
      </c>
      <c r="C1210" s="5">
        <v>57.33</v>
      </c>
      <c r="D1210" s="622">
        <v>54.15</v>
      </c>
      <c r="E1210" s="622">
        <v>68.08</v>
      </c>
    </row>
    <row r="1211" spans="1:5">
      <c r="A1211" s="603">
        <v>43061</v>
      </c>
      <c r="B1211">
        <v>59.17</v>
      </c>
      <c r="C1211" s="5">
        <v>59.17</v>
      </c>
      <c r="D1211" s="622">
        <v>59.43</v>
      </c>
      <c r="E1211" s="622">
        <v>70.81</v>
      </c>
    </row>
    <row r="1212" spans="1:5">
      <c r="A1212" s="603">
        <v>43060</v>
      </c>
      <c r="B1212">
        <v>64.75</v>
      </c>
      <c r="C1212" s="5">
        <v>64.75</v>
      </c>
      <c r="D1212" s="622">
        <v>61.08</v>
      </c>
      <c r="E1212" s="622">
        <v>68.510000000000005</v>
      </c>
    </row>
    <row r="1213" spans="1:5">
      <c r="A1213" s="603">
        <v>43059</v>
      </c>
      <c r="B1213">
        <v>67.59</v>
      </c>
      <c r="C1213" s="5">
        <v>67.59</v>
      </c>
      <c r="D1213" s="622">
        <v>67.66</v>
      </c>
      <c r="E1213" s="622">
        <v>65.67</v>
      </c>
    </row>
    <row r="1214" spans="1:5">
      <c r="A1214" s="603">
        <v>43056</v>
      </c>
      <c r="B1214">
        <v>67.099999999999994</v>
      </c>
      <c r="C1214" s="5">
        <v>67.099999999999994</v>
      </c>
      <c r="D1214" s="622">
        <v>73.55</v>
      </c>
      <c r="E1214" s="622">
        <v>58.19</v>
      </c>
    </row>
    <row r="1215" spans="1:5">
      <c r="A1215" s="603">
        <v>43055</v>
      </c>
      <c r="B1215">
        <v>67.069999999999993</v>
      </c>
      <c r="C1215" s="5">
        <v>67.069999999999993</v>
      </c>
      <c r="D1215" s="622">
        <v>81.3</v>
      </c>
      <c r="E1215" s="622">
        <v>74.63</v>
      </c>
    </row>
    <row r="1216" spans="1:5">
      <c r="A1216" s="603">
        <v>43054</v>
      </c>
      <c r="B1216">
        <v>64.599999999999994</v>
      </c>
      <c r="C1216" s="5">
        <v>64.599999999999994</v>
      </c>
      <c r="D1216" s="622">
        <v>78.39</v>
      </c>
      <c r="E1216" s="622">
        <v>74.88</v>
      </c>
    </row>
    <row r="1217" spans="1:5">
      <c r="A1217" s="603">
        <v>43053</v>
      </c>
      <c r="B1217">
        <v>57.87</v>
      </c>
      <c r="C1217" s="5">
        <v>57.87</v>
      </c>
      <c r="D1217" s="622">
        <v>82.14</v>
      </c>
      <c r="E1217" s="622">
        <v>79.37</v>
      </c>
    </row>
    <row r="1218" spans="1:5">
      <c r="A1218" s="603">
        <v>43052</v>
      </c>
      <c r="B1218">
        <v>57.49</v>
      </c>
      <c r="C1218" s="5">
        <v>57.49</v>
      </c>
      <c r="D1218" s="622">
        <v>59.08</v>
      </c>
      <c r="E1218" s="622">
        <v>79.37</v>
      </c>
    </row>
    <row r="1219" spans="1:5">
      <c r="A1219" s="603">
        <v>43049</v>
      </c>
      <c r="B1219">
        <v>57.49</v>
      </c>
      <c r="C1219" s="5">
        <v>57.49</v>
      </c>
      <c r="D1219" s="622">
        <v>81.3</v>
      </c>
      <c r="E1219" s="622">
        <v>82.41</v>
      </c>
    </row>
    <row r="1220" spans="1:5">
      <c r="A1220" s="603">
        <v>43048</v>
      </c>
      <c r="B1220">
        <v>57.43</v>
      </c>
      <c r="C1220" s="5">
        <v>57.43</v>
      </c>
      <c r="D1220" s="622">
        <v>89.94</v>
      </c>
      <c r="E1220" s="622">
        <v>86.15</v>
      </c>
    </row>
    <row r="1221" spans="1:5">
      <c r="A1221" s="603">
        <v>43047</v>
      </c>
      <c r="B1221">
        <v>57.45</v>
      </c>
      <c r="C1221" s="5">
        <v>57.45</v>
      </c>
      <c r="D1221" s="622">
        <v>81.62</v>
      </c>
      <c r="E1221" s="622">
        <v>73.64</v>
      </c>
    </row>
    <row r="1222" spans="1:5">
      <c r="A1222" s="603">
        <v>43046</v>
      </c>
      <c r="B1222">
        <v>58</v>
      </c>
      <c r="C1222" s="5">
        <v>58</v>
      </c>
      <c r="D1222" s="622">
        <v>65.400000000000006</v>
      </c>
      <c r="E1222" s="622">
        <v>64.739999999999995</v>
      </c>
    </row>
    <row r="1223" spans="1:5">
      <c r="A1223" s="603">
        <v>43045</v>
      </c>
      <c r="B1223">
        <v>54.65</v>
      </c>
      <c r="C1223" s="5">
        <v>54.65</v>
      </c>
      <c r="D1223" s="622">
        <v>60.63</v>
      </c>
      <c r="E1223" s="622">
        <v>64.010000000000005</v>
      </c>
    </row>
    <row r="1224" spans="1:5">
      <c r="A1224" s="603">
        <v>43042</v>
      </c>
      <c r="B1224">
        <v>58.67</v>
      </c>
      <c r="C1224" s="5">
        <v>58.67</v>
      </c>
      <c r="D1224" s="622">
        <v>57.18</v>
      </c>
      <c r="E1224" s="622">
        <v>60.36</v>
      </c>
    </row>
    <row r="1225" spans="1:5">
      <c r="A1225" s="603">
        <v>43041</v>
      </c>
      <c r="B1225">
        <v>56.27</v>
      </c>
      <c r="C1225" s="5">
        <v>56.27</v>
      </c>
      <c r="D1225" s="622">
        <v>55.57</v>
      </c>
      <c r="E1225" s="622">
        <v>59.66</v>
      </c>
    </row>
    <row r="1226" spans="1:5">
      <c r="A1226" s="603">
        <v>43040</v>
      </c>
      <c r="B1226">
        <v>48.8</v>
      </c>
      <c r="C1226" s="5">
        <v>48.8</v>
      </c>
      <c r="D1226" s="622">
        <v>45.99</v>
      </c>
      <c r="E1226" s="622">
        <v>55.83</v>
      </c>
    </row>
    <row r="1227" spans="1:5">
      <c r="A1227" s="603">
        <v>43039</v>
      </c>
      <c r="B1227">
        <v>56.87</v>
      </c>
      <c r="C1227" s="5">
        <v>56.87</v>
      </c>
      <c r="D1227" s="622">
        <v>56.92</v>
      </c>
      <c r="E1227" s="622">
        <v>59.16</v>
      </c>
    </row>
    <row r="1228" spans="1:5">
      <c r="A1228" s="603">
        <v>43038</v>
      </c>
      <c r="B1228">
        <v>50.88</v>
      </c>
      <c r="C1228" s="5">
        <v>50.88</v>
      </c>
      <c r="D1228" s="622">
        <v>51.89</v>
      </c>
      <c r="E1228" s="622">
        <v>54.84</v>
      </c>
    </row>
    <row r="1229" spans="1:5">
      <c r="A1229" s="603">
        <v>43035</v>
      </c>
      <c r="B1229">
        <v>57.71</v>
      </c>
      <c r="C1229" s="5">
        <v>57.71</v>
      </c>
      <c r="D1229" s="622">
        <v>55.25</v>
      </c>
      <c r="E1229" s="622">
        <v>60.45</v>
      </c>
    </row>
    <row r="1230" spans="1:5">
      <c r="A1230" s="603">
        <v>43034</v>
      </c>
      <c r="B1230">
        <v>60.04</v>
      </c>
      <c r="C1230" s="5">
        <v>60.04</v>
      </c>
      <c r="D1230" s="622">
        <v>56.87</v>
      </c>
      <c r="E1230" s="622">
        <v>61.33</v>
      </c>
    </row>
    <row r="1231" spans="1:5">
      <c r="A1231" s="603">
        <v>43033</v>
      </c>
      <c r="B1231">
        <v>62.59</v>
      </c>
      <c r="C1231" s="5">
        <v>62.59</v>
      </c>
      <c r="D1231" s="622">
        <v>60.17</v>
      </c>
      <c r="E1231" s="622">
        <v>60.78</v>
      </c>
    </row>
    <row r="1232" spans="1:5">
      <c r="A1232" s="603">
        <v>43032</v>
      </c>
      <c r="B1232">
        <v>61.4</v>
      </c>
      <c r="C1232" s="5">
        <v>61.4</v>
      </c>
      <c r="D1232" s="622">
        <v>57.75</v>
      </c>
      <c r="E1232" s="622">
        <v>54.73</v>
      </c>
    </row>
    <row r="1233" spans="1:5">
      <c r="A1233" s="603">
        <v>43031</v>
      </c>
      <c r="B1233">
        <v>61.75</v>
      </c>
      <c r="C1233" s="5">
        <v>61.75</v>
      </c>
      <c r="D1233" s="622">
        <v>56.46</v>
      </c>
      <c r="E1233" s="622">
        <v>51.12</v>
      </c>
    </row>
    <row r="1234" spans="1:5">
      <c r="A1234" s="603">
        <v>43028</v>
      </c>
      <c r="B1234">
        <v>55.5</v>
      </c>
      <c r="C1234" s="5">
        <v>55.5</v>
      </c>
      <c r="D1234" s="622">
        <v>52.26</v>
      </c>
      <c r="E1234" s="622">
        <v>57.98</v>
      </c>
    </row>
    <row r="1235" spans="1:5">
      <c r="A1235" s="603">
        <v>43027</v>
      </c>
      <c r="B1235">
        <v>61.37</v>
      </c>
      <c r="C1235" s="5">
        <v>61.37</v>
      </c>
      <c r="D1235" s="622">
        <v>57.04</v>
      </c>
      <c r="E1235" s="622">
        <v>58.76</v>
      </c>
    </row>
    <row r="1236" spans="1:5">
      <c r="A1236" s="603">
        <v>43026</v>
      </c>
      <c r="B1236">
        <v>58.62</v>
      </c>
      <c r="C1236" s="5">
        <v>58.62</v>
      </c>
      <c r="D1236" s="622">
        <v>56.62</v>
      </c>
      <c r="E1236" s="622">
        <v>57.72</v>
      </c>
    </row>
    <row r="1237" spans="1:5">
      <c r="A1237" s="603">
        <v>43025</v>
      </c>
      <c r="B1237">
        <v>58.41</v>
      </c>
      <c r="C1237" s="5">
        <v>58.41</v>
      </c>
      <c r="D1237" s="622">
        <v>56.04</v>
      </c>
      <c r="E1237" s="622">
        <v>57.09</v>
      </c>
    </row>
    <row r="1238" spans="1:5">
      <c r="A1238" s="603">
        <v>43024</v>
      </c>
      <c r="B1238">
        <v>54.17</v>
      </c>
      <c r="C1238" s="5">
        <v>54.17</v>
      </c>
      <c r="D1238" s="622">
        <v>46.11</v>
      </c>
      <c r="E1238" s="622">
        <v>53.16</v>
      </c>
    </row>
    <row r="1239" spans="1:5">
      <c r="A1239" s="603">
        <v>43021</v>
      </c>
      <c r="B1239">
        <v>61.87</v>
      </c>
      <c r="C1239" s="5">
        <v>61.87</v>
      </c>
      <c r="D1239" s="622">
        <v>50.2</v>
      </c>
      <c r="E1239" s="622">
        <v>56.34</v>
      </c>
    </row>
    <row r="1240" spans="1:5">
      <c r="A1240" s="603">
        <v>43020</v>
      </c>
      <c r="B1240">
        <v>60.01</v>
      </c>
      <c r="C1240" s="5">
        <v>60.01</v>
      </c>
      <c r="D1240" s="622">
        <v>53.04</v>
      </c>
      <c r="E1240" s="622">
        <v>57.57</v>
      </c>
    </row>
    <row r="1241" spans="1:5">
      <c r="A1241" s="603">
        <v>43019</v>
      </c>
      <c r="B1241">
        <v>63.77</v>
      </c>
      <c r="C1241" s="5">
        <v>63.77</v>
      </c>
      <c r="D1241" s="622">
        <v>55.96</v>
      </c>
      <c r="E1241" s="622">
        <v>60.75</v>
      </c>
    </row>
    <row r="1242" spans="1:5">
      <c r="A1242" s="603">
        <v>43018</v>
      </c>
      <c r="B1242">
        <v>64.58</v>
      </c>
      <c r="C1242" s="5">
        <v>64.58</v>
      </c>
      <c r="D1242" s="622">
        <v>58.31</v>
      </c>
      <c r="E1242" s="622">
        <v>65.03</v>
      </c>
    </row>
    <row r="1243" spans="1:5">
      <c r="A1243" s="603">
        <v>43017</v>
      </c>
      <c r="B1243">
        <v>60.65</v>
      </c>
      <c r="C1243" s="5">
        <v>60.65</v>
      </c>
      <c r="D1243" s="622">
        <v>53.42</v>
      </c>
      <c r="E1243" s="622">
        <v>58.88</v>
      </c>
    </row>
    <row r="1244" spans="1:5">
      <c r="A1244" s="603">
        <v>43014</v>
      </c>
      <c r="B1244">
        <v>51.67</v>
      </c>
      <c r="C1244" s="5">
        <v>51.67</v>
      </c>
      <c r="D1244" s="622">
        <v>47.15</v>
      </c>
      <c r="E1244" s="622">
        <v>55.22</v>
      </c>
    </row>
    <row r="1245" spans="1:5">
      <c r="A1245" s="603">
        <v>43013</v>
      </c>
      <c r="B1245">
        <v>57.84</v>
      </c>
      <c r="C1245" s="5">
        <v>57.84</v>
      </c>
      <c r="D1245" s="622">
        <v>49.65</v>
      </c>
      <c r="E1245" s="622">
        <v>56.66</v>
      </c>
    </row>
    <row r="1246" spans="1:5">
      <c r="A1246" s="603">
        <v>43012</v>
      </c>
      <c r="B1246">
        <v>57.52</v>
      </c>
      <c r="C1246" s="5">
        <v>57.52</v>
      </c>
      <c r="D1246" s="622">
        <v>51.95</v>
      </c>
      <c r="E1246" s="622">
        <v>55.76</v>
      </c>
    </row>
    <row r="1247" spans="1:5">
      <c r="A1247" s="603">
        <v>43011</v>
      </c>
      <c r="B1247">
        <v>56.69</v>
      </c>
      <c r="C1247" s="5">
        <v>56.69</v>
      </c>
      <c r="D1247" s="622">
        <v>44.24</v>
      </c>
      <c r="E1247" s="622">
        <v>54.09</v>
      </c>
    </row>
    <row r="1248" spans="1:5">
      <c r="A1248" s="603">
        <v>43010</v>
      </c>
      <c r="B1248">
        <v>54.82</v>
      </c>
      <c r="C1248" s="5">
        <v>54.82</v>
      </c>
      <c r="D1248" s="622">
        <v>42.12</v>
      </c>
      <c r="E1248" s="622">
        <v>54.31</v>
      </c>
    </row>
    <row r="1249" spans="1:5">
      <c r="A1249" s="603">
        <v>43007</v>
      </c>
      <c r="B1249">
        <v>54.08</v>
      </c>
      <c r="C1249" s="5">
        <v>54.08</v>
      </c>
      <c r="D1249" s="622">
        <v>42.7</v>
      </c>
      <c r="E1249" s="622">
        <v>53.1</v>
      </c>
    </row>
    <row r="1250" spans="1:5">
      <c r="A1250" s="603">
        <v>43006</v>
      </c>
      <c r="B1250">
        <v>54.21</v>
      </c>
      <c r="C1250" s="5">
        <v>54.21</v>
      </c>
      <c r="D1250" s="622">
        <v>47.07</v>
      </c>
      <c r="E1250" s="622">
        <v>52.15</v>
      </c>
    </row>
    <row r="1251" spans="1:5">
      <c r="A1251" s="603">
        <v>43005</v>
      </c>
      <c r="B1251">
        <v>54.95</v>
      </c>
      <c r="C1251" s="5">
        <v>54.95</v>
      </c>
      <c r="D1251" s="622">
        <v>45.2</v>
      </c>
      <c r="E1251" s="622">
        <v>50.7</v>
      </c>
    </row>
    <row r="1252" spans="1:5">
      <c r="A1252" s="603">
        <v>43004</v>
      </c>
      <c r="B1252">
        <v>52.33</v>
      </c>
      <c r="C1252" s="5">
        <v>52.33</v>
      </c>
      <c r="D1252" s="622">
        <v>46.19</v>
      </c>
      <c r="E1252" s="622">
        <v>52.33</v>
      </c>
    </row>
    <row r="1253" spans="1:5">
      <c r="A1253" s="603">
        <v>43003</v>
      </c>
      <c r="B1253">
        <v>51.62</v>
      </c>
      <c r="C1253" s="5">
        <v>51.62</v>
      </c>
      <c r="D1253" s="622">
        <v>44.27</v>
      </c>
      <c r="E1253" s="622">
        <v>53.15</v>
      </c>
    </row>
    <row r="1254" spans="1:5">
      <c r="A1254" s="603">
        <v>43000</v>
      </c>
      <c r="B1254">
        <v>50.43</v>
      </c>
      <c r="C1254" s="5">
        <v>50.43</v>
      </c>
      <c r="D1254" s="622">
        <v>40.07</v>
      </c>
      <c r="E1254" s="622">
        <v>54.18</v>
      </c>
    </row>
    <row r="1255" spans="1:5">
      <c r="A1255" s="603">
        <v>42999</v>
      </c>
      <c r="B1255">
        <v>52.12</v>
      </c>
      <c r="C1255" s="5">
        <v>52.12</v>
      </c>
      <c r="D1255" s="622">
        <v>39.26</v>
      </c>
      <c r="E1255" s="622">
        <v>52.72</v>
      </c>
    </row>
    <row r="1256" spans="1:5">
      <c r="A1256" s="603">
        <v>42998</v>
      </c>
      <c r="B1256">
        <v>53.86</v>
      </c>
      <c r="C1256" s="5">
        <v>53.86</v>
      </c>
      <c r="D1256" s="622">
        <v>41.72</v>
      </c>
      <c r="E1256" s="622">
        <v>45.22</v>
      </c>
    </row>
    <row r="1257" spans="1:5">
      <c r="A1257" s="603">
        <v>42997</v>
      </c>
      <c r="B1257">
        <v>52.02</v>
      </c>
      <c r="C1257" s="5">
        <v>52.02</v>
      </c>
      <c r="D1257" s="622">
        <v>41.53</v>
      </c>
      <c r="E1257" s="622">
        <v>45.71</v>
      </c>
    </row>
    <row r="1258" spans="1:5">
      <c r="A1258" s="603">
        <v>42996</v>
      </c>
      <c r="B1258">
        <v>48.1</v>
      </c>
      <c r="C1258" s="5">
        <v>48.1</v>
      </c>
      <c r="D1258" s="622">
        <v>44.55</v>
      </c>
      <c r="E1258" s="622">
        <v>47.85</v>
      </c>
    </row>
    <row r="1259" spans="1:5">
      <c r="A1259" s="603">
        <v>42993</v>
      </c>
      <c r="B1259">
        <v>46.31</v>
      </c>
      <c r="C1259" s="5">
        <v>46.31</v>
      </c>
      <c r="D1259" s="622">
        <v>37.909999999999997</v>
      </c>
      <c r="E1259" s="622">
        <v>49.55</v>
      </c>
    </row>
    <row r="1260" spans="1:5">
      <c r="A1260" s="603">
        <v>42992</v>
      </c>
      <c r="B1260">
        <v>47.68</v>
      </c>
      <c r="C1260" s="5">
        <v>47.68</v>
      </c>
      <c r="D1260" s="622">
        <v>29.52</v>
      </c>
      <c r="E1260" s="622">
        <v>46.74</v>
      </c>
    </row>
    <row r="1261" spans="1:5">
      <c r="A1261" s="603">
        <v>42991</v>
      </c>
      <c r="B1261">
        <v>50.12</v>
      </c>
      <c r="C1261" s="5">
        <v>50.12</v>
      </c>
      <c r="D1261" s="622">
        <v>25.98</v>
      </c>
      <c r="E1261" s="622">
        <v>52.74</v>
      </c>
    </row>
    <row r="1262" spans="1:5">
      <c r="A1262" s="603">
        <v>42990</v>
      </c>
      <c r="B1262">
        <v>49.76</v>
      </c>
      <c r="C1262" s="5">
        <v>49.76</v>
      </c>
      <c r="D1262" s="622">
        <v>33.47</v>
      </c>
      <c r="E1262" s="622">
        <v>46.07</v>
      </c>
    </row>
    <row r="1263" spans="1:5">
      <c r="A1263" s="603">
        <v>42989</v>
      </c>
      <c r="B1263">
        <v>45.87</v>
      </c>
      <c r="C1263" s="5">
        <v>45.87</v>
      </c>
      <c r="D1263" s="622">
        <v>26.28</v>
      </c>
      <c r="E1263" s="622">
        <v>47.65</v>
      </c>
    </row>
    <row r="1264" spans="1:5">
      <c r="A1264" s="603">
        <v>42986</v>
      </c>
      <c r="B1264">
        <v>50.64</v>
      </c>
      <c r="C1264" s="5">
        <v>50.64</v>
      </c>
      <c r="D1264" s="622">
        <v>32.07</v>
      </c>
      <c r="E1264" s="622">
        <v>51.4</v>
      </c>
    </row>
    <row r="1265" spans="1:5">
      <c r="A1265" s="603">
        <v>42985</v>
      </c>
      <c r="B1265">
        <v>48.12</v>
      </c>
      <c r="C1265" s="5">
        <v>48.12</v>
      </c>
      <c r="D1265" s="622">
        <v>34.700000000000003</v>
      </c>
      <c r="E1265" s="622">
        <v>53.35</v>
      </c>
    </row>
    <row r="1266" spans="1:5">
      <c r="A1266" s="603">
        <v>42984</v>
      </c>
      <c r="B1266">
        <v>47.86</v>
      </c>
      <c r="C1266" s="5">
        <v>47.86</v>
      </c>
      <c r="D1266" s="622">
        <v>36.29</v>
      </c>
      <c r="E1266" s="622">
        <v>49.88</v>
      </c>
    </row>
    <row r="1267" spans="1:5">
      <c r="A1267" s="603">
        <v>42983</v>
      </c>
      <c r="B1267">
        <v>51.26</v>
      </c>
      <c r="C1267" s="5">
        <v>51.26</v>
      </c>
      <c r="D1267" s="622">
        <v>37.659999999999997</v>
      </c>
      <c r="E1267" s="622">
        <v>53.71</v>
      </c>
    </row>
    <row r="1268" spans="1:5">
      <c r="A1268" s="603">
        <v>42982</v>
      </c>
      <c r="B1268">
        <v>49.25</v>
      </c>
      <c r="C1268" s="5">
        <v>49.25</v>
      </c>
      <c r="D1268" s="622">
        <v>36.93</v>
      </c>
      <c r="E1268" s="622">
        <v>49.69</v>
      </c>
    </row>
    <row r="1269" spans="1:5">
      <c r="A1269" s="603">
        <v>42979</v>
      </c>
      <c r="B1269">
        <v>46.8</v>
      </c>
      <c r="C1269" s="5">
        <v>46.8</v>
      </c>
      <c r="D1269" s="622">
        <v>38.880000000000003</v>
      </c>
      <c r="E1269" s="622">
        <v>56.18</v>
      </c>
    </row>
    <row r="1270" spans="1:5">
      <c r="A1270" s="603">
        <v>42978</v>
      </c>
      <c r="B1270">
        <v>47.07</v>
      </c>
      <c r="C1270" s="5">
        <v>47.07</v>
      </c>
      <c r="D1270" s="622">
        <v>39.479999999999997</v>
      </c>
      <c r="E1270" s="622">
        <v>56.78</v>
      </c>
    </row>
    <row r="1271" spans="1:5">
      <c r="A1271" s="603">
        <v>42977</v>
      </c>
      <c r="B1271">
        <v>51.59</v>
      </c>
      <c r="C1271" s="5">
        <v>51.59</v>
      </c>
      <c r="D1271" s="622">
        <v>38.909999999999997</v>
      </c>
      <c r="E1271" s="622">
        <v>65.989999999999995</v>
      </c>
    </row>
    <row r="1272" spans="1:5">
      <c r="A1272" s="603">
        <v>42976</v>
      </c>
      <c r="B1272">
        <v>53.28</v>
      </c>
      <c r="C1272" s="5">
        <v>53.28</v>
      </c>
      <c r="D1272" s="622">
        <v>43.25</v>
      </c>
      <c r="E1272" s="622">
        <v>60.42</v>
      </c>
    </row>
    <row r="1273" spans="1:5">
      <c r="A1273" s="603">
        <v>42975</v>
      </c>
      <c r="B1273">
        <v>51.96</v>
      </c>
      <c r="C1273" s="5">
        <v>51.96</v>
      </c>
      <c r="D1273" s="622">
        <v>40.21</v>
      </c>
      <c r="E1273" s="622">
        <v>72.92</v>
      </c>
    </row>
    <row r="1274" spans="1:5">
      <c r="A1274" s="603">
        <v>42972</v>
      </c>
      <c r="B1274">
        <v>51.14</v>
      </c>
      <c r="C1274" s="5">
        <v>51.14</v>
      </c>
      <c r="D1274" s="622">
        <v>38.17</v>
      </c>
      <c r="E1274" s="622">
        <v>53.77</v>
      </c>
    </row>
    <row r="1275" spans="1:5">
      <c r="A1275" s="603">
        <v>42971</v>
      </c>
      <c r="B1275">
        <v>49.39</v>
      </c>
      <c r="C1275" s="5">
        <v>49.39</v>
      </c>
      <c r="D1275" s="622">
        <v>37.93</v>
      </c>
      <c r="E1275" s="622">
        <v>51.04</v>
      </c>
    </row>
    <row r="1276" spans="1:5">
      <c r="A1276" s="603">
        <v>42970</v>
      </c>
      <c r="B1276">
        <v>50.19</v>
      </c>
      <c r="C1276" s="5">
        <v>50.19</v>
      </c>
      <c r="D1276" s="622">
        <v>37.1</v>
      </c>
      <c r="E1276" s="622">
        <v>51.03</v>
      </c>
    </row>
    <row r="1277" spans="1:5">
      <c r="A1277" s="603">
        <v>42969</v>
      </c>
      <c r="B1277">
        <v>50.81</v>
      </c>
      <c r="C1277" s="5">
        <v>50.81</v>
      </c>
      <c r="D1277" s="622">
        <v>36.92</v>
      </c>
      <c r="E1277" s="622">
        <v>51.39</v>
      </c>
    </row>
    <row r="1278" spans="1:5">
      <c r="A1278" s="603">
        <v>42968</v>
      </c>
      <c r="B1278">
        <v>48.76</v>
      </c>
      <c r="C1278" s="5">
        <v>48.76</v>
      </c>
      <c r="D1278" s="622">
        <v>31.33</v>
      </c>
      <c r="E1278" s="622">
        <v>48.59</v>
      </c>
    </row>
    <row r="1279" spans="1:5">
      <c r="A1279" s="603">
        <v>42965</v>
      </c>
      <c r="B1279">
        <v>46.86</v>
      </c>
      <c r="C1279" s="5">
        <v>46.86</v>
      </c>
      <c r="D1279" s="622">
        <v>34.200000000000003</v>
      </c>
      <c r="E1279" s="622">
        <v>49.64</v>
      </c>
    </row>
    <row r="1280" spans="1:5">
      <c r="A1280" s="603">
        <v>42964</v>
      </c>
      <c r="B1280">
        <v>48.33</v>
      </c>
      <c r="C1280" s="5">
        <v>48.33</v>
      </c>
      <c r="D1280" s="622">
        <v>33.630000000000003</v>
      </c>
      <c r="E1280" s="622">
        <v>50.43</v>
      </c>
    </row>
    <row r="1281" spans="1:5">
      <c r="A1281" s="603">
        <v>42963</v>
      </c>
      <c r="B1281">
        <v>48.44</v>
      </c>
      <c r="C1281" s="5">
        <v>48.44</v>
      </c>
      <c r="D1281" s="622">
        <v>35.909999999999997</v>
      </c>
      <c r="E1281" s="622">
        <v>51.8</v>
      </c>
    </row>
    <row r="1282" spans="1:5">
      <c r="A1282" s="603">
        <v>42962</v>
      </c>
      <c r="B1282">
        <v>42.66</v>
      </c>
      <c r="C1282" s="5">
        <v>42.66</v>
      </c>
      <c r="D1282" s="622">
        <v>27.78</v>
      </c>
      <c r="E1282" s="622">
        <v>41.9</v>
      </c>
    </row>
    <row r="1283" spans="1:5">
      <c r="A1283" s="603">
        <v>42961</v>
      </c>
      <c r="B1283">
        <v>44.25</v>
      </c>
      <c r="C1283" s="5">
        <v>44.25</v>
      </c>
      <c r="D1283" s="622">
        <v>33.31</v>
      </c>
      <c r="E1283" s="622">
        <v>43.54</v>
      </c>
    </row>
    <row r="1284" spans="1:5">
      <c r="A1284" s="603">
        <v>42958</v>
      </c>
      <c r="B1284">
        <v>43.05</v>
      </c>
      <c r="C1284" s="5">
        <v>43.05</v>
      </c>
      <c r="D1284" s="622">
        <v>35.18</v>
      </c>
      <c r="E1284" s="622">
        <v>44.39</v>
      </c>
    </row>
    <row r="1285" spans="1:5">
      <c r="A1285" s="603">
        <v>42957</v>
      </c>
      <c r="B1285">
        <v>44.08</v>
      </c>
      <c r="C1285" s="5">
        <v>44.08</v>
      </c>
      <c r="D1285" s="622">
        <v>35.51</v>
      </c>
      <c r="E1285" s="622">
        <v>50.57</v>
      </c>
    </row>
    <row r="1286" spans="1:5">
      <c r="A1286" s="603">
        <v>42956</v>
      </c>
      <c r="B1286">
        <v>45.71</v>
      </c>
      <c r="C1286" s="5">
        <v>45.71</v>
      </c>
      <c r="D1286" s="622">
        <v>30.54</v>
      </c>
      <c r="E1286" s="622">
        <v>61.43</v>
      </c>
    </row>
    <row r="1287" spans="1:5">
      <c r="A1287" s="603">
        <v>42955</v>
      </c>
      <c r="B1287">
        <v>46.57</v>
      </c>
      <c r="C1287" s="5">
        <v>46.57</v>
      </c>
      <c r="D1287" s="622">
        <v>31.81</v>
      </c>
      <c r="E1287" s="622">
        <v>51.78</v>
      </c>
    </row>
    <row r="1288" spans="1:5">
      <c r="A1288" s="603">
        <v>42954</v>
      </c>
      <c r="B1288">
        <v>47.82</v>
      </c>
      <c r="C1288" s="5">
        <v>47.82</v>
      </c>
      <c r="D1288" s="622">
        <v>33.61</v>
      </c>
      <c r="E1288" s="622">
        <v>51.87</v>
      </c>
    </row>
    <row r="1289" spans="1:5">
      <c r="A1289" s="603">
        <v>42951</v>
      </c>
      <c r="B1289">
        <v>50.39</v>
      </c>
      <c r="C1289" s="5">
        <v>50.39</v>
      </c>
      <c r="D1289" s="622">
        <v>30.66</v>
      </c>
      <c r="E1289" s="622">
        <v>94.7</v>
      </c>
    </row>
    <row r="1290" spans="1:5">
      <c r="A1290" s="603">
        <v>42950</v>
      </c>
      <c r="B1290">
        <v>51.42</v>
      </c>
      <c r="C1290" s="5">
        <v>51.42</v>
      </c>
      <c r="D1290" s="622">
        <v>30.01</v>
      </c>
      <c r="E1290" s="622">
        <v>104.73</v>
      </c>
    </row>
    <row r="1291" spans="1:5">
      <c r="A1291" s="603">
        <v>42949</v>
      </c>
      <c r="B1291">
        <v>51.31</v>
      </c>
      <c r="C1291" s="5">
        <v>51.31</v>
      </c>
      <c r="D1291" s="622">
        <v>32.6</v>
      </c>
      <c r="E1291" s="622">
        <v>77.47</v>
      </c>
    </row>
    <row r="1292" spans="1:5">
      <c r="A1292" s="603">
        <v>42948</v>
      </c>
      <c r="B1292">
        <v>50.53</v>
      </c>
      <c r="C1292" s="5">
        <v>50.53</v>
      </c>
      <c r="D1292" s="622">
        <v>34.81</v>
      </c>
      <c r="E1292" s="622">
        <v>63.79</v>
      </c>
    </row>
    <row r="1293" spans="1:5">
      <c r="A1293" s="603">
        <v>42947</v>
      </c>
      <c r="B1293">
        <v>48.01</v>
      </c>
      <c r="C1293" s="5">
        <v>48.01</v>
      </c>
      <c r="D1293" s="622">
        <v>32.380000000000003</v>
      </c>
      <c r="E1293" s="622">
        <v>65.47</v>
      </c>
    </row>
    <row r="1294" spans="1:5">
      <c r="A1294" s="603">
        <v>42944</v>
      </c>
      <c r="B1294">
        <v>50.74</v>
      </c>
      <c r="C1294" s="5">
        <v>50.74</v>
      </c>
      <c r="D1294" s="622">
        <v>33.090000000000003</v>
      </c>
      <c r="E1294" s="622">
        <v>50.85</v>
      </c>
    </row>
    <row r="1295" spans="1:5">
      <c r="A1295" s="603">
        <v>42943</v>
      </c>
      <c r="B1295">
        <v>53.82</v>
      </c>
      <c r="C1295" s="5">
        <v>53.82</v>
      </c>
      <c r="D1295" s="622">
        <v>33.479999999999997</v>
      </c>
      <c r="E1295" s="622">
        <v>53.68</v>
      </c>
    </row>
    <row r="1296" spans="1:5">
      <c r="A1296" s="603">
        <v>42942</v>
      </c>
      <c r="B1296">
        <v>50.44</v>
      </c>
      <c r="C1296" s="5">
        <v>50.44</v>
      </c>
      <c r="D1296" s="622">
        <v>33.76</v>
      </c>
      <c r="E1296" s="622">
        <v>50.68</v>
      </c>
    </row>
    <row r="1297" spans="1:5">
      <c r="A1297" s="603">
        <v>42941</v>
      </c>
      <c r="B1297">
        <v>46.96</v>
      </c>
      <c r="C1297" s="5">
        <v>46.96</v>
      </c>
      <c r="D1297" s="622">
        <v>35.06</v>
      </c>
      <c r="E1297" s="622">
        <v>46.68</v>
      </c>
    </row>
    <row r="1298" spans="1:5">
      <c r="A1298" s="603">
        <v>42940</v>
      </c>
      <c r="B1298">
        <v>47.67</v>
      </c>
      <c r="C1298" s="5">
        <v>47.67</v>
      </c>
      <c r="D1298" s="622">
        <v>39.200000000000003</v>
      </c>
      <c r="E1298" s="622">
        <v>50.69</v>
      </c>
    </row>
    <row r="1299" spans="1:5">
      <c r="A1299" s="603">
        <v>42937</v>
      </c>
      <c r="B1299">
        <v>48.57</v>
      </c>
      <c r="C1299" s="5">
        <v>48.57</v>
      </c>
      <c r="D1299" s="622">
        <v>36.799999999999997</v>
      </c>
      <c r="E1299" s="622">
        <v>57.53</v>
      </c>
    </row>
    <row r="1300" spans="1:5">
      <c r="A1300" s="603">
        <v>42936</v>
      </c>
      <c r="B1300">
        <v>48.79</v>
      </c>
      <c r="C1300" s="5">
        <v>48.79</v>
      </c>
      <c r="D1300" s="622">
        <v>36.619999999999997</v>
      </c>
      <c r="E1300" s="622">
        <v>56.57</v>
      </c>
    </row>
    <row r="1301" spans="1:5">
      <c r="A1301" s="603">
        <v>42935</v>
      </c>
      <c r="B1301">
        <v>49.2</v>
      </c>
      <c r="C1301" s="5">
        <v>49.2</v>
      </c>
      <c r="D1301" s="622">
        <v>36.4</v>
      </c>
      <c r="E1301" s="622">
        <v>56.62</v>
      </c>
    </row>
    <row r="1302" spans="1:5">
      <c r="A1302" s="603">
        <v>42934</v>
      </c>
      <c r="B1302">
        <v>49.3</v>
      </c>
      <c r="C1302" s="5">
        <v>49.3</v>
      </c>
      <c r="D1302" s="622">
        <v>39.56</v>
      </c>
      <c r="E1302" s="622">
        <v>52.47</v>
      </c>
    </row>
    <row r="1303" spans="1:5">
      <c r="A1303" s="603">
        <v>42933</v>
      </c>
      <c r="B1303">
        <v>49.24</v>
      </c>
      <c r="C1303" s="5">
        <v>49.24</v>
      </c>
      <c r="D1303" s="622">
        <v>38.130000000000003</v>
      </c>
      <c r="E1303" s="622">
        <v>49.06</v>
      </c>
    </row>
    <row r="1304" spans="1:5">
      <c r="A1304" s="603">
        <v>42930</v>
      </c>
      <c r="B1304">
        <v>49.21</v>
      </c>
      <c r="C1304" s="5">
        <v>49.21</v>
      </c>
      <c r="D1304" s="622">
        <v>34.049999999999997</v>
      </c>
      <c r="E1304" s="622">
        <v>56.72</v>
      </c>
    </row>
    <row r="1305" spans="1:5">
      <c r="A1305" s="603">
        <v>42929</v>
      </c>
      <c r="B1305">
        <v>53.11</v>
      </c>
      <c r="C1305" s="5">
        <v>53.11</v>
      </c>
      <c r="D1305" s="622">
        <v>36.21</v>
      </c>
      <c r="E1305" s="622">
        <v>58.32</v>
      </c>
    </row>
    <row r="1306" spans="1:5">
      <c r="A1306" s="603">
        <v>42928</v>
      </c>
      <c r="B1306">
        <v>50.12</v>
      </c>
      <c r="C1306" s="5">
        <v>50.12</v>
      </c>
      <c r="D1306" s="622">
        <v>36.08</v>
      </c>
      <c r="E1306" s="622">
        <v>63.58</v>
      </c>
    </row>
    <row r="1307" spans="1:5">
      <c r="A1307" s="603">
        <v>42927</v>
      </c>
      <c r="B1307">
        <v>50.23</v>
      </c>
      <c r="C1307" s="5">
        <v>50.23</v>
      </c>
      <c r="D1307" s="622">
        <v>36.880000000000003</v>
      </c>
      <c r="E1307" s="622">
        <v>55.71</v>
      </c>
    </row>
    <row r="1308" spans="1:5">
      <c r="A1308" s="603">
        <v>42926</v>
      </c>
      <c r="B1308">
        <v>48.84</v>
      </c>
      <c r="C1308" s="5">
        <v>48.84</v>
      </c>
      <c r="D1308" s="622">
        <v>40.24</v>
      </c>
      <c r="E1308" s="622">
        <v>52</v>
      </c>
    </row>
    <row r="1309" spans="1:5">
      <c r="A1309" s="603">
        <v>42923</v>
      </c>
      <c r="B1309">
        <v>50.2</v>
      </c>
      <c r="C1309" s="5">
        <v>50.2</v>
      </c>
      <c r="D1309" s="622">
        <v>40.520000000000003</v>
      </c>
      <c r="E1309" s="622">
        <v>51.47</v>
      </c>
    </row>
    <row r="1310" spans="1:5">
      <c r="A1310" s="603">
        <v>42922</v>
      </c>
      <c r="B1310">
        <v>52.25</v>
      </c>
      <c r="C1310" s="5">
        <v>52.25</v>
      </c>
      <c r="D1310" s="622">
        <v>45.51</v>
      </c>
      <c r="E1310" s="622">
        <v>49.45</v>
      </c>
    </row>
    <row r="1311" spans="1:5">
      <c r="A1311" s="603">
        <v>42921</v>
      </c>
      <c r="B1311">
        <v>48.65</v>
      </c>
      <c r="C1311" s="5">
        <v>48.65</v>
      </c>
      <c r="D1311" s="622">
        <v>43.66</v>
      </c>
      <c r="E1311" s="622">
        <v>49.42</v>
      </c>
    </row>
    <row r="1312" spans="1:5">
      <c r="A1312" s="603">
        <v>42920</v>
      </c>
      <c r="B1312">
        <v>49.04</v>
      </c>
      <c r="C1312" s="5">
        <v>49.04</v>
      </c>
      <c r="D1312" s="622">
        <v>42.98</v>
      </c>
      <c r="E1312" s="622">
        <v>46.6</v>
      </c>
    </row>
    <row r="1313" spans="1:5">
      <c r="A1313" s="603">
        <v>42919</v>
      </c>
      <c r="B1313">
        <v>47.36</v>
      </c>
      <c r="C1313" s="5">
        <v>47.36</v>
      </c>
      <c r="D1313" s="622">
        <v>38.22</v>
      </c>
      <c r="E1313" s="622">
        <v>41.79</v>
      </c>
    </row>
    <row r="1314" spans="1:5">
      <c r="A1314" s="603">
        <v>42916</v>
      </c>
      <c r="B1314">
        <v>45.06</v>
      </c>
      <c r="C1314" s="5">
        <v>45.06</v>
      </c>
      <c r="D1314" s="622">
        <v>32.99</v>
      </c>
      <c r="E1314" s="622">
        <v>47.29</v>
      </c>
    </row>
    <row r="1315" spans="1:5">
      <c r="A1315" s="603">
        <v>42915</v>
      </c>
      <c r="B1315">
        <v>44.44</v>
      </c>
      <c r="C1315" s="5">
        <v>44.44</v>
      </c>
      <c r="D1315" s="622">
        <v>38.26</v>
      </c>
      <c r="E1315" s="622">
        <v>46.47</v>
      </c>
    </row>
    <row r="1316" spans="1:5">
      <c r="A1316" s="603">
        <v>42914</v>
      </c>
      <c r="B1316">
        <v>43.66</v>
      </c>
      <c r="C1316" s="5">
        <v>43.66</v>
      </c>
      <c r="D1316" s="622">
        <v>36.520000000000003</v>
      </c>
      <c r="E1316" s="622">
        <v>48.02</v>
      </c>
    </row>
    <row r="1317" spans="1:5">
      <c r="A1317" s="603">
        <v>42913</v>
      </c>
      <c r="B1317">
        <v>51.29</v>
      </c>
      <c r="C1317" s="5">
        <v>51.29</v>
      </c>
      <c r="D1317" s="622">
        <v>40.799999999999997</v>
      </c>
      <c r="E1317" s="622">
        <v>49.61</v>
      </c>
    </row>
    <row r="1318" spans="1:5">
      <c r="A1318" s="603">
        <v>42912</v>
      </c>
      <c r="B1318">
        <v>54.64</v>
      </c>
      <c r="C1318" s="5">
        <v>54.64</v>
      </c>
      <c r="D1318" s="622">
        <v>41.48</v>
      </c>
      <c r="E1318" s="622">
        <v>51.67</v>
      </c>
    </row>
    <row r="1319" spans="1:5">
      <c r="A1319" s="603">
        <v>42909</v>
      </c>
      <c r="B1319">
        <v>52.8</v>
      </c>
      <c r="C1319" s="5">
        <v>52.8</v>
      </c>
      <c r="D1319" s="622">
        <v>34.69</v>
      </c>
      <c r="E1319" s="622">
        <v>61.39</v>
      </c>
    </row>
    <row r="1320" spans="1:5">
      <c r="A1320" s="603">
        <v>42908</v>
      </c>
      <c r="B1320">
        <v>55.99</v>
      </c>
      <c r="C1320" s="5">
        <v>55.99</v>
      </c>
      <c r="D1320" s="622">
        <v>41.37</v>
      </c>
      <c r="E1320" s="622">
        <v>59.59</v>
      </c>
    </row>
    <row r="1321" spans="1:5">
      <c r="A1321" s="603">
        <v>42907</v>
      </c>
      <c r="B1321">
        <v>56.84</v>
      </c>
      <c r="C1321" s="5">
        <v>56.84</v>
      </c>
      <c r="D1321" s="622">
        <v>46.22</v>
      </c>
      <c r="E1321" s="622">
        <v>59.31</v>
      </c>
    </row>
    <row r="1322" spans="1:5">
      <c r="A1322" s="603">
        <v>42906</v>
      </c>
      <c r="B1322">
        <v>54.21</v>
      </c>
      <c r="C1322" s="5">
        <v>54.21</v>
      </c>
      <c r="D1322" s="622">
        <v>38.57</v>
      </c>
      <c r="E1322" s="622">
        <v>56.83</v>
      </c>
    </row>
    <row r="1323" spans="1:5">
      <c r="A1323" s="603">
        <v>42905</v>
      </c>
      <c r="B1323">
        <v>53.03</v>
      </c>
      <c r="C1323" s="5">
        <v>53.03</v>
      </c>
      <c r="D1323" s="622">
        <v>38.08</v>
      </c>
      <c r="E1323" s="622">
        <v>49.31</v>
      </c>
    </row>
    <row r="1324" spans="1:5">
      <c r="A1324" s="603">
        <v>42902</v>
      </c>
      <c r="B1324">
        <v>51.02</v>
      </c>
      <c r="C1324" s="5">
        <v>51.02</v>
      </c>
      <c r="D1324" s="622">
        <v>29.83</v>
      </c>
      <c r="E1324" s="622">
        <v>55.45</v>
      </c>
    </row>
    <row r="1325" spans="1:5">
      <c r="A1325" s="603">
        <v>42901</v>
      </c>
      <c r="B1325">
        <v>53.71</v>
      </c>
      <c r="C1325" s="5">
        <v>53.71</v>
      </c>
      <c r="D1325" s="622">
        <v>34.799999999999997</v>
      </c>
      <c r="E1325" s="622">
        <v>54.49</v>
      </c>
    </row>
    <row r="1326" spans="1:5">
      <c r="A1326" s="603">
        <v>42900</v>
      </c>
      <c r="B1326">
        <v>53.79</v>
      </c>
      <c r="C1326" s="5">
        <v>53.79</v>
      </c>
      <c r="D1326" s="622">
        <v>37.909999999999997</v>
      </c>
      <c r="E1326" s="622">
        <v>55.42</v>
      </c>
    </row>
    <row r="1327" spans="1:5">
      <c r="A1327" s="603">
        <v>42899</v>
      </c>
      <c r="B1327">
        <v>50.53</v>
      </c>
      <c r="C1327" s="5">
        <v>50.53</v>
      </c>
      <c r="D1327" s="622">
        <v>36.22</v>
      </c>
      <c r="E1327" s="622">
        <v>49.02</v>
      </c>
    </row>
    <row r="1328" spans="1:5">
      <c r="A1328" s="603">
        <v>42898</v>
      </c>
      <c r="B1328">
        <v>48.89</v>
      </c>
      <c r="C1328" s="5">
        <v>48.89</v>
      </c>
      <c r="D1328" s="622">
        <v>32.89</v>
      </c>
      <c r="E1328" s="622">
        <v>50.4</v>
      </c>
    </row>
    <row r="1329" spans="1:5">
      <c r="A1329" s="603">
        <v>42895</v>
      </c>
      <c r="B1329">
        <v>51.2</v>
      </c>
      <c r="C1329" s="5">
        <v>51.2</v>
      </c>
      <c r="D1329" s="622">
        <v>33.369999999999997</v>
      </c>
      <c r="E1329" s="622">
        <v>46.23</v>
      </c>
    </row>
    <row r="1330" spans="1:5">
      <c r="A1330" s="603">
        <v>42894</v>
      </c>
      <c r="B1330">
        <v>48.12</v>
      </c>
      <c r="C1330" s="5">
        <v>48.12</v>
      </c>
      <c r="D1330" s="622">
        <v>29.49</v>
      </c>
      <c r="E1330" s="622">
        <v>43.28</v>
      </c>
    </row>
    <row r="1331" spans="1:5">
      <c r="A1331" s="603">
        <v>42893</v>
      </c>
      <c r="B1331">
        <v>49.54</v>
      </c>
      <c r="C1331" s="5">
        <v>49.54</v>
      </c>
      <c r="D1331" s="622">
        <v>21.21</v>
      </c>
      <c r="E1331" s="622">
        <v>44.73</v>
      </c>
    </row>
    <row r="1332" spans="1:5">
      <c r="A1332" s="603">
        <v>42892</v>
      </c>
      <c r="B1332">
        <v>47.26</v>
      </c>
      <c r="C1332" s="5">
        <v>47.26</v>
      </c>
      <c r="D1332" s="622">
        <v>22.03</v>
      </c>
      <c r="E1332" s="622">
        <v>49.39</v>
      </c>
    </row>
    <row r="1333" spans="1:5">
      <c r="A1333" s="603">
        <v>42891</v>
      </c>
      <c r="B1333">
        <v>47.23</v>
      </c>
      <c r="C1333" s="5">
        <v>47.23</v>
      </c>
      <c r="D1333" s="622">
        <v>28.84</v>
      </c>
      <c r="E1333" s="622">
        <v>51.75</v>
      </c>
    </row>
    <row r="1334" spans="1:5">
      <c r="A1334" s="603">
        <v>42888</v>
      </c>
      <c r="B1334">
        <v>52.75</v>
      </c>
      <c r="C1334" s="5">
        <v>52.75</v>
      </c>
      <c r="D1334" s="622">
        <v>36.450000000000003</v>
      </c>
      <c r="E1334" s="622">
        <v>41.68</v>
      </c>
    </row>
    <row r="1335" spans="1:5">
      <c r="A1335" s="603">
        <v>42887</v>
      </c>
      <c r="B1335">
        <v>55.2</v>
      </c>
      <c r="C1335" s="5">
        <v>55.2</v>
      </c>
      <c r="D1335" s="622">
        <v>39</v>
      </c>
      <c r="E1335" s="622">
        <v>50.2</v>
      </c>
    </row>
    <row r="1336" spans="1:5">
      <c r="A1336" s="603">
        <v>42886</v>
      </c>
      <c r="B1336">
        <v>53.69</v>
      </c>
      <c r="C1336" s="5">
        <v>53.69</v>
      </c>
      <c r="D1336" s="622">
        <v>41.56</v>
      </c>
      <c r="E1336" s="622">
        <v>48.29</v>
      </c>
    </row>
    <row r="1337" spans="1:5">
      <c r="A1337" s="603">
        <v>42885</v>
      </c>
      <c r="B1337">
        <v>53.07</v>
      </c>
      <c r="C1337" s="5">
        <v>53.07</v>
      </c>
      <c r="D1337" s="622">
        <v>40.9</v>
      </c>
      <c r="E1337" s="622">
        <v>49.34</v>
      </c>
    </row>
    <row r="1338" spans="1:5">
      <c r="A1338" s="603">
        <v>42884</v>
      </c>
      <c r="B1338">
        <v>52.36</v>
      </c>
      <c r="C1338" s="5">
        <v>52.36</v>
      </c>
      <c r="D1338" s="622">
        <v>37.270000000000003</v>
      </c>
      <c r="E1338" s="622">
        <v>41.9</v>
      </c>
    </row>
    <row r="1339" spans="1:5">
      <c r="A1339" s="603">
        <v>42881</v>
      </c>
      <c r="B1339">
        <v>52.51</v>
      </c>
      <c r="C1339" s="5">
        <v>52.51</v>
      </c>
      <c r="D1339" s="622">
        <v>32.42</v>
      </c>
      <c r="E1339" s="622">
        <v>44.16</v>
      </c>
    </row>
    <row r="1340" spans="1:5">
      <c r="A1340" s="603">
        <v>42880</v>
      </c>
      <c r="B1340">
        <v>53.06</v>
      </c>
      <c r="C1340" s="5">
        <v>53.06</v>
      </c>
      <c r="D1340" s="622">
        <v>28.45</v>
      </c>
      <c r="E1340" s="622">
        <v>46.82</v>
      </c>
    </row>
    <row r="1341" spans="1:5">
      <c r="A1341" s="603">
        <v>42879</v>
      </c>
      <c r="B1341">
        <v>47.92</v>
      </c>
      <c r="C1341" s="5">
        <v>47.92</v>
      </c>
      <c r="D1341" s="622">
        <v>32.56</v>
      </c>
      <c r="E1341" s="622">
        <v>45.27</v>
      </c>
    </row>
    <row r="1342" spans="1:5">
      <c r="A1342" s="603">
        <v>42878</v>
      </c>
      <c r="B1342">
        <v>46.35</v>
      </c>
      <c r="C1342" s="5">
        <v>46.35</v>
      </c>
      <c r="D1342" s="622">
        <v>33.67</v>
      </c>
      <c r="E1342" s="622">
        <v>45.19</v>
      </c>
    </row>
    <row r="1343" spans="1:5">
      <c r="A1343" s="603">
        <v>42877</v>
      </c>
      <c r="B1343">
        <v>48.61</v>
      </c>
      <c r="C1343" s="5">
        <v>48.61</v>
      </c>
      <c r="D1343" s="622">
        <v>36.049999999999997</v>
      </c>
      <c r="E1343" s="622">
        <v>44.43</v>
      </c>
    </row>
    <row r="1344" spans="1:5">
      <c r="A1344" s="603">
        <v>42874</v>
      </c>
      <c r="B1344">
        <v>46.37</v>
      </c>
      <c r="C1344" s="5">
        <v>46.37</v>
      </c>
      <c r="D1344" s="622">
        <v>34.53</v>
      </c>
      <c r="E1344" s="622">
        <v>39.869999999999997</v>
      </c>
    </row>
    <row r="1345" spans="1:5">
      <c r="A1345" s="603">
        <v>42873</v>
      </c>
      <c r="B1345">
        <v>43.58</v>
      </c>
      <c r="C1345" s="5">
        <v>43.58</v>
      </c>
      <c r="D1345" s="622">
        <v>34.03</v>
      </c>
      <c r="E1345" s="622">
        <v>46.4</v>
      </c>
    </row>
    <row r="1346" spans="1:5">
      <c r="A1346" s="603">
        <v>42872</v>
      </c>
      <c r="B1346">
        <v>47.87</v>
      </c>
      <c r="C1346" s="5">
        <v>47.87</v>
      </c>
      <c r="D1346" s="622">
        <v>33.229999999999997</v>
      </c>
      <c r="E1346" s="622">
        <v>41.15</v>
      </c>
    </row>
    <row r="1347" spans="1:5">
      <c r="A1347" s="603">
        <v>42871</v>
      </c>
      <c r="B1347">
        <v>52</v>
      </c>
      <c r="C1347" s="5">
        <v>52</v>
      </c>
      <c r="D1347" s="622">
        <v>34.53</v>
      </c>
      <c r="E1347" s="622">
        <v>39.83</v>
      </c>
    </row>
    <row r="1348" spans="1:5">
      <c r="A1348" s="603">
        <v>42870</v>
      </c>
      <c r="B1348">
        <v>49.11</v>
      </c>
      <c r="C1348" s="5">
        <v>49.11</v>
      </c>
      <c r="D1348" s="622">
        <v>36.43</v>
      </c>
      <c r="E1348" s="622">
        <v>41.75</v>
      </c>
    </row>
    <row r="1349" spans="1:5">
      <c r="A1349" s="603">
        <v>42867</v>
      </c>
      <c r="B1349">
        <v>43.11</v>
      </c>
      <c r="C1349" s="5">
        <v>43.11</v>
      </c>
      <c r="D1349" s="622">
        <v>37.28</v>
      </c>
      <c r="E1349" s="622">
        <v>41.9</v>
      </c>
    </row>
    <row r="1350" spans="1:5">
      <c r="A1350" s="603">
        <v>42866</v>
      </c>
      <c r="B1350">
        <v>40.98</v>
      </c>
      <c r="C1350" s="5">
        <v>40.98</v>
      </c>
      <c r="D1350" s="622">
        <v>36.86</v>
      </c>
      <c r="E1350" s="622">
        <v>45.55</v>
      </c>
    </row>
    <row r="1351" spans="1:5">
      <c r="A1351" s="603">
        <v>42865</v>
      </c>
      <c r="B1351">
        <v>47.24</v>
      </c>
      <c r="C1351" s="5">
        <v>47.24</v>
      </c>
      <c r="D1351" s="622">
        <v>40.07</v>
      </c>
      <c r="E1351" s="622">
        <v>48.11</v>
      </c>
    </row>
    <row r="1352" spans="1:5">
      <c r="A1352" s="603">
        <v>42864</v>
      </c>
      <c r="B1352">
        <v>51.34</v>
      </c>
      <c r="C1352" s="5">
        <v>51.34</v>
      </c>
      <c r="D1352" s="622">
        <v>40</v>
      </c>
      <c r="E1352" s="622">
        <v>43.2</v>
      </c>
    </row>
    <row r="1353" spans="1:5">
      <c r="A1353" s="603">
        <v>42863</v>
      </c>
      <c r="B1353">
        <v>48.6</v>
      </c>
      <c r="C1353" s="5">
        <v>48.6</v>
      </c>
      <c r="D1353" s="622">
        <v>33.97</v>
      </c>
      <c r="E1353" s="622">
        <v>47.24</v>
      </c>
    </row>
    <row r="1354" spans="1:5">
      <c r="A1354" s="603">
        <v>42860</v>
      </c>
      <c r="B1354">
        <v>43.26</v>
      </c>
      <c r="C1354" s="5">
        <v>43.26</v>
      </c>
      <c r="D1354" s="622">
        <v>39.54</v>
      </c>
      <c r="E1354" s="622">
        <v>46.15</v>
      </c>
    </row>
    <row r="1355" spans="1:5">
      <c r="A1355" s="603">
        <v>42859</v>
      </c>
      <c r="B1355">
        <v>48.36</v>
      </c>
      <c r="C1355" s="5">
        <v>48.36</v>
      </c>
      <c r="D1355" s="622">
        <v>44.86</v>
      </c>
      <c r="E1355" s="622">
        <v>48.18</v>
      </c>
    </row>
    <row r="1356" spans="1:5">
      <c r="A1356" s="603">
        <v>42858</v>
      </c>
      <c r="B1356">
        <v>49.25</v>
      </c>
      <c r="C1356" s="5">
        <v>49.25</v>
      </c>
      <c r="D1356" s="622">
        <v>46.08</v>
      </c>
      <c r="E1356" s="622">
        <v>49.49</v>
      </c>
    </row>
    <row r="1357" spans="1:5">
      <c r="A1357" s="603">
        <v>42857</v>
      </c>
      <c r="B1357">
        <v>51.73</v>
      </c>
      <c r="C1357" s="5">
        <v>51.73</v>
      </c>
      <c r="D1357" s="622">
        <v>42.03</v>
      </c>
      <c r="E1357" s="622">
        <v>50.24</v>
      </c>
    </row>
    <row r="1358" spans="1:5">
      <c r="A1358" s="603">
        <v>42856</v>
      </c>
      <c r="B1358">
        <v>37.880000000000003</v>
      </c>
      <c r="C1358" s="5">
        <v>37.880000000000003</v>
      </c>
      <c r="D1358" s="622">
        <v>19.11</v>
      </c>
      <c r="E1358" s="622">
        <v>39.83</v>
      </c>
    </row>
    <row r="1359" spans="1:5">
      <c r="A1359" s="603">
        <v>42853</v>
      </c>
      <c r="B1359">
        <v>48.01</v>
      </c>
      <c r="C1359" s="5">
        <v>48.01</v>
      </c>
      <c r="D1359" s="622">
        <v>41.64</v>
      </c>
      <c r="E1359" s="622">
        <v>43.4</v>
      </c>
    </row>
    <row r="1360" spans="1:5">
      <c r="A1360" s="603">
        <v>42852</v>
      </c>
      <c r="B1360">
        <v>44.92</v>
      </c>
      <c r="C1360" s="5">
        <v>44.92</v>
      </c>
      <c r="D1360" s="622">
        <v>43.88</v>
      </c>
      <c r="E1360" s="622">
        <v>46.88</v>
      </c>
    </row>
    <row r="1361" spans="1:5">
      <c r="A1361" s="603">
        <v>42851</v>
      </c>
      <c r="B1361">
        <v>47.28</v>
      </c>
      <c r="C1361" s="5">
        <v>47.28</v>
      </c>
      <c r="D1361" s="622">
        <v>43.81</v>
      </c>
      <c r="E1361" s="622">
        <v>45.92</v>
      </c>
    </row>
    <row r="1362" spans="1:5">
      <c r="A1362" s="603">
        <v>42850</v>
      </c>
      <c r="B1362">
        <v>50.15</v>
      </c>
      <c r="C1362" s="5">
        <v>50.15</v>
      </c>
      <c r="D1362" s="622">
        <v>36.93</v>
      </c>
      <c r="E1362" s="622">
        <v>39.94</v>
      </c>
    </row>
    <row r="1363" spans="1:5">
      <c r="A1363" s="603">
        <v>42849</v>
      </c>
      <c r="B1363">
        <v>53.73</v>
      </c>
      <c r="C1363" s="5">
        <v>53.73</v>
      </c>
      <c r="D1363" s="622">
        <v>36.18</v>
      </c>
      <c r="E1363" s="622">
        <v>51.76</v>
      </c>
    </row>
    <row r="1364" spans="1:5">
      <c r="A1364" s="603">
        <v>42846</v>
      </c>
      <c r="B1364">
        <v>44.17</v>
      </c>
      <c r="C1364" s="5">
        <v>44.17</v>
      </c>
      <c r="D1364" s="622">
        <v>44.08</v>
      </c>
      <c r="E1364" s="622">
        <v>45.81</v>
      </c>
    </row>
    <row r="1365" spans="1:5">
      <c r="A1365" s="603">
        <v>42845</v>
      </c>
      <c r="B1365">
        <v>40.46</v>
      </c>
      <c r="C1365" s="5">
        <v>40.46</v>
      </c>
      <c r="D1365" s="622">
        <v>40.32</v>
      </c>
      <c r="E1365" s="622">
        <v>42.68</v>
      </c>
    </row>
    <row r="1366" spans="1:5">
      <c r="A1366" s="603">
        <v>42844</v>
      </c>
      <c r="B1366">
        <v>39.24</v>
      </c>
      <c r="C1366" s="5">
        <v>39.24</v>
      </c>
      <c r="D1366" s="622">
        <v>38.29</v>
      </c>
      <c r="E1366" s="622">
        <v>42.99</v>
      </c>
    </row>
    <row r="1367" spans="1:5">
      <c r="A1367" s="603">
        <v>42843</v>
      </c>
      <c r="B1367">
        <v>43.1</v>
      </c>
      <c r="C1367" s="5">
        <v>43.1</v>
      </c>
      <c r="D1367" s="622">
        <v>35.69</v>
      </c>
      <c r="E1367" s="622">
        <v>42.84</v>
      </c>
    </row>
    <row r="1368" spans="1:5">
      <c r="A1368" s="603">
        <v>42842</v>
      </c>
      <c r="B1368">
        <v>47.99</v>
      </c>
      <c r="C1368" s="5">
        <v>47.99</v>
      </c>
      <c r="D1368" s="622">
        <v>26.85</v>
      </c>
      <c r="E1368" s="622">
        <v>36.119999999999997</v>
      </c>
    </row>
    <row r="1369" spans="1:5">
      <c r="A1369" s="603">
        <v>42839</v>
      </c>
      <c r="B1369">
        <v>45.3</v>
      </c>
      <c r="C1369" s="5">
        <v>45.3</v>
      </c>
      <c r="D1369" s="622">
        <v>34.340000000000003</v>
      </c>
      <c r="E1369" s="622">
        <v>41.25</v>
      </c>
    </row>
    <row r="1370" spans="1:5">
      <c r="A1370" s="603">
        <v>42838</v>
      </c>
      <c r="B1370">
        <v>48.18</v>
      </c>
      <c r="C1370" s="5">
        <v>48.18</v>
      </c>
      <c r="D1370" s="622">
        <v>34.89</v>
      </c>
      <c r="E1370" s="622">
        <v>40.31</v>
      </c>
    </row>
    <row r="1371" spans="1:5">
      <c r="A1371" s="603">
        <v>42837</v>
      </c>
      <c r="B1371">
        <v>51.86</v>
      </c>
      <c r="C1371" s="5">
        <v>51.86</v>
      </c>
      <c r="D1371" s="622">
        <v>35.630000000000003</v>
      </c>
      <c r="E1371" s="622">
        <v>44.6</v>
      </c>
    </row>
    <row r="1372" spans="1:5">
      <c r="A1372" s="603">
        <v>42836</v>
      </c>
      <c r="B1372">
        <v>47.9</v>
      </c>
      <c r="C1372" s="5">
        <v>47.9</v>
      </c>
      <c r="D1372" s="622">
        <v>35.92</v>
      </c>
      <c r="E1372" s="622">
        <v>41.45</v>
      </c>
    </row>
    <row r="1373" spans="1:5">
      <c r="A1373" s="603">
        <v>42835</v>
      </c>
      <c r="B1373">
        <v>47.1</v>
      </c>
      <c r="C1373" s="5">
        <v>47.1</v>
      </c>
      <c r="D1373" s="622">
        <v>33.840000000000003</v>
      </c>
      <c r="E1373" s="622">
        <v>42.88</v>
      </c>
    </row>
    <row r="1374" spans="1:5">
      <c r="A1374" s="603">
        <v>42832</v>
      </c>
      <c r="B1374">
        <v>45.2</v>
      </c>
      <c r="C1374" s="5">
        <v>45.2</v>
      </c>
      <c r="D1374" s="622">
        <v>38.42</v>
      </c>
      <c r="E1374" s="622">
        <v>44.37</v>
      </c>
    </row>
    <row r="1375" spans="1:5">
      <c r="A1375" s="603">
        <v>42831</v>
      </c>
      <c r="B1375">
        <v>37.96</v>
      </c>
      <c r="C1375" s="5">
        <v>37.96</v>
      </c>
      <c r="D1375" s="622">
        <v>35.869999999999997</v>
      </c>
      <c r="E1375" s="622">
        <v>44.56</v>
      </c>
    </row>
    <row r="1376" spans="1:5">
      <c r="A1376" s="603">
        <v>42830</v>
      </c>
      <c r="B1376">
        <v>38.450000000000003</v>
      </c>
      <c r="C1376" s="5">
        <v>38.450000000000003</v>
      </c>
      <c r="D1376" s="622">
        <v>35.56</v>
      </c>
      <c r="E1376" s="622">
        <v>51.9</v>
      </c>
    </row>
    <row r="1377" spans="1:5">
      <c r="A1377" s="603">
        <v>42829</v>
      </c>
      <c r="B1377">
        <v>45.01</v>
      </c>
      <c r="C1377" s="5">
        <v>45.01</v>
      </c>
      <c r="D1377" s="622">
        <v>38.75</v>
      </c>
      <c r="E1377" s="622">
        <v>47.28</v>
      </c>
    </row>
    <row r="1378" spans="1:5">
      <c r="A1378" s="603">
        <v>42828</v>
      </c>
      <c r="B1378">
        <v>48.51</v>
      </c>
      <c r="C1378" s="5">
        <v>48.51</v>
      </c>
      <c r="D1378" s="622">
        <v>37.840000000000003</v>
      </c>
      <c r="E1378" s="622">
        <v>43.09</v>
      </c>
    </row>
    <row r="1379" spans="1:5">
      <c r="A1379" s="603">
        <v>42825</v>
      </c>
      <c r="B1379">
        <v>41.94</v>
      </c>
      <c r="C1379" s="5">
        <v>41.94</v>
      </c>
      <c r="D1379" s="622">
        <v>32.25</v>
      </c>
      <c r="E1379" s="622">
        <v>42.63</v>
      </c>
    </row>
    <row r="1380" spans="1:5">
      <c r="A1380" s="603">
        <v>42824</v>
      </c>
      <c r="B1380">
        <v>45.46</v>
      </c>
      <c r="C1380" s="5">
        <v>45.46</v>
      </c>
      <c r="D1380" s="622">
        <v>33.549999999999997</v>
      </c>
      <c r="E1380" s="622">
        <v>40.049999999999997</v>
      </c>
    </row>
    <row r="1381" spans="1:5">
      <c r="A1381" s="603">
        <v>42823</v>
      </c>
      <c r="B1381">
        <v>48.57</v>
      </c>
      <c r="C1381" s="5">
        <v>48.57</v>
      </c>
      <c r="D1381" s="622">
        <v>35.18</v>
      </c>
      <c r="E1381" s="622">
        <v>42.23</v>
      </c>
    </row>
    <row r="1382" spans="1:5">
      <c r="A1382" s="603">
        <v>42822</v>
      </c>
      <c r="B1382">
        <v>48.43</v>
      </c>
      <c r="C1382" s="5">
        <v>48.43</v>
      </c>
      <c r="D1382" s="622">
        <v>34.58</v>
      </c>
      <c r="E1382" s="622">
        <v>42.59</v>
      </c>
    </row>
    <row r="1383" spans="1:5">
      <c r="A1383" s="603">
        <v>42821</v>
      </c>
      <c r="B1383">
        <v>44.8</v>
      </c>
      <c r="C1383" s="5">
        <v>44.8</v>
      </c>
      <c r="D1383" s="622">
        <v>34.85</v>
      </c>
      <c r="E1383" s="622">
        <v>40.369999999999997</v>
      </c>
    </row>
    <row r="1384" spans="1:5">
      <c r="A1384" s="603">
        <v>42818</v>
      </c>
      <c r="B1384">
        <v>52</v>
      </c>
      <c r="C1384" s="5">
        <v>52</v>
      </c>
      <c r="D1384" s="622">
        <v>36.14</v>
      </c>
      <c r="E1384" s="622">
        <v>45.37</v>
      </c>
    </row>
    <row r="1385" spans="1:5">
      <c r="A1385" s="603">
        <v>42817</v>
      </c>
      <c r="B1385">
        <v>45.22</v>
      </c>
      <c r="C1385" s="5">
        <v>45.22</v>
      </c>
      <c r="D1385" s="622">
        <v>36.92</v>
      </c>
      <c r="E1385" s="622">
        <v>43.25</v>
      </c>
    </row>
    <row r="1386" spans="1:5">
      <c r="A1386" s="603">
        <v>42816</v>
      </c>
      <c r="B1386">
        <v>38.08</v>
      </c>
      <c r="C1386" s="5">
        <v>38.08</v>
      </c>
      <c r="D1386" s="622">
        <v>37.619999999999997</v>
      </c>
      <c r="E1386" s="622">
        <v>47.23</v>
      </c>
    </row>
    <row r="1387" spans="1:5">
      <c r="A1387" s="603">
        <v>42815</v>
      </c>
      <c r="B1387">
        <v>45.78</v>
      </c>
      <c r="C1387" s="5">
        <v>45.78</v>
      </c>
      <c r="D1387" s="622">
        <v>39.200000000000003</v>
      </c>
      <c r="E1387" s="622">
        <v>47.92</v>
      </c>
    </row>
    <row r="1388" spans="1:5">
      <c r="A1388" s="603">
        <v>42814</v>
      </c>
      <c r="B1388">
        <v>47.2</v>
      </c>
      <c r="C1388" s="5">
        <v>47.2</v>
      </c>
      <c r="D1388" s="622">
        <v>32.9</v>
      </c>
      <c r="E1388" s="622">
        <v>50.39</v>
      </c>
    </row>
    <row r="1389" spans="1:5">
      <c r="A1389" s="603">
        <v>42811</v>
      </c>
      <c r="B1389">
        <v>46.46</v>
      </c>
      <c r="C1389" s="5">
        <v>46.46</v>
      </c>
      <c r="D1389" s="622">
        <v>35.74</v>
      </c>
      <c r="E1389" s="622">
        <v>46.58</v>
      </c>
    </row>
    <row r="1390" spans="1:5">
      <c r="A1390" s="603">
        <v>42810</v>
      </c>
      <c r="B1390">
        <v>45.17</v>
      </c>
      <c r="C1390" s="5">
        <v>45.17</v>
      </c>
      <c r="D1390" s="622">
        <v>36.5</v>
      </c>
      <c r="E1390" s="622">
        <v>42.55</v>
      </c>
    </row>
    <row r="1391" spans="1:5">
      <c r="A1391" s="603">
        <v>42809</v>
      </c>
      <c r="B1391">
        <v>44.03</v>
      </c>
      <c r="C1391" s="5">
        <v>44.03</v>
      </c>
      <c r="D1391" s="622">
        <v>38.840000000000003</v>
      </c>
      <c r="E1391" s="622">
        <v>44.36</v>
      </c>
    </row>
    <row r="1392" spans="1:5">
      <c r="A1392" s="603">
        <v>42808</v>
      </c>
      <c r="B1392">
        <v>38.630000000000003</v>
      </c>
      <c r="C1392" s="5">
        <v>38.630000000000003</v>
      </c>
      <c r="D1392" s="622">
        <v>38.729999999999997</v>
      </c>
      <c r="E1392" s="622">
        <v>45.34</v>
      </c>
    </row>
    <row r="1393" spans="1:5">
      <c r="A1393" s="603">
        <v>42807</v>
      </c>
      <c r="B1393">
        <v>32.67</v>
      </c>
      <c r="C1393" s="5">
        <v>32.67</v>
      </c>
      <c r="D1393" s="622">
        <v>35.58</v>
      </c>
      <c r="E1393" s="622">
        <v>47.37</v>
      </c>
    </row>
    <row r="1394" spans="1:5">
      <c r="A1394" s="603">
        <v>42804</v>
      </c>
      <c r="B1394">
        <v>48.73</v>
      </c>
      <c r="C1394" s="5">
        <v>48.73</v>
      </c>
      <c r="D1394" s="622">
        <v>40.549999999999997</v>
      </c>
      <c r="E1394" s="622">
        <v>45.25</v>
      </c>
    </row>
    <row r="1395" spans="1:5">
      <c r="A1395" s="603">
        <v>42803</v>
      </c>
      <c r="B1395">
        <v>49.46</v>
      </c>
      <c r="C1395" s="5">
        <v>49.46</v>
      </c>
      <c r="D1395" s="622">
        <v>42.07</v>
      </c>
      <c r="E1395" s="622">
        <v>44.32</v>
      </c>
    </row>
    <row r="1396" spans="1:5">
      <c r="A1396" s="603">
        <v>42802</v>
      </c>
      <c r="B1396">
        <v>49.31</v>
      </c>
      <c r="C1396" s="5">
        <v>49.31</v>
      </c>
      <c r="D1396" s="622">
        <v>43.03</v>
      </c>
      <c r="E1396" s="622">
        <v>44.28</v>
      </c>
    </row>
    <row r="1397" spans="1:5">
      <c r="A1397" s="603">
        <v>42801</v>
      </c>
      <c r="B1397">
        <v>48.38</v>
      </c>
      <c r="C1397" s="5">
        <v>48.38</v>
      </c>
      <c r="D1397" s="622">
        <v>45.19</v>
      </c>
      <c r="E1397" s="622">
        <v>46.51</v>
      </c>
    </row>
    <row r="1398" spans="1:5">
      <c r="A1398" s="603">
        <v>42800</v>
      </c>
      <c r="B1398">
        <v>42.16</v>
      </c>
      <c r="C1398" s="5">
        <v>42.16</v>
      </c>
      <c r="D1398" s="622">
        <v>40.92</v>
      </c>
      <c r="E1398" s="622">
        <v>43.91</v>
      </c>
    </row>
    <row r="1399" spans="1:5">
      <c r="A1399" s="603">
        <v>42797</v>
      </c>
      <c r="B1399">
        <v>40.67</v>
      </c>
      <c r="C1399" s="5">
        <v>40.67</v>
      </c>
      <c r="D1399" s="622">
        <v>39.92</v>
      </c>
      <c r="E1399" s="622">
        <v>48.25</v>
      </c>
    </row>
    <row r="1400" spans="1:5">
      <c r="A1400" s="603">
        <v>42796</v>
      </c>
      <c r="B1400">
        <v>51.08</v>
      </c>
      <c r="C1400" s="5">
        <v>51.08</v>
      </c>
      <c r="D1400" s="622">
        <v>46.33</v>
      </c>
      <c r="E1400" s="622">
        <v>50.18</v>
      </c>
    </row>
    <row r="1401" spans="1:5">
      <c r="A1401" s="603">
        <v>42795</v>
      </c>
      <c r="B1401">
        <v>48.58</v>
      </c>
      <c r="C1401" s="5">
        <v>48.58</v>
      </c>
      <c r="D1401" s="622">
        <v>45.72</v>
      </c>
      <c r="E1401" s="622">
        <v>47.36</v>
      </c>
    </row>
    <row r="1402" spans="1:5">
      <c r="A1402" s="603">
        <v>42794</v>
      </c>
      <c r="B1402">
        <v>40.090000000000003</v>
      </c>
      <c r="C1402" s="5">
        <v>40.090000000000003</v>
      </c>
      <c r="D1402" s="622">
        <v>39.9</v>
      </c>
      <c r="E1402" s="622">
        <v>48.97</v>
      </c>
    </row>
    <row r="1403" spans="1:5">
      <c r="A1403" s="603">
        <v>42793</v>
      </c>
      <c r="B1403">
        <v>44.4</v>
      </c>
      <c r="C1403" s="5">
        <v>44.4</v>
      </c>
      <c r="D1403" s="622">
        <v>40.4</v>
      </c>
      <c r="E1403" s="622">
        <v>51.24</v>
      </c>
    </row>
    <row r="1404" spans="1:5">
      <c r="A1404" s="603">
        <v>42790</v>
      </c>
      <c r="B1404">
        <v>50.5</v>
      </c>
      <c r="C1404" s="5">
        <v>50.5</v>
      </c>
      <c r="D1404" s="622">
        <v>49.68</v>
      </c>
      <c r="E1404" s="622">
        <v>49.7</v>
      </c>
    </row>
    <row r="1405" spans="1:5">
      <c r="A1405" s="603">
        <v>42789</v>
      </c>
      <c r="B1405">
        <v>55.16</v>
      </c>
      <c r="C1405" s="5">
        <v>55.16</v>
      </c>
      <c r="D1405" s="622">
        <v>43.45</v>
      </c>
      <c r="E1405" s="622">
        <v>50.79</v>
      </c>
    </row>
    <row r="1406" spans="1:5">
      <c r="A1406" s="603">
        <v>42788</v>
      </c>
      <c r="B1406">
        <v>52.38</v>
      </c>
      <c r="C1406" s="5">
        <v>52.38</v>
      </c>
      <c r="D1406" s="622">
        <v>47.61</v>
      </c>
      <c r="E1406" s="622">
        <v>49.4</v>
      </c>
    </row>
    <row r="1407" spans="1:5">
      <c r="A1407" s="603">
        <v>42787</v>
      </c>
      <c r="B1407">
        <v>51.41</v>
      </c>
      <c r="C1407" s="5">
        <v>51.41</v>
      </c>
      <c r="D1407" s="622">
        <v>50.34</v>
      </c>
      <c r="E1407" s="622">
        <v>53.11</v>
      </c>
    </row>
    <row r="1408" spans="1:5">
      <c r="A1408" s="603">
        <v>42786</v>
      </c>
      <c r="B1408">
        <v>52.74</v>
      </c>
      <c r="C1408" s="5">
        <v>52.74</v>
      </c>
      <c r="D1408" s="622">
        <v>52.74</v>
      </c>
      <c r="E1408" s="622">
        <v>63.41</v>
      </c>
    </row>
    <row r="1409" spans="1:5">
      <c r="A1409" s="603">
        <v>42783</v>
      </c>
      <c r="B1409">
        <v>59.56</v>
      </c>
      <c r="C1409" s="5">
        <v>59.56</v>
      </c>
      <c r="D1409" s="622">
        <v>54.26</v>
      </c>
      <c r="E1409" s="622">
        <v>53.36</v>
      </c>
    </row>
    <row r="1410" spans="1:5">
      <c r="A1410" s="603">
        <v>42782</v>
      </c>
      <c r="B1410">
        <v>57.25</v>
      </c>
      <c r="C1410" s="5">
        <v>57.25</v>
      </c>
      <c r="D1410" s="622">
        <v>55.24</v>
      </c>
      <c r="E1410" s="622">
        <v>55.22</v>
      </c>
    </row>
    <row r="1411" spans="1:5">
      <c r="A1411" s="603">
        <v>42781</v>
      </c>
      <c r="B1411">
        <v>56.58</v>
      </c>
      <c r="C1411" s="5">
        <v>56.58</v>
      </c>
      <c r="D1411" s="622">
        <v>51.94</v>
      </c>
      <c r="E1411" s="622">
        <v>52.18</v>
      </c>
    </row>
    <row r="1412" spans="1:5">
      <c r="A1412" s="603">
        <v>42780</v>
      </c>
      <c r="B1412">
        <v>56.17</v>
      </c>
      <c r="C1412" s="5">
        <v>56.17</v>
      </c>
      <c r="D1412" s="622">
        <v>54.72</v>
      </c>
      <c r="E1412" s="622">
        <v>53.95</v>
      </c>
    </row>
    <row r="1413" spans="1:5">
      <c r="A1413" s="603">
        <v>42779</v>
      </c>
      <c r="B1413">
        <v>51.39</v>
      </c>
      <c r="C1413" s="5">
        <v>51.39</v>
      </c>
      <c r="D1413" s="622">
        <v>49.79</v>
      </c>
      <c r="E1413" s="622">
        <v>54.49</v>
      </c>
    </row>
    <row r="1414" spans="1:5">
      <c r="A1414" s="603">
        <v>42776</v>
      </c>
      <c r="B1414">
        <v>64.47</v>
      </c>
      <c r="C1414" s="5">
        <v>64.47</v>
      </c>
      <c r="D1414" s="622">
        <v>67.13</v>
      </c>
      <c r="E1414" s="622">
        <v>65.12</v>
      </c>
    </row>
    <row r="1415" spans="1:5">
      <c r="A1415" s="603">
        <v>42775</v>
      </c>
      <c r="B1415">
        <v>61.11</v>
      </c>
      <c r="C1415" s="5">
        <v>61.11</v>
      </c>
      <c r="D1415" s="622">
        <v>62.95</v>
      </c>
      <c r="E1415" s="622">
        <v>61.61</v>
      </c>
    </row>
    <row r="1416" spans="1:5">
      <c r="A1416" s="603">
        <v>42774</v>
      </c>
      <c r="B1416">
        <v>55.43</v>
      </c>
      <c r="C1416" s="5">
        <v>55.43</v>
      </c>
      <c r="D1416" s="622">
        <v>63.56</v>
      </c>
      <c r="E1416" s="622">
        <v>63.03</v>
      </c>
    </row>
    <row r="1417" spans="1:5">
      <c r="A1417" s="603">
        <v>42773</v>
      </c>
      <c r="B1417">
        <v>55.46</v>
      </c>
      <c r="C1417" s="5">
        <v>55.46</v>
      </c>
      <c r="D1417" s="622">
        <v>60.56</v>
      </c>
      <c r="E1417" s="622">
        <v>60.8</v>
      </c>
    </row>
    <row r="1418" spans="1:5">
      <c r="A1418" s="603">
        <v>42772</v>
      </c>
      <c r="B1418">
        <v>49.66</v>
      </c>
      <c r="C1418" s="5">
        <v>49.66</v>
      </c>
      <c r="D1418" s="622">
        <v>63.63</v>
      </c>
      <c r="E1418" s="622">
        <v>66.16</v>
      </c>
    </row>
    <row r="1419" spans="1:5">
      <c r="A1419" s="603">
        <v>42769</v>
      </c>
      <c r="B1419">
        <v>47.77</v>
      </c>
      <c r="C1419" s="5">
        <v>47.77</v>
      </c>
      <c r="D1419" s="622">
        <v>47.69</v>
      </c>
      <c r="E1419" s="622">
        <v>62.98</v>
      </c>
    </row>
    <row r="1420" spans="1:5">
      <c r="A1420" s="603">
        <v>42768</v>
      </c>
      <c r="B1420">
        <v>49.02</v>
      </c>
      <c r="C1420" s="5">
        <v>49.02</v>
      </c>
      <c r="D1420" s="622">
        <v>47.03</v>
      </c>
      <c r="E1420" s="622">
        <v>64.680000000000007</v>
      </c>
    </row>
    <row r="1421" spans="1:5">
      <c r="A1421" s="603">
        <v>42767</v>
      </c>
      <c r="B1421">
        <v>69.09</v>
      </c>
      <c r="C1421" s="5">
        <v>69.09</v>
      </c>
      <c r="D1421" s="622">
        <v>65.86</v>
      </c>
      <c r="E1421" s="622">
        <v>73.930000000000007</v>
      </c>
    </row>
    <row r="1422" spans="1:5">
      <c r="A1422" s="603">
        <v>42766</v>
      </c>
      <c r="B1422">
        <v>73.260000000000005</v>
      </c>
      <c r="C1422" s="5">
        <v>73.260000000000005</v>
      </c>
      <c r="D1422" s="622">
        <v>76.7</v>
      </c>
      <c r="E1422" s="622">
        <v>75.819999999999993</v>
      </c>
    </row>
    <row r="1423" spans="1:5">
      <c r="A1423" s="603">
        <v>42765</v>
      </c>
      <c r="B1423">
        <v>70.81</v>
      </c>
      <c r="C1423" s="5">
        <v>70.81</v>
      </c>
      <c r="D1423" s="622">
        <v>63.04</v>
      </c>
      <c r="E1423" s="622">
        <v>75.23</v>
      </c>
    </row>
    <row r="1424" spans="1:5">
      <c r="A1424" s="603">
        <v>42762</v>
      </c>
      <c r="B1424">
        <v>75.930000000000007</v>
      </c>
      <c r="C1424" s="5">
        <v>75.930000000000007</v>
      </c>
      <c r="D1424" s="622">
        <v>78.180000000000007</v>
      </c>
      <c r="E1424" s="622">
        <v>72.849999999999994</v>
      </c>
    </row>
    <row r="1425" spans="1:5">
      <c r="A1425" s="603">
        <v>42761</v>
      </c>
      <c r="B1425">
        <v>87.88</v>
      </c>
      <c r="C1425" s="5">
        <v>87.88</v>
      </c>
      <c r="D1425" s="622">
        <v>109.68</v>
      </c>
      <c r="E1425" s="622">
        <v>94.57</v>
      </c>
    </row>
    <row r="1426" spans="1:5">
      <c r="A1426" s="603">
        <v>42760</v>
      </c>
      <c r="B1426">
        <v>91.88</v>
      </c>
      <c r="C1426" s="5">
        <v>91.88</v>
      </c>
      <c r="D1426" s="622">
        <v>121.1</v>
      </c>
      <c r="E1426" s="622">
        <v>101.56</v>
      </c>
    </row>
    <row r="1427" spans="1:5">
      <c r="A1427" s="603">
        <v>42759</v>
      </c>
      <c r="B1427">
        <v>87.9</v>
      </c>
      <c r="C1427" s="5">
        <v>87.9</v>
      </c>
      <c r="D1427" s="622">
        <v>116.08</v>
      </c>
      <c r="E1427" s="622">
        <v>99.72</v>
      </c>
    </row>
    <row r="1428" spans="1:5">
      <c r="A1428" s="603">
        <v>42758</v>
      </c>
      <c r="B1428">
        <v>83.85</v>
      </c>
      <c r="C1428" s="5">
        <v>83.85</v>
      </c>
      <c r="D1428" s="622">
        <v>93.65</v>
      </c>
      <c r="E1428" s="622">
        <v>87.02</v>
      </c>
    </row>
    <row r="1429" spans="1:5">
      <c r="A1429" s="603">
        <v>42755</v>
      </c>
      <c r="B1429">
        <v>88</v>
      </c>
      <c r="C1429" s="5">
        <v>88</v>
      </c>
      <c r="D1429" s="622">
        <v>98.6</v>
      </c>
      <c r="E1429" s="622">
        <v>84.75</v>
      </c>
    </row>
    <row r="1430" spans="1:5">
      <c r="A1430" s="603">
        <v>42754</v>
      </c>
      <c r="B1430">
        <v>85.79</v>
      </c>
      <c r="C1430" s="5">
        <v>85.79</v>
      </c>
      <c r="D1430" s="622">
        <v>92.23</v>
      </c>
      <c r="E1430" s="622">
        <v>82.6</v>
      </c>
    </row>
    <row r="1431" spans="1:5">
      <c r="A1431" s="603">
        <v>42753</v>
      </c>
      <c r="B1431">
        <v>78.83</v>
      </c>
      <c r="C1431" s="5">
        <v>78.83</v>
      </c>
      <c r="D1431" s="622">
        <v>94.49</v>
      </c>
      <c r="E1431" s="622">
        <v>81.8</v>
      </c>
    </row>
    <row r="1432" spans="1:5">
      <c r="A1432" s="603">
        <v>42752</v>
      </c>
      <c r="B1432">
        <v>72.39</v>
      </c>
      <c r="C1432" s="5">
        <v>72.39</v>
      </c>
      <c r="D1432" s="622">
        <v>106.12</v>
      </c>
      <c r="E1432" s="622">
        <v>92.56</v>
      </c>
    </row>
    <row r="1433" spans="1:5">
      <c r="A1433" s="603">
        <v>42751</v>
      </c>
      <c r="B1433">
        <v>68.48</v>
      </c>
      <c r="C1433" s="5">
        <v>68.48</v>
      </c>
      <c r="D1433" s="622">
        <v>88.64</v>
      </c>
      <c r="E1433" s="622">
        <v>80.680000000000007</v>
      </c>
    </row>
    <row r="1434" spans="1:5">
      <c r="A1434" s="603">
        <v>42748</v>
      </c>
      <c r="B1434">
        <v>68.13</v>
      </c>
      <c r="C1434" s="5">
        <v>68.13</v>
      </c>
      <c r="D1434" s="622">
        <v>79.239999999999995</v>
      </c>
      <c r="E1434" s="622">
        <v>77.48</v>
      </c>
    </row>
    <row r="1435" spans="1:5">
      <c r="A1435" s="603">
        <v>42747</v>
      </c>
      <c r="B1435">
        <v>75.28</v>
      </c>
      <c r="C1435" s="5">
        <v>75.28</v>
      </c>
      <c r="D1435" s="622">
        <v>74.319999999999993</v>
      </c>
      <c r="E1435" s="622">
        <v>82.54</v>
      </c>
    </row>
    <row r="1436" spans="1:5">
      <c r="A1436" s="603">
        <v>42746</v>
      </c>
      <c r="B1436">
        <v>72.89</v>
      </c>
      <c r="C1436" s="5">
        <v>72.89</v>
      </c>
      <c r="D1436" s="622">
        <v>77.510000000000005</v>
      </c>
      <c r="E1436" s="622">
        <v>77.569999999999993</v>
      </c>
    </row>
    <row r="1437" spans="1:5">
      <c r="A1437" s="603">
        <v>42745</v>
      </c>
      <c r="B1437">
        <v>65.67</v>
      </c>
      <c r="C1437" s="5">
        <v>65.67</v>
      </c>
      <c r="D1437" s="622">
        <v>73.06</v>
      </c>
      <c r="E1437" s="622">
        <v>82.56</v>
      </c>
    </row>
    <row r="1438" spans="1:5">
      <c r="A1438" s="603">
        <v>42744</v>
      </c>
      <c r="B1438">
        <v>70.3</v>
      </c>
      <c r="C1438" s="5">
        <v>70.3</v>
      </c>
      <c r="D1438" s="622">
        <v>70.25</v>
      </c>
      <c r="E1438" s="622">
        <v>65.53</v>
      </c>
    </row>
    <row r="1439" spans="1:5">
      <c r="A1439" s="603">
        <v>42741</v>
      </c>
      <c r="B1439">
        <v>64.63</v>
      </c>
      <c r="C1439" s="5">
        <v>64.63</v>
      </c>
      <c r="D1439" s="622">
        <v>74.92</v>
      </c>
      <c r="E1439" s="622">
        <v>54.42</v>
      </c>
    </row>
    <row r="1440" spans="1:5">
      <c r="A1440" s="603">
        <v>42740</v>
      </c>
      <c r="B1440">
        <v>64.78</v>
      </c>
      <c r="C1440" s="5">
        <v>64.78</v>
      </c>
      <c r="D1440" s="622">
        <v>66.260000000000005</v>
      </c>
      <c r="E1440" s="622">
        <v>54.36</v>
      </c>
    </row>
    <row r="1441" spans="1:5">
      <c r="A1441" s="603">
        <v>42739</v>
      </c>
      <c r="B1441">
        <v>66.290000000000006</v>
      </c>
      <c r="C1441" s="5">
        <v>66.290000000000006</v>
      </c>
      <c r="D1441" s="622">
        <v>66.400000000000006</v>
      </c>
      <c r="E1441" s="622">
        <v>60.91</v>
      </c>
    </row>
    <row r="1442" spans="1:5">
      <c r="A1442" s="603">
        <v>42738</v>
      </c>
      <c r="B1442">
        <v>65.61</v>
      </c>
      <c r="C1442" s="5">
        <v>65.61</v>
      </c>
      <c r="D1442" s="622">
        <v>69.540000000000006</v>
      </c>
      <c r="E1442" s="622">
        <v>55.91</v>
      </c>
    </row>
    <row r="1443" spans="1:5">
      <c r="A1443" s="603">
        <v>42737</v>
      </c>
      <c r="B1443">
        <v>60.2</v>
      </c>
      <c r="C1443" s="5">
        <v>60.2</v>
      </c>
      <c r="D1443" s="622">
        <v>60.68</v>
      </c>
      <c r="E1443" s="622">
        <v>58.99</v>
      </c>
    </row>
    <row r="1444" spans="1:5">
      <c r="A1444" s="603">
        <v>42734</v>
      </c>
      <c r="B1444">
        <v>62.59</v>
      </c>
      <c r="C1444" s="5">
        <v>62.59</v>
      </c>
      <c r="D1444" s="622">
        <v>59.74</v>
      </c>
      <c r="E1444" s="622">
        <v>56.19</v>
      </c>
    </row>
    <row r="1445" spans="1:5">
      <c r="A1445" s="603">
        <v>42733</v>
      </c>
      <c r="B1445">
        <v>58.43</v>
      </c>
      <c r="C1445" s="5">
        <v>58.43</v>
      </c>
      <c r="D1445" s="622">
        <v>51.68</v>
      </c>
      <c r="E1445" s="622">
        <v>46.25</v>
      </c>
    </row>
    <row r="1446" spans="1:5">
      <c r="A1446" s="603">
        <v>42732</v>
      </c>
      <c r="B1446">
        <v>58.9</v>
      </c>
      <c r="C1446" s="5">
        <v>58.9</v>
      </c>
      <c r="D1446" s="622">
        <v>51.96</v>
      </c>
      <c r="E1446" s="622">
        <v>48.72</v>
      </c>
    </row>
    <row r="1447" spans="1:5">
      <c r="A1447" s="603">
        <v>42731</v>
      </c>
      <c r="B1447">
        <v>61.93</v>
      </c>
      <c r="C1447" s="5">
        <v>61.93</v>
      </c>
      <c r="D1447" s="622">
        <v>56.41</v>
      </c>
      <c r="E1447" s="622">
        <v>56.36</v>
      </c>
    </row>
    <row r="1448" spans="1:5">
      <c r="A1448" s="603">
        <v>42730</v>
      </c>
      <c r="B1448">
        <v>53.92</v>
      </c>
      <c r="C1448" s="5">
        <v>53.92</v>
      </c>
      <c r="D1448" s="622">
        <v>44.46</v>
      </c>
      <c r="E1448" s="622">
        <v>47.71</v>
      </c>
    </row>
    <row r="1449" spans="1:5">
      <c r="A1449" s="603">
        <v>42727</v>
      </c>
      <c r="B1449">
        <v>65.09</v>
      </c>
      <c r="C1449" s="5">
        <v>65.09</v>
      </c>
      <c r="D1449" s="622">
        <v>56.73</v>
      </c>
      <c r="E1449" s="622">
        <v>56.05</v>
      </c>
    </row>
    <row r="1450" spans="1:5">
      <c r="A1450" s="603">
        <v>42726</v>
      </c>
      <c r="B1450">
        <v>66.31</v>
      </c>
      <c r="C1450" s="5">
        <v>66.31</v>
      </c>
      <c r="D1450" s="622">
        <v>64.14</v>
      </c>
      <c r="E1450" s="622">
        <v>65.13</v>
      </c>
    </row>
    <row r="1451" spans="1:5">
      <c r="A1451" s="603">
        <v>42725</v>
      </c>
      <c r="B1451">
        <v>64.64</v>
      </c>
      <c r="C1451" s="5">
        <v>64.64</v>
      </c>
      <c r="D1451" s="622">
        <v>64.87</v>
      </c>
      <c r="E1451" s="622">
        <v>63.39</v>
      </c>
    </row>
    <row r="1452" spans="1:5">
      <c r="A1452" s="603">
        <v>42724</v>
      </c>
      <c r="B1452">
        <v>64.599999999999994</v>
      </c>
      <c r="C1452" s="5">
        <v>64.599999999999994</v>
      </c>
      <c r="D1452" s="622">
        <v>68.03</v>
      </c>
      <c r="E1452" s="622">
        <v>61.83</v>
      </c>
    </row>
    <row r="1453" spans="1:5">
      <c r="A1453" s="603">
        <v>42723</v>
      </c>
      <c r="B1453">
        <v>64.44</v>
      </c>
      <c r="C1453" s="5">
        <v>64.44</v>
      </c>
      <c r="D1453" s="622">
        <v>66.94</v>
      </c>
      <c r="E1453" s="622">
        <v>61.25</v>
      </c>
    </row>
    <row r="1454" spans="1:5">
      <c r="A1454" s="603">
        <v>42720</v>
      </c>
      <c r="B1454">
        <v>63.92</v>
      </c>
      <c r="C1454" s="5">
        <v>63.92</v>
      </c>
      <c r="D1454" s="622">
        <v>63.91</v>
      </c>
      <c r="E1454" s="622">
        <v>59.81</v>
      </c>
    </row>
    <row r="1455" spans="1:5">
      <c r="A1455" s="603">
        <v>42719</v>
      </c>
      <c r="B1455">
        <v>66.92</v>
      </c>
      <c r="C1455" s="5">
        <v>66.92</v>
      </c>
      <c r="D1455" s="622">
        <v>68.59</v>
      </c>
      <c r="E1455" s="622">
        <v>63.87</v>
      </c>
    </row>
    <row r="1456" spans="1:5">
      <c r="A1456" s="603">
        <v>42718</v>
      </c>
      <c r="B1456">
        <v>64.2</v>
      </c>
      <c r="C1456" s="5">
        <v>64.2</v>
      </c>
      <c r="D1456" s="622">
        <v>67.73</v>
      </c>
      <c r="E1456" s="622">
        <v>63.34</v>
      </c>
    </row>
    <row r="1457" spans="1:5">
      <c r="A1457" s="603">
        <v>42717</v>
      </c>
      <c r="B1457">
        <v>66.47</v>
      </c>
      <c r="C1457" s="5">
        <v>66.47</v>
      </c>
      <c r="D1457" s="622">
        <v>63.86</v>
      </c>
      <c r="E1457" s="622">
        <v>59.47</v>
      </c>
    </row>
    <row r="1458" spans="1:5">
      <c r="A1458" s="603">
        <v>42716</v>
      </c>
      <c r="B1458">
        <v>65.03</v>
      </c>
      <c r="C1458" s="5">
        <v>65.03</v>
      </c>
      <c r="D1458" s="622">
        <v>64.28</v>
      </c>
      <c r="E1458" s="622">
        <v>57.19</v>
      </c>
    </row>
    <row r="1459" spans="1:5">
      <c r="A1459" s="603">
        <v>42713</v>
      </c>
      <c r="B1459">
        <v>55.75</v>
      </c>
      <c r="C1459" s="5">
        <v>55.75</v>
      </c>
      <c r="D1459" s="622">
        <v>55.16</v>
      </c>
      <c r="E1459" s="622">
        <v>54.34</v>
      </c>
    </row>
    <row r="1460" spans="1:5">
      <c r="A1460" s="603">
        <v>42712</v>
      </c>
      <c r="B1460">
        <v>54.26</v>
      </c>
      <c r="C1460" s="5">
        <v>54.26</v>
      </c>
      <c r="D1460" s="622">
        <v>53.91</v>
      </c>
      <c r="E1460" s="622">
        <v>51.75</v>
      </c>
    </row>
    <row r="1461" spans="1:5">
      <c r="A1461" s="603">
        <v>42711</v>
      </c>
      <c r="B1461">
        <v>63.08</v>
      </c>
      <c r="C1461" s="5">
        <v>63.08</v>
      </c>
      <c r="D1461" s="622">
        <v>61.33</v>
      </c>
      <c r="E1461" s="622">
        <v>57.99</v>
      </c>
    </row>
    <row r="1462" spans="1:5">
      <c r="A1462" s="603">
        <v>42710</v>
      </c>
      <c r="B1462">
        <v>64.099999999999994</v>
      </c>
      <c r="C1462" s="5">
        <v>64.099999999999994</v>
      </c>
      <c r="D1462" s="622">
        <v>66.209999999999994</v>
      </c>
      <c r="E1462" s="622">
        <v>64.11</v>
      </c>
    </row>
    <row r="1463" spans="1:5">
      <c r="A1463" s="603">
        <v>42709</v>
      </c>
      <c r="B1463">
        <v>60.81</v>
      </c>
      <c r="C1463" s="5">
        <v>60.81</v>
      </c>
      <c r="D1463" s="622">
        <v>62.66</v>
      </c>
      <c r="E1463" s="622">
        <v>67.37</v>
      </c>
    </row>
    <row r="1464" spans="1:5">
      <c r="A1464" s="603">
        <v>42706</v>
      </c>
      <c r="B1464">
        <v>66.430000000000007</v>
      </c>
      <c r="C1464" s="5">
        <v>66.430000000000007</v>
      </c>
      <c r="D1464" s="622">
        <v>71.52</v>
      </c>
      <c r="E1464" s="622">
        <v>67.37</v>
      </c>
    </row>
    <row r="1465" spans="1:5">
      <c r="A1465" s="603">
        <v>42705</v>
      </c>
      <c r="B1465">
        <v>64.64</v>
      </c>
      <c r="C1465" s="5">
        <v>64.64</v>
      </c>
      <c r="D1465" s="622">
        <v>103</v>
      </c>
      <c r="E1465" s="622">
        <v>74.459999999999994</v>
      </c>
    </row>
    <row r="1466" spans="1:5">
      <c r="A1466" s="603">
        <v>42704</v>
      </c>
      <c r="B1466">
        <v>57.3</v>
      </c>
      <c r="C1466" s="5">
        <v>57.3</v>
      </c>
      <c r="D1466" s="622">
        <v>90.65</v>
      </c>
      <c r="E1466" s="622">
        <v>67.31</v>
      </c>
    </row>
    <row r="1467" spans="1:5">
      <c r="A1467" s="603">
        <v>42703</v>
      </c>
      <c r="B1467">
        <v>65.38</v>
      </c>
      <c r="C1467" s="5">
        <v>65.38</v>
      </c>
      <c r="D1467" s="622">
        <v>70.209999999999994</v>
      </c>
      <c r="E1467" s="622">
        <v>56.55</v>
      </c>
    </row>
    <row r="1468" spans="1:5">
      <c r="A1468" s="603">
        <v>42702</v>
      </c>
      <c r="B1468">
        <v>62.08</v>
      </c>
      <c r="C1468" s="5">
        <v>62.08</v>
      </c>
      <c r="D1468" s="622">
        <v>56.26</v>
      </c>
      <c r="E1468" s="622">
        <v>57.43</v>
      </c>
    </row>
    <row r="1469" spans="1:5">
      <c r="A1469" s="603">
        <v>42699</v>
      </c>
      <c r="B1469">
        <v>55.58</v>
      </c>
      <c r="C1469" s="5">
        <v>55.58</v>
      </c>
      <c r="D1469" s="622">
        <v>52.38</v>
      </c>
      <c r="E1469" s="622">
        <v>52.68</v>
      </c>
    </row>
    <row r="1470" spans="1:5">
      <c r="A1470" s="603">
        <v>42698</v>
      </c>
      <c r="B1470">
        <v>56.69</v>
      </c>
      <c r="C1470" s="5">
        <v>56.69</v>
      </c>
      <c r="D1470" s="622">
        <v>50.77</v>
      </c>
      <c r="E1470" s="622">
        <v>53.3</v>
      </c>
    </row>
    <row r="1471" spans="1:5">
      <c r="A1471" s="603">
        <v>42697</v>
      </c>
      <c r="B1471">
        <v>57.45</v>
      </c>
      <c r="C1471" s="5">
        <v>57.45</v>
      </c>
      <c r="D1471" s="622">
        <v>52.9</v>
      </c>
      <c r="E1471" s="622">
        <v>53.4</v>
      </c>
    </row>
    <row r="1472" spans="1:5">
      <c r="A1472" s="603">
        <v>42696</v>
      </c>
      <c r="B1472">
        <v>62.75</v>
      </c>
      <c r="C1472" s="5">
        <v>62.75</v>
      </c>
      <c r="D1472" s="622">
        <v>53.13</v>
      </c>
      <c r="E1472" s="622">
        <v>56.76</v>
      </c>
    </row>
    <row r="1473" spans="1:5">
      <c r="A1473" s="603">
        <v>42695</v>
      </c>
      <c r="B1473">
        <v>44.16</v>
      </c>
      <c r="C1473" s="5">
        <v>44.16</v>
      </c>
      <c r="D1473" s="622">
        <v>40.47</v>
      </c>
      <c r="E1473" s="622">
        <v>54.9</v>
      </c>
    </row>
    <row r="1474" spans="1:5">
      <c r="A1474" s="603">
        <v>42692</v>
      </c>
      <c r="B1474">
        <v>58.3</v>
      </c>
      <c r="C1474" s="5">
        <v>58.3</v>
      </c>
      <c r="D1474" s="622">
        <v>57.23</v>
      </c>
      <c r="E1474" s="622">
        <v>58.23</v>
      </c>
    </row>
    <row r="1475" spans="1:5">
      <c r="A1475" s="603">
        <v>42691</v>
      </c>
      <c r="B1475">
        <v>62.23</v>
      </c>
      <c r="C1475" s="5">
        <v>62.23</v>
      </c>
      <c r="D1475" s="622">
        <v>59.57</v>
      </c>
      <c r="E1475" s="622">
        <v>61.38</v>
      </c>
    </row>
    <row r="1476" spans="1:5">
      <c r="A1476" s="603">
        <v>42690</v>
      </c>
      <c r="B1476">
        <v>63.71</v>
      </c>
      <c r="C1476" s="5">
        <v>63.71</v>
      </c>
      <c r="D1476" s="622">
        <v>66.02</v>
      </c>
      <c r="E1476" s="622">
        <v>68.28</v>
      </c>
    </row>
    <row r="1477" spans="1:5">
      <c r="A1477" s="603">
        <v>42689</v>
      </c>
      <c r="B1477">
        <v>59.5</v>
      </c>
      <c r="C1477" s="5">
        <v>59.5</v>
      </c>
      <c r="D1477" s="622">
        <v>86.9</v>
      </c>
      <c r="E1477" s="622">
        <v>80.05</v>
      </c>
    </row>
    <row r="1478" spans="1:5">
      <c r="A1478" s="603">
        <v>42688</v>
      </c>
      <c r="B1478">
        <v>55.16</v>
      </c>
      <c r="C1478" s="5">
        <v>55.16</v>
      </c>
      <c r="D1478" s="622">
        <v>118.33</v>
      </c>
      <c r="E1478" s="622">
        <v>78.42</v>
      </c>
    </row>
    <row r="1479" spans="1:5">
      <c r="A1479" s="603">
        <v>42685</v>
      </c>
      <c r="B1479">
        <v>61.23</v>
      </c>
      <c r="C1479" s="5">
        <v>61.23</v>
      </c>
      <c r="D1479" s="622">
        <v>61.52</v>
      </c>
      <c r="E1479" s="622">
        <v>56.56</v>
      </c>
    </row>
    <row r="1480" spans="1:5">
      <c r="A1480" s="603">
        <v>42684</v>
      </c>
      <c r="B1480">
        <v>60.23</v>
      </c>
      <c r="C1480" s="5">
        <v>60.23</v>
      </c>
      <c r="D1480" s="622">
        <v>73.8</v>
      </c>
      <c r="E1480" s="622">
        <v>61.61</v>
      </c>
    </row>
    <row r="1481" spans="1:5">
      <c r="A1481" s="603">
        <v>42683</v>
      </c>
      <c r="B1481">
        <v>52.28</v>
      </c>
      <c r="C1481" s="5">
        <v>52.28</v>
      </c>
      <c r="D1481" s="622">
        <v>88.35</v>
      </c>
      <c r="E1481" s="622">
        <v>64.959999999999994</v>
      </c>
    </row>
    <row r="1482" spans="1:5">
      <c r="A1482" s="603">
        <v>42682</v>
      </c>
      <c r="B1482">
        <v>54.97</v>
      </c>
      <c r="C1482" s="5">
        <v>54.97</v>
      </c>
      <c r="D1482" s="622">
        <v>114.82</v>
      </c>
      <c r="E1482" s="622">
        <v>65.09</v>
      </c>
    </row>
    <row r="1483" spans="1:5">
      <c r="A1483" s="603">
        <v>42681</v>
      </c>
      <c r="B1483">
        <v>57.63</v>
      </c>
      <c r="C1483" s="5">
        <v>57.63</v>
      </c>
      <c r="D1483" s="622">
        <v>125.67</v>
      </c>
      <c r="E1483" s="622">
        <v>70.319999999999993</v>
      </c>
    </row>
    <row r="1484" spans="1:5">
      <c r="A1484" s="603">
        <v>42678</v>
      </c>
      <c r="B1484">
        <v>61.28</v>
      </c>
      <c r="C1484" s="5">
        <v>61.28</v>
      </c>
      <c r="D1484" s="622">
        <v>74.08</v>
      </c>
      <c r="E1484" s="622">
        <v>65.81</v>
      </c>
    </row>
    <row r="1485" spans="1:5">
      <c r="A1485" s="603">
        <v>42677</v>
      </c>
      <c r="B1485">
        <v>63.64</v>
      </c>
      <c r="C1485" s="5">
        <v>63.64</v>
      </c>
      <c r="D1485" s="622">
        <v>68.819999999999993</v>
      </c>
      <c r="E1485" s="622">
        <v>60.48</v>
      </c>
    </row>
    <row r="1486" spans="1:5">
      <c r="A1486" s="603">
        <v>42676</v>
      </c>
      <c r="B1486">
        <v>61.34</v>
      </c>
      <c r="C1486" s="5">
        <v>61.34</v>
      </c>
      <c r="D1486" s="622">
        <v>64.010000000000005</v>
      </c>
      <c r="E1486" s="622">
        <v>58.96</v>
      </c>
    </row>
    <row r="1487" spans="1:5">
      <c r="A1487" s="603">
        <v>42675</v>
      </c>
      <c r="B1487">
        <v>50.13</v>
      </c>
      <c r="C1487" s="5">
        <v>50.13</v>
      </c>
      <c r="D1487" s="622">
        <v>47.63</v>
      </c>
      <c r="E1487" s="622">
        <v>50.95</v>
      </c>
    </row>
    <row r="1488" spans="1:5">
      <c r="A1488" s="603">
        <v>42674</v>
      </c>
      <c r="B1488">
        <v>53.81</v>
      </c>
      <c r="C1488" s="5">
        <v>53.81</v>
      </c>
      <c r="D1488" s="622">
        <v>48.95</v>
      </c>
      <c r="E1488" s="622">
        <v>49.03</v>
      </c>
    </row>
    <row r="1489" spans="1:5">
      <c r="A1489" s="603">
        <v>42671</v>
      </c>
      <c r="B1489">
        <v>56.61</v>
      </c>
      <c r="C1489" s="5">
        <v>56.61</v>
      </c>
      <c r="D1489" s="622">
        <v>58.38</v>
      </c>
      <c r="E1489" s="622">
        <v>55.24</v>
      </c>
    </row>
    <row r="1490" spans="1:5">
      <c r="A1490" s="603">
        <v>42670</v>
      </c>
      <c r="B1490">
        <v>56.48</v>
      </c>
      <c r="C1490" s="5">
        <v>56.48</v>
      </c>
      <c r="D1490" s="622">
        <v>61.49</v>
      </c>
      <c r="E1490" s="622">
        <v>56.93</v>
      </c>
    </row>
    <row r="1491" spans="1:5">
      <c r="A1491" s="603">
        <v>42669</v>
      </c>
      <c r="B1491">
        <v>60.41</v>
      </c>
      <c r="C1491" s="5">
        <v>60.41</v>
      </c>
      <c r="D1491" s="622">
        <v>70.53</v>
      </c>
      <c r="E1491" s="622">
        <v>66.84</v>
      </c>
    </row>
    <row r="1492" spans="1:5">
      <c r="A1492" s="603">
        <v>42668</v>
      </c>
      <c r="B1492">
        <v>59.24</v>
      </c>
      <c r="C1492" s="5">
        <v>59.24</v>
      </c>
      <c r="D1492" s="622">
        <v>79.92</v>
      </c>
      <c r="E1492" s="622">
        <v>70.180000000000007</v>
      </c>
    </row>
    <row r="1493" spans="1:5">
      <c r="A1493" s="603">
        <v>42667</v>
      </c>
      <c r="B1493">
        <v>54.59</v>
      </c>
      <c r="C1493" s="5">
        <v>54.59</v>
      </c>
      <c r="D1493" s="622">
        <v>72.63</v>
      </c>
      <c r="E1493" s="622">
        <v>65.739999999999995</v>
      </c>
    </row>
    <row r="1494" spans="1:5">
      <c r="A1494" s="603">
        <v>42664</v>
      </c>
      <c r="B1494">
        <v>59.47</v>
      </c>
      <c r="C1494" s="5">
        <v>59.47</v>
      </c>
      <c r="D1494" s="622">
        <v>72.95</v>
      </c>
      <c r="E1494" s="622">
        <v>65.78</v>
      </c>
    </row>
    <row r="1495" spans="1:5">
      <c r="A1495" s="603">
        <v>42663</v>
      </c>
      <c r="B1495">
        <v>59.65</v>
      </c>
      <c r="C1495" s="5">
        <v>59.65</v>
      </c>
      <c r="D1495" s="622">
        <v>76.3</v>
      </c>
      <c r="E1495" s="622">
        <v>65.47</v>
      </c>
    </row>
    <row r="1496" spans="1:5">
      <c r="A1496" s="603">
        <v>42662</v>
      </c>
      <c r="B1496">
        <v>59.29</v>
      </c>
      <c r="C1496" s="5">
        <v>59.29</v>
      </c>
      <c r="D1496" s="622">
        <v>67.69</v>
      </c>
      <c r="E1496" s="622">
        <v>59.85</v>
      </c>
    </row>
    <row r="1497" spans="1:5">
      <c r="A1497" s="603">
        <v>42661</v>
      </c>
      <c r="B1497">
        <v>57.58</v>
      </c>
      <c r="C1497" s="5">
        <v>57.58</v>
      </c>
      <c r="D1497" s="622">
        <v>66.94</v>
      </c>
      <c r="E1497" s="622">
        <v>59.83</v>
      </c>
    </row>
    <row r="1498" spans="1:5">
      <c r="A1498" s="603">
        <v>42660</v>
      </c>
      <c r="B1498">
        <v>59.32</v>
      </c>
      <c r="C1498" s="5">
        <v>59.32</v>
      </c>
      <c r="D1498" s="622">
        <v>56.41</v>
      </c>
      <c r="E1498" s="622">
        <v>54.77</v>
      </c>
    </row>
    <row r="1499" spans="1:5">
      <c r="A1499" s="603">
        <v>42657</v>
      </c>
      <c r="B1499">
        <v>54.85</v>
      </c>
      <c r="C1499" s="5">
        <v>54.85</v>
      </c>
      <c r="D1499" s="622">
        <v>64.099999999999994</v>
      </c>
      <c r="E1499" s="622">
        <v>53.63</v>
      </c>
    </row>
    <row r="1500" spans="1:5">
      <c r="A1500" s="603">
        <v>42656</v>
      </c>
      <c r="B1500">
        <v>57.6</v>
      </c>
      <c r="C1500" s="5">
        <v>57.6</v>
      </c>
      <c r="D1500" s="622">
        <v>64.25</v>
      </c>
      <c r="E1500" s="622">
        <v>56.21</v>
      </c>
    </row>
    <row r="1501" spans="1:5">
      <c r="A1501" s="603">
        <v>42655</v>
      </c>
      <c r="B1501">
        <v>51.5</v>
      </c>
      <c r="C1501" s="5">
        <v>51.5</v>
      </c>
      <c r="D1501" s="622">
        <v>62.81</v>
      </c>
      <c r="E1501" s="622">
        <v>54.74</v>
      </c>
    </row>
    <row r="1502" spans="1:5">
      <c r="A1502" s="603">
        <v>42654</v>
      </c>
      <c r="B1502">
        <v>56.84</v>
      </c>
      <c r="C1502" s="5">
        <v>56.84</v>
      </c>
      <c r="D1502" s="622">
        <v>71.209999999999994</v>
      </c>
      <c r="E1502" s="622">
        <v>58.84</v>
      </c>
    </row>
    <row r="1503" spans="1:5">
      <c r="A1503" s="603">
        <v>42653</v>
      </c>
      <c r="B1503">
        <v>53.74</v>
      </c>
      <c r="C1503" s="5">
        <v>53.74</v>
      </c>
      <c r="D1503" s="622">
        <v>56.7</v>
      </c>
      <c r="E1503" s="622">
        <v>52.28</v>
      </c>
    </row>
    <row r="1504" spans="1:5">
      <c r="A1504" s="603">
        <v>42650</v>
      </c>
      <c r="B1504">
        <v>54.84</v>
      </c>
      <c r="C1504" s="5">
        <v>54.84</v>
      </c>
      <c r="D1504" s="622">
        <v>57.29</v>
      </c>
      <c r="E1504" s="622">
        <v>53.53</v>
      </c>
    </row>
    <row r="1505" spans="1:5">
      <c r="A1505" s="603">
        <v>42649</v>
      </c>
      <c r="B1505">
        <v>52.35</v>
      </c>
      <c r="C1505" s="5">
        <v>52.35</v>
      </c>
      <c r="D1505" s="622">
        <v>48.28</v>
      </c>
      <c r="E1505" s="622">
        <v>50.15</v>
      </c>
    </row>
    <row r="1506" spans="1:5">
      <c r="A1506" s="603">
        <v>42648</v>
      </c>
      <c r="B1506">
        <v>50.13</v>
      </c>
      <c r="C1506" s="5">
        <v>50.13</v>
      </c>
      <c r="D1506" s="622">
        <v>37.6</v>
      </c>
      <c r="E1506" s="622">
        <v>45.55</v>
      </c>
    </row>
    <row r="1507" spans="1:5">
      <c r="A1507" s="603">
        <v>42647</v>
      </c>
      <c r="B1507">
        <v>52.54</v>
      </c>
      <c r="C1507" s="5">
        <v>52.54</v>
      </c>
      <c r="D1507" s="622">
        <v>42.02</v>
      </c>
      <c r="E1507" s="622">
        <v>45.22</v>
      </c>
    </row>
    <row r="1508" spans="1:5">
      <c r="A1508" s="603">
        <v>42646</v>
      </c>
      <c r="B1508">
        <v>48.59</v>
      </c>
      <c r="C1508" s="5">
        <v>48.59</v>
      </c>
      <c r="D1508" s="622">
        <v>43.91</v>
      </c>
      <c r="E1508" s="622">
        <v>45.41</v>
      </c>
    </row>
    <row r="1509" spans="1:5">
      <c r="A1509" s="603">
        <v>42643</v>
      </c>
      <c r="B1509">
        <v>45.46</v>
      </c>
      <c r="C1509" s="5">
        <v>45.46</v>
      </c>
      <c r="D1509" s="622">
        <v>41.78</v>
      </c>
      <c r="E1509" s="622">
        <v>43.51</v>
      </c>
    </row>
    <row r="1510" spans="1:5">
      <c r="A1510" s="603">
        <v>42642</v>
      </c>
      <c r="B1510">
        <v>43.54</v>
      </c>
      <c r="C1510" s="5">
        <v>43.54</v>
      </c>
      <c r="D1510" s="622">
        <v>39.89</v>
      </c>
      <c r="E1510" s="622">
        <v>42.94</v>
      </c>
    </row>
    <row r="1511" spans="1:5">
      <c r="A1511" s="603">
        <v>42641</v>
      </c>
      <c r="B1511">
        <v>43.28</v>
      </c>
      <c r="C1511" s="5">
        <v>43.28</v>
      </c>
      <c r="D1511" s="622">
        <v>43</v>
      </c>
      <c r="E1511" s="622">
        <v>44.22</v>
      </c>
    </row>
    <row r="1512" spans="1:5">
      <c r="A1512" s="603">
        <v>42640</v>
      </c>
      <c r="B1512">
        <v>44.06</v>
      </c>
      <c r="C1512" s="5">
        <v>44.06</v>
      </c>
      <c r="D1512" s="622">
        <v>41.91</v>
      </c>
      <c r="E1512" s="622">
        <v>42.93</v>
      </c>
    </row>
    <row r="1513" spans="1:5">
      <c r="A1513" s="603">
        <v>42639</v>
      </c>
      <c r="B1513">
        <v>46.55</v>
      </c>
      <c r="C1513" s="5">
        <v>46.55</v>
      </c>
      <c r="D1513" s="622">
        <v>43.25</v>
      </c>
      <c r="E1513" s="622">
        <v>42.61</v>
      </c>
    </row>
    <row r="1514" spans="1:5">
      <c r="A1514" s="603">
        <v>42636</v>
      </c>
      <c r="B1514">
        <v>46.61</v>
      </c>
      <c r="C1514" s="5">
        <v>46.61</v>
      </c>
      <c r="D1514" s="622">
        <v>41.94</v>
      </c>
      <c r="E1514" s="622">
        <v>44.96</v>
      </c>
    </row>
    <row r="1515" spans="1:5">
      <c r="A1515" s="603">
        <v>42635</v>
      </c>
      <c r="B1515">
        <v>46.87</v>
      </c>
      <c r="C1515" s="5">
        <v>46.87</v>
      </c>
      <c r="D1515" s="622">
        <v>40.96</v>
      </c>
      <c r="E1515" s="622">
        <v>41.79</v>
      </c>
    </row>
    <row r="1516" spans="1:5">
      <c r="A1516" s="603">
        <v>42634</v>
      </c>
      <c r="B1516">
        <v>45.66</v>
      </c>
      <c r="C1516" s="5">
        <v>45.66</v>
      </c>
      <c r="D1516" s="622">
        <v>41.39</v>
      </c>
      <c r="E1516" s="622">
        <v>43.12</v>
      </c>
    </row>
    <row r="1517" spans="1:5">
      <c r="A1517" s="603">
        <v>42633</v>
      </c>
      <c r="B1517">
        <v>43.79</v>
      </c>
      <c r="C1517" s="5">
        <v>43.79</v>
      </c>
      <c r="D1517" s="622">
        <v>41.13</v>
      </c>
      <c r="E1517" s="622">
        <v>41.86</v>
      </c>
    </row>
    <row r="1518" spans="1:5">
      <c r="A1518" s="603">
        <v>42632</v>
      </c>
      <c r="B1518">
        <v>41.9</v>
      </c>
      <c r="C1518" s="5">
        <v>41.9</v>
      </c>
      <c r="D1518" s="622">
        <v>38.840000000000003</v>
      </c>
      <c r="E1518" s="622">
        <v>39.6</v>
      </c>
    </row>
    <row r="1519" spans="1:5">
      <c r="A1519" s="603">
        <v>42629</v>
      </c>
      <c r="B1519">
        <v>41.3</v>
      </c>
      <c r="C1519" s="5">
        <v>41.3</v>
      </c>
      <c r="D1519" s="622">
        <v>36.020000000000003</v>
      </c>
      <c r="E1519" s="622">
        <v>44.02</v>
      </c>
    </row>
    <row r="1520" spans="1:5">
      <c r="A1520" s="603">
        <v>42628</v>
      </c>
      <c r="B1520">
        <v>43.66</v>
      </c>
      <c r="C1520" s="5">
        <v>43.66</v>
      </c>
      <c r="D1520" s="622">
        <v>40.299999999999997</v>
      </c>
      <c r="E1520" s="622">
        <v>45.97</v>
      </c>
    </row>
    <row r="1521" spans="1:5">
      <c r="A1521" s="603">
        <v>42627</v>
      </c>
      <c r="B1521">
        <v>42.41</v>
      </c>
      <c r="C1521" s="5">
        <v>42.41</v>
      </c>
      <c r="D1521" s="622">
        <v>40.26</v>
      </c>
      <c r="E1521" s="622">
        <v>44.32</v>
      </c>
    </row>
    <row r="1522" spans="1:5">
      <c r="A1522" s="603">
        <v>42626</v>
      </c>
      <c r="B1522">
        <v>42.98</v>
      </c>
      <c r="C1522" s="5">
        <v>42.98</v>
      </c>
      <c r="D1522" s="622">
        <v>40</v>
      </c>
      <c r="E1522" s="622">
        <v>45.59</v>
      </c>
    </row>
    <row r="1523" spans="1:5">
      <c r="A1523" s="603">
        <v>42625</v>
      </c>
      <c r="B1523">
        <v>43.82</v>
      </c>
      <c r="C1523" s="5">
        <v>43.82</v>
      </c>
      <c r="D1523" s="622">
        <v>41.8</v>
      </c>
      <c r="E1523" s="622">
        <v>45.74</v>
      </c>
    </row>
    <row r="1524" spans="1:5">
      <c r="A1524" s="603">
        <v>42622</v>
      </c>
      <c r="B1524">
        <v>46.22</v>
      </c>
      <c r="C1524" s="5">
        <v>46.22</v>
      </c>
      <c r="D1524" s="622">
        <v>35.85</v>
      </c>
      <c r="E1524" s="622">
        <v>41.53</v>
      </c>
    </row>
    <row r="1525" spans="1:5">
      <c r="A1525" s="603">
        <v>42621</v>
      </c>
      <c r="B1525">
        <v>44.49</v>
      </c>
      <c r="C1525" s="5">
        <v>44.49</v>
      </c>
      <c r="D1525" s="622">
        <v>34.04</v>
      </c>
      <c r="E1525" s="622">
        <v>46.62</v>
      </c>
    </row>
    <row r="1526" spans="1:5">
      <c r="A1526" s="603">
        <v>42620</v>
      </c>
      <c r="B1526">
        <v>48.75</v>
      </c>
      <c r="C1526" s="5">
        <v>48.75</v>
      </c>
      <c r="D1526" s="622">
        <v>40.42</v>
      </c>
      <c r="E1526" s="622">
        <v>59.96</v>
      </c>
    </row>
    <row r="1527" spans="1:5">
      <c r="A1527" s="603">
        <v>42619</v>
      </c>
      <c r="B1527">
        <v>48.17</v>
      </c>
      <c r="C1527" s="5">
        <v>48.17</v>
      </c>
      <c r="D1527" s="622">
        <v>40.369999999999997</v>
      </c>
      <c r="E1527" s="622">
        <v>45.45</v>
      </c>
    </row>
    <row r="1528" spans="1:5">
      <c r="A1528" s="603">
        <v>42618</v>
      </c>
      <c r="B1528">
        <v>47.12</v>
      </c>
      <c r="C1528" s="5">
        <v>47.12</v>
      </c>
      <c r="D1528" s="622">
        <v>42.25</v>
      </c>
      <c r="E1528" s="622">
        <v>44.26</v>
      </c>
    </row>
    <row r="1529" spans="1:5">
      <c r="A1529" s="603">
        <v>42615</v>
      </c>
      <c r="B1529">
        <v>45.58</v>
      </c>
      <c r="C1529" s="5">
        <v>45.58</v>
      </c>
      <c r="D1529" s="622">
        <v>37.14</v>
      </c>
      <c r="E1529" s="622">
        <v>49.78</v>
      </c>
    </row>
    <row r="1530" spans="1:5">
      <c r="A1530" s="603">
        <v>42614</v>
      </c>
      <c r="B1530">
        <v>42.62</v>
      </c>
      <c r="C1530" s="5">
        <v>42.62</v>
      </c>
      <c r="D1530" s="622">
        <v>39.840000000000003</v>
      </c>
      <c r="E1530" s="622">
        <v>48.23</v>
      </c>
    </row>
    <row r="1531" spans="1:5">
      <c r="A1531" s="603">
        <v>42613</v>
      </c>
      <c r="B1531">
        <v>43.85</v>
      </c>
      <c r="C1531" s="5">
        <v>43.85</v>
      </c>
      <c r="D1531" s="622">
        <v>38.020000000000003</v>
      </c>
      <c r="E1531" s="622">
        <v>44.14</v>
      </c>
    </row>
    <row r="1532" spans="1:5">
      <c r="A1532" s="603">
        <v>42612</v>
      </c>
      <c r="B1532">
        <v>43.02</v>
      </c>
      <c r="C1532" s="5">
        <v>43.02</v>
      </c>
      <c r="D1532" s="622">
        <v>39.880000000000003</v>
      </c>
      <c r="E1532" s="622">
        <v>42.39</v>
      </c>
    </row>
    <row r="1533" spans="1:5">
      <c r="A1533" s="603">
        <v>42611</v>
      </c>
      <c r="B1533">
        <v>41.52</v>
      </c>
      <c r="C1533" s="5">
        <v>41.52</v>
      </c>
      <c r="D1533" s="622">
        <v>40.450000000000003</v>
      </c>
      <c r="E1533" s="622">
        <v>41.43</v>
      </c>
    </row>
    <row r="1534" spans="1:5">
      <c r="A1534" s="603">
        <v>42608</v>
      </c>
      <c r="B1534">
        <v>41.67</v>
      </c>
      <c r="C1534" s="5">
        <v>41.67</v>
      </c>
      <c r="D1534" s="622">
        <v>36.880000000000003</v>
      </c>
      <c r="E1534" s="622">
        <v>38.86</v>
      </c>
    </row>
    <row r="1535" spans="1:5">
      <c r="A1535" s="603">
        <v>42607</v>
      </c>
      <c r="B1535">
        <v>41.45</v>
      </c>
      <c r="C1535" s="5">
        <v>41.45</v>
      </c>
      <c r="D1535" s="622">
        <v>34.340000000000003</v>
      </c>
      <c r="E1535" s="622">
        <v>34.78</v>
      </c>
    </row>
    <row r="1536" spans="1:5">
      <c r="A1536" s="603">
        <v>42606</v>
      </c>
      <c r="B1536">
        <v>41.85</v>
      </c>
      <c r="C1536" s="5">
        <v>41.85</v>
      </c>
      <c r="D1536" s="622">
        <v>34.21</v>
      </c>
      <c r="E1536" s="622">
        <v>35.35</v>
      </c>
    </row>
    <row r="1537" spans="1:5">
      <c r="A1537" s="603">
        <v>42605</v>
      </c>
      <c r="B1537">
        <v>41.35</v>
      </c>
      <c r="C1537" s="5">
        <v>41.35</v>
      </c>
      <c r="D1537" s="622">
        <v>33.49</v>
      </c>
      <c r="E1537" s="622">
        <v>34.15</v>
      </c>
    </row>
    <row r="1538" spans="1:5">
      <c r="A1538" s="603">
        <v>42604</v>
      </c>
      <c r="B1538">
        <v>41.38</v>
      </c>
      <c r="C1538" s="5">
        <v>41.38</v>
      </c>
      <c r="D1538" s="622">
        <v>30.46</v>
      </c>
      <c r="E1538" s="622">
        <v>35.64</v>
      </c>
    </row>
    <row r="1539" spans="1:5">
      <c r="A1539" s="603">
        <v>42601</v>
      </c>
      <c r="B1539">
        <v>42.21</v>
      </c>
      <c r="C1539" s="5">
        <v>42.21</v>
      </c>
      <c r="D1539" s="622">
        <v>33.49</v>
      </c>
      <c r="E1539" s="622">
        <v>37.67</v>
      </c>
    </row>
    <row r="1540" spans="1:5">
      <c r="A1540" s="603">
        <v>42600</v>
      </c>
      <c r="B1540">
        <v>43.56</v>
      </c>
      <c r="C1540" s="5">
        <v>43.56</v>
      </c>
      <c r="D1540" s="622">
        <v>32.21</v>
      </c>
      <c r="E1540" s="622">
        <v>35.049999999999997</v>
      </c>
    </row>
    <row r="1541" spans="1:5">
      <c r="A1541" s="603">
        <v>42599</v>
      </c>
      <c r="B1541">
        <v>43.47</v>
      </c>
      <c r="C1541" s="5">
        <v>43.47</v>
      </c>
      <c r="D1541" s="622">
        <v>32.909999999999997</v>
      </c>
      <c r="E1541" s="622">
        <v>36.200000000000003</v>
      </c>
    </row>
    <row r="1542" spans="1:5">
      <c r="A1542" s="603">
        <v>42598</v>
      </c>
      <c r="B1542">
        <v>44.86</v>
      </c>
      <c r="C1542" s="5">
        <v>44.86</v>
      </c>
      <c r="D1542" s="622">
        <v>30.2</v>
      </c>
      <c r="E1542" s="622">
        <v>38.26</v>
      </c>
    </row>
    <row r="1543" spans="1:5">
      <c r="A1543" s="603">
        <v>42597</v>
      </c>
      <c r="B1543">
        <v>41.28</v>
      </c>
      <c r="C1543" s="5">
        <v>41.28</v>
      </c>
      <c r="D1543" s="622">
        <v>27.77</v>
      </c>
      <c r="E1543" s="622">
        <v>34.29</v>
      </c>
    </row>
    <row r="1544" spans="1:5">
      <c r="A1544" s="603">
        <v>42594</v>
      </c>
      <c r="B1544">
        <v>42.12</v>
      </c>
      <c r="C1544" s="5">
        <v>42.12</v>
      </c>
      <c r="D1544" s="622">
        <v>28.44</v>
      </c>
      <c r="E1544" s="622">
        <v>33.78</v>
      </c>
    </row>
    <row r="1545" spans="1:5">
      <c r="A1545" s="603">
        <v>42593</v>
      </c>
      <c r="B1545">
        <v>38.93</v>
      </c>
      <c r="C1545" s="5">
        <v>38.93</v>
      </c>
      <c r="D1545" s="622">
        <v>28.09</v>
      </c>
      <c r="E1545" s="622">
        <v>36.08</v>
      </c>
    </row>
    <row r="1546" spans="1:5">
      <c r="A1546" s="603">
        <v>42592</v>
      </c>
      <c r="B1546">
        <v>35.82</v>
      </c>
      <c r="C1546" s="5">
        <v>35.82</v>
      </c>
      <c r="D1546" s="622">
        <v>27.91</v>
      </c>
      <c r="E1546" s="622">
        <v>34.01</v>
      </c>
    </row>
    <row r="1547" spans="1:5">
      <c r="A1547" s="603">
        <v>42591</v>
      </c>
      <c r="B1547">
        <v>39.83</v>
      </c>
      <c r="C1547" s="5">
        <v>39.83</v>
      </c>
      <c r="D1547" s="622">
        <v>28.77</v>
      </c>
      <c r="E1547" s="622">
        <v>37.200000000000003</v>
      </c>
    </row>
    <row r="1548" spans="1:5">
      <c r="A1548" s="603">
        <v>42590</v>
      </c>
      <c r="B1548">
        <v>42.17</v>
      </c>
      <c r="C1548" s="5">
        <v>42.17</v>
      </c>
      <c r="D1548" s="622">
        <v>24.64</v>
      </c>
      <c r="E1548" s="622">
        <v>39.15</v>
      </c>
    </row>
    <row r="1549" spans="1:5">
      <c r="A1549" s="603">
        <v>42587</v>
      </c>
      <c r="B1549">
        <v>41.18</v>
      </c>
      <c r="C1549" s="5">
        <v>41.18</v>
      </c>
      <c r="D1549" s="622">
        <v>31.93</v>
      </c>
      <c r="E1549" s="622">
        <v>40.68</v>
      </c>
    </row>
    <row r="1550" spans="1:5">
      <c r="A1550" s="603">
        <v>42586</v>
      </c>
      <c r="B1550">
        <v>43.25</v>
      </c>
      <c r="C1550" s="5">
        <v>43.25</v>
      </c>
      <c r="D1550" s="622">
        <v>29.48</v>
      </c>
      <c r="E1550" s="622">
        <v>41.32</v>
      </c>
    </row>
    <row r="1551" spans="1:5">
      <c r="A1551" s="603">
        <v>42585</v>
      </c>
      <c r="B1551">
        <v>44.91</v>
      </c>
      <c r="C1551" s="5">
        <v>44.91</v>
      </c>
      <c r="D1551" s="622">
        <v>29.72</v>
      </c>
      <c r="E1551" s="622">
        <v>40.869999999999997</v>
      </c>
    </row>
    <row r="1552" spans="1:5">
      <c r="A1552" s="603">
        <v>42584</v>
      </c>
      <c r="B1552">
        <v>42.6</v>
      </c>
      <c r="C1552" s="5">
        <v>42.6</v>
      </c>
      <c r="D1552" s="622">
        <v>32.549999999999997</v>
      </c>
      <c r="E1552" s="622">
        <v>40.9</v>
      </c>
    </row>
    <row r="1553" spans="1:5">
      <c r="A1553" s="603">
        <v>42583</v>
      </c>
      <c r="B1553">
        <v>43.12</v>
      </c>
      <c r="C1553" s="5">
        <v>43.12</v>
      </c>
      <c r="D1553" s="622">
        <v>30</v>
      </c>
      <c r="E1553" s="622">
        <v>40.36</v>
      </c>
    </row>
    <row r="1554" spans="1:5">
      <c r="A1554" s="603">
        <v>42580</v>
      </c>
      <c r="B1554">
        <v>43.77</v>
      </c>
      <c r="C1554" s="5">
        <v>43.77</v>
      </c>
      <c r="D1554" s="622">
        <v>31.15</v>
      </c>
      <c r="E1554" s="622">
        <v>41.27</v>
      </c>
    </row>
    <row r="1555" spans="1:5">
      <c r="A1555" s="603">
        <v>42579</v>
      </c>
      <c r="B1555">
        <v>42.42</v>
      </c>
      <c r="C1555" s="5">
        <v>42.42</v>
      </c>
      <c r="D1555" s="622">
        <v>33.54</v>
      </c>
      <c r="E1555" s="622">
        <v>43.71</v>
      </c>
    </row>
    <row r="1556" spans="1:5">
      <c r="A1556" s="603">
        <v>42578</v>
      </c>
      <c r="B1556">
        <v>41.66</v>
      </c>
      <c r="C1556" s="5">
        <v>41.66</v>
      </c>
      <c r="D1556" s="622">
        <v>34.6</v>
      </c>
      <c r="E1556" s="622">
        <v>42.47</v>
      </c>
    </row>
    <row r="1557" spans="1:5">
      <c r="A1557" s="603">
        <v>42577</v>
      </c>
      <c r="B1557">
        <v>40.81</v>
      </c>
      <c r="C1557" s="5">
        <v>40.81</v>
      </c>
      <c r="D1557" s="622">
        <v>35.159999999999997</v>
      </c>
      <c r="E1557" s="622">
        <v>43.36</v>
      </c>
    </row>
    <row r="1558" spans="1:5">
      <c r="A1558" s="603">
        <v>42576</v>
      </c>
      <c r="B1558">
        <v>40.28</v>
      </c>
      <c r="C1558" s="5">
        <v>40.28</v>
      </c>
      <c r="D1558" s="622">
        <v>36.32</v>
      </c>
      <c r="E1558" s="622">
        <v>43.5</v>
      </c>
    </row>
    <row r="1559" spans="1:5">
      <c r="A1559" s="603">
        <v>42573</v>
      </c>
      <c r="B1559">
        <v>40.200000000000003</v>
      </c>
      <c r="C1559" s="5">
        <v>40.200000000000003</v>
      </c>
      <c r="D1559" s="622">
        <v>36.07</v>
      </c>
      <c r="E1559" s="622">
        <v>42.81</v>
      </c>
    </row>
    <row r="1560" spans="1:5">
      <c r="A1560" s="603">
        <v>42572</v>
      </c>
      <c r="B1560">
        <v>44.18</v>
      </c>
      <c r="C1560" s="5">
        <v>44.18</v>
      </c>
      <c r="D1560" s="622">
        <v>40.03</v>
      </c>
      <c r="E1560" s="622">
        <v>46.56</v>
      </c>
    </row>
    <row r="1561" spans="1:5">
      <c r="A1561" s="603">
        <v>42571</v>
      </c>
      <c r="B1561">
        <v>41.7</v>
      </c>
      <c r="C1561" s="5">
        <v>41.7</v>
      </c>
      <c r="D1561" s="622">
        <v>36.950000000000003</v>
      </c>
      <c r="E1561" s="622">
        <v>40.96</v>
      </c>
    </row>
    <row r="1562" spans="1:5">
      <c r="A1562" s="603">
        <v>42570</v>
      </c>
      <c r="B1562">
        <v>41.17</v>
      </c>
      <c r="C1562" s="5">
        <v>41.17</v>
      </c>
      <c r="D1562" s="622">
        <v>37.99</v>
      </c>
      <c r="E1562" s="622">
        <v>40.799999999999997</v>
      </c>
    </row>
    <row r="1563" spans="1:5">
      <c r="A1563" s="603">
        <v>42569</v>
      </c>
      <c r="B1563">
        <v>41.95</v>
      </c>
      <c r="C1563" s="5">
        <v>41.95</v>
      </c>
      <c r="D1563" s="622">
        <v>35.97</v>
      </c>
      <c r="E1563" s="622">
        <v>39.590000000000003</v>
      </c>
    </row>
    <row r="1564" spans="1:5">
      <c r="A1564" s="603">
        <v>42566</v>
      </c>
      <c r="B1564">
        <v>38.65</v>
      </c>
      <c r="C1564" s="5">
        <v>38.65</v>
      </c>
      <c r="D1564" s="622">
        <v>27.07</v>
      </c>
      <c r="E1564" s="622">
        <v>39.53</v>
      </c>
    </row>
    <row r="1565" spans="1:5">
      <c r="A1565" s="603">
        <v>42565</v>
      </c>
      <c r="B1565">
        <v>36.99</v>
      </c>
      <c r="C1565" s="5">
        <v>36.99</v>
      </c>
      <c r="D1565" s="622">
        <v>26.78</v>
      </c>
      <c r="E1565" s="622">
        <v>42.88</v>
      </c>
    </row>
    <row r="1566" spans="1:5">
      <c r="A1566" s="603">
        <v>42564</v>
      </c>
      <c r="B1566">
        <v>38.369999999999997</v>
      </c>
      <c r="C1566" s="5">
        <v>38.369999999999997</v>
      </c>
      <c r="D1566" s="622">
        <v>33.76</v>
      </c>
      <c r="E1566" s="622">
        <v>49.06</v>
      </c>
    </row>
    <row r="1567" spans="1:5">
      <c r="A1567" s="603">
        <v>42563</v>
      </c>
      <c r="B1567">
        <v>41.09</v>
      </c>
      <c r="C1567" s="5">
        <v>41.09</v>
      </c>
      <c r="D1567" s="622">
        <v>33.06</v>
      </c>
      <c r="E1567" s="622">
        <v>71.75</v>
      </c>
    </row>
    <row r="1568" spans="1:5">
      <c r="A1568" s="603">
        <v>42562</v>
      </c>
      <c r="B1568">
        <v>42.35</v>
      </c>
      <c r="C1568" s="5">
        <v>42.35</v>
      </c>
      <c r="D1568" s="622">
        <v>29.4</v>
      </c>
      <c r="E1568" s="622">
        <v>54.24</v>
      </c>
    </row>
    <row r="1569" spans="1:5">
      <c r="A1569" s="603">
        <v>42559</v>
      </c>
      <c r="B1569">
        <v>42.22</v>
      </c>
      <c r="C1569" s="5">
        <v>42.22</v>
      </c>
      <c r="D1569" s="622">
        <v>30.5</v>
      </c>
      <c r="E1569" s="622">
        <v>47.95</v>
      </c>
    </row>
    <row r="1570" spans="1:5">
      <c r="A1570" s="603">
        <v>42558</v>
      </c>
      <c r="B1570">
        <v>43.28</v>
      </c>
      <c r="C1570" s="5">
        <v>43.28</v>
      </c>
      <c r="D1570" s="622">
        <v>31.6</v>
      </c>
      <c r="E1570" s="622">
        <v>45.97</v>
      </c>
    </row>
    <row r="1571" spans="1:5">
      <c r="A1571" s="603">
        <v>42557</v>
      </c>
      <c r="B1571">
        <v>41.89</v>
      </c>
      <c r="C1571" s="5">
        <v>41.89</v>
      </c>
      <c r="D1571" s="622">
        <v>26.66</v>
      </c>
      <c r="E1571" s="622">
        <v>44.98</v>
      </c>
    </row>
    <row r="1572" spans="1:5">
      <c r="A1572" s="603">
        <v>42556</v>
      </c>
      <c r="B1572">
        <v>41.99</v>
      </c>
      <c r="C1572" s="5">
        <v>41.99</v>
      </c>
      <c r="D1572" s="622">
        <v>29.74</v>
      </c>
      <c r="E1572" s="622">
        <v>45.04</v>
      </c>
    </row>
    <row r="1573" spans="1:5">
      <c r="A1573" s="603">
        <v>42555</v>
      </c>
      <c r="B1573">
        <v>40.700000000000003</v>
      </c>
      <c r="C1573" s="5">
        <v>40.700000000000003</v>
      </c>
      <c r="D1573" s="622">
        <v>34.85</v>
      </c>
      <c r="E1573" s="622">
        <v>46.18</v>
      </c>
    </row>
    <row r="1574" spans="1:5">
      <c r="A1574" s="603">
        <v>42552</v>
      </c>
      <c r="B1574">
        <v>43.31</v>
      </c>
      <c r="C1574" s="5">
        <v>43.31</v>
      </c>
      <c r="D1574" s="622">
        <v>29.68</v>
      </c>
      <c r="E1574" s="622">
        <v>41.25</v>
      </c>
    </row>
    <row r="1575" spans="1:5">
      <c r="A1575" s="603">
        <v>42551</v>
      </c>
      <c r="B1575">
        <v>45.45</v>
      </c>
      <c r="C1575" s="5">
        <v>45.45</v>
      </c>
      <c r="D1575" s="622">
        <v>30.74</v>
      </c>
      <c r="E1575" s="622">
        <v>47.42</v>
      </c>
    </row>
    <row r="1576" spans="1:5">
      <c r="A1576" s="603">
        <v>42550</v>
      </c>
      <c r="B1576">
        <v>45.49</v>
      </c>
      <c r="C1576" s="5">
        <v>45.49</v>
      </c>
      <c r="D1576" s="622">
        <v>28.89</v>
      </c>
      <c r="E1576" s="622">
        <v>38.89</v>
      </c>
    </row>
    <row r="1577" spans="1:5">
      <c r="A1577" s="603">
        <v>42549</v>
      </c>
      <c r="B1577">
        <v>43.12</v>
      </c>
      <c r="C1577" s="5">
        <v>43.12</v>
      </c>
      <c r="D1577" s="622">
        <v>33.22</v>
      </c>
      <c r="E1577" s="622">
        <v>37.21</v>
      </c>
    </row>
    <row r="1578" spans="1:5">
      <c r="A1578" s="603">
        <v>42548</v>
      </c>
      <c r="B1578">
        <v>37.630000000000003</v>
      </c>
      <c r="C1578" s="5">
        <v>37.630000000000003</v>
      </c>
      <c r="D1578" s="622">
        <v>29.93</v>
      </c>
      <c r="E1578" s="622">
        <v>39.68</v>
      </c>
    </row>
    <row r="1579" spans="1:5">
      <c r="A1579" s="603">
        <v>42545</v>
      </c>
      <c r="B1579">
        <v>37.81</v>
      </c>
      <c r="C1579" s="5">
        <v>37.81</v>
      </c>
      <c r="D1579" s="622">
        <v>34.06</v>
      </c>
      <c r="E1579" s="622">
        <v>45.4</v>
      </c>
    </row>
    <row r="1580" spans="1:5">
      <c r="A1580" s="603">
        <v>42544</v>
      </c>
      <c r="B1580">
        <v>38.770000000000003</v>
      </c>
      <c r="C1580" s="5">
        <v>38.770000000000003</v>
      </c>
      <c r="D1580" s="622">
        <v>32.72</v>
      </c>
      <c r="E1580" s="622">
        <v>36.76</v>
      </c>
    </row>
    <row r="1581" spans="1:5">
      <c r="A1581" s="603">
        <v>42543</v>
      </c>
      <c r="B1581">
        <v>38.44</v>
      </c>
      <c r="C1581" s="5">
        <v>38.44</v>
      </c>
      <c r="D1581" s="622">
        <v>33.44</v>
      </c>
      <c r="E1581" s="622">
        <v>39.78</v>
      </c>
    </row>
    <row r="1582" spans="1:5">
      <c r="A1582" s="603">
        <v>42542</v>
      </c>
      <c r="B1582">
        <v>41.94</v>
      </c>
      <c r="C1582" s="5">
        <v>41.94</v>
      </c>
      <c r="D1582" s="622">
        <v>33.270000000000003</v>
      </c>
      <c r="E1582" s="622">
        <v>36.36</v>
      </c>
    </row>
    <row r="1583" spans="1:5">
      <c r="A1583" s="603">
        <v>42541</v>
      </c>
      <c r="B1583">
        <v>41.21</v>
      </c>
      <c r="C1583" s="5">
        <v>41.21</v>
      </c>
      <c r="D1583" s="622">
        <v>29.04</v>
      </c>
      <c r="E1583" s="622">
        <v>35.22</v>
      </c>
    </row>
    <row r="1584" spans="1:5">
      <c r="A1584" s="603">
        <v>42538</v>
      </c>
      <c r="B1584">
        <v>44.04</v>
      </c>
      <c r="C1584" s="5">
        <v>44.04</v>
      </c>
      <c r="D1584" s="622">
        <v>28.74</v>
      </c>
      <c r="E1584" s="622">
        <v>31.64</v>
      </c>
    </row>
    <row r="1585" spans="1:5">
      <c r="A1585" s="603">
        <v>42537</v>
      </c>
      <c r="B1585">
        <v>36.32</v>
      </c>
      <c r="C1585" s="5">
        <v>36.32</v>
      </c>
      <c r="D1585" s="622">
        <v>32.049999999999997</v>
      </c>
      <c r="E1585" s="622">
        <v>34.1</v>
      </c>
    </row>
    <row r="1586" spans="1:5">
      <c r="A1586" s="603">
        <v>42536</v>
      </c>
      <c r="B1586">
        <v>31.58</v>
      </c>
      <c r="C1586" s="5">
        <v>31.58</v>
      </c>
      <c r="D1586" s="622">
        <v>31.38</v>
      </c>
      <c r="E1586" s="622">
        <v>37.9</v>
      </c>
    </row>
    <row r="1587" spans="1:5">
      <c r="A1587" s="603">
        <v>42535</v>
      </c>
      <c r="B1587">
        <v>36.94</v>
      </c>
      <c r="C1587" s="5">
        <v>36.94</v>
      </c>
      <c r="D1587" s="622">
        <v>30.35</v>
      </c>
      <c r="E1587" s="622">
        <v>32.880000000000003</v>
      </c>
    </row>
    <row r="1588" spans="1:5">
      <c r="A1588" s="603">
        <v>42534</v>
      </c>
      <c r="B1588">
        <v>35.96</v>
      </c>
      <c r="C1588" s="5">
        <v>35.96</v>
      </c>
      <c r="D1588" s="622">
        <v>28.81</v>
      </c>
      <c r="E1588" s="622">
        <v>34.840000000000003</v>
      </c>
    </row>
    <row r="1589" spans="1:5">
      <c r="A1589" s="603">
        <v>42531</v>
      </c>
      <c r="B1589">
        <v>40.03</v>
      </c>
      <c r="C1589" s="5">
        <v>40.03</v>
      </c>
      <c r="D1589" s="622">
        <v>28.81</v>
      </c>
      <c r="E1589" s="622">
        <v>40.72</v>
      </c>
    </row>
    <row r="1590" spans="1:5">
      <c r="A1590" s="603">
        <v>42530</v>
      </c>
      <c r="B1590">
        <v>40.03</v>
      </c>
      <c r="C1590" s="5">
        <v>40.03</v>
      </c>
      <c r="D1590" s="622">
        <v>30.17</v>
      </c>
      <c r="E1590" s="622">
        <v>41.41</v>
      </c>
    </row>
    <row r="1591" spans="1:5">
      <c r="A1591" s="603">
        <v>42529</v>
      </c>
      <c r="B1591">
        <v>41.46</v>
      </c>
      <c r="C1591" s="5">
        <v>41.46</v>
      </c>
      <c r="D1591" s="622">
        <v>28.98</v>
      </c>
      <c r="E1591" s="622">
        <v>39.130000000000003</v>
      </c>
    </row>
    <row r="1592" spans="1:5">
      <c r="A1592" s="603">
        <v>42528</v>
      </c>
      <c r="B1592">
        <v>42.53</v>
      </c>
      <c r="C1592" s="5">
        <v>42.53</v>
      </c>
      <c r="D1592" s="622">
        <v>29.59</v>
      </c>
      <c r="E1592" s="622">
        <v>40.840000000000003</v>
      </c>
    </row>
    <row r="1593" spans="1:5">
      <c r="A1593" s="603">
        <v>42527</v>
      </c>
      <c r="B1593">
        <v>45.9</v>
      </c>
      <c r="C1593" s="5">
        <v>45.9</v>
      </c>
      <c r="D1593" s="622">
        <v>30.49</v>
      </c>
      <c r="E1593" s="622">
        <v>38.020000000000003</v>
      </c>
    </row>
    <row r="1594" spans="1:5">
      <c r="A1594" s="603">
        <v>42524</v>
      </c>
      <c r="B1594">
        <v>39.72</v>
      </c>
      <c r="C1594" s="5">
        <v>39.72</v>
      </c>
      <c r="D1594" s="622">
        <v>29.17</v>
      </c>
      <c r="E1594" s="622">
        <v>40.01</v>
      </c>
    </row>
    <row r="1595" spans="1:5">
      <c r="A1595" s="603">
        <v>42523</v>
      </c>
      <c r="B1595">
        <v>40.56</v>
      </c>
      <c r="C1595" s="5">
        <v>40.56</v>
      </c>
      <c r="D1595" s="622">
        <v>28.01</v>
      </c>
      <c r="E1595" s="622">
        <v>33.53</v>
      </c>
    </row>
    <row r="1596" spans="1:5">
      <c r="A1596" s="603">
        <v>42522</v>
      </c>
      <c r="B1596">
        <v>39.86</v>
      </c>
      <c r="C1596" s="5">
        <v>39.86</v>
      </c>
      <c r="D1596" s="622">
        <v>30.78</v>
      </c>
      <c r="E1596" s="622">
        <v>42.2</v>
      </c>
    </row>
    <row r="1597" spans="1:5">
      <c r="A1597" s="603">
        <v>42521</v>
      </c>
      <c r="B1597">
        <v>37.42</v>
      </c>
      <c r="C1597" s="5">
        <v>37.42</v>
      </c>
      <c r="D1597" s="622">
        <v>28.18</v>
      </c>
      <c r="E1597" s="622">
        <v>38.79</v>
      </c>
    </row>
    <row r="1598" spans="1:5">
      <c r="A1598" s="603">
        <v>42520</v>
      </c>
      <c r="B1598">
        <v>37.6</v>
      </c>
      <c r="C1598" s="5">
        <v>37.6</v>
      </c>
      <c r="D1598" s="622">
        <v>25.65</v>
      </c>
      <c r="E1598" s="622">
        <v>41.84</v>
      </c>
    </row>
    <row r="1599" spans="1:5">
      <c r="A1599" s="603">
        <v>42517</v>
      </c>
      <c r="B1599">
        <v>23.75</v>
      </c>
      <c r="C1599" s="5">
        <v>23.75</v>
      </c>
      <c r="D1599" s="622">
        <v>30.06</v>
      </c>
      <c r="E1599" s="622">
        <v>31.58</v>
      </c>
    </row>
    <row r="1600" spans="1:5">
      <c r="A1600" s="603">
        <v>42516</v>
      </c>
      <c r="B1600">
        <v>36.03</v>
      </c>
      <c r="C1600" s="5">
        <v>36.03</v>
      </c>
      <c r="D1600" s="622">
        <v>29.66</v>
      </c>
      <c r="E1600" s="622">
        <v>39.840000000000003</v>
      </c>
    </row>
    <row r="1601" spans="1:5">
      <c r="A1601" s="603">
        <v>42515</v>
      </c>
      <c r="B1601">
        <v>36.42</v>
      </c>
      <c r="C1601" s="5">
        <v>36.42</v>
      </c>
      <c r="D1601" s="622">
        <v>31.43</v>
      </c>
      <c r="E1601" s="622">
        <v>34.6</v>
      </c>
    </row>
    <row r="1602" spans="1:5">
      <c r="A1602" s="603">
        <v>42514</v>
      </c>
      <c r="B1602">
        <v>34.68</v>
      </c>
      <c r="C1602" s="5">
        <v>34.68</v>
      </c>
      <c r="D1602" s="622">
        <v>29.86</v>
      </c>
      <c r="E1602" s="622">
        <v>29.98</v>
      </c>
    </row>
    <row r="1603" spans="1:5">
      <c r="A1603" s="603">
        <v>42513</v>
      </c>
      <c r="B1603">
        <v>32.06</v>
      </c>
      <c r="C1603" s="5">
        <v>32.06</v>
      </c>
      <c r="D1603" s="622">
        <v>30.53</v>
      </c>
      <c r="E1603" s="622">
        <v>32.58</v>
      </c>
    </row>
    <row r="1604" spans="1:5">
      <c r="A1604" s="603">
        <v>42510</v>
      </c>
      <c r="B1604">
        <v>20.09</v>
      </c>
      <c r="C1604" s="5">
        <v>20.09</v>
      </c>
      <c r="D1604" s="622">
        <v>28.95</v>
      </c>
      <c r="E1604" s="622">
        <v>35.11</v>
      </c>
    </row>
    <row r="1605" spans="1:5">
      <c r="A1605" s="603">
        <v>42509</v>
      </c>
      <c r="B1605">
        <v>31.4</v>
      </c>
      <c r="C1605" s="5">
        <v>31.4</v>
      </c>
      <c r="D1605" s="622">
        <v>33.43</v>
      </c>
      <c r="E1605" s="622">
        <v>37.74</v>
      </c>
    </row>
    <row r="1606" spans="1:5">
      <c r="A1606" s="603">
        <v>42508</v>
      </c>
      <c r="B1606">
        <v>31.28</v>
      </c>
      <c r="C1606" s="5">
        <v>31.28</v>
      </c>
      <c r="D1606" s="622">
        <v>31.52</v>
      </c>
      <c r="E1606" s="622">
        <v>37.94</v>
      </c>
    </row>
    <row r="1607" spans="1:5">
      <c r="A1607" s="603">
        <v>42507</v>
      </c>
      <c r="B1607">
        <v>31.61</v>
      </c>
      <c r="C1607" s="5">
        <v>31.61</v>
      </c>
      <c r="D1607" s="622">
        <v>31.05</v>
      </c>
      <c r="E1607" s="622">
        <v>37.94</v>
      </c>
    </row>
    <row r="1608" spans="1:5">
      <c r="A1608" s="603">
        <v>42506</v>
      </c>
      <c r="B1608">
        <v>32.26</v>
      </c>
      <c r="C1608" s="5">
        <v>32.26</v>
      </c>
      <c r="D1608" s="622">
        <v>21.91</v>
      </c>
      <c r="E1608" s="622">
        <v>34.799999999999997</v>
      </c>
    </row>
    <row r="1609" spans="1:5">
      <c r="A1609" s="603">
        <v>42503</v>
      </c>
      <c r="B1609">
        <v>10.76</v>
      </c>
      <c r="C1609" s="5">
        <v>10.76</v>
      </c>
      <c r="D1609" s="622">
        <v>27.36</v>
      </c>
      <c r="E1609" s="622">
        <v>33.840000000000003</v>
      </c>
    </row>
    <row r="1610" spans="1:5">
      <c r="A1610" s="603">
        <v>42502</v>
      </c>
      <c r="B1610">
        <v>18.920000000000002</v>
      </c>
      <c r="C1610" s="5">
        <v>18.920000000000002</v>
      </c>
      <c r="D1610" s="622">
        <v>26.48</v>
      </c>
      <c r="E1610" s="622">
        <v>35.549999999999997</v>
      </c>
    </row>
    <row r="1611" spans="1:5">
      <c r="A1611" s="603">
        <v>42501</v>
      </c>
      <c r="B1611">
        <v>23.78</v>
      </c>
      <c r="C1611" s="5">
        <v>23.78</v>
      </c>
      <c r="D1611" s="622">
        <v>27.89</v>
      </c>
      <c r="E1611" s="622">
        <v>41.73</v>
      </c>
    </row>
    <row r="1612" spans="1:5">
      <c r="A1612" s="603">
        <v>42500</v>
      </c>
      <c r="B1612">
        <v>28.06</v>
      </c>
      <c r="C1612" s="5">
        <v>28.06</v>
      </c>
      <c r="D1612" s="622">
        <v>30.07</v>
      </c>
      <c r="E1612" s="622">
        <v>41.73</v>
      </c>
    </row>
    <row r="1613" spans="1:5">
      <c r="A1613" s="603">
        <v>42499</v>
      </c>
      <c r="B1613">
        <v>30.48</v>
      </c>
      <c r="C1613" s="5">
        <v>30.48</v>
      </c>
      <c r="D1613" s="622">
        <v>25.17</v>
      </c>
      <c r="E1613" s="622">
        <v>36.75</v>
      </c>
    </row>
    <row r="1614" spans="1:5">
      <c r="A1614" s="603">
        <v>42496</v>
      </c>
      <c r="B1614">
        <v>20.71</v>
      </c>
      <c r="C1614" s="5">
        <v>20.71</v>
      </c>
      <c r="D1614" s="622">
        <v>23.55</v>
      </c>
      <c r="E1614" s="622">
        <v>37.22</v>
      </c>
    </row>
    <row r="1615" spans="1:5">
      <c r="A1615" s="603">
        <v>42495</v>
      </c>
      <c r="B1615">
        <v>36.1</v>
      </c>
      <c r="C1615" s="5">
        <v>36.1</v>
      </c>
      <c r="D1615" s="622">
        <v>19.61</v>
      </c>
      <c r="E1615" s="622">
        <v>35.57</v>
      </c>
    </row>
    <row r="1616" spans="1:5">
      <c r="A1616" s="603">
        <v>42494</v>
      </c>
      <c r="B1616">
        <v>36.270000000000003</v>
      </c>
      <c r="C1616" s="5">
        <v>36.270000000000003</v>
      </c>
      <c r="D1616" s="622">
        <v>27.52</v>
      </c>
      <c r="E1616" s="622">
        <v>34.909999999999997</v>
      </c>
    </row>
    <row r="1617" spans="1:5">
      <c r="A1617" s="603">
        <v>42493</v>
      </c>
      <c r="B1617">
        <v>31.54</v>
      </c>
      <c r="C1617" s="5">
        <v>31.54</v>
      </c>
      <c r="D1617" s="622">
        <v>29.3</v>
      </c>
      <c r="E1617" s="622">
        <v>33.479999999999997</v>
      </c>
    </row>
    <row r="1618" spans="1:5">
      <c r="A1618" s="603">
        <v>42492</v>
      </c>
      <c r="B1618">
        <v>26.1</v>
      </c>
      <c r="C1618" s="5">
        <v>26.1</v>
      </c>
      <c r="D1618" s="622">
        <v>28.62</v>
      </c>
      <c r="E1618" s="622">
        <v>37.58</v>
      </c>
    </row>
    <row r="1619" spans="1:5">
      <c r="A1619" s="603">
        <v>42489</v>
      </c>
      <c r="B1619">
        <v>24.99</v>
      </c>
      <c r="C1619" s="5">
        <v>24.99</v>
      </c>
      <c r="D1619" s="622">
        <v>29.92</v>
      </c>
      <c r="E1619" s="622">
        <v>35.54</v>
      </c>
    </row>
    <row r="1620" spans="1:5">
      <c r="A1620" s="603">
        <v>42488</v>
      </c>
      <c r="B1620">
        <v>31.84</v>
      </c>
      <c r="C1620" s="5">
        <v>31.84</v>
      </c>
      <c r="D1620" s="622">
        <v>34.200000000000003</v>
      </c>
      <c r="E1620" s="622">
        <v>40.229999999999997</v>
      </c>
    </row>
    <row r="1621" spans="1:5">
      <c r="A1621" s="603">
        <v>42487</v>
      </c>
      <c r="B1621">
        <v>31.7</v>
      </c>
      <c r="C1621" s="5">
        <v>31.7</v>
      </c>
      <c r="D1621" s="622">
        <v>32.56</v>
      </c>
      <c r="E1621" s="622">
        <v>34.67</v>
      </c>
    </row>
    <row r="1622" spans="1:5">
      <c r="A1622" s="603">
        <v>42486</v>
      </c>
      <c r="B1622">
        <v>32.56</v>
      </c>
      <c r="C1622" s="5">
        <v>32.56</v>
      </c>
      <c r="D1622" s="622">
        <v>29.03</v>
      </c>
      <c r="E1622" s="622">
        <v>33.78</v>
      </c>
    </row>
    <row r="1623" spans="1:5">
      <c r="A1623" s="603">
        <v>42485</v>
      </c>
      <c r="B1623">
        <v>29.63</v>
      </c>
      <c r="C1623" s="5">
        <v>29.63</v>
      </c>
      <c r="D1623" s="622">
        <v>27.3</v>
      </c>
      <c r="E1623" s="622">
        <v>28.04</v>
      </c>
    </row>
    <row r="1624" spans="1:5">
      <c r="A1624" s="603">
        <v>42482</v>
      </c>
      <c r="B1624">
        <v>22.53</v>
      </c>
      <c r="C1624" s="5">
        <v>22.53</v>
      </c>
      <c r="D1624" s="622">
        <v>26.17</v>
      </c>
      <c r="E1624" s="622">
        <v>31.93</v>
      </c>
    </row>
    <row r="1625" spans="1:5">
      <c r="A1625" s="603">
        <v>42481</v>
      </c>
      <c r="B1625">
        <v>35.1</v>
      </c>
      <c r="C1625" s="5">
        <v>35.1</v>
      </c>
      <c r="D1625" s="622">
        <v>24.49</v>
      </c>
      <c r="E1625" s="622">
        <v>33.619999999999997</v>
      </c>
    </row>
    <row r="1626" spans="1:5">
      <c r="A1626" s="603">
        <v>42480</v>
      </c>
      <c r="B1626">
        <v>30.87</v>
      </c>
      <c r="C1626" s="5">
        <v>30.87</v>
      </c>
      <c r="D1626" s="622">
        <v>24.49</v>
      </c>
      <c r="E1626" s="622">
        <v>24.99</v>
      </c>
    </row>
    <row r="1627" spans="1:5">
      <c r="A1627" s="603">
        <v>42479</v>
      </c>
      <c r="B1627">
        <v>29.04</v>
      </c>
      <c r="C1627" s="5">
        <v>29.04</v>
      </c>
      <c r="D1627" s="622">
        <v>24.66</v>
      </c>
      <c r="E1627" s="622">
        <v>29.18</v>
      </c>
    </row>
    <row r="1628" spans="1:5">
      <c r="A1628" s="603">
        <v>42478</v>
      </c>
      <c r="B1628">
        <v>20.83</v>
      </c>
      <c r="C1628" s="5">
        <v>20.83</v>
      </c>
      <c r="D1628" s="622">
        <v>26.43</v>
      </c>
      <c r="E1628" s="622">
        <v>34.049999999999997</v>
      </c>
    </row>
    <row r="1629" spans="1:5">
      <c r="A1629" s="603">
        <v>42475</v>
      </c>
      <c r="B1629">
        <v>18.53</v>
      </c>
      <c r="C1629" s="5">
        <v>18.53</v>
      </c>
      <c r="D1629" s="622">
        <v>25.33</v>
      </c>
      <c r="E1629" s="622">
        <v>30.17</v>
      </c>
    </row>
    <row r="1630" spans="1:5">
      <c r="A1630" s="603">
        <v>42474</v>
      </c>
      <c r="B1630">
        <v>25.19</v>
      </c>
      <c r="C1630" s="5">
        <v>25.19</v>
      </c>
      <c r="D1630" s="622">
        <v>26.76</v>
      </c>
      <c r="E1630" s="622">
        <v>31.7</v>
      </c>
    </row>
    <row r="1631" spans="1:5">
      <c r="A1631" s="603">
        <v>42473</v>
      </c>
      <c r="B1631">
        <v>25.14</v>
      </c>
      <c r="C1631" s="5">
        <v>25.14</v>
      </c>
      <c r="D1631" s="622">
        <v>27.76</v>
      </c>
      <c r="E1631" s="622">
        <v>33.020000000000003</v>
      </c>
    </row>
    <row r="1632" spans="1:5">
      <c r="A1632" s="603">
        <v>42472</v>
      </c>
      <c r="B1632">
        <v>22.35</v>
      </c>
      <c r="C1632" s="5">
        <v>22.35</v>
      </c>
      <c r="D1632" s="622">
        <v>28.15</v>
      </c>
      <c r="E1632" s="622">
        <v>30.89</v>
      </c>
    </row>
    <row r="1633" spans="1:5">
      <c r="A1633" s="603">
        <v>42471</v>
      </c>
      <c r="B1633">
        <v>21.49</v>
      </c>
      <c r="C1633" s="5">
        <v>21.49</v>
      </c>
      <c r="D1633" s="622">
        <v>23.6</v>
      </c>
      <c r="E1633" s="622">
        <v>29.5</v>
      </c>
    </row>
    <row r="1634" spans="1:5">
      <c r="A1634" s="603">
        <v>42468</v>
      </c>
      <c r="B1634">
        <v>17.829999999999998</v>
      </c>
      <c r="C1634" s="5">
        <v>17.829999999999998</v>
      </c>
      <c r="D1634" s="622">
        <v>28.35</v>
      </c>
      <c r="E1634" s="622">
        <v>30.85</v>
      </c>
    </row>
    <row r="1635" spans="1:5">
      <c r="A1635" s="603">
        <v>42467</v>
      </c>
      <c r="B1635">
        <v>20.96</v>
      </c>
      <c r="C1635" s="5">
        <v>20.96</v>
      </c>
      <c r="D1635" s="622">
        <v>24.16</v>
      </c>
      <c r="E1635" s="622">
        <v>30.85</v>
      </c>
    </row>
    <row r="1636" spans="1:5">
      <c r="A1636" s="603">
        <v>42466</v>
      </c>
      <c r="B1636">
        <v>22.74</v>
      </c>
      <c r="C1636" s="5">
        <v>22.74</v>
      </c>
      <c r="D1636" s="622">
        <v>26.66</v>
      </c>
      <c r="E1636" s="622">
        <v>30.98</v>
      </c>
    </row>
    <row r="1637" spans="1:5">
      <c r="A1637" s="603">
        <v>42465</v>
      </c>
      <c r="B1637">
        <v>27.8</v>
      </c>
      <c r="C1637" s="5">
        <v>27.8</v>
      </c>
      <c r="D1637" s="622">
        <v>26.95</v>
      </c>
      <c r="E1637" s="622">
        <v>31.85</v>
      </c>
    </row>
    <row r="1638" spans="1:5">
      <c r="A1638" s="603">
        <v>42464</v>
      </c>
      <c r="B1638">
        <v>21.56</v>
      </c>
      <c r="C1638" s="5">
        <v>21.56</v>
      </c>
      <c r="D1638" s="622">
        <v>28.62</v>
      </c>
      <c r="E1638" s="622">
        <v>34.19</v>
      </c>
    </row>
    <row r="1639" spans="1:5">
      <c r="A1639" s="603">
        <v>42461</v>
      </c>
      <c r="B1639">
        <v>27.22</v>
      </c>
      <c r="C1639" s="5">
        <v>27.22</v>
      </c>
      <c r="D1639" s="622">
        <v>31.36</v>
      </c>
      <c r="E1639" s="622">
        <v>33.76</v>
      </c>
    </row>
    <row r="1640" spans="1:5">
      <c r="A1640" s="603">
        <v>42460</v>
      </c>
      <c r="B1640">
        <v>32.590000000000003</v>
      </c>
      <c r="C1640" s="5">
        <v>32.590000000000003</v>
      </c>
      <c r="D1640" s="622">
        <v>28.19</v>
      </c>
      <c r="E1640" s="622">
        <v>31.95</v>
      </c>
    </row>
    <row r="1641" spans="1:5">
      <c r="A1641" s="603">
        <v>42459</v>
      </c>
      <c r="B1641">
        <v>23.18</v>
      </c>
      <c r="C1641" s="5">
        <v>23.18</v>
      </c>
      <c r="D1641" s="622">
        <v>29.69</v>
      </c>
      <c r="E1641" s="622">
        <v>32.76</v>
      </c>
    </row>
    <row r="1642" spans="1:5">
      <c r="A1642" s="603">
        <v>42458</v>
      </c>
      <c r="B1642">
        <v>30.83</v>
      </c>
      <c r="C1642" s="5">
        <v>30.83</v>
      </c>
      <c r="D1642" s="622">
        <v>26.74</v>
      </c>
      <c r="E1642" s="622">
        <v>35.24</v>
      </c>
    </row>
    <row r="1643" spans="1:5">
      <c r="A1643" s="603">
        <v>42457</v>
      </c>
      <c r="B1643">
        <v>30.47</v>
      </c>
      <c r="C1643" s="5">
        <v>30.47</v>
      </c>
      <c r="D1643" s="622">
        <v>9.69</v>
      </c>
      <c r="E1643" s="622">
        <v>33.93</v>
      </c>
    </row>
    <row r="1644" spans="1:5">
      <c r="A1644" s="603">
        <v>42454</v>
      </c>
      <c r="B1644">
        <v>20.190000000000001</v>
      </c>
      <c r="C1644" s="5">
        <v>20.190000000000001</v>
      </c>
      <c r="D1644" s="622">
        <v>26.55</v>
      </c>
      <c r="E1644" s="622">
        <v>31.17</v>
      </c>
    </row>
    <row r="1645" spans="1:5">
      <c r="A1645" s="603">
        <v>42453</v>
      </c>
      <c r="B1645">
        <v>26.61</v>
      </c>
      <c r="C1645" s="5">
        <v>26.61</v>
      </c>
      <c r="D1645" s="622">
        <v>30.18</v>
      </c>
      <c r="E1645" s="622">
        <v>31.51</v>
      </c>
    </row>
    <row r="1646" spans="1:5">
      <c r="A1646" s="603">
        <v>42452</v>
      </c>
      <c r="B1646">
        <v>30.11</v>
      </c>
      <c r="C1646" s="5">
        <v>30.11</v>
      </c>
      <c r="D1646" s="622">
        <v>30.18</v>
      </c>
      <c r="E1646" s="622">
        <v>33.979999999999997</v>
      </c>
    </row>
    <row r="1647" spans="1:5">
      <c r="A1647" s="603">
        <v>42451</v>
      </c>
      <c r="B1647">
        <v>30.11</v>
      </c>
      <c r="C1647" s="5">
        <v>30.11</v>
      </c>
      <c r="D1647" s="622">
        <v>33.11</v>
      </c>
      <c r="E1647" s="622">
        <v>34.369999999999997</v>
      </c>
    </row>
    <row r="1648" spans="1:5">
      <c r="A1648" s="603">
        <v>42450</v>
      </c>
      <c r="B1648">
        <v>34.64</v>
      </c>
      <c r="C1648" s="5">
        <v>34.64</v>
      </c>
      <c r="D1648" s="622">
        <v>32.26</v>
      </c>
      <c r="E1648" s="622">
        <v>34.4</v>
      </c>
    </row>
    <row r="1649" spans="1:5">
      <c r="A1649" s="603">
        <v>42447</v>
      </c>
      <c r="B1649">
        <v>37.61</v>
      </c>
      <c r="C1649" s="5">
        <v>37.61</v>
      </c>
      <c r="D1649" s="622">
        <v>31.31</v>
      </c>
      <c r="E1649" s="622">
        <v>33.49</v>
      </c>
    </row>
    <row r="1650" spans="1:5">
      <c r="A1650" s="603">
        <v>42446</v>
      </c>
      <c r="B1650">
        <v>41.45</v>
      </c>
      <c r="C1650" s="5">
        <v>41.45</v>
      </c>
      <c r="D1650" s="622">
        <v>29.73</v>
      </c>
      <c r="E1650" s="622">
        <v>36.520000000000003</v>
      </c>
    </row>
    <row r="1651" spans="1:5">
      <c r="A1651" s="603">
        <v>42445</v>
      </c>
      <c r="B1651">
        <v>35.36</v>
      </c>
      <c r="C1651" s="5">
        <v>35.36</v>
      </c>
      <c r="D1651" s="622">
        <v>28.73</v>
      </c>
      <c r="E1651" s="622">
        <v>42.09</v>
      </c>
    </row>
    <row r="1652" spans="1:5">
      <c r="A1652" s="603">
        <v>42444</v>
      </c>
      <c r="B1652">
        <v>41.62</v>
      </c>
      <c r="C1652" s="5">
        <v>41.62</v>
      </c>
      <c r="D1652" s="622">
        <v>29.68</v>
      </c>
      <c r="E1652" s="622">
        <v>40.479999999999997</v>
      </c>
    </row>
    <row r="1653" spans="1:5">
      <c r="A1653" s="603">
        <v>42443</v>
      </c>
      <c r="B1653">
        <v>36.54</v>
      </c>
      <c r="C1653" s="5">
        <v>36.54</v>
      </c>
      <c r="D1653" s="622">
        <v>27.87</v>
      </c>
      <c r="E1653" s="622">
        <v>34.130000000000003</v>
      </c>
    </row>
    <row r="1654" spans="1:5">
      <c r="A1654" s="603">
        <v>42440</v>
      </c>
      <c r="B1654">
        <v>30.86</v>
      </c>
      <c r="C1654" s="5">
        <v>30.86</v>
      </c>
      <c r="D1654" s="622">
        <v>29.68</v>
      </c>
      <c r="E1654" s="622">
        <v>36.549999999999997</v>
      </c>
    </row>
    <row r="1655" spans="1:5">
      <c r="A1655" s="603">
        <v>42439</v>
      </c>
      <c r="B1655">
        <v>20.5</v>
      </c>
      <c r="C1655" s="5">
        <v>20.5</v>
      </c>
      <c r="D1655" s="622">
        <v>31.52</v>
      </c>
      <c r="E1655" s="622">
        <v>40.090000000000003</v>
      </c>
    </row>
    <row r="1656" spans="1:5">
      <c r="A1656" s="603">
        <v>42438</v>
      </c>
      <c r="B1656">
        <v>21.46</v>
      </c>
      <c r="C1656" s="5">
        <v>21.46</v>
      </c>
      <c r="D1656" s="622">
        <v>27.75</v>
      </c>
      <c r="E1656" s="622">
        <v>37.89</v>
      </c>
    </row>
    <row r="1657" spans="1:5">
      <c r="A1657" s="603">
        <v>42437</v>
      </c>
      <c r="B1657">
        <v>29.98</v>
      </c>
      <c r="C1657" s="5">
        <v>29.98</v>
      </c>
      <c r="D1657" s="622">
        <v>32.24</v>
      </c>
      <c r="E1657" s="622">
        <v>39.340000000000003</v>
      </c>
    </row>
    <row r="1658" spans="1:5">
      <c r="A1658" s="603">
        <v>42436</v>
      </c>
      <c r="B1658">
        <v>25.29</v>
      </c>
      <c r="C1658" s="5">
        <v>25.29</v>
      </c>
      <c r="D1658" s="622">
        <v>32.99</v>
      </c>
      <c r="E1658" s="622">
        <v>37.6</v>
      </c>
    </row>
    <row r="1659" spans="1:5">
      <c r="A1659" s="603">
        <v>42433</v>
      </c>
      <c r="B1659">
        <v>19.84</v>
      </c>
      <c r="C1659" s="5">
        <v>19.84</v>
      </c>
      <c r="D1659" s="622">
        <v>29.96</v>
      </c>
      <c r="E1659" s="622">
        <v>35.56</v>
      </c>
    </row>
    <row r="1660" spans="1:5">
      <c r="A1660" s="603">
        <v>42432</v>
      </c>
      <c r="B1660">
        <v>25.6</v>
      </c>
      <c r="C1660" s="5">
        <v>25.6</v>
      </c>
      <c r="D1660" s="622">
        <v>29.25</v>
      </c>
      <c r="E1660" s="622">
        <v>32.74</v>
      </c>
    </row>
    <row r="1661" spans="1:5">
      <c r="A1661" s="603">
        <v>42431</v>
      </c>
      <c r="B1661">
        <v>23.05</v>
      </c>
      <c r="C1661" s="5">
        <v>23.05</v>
      </c>
      <c r="D1661" s="622">
        <v>26.57</v>
      </c>
      <c r="E1661" s="622">
        <v>35.020000000000003</v>
      </c>
    </row>
    <row r="1662" spans="1:5">
      <c r="A1662" s="603">
        <v>42430</v>
      </c>
      <c r="B1662">
        <v>29.46</v>
      </c>
      <c r="C1662" s="5">
        <v>29.46</v>
      </c>
      <c r="D1662" s="622">
        <v>31.26</v>
      </c>
      <c r="E1662" s="622">
        <v>34.82</v>
      </c>
    </row>
    <row r="1663" spans="1:5">
      <c r="A1663" s="603">
        <v>42429</v>
      </c>
      <c r="B1663">
        <v>21.11</v>
      </c>
      <c r="C1663" s="5">
        <v>21.11</v>
      </c>
      <c r="D1663" s="622">
        <v>27.75</v>
      </c>
      <c r="E1663" s="622">
        <v>33.340000000000003</v>
      </c>
    </row>
    <row r="1664" spans="1:5">
      <c r="A1664" s="603">
        <v>42426</v>
      </c>
      <c r="B1664">
        <v>25.46</v>
      </c>
      <c r="C1664" s="5">
        <v>25.46</v>
      </c>
      <c r="D1664" s="622">
        <v>28.09</v>
      </c>
      <c r="E1664" s="622">
        <v>37.32</v>
      </c>
    </row>
    <row r="1665" spans="1:5">
      <c r="A1665" s="603">
        <v>42425</v>
      </c>
      <c r="B1665">
        <v>26.92</v>
      </c>
      <c r="C1665" s="5">
        <v>26.92</v>
      </c>
      <c r="D1665" s="622">
        <v>29.56</v>
      </c>
      <c r="E1665" s="622">
        <v>37.119999999999997</v>
      </c>
    </row>
    <row r="1666" spans="1:5">
      <c r="A1666" s="603">
        <v>42424</v>
      </c>
      <c r="B1666">
        <v>30.42</v>
      </c>
      <c r="C1666" s="5">
        <v>30.42</v>
      </c>
      <c r="D1666" s="622">
        <v>29.65</v>
      </c>
      <c r="E1666" s="622">
        <v>36.18</v>
      </c>
    </row>
    <row r="1667" spans="1:5">
      <c r="A1667" s="603">
        <v>42423</v>
      </c>
      <c r="B1667">
        <v>32.89</v>
      </c>
      <c r="C1667" s="5">
        <v>32.89</v>
      </c>
      <c r="D1667" s="622">
        <v>30.21</v>
      </c>
      <c r="E1667" s="622">
        <v>36.020000000000003</v>
      </c>
    </row>
    <row r="1668" spans="1:5">
      <c r="A1668" s="603">
        <v>42422</v>
      </c>
      <c r="B1668">
        <v>39.14</v>
      </c>
      <c r="C1668" s="5">
        <v>39.14</v>
      </c>
      <c r="D1668" s="622">
        <v>21.89</v>
      </c>
      <c r="E1668" s="622">
        <v>36.840000000000003</v>
      </c>
    </row>
    <row r="1669" spans="1:5">
      <c r="A1669" s="603">
        <v>42419</v>
      </c>
      <c r="B1669">
        <v>37.729999999999997</v>
      </c>
      <c r="C1669" s="5">
        <v>37.729999999999997</v>
      </c>
      <c r="D1669" s="622">
        <v>33.32</v>
      </c>
      <c r="E1669" s="622">
        <v>36.299999999999997</v>
      </c>
    </row>
    <row r="1670" spans="1:5">
      <c r="A1670" s="603">
        <v>42418</v>
      </c>
      <c r="B1670">
        <v>36.700000000000003</v>
      </c>
      <c r="C1670" s="5">
        <v>36.700000000000003</v>
      </c>
      <c r="D1670" s="622">
        <v>37.04</v>
      </c>
      <c r="E1670" s="622">
        <v>38.76</v>
      </c>
    </row>
    <row r="1671" spans="1:5">
      <c r="A1671" s="603">
        <v>42417</v>
      </c>
      <c r="B1671">
        <v>37.92</v>
      </c>
      <c r="C1671" s="5">
        <v>37.92</v>
      </c>
      <c r="D1671" s="622">
        <v>39.44</v>
      </c>
      <c r="E1671" s="622">
        <v>39.549999999999997</v>
      </c>
    </row>
    <row r="1672" spans="1:5">
      <c r="A1672" s="603">
        <v>42416</v>
      </c>
      <c r="B1672">
        <v>32</v>
      </c>
      <c r="C1672" s="5">
        <v>32</v>
      </c>
      <c r="D1672" s="622">
        <v>34.96</v>
      </c>
      <c r="E1672" s="622">
        <v>40.11</v>
      </c>
    </row>
    <row r="1673" spans="1:5">
      <c r="A1673" s="603">
        <v>42415</v>
      </c>
      <c r="B1673">
        <v>18.420000000000002</v>
      </c>
      <c r="C1673" s="5">
        <v>18.420000000000002</v>
      </c>
      <c r="D1673" s="622">
        <v>26.11</v>
      </c>
      <c r="E1673" s="622">
        <v>39.35</v>
      </c>
    </row>
    <row r="1674" spans="1:5">
      <c r="A1674" s="603">
        <v>42412</v>
      </c>
      <c r="B1674">
        <v>24.24</v>
      </c>
      <c r="C1674" s="5">
        <v>24.24</v>
      </c>
      <c r="D1674" s="622">
        <v>28.62</v>
      </c>
      <c r="E1674" s="622">
        <v>38.21</v>
      </c>
    </row>
    <row r="1675" spans="1:5">
      <c r="A1675" s="603">
        <v>42411</v>
      </c>
      <c r="B1675">
        <v>32.18</v>
      </c>
      <c r="C1675" s="5">
        <v>32.18</v>
      </c>
      <c r="D1675" s="622">
        <v>31.97</v>
      </c>
      <c r="E1675" s="622">
        <v>37.659999999999997</v>
      </c>
    </row>
    <row r="1676" spans="1:5">
      <c r="A1676" s="603">
        <v>42410</v>
      </c>
      <c r="B1676">
        <v>27.54</v>
      </c>
      <c r="C1676" s="5">
        <v>27.54</v>
      </c>
      <c r="D1676" s="622">
        <v>27.68</v>
      </c>
      <c r="E1676" s="622">
        <v>34.89</v>
      </c>
    </row>
    <row r="1677" spans="1:5">
      <c r="A1677" s="603">
        <v>42409</v>
      </c>
      <c r="B1677">
        <v>23.81</v>
      </c>
      <c r="C1677" s="5">
        <v>23.81</v>
      </c>
      <c r="D1677" s="622">
        <v>24.28</v>
      </c>
      <c r="E1677" s="622">
        <v>37.32</v>
      </c>
    </row>
    <row r="1678" spans="1:5">
      <c r="A1678" s="603">
        <v>42408</v>
      </c>
      <c r="B1678">
        <v>29.72</v>
      </c>
      <c r="C1678" s="5">
        <v>29.72</v>
      </c>
      <c r="D1678" s="622">
        <v>19.53</v>
      </c>
      <c r="E1678" s="622">
        <v>39.270000000000003</v>
      </c>
    </row>
    <row r="1679" spans="1:5">
      <c r="A1679" s="603">
        <v>42405</v>
      </c>
      <c r="B1679">
        <v>37.71</v>
      </c>
      <c r="C1679" s="5">
        <v>37.71</v>
      </c>
      <c r="D1679" s="622">
        <v>28.71</v>
      </c>
      <c r="E1679" s="622">
        <v>39.28</v>
      </c>
    </row>
    <row r="1680" spans="1:5">
      <c r="A1680" s="603">
        <v>42404</v>
      </c>
      <c r="B1680">
        <v>34.14</v>
      </c>
      <c r="C1680" s="5">
        <v>34.14</v>
      </c>
      <c r="D1680" s="622">
        <v>26.51</v>
      </c>
      <c r="E1680" s="622">
        <v>37.83</v>
      </c>
    </row>
    <row r="1681" spans="1:5">
      <c r="A1681" s="603">
        <v>42403</v>
      </c>
      <c r="B1681">
        <v>33.479999999999997</v>
      </c>
      <c r="C1681" s="5">
        <v>33.479999999999997</v>
      </c>
      <c r="D1681" s="622">
        <v>24.64</v>
      </c>
      <c r="E1681" s="622">
        <v>40.08</v>
      </c>
    </row>
    <row r="1682" spans="1:5">
      <c r="A1682" s="603">
        <v>42402</v>
      </c>
      <c r="B1682">
        <v>42.56</v>
      </c>
      <c r="C1682" s="5">
        <v>42.56</v>
      </c>
      <c r="D1682" s="622">
        <v>23.26</v>
      </c>
      <c r="E1682" s="622">
        <v>44.62</v>
      </c>
    </row>
    <row r="1683" spans="1:5">
      <c r="A1683" s="603">
        <v>42401</v>
      </c>
      <c r="B1683">
        <v>44.14</v>
      </c>
      <c r="C1683" s="5">
        <v>44.14</v>
      </c>
      <c r="D1683" s="622">
        <v>23.53</v>
      </c>
      <c r="E1683" s="622">
        <v>42.88</v>
      </c>
    </row>
    <row r="1684" spans="1:5">
      <c r="A1684" s="603">
        <v>42398</v>
      </c>
      <c r="B1684">
        <v>45.52</v>
      </c>
      <c r="C1684" s="5">
        <v>45.52</v>
      </c>
      <c r="D1684" s="622">
        <v>29.48</v>
      </c>
      <c r="E1684" s="622">
        <v>47.3</v>
      </c>
    </row>
    <row r="1685" spans="1:5">
      <c r="A1685" s="603">
        <v>42397</v>
      </c>
      <c r="B1685">
        <v>47.26</v>
      </c>
      <c r="C1685" s="5">
        <v>47.26</v>
      </c>
      <c r="D1685" s="622">
        <v>30.18</v>
      </c>
      <c r="E1685" s="622">
        <v>47.76</v>
      </c>
    </row>
    <row r="1686" spans="1:5">
      <c r="A1686" s="603">
        <v>42396</v>
      </c>
      <c r="B1686">
        <v>43.49</v>
      </c>
      <c r="C1686" s="5">
        <v>43.49</v>
      </c>
      <c r="D1686" s="622">
        <v>27.38</v>
      </c>
      <c r="E1686" s="622">
        <v>47.29</v>
      </c>
    </row>
    <row r="1687" spans="1:5">
      <c r="A1687" s="603">
        <v>42395</v>
      </c>
      <c r="B1687">
        <v>49.14</v>
      </c>
      <c r="C1687" s="5">
        <v>49.14</v>
      </c>
      <c r="D1687" s="622">
        <v>31.05</v>
      </c>
      <c r="E1687" s="622">
        <v>47.72</v>
      </c>
    </row>
    <row r="1688" spans="1:5">
      <c r="A1688" s="603">
        <v>42394</v>
      </c>
      <c r="B1688">
        <v>45.91</v>
      </c>
      <c r="C1688" s="5">
        <v>45.91</v>
      </c>
      <c r="D1688" s="622">
        <v>31.95</v>
      </c>
      <c r="E1688" s="622">
        <v>47.87</v>
      </c>
    </row>
    <row r="1689" spans="1:5">
      <c r="A1689" s="603">
        <v>42391</v>
      </c>
      <c r="B1689">
        <v>47.24</v>
      </c>
      <c r="C1689" s="5">
        <v>47.24</v>
      </c>
      <c r="D1689" s="622">
        <v>43</v>
      </c>
      <c r="E1689" s="622">
        <v>53.57</v>
      </c>
    </row>
    <row r="1690" spans="1:5">
      <c r="A1690" s="603">
        <v>42390</v>
      </c>
      <c r="B1690">
        <v>53.07</v>
      </c>
      <c r="C1690" s="5">
        <v>53.07</v>
      </c>
      <c r="D1690" s="622">
        <v>59.38</v>
      </c>
      <c r="E1690" s="622">
        <v>60.14</v>
      </c>
    </row>
    <row r="1691" spans="1:5">
      <c r="A1691" s="603">
        <v>42389</v>
      </c>
      <c r="B1691">
        <v>53.07</v>
      </c>
      <c r="C1691" s="5">
        <v>53.07</v>
      </c>
      <c r="D1691" s="622">
        <v>59.07</v>
      </c>
      <c r="E1691" s="622">
        <v>62.65</v>
      </c>
    </row>
    <row r="1692" spans="1:5">
      <c r="A1692" s="603">
        <v>42388</v>
      </c>
      <c r="B1692">
        <v>52.02</v>
      </c>
      <c r="C1692" s="5">
        <v>52.02</v>
      </c>
      <c r="D1692" s="622">
        <v>54.26</v>
      </c>
      <c r="E1692" s="622">
        <v>64.08</v>
      </c>
    </row>
    <row r="1693" spans="1:5">
      <c r="A1693" s="603">
        <v>42387</v>
      </c>
      <c r="B1693">
        <v>42.39</v>
      </c>
      <c r="C1693" s="5">
        <v>42.39</v>
      </c>
      <c r="D1693" s="622">
        <v>47.66</v>
      </c>
      <c r="E1693" s="622">
        <v>50.01</v>
      </c>
    </row>
    <row r="1694" spans="1:5">
      <c r="A1694" s="603">
        <v>42384</v>
      </c>
      <c r="B1694">
        <v>39.25</v>
      </c>
      <c r="C1694" s="5">
        <v>39.25</v>
      </c>
      <c r="D1694" s="622">
        <v>39.340000000000003</v>
      </c>
      <c r="E1694" s="622">
        <v>44.88</v>
      </c>
    </row>
    <row r="1695" spans="1:5">
      <c r="A1695" s="603">
        <v>42383</v>
      </c>
      <c r="B1695">
        <v>36.93</v>
      </c>
      <c r="C1695" s="5">
        <v>36.93</v>
      </c>
      <c r="D1695" s="622">
        <v>39.08</v>
      </c>
      <c r="E1695" s="622">
        <v>48.96</v>
      </c>
    </row>
    <row r="1696" spans="1:5">
      <c r="A1696" s="603">
        <v>42382</v>
      </c>
      <c r="B1696">
        <v>40.58</v>
      </c>
      <c r="C1696" s="5">
        <v>40.58</v>
      </c>
      <c r="D1696" s="622">
        <v>36.39</v>
      </c>
      <c r="E1696" s="622">
        <v>45.44</v>
      </c>
    </row>
    <row r="1697" spans="1:5">
      <c r="A1697" s="603">
        <v>42381</v>
      </c>
      <c r="B1697">
        <v>35.880000000000003</v>
      </c>
      <c r="C1697" s="5">
        <v>35.880000000000003</v>
      </c>
      <c r="D1697" s="622">
        <v>31.49</v>
      </c>
      <c r="E1697" s="622">
        <v>47.24</v>
      </c>
    </row>
    <row r="1698" spans="1:5">
      <c r="A1698" s="603">
        <v>42380</v>
      </c>
      <c r="B1698">
        <v>33.76</v>
      </c>
      <c r="C1698" s="5">
        <v>33.76</v>
      </c>
      <c r="D1698" s="622">
        <v>32.57</v>
      </c>
      <c r="E1698" s="622">
        <v>43.88</v>
      </c>
    </row>
    <row r="1699" spans="1:5">
      <c r="A1699" s="603">
        <v>42377</v>
      </c>
      <c r="B1699">
        <v>33.76</v>
      </c>
      <c r="C1699" s="5">
        <v>33.76</v>
      </c>
      <c r="D1699" s="622">
        <v>31.78</v>
      </c>
      <c r="E1699" s="622">
        <v>49.38</v>
      </c>
    </row>
    <row r="1700" spans="1:5">
      <c r="A1700" s="603">
        <v>42376</v>
      </c>
      <c r="B1700">
        <v>28.45</v>
      </c>
      <c r="C1700" s="5">
        <v>28.45</v>
      </c>
      <c r="D1700" s="622">
        <v>34.57</v>
      </c>
      <c r="E1700" s="622">
        <v>53.12</v>
      </c>
    </row>
    <row r="1701" spans="1:5">
      <c r="A1701" s="603">
        <v>42375</v>
      </c>
      <c r="B1701">
        <v>15.88</v>
      </c>
      <c r="C1701" s="5">
        <v>15.88</v>
      </c>
      <c r="D1701" s="622">
        <v>34.979999999999997</v>
      </c>
      <c r="E1701" s="622">
        <v>46.57</v>
      </c>
    </row>
    <row r="1702" spans="1:5">
      <c r="A1702" s="603">
        <v>42374</v>
      </c>
      <c r="B1702">
        <v>31.77</v>
      </c>
      <c r="C1702" s="5">
        <v>31.77</v>
      </c>
      <c r="D1702" s="622">
        <v>33.840000000000003</v>
      </c>
      <c r="E1702" s="622">
        <v>43.79</v>
      </c>
    </row>
    <row r="1703" spans="1:5">
      <c r="A1703" s="603">
        <v>42373</v>
      </c>
      <c r="B1703">
        <v>30.46</v>
      </c>
      <c r="C1703" s="5">
        <v>30.46</v>
      </c>
      <c r="D1703" s="622">
        <v>27.98</v>
      </c>
      <c r="E1703" s="622">
        <v>43.79</v>
      </c>
    </row>
    <row r="1704" spans="1:5">
      <c r="A1704" s="603">
        <v>42370</v>
      </c>
      <c r="B1704">
        <v>27.33</v>
      </c>
      <c r="C1704" s="5">
        <v>27.33</v>
      </c>
      <c r="D1704" s="622">
        <v>23.66</v>
      </c>
      <c r="E1704" s="622">
        <v>44.24</v>
      </c>
    </row>
    <row r="1705" spans="1:5">
      <c r="A1705" s="603">
        <v>42369</v>
      </c>
      <c r="B1705">
        <v>47.56</v>
      </c>
      <c r="C1705" s="5">
        <v>47.56</v>
      </c>
      <c r="D1705" s="622">
        <v>23.68</v>
      </c>
      <c r="E1705" s="622">
        <v>48.59</v>
      </c>
    </row>
    <row r="1706" spans="1:5">
      <c r="A1706" s="603">
        <v>42368</v>
      </c>
      <c r="B1706">
        <v>40.5</v>
      </c>
      <c r="C1706" s="5">
        <v>40.5</v>
      </c>
      <c r="D1706" s="622">
        <v>30.35</v>
      </c>
      <c r="E1706" s="622">
        <v>43.86</v>
      </c>
    </row>
    <row r="1707" spans="1:5">
      <c r="A1707" s="603">
        <v>42367</v>
      </c>
      <c r="B1707">
        <v>47.07</v>
      </c>
      <c r="C1707" s="5">
        <v>47.07</v>
      </c>
      <c r="D1707" s="622">
        <v>33.26</v>
      </c>
      <c r="E1707" s="622">
        <v>45.2</v>
      </c>
    </row>
    <row r="1708" spans="1:5">
      <c r="A1708" s="603">
        <v>42366</v>
      </c>
      <c r="B1708">
        <v>35.619999999999997</v>
      </c>
      <c r="C1708" s="5">
        <v>35.619999999999997</v>
      </c>
      <c r="D1708" s="622">
        <v>30.74</v>
      </c>
      <c r="E1708" s="622">
        <v>47.9</v>
      </c>
    </row>
    <row r="1709" spans="1:5">
      <c r="A1709" s="603">
        <v>42363</v>
      </c>
      <c r="B1709">
        <v>45.32</v>
      </c>
      <c r="C1709" s="5">
        <v>45.32</v>
      </c>
      <c r="D1709" s="622">
        <v>18.239999999999998</v>
      </c>
      <c r="E1709" s="622">
        <v>40.32</v>
      </c>
    </row>
    <row r="1710" spans="1:5">
      <c r="A1710" s="603">
        <v>42362</v>
      </c>
      <c r="B1710">
        <v>48.42</v>
      </c>
      <c r="C1710" s="5">
        <v>48.42</v>
      </c>
      <c r="D1710" s="622">
        <v>22.54</v>
      </c>
      <c r="E1710" s="622">
        <v>47.79</v>
      </c>
    </row>
    <row r="1711" spans="1:5">
      <c r="A1711" s="603">
        <v>42361</v>
      </c>
      <c r="B1711">
        <v>55.01</v>
      </c>
      <c r="C1711" s="5">
        <v>55.01</v>
      </c>
      <c r="D1711" s="622">
        <v>30.08</v>
      </c>
      <c r="E1711" s="622">
        <v>54.56</v>
      </c>
    </row>
    <row r="1712" spans="1:5">
      <c r="A1712" s="603">
        <v>42360</v>
      </c>
      <c r="B1712">
        <v>55.01</v>
      </c>
      <c r="C1712" s="5">
        <v>55.01</v>
      </c>
      <c r="D1712" s="622">
        <v>30.21</v>
      </c>
      <c r="E1712" s="622">
        <v>54.56</v>
      </c>
    </row>
    <row r="1713" spans="1:5">
      <c r="A1713" s="603">
        <v>42359</v>
      </c>
      <c r="B1713">
        <v>56.86</v>
      </c>
      <c r="C1713" s="5">
        <v>56.86</v>
      </c>
      <c r="D1713" s="622">
        <v>32.479999999999997</v>
      </c>
      <c r="E1713" s="622">
        <v>57.59</v>
      </c>
    </row>
    <row r="1714" spans="1:5">
      <c r="A1714" s="603">
        <v>42356</v>
      </c>
      <c r="B1714">
        <v>55.85</v>
      </c>
      <c r="C1714" s="5">
        <v>55.85</v>
      </c>
      <c r="D1714" s="622">
        <v>35.090000000000003</v>
      </c>
      <c r="E1714" s="622">
        <v>63.16</v>
      </c>
    </row>
    <row r="1715" spans="1:5">
      <c r="A1715" s="603">
        <v>42355</v>
      </c>
      <c r="B1715">
        <v>55.73</v>
      </c>
      <c r="C1715" s="5">
        <v>55.73</v>
      </c>
      <c r="D1715" s="622">
        <v>33.51</v>
      </c>
      <c r="E1715" s="622">
        <v>63.15</v>
      </c>
    </row>
    <row r="1716" spans="1:5">
      <c r="A1716" s="603">
        <v>42354</v>
      </c>
      <c r="B1716">
        <v>55.66</v>
      </c>
      <c r="C1716" s="5">
        <v>55.66</v>
      </c>
      <c r="D1716" s="622">
        <v>38.369999999999997</v>
      </c>
      <c r="E1716" s="622">
        <v>69.66</v>
      </c>
    </row>
    <row r="1717" spans="1:5">
      <c r="A1717" s="603">
        <v>42353</v>
      </c>
      <c r="B1717">
        <v>50.23</v>
      </c>
      <c r="C1717" s="5">
        <v>50.23</v>
      </c>
      <c r="D1717" s="622">
        <v>44.87</v>
      </c>
      <c r="E1717" s="622">
        <v>64.55</v>
      </c>
    </row>
    <row r="1718" spans="1:5">
      <c r="A1718" s="603">
        <v>42352</v>
      </c>
      <c r="B1718">
        <v>52.2</v>
      </c>
      <c r="C1718" s="5">
        <v>52.2</v>
      </c>
      <c r="D1718" s="622">
        <v>48.47</v>
      </c>
      <c r="E1718" s="622">
        <v>60.73</v>
      </c>
    </row>
    <row r="1719" spans="1:5">
      <c r="A1719" s="603">
        <v>42349</v>
      </c>
      <c r="B1719">
        <v>62.8</v>
      </c>
      <c r="C1719" s="5">
        <v>62.8</v>
      </c>
      <c r="D1719" s="622">
        <v>46.57</v>
      </c>
      <c r="E1719" s="622">
        <v>57.86</v>
      </c>
    </row>
    <row r="1720" spans="1:5">
      <c r="A1720" s="603">
        <v>42348</v>
      </c>
      <c r="B1720">
        <v>64.02</v>
      </c>
      <c r="C1720" s="5">
        <v>64.02</v>
      </c>
      <c r="D1720" s="622">
        <v>50.47</v>
      </c>
      <c r="E1720" s="622">
        <v>57.83</v>
      </c>
    </row>
    <row r="1721" spans="1:5">
      <c r="A1721" s="603">
        <v>42347</v>
      </c>
      <c r="B1721">
        <v>60.23</v>
      </c>
      <c r="C1721" s="5">
        <v>60.23</v>
      </c>
      <c r="D1721" s="622">
        <v>51.4</v>
      </c>
      <c r="E1721" s="622">
        <v>61.66</v>
      </c>
    </row>
    <row r="1722" spans="1:5">
      <c r="A1722" s="603">
        <v>42346</v>
      </c>
      <c r="B1722">
        <v>53.83</v>
      </c>
      <c r="C1722" s="5">
        <v>53.83</v>
      </c>
      <c r="D1722" s="622">
        <v>38.119999999999997</v>
      </c>
      <c r="E1722" s="622">
        <v>50.33</v>
      </c>
    </row>
    <row r="1723" spans="1:5">
      <c r="A1723" s="603">
        <v>42345</v>
      </c>
      <c r="B1723">
        <v>47.47</v>
      </c>
      <c r="C1723" s="5">
        <v>47.47</v>
      </c>
      <c r="D1723" s="622">
        <v>40.770000000000003</v>
      </c>
      <c r="E1723" s="622">
        <v>55.59</v>
      </c>
    </row>
    <row r="1724" spans="1:5">
      <c r="A1724" s="603">
        <v>42342</v>
      </c>
      <c r="B1724">
        <v>64.23</v>
      </c>
      <c r="C1724" s="5">
        <v>64.23</v>
      </c>
      <c r="D1724" s="622">
        <v>37.47</v>
      </c>
      <c r="E1724" s="622">
        <v>68.5</v>
      </c>
    </row>
    <row r="1725" spans="1:5">
      <c r="A1725" s="603">
        <v>42341</v>
      </c>
      <c r="B1725">
        <v>47.47</v>
      </c>
      <c r="C1725" s="5">
        <v>47.47</v>
      </c>
      <c r="D1725" s="622">
        <v>45.44</v>
      </c>
      <c r="E1725" s="622">
        <v>55.71</v>
      </c>
    </row>
    <row r="1726" spans="1:5">
      <c r="A1726" s="603">
        <v>42340</v>
      </c>
      <c r="B1726">
        <v>64.23</v>
      </c>
      <c r="C1726" s="5">
        <v>64.23</v>
      </c>
      <c r="D1726" s="622">
        <v>54.11</v>
      </c>
      <c r="E1726" s="622">
        <v>68.34</v>
      </c>
    </row>
    <row r="1727" spans="1:5">
      <c r="A1727" s="603">
        <v>42339</v>
      </c>
      <c r="B1727">
        <v>65.36</v>
      </c>
      <c r="C1727" s="5">
        <v>65.36</v>
      </c>
      <c r="D1727" s="622">
        <v>44.54</v>
      </c>
      <c r="E1727" s="622">
        <v>65.08</v>
      </c>
    </row>
    <row r="1728" spans="1:5">
      <c r="A1728" s="603">
        <v>42338</v>
      </c>
      <c r="B1728">
        <v>60.32</v>
      </c>
      <c r="C1728" s="5">
        <v>60.32</v>
      </c>
      <c r="D1728" s="622">
        <v>37.450000000000003</v>
      </c>
      <c r="E1728" s="622">
        <v>58.36</v>
      </c>
    </row>
    <row r="1729" spans="1:5">
      <c r="A1729" s="603">
        <v>42335</v>
      </c>
      <c r="B1729">
        <v>54.6</v>
      </c>
      <c r="C1729" s="5">
        <v>54.6</v>
      </c>
      <c r="D1729" s="622">
        <v>53.92</v>
      </c>
      <c r="E1729" s="622">
        <v>60.43</v>
      </c>
    </row>
    <row r="1730" spans="1:5">
      <c r="A1730" s="603">
        <v>42334</v>
      </c>
      <c r="B1730">
        <v>50.03</v>
      </c>
      <c r="C1730" s="5">
        <v>50.03</v>
      </c>
      <c r="D1730" s="622">
        <v>57.12</v>
      </c>
      <c r="E1730" s="622">
        <v>60.31</v>
      </c>
    </row>
    <row r="1731" spans="1:5">
      <c r="A1731" s="603">
        <v>42333</v>
      </c>
      <c r="B1731">
        <v>50.92</v>
      </c>
      <c r="C1731" s="5">
        <v>50.92</v>
      </c>
      <c r="D1731" s="622">
        <v>55.65</v>
      </c>
      <c r="E1731" s="622">
        <v>64.48</v>
      </c>
    </row>
    <row r="1732" spans="1:5">
      <c r="A1732" s="603">
        <v>42332</v>
      </c>
      <c r="B1732">
        <v>59.62</v>
      </c>
      <c r="C1732" s="5">
        <v>59.62</v>
      </c>
      <c r="D1732" s="622">
        <v>60.25</v>
      </c>
      <c r="E1732" s="622">
        <v>68.09</v>
      </c>
    </row>
    <row r="1733" spans="1:5">
      <c r="A1733" s="603">
        <v>42331</v>
      </c>
      <c r="B1733">
        <v>58.52</v>
      </c>
      <c r="C1733" s="5">
        <v>58.52</v>
      </c>
      <c r="D1733" s="622">
        <v>64.73</v>
      </c>
      <c r="E1733" s="622">
        <v>71.64</v>
      </c>
    </row>
    <row r="1734" spans="1:5">
      <c r="A1734" s="603">
        <v>42328</v>
      </c>
      <c r="B1734">
        <v>49.53</v>
      </c>
      <c r="C1734" s="5">
        <v>49.53</v>
      </c>
      <c r="D1734" s="622">
        <v>39.68</v>
      </c>
      <c r="E1734" s="622">
        <v>61.03</v>
      </c>
    </row>
    <row r="1735" spans="1:5">
      <c r="A1735" s="603">
        <v>42327</v>
      </c>
      <c r="B1735">
        <v>58.16</v>
      </c>
      <c r="C1735" s="5">
        <v>58.16</v>
      </c>
      <c r="D1735" s="622">
        <v>41.08</v>
      </c>
      <c r="E1735" s="622">
        <v>72.349999999999994</v>
      </c>
    </row>
    <row r="1736" spans="1:5">
      <c r="A1736" s="603">
        <v>42326</v>
      </c>
      <c r="B1736">
        <v>58.14</v>
      </c>
      <c r="C1736" s="5">
        <v>58.14</v>
      </c>
      <c r="D1736" s="622">
        <v>43.23</v>
      </c>
      <c r="E1736" s="622">
        <v>72.34</v>
      </c>
    </row>
    <row r="1737" spans="1:5">
      <c r="A1737" s="603">
        <v>42325</v>
      </c>
      <c r="B1737">
        <v>56.36</v>
      </c>
      <c r="C1737" s="5">
        <v>56.36</v>
      </c>
      <c r="D1737" s="622">
        <v>35.08</v>
      </c>
      <c r="E1737" s="622">
        <v>60.37</v>
      </c>
    </row>
    <row r="1738" spans="1:5">
      <c r="A1738" s="603">
        <v>42324</v>
      </c>
      <c r="B1738">
        <v>56.83</v>
      </c>
      <c r="C1738" s="5">
        <v>56.83</v>
      </c>
      <c r="D1738" s="622">
        <v>37.71</v>
      </c>
      <c r="E1738" s="622">
        <v>57.7</v>
      </c>
    </row>
    <row r="1739" spans="1:5">
      <c r="A1739" s="603">
        <v>42321</v>
      </c>
      <c r="B1739">
        <v>55.11</v>
      </c>
      <c r="C1739" s="5">
        <v>55.11</v>
      </c>
      <c r="D1739" s="622">
        <v>38.39</v>
      </c>
      <c r="E1739" s="622">
        <v>59.98</v>
      </c>
    </row>
    <row r="1740" spans="1:5">
      <c r="A1740" s="603">
        <v>42320</v>
      </c>
      <c r="B1740">
        <v>60.15</v>
      </c>
      <c r="C1740" s="5">
        <v>60.15</v>
      </c>
      <c r="D1740" s="622">
        <v>46.32</v>
      </c>
      <c r="E1740" s="622">
        <v>58.8</v>
      </c>
    </row>
    <row r="1741" spans="1:5">
      <c r="A1741" s="603">
        <v>42319</v>
      </c>
      <c r="B1741">
        <v>59.85</v>
      </c>
      <c r="C1741" s="5">
        <v>59.85</v>
      </c>
      <c r="D1741" s="622">
        <v>36.72</v>
      </c>
      <c r="E1741" s="622">
        <v>57.4</v>
      </c>
    </row>
    <row r="1742" spans="1:5">
      <c r="A1742" s="603">
        <v>42318</v>
      </c>
      <c r="B1742">
        <v>59.44</v>
      </c>
      <c r="C1742" s="5">
        <v>59.44</v>
      </c>
      <c r="D1742" s="622">
        <v>40.96</v>
      </c>
      <c r="E1742" s="622">
        <v>60.21</v>
      </c>
    </row>
    <row r="1743" spans="1:5">
      <c r="A1743" s="603">
        <v>42317</v>
      </c>
      <c r="B1743">
        <v>58.18</v>
      </c>
      <c r="C1743" s="5">
        <v>58.18</v>
      </c>
      <c r="D1743" s="622">
        <v>36.75</v>
      </c>
      <c r="E1743" s="622">
        <v>49.97</v>
      </c>
    </row>
    <row r="1744" spans="1:5">
      <c r="A1744" s="603">
        <v>42314</v>
      </c>
      <c r="B1744">
        <v>53.43</v>
      </c>
      <c r="C1744" s="5">
        <v>53.43</v>
      </c>
      <c r="D1744" s="622">
        <v>39.47</v>
      </c>
      <c r="E1744" s="622">
        <v>49.97</v>
      </c>
    </row>
    <row r="1745" spans="1:5">
      <c r="A1745" s="603">
        <v>42313</v>
      </c>
      <c r="B1745">
        <v>49.42</v>
      </c>
      <c r="C1745" s="5">
        <v>49.42</v>
      </c>
      <c r="D1745" s="622">
        <v>46.7</v>
      </c>
      <c r="E1745" s="622">
        <v>49.97</v>
      </c>
    </row>
    <row r="1746" spans="1:5">
      <c r="A1746" s="603">
        <v>42312</v>
      </c>
      <c r="B1746">
        <v>50.05</v>
      </c>
      <c r="C1746" s="5">
        <v>50.05</v>
      </c>
      <c r="D1746" s="622">
        <v>46.13</v>
      </c>
      <c r="E1746" s="622">
        <v>51.45</v>
      </c>
    </row>
    <row r="1747" spans="1:5">
      <c r="A1747" s="603">
        <v>42311</v>
      </c>
      <c r="B1747">
        <v>47.82</v>
      </c>
      <c r="C1747" s="5">
        <v>47.82</v>
      </c>
      <c r="D1747" s="622">
        <v>45.37</v>
      </c>
      <c r="E1747" s="622">
        <v>48.37</v>
      </c>
    </row>
    <row r="1748" spans="1:5">
      <c r="A1748" s="603">
        <v>42310</v>
      </c>
      <c r="B1748">
        <v>44.71</v>
      </c>
      <c r="C1748" s="5">
        <v>44.71</v>
      </c>
      <c r="D1748" s="622">
        <v>42.32</v>
      </c>
      <c r="E1748" s="622">
        <v>46.23</v>
      </c>
    </row>
    <row r="1749" spans="1:5">
      <c r="A1749" s="603">
        <v>42307</v>
      </c>
      <c r="B1749">
        <v>46.77</v>
      </c>
      <c r="C1749" s="5">
        <v>46.77</v>
      </c>
      <c r="D1749" s="622">
        <v>45.21</v>
      </c>
      <c r="E1749" s="622">
        <v>46.72</v>
      </c>
    </row>
    <row r="1750" spans="1:5">
      <c r="A1750" s="603">
        <v>42306</v>
      </c>
      <c r="B1750">
        <v>50.16</v>
      </c>
      <c r="C1750" s="5">
        <v>50.16</v>
      </c>
      <c r="D1750" s="622">
        <v>50.71</v>
      </c>
      <c r="E1750" s="622">
        <v>50.32</v>
      </c>
    </row>
    <row r="1751" spans="1:5">
      <c r="A1751" s="603">
        <v>42305</v>
      </c>
      <c r="B1751">
        <v>42.94</v>
      </c>
      <c r="C1751" s="5">
        <v>42.94</v>
      </c>
      <c r="D1751" s="622">
        <v>49.24</v>
      </c>
      <c r="E1751" s="622">
        <v>54.68</v>
      </c>
    </row>
    <row r="1752" spans="1:5">
      <c r="A1752" s="603">
        <v>42304</v>
      </c>
      <c r="B1752">
        <v>47.19</v>
      </c>
      <c r="C1752" s="5">
        <v>47.19</v>
      </c>
      <c r="D1752" s="622">
        <v>45.82</v>
      </c>
      <c r="E1752" s="622">
        <v>52.94</v>
      </c>
    </row>
    <row r="1753" spans="1:5">
      <c r="A1753" s="603">
        <v>42303</v>
      </c>
      <c r="B1753">
        <v>49.1</v>
      </c>
      <c r="C1753" s="5">
        <v>49.1</v>
      </c>
      <c r="D1753" s="622">
        <v>47.21</v>
      </c>
      <c r="E1753" s="622">
        <v>50.01</v>
      </c>
    </row>
    <row r="1754" spans="1:5">
      <c r="A1754" s="603">
        <v>42300</v>
      </c>
      <c r="B1754">
        <v>56.76</v>
      </c>
      <c r="C1754" s="5">
        <v>56.76</v>
      </c>
      <c r="D1754" s="622">
        <v>50.28</v>
      </c>
      <c r="E1754" s="622">
        <v>48.05</v>
      </c>
    </row>
    <row r="1755" spans="1:5">
      <c r="A1755" s="603">
        <v>42299</v>
      </c>
      <c r="B1755">
        <v>51.42</v>
      </c>
      <c r="C1755" s="5">
        <v>51.42</v>
      </c>
      <c r="D1755" s="622">
        <v>48.86</v>
      </c>
      <c r="E1755" s="622">
        <v>47.07</v>
      </c>
    </row>
    <row r="1756" spans="1:5">
      <c r="A1756" s="603">
        <v>42298</v>
      </c>
      <c r="B1756">
        <v>48.88</v>
      </c>
      <c r="C1756" s="5">
        <v>48.88</v>
      </c>
      <c r="D1756" s="622">
        <v>51.77</v>
      </c>
      <c r="E1756" s="622">
        <v>52.37</v>
      </c>
    </row>
    <row r="1757" spans="1:5">
      <c r="A1757" s="603">
        <v>42297</v>
      </c>
      <c r="B1757">
        <v>47.24</v>
      </c>
      <c r="C1757" s="5">
        <v>47.24</v>
      </c>
      <c r="D1757" s="622">
        <v>53.35</v>
      </c>
      <c r="E1757" s="622">
        <v>53.43</v>
      </c>
    </row>
    <row r="1758" spans="1:5">
      <c r="A1758" s="603">
        <v>42296</v>
      </c>
      <c r="B1758">
        <v>54.84</v>
      </c>
      <c r="C1758" s="5">
        <v>54.84</v>
      </c>
      <c r="D1758" s="622">
        <v>54.3</v>
      </c>
      <c r="E1758" s="622">
        <v>54.61</v>
      </c>
    </row>
    <row r="1759" spans="1:5">
      <c r="A1759" s="603">
        <v>42293</v>
      </c>
      <c r="B1759">
        <v>58</v>
      </c>
      <c r="C1759" s="5">
        <v>58</v>
      </c>
      <c r="D1759" s="622">
        <v>55.86</v>
      </c>
      <c r="E1759" s="622">
        <v>54.69</v>
      </c>
    </row>
    <row r="1760" spans="1:5">
      <c r="A1760" s="603">
        <v>42292</v>
      </c>
      <c r="B1760">
        <v>54.28</v>
      </c>
      <c r="C1760" s="5">
        <v>54.28</v>
      </c>
      <c r="D1760" s="622">
        <v>52.38</v>
      </c>
      <c r="E1760" s="622">
        <v>49.7</v>
      </c>
    </row>
    <row r="1761" spans="1:5">
      <c r="A1761" s="603">
        <v>42291</v>
      </c>
      <c r="B1761">
        <v>49.74</v>
      </c>
      <c r="C1761" s="5">
        <v>49.74</v>
      </c>
      <c r="D1761" s="622">
        <v>52</v>
      </c>
      <c r="E1761" s="622">
        <v>50.96</v>
      </c>
    </row>
    <row r="1762" spans="1:5">
      <c r="A1762" s="603">
        <v>42290</v>
      </c>
      <c r="B1762">
        <v>50.07</v>
      </c>
      <c r="C1762" s="5">
        <v>50.07</v>
      </c>
      <c r="D1762" s="622">
        <v>46.11</v>
      </c>
      <c r="E1762" s="622">
        <v>50.14</v>
      </c>
    </row>
    <row r="1763" spans="1:5">
      <c r="A1763" s="603">
        <v>42289</v>
      </c>
      <c r="B1763">
        <v>47.93</v>
      </c>
      <c r="C1763" s="5">
        <v>47.93</v>
      </c>
      <c r="D1763" s="622">
        <v>44.36</v>
      </c>
      <c r="E1763" s="622">
        <v>48.5</v>
      </c>
    </row>
    <row r="1764" spans="1:5">
      <c r="A1764" s="603">
        <v>42286</v>
      </c>
      <c r="B1764">
        <v>56.02</v>
      </c>
      <c r="C1764" s="5">
        <v>56.02</v>
      </c>
      <c r="D1764" s="622">
        <v>45.41</v>
      </c>
      <c r="E1764" s="622">
        <v>48.15</v>
      </c>
    </row>
    <row r="1765" spans="1:5">
      <c r="A1765" s="603">
        <v>42285</v>
      </c>
      <c r="B1765">
        <v>56.6</v>
      </c>
      <c r="C1765" s="5">
        <v>56.6</v>
      </c>
      <c r="D1765" s="622">
        <v>48.25</v>
      </c>
      <c r="E1765" s="622">
        <v>49.67</v>
      </c>
    </row>
    <row r="1766" spans="1:5">
      <c r="A1766" s="603">
        <v>42284</v>
      </c>
      <c r="B1766">
        <v>58.88</v>
      </c>
      <c r="C1766" s="5">
        <v>58.88</v>
      </c>
      <c r="D1766" s="622">
        <v>41.72</v>
      </c>
      <c r="E1766" s="622">
        <v>45.9</v>
      </c>
    </row>
    <row r="1767" spans="1:5">
      <c r="A1767" s="603">
        <v>42283</v>
      </c>
      <c r="B1767">
        <v>44.53</v>
      </c>
      <c r="C1767" s="5">
        <v>44.53</v>
      </c>
      <c r="D1767" s="622">
        <v>39.74</v>
      </c>
      <c r="E1767" s="622">
        <v>47.13</v>
      </c>
    </row>
    <row r="1768" spans="1:5">
      <c r="A1768" s="603">
        <v>42282</v>
      </c>
      <c r="B1768">
        <v>41.3</v>
      </c>
      <c r="C1768" s="5">
        <v>41.3</v>
      </c>
      <c r="D1768" s="622">
        <v>41.38</v>
      </c>
      <c r="E1768" s="622">
        <v>46.33</v>
      </c>
    </row>
    <row r="1769" spans="1:5">
      <c r="A1769" s="603">
        <v>42279</v>
      </c>
      <c r="B1769">
        <v>57.59</v>
      </c>
      <c r="C1769" s="5">
        <v>57.59</v>
      </c>
      <c r="D1769" s="622">
        <v>46.38</v>
      </c>
      <c r="E1769" s="622">
        <v>51.73</v>
      </c>
    </row>
    <row r="1770" spans="1:5">
      <c r="A1770" s="603">
        <v>42278</v>
      </c>
      <c r="B1770">
        <v>57.38</v>
      </c>
      <c r="C1770" s="5">
        <v>57.38</v>
      </c>
      <c r="D1770" s="622">
        <v>42.33</v>
      </c>
      <c r="E1770" s="622">
        <v>46.82</v>
      </c>
    </row>
    <row r="1771" spans="1:5">
      <c r="A1771" s="603">
        <v>42277</v>
      </c>
      <c r="B1771">
        <v>56.01</v>
      </c>
      <c r="C1771" s="5">
        <v>56.01</v>
      </c>
      <c r="D1771" s="622">
        <v>41.42</v>
      </c>
      <c r="E1771" s="622">
        <v>45.08</v>
      </c>
    </row>
    <row r="1772" spans="1:5">
      <c r="A1772" s="603">
        <v>42276</v>
      </c>
      <c r="B1772">
        <v>54.25</v>
      </c>
      <c r="C1772" s="5">
        <v>54.25</v>
      </c>
      <c r="D1772" s="622">
        <v>42.32</v>
      </c>
      <c r="E1772" s="622">
        <v>46.99</v>
      </c>
    </row>
    <row r="1773" spans="1:5">
      <c r="A1773" s="603">
        <v>42275</v>
      </c>
      <c r="B1773">
        <v>51.44</v>
      </c>
      <c r="C1773" s="5">
        <v>51.44</v>
      </c>
      <c r="D1773" s="622">
        <v>44.33</v>
      </c>
      <c r="E1773" s="622">
        <v>44.73</v>
      </c>
    </row>
    <row r="1774" spans="1:5">
      <c r="A1774" s="603">
        <v>42272</v>
      </c>
      <c r="B1774">
        <v>52.37</v>
      </c>
      <c r="C1774" s="5">
        <v>52.37</v>
      </c>
      <c r="D1774" s="622">
        <v>45.05</v>
      </c>
      <c r="E1774" s="622">
        <v>47.01</v>
      </c>
    </row>
    <row r="1775" spans="1:5">
      <c r="A1775" s="603">
        <v>42271</v>
      </c>
      <c r="B1775">
        <v>52.49</v>
      </c>
      <c r="C1775" s="5">
        <v>52.49</v>
      </c>
      <c r="D1775" s="622">
        <v>45.2</v>
      </c>
      <c r="E1775" s="622">
        <v>47.45</v>
      </c>
    </row>
    <row r="1776" spans="1:5">
      <c r="A1776" s="603">
        <v>42270</v>
      </c>
      <c r="B1776">
        <v>49.83</v>
      </c>
      <c r="C1776" s="5">
        <v>49.83</v>
      </c>
      <c r="D1776" s="622">
        <v>47.69</v>
      </c>
      <c r="E1776" s="622">
        <v>48.2</v>
      </c>
    </row>
    <row r="1777" spans="1:5">
      <c r="A1777" s="603">
        <v>42269</v>
      </c>
      <c r="B1777">
        <v>48.81</v>
      </c>
      <c r="C1777" s="5">
        <v>48.81</v>
      </c>
      <c r="D1777" s="622">
        <v>42.21</v>
      </c>
      <c r="E1777" s="622">
        <v>51.57</v>
      </c>
    </row>
    <row r="1778" spans="1:5">
      <c r="A1778" s="603">
        <v>42268</v>
      </c>
      <c r="B1778">
        <v>54.52</v>
      </c>
      <c r="C1778" s="5">
        <v>54.52</v>
      </c>
      <c r="D1778" s="622">
        <v>39.93</v>
      </c>
      <c r="E1778" s="622">
        <v>43.59</v>
      </c>
    </row>
    <row r="1779" spans="1:5">
      <c r="A1779" s="603">
        <v>42265</v>
      </c>
      <c r="B1779">
        <v>53.84</v>
      </c>
      <c r="C1779" s="5">
        <v>53.84</v>
      </c>
      <c r="D1779" s="622">
        <v>37.729999999999997</v>
      </c>
      <c r="E1779" s="622">
        <v>50.52</v>
      </c>
    </row>
    <row r="1780" spans="1:5">
      <c r="A1780" s="603">
        <v>42264</v>
      </c>
      <c r="B1780">
        <v>48.24</v>
      </c>
      <c r="C1780" s="5">
        <v>48.24</v>
      </c>
      <c r="D1780" s="622">
        <v>35.72</v>
      </c>
      <c r="E1780" s="622">
        <v>57.94</v>
      </c>
    </row>
    <row r="1781" spans="1:5">
      <c r="A1781" s="603">
        <v>42263</v>
      </c>
      <c r="B1781">
        <v>34.659999999999997</v>
      </c>
      <c r="C1781" s="5">
        <v>34.659999999999997</v>
      </c>
      <c r="D1781" s="622">
        <v>37.299999999999997</v>
      </c>
      <c r="E1781" s="622">
        <v>51.98</v>
      </c>
    </row>
    <row r="1782" spans="1:5">
      <c r="A1782" s="603">
        <v>42262</v>
      </c>
      <c r="B1782">
        <v>46.95</v>
      </c>
      <c r="C1782" s="5">
        <v>46.95</v>
      </c>
      <c r="D1782" s="622">
        <v>36.29</v>
      </c>
      <c r="E1782" s="622">
        <v>51.17</v>
      </c>
    </row>
    <row r="1783" spans="1:5">
      <c r="A1783" s="603">
        <v>42261</v>
      </c>
      <c r="B1783">
        <v>49.66</v>
      </c>
      <c r="C1783" s="5">
        <v>49.66</v>
      </c>
      <c r="D1783" s="622">
        <v>37.93</v>
      </c>
      <c r="E1783" s="622">
        <v>49.64</v>
      </c>
    </row>
    <row r="1784" spans="1:5">
      <c r="A1784" s="603">
        <v>42258</v>
      </c>
      <c r="B1784">
        <v>55.7</v>
      </c>
      <c r="C1784" s="5">
        <v>55.7</v>
      </c>
      <c r="D1784" s="622">
        <v>39.26</v>
      </c>
      <c r="E1784" s="622">
        <v>54.04</v>
      </c>
    </row>
    <row r="1785" spans="1:5">
      <c r="A1785" s="603">
        <v>42257</v>
      </c>
      <c r="B1785">
        <v>59.65</v>
      </c>
      <c r="C1785" s="5">
        <v>59.65</v>
      </c>
      <c r="D1785" s="622">
        <v>38.659999999999997</v>
      </c>
      <c r="E1785" s="622">
        <v>50.11</v>
      </c>
    </row>
    <row r="1786" spans="1:5">
      <c r="A1786" s="603">
        <v>42256</v>
      </c>
      <c r="B1786">
        <v>60.97</v>
      </c>
      <c r="C1786" s="5">
        <v>60.97</v>
      </c>
      <c r="D1786" s="622">
        <v>37.6</v>
      </c>
      <c r="E1786" s="622">
        <v>51.99</v>
      </c>
    </row>
    <row r="1787" spans="1:5">
      <c r="A1787" s="603">
        <v>42255</v>
      </c>
      <c r="B1787">
        <v>61.28</v>
      </c>
      <c r="C1787" s="5">
        <v>61.28</v>
      </c>
      <c r="D1787" s="622">
        <v>38.229999999999997</v>
      </c>
      <c r="E1787" s="622">
        <v>51.28</v>
      </c>
    </row>
    <row r="1788" spans="1:5">
      <c r="A1788" s="603">
        <v>42254</v>
      </c>
      <c r="B1788">
        <v>59.04</v>
      </c>
      <c r="C1788" s="5">
        <v>59.04</v>
      </c>
      <c r="D1788" s="622">
        <v>36.229999999999997</v>
      </c>
      <c r="E1788" s="622">
        <v>53.7</v>
      </c>
    </row>
    <row r="1789" spans="1:5">
      <c r="A1789" s="603">
        <v>42251</v>
      </c>
      <c r="B1789">
        <v>54.79</v>
      </c>
      <c r="C1789" s="5">
        <v>54.79</v>
      </c>
      <c r="D1789" s="622">
        <v>37.42</v>
      </c>
      <c r="E1789" s="622">
        <v>55.54</v>
      </c>
    </row>
    <row r="1790" spans="1:5">
      <c r="A1790" s="603">
        <v>42250</v>
      </c>
      <c r="B1790">
        <v>54.74</v>
      </c>
      <c r="C1790" s="5">
        <v>54.74</v>
      </c>
      <c r="D1790" s="622">
        <v>41.68</v>
      </c>
      <c r="E1790" s="622">
        <v>56.39</v>
      </c>
    </row>
    <row r="1791" spans="1:5">
      <c r="A1791" s="603">
        <v>42249</v>
      </c>
      <c r="B1791">
        <v>58.19</v>
      </c>
      <c r="C1791" s="5">
        <v>58.19</v>
      </c>
      <c r="D1791" s="622">
        <v>41.42</v>
      </c>
      <c r="E1791" s="622">
        <v>58.27</v>
      </c>
    </row>
    <row r="1792" spans="1:5">
      <c r="A1792" s="603">
        <v>42248</v>
      </c>
      <c r="B1792">
        <v>57.97</v>
      </c>
      <c r="C1792" s="5">
        <v>57.97</v>
      </c>
      <c r="D1792" s="622">
        <v>42.21</v>
      </c>
      <c r="E1792" s="622">
        <v>60.13</v>
      </c>
    </row>
    <row r="1793" spans="1:5">
      <c r="A1793" s="603">
        <v>42247</v>
      </c>
      <c r="B1793">
        <v>63.52</v>
      </c>
      <c r="C1793" s="5">
        <v>63.52</v>
      </c>
      <c r="D1793" s="622">
        <v>39.89</v>
      </c>
      <c r="E1793" s="622">
        <v>56.29</v>
      </c>
    </row>
    <row r="1794" spans="1:5">
      <c r="A1794" s="603">
        <v>42244</v>
      </c>
      <c r="B1794">
        <v>60.31</v>
      </c>
      <c r="C1794" s="5">
        <v>60.31</v>
      </c>
      <c r="D1794" s="622">
        <v>42.8</v>
      </c>
      <c r="E1794" s="622">
        <v>53.13</v>
      </c>
    </row>
    <row r="1795" spans="1:5">
      <c r="A1795" s="603">
        <v>42243</v>
      </c>
      <c r="B1795">
        <v>51.28</v>
      </c>
      <c r="C1795" s="5">
        <v>51.28</v>
      </c>
      <c r="D1795" s="622">
        <v>35.69</v>
      </c>
      <c r="E1795" s="622">
        <v>49</v>
      </c>
    </row>
    <row r="1796" spans="1:5">
      <c r="A1796" s="603">
        <v>42242</v>
      </c>
      <c r="B1796">
        <v>54.95</v>
      </c>
      <c r="C1796" s="5">
        <v>54.95</v>
      </c>
      <c r="D1796" s="622">
        <v>32.29</v>
      </c>
      <c r="E1796" s="622">
        <v>51.66</v>
      </c>
    </row>
    <row r="1797" spans="1:5">
      <c r="A1797" s="603">
        <v>42241</v>
      </c>
      <c r="B1797">
        <v>60.41</v>
      </c>
      <c r="C1797" s="5">
        <v>60.41</v>
      </c>
      <c r="D1797" s="622">
        <v>31.44</v>
      </c>
      <c r="E1797" s="622">
        <v>48.64</v>
      </c>
    </row>
    <row r="1798" spans="1:5">
      <c r="A1798" s="603">
        <v>42240</v>
      </c>
      <c r="B1798">
        <v>53.01</v>
      </c>
      <c r="C1798" s="5">
        <v>53.01</v>
      </c>
      <c r="D1798" s="622">
        <v>32.840000000000003</v>
      </c>
      <c r="E1798" s="622">
        <v>50.7</v>
      </c>
    </row>
    <row r="1799" spans="1:5">
      <c r="A1799" s="603">
        <v>42237</v>
      </c>
      <c r="B1799">
        <v>61.87</v>
      </c>
      <c r="C1799" s="5">
        <v>61.87</v>
      </c>
      <c r="D1799" s="622">
        <v>29.88</v>
      </c>
      <c r="E1799" s="622">
        <v>45.24</v>
      </c>
    </row>
    <row r="1800" spans="1:5">
      <c r="A1800" s="603">
        <v>42236</v>
      </c>
      <c r="B1800">
        <v>57.73</v>
      </c>
      <c r="C1800" s="5">
        <v>57.73</v>
      </c>
      <c r="D1800" s="622">
        <v>33.31</v>
      </c>
      <c r="E1800" s="622">
        <v>42.54</v>
      </c>
    </row>
    <row r="1801" spans="1:5">
      <c r="A1801" s="603">
        <v>42235</v>
      </c>
      <c r="B1801">
        <v>57.34</v>
      </c>
      <c r="C1801" s="5">
        <v>57.34</v>
      </c>
      <c r="D1801" s="622">
        <v>38.43</v>
      </c>
      <c r="E1801" s="622">
        <v>48.68</v>
      </c>
    </row>
    <row r="1802" spans="1:5">
      <c r="A1802" s="603">
        <v>42234</v>
      </c>
      <c r="B1802">
        <v>55.93</v>
      </c>
      <c r="C1802" s="5">
        <v>55.93</v>
      </c>
      <c r="D1802" s="622">
        <v>34.75</v>
      </c>
      <c r="E1802" s="622">
        <v>49.5</v>
      </c>
    </row>
    <row r="1803" spans="1:5">
      <c r="A1803" s="603">
        <v>42233</v>
      </c>
      <c r="B1803">
        <v>55.22</v>
      </c>
      <c r="C1803" s="5">
        <v>55.22</v>
      </c>
      <c r="D1803" s="622">
        <v>38.909999999999997</v>
      </c>
      <c r="E1803" s="622">
        <v>51.51</v>
      </c>
    </row>
    <row r="1804" spans="1:5">
      <c r="A1804" s="603">
        <v>42230</v>
      </c>
      <c r="B1804">
        <v>55.22</v>
      </c>
      <c r="C1804" s="5">
        <v>55.22</v>
      </c>
      <c r="D1804" s="622">
        <v>29.96</v>
      </c>
      <c r="E1804" s="622">
        <v>51.51</v>
      </c>
    </row>
    <row r="1805" spans="1:5">
      <c r="A1805" s="603">
        <v>42229</v>
      </c>
      <c r="B1805">
        <v>52.27</v>
      </c>
      <c r="C1805" s="5">
        <v>52.27</v>
      </c>
      <c r="D1805" s="622">
        <v>31.66</v>
      </c>
      <c r="E1805" s="622">
        <v>51.54</v>
      </c>
    </row>
    <row r="1806" spans="1:5">
      <c r="A1806" s="603">
        <v>42228</v>
      </c>
      <c r="B1806">
        <v>59.5</v>
      </c>
      <c r="C1806" s="5">
        <v>59.5</v>
      </c>
      <c r="D1806" s="622">
        <v>35.549999999999997</v>
      </c>
      <c r="E1806" s="622">
        <v>53.76</v>
      </c>
    </row>
    <row r="1807" spans="1:5">
      <c r="A1807" s="603">
        <v>42227</v>
      </c>
      <c r="B1807">
        <v>62.11</v>
      </c>
      <c r="C1807" s="5">
        <v>62.11</v>
      </c>
      <c r="D1807" s="622">
        <v>37.14</v>
      </c>
      <c r="E1807" s="622">
        <v>55.85</v>
      </c>
    </row>
    <row r="1808" spans="1:5">
      <c r="A1808" s="603">
        <v>42226</v>
      </c>
      <c r="B1808">
        <v>60.28</v>
      </c>
      <c r="C1808" s="5">
        <v>60.28</v>
      </c>
      <c r="D1808" s="622">
        <v>33.24</v>
      </c>
      <c r="E1808" s="622">
        <v>57.25</v>
      </c>
    </row>
    <row r="1809" spans="1:5">
      <c r="A1809" s="603">
        <v>42223</v>
      </c>
      <c r="B1809">
        <v>62.83</v>
      </c>
      <c r="C1809" s="5">
        <v>62.83</v>
      </c>
      <c r="D1809" s="622">
        <v>35.56</v>
      </c>
      <c r="E1809" s="622">
        <v>62.53</v>
      </c>
    </row>
    <row r="1810" spans="1:5">
      <c r="A1810" s="603">
        <v>42222</v>
      </c>
      <c r="B1810">
        <v>62.49</v>
      </c>
      <c r="C1810" s="5">
        <v>62.49</v>
      </c>
      <c r="D1810" s="622">
        <v>36.32</v>
      </c>
      <c r="E1810" s="622">
        <v>65</v>
      </c>
    </row>
    <row r="1811" spans="1:5">
      <c r="A1811" s="603">
        <v>42221</v>
      </c>
      <c r="B1811">
        <v>61.44</v>
      </c>
      <c r="C1811" s="5">
        <v>61.44</v>
      </c>
      <c r="D1811" s="622">
        <v>35.43</v>
      </c>
      <c r="E1811" s="622">
        <v>59.48</v>
      </c>
    </row>
    <row r="1812" spans="1:5">
      <c r="A1812" s="603">
        <v>42220</v>
      </c>
      <c r="B1812">
        <v>61.71</v>
      </c>
      <c r="C1812" s="5">
        <v>61.71</v>
      </c>
      <c r="D1812" s="622">
        <v>36.86</v>
      </c>
      <c r="E1812" s="622">
        <v>60.61</v>
      </c>
    </row>
    <row r="1813" spans="1:5">
      <c r="A1813" s="603">
        <v>42219</v>
      </c>
      <c r="B1813">
        <v>61.34</v>
      </c>
      <c r="C1813" s="5">
        <v>61.34</v>
      </c>
      <c r="D1813" s="622">
        <v>31.19</v>
      </c>
      <c r="E1813" s="622">
        <v>60.72</v>
      </c>
    </row>
    <row r="1814" spans="1:5">
      <c r="A1814" s="603">
        <v>42216</v>
      </c>
      <c r="B1814">
        <v>55.64</v>
      </c>
      <c r="C1814" s="5">
        <v>55.64</v>
      </c>
      <c r="D1814" s="622">
        <v>31.4</v>
      </c>
      <c r="E1814" s="622">
        <v>68.31</v>
      </c>
    </row>
    <row r="1815" spans="1:5">
      <c r="A1815" s="603">
        <v>42215</v>
      </c>
      <c r="B1815">
        <v>56.33</v>
      </c>
      <c r="C1815" s="5">
        <v>56.33</v>
      </c>
      <c r="D1815" s="622">
        <v>30.84</v>
      </c>
      <c r="E1815" s="622">
        <v>69.59</v>
      </c>
    </row>
    <row r="1816" spans="1:5">
      <c r="A1816" s="603">
        <v>42214</v>
      </c>
      <c r="B1816">
        <v>60.47</v>
      </c>
      <c r="C1816" s="5">
        <v>60.47</v>
      </c>
      <c r="D1816" s="622">
        <v>28.28</v>
      </c>
      <c r="E1816" s="622">
        <v>73.430000000000007</v>
      </c>
    </row>
    <row r="1817" spans="1:5">
      <c r="A1817" s="603">
        <v>42213</v>
      </c>
      <c r="B1817">
        <v>62.73</v>
      </c>
      <c r="C1817" s="5">
        <v>62.73</v>
      </c>
      <c r="D1817" s="622">
        <v>26.43</v>
      </c>
      <c r="E1817" s="622">
        <v>68.22</v>
      </c>
    </row>
    <row r="1818" spans="1:5">
      <c r="A1818" s="603">
        <v>42212</v>
      </c>
      <c r="B1818">
        <v>60.65</v>
      </c>
      <c r="C1818" s="5">
        <v>60.65</v>
      </c>
      <c r="D1818" s="622">
        <v>25.55</v>
      </c>
      <c r="E1818" s="622">
        <v>64.17</v>
      </c>
    </row>
    <row r="1819" spans="1:5">
      <c r="A1819" s="603">
        <v>42209</v>
      </c>
      <c r="B1819">
        <v>59.71</v>
      </c>
      <c r="C1819" s="5">
        <v>59.71</v>
      </c>
      <c r="D1819" s="622">
        <v>45.61</v>
      </c>
      <c r="E1819" s="622">
        <v>90.3</v>
      </c>
    </row>
    <row r="1820" spans="1:5">
      <c r="A1820" s="603">
        <v>42208</v>
      </c>
      <c r="B1820">
        <v>64.5</v>
      </c>
      <c r="C1820" s="5">
        <v>64.5</v>
      </c>
      <c r="D1820" s="622">
        <v>48.08</v>
      </c>
      <c r="E1820" s="622">
        <v>127.46</v>
      </c>
    </row>
    <row r="1821" spans="1:5">
      <c r="A1821" s="603">
        <v>42207</v>
      </c>
      <c r="B1821">
        <v>64.03</v>
      </c>
      <c r="C1821" s="5">
        <v>64.03</v>
      </c>
      <c r="D1821" s="622">
        <v>45.91</v>
      </c>
      <c r="E1821" s="622">
        <v>105.16</v>
      </c>
    </row>
    <row r="1822" spans="1:5">
      <c r="A1822" s="603">
        <v>42206</v>
      </c>
      <c r="B1822">
        <v>65.25</v>
      </c>
      <c r="C1822" s="5">
        <v>65.25</v>
      </c>
      <c r="D1822" s="622">
        <v>50.9</v>
      </c>
      <c r="E1822" s="622">
        <v>80.489999999999995</v>
      </c>
    </row>
    <row r="1823" spans="1:5">
      <c r="A1823" s="603">
        <v>42205</v>
      </c>
      <c r="B1823">
        <v>63.87</v>
      </c>
      <c r="C1823" s="5">
        <v>63.87</v>
      </c>
      <c r="D1823" s="622">
        <v>43.92</v>
      </c>
      <c r="E1823" s="622">
        <v>70.89</v>
      </c>
    </row>
    <row r="1824" spans="1:5">
      <c r="A1824" s="603">
        <v>42202</v>
      </c>
      <c r="B1824">
        <v>63.49</v>
      </c>
      <c r="C1824" s="5">
        <v>63.49</v>
      </c>
      <c r="D1824" s="622">
        <v>41.68</v>
      </c>
      <c r="E1824" s="622">
        <v>76.97</v>
      </c>
    </row>
    <row r="1825" spans="1:5">
      <c r="A1825" s="603">
        <v>42201</v>
      </c>
      <c r="B1825">
        <v>64.25</v>
      </c>
      <c r="C1825" s="5">
        <v>64.25</v>
      </c>
      <c r="D1825" s="622">
        <v>47.41</v>
      </c>
      <c r="E1825" s="622">
        <v>77.739999999999995</v>
      </c>
    </row>
    <row r="1826" spans="1:5">
      <c r="A1826" s="603">
        <v>42200</v>
      </c>
      <c r="B1826">
        <v>61.59</v>
      </c>
      <c r="C1826" s="5">
        <v>61.59</v>
      </c>
      <c r="D1826" s="622">
        <v>47.18</v>
      </c>
      <c r="E1826" s="622">
        <v>76.37</v>
      </c>
    </row>
    <row r="1827" spans="1:5">
      <c r="A1827" s="603">
        <v>42199</v>
      </c>
      <c r="B1827">
        <v>60.42</v>
      </c>
      <c r="C1827" s="5">
        <v>60.42</v>
      </c>
      <c r="D1827" s="622">
        <v>34.67</v>
      </c>
      <c r="E1827" s="622">
        <v>68.3</v>
      </c>
    </row>
    <row r="1828" spans="1:5">
      <c r="A1828" s="603">
        <v>42198</v>
      </c>
      <c r="B1828">
        <v>62.51</v>
      </c>
      <c r="C1828" s="5">
        <v>62.51</v>
      </c>
      <c r="D1828" s="622">
        <v>40.340000000000003</v>
      </c>
      <c r="E1828" s="622">
        <v>59.54</v>
      </c>
    </row>
    <row r="1829" spans="1:5">
      <c r="A1829" s="603">
        <v>42195</v>
      </c>
      <c r="B1829">
        <v>62.95</v>
      </c>
      <c r="C1829" s="5">
        <v>62.95</v>
      </c>
      <c r="D1829" s="622">
        <v>38.92</v>
      </c>
      <c r="E1829" s="622">
        <v>66.56</v>
      </c>
    </row>
    <row r="1830" spans="1:5">
      <c r="A1830" s="603">
        <v>42194</v>
      </c>
      <c r="B1830">
        <v>59.73</v>
      </c>
      <c r="C1830" s="5">
        <v>59.73</v>
      </c>
      <c r="D1830" s="622">
        <v>39.299999999999997</v>
      </c>
      <c r="E1830" s="622">
        <v>75.510000000000005</v>
      </c>
    </row>
    <row r="1831" spans="1:5">
      <c r="A1831" s="603">
        <v>42193</v>
      </c>
      <c r="B1831">
        <v>59.26</v>
      </c>
      <c r="C1831" s="5">
        <v>59.26</v>
      </c>
      <c r="D1831" s="622">
        <v>37.18</v>
      </c>
      <c r="E1831" s="622">
        <v>70.680000000000007</v>
      </c>
    </row>
    <row r="1832" spans="1:5">
      <c r="A1832" s="603">
        <v>42192</v>
      </c>
      <c r="B1832">
        <v>61.06</v>
      </c>
      <c r="C1832" s="5">
        <v>61.06</v>
      </c>
      <c r="D1832" s="622">
        <v>50.56</v>
      </c>
      <c r="E1832" s="622">
        <v>67.89</v>
      </c>
    </row>
    <row r="1833" spans="1:5">
      <c r="A1833" s="603">
        <v>42191</v>
      </c>
      <c r="B1833">
        <v>59.48</v>
      </c>
      <c r="C1833" s="5">
        <v>59.48</v>
      </c>
      <c r="D1833" s="622">
        <v>45.74</v>
      </c>
      <c r="E1833" s="622">
        <v>61.26</v>
      </c>
    </row>
    <row r="1834" spans="1:5">
      <c r="A1834" s="603">
        <v>42188</v>
      </c>
      <c r="B1834">
        <v>60.18</v>
      </c>
      <c r="C1834" s="5">
        <v>60.18</v>
      </c>
      <c r="D1834" s="622">
        <v>50.6</v>
      </c>
      <c r="E1834" s="622">
        <v>52.92</v>
      </c>
    </row>
    <row r="1835" spans="1:5">
      <c r="A1835" s="603">
        <v>42187</v>
      </c>
      <c r="B1835">
        <v>63.98</v>
      </c>
      <c r="C1835" s="5">
        <v>63.98</v>
      </c>
      <c r="D1835" s="622">
        <v>48.57</v>
      </c>
      <c r="E1835" s="622">
        <v>52.24</v>
      </c>
    </row>
    <row r="1836" spans="1:5">
      <c r="A1836" s="603">
        <v>42186</v>
      </c>
      <c r="B1836">
        <v>60.94</v>
      </c>
      <c r="C1836" s="5">
        <v>60.94</v>
      </c>
      <c r="D1836" s="622">
        <v>42.67</v>
      </c>
      <c r="E1836" s="622">
        <v>48.87</v>
      </c>
    </row>
    <row r="1837" spans="1:5">
      <c r="A1837" s="603">
        <v>42185</v>
      </c>
      <c r="B1837">
        <v>60.94</v>
      </c>
      <c r="C1837" s="5">
        <v>60.94</v>
      </c>
      <c r="D1837" s="622">
        <v>39.479999999999997</v>
      </c>
      <c r="E1837" s="622">
        <v>51.36</v>
      </c>
    </row>
    <row r="1838" spans="1:5">
      <c r="A1838" s="603">
        <v>42184</v>
      </c>
      <c r="B1838">
        <v>60.94</v>
      </c>
      <c r="C1838" s="5">
        <v>60.94</v>
      </c>
      <c r="D1838" s="622">
        <v>37.75</v>
      </c>
      <c r="E1838" s="622">
        <v>48.14</v>
      </c>
    </row>
    <row r="1839" spans="1:5">
      <c r="A1839" s="603">
        <v>42181</v>
      </c>
      <c r="B1839">
        <v>60.94</v>
      </c>
      <c r="C1839" s="5">
        <v>60.94</v>
      </c>
      <c r="D1839" s="622">
        <v>40.799999999999997</v>
      </c>
      <c r="E1839" s="622">
        <v>46.65</v>
      </c>
    </row>
    <row r="1840" spans="1:5">
      <c r="A1840" s="603">
        <v>42180</v>
      </c>
      <c r="B1840">
        <v>60.94</v>
      </c>
      <c r="C1840" s="5">
        <v>60.94</v>
      </c>
      <c r="D1840" s="622">
        <v>42.06</v>
      </c>
      <c r="E1840" s="622">
        <v>48.62</v>
      </c>
    </row>
    <row r="1841" spans="1:5">
      <c r="A1841" s="603">
        <v>42179</v>
      </c>
      <c r="B1841">
        <v>59.46</v>
      </c>
      <c r="C1841" s="5">
        <v>59.46</v>
      </c>
      <c r="D1841" s="622">
        <v>35.26</v>
      </c>
      <c r="E1841" s="622">
        <v>48.16</v>
      </c>
    </row>
    <row r="1842" spans="1:5">
      <c r="A1842" s="603">
        <v>42178</v>
      </c>
      <c r="B1842">
        <v>58.53</v>
      </c>
      <c r="C1842" s="5">
        <v>58.53</v>
      </c>
      <c r="D1842" s="622">
        <v>37.93</v>
      </c>
      <c r="E1842" s="622">
        <v>45.44</v>
      </c>
    </row>
    <row r="1843" spans="1:5">
      <c r="A1843" s="603">
        <v>42177</v>
      </c>
      <c r="B1843">
        <v>60.77</v>
      </c>
      <c r="C1843" s="5">
        <v>60.77</v>
      </c>
      <c r="D1843" s="622">
        <v>34.25</v>
      </c>
      <c r="E1843" s="622">
        <v>45.47</v>
      </c>
    </row>
    <row r="1844" spans="1:5">
      <c r="A1844" s="603">
        <v>42174</v>
      </c>
      <c r="B1844">
        <v>48.48</v>
      </c>
      <c r="C1844" s="5">
        <v>48.48</v>
      </c>
      <c r="D1844" s="622">
        <v>35.93</v>
      </c>
      <c r="E1844" s="622">
        <v>47.14</v>
      </c>
    </row>
    <row r="1845" spans="1:5">
      <c r="A1845" s="603">
        <v>42173</v>
      </c>
      <c r="B1845">
        <v>45.69</v>
      </c>
      <c r="C1845" s="5">
        <v>45.69</v>
      </c>
      <c r="D1845" s="622">
        <v>36.92</v>
      </c>
      <c r="E1845" s="622">
        <v>47.13</v>
      </c>
    </row>
    <row r="1846" spans="1:5">
      <c r="A1846" s="603">
        <v>42172</v>
      </c>
      <c r="B1846">
        <v>48.55</v>
      </c>
      <c r="C1846" s="5">
        <v>48.55</v>
      </c>
      <c r="D1846" s="622">
        <v>31.44</v>
      </c>
      <c r="E1846" s="622">
        <v>56.24</v>
      </c>
    </row>
    <row r="1847" spans="1:5">
      <c r="A1847" s="603">
        <v>42171</v>
      </c>
      <c r="B1847">
        <v>53.52</v>
      </c>
      <c r="C1847" s="5">
        <v>53.52</v>
      </c>
      <c r="D1847" s="622">
        <v>38.94</v>
      </c>
      <c r="E1847" s="622">
        <v>54.36</v>
      </c>
    </row>
    <row r="1848" spans="1:5">
      <c r="A1848" s="603">
        <v>42170</v>
      </c>
      <c r="B1848">
        <v>55.8</v>
      </c>
      <c r="C1848" s="5">
        <v>55.8</v>
      </c>
      <c r="D1848" s="622">
        <v>34.93</v>
      </c>
      <c r="E1848" s="622">
        <v>50.04</v>
      </c>
    </row>
    <row r="1849" spans="1:5">
      <c r="A1849" s="603">
        <v>42167</v>
      </c>
      <c r="B1849">
        <v>58.21</v>
      </c>
      <c r="C1849" s="5">
        <v>58.21</v>
      </c>
      <c r="D1849" s="622">
        <v>35.92</v>
      </c>
      <c r="E1849" s="622">
        <v>55.71</v>
      </c>
    </row>
    <row r="1850" spans="1:5">
      <c r="A1850" s="603">
        <v>42166</v>
      </c>
      <c r="B1850">
        <v>60.77</v>
      </c>
      <c r="C1850" s="5">
        <v>60.77</v>
      </c>
      <c r="D1850" s="622">
        <v>36.99</v>
      </c>
      <c r="E1850" s="622">
        <v>49.54</v>
      </c>
    </row>
    <row r="1851" spans="1:5">
      <c r="A1851" s="603">
        <v>42165</v>
      </c>
      <c r="B1851">
        <v>57.1</v>
      </c>
      <c r="C1851" s="5">
        <v>57.1</v>
      </c>
      <c r="D1851" s="622">
        <v>32.4</v>
      </c>
      <c r="E1851" s="622">
        <v>49.77</v>
      </c>
    </row>
    <row r="1852" spans="1:5">
      <c r="A1852" s="603">
        <v>42164</v>
      </c>
      <c r="B1852">
        <v>57.19</v>
      </c>
      <c r="C1852" s="5">
        <v>57.19</v>
      </c>
      <c r="D1852" s="622">
        <v>33.47</v>
      </c>
      <c r="E1852" s="622">
        <v>50.75</v>
      </c>
    </row>
    <row r="1853" spans="1:5">
      <c r="A1853" s="603">
        <v>42163</v>
      </c>
      <c r="B1853">
        <v>55.87</v>
      </c>
      <c r="C1853" s="5">
        <v>55.87</v>
      </c>
      <c r="D1853" s="622">
        <v>32.979999999999997</v>
      </c>
      <c r="E1853" s="622">
        <v>52.5</v>
      </c>
    </row>
    <row r="1854" spans="1:5">
      <c r="A1854" s="603">
        <v>42160</v>
      </c>
      <c r="B1854">
        <v>55.77</v>
      </c>
      <c r="C1854" s="5">
        <v>55.77</v>
      </c>
      <c r="D1854" s="622">
        <v>39.06</v>
      </c>
      <c r="E1854" s="622">
        <v>51.9</v>
      </c>
    </row>
    <row r="1855" spans="1:5">
      <c r="A1855" s="603">
        <v>42159</v>
      </c>
      <c r="B1855">
        <v>56.41</v>
      </c>
      <c r="C1855" s="5">
        <v>56.41</v>
      </c>
      <c r="D1855" s="622">
        <v>31.71</v>
      </c>
      <c r="E1855" s="622">
        <v>54.42</v>
      </c>
    </row>
    <row r="1856" spans="1:5">
      <c r="A1856" s="603">
        <v>42158</v>
      </c>
      <c r="B1856">
        <v>55.38</v>
      </c>
      <c r="C1856" s="5">
        <v>55.38</v>
      </c>
      <c r="D1856" s="622">
        <v>30.33</v>
      </c>
      <c r="E1856" s="622">
        <v>52.89</v>
      </c>
    </row>
    <row r="1857" spans="1:5">
      <c r="A1857" s="603">
        <v>42157</v>
      </c>
      <c r="B1857">
        <v>56.21</v>
      </c>
      <c r="C1857" s="5">
        <v>56.21</v>
      </c>
      <c r="D1857" s="622">
        <v>24.3</v>
      </c>
      <c r="E1857" s="622">
        <v>44.7</v>
      </c>
    </row>
    <row r="1858" spans="1:5">
      <c r="A1858" s="603">
        <v>42156</v>
      </c>
      <c r="B1858">
        <v>55.78</v>
      </c>
      <c r="C1858" s="5">
        <v>55.78</v>
      </c>
      <c r="D1858" s="622">
        <v>31</v>
      </c>
      <c r="E1858" s="622">
        <v>50.62</v>
      </c>
    </row>
    <row r="1859" spans="1:5">
      <c r="A1859" s="603">
        <v>42153</v>
      </c>
      <c r="B1859">
        <v>54.62</v>
      </c>
      <c r="C1859" s="5">
        <v>54.62</v>
      </c>
      <c r="D1859" s="622">
        <v>33.72</v>
      </c>
      <c r="E1859" s="622">
        <v>48.31</v>
      </c>
    </row>
    <row r="1860" spans="1:5">
      <c r="A1860" s="603">
        <v>42152</v>
      </c>
      <c r="B1860">
        <v>52.67</v>
      </c>
      <c r="C1860" s="5">
        <v>52.67</v>
      </c>
      <c r="D1860" s="622">
        <v>32.99</v>
      </c>
      <c r="E1860" s="622">
        <v>44.7</v>
      </c>
    </row>
    <row r="1861" spans="1:5">
      <c r="A1861" s="603">
        <v>42151</v>
      </c>
      <c r="B1861">
        <v>48.55</v>
      </c>
      <c r="C1861" s="5">
        <v>48.55</v>
      </c>
      <c r="D1861" s="622">
        <v>31.35</v>
      </c>
      <c r="E1861" s="622">
        <v>45.51</v>
      </c>
    </row>
    <row r="1862" spans="1:5">
      <c r="A1862" s="603">
        <v>42150</v>
      </c>
      <c r="B1862">
        <v>47.58</v>
      </c>
      <c r="C1862" s="5">
        <v>47.58</v>
      </c>
      <c r="D1862" s="622">
        <v>34.03</v>
      </c>
      <c r="E1862" s="622">
        <v>49.88</v>
      </c>
    </row>
    <row r="1863" spans="1:5">
      <c r="A1863" s="603">
        <v>42149</v>
      </c>
      <c r="B1863">
        <v>48.23</v>
      </c>
      <c r="C1863" s="5">
        <v>48.23</v>
      </c>
      <c r="D1863" s="622">
        <v>22.94</v>
      </c>
      <c r="E1863" s="622">
        <v>47.29</v>
      </c>
    </row>
    <row r="1864" spans="1:5">
      <c r="A1864" s="603">
        <v>42146</v>
      </c>
      <c r="B1864">
        <v>44.21</v>
      </c>
      <c r="C1864" s="5">
        <v>44.21</v>
      </c>
      <c r="D1864" s="622">
        <v>32.880000000000003</v>
      </c>
      <c r="E1864" s="622">
        <v>46.05</v>
      </c>
    </row>
    <row r="1865" spans="1:5">
      <c r="A1865" s="603">
        <v>42145</v>
      </c>
      <c r="B1865">
        <v>43.68</v>
      </c>
      <c r="C1865" s="5">
        <v>43.68</v>
      </c>
      <c r="D1865" s="622">
        <v>35.340000000000003</v>
      </c>
      <c r="E1865" s="622">
        <v>48.53</v>
      </c>
    </row>
    <row r="1866" spans="1:5">
      <c r="A1866" s="603">
        <v>42144</v>
      </c>
      <c r="B1866">
        <v>45.93</v>
      </c>
      <c r="C1866" s="5">
        <v>45.93</v>
      </c>
      <c r="D1866" s="622">
        <v>35.51</v>
      </c>
      <c r="E1866" s="622">
        <v>47.59</v>
      </c>
    </row>
    <row r="1867" spans="1:5">
      <c r="A1867" s="603">
        <v>42143</v>
      </c>
      <c r="B1867">
        <v>42.19</v>
      </c>
      <c r="C1867" s="5">
        <v>42.19</v>
      </c>
      <c r="D1867" s="622">
        <v>29.06</v>
      </c>
      <c r="E1867" s="622">
        <v>49.95</v>
      </c>
    </row>
    <row r="1868" spans="1:5">
      <c r="A1868" s="603">
        <v>42142</v>
      </c>
      <c r="B1868">
        <v>51.82</v>
      </c>
      <c r="C1868" s="5">
        <v>51.82</v>
      </c>
      <c r="D1868" s="622">
        <v>29.89</v>
      </c>
      <c r="E1868" s="622">
        <v>50.21</v>
      </c>
    </row>
    <row r="1869" spans="1:5">
      <c r="A1869" s="603">
        <v>42139</v>
      </c>
      <c r="B1869">
        <v>43.28</v>
      </c>
      <c r="C1869" s="5">
        <v>43.28</v>
      </c>
      <c r="D1869" s="622">
        <v>29.92</v>
      </c>
      <c r="E1869" s="622">
        <v>49.83</v>
      </c>
    </row>
    <row r="1870" spans="1:5">
      <c r="A1870" s="603">
        <v>42138</v>
      </c>
      <c r="B1870">
        <v>44.68</v>
      </c>
      <c r="C1870" s="5">
        <v>44.68</v>
      </c>
      <c r="D1870" s="622">
        <v>20.05</v>
      </c>
      <c r="E1870" s="622">
        <v>46.62</v>
      </c>
    </row>
    <row r="1871" spans="1:5">
      <c r="A1871" s="603">
        <v>42137</v>
      </c>
      <c r="B1871">
        <v>48.98</v>
      </c>
      <c r="C1871" s="5">
        <v>48.98</v>
      </c>
      <c r="D1871" s="622">
        <v>26.8</v>
      </c>
      <c r="E1871" s="622">
        <v>54.31</v>
      </c>
    </row>
    <row r="1872" spans="1:5">
      <c r="A1872" s="603">
        <v>42136</v>
      </c>
      <c r="B1872">
        <v>52.64</v>
      </c>
      <c r="C1872" s="5">
        <v>52.64</v>
      </c>
      <c r="D1872" s="622">
        <v>28.68</v>
      </c>
      <c r="E1872" s="622">
        <v>53.79</v>
      </c>
    </row>
    <row r="1873" spans="1:5">
      <c r="A1873" s="603">
        <v>42135</v>
      </c>
      <c r="B1873">
        <v>52.39</v>
      </c>
      <c r="C1873" s="5">
        <v>52.39</v>
      </c>
      <c r="D1873" s="622">
        <v>31.01</v>
      </c>
      <c r="E1873" s="622">
        <v>44.95</v>
      </c>
    </row>
    <row r="1874" spans="1:5">
      <c r="A1874" s="603">
        <v>42132</v>
      </c>
      <c r="B1874">
        <v>38.35</v>
      </c>
      <c r="C1874" s="5">
        <v>38.35</v>
      </c>
      <c r="D1874" s="622">
        <v>25.62</v>
      </c>
      <c r="E1874" s="622">
        <v>52.35</v>
      </c>
    </row>
    <row r="1875" spans="1:5">
      <c r="A1875" s="603">
        <v>42131</v>
      </c>
      <c r="B1875">
        <v>49.46</v>
      </c>
      <c r="C1875" s="5">
        <v>49.46</v>
      </c>
      <c r="D1875" s="622">
        <v>38.61</v>
      </c>
      <c r="E1875" s="622">
        <v>53.36</v>
      </c>
    </row>
    <row r="1876" spans="1:5">
      <c r="A1876" s="603">
        <v>42130</v>
      </c>
      <c r="B1876">
        <v>59.78</v>
      </c>
      <c r="C1876" s="5">
        <v>59.78</v>
      </c>
      <c r="D1876" s="622">
        <v>30.24</v>
      </c>
      <c r="E1876" s="622">
        <v>59.04</v>
      </c>
    </row>
    <row r="1877" spans="1:5">
      <c r="A1877" s="603">
        <v>42129</v>
      </c>
      <c r="B1877">
        <v>44.33</v>
      </c>
      <c r="C1877" s="5">
        <v>44.33</v>
      </c>
      <c r="D1877" s="622">
        <v>27.54</v>
      </c>
      <c r="E1877" s="622">
        <v>54.26</v>
      </c>
    </row>
    <row r="1878" spans="1:5">
      <c r="A1878" s="603">
        <v>42128</v>
      </c>
      <c r="B1878">
        <v>44.89</v>
      </c>
      <c r="C1878" s="5">
        <v>44.89</v>
      </c>
      <c r="D1878" s="622">
        <v>34.299999999999997</v>
      </c>
      <c r="E1878" s="622">
        <v>62.56</v>
      </c>
    </row>
    <row r="1879" spans="1:5">
      <c r="A1879" s="603">
        <v>42125</v>
      </c>
      <c r="B1879">
        <v>38.81</v>
      </c>
      <c r="C1879" s="5">
        <v>38.81</v>
      </c>
      <c r="D1879" s="622">
        <v>21.76</v>
      </c>
      <c r="E1879" s="622">
        <v>37.67</v>
      </c>
    </row>
    <row r="1880" spans="1:5">
      <c r="A1880" s="603">
        <v>42124</v>
      </c>
      <c r="B1880">
        <v>53.77</v>
      </c>
      <c r="C1880" s="5">
        <v>53.77</v>
      </c>
      <c r="D1880" s="622">
        <v>41.36</v>
      </c>
      <c r="E1880" s="622">
        <v>46.03</v>
      </c>
    </row>
    <row r="1881" spans="1:5">
      <c r="A1881" s="603">
        <v>42123</v>
      </c>
      <c r="B1881">
        <v>59.27</v>
      </c>
      <c r="C1881" s="5">
        <v>59.27</v>
      </c>
      <c r="D1881" s="622">
        <v>40.950000000000003</v>
      </c>
      <c r="E1881" s="622">
        <v>49.64</v>
      </c>
    </row>
    <row r="1882" spans="1:5">
      <c r="A1882" s="603">
        <v>42122</v>
      </c>
      <c r="B1882">
        <v>55.52</v>
      </c>
      <c r="C1882" s="5">
        <v>55.52</v>
      </c>
      <c r="D1882" s="622">
        <v>41.45</v>
      </c>
      <c r="E1882" s="622">
        <v>44.02</v>
      </c>
    </row>
    <row r="1883" spans="1:5">
      <c r="A1883" s="603">
        <v>42121</v>
      </c>
      <c r="B1883">
        <v>43.02</v>
      </c>
      <c r="C1883" s="5">
        <v>43.02</v>
      </c>
      <c r="D1883" s="622">
        <v>39.31</v>
      </c>
      <c r="E1883" s="622">
        <v>54.8</v>
      </c>
    </row>
    <row r="1884" spans="1:5">
      <c r="A1884" s="603">
        <v>42118</v>
      </c>
      <c r="B1884">
        <v>56.22</v>
      </c>
      <c r="C1884" s="5">
        <v>56.22</v>
      </c>
      <c r="D1884" s="622">
        <v>36.15</v>
      </c>
      <c r="E1884" s="622">
        <v>51.45</v>
      </c>
    </row>
    <row r="1885" spans="1:5">
      <c r="A1885" s="603">
        <v>42117</v>
      </c>
      <c r="B1885">
        <v>61.63</v>
      </c>
      <c r="C1885" s="5">
        <v>61.63</v>
      </c>
      <c r="D1885" s="622">
        <v>39.299999999999997</v>
      </c>
      <c r="E1885" s="622">
        <v>49.83</v>
      </c>
    </row>
    <row r="1886" spans="1:5">
      <c r="A1886" s="603">
        <v>42116</v>
      </c>
      <c r="B1886">
        <v>49.49</v>
      </c>
      <c r="C1886" s="5">
        <v>49.49</v>
      </c>
      <c r="D1886" s="622">
        <v>39.43</v>
      </c>
      <c r="E1886" s="622">
        <v>48.11</v>
      </c>
    </row>
    <row r="1887" spans="1:5">
      <c r="A1887" s="603">
        <v>42115</v>
      </c>
      <c r="B1887">
        <v>48.42</v>
      </c>
      <c r="C1887" s="5">
        <v>48.42</v>
      </c>
      <c r="D1887" s="622">
        <v>42.52</v>
      </c>
      <c r="E1887" s="622">
        <v>43.4</v>
      </c>
    </row>
    <row r="1888" spans="1:5">
      <c r="A1888" s="603">
        <v>42114</v>
      </c>
      <c r="B1888">
        <v>55.29</v>
      </c>
      <c r="C1888" s="5">
        <v>55.29</v>
      </c>
      <c r="D1888" s="622">
        <v>40.630000000000003</v>
      </c>
      <c r="E1888" s="622">
        <v>51.98</v>
      </c>
    </row>
    <row r="1889" spans="1:5">
      <c r="A1889" s="603">
        <v>42111</v>
      </c>
      <c r="B1889">
        <v>56.3</v>
      </c>
      <c r="C1889" s="5">
        <v>56.3</v>
      </c>
      <c r="D1889" s="622">
        <v>43.57</v>
      </c>
      <c r="E1889" s="622">
        <v>46.37</v>
      </c>
    </row>
    <row r="1890" spans="1:5">
      <c r="A1890" s="603">
        <v>42110</v>
      </c>
      <c r="B1890">
        <v>50.91</v>
      </c>
      <c r="C1890" s="5">
        <v>50.91</v>
      </c>
      <c r="D1890" s="622">
        <v>45.16</v>
      </c>
      <c r="E1890" s="622">
        <v>49.5</v>
      </c>
    </row>
    <row r="1891" spans="1:5">
      <c r="A1891" s="603">
        <v>42109</v>
      </c>
      <c r="B1891">
        <v>48.95</v>
      </c>
      <c r="C1891" s="5">
        <v>48.95</v>
      </c>
      <c r="D1891" s="622">
        <v>45.78</v>
      </c>
      <c r="E1891" s="622">
        <v>48.51</v>
      </c>
    </row>
    <row r="1892" spans="1:5">
      <c r="A1892" s="603">
        <v>42108</v>
      </c>
      <c r="B1892">
        <v>43.01</v>
      </c>
      <c r="C1892" s="5">
        <v>43.01</v>
      </c>
      <c r="D1892" s="622">
        <v>44.01</v>
      </c>
      <c r="E1892" s="622">
        <v>48.89</v>
      </c>
    </row>
    <row r="1893" spans="1:5">
      <c r="A1893" s="603">
        <v>42107</v>
      </c>
      <c r="B1893">
        <v>47.15</v>
      </c>
      <c r="C1893" s="5">
        <v>47.15</v>
      </c>
      <c r="D1893" s="622">
        <v>48.69</v>
      </c>
      <c r="E1893" s="622">
        <v>53.46</v>
      </c>
    </row>
    <row r="1894" spans="1:5">
      <c r="A1894" s="603">
        <v>42104</v>
      </c>
      <c r="B1894">
        <v>56.1</v>
      </c>
      <c r="C1894" s="5">
        <v>56.1</v>
      </c>
      <c r="D1894" s="622">
        <v>46.45</v>
      </c>
      <c r="E1894" s="622">
        <v>48.56</v>
      </c>
    </row>
    <row r="1895" spans="1:5">
      <c r="A1895" s="603">
        <v>42103</v>
      </c>
      <c r="B1895">
        <v>51.32</v>
      </c>
      <c r="C1895" s="5">
        <v>51.32</v>
      </c>
      <c r="D1895" s="622">
        <v>52.72</v>
      </c>
      <c r="E1895" s="622">
        <v>49.39</v>
      </c>
    </row>
    <row r="1896" spans="1:5">
      <c r="A1896" s="603">
        <v>42102</v>
      </c>
      <c r="B1896">
        <v>41.47</v>
      </c>
      <c r="C1896" s="5">
        <v>41.47</v>
      </c>
      <c r="D1896" s="622">
        <v>54.22</v>
      </c>
      <c r="E1896" s="622">
        <v>46.65</v>
      </c>
    </row>
    <row r="1897" spans="1:5">
      <c r="A1897" s="603">
        <v>42101</v>
      </c>
      <c r="B1897">
        <v>44.51</v>
      </c>
      <c r="C1897" s="5">
        <v>44.51</v>
      </c>
      <c r="D1897" s="622">
        <v>51.43</v>
      </c>
      <c r="E1897" s="622">
        <v>47.92</v>
      </c>
    </row>
    <row r="1898" spans="1:5">
      <c r="A1898" s="603">
        <v>42100</v>
      </c>
      <c r="B1898">
        <v>37.58</v>
      </c>
      <c r="C1898" s="5">
        <v>37.58</v>
      </c>
      <c r="D1898" s="622">
        <v>34.119999999999997</v>
      </c>
      <c r="E1898" s="622">
        <v>32.799999999999997</v>
      </c>
    </row>
    <row r="1899" spans="1:5">
      <c r="A1899" s="603">
        <v>42097</v>
      </c>
      <c r="B1899">
        <v>35.82</v>
      </c>
      <c r="C1899" s="5">
        <v>35.82</v>
      </c>
      <c r="D1899" s="622">
        <v>47.16</v>
      </c>
      <c r="E1899" s="622">
        <v>43.82</v>
      </c>
    </row>
    <row r="1900" spans="1:5">
      <c r="A1900" s="603">
        <v>42096</v>
      </c>
      <c r="B1900">
        <v>37.72</v>
      </c>
      <c r="C1900" s="5">
        <v>37.72</v>
      </c>
      <c r="D1900" s="622">
        <v>50.25</v>
      </c>
      <c r="E1900" s="622">
        <v>51.42</v>
      </c>
    </row>
    <row r="1901" spans="1:5">
      <c r="A1901" s="603">
        <v>42095</v>
      </c>
      <c r="B1901">
        <v>29.87</v>
      </c>
      <c r="C1901" s="5">
        <v>29.87</v>
      </c>
      <c r="D1901" s="622">
        <v>43.14</v>
      </c>
      <c r="E1901" s="622">
        <v>42.8</v>
      </c>
    </row>
    <row r="1902" spans="1:5">
      <c r="A1902" s="603">
        <v>42094</v>
      </c>
      <c r="B1902">
        <v>43.49</v>
      </c>
      <c r="C1902" s="5">
        <v>43.49</v>
      </c>
      <c r="D1902" s="622">
        <v>40.450000000000003</v>
      </c>
      <c r="E1902" s="622">
        <v>43.97</v>
      </c>
    </row>
    <row r="1903" spans="1:5">
      <c r="A1903" s="603">
        <v>42093</v>
      </c>
      <c r="B1903">
        <v>41.71</v>
      </c>
      <c r="C1903" s="5">
        <v>41.71</v>
      </c>
      <c r="D1903" s="622">
        <v>37.9</v>
      </c>
      <c r="E1903" s="622">
        <v>41.88</v>
      </c>
    </row>
    <row r="1904" spans="1:5">
      <c r="A1904" s="603">
        <v>42090</v>
      </c>
      <c r="B1904">
        <v>45.82</v>
      </c>
      <c r="C1904" s="5">
        <v>45.82</v>
      </c>
      <c r="D1904" s="622">
        <v>50.72</v>
      </c>
      <c r="E1904" s="622">
        <v>49.42</v>
      </c>
    </row>
    <row r="1905" spans="1:5">
      <c r="A1905" s="603">
        <v>42089</v>
      </c>
      <c r="B1905">
        <v>45.08</v>
      </c>
      <c r="C1905" s="5">
        <v>45.08</v>
      </c>
      <c r="D1905" s="622">
        <v>50.3</v>
      </c>
      <c r="E1905" s="622">
        <v>54.04</v>
      </c>
    </row>
    <row r="1906" spans="1:5">
      <c r="A1906" s="603">
        <v>42088</v>
      </c>
      <c r="B1906">
        <v>42.55</v>
      </c>
      <c r="C1906" s="5">
        <v>42.55</v>
      </c>
      <c r="D1906" s="622">
        <v>57.01</v>
      </c>
      <c r="E1906" s="622">
        <v>56.97</v>
      </c>
    </row>
    <row r="1907" spans="1:5">
      <c r="A1907" s="603">
        <v>42087</v>
      </c>
      <c r="B1907">
        <v>45.91</v>
      </c>
      <c r="C1907" s="5">
        <v>45.91</v>
      </c>
      <c r="D1907" s="622">
        <v>56.84</v>
      </c>
      <c r="E1907" s="622">
        <v>57.33</v>
      </c>
    </row>
    <row r="1908" spans="1:5">
      <c r="A1908" s="603">
        <v>42086</v>
      </c>
      <c r="B1908">
        <v>53.39</v>
      </c>
      <c r="C1908" s="5">
        <v>53.39</v>
      </c>
      <c r="D1908" s="622">
        <v>52.89</v>
      </c>
      <c r="E1908" s="622">
        <v>54.73</v>
      </c>
    </row>
    <row r="1909" spans="1:5">
      <c r="A1909" s="603">
        <v>42083</v>
      </c>
      <c r="B1909">
        <v>39.11</v>
      </c>
      <c r="C1909" s="5">
        <v>39.11</v>
      </c>
      <c r="D1909" s="622">
        <v>40.35</v>
      </c>
      <c r="E1909" s="622">
        <v>61.57</v>
      </c>
    </row>
    <row r="1910" spans="1:5">
      <c r="A1910" s="603">
        <v>42082</v>
      </c>
      <c r="B1910">
        <v>38.56</v>
      </c>
      <c r="C1910" s="5">
        <v>38.56</v>
      </c>
      <c r="D1910" s="622">
        <v>42.21</v>
      </c>
      <c r="E1910" s="622">
        <v>50.01</v>
      </c>
    </row>
    <row r="1911" spans="1:5">
      <c r="A1911" s="603">
        <v>42081</v>
      </c>
      <c r="B1911">
        <v>46.69</v>
      </c>
      <c r="C1911" s="5">
        <v>46.69</v>
      </c>
      <c r="D1911" s="622">
        <v>45.46</v>
      </c>
      <c r="E1911" s="622">
        <v>52.51</v>
      </c>
    </row>
    <row r="1912" spans="1:5">
      <c r="A1912" s="603">
        <v>42080</v>
      </c>
      <c r="B1912">
        <v>46.59</v>
      </c>
      <c r="C1912" s="5">
        <v>46.59</v>
      </c>
      <c r="D1912" s="622">
        <v>47.67</v>
      </c>
      <c r="E1912" s="622">
        <v>53.48</v>
      </c>
    </row>
    <row r="1913" spans="1:5">
      <c r="A1913" s="603">
        <v>42079</v>
      </c>
      <c r="B1913">
        <v>54.16</v>
      </c>
      <c r="C1913" s="5">
        <v>54.16</v>
      </c>
      <c r="D1913" s="622">
        <v>54.11</v>
      </c>
      <c r="E1913" s="622">
        <v>55.23</v>
      </c>
    </row>
    <row r="1914" spans="1:5">
      <c r="A1914" s="603">
        <v>42076</v>
      </c>
      <c r="B1914">
        <v>41.81</v>
      </c>
      <c r="C1914" s="5">
        <v>41.81</v>
      </c>
      <c r="D1914" s="622">
        <v>44.37</v>
      </c>
      <c r="E1914" s="622">
        <v>48.21</v>
      </c>
    </row>
    <row r="1915" spans="1:5">
      <c r="A1915" s="603">
        <v>42075</v>
      </c>
      <c r="B1915">
        <v>46.6</v>
      </c>
      <c r="C1915" s="5">
        <v>46.6</v>
      </c>
      <c r="D1915" s="622">
        <v>45.02</v>
      </c>
      <c r="E1915" s="622">
        <v>46.86</v>
      </c>
    </row>
    <row r="1916" spans="1:5">
      <c r="A1916" s="603">
        <v>42074</v>
      </c>
      <c r="B1916">
        <v>48.5</v>
      </c>
      <c r="C1916" s="5">
        <v>48.5</v>
      </c>
      <c r="D1916" s="622">
        <v>46.19</v>
      </c>
      <c r="E1916" s="622">
        <v>52</v>
      </c>
    </row>
    <row r="1917" spans="1:5">
      <c r="A1917" s="603">
        <v>42073</v>
      </c>
      <c r="B1917">
        <v>53.5</v>
      </c>
      <c r="C1917" s="5">
        <v>53.5</v>
      </c>
      <c r="D1917" s="622">
        <v>47.2</v>
      </c>
      <c r="E1917" s="622">
        <v>53.42</v>
      </c>
    </row>
    <row r="1918" spans="1:5">
      <c r="A1918" s="603">
        <v>42072</v>
      </c>
      <c r="B1918">
        <v>46.28</v>
      </c>
      <c r="C1918" s="5">
        <v>46.28</v>
      </c>
      <c r="D1918" s="622">
        <v>44.5</v>
      </c>
      <c r="E1918" s="622">
        <v>50.14</v>
      </c>
    </row>
    <row r="1919" spans="1:5">
      <c r="A1919" s="603">
        <v>42069</v>
      </c>
      <c r="B1919">
        <v>47.91</v>
      </c>
      <c r="C1919" s="5">
        <v>47.91</v>
      </c>
      <c r="D1919" s="622">
        <v>50.18</v>
      </c>
      <c r="E1919" s="622">
        <v>49.4</v>
      </c>
    </row>
    <row r="1920" spans="1:5">
      <c r="A1920" s="603">
        <v>42068</v>
      </c>
      <c r="B1920">
        <v>26.5</v>
      </c>
      <c r="C1920" s="5">
        <v>26.5</v>
      </c>
      <c r="D1920" s="622">
        <v>49.55</v>
      </c>
      <c r="E1920" s="622">
        <v>51.29</v>
      </c>
    </row>
    <row r="1921" spans="1:5">
      <c r="A1921" s="603">
        <v>42067</v>
      </c>
      <c r="B1921">
        <v>35.159999999999997</v>
      </c>
      <c r="C1921" s="5">
        <v>35.159999999999997</v>
      </c>
      <c r="D1921" s="622">
        <v>47.55</v>
      </c>
      <c r="E1921" s="622">
        <v>53.16</v>
      </c>
    </row>
    <row r="1922" spans="1:5">
      <c r="A1922" s="603">
        <v>42066</v>
      </c>
      <c r="B1922">
        <v>54.6</v>
      </c>
      <c r="C1922" s="5">
        <v>54.6</v>
      </c>
      <c r="D1922" s="622">
        <v>51.52</v>
      </c>
      <c r="E1922" s="622">
        <v>56.6</v>
      </c>
    </row>
    <row r="1923" spans="1:5">
      <c r="A1923" s="603">
        <v>42065</v>
      </c>
      <c r="B1923">
        <v>42.73</v>
      </c>
      <c r="C1923" s="5">
        <v>42.73</v>
      </c>
      <c r="D1923" s="622">
        <v>44.42</v>
      </c>
      <c r="E1923" s="622">
        <v>45.85</v>
      </c>
    </row>
    <row r="1924" spans="1:5">
      <c r="A1924" s="603">
        <v>42062</v>
      </c>
      <c r="B1924">
        <v>39.64</v>
      </c>
      <c r="C1924" s="5">
        <v>39.64</v>
      </c>
      <c r="D1924" s="622">
        <v>48.43</v>
      </c>
      <c r="E1924" s="622">
        <v>57.7</v>
      </c>
    </row>
    <row r="1925" spans="1:5">
      <c r="A1925" s="603">
        <v>42061</v>
      </c>
      <c r="B1925">
        <v>40.5</v>
      </c>
      <c r="C1925" s="5">
        <v>40.5</v>
      </c>
      <c r="D1925" s="622">
        <v>48.09</v>
      </c>
      <c r="E1925" s="622">
        <v>55.2</v>
      </c>
    </row>
    <row r="1926" spans="1:5">
      <c r="A1926" s="603">
        <v>42060</v>
      </c>
      <c r="B1926">
        <v>34.020000000000003</v>
      </c>
      <c r="C1926" s="5">
        <v>34.020000000000003</v>
      </c>
      <c r="D1926" s="622">
        <v>49.1</v>
      </c>
      <c r="E1926" s="622">
        <v>52.73</v>
      </c>
    </row>
    <row r="1927" spans="1:5">
      <c r="A1927" s="603">
        <v>42059</v>
      </c>
      <c r="B1927">
        <v>26.17</v>
      </c>
      <c r="C1927" s="5">
        <v>26.17</v>
      </c>
      <c r="D1927" s="622">
        <v>46.11</v>
      </c>
      <c r="E1927" s="622">
        <v>52.97</v>
      </c>
    </row>
    <row r="1928" spans="1:5">
      <c r="A1928" s="603">
        <v>42058</v>
      </c>
      <c r="B1928">
        <v>29.65</v>
      </c>
      <c r="C1928" s="5">
        <v>29.65</v>
      </c>
      <c r="D1928" s="622">
        <v>46.89</v>
      </c>
      <c r="E1928" s="622">
        <v>53.16</v>
      </c>
    </row>
    <row r="1929" spans="1:5">
      <c r="A1929" s="603">
        <v>42055</v>
      </c>
      <c r="B1929">
        <v>52.01</v>
      </c>
      <c r="C1929" s="5">
        <v>52.01</v>
      </c>
      <c r="D1929" s="622">
        <v>50.89</v>
      </c>
      <c r="E1929" s="622">
        <v>56.41</v>
      </c>
    </row>
    <row r="1930" spans="1:5">
      <c r="A1930" s="603">
        <v>42054</v>
      </c>
      <c r="B1930">
        <v>56.27</v>
      </c>
      <c r="C1930" s="5">
        <v>56.27</v>
      </c>
      <c r="D1930" s="622">
        <v>52.04</v>
      </c>
      <c r="E1930" s="622">
        <v>57.13</v>
      </c>
    </row>
    <row r="1931" spans="1:5">
      <c r="A1931" s="603">
        <v>42053</v>
      </c>
      <c r="B1931">
        <v>45.82</v>
      </c>
      <c r="C1931" s="5">
        <v>45.82</v>
      </c>
      <c r="D1931" s="622">
        <v>51.13</v>
      </c>
      <c r="E1931" s="622">
        <v>55.65</v>
      </c>
    </row>
    <row r="1932" spans="1:5">
      <c r="A1932" s="603">
        <v>42052</v>
      </c>
      <c r="B1932">
        <v>39.83</v>
      </c>
      <c r="C1932" s="5">
        <v>39.83</v>
      </c>
      <c r="D1932" s="622">
        <v>49.82</v>
      </c>
      <c r="E1932" s="622">
        <v>52.42</v>
      </c>
    </row>
    <row r="1933" spans="1:5">
      <c r="A1933" s="603">
        <v>42051</v>
      </c>
      <c r="B1933">
        <v>51.23</v>
      </c>
      <c r="C1933" s="5">
        <v>51.23</v>
      </c>
      <c r="D1933" s="622">
        <v>55.03</v>
      </c>
      <c r="E1933" s="622">
        <v>55.78</v>
      </c>
    </row>
    <row r="1934" spans="1:5">
      <c r="A1934" s="603">
        <v>42048</v>
      </c>
      <c r="B1934">
        <v>51.47</v>
      </c>
      <c r="C1934" s="5">
        <v>51.47</v>
      </c>
      <c r="D1934" s="622">
        <v>49.24</v>
      </c>
      <c r="E1934" s="622">
        <v>56.33</v>
      </c>
    </row>
    <row r="1935" spans="1:5">
      <c r="A1935" s="603">
        <v>42047</v>
      </c>
      <c r="B1935">
        <v>65.34</v>
      </c>
      <c r="C1935" s="5">
        <v>65.34</v>
      </c>
      <c r="D1935" s="622">
        <v>54.07</v>
      </c>
      <c r="E1935" s="622">
        <v>61.95</v>
      </c>
    </row>
    <row r="1936" spans="1:5">
      <c r="A1936" s="603">
        <v>42046</v>
      </c>
      <c r="B1936">
        <v>63.7</v>
      </c>
      <c r="C1936" s="5">
        <v>63.7</v>
      </c>
      <c r="D1936" s="622">
        <v>56.03</v>
      </c>
      <c r="E1936" s="622">
        <v>60.06</v>
      </c>
    </row>
    <row r="1937" spans="1:5">
      <c r="A1937" s="603">
        <v>42045</v>
      </c>
      <c r="B1937">
        <v>60.21</v>
      </c>
      <c r="C1937" s="5">
        <v>60.21</v>
      </c>
      <c r="D1937" s="622">
        <v>62.1</v>
      </c>
      <c r="E1937" s="622">
        <v>58.91</v>
      </c>
    </row>
    <row r="1938" spans="1:5">
      <c r="A1938" s="603">
        <v>42044</v>
      </c>
      <c r="B1938">
        <v>51.6</v>
      </c>
      <c r="C1938" s="5">
        <v>51.6</v>
      </c>
      <c r="D1938" s="622">
        <v>62.12</v>
      </c>
      <c r="E1938" s="622">
        <v>56.9</v>
      </c>
    </row>
    <row r="1939" spans="1:5">
      <c r="A1939" s="603">
        <v>42041</v>
      </c>
      <c r="B1939">
        <v>46.12</v>
      </c>
      <c r="C1939" s="5">
        <v>46.12</v>
      </c>
      <c r="D1939" s="622">
        <v>51.72</v>
      </c>
      <c r="E1939" s="622">
        <v>53.14</v>
      </c>
    </row>
    <row r="1940" spans="1:5">
      <c r="A1940" s="603">
        <v>42040</v>
      </c>
      <c r="B1940">
        <v>42.65</v>
      </c>
      <c r="C1940" s="5">
        <v>42.65</v>
      </c>
      <c r="D1940" s="622">
        <v>52.61</v>
      </c>
      <c r="E1940" s="622">
        <v>56.48</v>
      </c>
    </row>
    <row r="1941" spans="1:5">
      <c r="A1941" s="603">
        <v>42039</v>
      </c>
      <c r="B1941">
        <v>39.520000000000003</v>
      </c>
      <c r="C1941" s="5">
        <v>39.520000000000003</v>
      </c>
      <c r="D1941" s="622">
        <v>53.55</v>
      </c>
      <c r="E1941" s="622">
        <v>56.67</v>
      </c>
    </row>
    <row r="1942" spans="1:5">
      <c r="A1942" s="603">
        <v>42038</v>
      </c>
      <c r="B1942">
        <v>43.39</v>
      </c>
      <c r="C1942" s="5">
        <v>43.39</v>
      </c>
      <c r="D1942" s="622">
        <v>56.7</v>
      </c>
      <c r="E1942" s="622">
        <v>60.24</v>
      </c>
    </row>
    <row r="1943" spans="1:5">
      <c r="A1943" s="603">
        <v>42037</v>
      </c>
      <c r="B1943">
        <v>48.26</v>
      </c>
      <c r="C1943" s="5">
        <v>48.26</v>
      </c>
      <c r="D1943" s="622">
        <v>54.08</v>
      </c>
      <c r="E1943" s="622">
        <v>53.04</v>
      </c>
    </row>
    <row r="1944" spans="1:5">
      <c r="A1944" s="603">
        <v>42034</v>
      </c>
      <c r="B1944">
        <v>33.56</v>
      </c>
      <c r="C1944" s="5">
        <v>33.56</v>
      </c>
      <c r="D1944" s="622">
        <v>41.68</v>
      </c>
      <c r="E1944" s="622">
        <v>48.81</v>
      </c>
    </row>
    <row r="1945" spans="1:5">
      <c r="A1945" s="603">
        <v>42033</v>
      </c>
      <c r="B1945">
        <v>44.35</v>
      </c>
      <c r="C1945" s="5">
        <v>44.35</v>
      </c>
      <c r="D1945" s="622">
        <v>49.6</v>
      </c>
      <c r="E1945" s="622">
        <v>51.75</v>
      </c>
    </row>
    <row r="1946" spans="1:5">
      <c r="A1946" s="603">
        <v>42032</v>
      </c>
      <c r="B1946">
        <v>57.45</v>
      </c>
      <c r="C1946" s="5">
        <v>57.45</v>
      </c>
      <c r="D1946" s="622">
        <v>45.14</v>
      </c>
      <c r="E1946" s="622">
        <v>52.21</v>
      </c>
    </row>
    <row r="1947" spans="1:5">
      <c r="A1947" s="603">
        <v>42031</v>
      </c>
      <c r="B1947">
        <v>55.58</v>
      </c>
      <c r="C1947" s="5">
        <v>55.58</v>
      </c>
      <c r="D1947" s="622">
        <v>48.23</v>
      </c>
      <c r="E1947" s="622">
        <v>52</v>
      </c>
    </row>
    <row r="1948" spans="1:5">
      <c r="A1948" s="603">
        <v>42030</v>
      </c>
      <c r="B1948">
        <v>57.59</v>
      </c>
      <c r="C1948" s="5">
        <v>57.59</v>
      </c>
      <c r="D1948" s="622">
        <v>47.14</v>
      </c>
      <c r="E1948" s="622">
        <v>50.44</v>
      </c>
    </row>
    <row r="1949" spans="1:5">
      <c r="A1949" s="603">
        <v>42027</v>
      </c>
      <c r="B1949">
        <v>53.65</v>
      </c>
      <c r="C1949" s="5">
        <v>53.65</v>
      </c>
      <c r="D1949" s="622">
        <v>48.42</v>
      </c>
      <c r="E1949" s="622">
        <v>52.66</v>
      </c>
    </row>
    <row r="1950" spans="1:5">
      <c r="A1950" s="603">
        <v>42026</v>
      </c>
      <c r="B1950">
        <v>50.64</v>
      </c>
      <c r="C1950" s="5">
        <v>50.64</v>
      </c>
      <c r="D1950" s="622">
        <v>51.49</v>
      </c>
      <c r="E1950" s="622">
        <v>52.77</v>
      </c>
    </row>
    <row r="1951" spans="1:5">
      <c r="A1951" s="603">
        <v>42025</v>
      </c>
      <c r="B1951">
        <v>52.11</v>
      </c>
      <c r="C1951" s="5">
        <v>52.11</v>
      </c>
      <c r="D1951" s="622">
        <v>50.13</v>
      </c>
      <c r="E1951" s="622">
        <v>53.49</v>
      </c>
    </row>
    <row r="1952" spans="1:5">
      <c r="A1952" s="603">
        <v>42024</v>
      </c>
      <c r="B1952">
        <v>60.57</v>
      </c>
      <c r="C1952" s="5">
        <v>60.57</v>
      </c>
      <c r="D1952" s="622">
        <v>49.73</v>
      </c>
      <c r="E1952" s="622">
        <v>54.03</v>
      </c>
    </row>
    <row r="1953" spans="1:5">
      <c r="A1953" s="603">
        <v>42023</v>
      </c>
      <c r="B1953">
        <v>52.17</v>
      </c>
      <c r="C1953" s="5">
        <v>52.17</v>
      </c>
      <c r="D1953" s="622">
        <v>46.24</v>
      </c>
      <c r="E1953" s="622">
        <v>52.33</v>
      </c>
    </row>
    <row r="1954" spans="1:5">
      <c r="A1954" s="603">
        <v>42020</v>
      </c>
      <c r="B1954">
        <v>52.64</v>
      </c>
      <c r="C1954" s="5">
        <v>52.64</v>
      </c>
      <c r="D1954" s="622">
        <v>42.12</v>
      </c>
      <c r="E1954" s="622">
        <v>52.05</v>
      </c>
    </row>
    <row r="1955" spans="1:5">
      <c r="A1955" s="603">
        <v>42019</v>
      </c>
      <c r="B1955">
        <v>47.66</v>
      </c>
      <c r="C1955" s="5">
        <v>47.66</v>
      </c>
      <c r="D1955" s="622">
        <v>36.85</v>
      </c>
      <c r="E1955" s="622">
        <v>53.06</v>
      </c>
    </row>
    <row r="1956" spans="1:5">
      <c r="A1956" s="603">
        <v>42018</v>
      </c>
      <c r="B1956">
        <v>61.5</v>
      </c>
      <c r="C1956" s="5">
        <v>61.5</v>
      </c>
      <c r="D1956" s="622">
        <v>39.090000000000003</v>
      </c>
      <c r="E1956" s="622">
        <v>51.12</v>
      </c>
    </row>
    <row r="1957" spans="1:5">
      <c r="A1957" s="603">
        <v>42017</v>
      </c>
      <c r="B1957">
        <v>56.88</v>
      </c>
      <c r="C1957" s="5">
        <v>56.88</v>
      </c>
      <c r="D1957" s="622">
        <v>36.76</v>
      </c>
      <c r="E1957" s="622">
        <v>55.1</v>
      </c>
    </row>
    <row r="1958" spans="1:5">
      <c r="A1958" s="603">
        <v>42016</v>
      </c>
      <c r="B1958">
        <v>58.2</v>
      </c>
      <c r="C1958" s="5">
        <v>58.2</v>
      </c>
      <c r="D1958" s="622">
        <v>36.270000000000003</v>
      </c>
      <c r="E1958" s="622">
        <v>49.84</v>
      </c>
    </row>
    <row r="1959" spans="1:5">
      <c r="A1959" s="603">
        <v>42013</v>
      </c>
      <c r="B1959">
        <v>63.6</v>
      </c>
      <c r="C1959" s="5">
        <v>63.6</v>
      </c>
      <c r="D1959" s="622">
        <v>33.56</v>
      </c>
      <c r="E1959" s="622">
        <v>56.33</v>
      </c>
    </row>
    <row r="1960" spans="1:5">
      <c r="A1960" s="603">
        <v>42012</v>
      </c>
      <c r="B1960">
        <v>63.61</v>
      </c>
      <c r="C1960" s="5">
        <v>63.61</v>
      </c>
      <c r="D1960" s="622">
        <v>43.01</v>
      </c>
      <c r="E1960" s="622">
        <v>60.8</v>
      </c>
    </row>
    <row r="1961" spans="1:5">
      <c r="A1961" s="603">
        <v>42011</v>
      </c>
      <c r="B1961">
        <v>222.36</v>
      </c>
      <c r="C1961" s="5">
        <v>222.36</v>
      </c>
      <c r="D1961" s="622">
        <v>45.37</v>
      </c>
      <c r="E1961" s="622">
        <v>60.38</v>
      </c>
    </row>
    <row r="1962" spans="1:5">
      <c r="A1962" s="603">
        <v>42010</v>
      </c>
      <c r="B1962">
        <v>53.42</v>
      </c>
      <c r="C1962" s="5">
        <v>53.42</v>
      </c>
      <c r="D1962" s="622">
        <v>45.16</v>
      </c>
      <c r="E1962" s="622">
        <v>61.62</v>
      </c>
    </row>
    <row r="1963" spans="1:5">
      <c r="A1963" s="603">
        <v>42009</v>
      </c>
      <c r="B1963">
        <v>59.78</v>
      </c>
      <c r="C1963" s="5">
        <v>59.78</v>
      </c>
      <c r="D1963" s="622">
        <v>44.43</v>
      </c>
      <c r="E1963" s="622">
        <v>53.37</v>
      </c>
    </row>
    <row r="1964" spans="1:5">
      <c r="A1964" s="603">
        <v>42006</v>
      </c>
      <c r="B1964">
        <v>54.32</v>
      </c>
      <c r="C1964" s="5">
        <v>54.32</v>
      </c>
      <c r="D1964" s="622">
        <v>41</v>
      </c>
      <c r="E1964" s="622">
        <v>56.99</v>
      </c>
    </row>
    <row r="1965" spans="1:5">
      <c r="A1965" s="603">
        <v>42005</v>
      </c>
      <c r="B1965">
        <v>46.7</v>
      </c>
      <c r="C1965" s="5">
        <v>46.7</v>
      </c>
      <c r="D1965" s="622">
        <v>45.89</v>
      </c>
      <c r="E1965" s="622">
        <v>45.47</v>
      </c>
    </row>
    <row r="1966" spans="1:5">
      <c r="A1966" s="603">
        <v>42004</v>
      </c>
      <c r="B1966">
        <v>46.38</v>
      </c>
      <c r="C1966" s="5">
        <v>46.38</v>
      </c>
      <c r="D1966" s="622">
        <v>45.89</v>
      </c>
      <c r="E1966" s="622">
        <v>59.9</v>
      </c>
    </row>
    <row r="1967" spans="1:5">
      <c r="A1967" s="603">
        <v>42003</v>
      </c>
      <c r="B1967">
        <v>41.4</v>
      </c>
      <c r="C1967" s="5">
        <v>41.4</v>
      </c>
      <c r="D1967" s="622">
        <v>46.32</v>
      </c>
      <c r="E1967" s="622">
        <v>59.05</v>
      </c>
    </row>
    <row r="1968" spans="1:5">
      <c r="A1968" s="603">
        <v>42002</v>
      </c>
      <c r="B1968">
        <v>36</v>
      </c>
      <c r="C1968" s="5">
        <v>36</v>
      </c>
      <c r="D1968" s="622">
        <v>49.39</v>
      </c>
      <c r="E1968" s="622">
        <v>54.17</v>
      </c>
    </row>
    <row r="1969" spans="1:5">
      <c r="A1969" s="603">
        <v>41999</v>
      </c>
      <c r="B1969">
        <v>43.86</v>
      </c>
      <c r="C1969" s="5">
        <v>43.86</v>
      </c>
      <c r="D1969" s="622">
        <v>20.52</v>
      </c>
      <c r="E1969" s="622">
        <v>48.99</v>
      </c>
    </row>
    <row r="1970" spans="1:5">
      <c r="A1970" s="603">
        <v>41998</v>
      </c>
      <c r="B1970">
        <v>41.9</v>
      </c>
      <c r="C1970" s="5">
        <v>41.9</v>
      </c>
      <c r="D1970" s="622">
        <v>20.52</v>
      </c>
      <c r="E1970" s="622">
        <v>49.15</v>
      </c>
    </row>
    <row r="1971" spans="1:5">
      <c r="A1971" s="603">
        <v>41997</v>
      </c>
      <c r="B1971">
        <v>48.84</v>
      </c>
      <c r="C1971" s="5">
        <v>48.84</v>
      </c>
      <c r="D1971" s="622">
        <v>20.52</v>
      </c>
      <c r="E1971" s="622">
        <v>59.19</v>
      </c>
    </row>
    <row r="1972" spans="1:5">
      <c r="A1972" s="603">
        <v>41996</v>
      </c>
      <c r="B1972">
        <v>56</v>
      </c>
      <c r="C1972" s="5">
        <v>56</v>
      </c>
      <c r="D1972" s="622">
        <v>28.06</v>
      </c>
      <c r="E1972" s="622">
        <v>58.24</v>
      </c>
    </row>
    <row r="1973" spans="1:5">
      <c r="A1973" s="603">
        <v>41995</v>
      </c>
      <c r="B1973">
        <v>54.41</v>
      </c>
      <c r="C1973" s="5">
        <v>54.41</v>
      </c>
      <c r="D1973" s="622">
        <v>27.61</v>
      </c>
      <c r="E1973" s="622">
        <v>61.66</v>
      </c>
    </row>
    <row r="1974" spans="1:5">
      <c r="A1974" s="603">
        <v>41992</v>
      </c>
      <c r="B1974">
        <v>58.71</v>
      </c>
      <c r="C1974" s="5">
        <v>58.71</v>
      </c>
      <c r="D1974" s="622">
        <v>25.95</v>
      </c>
      <c r="E1974" s="622">
        <v>60.42</v>
      </c>
    </row>
    <row r="1975" spans="1:5">
      <c r="A1975" s="603">
        <v>41991</v>
      </c>
      <c r="B1975">
        <v>54.92</v>
      </c>
      <c r="C1975" s="5">
        <v>54.92</v>
      </c>
      <c r="D1975" s="622">
        <v>36.46</v>
      </c>
      <c r="E1975" s="622">
        <v>62.39</v>
      </c>
    </row>
    <row r="1976" spans="1:5">
      <c r="A1976" s="603">
        <v>41990</v>
      </c>
      <c r="B1976">
        <v>49.08</v>
      </c>
      <c r="C1976" s="5">
        <v>49.08</v>
      </c>
      <c r="D1976" s="622">
        <v>45.74</v>
      </c>
      <c r="E1976" s="622">
        <v>64.25</v>
      </c>
    </row>
    <row r="1977" spans="1:5">
      <c r="A1977" s="603">
        <v>41989</v>
      </c>
      <c r="B1977">
        <v>49.94</v>
      </c>
      <c r="C1977" s="5">
        <v>49.94</v>
      </c>
      <c r="D1977" s="622">
        <v>49.84</v>
      </c>
      <c r="E1977" s="622">
        <v>64.180000000000007</v>
      </c>
    </row>
    <row r="1978" spans="1:5">
      <c r="A1978" s="603">
        <v>41988</v>
      </c>
      <c r="B1978">
        <v>54.73</v>
      </c>
      <c r="C1978" s="5">
        <v>54.73</v>
      </c>
      <c r="D1978" s="622">
        <v>53.3</v>
      </c>
      <c r="E1978" s="622">
        <v>49.45</v>
      </c>
    </row>
    <row r="1979" spans="1:5">
      <c r="A1979" s="603">
        <v>41985</v>
      </c>
      <c r="B1979">
        <v>52.6</v>
      </c>
      <c r="C1979" s="5">
        <v>52.6</v>
      </c>
      <c r="D1979" s="622">
        <v>47.84</v>
      </c>
      <c r="E1979" s="622">
        <v>64.819999999999993</v>
      </c>
    </row>
    <row r="1980" spans="1:5">
      <c r="A1980" s="603">
        <v>41984</v>
      </c>
      <c r="B1980">
        <v>55.26</v>
      </c>
      <c r="C1980" s="5">
        <v>55.26</v>
      </c>
      <c r="D1980" s="622">
        <v>48.18</v>
      </c>
      <c r="E1980" s="622">
        <v>61.18</v>
      </c>
    </row>
    <row r="1981" spans="1:5">
      <c r="A1981" s="603">
        <v>41983</v>
      </c>
      <c r="B1981">
        <v>52.55</v>
      </c>
      <c r="C1981" s="5">
        <v>52.55</v>
      </c>
      <c r="D1981" s="622">
        <v>51.36</v>
      </c>
      <c r="E1981" s="622">
        <v>58.98</v>
      </c>
    </row>
    <row r="1982" spans="1:5">
      <c r="A1982" s="603">
        <v>41982</v>
      </c>
      <c r="B1982">
        <v>43.52</v>
      </c>
      <c r="C1982" s="5">
        <v>43.52</v>
      </c>
      <c r="D1982" s="622">
        <v>54.67</v>
      </c>
      <c r="E1982" s="622">
        <v>63.74</v>
      </c>
    </row>
    <row r="1983" spans="1:5">
      <c r="A1983" s="603">
        <v>41981</v>
      </c>
      <c r="B1983">
        <v>45.57</v>
      </c>
      <c r="C1983" s="5">
        <v>45.57</v>
      </c>
      <c r="D1983" s="622">
        <v>49.41</v>
      </c>
      <c r="E1983" s="622">
        <v>56.79</v>
      </c>
    </row>
    <row r="1984" spans="1:5">
      <c r="A1984" s="603">
        <v>41978</v>
      </c>
      <c r="B1984">
        <v>56.87</v>
      </c>
      <c r="C1984" s="5">
        <v>56.87</v>
      </c>
      <c r="D1984" s="622">
        <v>58.71</v>
      </c>
      <c r="E1984" s="622">
        <v>64.8</v>
      </c>
    </row>
    <row r="1985" spans="1:5">
      <c r="A1985" s="603">
        <v>41977</v>
      </c>
      <c r="B1985">
        <v>60.53</v>
      </c>
      <c r="C1985" s="5">
        <v>60.53</v>
      </c>
      <c r="D1985" s="622">
        <v>59.84</v>
      </c>
      <c r="E1985" s="622">
        <v>67.64</v>
      </c>
    </row>
    <row r="1986" spans="1:5">
      <c r="A1986" s="603">
        <v>41976</v>
      </c>
      <c r="B1986">
        <v>55.82</v>
      </c>
      <c r="C1986" s="5">
        <v>55.82</v>
      </c>
      <c r="D1986" s="622">
        <v>57.69</v>
      </c>
      <c r="E1986" s="622">
        <v>65.45</v>
      </c>
    </row>
    <row r="1987" spans="1:5">
      <c r="A1987" s="603">
        <v>41975</v>
      </c>
      <c r="B1987">
        <v>45.37</v>
      </c>
      <c r="C1987" s="5">
        <v>45.37</v>
      </c>
      <c r="D1987" s="622">
        <v>52.56</v>
      </c>
      <c r="E1987" s="622">
        <v>65.77</v>
      </c>
    </row>
    <row r="1988" spans="1:5">
      <c r="A1988" s="603">
        <v>41974</v>
      </c>
      <c r="B1988">
        <v>42.26</v>
      </c>
      <c r="C1988" s="5">
        <v>42.26</v>
      </c>
      <c r="D1988" s="622">
        <v>45.32</v>
      </c>
      <c r="E1988" s="622">
        <v>55.81</v>
      </c>
    </row>
    <row r="1989" spans="1:5">
      <c r="A1989" s="603">
        <v>41971</v>
      </c>
      <c r="B1989">
        <v>40.24</v>
      </c>
      <c r="C1989" s="5">
        <v>40.24</v>
      </c>
      <c r="D1989" s="622">
        <v>31.1</v>
      </c>
      <c r="E1989" s="622">
        <v>58.38</v>
      </c>
    </row>
    <row r="1990" spans="1:5">
      <c r="A1990" s="603">
        <v>41970</v>
      </c>
      <c r="B1990">
        <v>48.06</v>
      </c>
      <c r="C1990" s="5">
        <v>48.06</v>
      </c>
      <c r="D1990" s="622">
        <v>48.27</v>
      </c>
      <c r="E1990" s="622">
        <v>62.6</v>
      </c>
    </row>
    <row r="1991" spans="1:5">
      <c r="A1991" s="603">
        <v>41969</v>
      </c>
      <c r="B1991">
        <v>65.73</v>
      </c>
      <c r="C1991" s="5">
        <v>65.73</v>
      </c>
      <c r="D1991" s="622">
        <v>45.79</v>
      </c>
      <c r="E1991" s="622">
        <v>64.989999999999995</v>
      </c>
    </row>
    <row r="1992" spans="1:5">
      <c r="A1992" s="603">
        <v>41968</v>
      </c>
      <c r="B1992">
        <v>64.87</v>
      </c>
      <c r="C1992" s="5">
        <v>64.87</v>
      </c>
      <c r="D1992" s="622">
        <v>49.18</v>
      </c>
      <c r="E1992" s="622">
        <v>61.7</v>
      </c>
    </row>
    <row r="1993" spans="1:5">
      <c r="A1993" s="603">
        <v>41967</v>
      </c>
      <c r="B1993">
        <v>57.35</v>
      </c>
      <c r="C1993" s="5">
        <v>57.35</v>
      </c>
      <c r="D1993" s="622">
        <v>41.48</v>
      </c>
      <c r="E1993" s="622">
        <v>60.32</v>
      </c>
    </row>
    <row r="1994" spans="1:5">
      <c r="A1994" s="603">
        <v>41964</v>
      </c>
      <c r="B1994">
        <v>47.24</v>
      </c>
      <c r="C1994" s="5">
        <v>47.24</v>
      </c>
      <c r="D1994" s="622">
        <v>45.57</v>
      </c>
      <c r="E1994" s="622">
        <v>56.6</v>
      </c>
    </row>
    <row r="1995" spans="1:5">
      <c r="A1995" s="603">
        <v>41963</v>
      </c>
      <c r="B1995">
        <v>44.33</v>
      </c>
      <c r="C1995" s="5">
        <v>44.33</v>
      </c>
      <c r="D1995" s="622">
        <v>46.87</v>
      </c>
      <c r="E1995" s="622">
        <v>56.1</v>
      </c>
    </row>
    <row r="1996" spans="1:5">
      <c r="A1996" s="603">
        <v>41962</v>
      </c>
      <c r="B1996">
        <v>52.81</v>
      </c>
      <c r="C1996" s="5">
        <v>52.81</v>
      </c>
      <c r="D1996" s="622">
        <v>49.05</v>
      </c>
      <c r="E1996" s="622">
        <v>58.85</v>
      </c>
    </row>
    <row r="1997" spans="1:5">
      <c r="A1997" s="603">
        <v>41961</v>
      </c>
      <c r="B1997">
        <v>55.54</v>
      </c>
      <c r="C1997" s="5">
        <v>55.54</v>
      </c>
      <c r="D1997" s="622">
        <v>47.55</v>
      </c>
      <c r="E1997" s="622">
        <v>52.42</v>
      </c>
    </row>
    <row r="1998" spans="1:5">
      <c r="A1998" s="603">
        <v>41960</v>
      </c>
      <c r="B1998">
        <v>48.85</v>
      </c>
      <c r="C1998" s="5">
        <v>48.85</v>
      </c>
      <c r="D1998" s="622">
        <v>44.71</v>
      </c>
      <c r="E1998" s="622">
        <v>52.33</v>
      </c>
    </row>
    <row r="1999" spans="1:5">
      <c r="A1999" s="603">
        <v>41957</v>
      </c>
      <c r="B1999">
        <v>45.79</v>
      </c>
      <c r="C1999" s="5">
        <v>45.79</v>
      </c>
      <c r="D1999" s="622">
        <v>39.26</v>
      </c>
      <c r="E1999" s="622">
        <v>54.52</v>
      </c>
    </row>
    <row r="2000" spans="1:5">
      <c r="A2000" s="603">
        <v>41956</v>
      </c>
      <c r="B2000">
        <v>45.49</v>
      </c>
      <c r="C2000" s="5">
        <v>45.49</v>
      </c>
      <c r="D2000" s="622">
        <v>43.22</v>
      </c>
      <c r="E2000" s="622">
        <v>55.58</v>
      </c>
    </row>
    <row r="2001" spans="1:5">
      <c r="A2001" s="603">
        <v>41955</v>
      </c>
      <c r="B2001">
        <v>44.94</v>
      </c>
      <c r="C2001" s="5">
        <v>44.94</v>
      </c>
      <c r="D2001" s="622">
        <v>41.63</v>
      </c>
      <c r="E2001" s="622">
        <v>57.42</v>
      </c>
    </row>
    <row r="2002" spans="1:5">
      <c r="A2002" s="603">
        <v>41954</v>
      </c>
      <c r="B2002">
        <v>42.65</v>
      </c>
      <c r="C2002" s="5">
        <v>42.65</v>
      </c>
      <c r="D2002" s="622">
        <v>38.06</v>
      </c>
      <c r="E2002" s="622">
        <v>59.12</v>
      </c>
    </row>
    <row r="2003" spans="1:5">
      <c r="A2003" s="603">
        <v>41953</v>
      </c>
      <c r="B2003">
        <v>57.4</v>
      </c>
      <c r="C2003" s="5">
        <v>57.4</v>
      </c>
      <c r="D2003" s="622">
        <v>43</v>
      </c>
      <c r="E2003" s="622">
        <v>60.1</v>
      </c>
    </row>
    <row r="2004" spans="1:5">
      <c r="A2004" s="603">
        <v>41950</v>
      </c>
      <c r="B2004">
        <v>50.15</v>
      </c>
      <c r="C2004" s="5">
        <v>50.15</v>
      </c>
      <c r="D2004" s="622">
        <v>38.549999999999997</v>
      </c>
      <c r="E2004" s="622">
        <v>54.44</v>
      </c>
    </row>
    <row r="2005" spans="1:5">
      <c r="A2005" s="603">
        <v>41949</v>
      </c>
      <c r="B2005">
        <v>57.83</v>
      </c>
      <c r="C2005" s="5">
        <v>57.83</v>
      </c>
      <c r="D2005" s="622">
        <v>51.31</v>
      </c>
      <c r="E2005" s="622">
        <v>53.28</v>
      </c>
    </row>
    <row r="2006" spans="1:5">
      <c r="A2006" s="603">
        <v>41948</v>
      </c>
      <c r="B2006">
        <v>55.46</v>
      </c>
      <c r="C2006" s="5">
        <v>55.46</v>
      </c>
      <c r="D2006" s="622">
        <v>48.63</v>
      </c>
      <c r="E2006" s="622">
        <v>53.78</v>
      </c>
    </row>
    <row r="2007" spans="1:5">
      <c r="A2007" s="603">
        <v>41947</v>
      </c>
      <c r="B2007">
        <v>45.1</v>
      </c>
      <c r="C2007" s="5">
        <v>45.1</v>
      </c>
      <c r="D2007" s="622">
        <v>50.09</v>
      </c>
      <c r="E2007" s="622">
        <v>57.76</v>
      </c>
    </row>
    <row r="2008" spans="1:5">
      <c r="A2008" s="603">
        <v>41946</v>
      </c>
      <c r="B2008">
        <v>44.79</v>
      </c>
      <c r="C2008" s="5">
        <v>44.79</v>
      </c>
      <c r="D2008" s="622">
        <v>37.619999999999997</v>
      </c>
      <c r="E2008" s="622">
        <v>62.33</v>
      </c>
    </row>
    <row r="2009" spans="1:5">
      <c r="A2009" s="603">
        <v>41943</v>
      </c>
      <c r="B2009">
        <v>51.41</v>
      </c>
      <c r="C2009" s="5">
        <v>51.41</v>
      </c>
      <c r="D2009" s="622">
        <v>40.65</v>
      </c>
      <c r="E2009" s="622">
        <v>62.76</v>
      </c>
    </row>
    <row r="2010" spans="1:5">
      <c r="A2010" s="603">
        <v>41942</v>
      </c>
      <c r="B2010">
        <v>63.08</v>
      </c>
      <c r="C2010" s="5">
        <v>63.08</v>
      </c>
      <c r="D2010" s="622">
        <v>48.47</v>
      </c>
      <c r="E2010" s="622">
        <v>69.14</v>
      </c>
    </row>
    <row r="2011" spans="1:5">
      <c r="A2011" s="603">
        <v>41941</v>
      </c>
      <c r="B2011">
        <v>63.5</v>
      </c>
      <c r="C2011" s="5">
        <v>63.5</v>
      </c>
      <c r="D2011" s="622">
        <v>47.04</v>
      </c>
      <c r="E2011" s="622">
        <v>68.66</v>
      </c>
    </row>
    <row r="2012" spans="1:5">
      <c r="A2012" s="603">
        <v>41940</v>
      </c>
      <c r="B2012">
        <v>60.72</v>
      </c>
      <c r="C2012" s="5">
        <v>60.72</v>
      </c>
      <c r="D2012" s="622">
        <v>46.9</v>
      </c>
      <c r="E2012" s="622">
        <v>63.68</v>
      </c>
    </row>
    <row r="2013" spans="1:5">
      <c r="A2013" s="603">
        <v>41939</v>
      </c>
      <c r="B2013">
        <v>64.13</v>
      </c>
      <c r="C2013" s="5">
        <v>64.13</v>
      </c>
      <c r="D2013" s="622">
        <v>43.1</v>
      </c>
      <c r="E2013" s="622">
        <v>61.43</v>
      </c>
    </row>
    <row r="2014" spans="1:5">
      <c r="A2014" s="603">
        <v>41936</v>
      </c>
      <c r="B2014">
        <v>60.57</v>
      </c>
      <c r="C2014" s="5">
        <v>60.57</v>
      </c>
      <c r="D2014" s="622">
        <v>44</v>
      </c>
      <c r="E2014" s="622">
        <v>58.73</v>
      </c>
    </row>
    <row r="2015" spans="1:5">
      <c r="A2015" s="603">
        <v>41935</v>
      </c>
      <c r="B2015">
        <v>60.89</v>
      </c>
      <c r="C2015" s="5">
        <v>60.89</v>
      </c>
      <c r="D2015" s="622">
        <v>53.64</v>
      </c>
      <c r="E2015" s="622">
        <v>60.03</v>
      </c>
    </row>
    <row r="2016" spans="1:5">
      <c r="A2016" s="603">
        <v>41934</v>
      </c>
      <c r="B2016">
        <v>51.08</v>
      </c>
      <c r="C2016" s="5">
        <v>51.08</v>
      </c>
      <c r="D2016" s="622">
        <v>39.82</v>
      </c>
      <c r="E2016" s="622">
        <v>57.97</v>
      </c>
    </row>
    <row r="2017" spans="1:5">
      <c r="A2017" s="603">
        <v>41933</v>
      </c>
      <c r="B2017">
        <v>64.989999999999995</v>
      </c>
      <c r="C2017" s="5">
        <v>64.989999999999995</v>
      </c>
      <c r="D2017" s="622">
        <v>36.520000000000003</v>
      </c>
      <c r="E2017" s="622">
        <v>65.459999999999994</v>
      </c>
    </row>
    <row r="2018" spans="1:5">
      <c r="A2018" s="603">
        <v>41932</v>
      </c>
      <c r="B2018">
        <v>58.17</v>
      </c>
      <c r="C2018" s="5">
        <v>58.17</v>
      </c>
      <c r="D2018" s="622">
        <v>38.9</v>
      </c>
      <c r="E2018" s="622">
        <v>67.44</v>
      </c>
    </row>
    <row r="2019" spans="1:5">
      <c r="A2019" s="603">
        <v>41929</v>
      </c>
      <c r="B2019">
        <v>42.78</v>
      </c>
      <c r="C2019" s="5">
        <v>42.78</v>
      </c>
      <c r="D2019" s="622">
        <v>40.92</v>
      </c>
      <c r="E2019" s="622">
        <v>56.95</v>
      </c>
    </row>
    <row r="2020" spans="1:5">
      <c r="A2020" s="603">
        <v>41928</v>
      </c>
      <c r="B2020">
        <v>43.04</v>
      </c>
      <c r="C2020" s="5">
        <v>43.04</v>
      </c>
      <c r="D2020" s="622">
        <v>42.32</v>
      </c>
      <c r="E2020" s="622">
        <v>55.98</v>
      </c>
    </row>
    <row r="2021" spans="1:5">
      <c r="A2021" s="603">
        <v>41927</v>
      </c>
      <c r="B2021">
        <v>43.41</v>
      </c>
      <c r="C2021" s="5">
        <v>43.41</v>
      </c>
      <c r="D2021" s="622">
        <v>43.99</v>
      </c>
      <c r="E2021" s="622">
        <v>57.93</v>
      </c>
    </row>
    <row r="2022" spans="1:5">
      <c r="A2022" s="603">
        <v>41926</v>
      </c>
      <c r="B2022">
        <v>56.56</v>
      </c>
      <c r="C2022" s="5">
        <v>56.56</v>
      </c>
      <c r="D2022" s="622">
        <v>46.24</v>
      </c>
      <c r="E2022" s="622">
        <v>60.14</v>
      </c>
    </row>
    <row r="2023" spans="1:5">
      <c r="A2023" s="603">
        <v>41925</v>
      </c>
      <c r="B2023">
        <v>49.19</v>
      </c>
      <c r="C2023" s="5">
        <v>49.19</v>
      </c>
      <c r="D2023" s="622">
        <v>42.3</v>
      </c>
      <c r="E2023" s="622">
        <v>64.12</v>
      </c>
    </row>
    <row r="2024" spans="1:5">
      <c r="A2024" s="603">
        <v>41922</v>
      </c>
      <c r="B2024">
        <v>71.06</v>
      </c>
      <c r="C2024" s="5">
        <v>71.06</v>
      </c>
      <c r="D2024" s="622">
        <v>44.43</v>
      </c>
      <c r="E2024" s="622">
        <v>66.739999999999995</v>
      </c>
    </row>
    <row r="2025" spans="1:5">
      <c r="A2025" s="603">
        <v>41921</v>
      </c>
      <c r="B2025">
        <v>53.93</v>
      </c>
      <c r="C2025" s="5">
        <v>53.93</v>
      </c>
      <c r="D2025" s="622">
        <v>42.56</v>
      </c>
      <c r="E2025" s="622">
        <v>71.209999999999994</v>
      </c>
    </row>
    <row r="2026" spans="1:5">
      <c r="A2026" s="603">
        <v>41920</v>
      </c>
      <c r="B2026">
        <v>48.74</v>
      </c>
      <c r="C2026" s="5">
        <v>48.74</v>
      </c>
      <c r="D2026" s="622">
        <v>42.18</v>
      </c>
      <c r="E2026" s="622">
        <v>76.819999999999993</v>
      </c>
    </row>
    <row r="2027" spans="1:5">
      <c r="A2027" s="603">
        <v>41919</v>
      </c>
      <c r="B2027">
        <v>48.74</v>
      </c>
      <c r="C2027" s="5">
        <v>48.74</v>
      </c>
      <c r="D2027" s="622">
        <v>45.9</v>
      </c>
      <c r="E2027" s="622">
        <v>70.239999999999995</v>
      </c>
    </row>
    <row r="2028" spans="1:5">
      <c r="A2028" s="603">
        <v>41918</v>
      </c>
      <c r="B2028">
        <v>53.46</v>
      </c>
      <c r="C2028" s="5">
        <v>53.46</v>
      </c>
      <c r="D2028" s="622">
        <v>50.61</v>
      </c>
      <c r="E2028" s="622">
        <v>67.91</v>
      </c>
    </row>
    <row r="2029" spans="1:5">
      <c r="A2029" s="603">
        <v>41915</v>
      </c>
      <c r="B2029">
        <v>69.91</v>
      </c>
      <c r="C2029" s="5">
        <v>69.91</v>
      </c>
      <c r="D2029" s="622">
        <v>51.09</v>
      </c>
      <c r="E2029" s="622">
        <v>64.650000000000006</v>
      </c>
    </row>
    <row r="2030" spans="1:5">
      <c r="A2030" s="603">
        <v>41914</v>
      </c>
      <c r="B2030">
        <v>62.02</v>
      </c>
      <c r="C2030" s="5">
        <v>62.02</v>
      </c>
      <c r="D2030" s="622">
        <v>48.54</v>
      </c>
      <c r="E2030" s="622">
        <v>69.61</v>
      </c>
    </row>
    <row r="2031" spans="1:5">
      <c r="A2031" s="603">
        <v>41913</v>
      </c>
      <c r="B2031">
        <v>61.31</v>
      </c>
      <c r="C2031" s="5">
        <v>61.31</v>
      </c>
      <c r="D2031" s="622">
        <v>53.32</v>
      </c>
      <c r="E2031" s="622">
        <v>67.05</v>
      </c>
    </row>
    <row r="2032" spans="1:5">
      <c r="A2032" s="603">
        <v>41912</v>
      </c>
      <c r="B2032">
        <v>66.98</v>
      </c>
      <c r="C2032" s="5">
        <v>66.98</v>
      </c>
      <c r="D2032" s="622">
        <v>45.84</v>
      </c>
      <c r="E2032" s="622">
        <v>65.08</v>
      </c>
    </row>
    <row r="2033" spans="1:5">
      <c r="A2033" s="603">
        <v>41911</v>
      </c>
      <c r="B2033">
        <v>66.13</v>
      </c>
      <c r="C2033" s="5">
        <v>66.13</v>
      </c>
      <c r="D2033" s="622">
        <v>43.01</v>
      </c>
      <c r="E2033" s="622">
        <v>87.6</v>
      </c>
    </row>
    <row r="2034" spans="1:5">
      <c r="A2034" s="603">
        <v>41908</v>
      </c>
      <c r="B2034">
        <v>60.19</v>
      </c>
      <c r="C2034" s="5">
        <v>60.19</v>
      </c>
      <c r="D2034" s="622">
        <v>41.05</v>
      </c>
      <c r="E2034" s="622">
        <v>59.51</v>
      </c>
    </row>
    <row r="2035" spans="1:5">
      <c r="A2035" s="603">
        <v>41907</v>
      </c>
      <c r="B2035">
        <v>58.86</v>
      </c>
      <c r="C2035" s="5">
        <v>58.86</v>
      </c>
      <c r="D2035" s="622">
        <v>44.12</v>
      </c>
      <c r="E2035" s="622">
        <v>63.38</v>
      </c>
    </row>
    <row r="2036" spans="1:5">
      <c r="A2036" s="603">
        <v>41906</v>
      </c>
      <c r="B2036">
        <v>60.05</v>
      </c>
      <c r="C2036" s="5">
        <v>60.05</v>
      </c>
      <c r="D2036" s="622">
        <v>46.39</v>
      </c>
      <c r="E2036" s="622">
        <v>64.650000000000006</v>
      </c>
    </row>
    <row r="2037" spans="1:5">
      <c r="A2037" s="603">
        <v>41905</v>
      </c>
      <c r="B2037">
        <v>62.69</v>
      </c>
      <c r="C2037" s="5">
        <v>62.69</v>
      </c>
      <c r="D2037" s="622">
        <v>42.57</v>
      </c>
      <c r="E2037" s="622">
        <v>60.73</v>
      </c>
    </row>
    <row r="2038" spans="1:5">
      <c r="A2038" s="603">
        <v>41904</v>
      </c>
      <c r="B2038">
        <v>59.62</v>
      </c>
      <c r="C2038" s="5">
        <v>59.62</v>
      </c>
      <c r="D2038" s="622">
        <v>41.38</v>
      </c>
      <c r="E2038" s="622">
        <v>62.13</v>
      </c>
    </row>
    <row r="2039" spans="1:5">
      <c r="A2039" s="603">
        <v>41901</v>
      </c>
      <c r="B2039">
        <v>58.57</v>
      </c>
      <c r="C2039" s="5">
        <v>58.57</v>
      </c>
      <c r="D2039" s="622">
        <v>42.11</v>
      </c>
      <c r="E2039" s="622">
        <v>58.95</v>
      </c>
    </row>
    <row r="2040" spans="1:5">
      <c r="A2040" s="603">
        <v>41900</v>
      </c>
      <c r="B2040">
        <v>54.86</v>
      </c>
      <c r="C2040" s="5">
        <v>54.86</v>
      </c>
      <c r="D2040" s="622">
        <v>40.47</v>
      </c>
      <c r="E2040" s="622">
        <v>58.62</v>
      </c>
    </row>
    <row r="2041" spans="1:5">
      <c r="A2041" s="603">
        <v>41899</v>
      </c>
      <c r="B2041">
        <v>52.44</v>
      </c>
      <c r="C2041" s="5">
        <v>52.44</v>
      </c>
      <c r="D2041" s="622">
        <v>40.19</v>
      </c>
      <c r="E2041" s="622">
        <v>58.46</v>
      </c>
    </row>
    <row r="2042" spans="1:5">
      <c r="A2042" s="603">
        <v>41898</v>
      </c>
      <c r="B2042">
        <v>52.21</v>
      </c>
      <c r="C2042" s="5">
        <v>52.21</v>
      </c>
      <c r="D2042" s="622">
        <v>41</v>
      </c>
      <c r="E2042" s="622">
        <v>60.51</v>
      </c>
    </row>
    <row r="2043" spans="1:5">
      <c r="A2043" s="603">
        <v>41897</v>
      </c>
      <c r="B2043">
        <v>61.11</v>
      </c>
      <c r="C2043" s="5">
        <v>61.11</v>
      </c>
      <c r="D2043" s="622">
        <v>39.18</v>
      </c>
      <c r="E2043" s="622">
        <v>58.3</v>
      </c>
    </row>
    <row r="2044" spans="1:5">
      <c r="A2044" s="603">
        <v>41894</v>
      </c>
      <c r="B2044">
        <v>59.42</v>
      </c>
      <c r="C2044" s="5">
        <v>59.42</v>
      </c>
      <c r="D2044" s="622">
        <v>37.72</v>
      </c>
      <c r="E2044" s="622">
        <v>57</v>
      </c>
    </row>
    <row r="2045" spans="1:5">
      <c r="A2045" s="603">
        <v>41893</v>
      </c>
      <c r="B2045">
        <v>56.7</v>
      </c>
      <c r="C2045" s="5">
        <v>56.7</v>
      </c>
      <c r="D2045" s="622">
        <v>38.340000000000003</v>
      </c>
      <c r="E2045" s="622">
        <v>58.62</v>
      </c>
    </row>
    <row r="2046" spans="1:5">
      <c r="A2046" s="603">
        <v>41892</v>
      </c>
      <c r="B2046">
        <v>61.71</v>
      </c>
      <c r="C2046" s="5">
        <v>61.71</v>
      </c>
      <c r="D2046" s="622">
        <v>38.380000000000003</v>
      </c>
      <c r="E2046" s="622">
        <v>60.38</v>
      </c>
    </row>
    <row r="2047" spans="1:5">
      <c r="A2047" s="603">
        <v>41891</v>
      </c>
      <c r="B2047">
        <v>65.39</v>
      </c>
      <c r="C2047" s="5">
        <v>65.39</v>
      </c>
      <c r="D2047" s="622">
        <v>39</v>
      </c>
      <c r="E2047" s="622">
        <v>55.66</v>
      </c>
    </row>
    <row r="2048" spans="1:5">
      <c r="A2048" s="603">
        <v>41890</v>
      </c>
      <c r="B2048">
        <v>62.22</v>
      </c>
      <c r="C2048" s="5">
        <v>62.22</v>
      </c>
      <c r="D2048" s="622">
        <v>38.69</v>
      </c>
      <c r="E2048" s="622">
        <v>53.52</v>
      </c>
    </row>
    <row r="2049" spans="1:5">
      <c r="A2049" s="603">
        <v>41887</v>
      </c>
      <c r="B2049">
        <v>63.12</v>
      </c>
      <c r="C2049" s="5">
        <v>63.12</v>
      </c>
      <c r="D2049" s="622">
        <v>37.840000000000003</v>
      </c>
      <c r="E2049" s="622">
        <v>56.53</v>
      </c>
    </row>
    <row r="2050" spans="1:5">
      <c r="A2050" s="603">
        <v>41886</v>
      </c>
      <c r="B2050">
        <v>67.25</v>
      </c>
      <c r="C2050" s="5">
        <v>67.25</v>
      </c>
      <c r="D2050" s="622">
        <v>33.68</v>
      </c>
      <c r="E2050" s="622">
        <v>58.1</v>
      </c>
    </row>
    <row r="2051" spans="1:5">
      <c r="A2051" s="603">
        <v>41885</v>
      </c>
      <c r="B2051">
        <v>60.15</v>
      </c>
      <c r="C2051" s="5">
        <v>60.15</v>
      </c>
      <c r="D2051" s="622">
        <v>32.159999999999997</v>
      </c>
      <c r="E2051" s="622">
        <v>61.8</v>
      </c>
    </row>
    <row r="2052" spans="1:5">
      <c r="A2052" s="603">
        <v>41884</v>
      </c>
      <c r="B2052">
        <v>58.61</v>
      </c>
      <c r="C2052" s="5">
        <v>58.61</v>
      </c>
      <c r="D2052" s="622">
        <v>35.85</v>
      </c>
      <c r="E2052" s="622">
        <v>52.91</v>
      </c>
    </row>
    <row r="2053" spans="1:5">
      <c r="A2053" s="603">
        <v>41883</v>
      </c>
      <c r="B2053">
        <v>54.56</v>
      </c>
      <c r="C2053" s="5">
        <v>54.56</v>
      </c>
      <c r="D2053" s="622">
        <v>34.43</v>
      </c>
      <c r="E2053" s="622">
        <v>49.76</v>
      </c>
    </row>
    <row r="2054" spans="1:5">
      <c r="A2054" s="603">
        <v>41880</v>
      </c>
      <c r="B2054">
        <v>57.23</v>
      </c>
      <c r="C2054" s="5">
        <v>57.23</v>
      </c>
      <c r="D2054" s="622">
        <v>33.94</v>
      </c>
      <c r="E2054" s="622">
        <v>54.96</v>
      </c>
    </row>
    <row r="2055" spans="1:5">
      <c r="A2055" s="603">
        <v>41879</v>
      </c>
      <c r="B2055">
        <v>57.02</v>
      </c>
      <c r="C2055" s="5">
        <v>57.02</v>
      </c>
      <c r="D2055" s="622">
        <v>34.76</v>
      </c>
      <c r="E2055" s="622">
        <v>55.88</v>
      </c>
    </row>
    <row r="2056" spans="1:5">
      <c r="A2056" s="603">
        <v>41878</v>
      </c>
      <c r="B2056">
        <v>54.35</v>
      </c>
      <c r="C2056" s="5">
        <v>54.35</v>
      </c>
      <c r="D2056" s="622">
        <v>36.5</v>
      </c>
      <c r="E2056" s="622">
        <v>48.9</v>
      </c>
    </row>
    <row r="2057" spans="1:5">
      <c r="A2057" s="603">
        <v>41877</v>
      </c>
      <c r="B2057">
        <v>48.75</v>
      </c>
      <c r="C2057" s="5">
        <v>48.75</v>
      </c>
      <c r="D2057" s="622">
        <v>39.61</v>
      </c>
      <c r="E2057" s="622">
        <v>52.82</v>
      </c>
    </row>
    <row r="2058" spans="1:5">
      <c r="A2058" s="603">
        <v>41876</v>
      </c>
      <c r="B2058">
        <v>54.41</v>
      </c>
      <c r="C2058" s="5">
        <v>54.41</v>
      </c>
      <c r="D2058" s="622">
        <v>35.049999999999997</v>
      </c>
      <c r="E2058" s="622">
        <v>51.68</v>
      </c>
    </row>
    <row r="2059" spans="1:5">
      <c r="A2059" s="603">
        <v>41873</v>
      </c>
      <c r="B2059">
        <v>51.13</v>
      </c>
      <c r="C2059" s="5">
        <v>51.13</v>
      </c>
      <c r="D2059" s="622">
        <v>27.39</v>
      </c>
      <c r="E2059" s="622">
        <v>45.85</v>
      </c>
    </row>
    <row r="2060" spans="1:5">
      <c r="A2060" s="603">
        <v>41872</v>
      </c>
      <c r="B2060">
        <v>54.65</v>
      </c>
      <c r="C2060" s="5">
        <v>54.65</v>
      </c>
      <c r="D2060" s="622">
        <v>28.91</v>
      </c>
      <c r="E2060" s="622">
        <v>45.5</v>
      </c>
    </row>
    <row r="2061" spans="1:5">
      <c r="A2061" s="603">
        <v>41871</v>
      </c>
      <c r="B2061">
        <v>54.17</v>
      </c>
      <c r="C2061" s="5">
        <v>54.17</v>
      </c>
      <c r="D2061" s="622">
        <v>30.78</v>
      </c>
      <c r="E2061" s="622">
        <v>45.11</v>
      </c>
    </row>
    <row r="2062" spans="1:5">
      <c r="A2062" s="603">
        <v>41870</v>
      </c>
      <c r="B2062">
        <v>52.38</v>
      </c>
      <c r="C2062" s="5">
        <v>52.38</v>
      </c>
      <c r="D2062" s="622">
        <v>24.56</v>
      </c>
      <c r="E2062" s="622">
        <v>46.94</v>
      </c>
    </row>
    <row r="2063" spans="1:5">
      <c r="A2063" s="603">
        <v>41869</v>
      </c>
      <c r="B2063">
        <v>52.4</v>
      </c>
      <c r="C2063" s="5">
        <v>52.4</v>
      </c>
      <c r="D2063" s="622">
        <v>19.920000000000002</v>
      </c>
      <c r="E2063" s="622">
        <v>48.2</v>
      </c>
    </row>
    <row r="2064" spans="1:5">
      <c r="A2064" s="603">
        <v>41866</v>
      </c>
      <c r="B2064">
        <v>45.26</v>
      </c>
      <c r="C2064" s="5">
        <v>45.26</v>
      </c>
      <c r="D2064" s="622">
        <v>15.73</v>
      </c>
      <c r="E2064" s="622">
        <v>39.17</v>
      </c>
    </row>
    <row r="2065" spans="1:5">
      <c r="A2065" s="603">
        <v>41865</v>
      </c>
      <c r="B2065">
        <v>49.47</v>
      </c>
      <c r="C2065" s="5">
        <v>49.47</v>
      </c>
      <c r="D2065" s="622">
        <v>16.47</v>
      </c>
      <c r="E2065" s="622">
        <v>42.83</v>
      </c>
    </row>
    <row r="2066" spans="1:5">
      <c r="A2066" s="603">
        <v>41864</v>
      </c>
      <c r="B2066">
        <v>44.5</v>
      </c>
      <c r="C2066" s="5">
        <v>44.5</v>
      </c>
      <c r="D2066" s="622">
        <v>15.48</v>
      </c>
      <c r="E2066" s="622">
        <v>48.26</v>
      </c>
    </row>
    <row r="2067" spans="1:5">
      <c r="A2067" s="603">
        <v>41863</v>
      </c>
      <c r="B2067">
        <v>48.5</v>
      </c>
      <c r="C2067" s="5">
        <v>48.5</v>
      </c>
      <c r="D2067" s="622">
        <v>15.04</v>
      </c>
      <c r="E2067" s="622">
        <v>48.23</v>
      </c>
    </row>
    <row r="2068" spans="1:5">
      <c r="A2068" s="603">
        <v>41862</v>
      </c>
      <c r="B2068">
        <v>50.8</v>
      </c>
      <c r="C2068" s="5">
        <v>50.8</v>
      </c>
      <c r="D2068" s="622">
        <v>14.44</v>
      </c>
      <c r="E2068" s="622">
        <v>47.88</v>
      </c>
    </row>
    <row r="2069" spans="1:5">
      <c r="A2069" s="603">
        <v>41859</v>
      </c>
      <c r="B2069">
        <v>50.66</v>
      </c>
      <c r="C2069" s="5">
        <v>50.66</v>
      </c>
      <c r="D2069" s="622">
        <v>20.99</v>
      </c>
      <c r="E2069" s="622">
        <v>45.03</v>
      </c>
    </row>
    <row r="2070" spans="1:5">
      <c r="A2070" s="603">
        <v>41858</v>
      </c>
      <c r="B2070">
        <v>53.25</v>
      </c>
      <c r="C2070" s="5">
        <v>53.25</v>
      </c>
      <c r="D2070" s="622">
        <v>19.03</v>
      </c>
      <c r="E2070" s="622">
        <v>44.52</v>
      </c>
    </row>
    <row r="2071" spans="1:5">
      <c r="A2071" s="603">
        <v>41857</v>
      </c>
      <c r="B2071">
        <v>51.5</v>
      </c>
      <c r="C2071" s="5">
        <v>51.5</v>
      </c>
      <c r="D2071" s="622">
        <v>19.28</v>
      </c>
      <c r="E2071" s="622">
        <v>45.56</v>
      </c>
    </row>
    <row r="2072" spans="1:5">
      <c r="A2072" s="603">
        <v>41856</v>
      </c>
      <c r="B2072">
        <v>52.94</v>
      </c>
      <c r="C2072" s="5">
        <v>52.94</v>
      </c>
      <c r="D2072" s="622">
        <v>24.82</v>
      </c>
      <c r="E2072" s="622">
        <v>49</v>
      </c>
    </row>
    <row r="2073" spans="1:5">
      <c r="A2073" s="603">
        <v>41855</v>
      </c>
      <c r="B2073">
        <v>52.94</v>
      </c>
      <c r="C2073" s="5">
        <v>52.94</v>
      </c>
      <c r="D2073" s="622">
        <v>28.02</v>
      </c>
      <c r="E2073" s="622">
        <v>47.41</v>
      </c>
    </row>
    <row r="2074" spans="1:5">
      <c r="A2074" s="603">
        <v>41852</v>
      </c>
      <c r="B2074">
        <v>51.43</v>
      </c>
      <c r="C2074" s="5">
        <v>51.43</v>
      </c>
      <c r="D2074" s="622">
        <v>22.97</v>
      </c>
      <c r="E2074" s="622">
        <v>48.64</v>
      </c>
    </row>
    <row r="2075" spans="1:5">
      <c r="A2075" s="603">
        <v>41851</v>
      </c>
      <c r="B2075">
        <v>54.33</v>
      </c>
      <c r="C2075" s="5">
        <v>54.33</v>
      </c>
      <c r="D2075" s="622">
        <v>28.14</v>
      </c>
      <c r="E2075" s="622">
        <v>47.6</v>
      </c>
    </row>
    <row r="2076" spans="1:5">
      <c r="A2076" s="603">
        <v>41850</v>
      </c>
      <c r="B2076">
        <v>49.54</v>
      </c>
      <c r="C2076" s="5">
        <v>49.54</v>
      </c>
      <c r="D2076" s="622">
        <v>25.39</v>
      </c>
      <c r="E2076" s="622">
        <v>45.55</v>
      </c>
    </row>
    <row r="2077" spans="1:5">
      <c r="A2077" s="603">
        <v>41849</v>
      </c>
      <c r="B2077">
        <v>44.88</v>
      </c>
      <c r="C2077" s="5">
        <v>44.88</v>
      </c>
      <c r="D2077" s="622">
        <v>19.309999999999999</v>
      </c>
      <c r="E2077" s="622">
        <v>49.18</v>
      </c>
    </row>
    <row r="2078" spans="1:5">
      <c r="A2078" s="603">
        <v>41848</v>
      </c>
      <c r="B2078">
        <v>46.12</v>
      </c>
      <c r="C2078" s="5">
        <v>46.12</v>
      </c>
      <c r="D2078" s="622">
        <v>25.41</v>
      </c>
      <c r="E2078" s="622">
        <v>50.13</v>
      </c>
    </row>
    <row r="2079" spans="1:5">
      <c r="A2079" s="603">
        <v>41845</v>
      </c>
      <c r="B2079">
        <v>49.08</v>
      </c>
      <c r="C2079" s="5">
        <v>49.08</v>
      </c>
      <c r="D2079" s="622">
        <v>32.97</v>
      </c>
      <c r="E2079" s="622">
        <v>49.58</v>
      </c>
    </row>
    <row r="2080" spans="1:5">
      <c r="A2080" s="603">
        <v>41844</v>
      </c>
      <c r="B2080">
        <v>54.33</v>
      </c>
      <c r="C2080" s="5">
        <v>54.33</v>
      </c>
      <c r="D2080" s="622">
        <v>32.85</v>
      </c>
      <c r="E2080" s="622">
        <v>50.07</v>
      </c>
    </row>
    <row r="2081" spans="1:5">
      <c r="A2081" s="603">
        <v>41843</v>
      </c>
      <c r="B2081">
        <v>56.58</v>
      </c>
      <c r="C2081" s="5">
        <v>56.58</v>
      </c>
      <c r="D2081" s="622">
        <v>30.28</v>
      </c>
      <c r="E2081" s="622">
        <v>50.24</v>
      </c>
    </row>
    <row r="2082" spans="1:5">
      <c r="A2082" s="603">
        <v>41842</v>
      </c>
      <c r="B2082">
        <v>53.45</v>
      </c>
      <c r="C2082" s="5">
        <v>53.45</v>
      </c>
      <c r="D2082" s="622">
        <v>31.51</v>
      </c>
      <c r="E2082" s="622">
        <v>46.92</v>
      </c>
    </row>
    <row r="2083" spans="1:5">
      <c r="A2083" s="603">
        <v>41841</v>
      </c>
      <c r="B2083">
        <v>53.95</v>
      </c>
      <c r="C2083" s="5">
        <v>53.95</v>
      </c>
      <c r="D2083" s="622">
        <v>29.6</v>
      </c>
      <c r="E2083" s="622">
        <v>45.55</v>
      </c>
    </row>
    <row r="2084" spans="1:5">
      <c r="A2084" s="603">
        <v>41838</v>
      </c>
      <c r="B2084">
        <v>51.7</v>
      </c>
      <c r="C2084" s="5">
        <v>51.7</v>
      </c>
      <c r="D2084" s="622">
        <v>32.39</v>
      </c>
      <c r="E2084" s="622">
        <v>50.27</v>
      </c>
    </row>
    <row r="2085" spans="1:5">
      <c r="A2085" s="603">
        <v>41837</v>
      </c>
      <c r="B2085">
        <v>48.62</v>
      </c>
      <c r="C2085" s="5">
        <v>48.62</v>
      </c>
      <c r="D2085" s="622">
        <v>32.08</v>
      </c>
      <c r="E2085" s="622">
        <v>46.44</v>
      </c>
    </row>
    <row r="2086" spans="1:5">
      <c r="A2086" s="603">
        <v>41836</v>
      </c>
      <c r="B2086">
        <v>54.8</v>
      </c>
      <c r="C2086" s="5">
        <v>54.8</v>
      </c>
      <c r="D2086" s="622">
        <v>31.05</v>
      </c>
      <c r="E2086" s="622">
        <v>43.63</v>
      </c>
    </row>
    <row r="2087" spans="1:5">
      <c r="A2087" s="603">
        <v>41835</v>
      </c>
      <c r="B2087">
        <v>56.07</v>
      </c>
      <c r="C2087" s="5">
        <v>56.07</v>
      </c>
      <c r="D2087" s="622">
        <v>29.83</v>
      </c>
      <c r="E2087" s="622">
        <v>46.92</v>
      </c>
    </row>
    <row r="2088" spans="1:5">
      <c r="A2088" s="603">
        <v>41834</v>
      </c>
      <c r="B2088">
        <v>54.87</v>
      </c>
      <c r="C2088" s="5">
        <v>54.87</v>
      </c>
      <c r="D2088" s="622">
        <v>20.63</v>
      </c>
      <c r="E2088" s="622">
        <v>45.61</v>
      </c>
    </row>
    <row r="2089" spans="1:5">
      <c r="A2089" s="603">
        <v>41831</v>
      </c>
      <c r="B2089">
        <v>41.61</v>
      </c>
      <c r="C2089" s="5">
        <v>41.61</v>
      </c>
      <c r="D2089" s="622">
        <v>24.22</v>
      </c>
      <c r="E2089" s="622">
        <v>44.03</v>
      </c>
    </row>
    <row r="2090" spans="1:5">
      <c r="A2090" s="603">
        <v>41830</v>
      </c>
      <c r="B2090">
        <v>38.82</v>
      </c>
      <c r="C2090" s="5">
        <v>38.82</v>
      </c>
      <c r="D2090" s="622">
        <v>19.52</v>
      </c>
      <c r="E2090" s="622">
        <v>45.44</v>
      </c>
    </row>
    <row r="2091" spans="1:5">
      <c r="A2091" s="603">
        <v>41829</v>
      </c>
      <c r="B2091">
        <v>39.56</v>
      </c>
      <c r="C2091" s="5">
        <v>39.56</v>
      </c>
      <c r="D2091" s="622">
        <v>15.67</v>
      </c>
      <c r="E2091" s="622">
        <v>44.5</v>
      </c>
    </row>
    <row r="2092" spans="1:5">
      <c r="A2092" s="603">
        <v>41828</v>
      </c>
      <c r="B2092">
        <v>48.92</v>
      </c>
      <c r="C2092" s="5">
        <v>48.92</v>
      </c>
      <c r="D2092" s="622">
        <v>24.65</v>
      </c>
      <c r="E2092" s="622">
        <v>46.63</v>
      </c>
    </row>
    <row r="2093" spans="1:5">
      <c r="A2093" s="603">
        <v>41827</v>
      </c>
      <c r="B2093">
        <v>46.04</v>
      </c>
      <c r="C2093" s="5">
        <v>46.04</v>
      </c>
      <c r="D2093" s="622">
        <v>29.93</v>
      </c>
      <c r="E2093" s="622">
        <v>51.42</v>
      </c>
    </row>
    <row r="2094" spans="1:5">
      <c r="A2094" s="603">
        <v>41824</v>
      </c>
      <c r="B2094">
        <v>56.32</v>
      </c>
      <c r="C2094" s="5">
        <v>56.32</v>
      </c>
      <c r="D2094" s="622">
        <v>29.93</v>
      </c>
      <c r="E2094" s="622">
        <v>47.41</v>
      </c>
    </row>
    <row r="2095" spans="1:5">
      <c r="A2095" s="603">
        <v>41823</v>
      </c>
      <c r="B2095">
        <v>51.94</v>
      </c>
      <c r="C2095" s="5">
        <v>51.94</v>
      </c>
      <c r="D2095" s="622">
        <v>32.79</v>
      </c>
      <c r="E2095" s="622">
        <v>47.31</v>
      </c>
    </row>
    <row r="2096" spans="1:5">
      <c r="A2096" s="603">
        <v>41822</v>
      </c>
      <c r="B2096">
        <v>51.72</v>
      </c>
      <c r="C2096" s="5">
        <v>51.72</v>
      </c>
      <c r="D2096" s="622">
        <v>32.01</v>
      </c>
      <c r="E2096" s="622">
        <v>50.31</v>
      </c>
    </row>
    <row r="2097" spans="1:5">
      <c r="A2097" s="603">
        <v>41821</v>
      </c>
      <c r="B2097">
        <v>49.88</v>
      </c>
      <c r="C2097" s="5">
        <v>49.88</v>
      </c>
      <c r="D2097" s="622">
        <v>31.96</v>
      </c>
      <c r="E2097" s="622">
        <v>50.15</v>
      </c>
    </row>
    <row r="2098" spans="1:5">
      <c r="A2098" s="603">
        <v>41820</v>
      </c>
      <c r="B2098">
        <v>53.45</v>
      </c>
      <c r="C2098" s="5">
        <v>53.45</v>
      </c>
      <c r="D2098" s="622">
        <v>37.01</v>
      </c>
      <c r="E2098" s="622">
        <v>41.42</v>
      </c>
    </row>
    <row r="2099" spans="1:5">
      <c r="A2099" s="603">
        <v>41817</v>
      </c>
      <c r="B2099">
        <v>62.9</v>
      </c>
      <c r="C2099" s="5">
        <v>62.9</v>
      </c>
      <c r="D2099" s="622">
        <v>37.01</v>
      </c>
      <c r="E2099" s="622">
        <v>51.22</v>
      </c>
    </row>
    <row r="2100" spans="1:5">
      <c r="A2100" s="603">
        <v>41816</v>
      </c>
      <c r="B2100">
        <v>60.38</v>
      </c>
      <c r="C2100" s="5">
        <v>60.38</v>
      </c>
      <c r="D2100" s="622">
        <v>40.01</v>
      </c>
      <c r="E2100" s="622">
        <v>52.87</v>
      </c>
    </row>
    <row r="2101" spans="1:5">
      <c r="A2101" s="603">
        <v>41815</v>
      </c>
      <c r="B2101">
        <v>56.32</v>
      </c>
      <c r="C2101" s="5">
        <v>56.32</v>
      </c>
      <c r="D2101" s="622">
        <v>36.93</v>
      </c>
      <c r="E2101" s="622">
        <v>49.9</v>
      </c>
    </row>
    <row r="2102" spans="1:5">
      <c r="A2102" s="603">
        <v>41814</v>
      </c>
      <c r="B2102">
        <v>64.63</v>
      </c>
      <c r="C2102" s="5">
        <v>64.63</v>
      </c>
      <c r="D2102" s="622">
        <v>39.61</v>
      </c>
      <c r="E2102" s="622">
        <v>46.23</v>
      </c>
    </row>
    <row r="2103" spans="1:5">
      <c r="A2103" s="603">
        <v>41813</v>
      </c>
      <c r="B2103">
        <v>63.37</v>
      </c>
      <c r="C2103" s="5">
        <v>63.37</v>
      </c>
      <c r="D2103" s="622">
        <v>34.58</v>
      </c>
      <c r="E2103" s="622">
        <v>50.38</v>
      </c>
    </row>
    <row r="2104" spans="1:5">
      <c r="A2104" s="603">
        <v>41810</v>
      </c>
      <c r="B2104">
        <v>62.5</v>
      </c>
      <c r="C2104" s="5">
        <v>62.5</v>
      </c>
      <c r="D2104" s="622">
        <v>30.35</v>
      </c>
      <c r="E2104" s="622">
        <v>46.97</v>
      </c>
    </row>
    <row r="2105" spans="1:5">
      <c r="A2105" s="603">
        <v>41809</v>
      </c>
      <c r="B2105">
        <v>59.52</v>
      </c>
      <c r="C2105" s="5">
        <v>59.52</v>
      </c>
      <c r="D2105" s="622">
        <v>29.81</v>
      </c>
      <c r="E2105" s="622">
        <v>48.26</v>
      </c>
    </row>
    <row r="2106" spans="1:5">
      <c r="A2106" s="603">
        <v>41808</v>
      </c>
      <c r="B2106">
        <v>60.43</v>
      </c>
      <c r="C2106" s="5">
        <v>60.43</v>
      </c>
      <c r="D2106" s="622">
        <v>33.200000000000003</v>
      </c>
      <c r="E2106" s="622">
        <v>50.79</v>
      </c>
    </row>
    <row r="2107" spans="1:5">
      <c r="A2107" s="603">
        <v>41807</v>
      </c>
      <c r="B2107">
        <v>51.08</v>
      </c>
      <c r="C2107" s="5">
        <v>51.08</v>
      </c>
      <c r="D2107" s="622">
        <v>36.85</v>
      </c>
      <c r="E2107" s="622">
        <v>56.27</v>
      </c>
    </row>
    <row r="2108" spans="1:5">
      <c r="A2108" s="603">
        <v>41806</v>
      </c>
      <c r="B2108">
        <v>41.18</v>
      </c>
      <c r="C2108" s="5">
        <v>41.18</v>
      </c>
      <c r="D2108" s="622">
        <v>29.43</v>
      </c>
      <c r="E2108" s="622">
        <v>57.34</v>
      </c>
    </row>
    <row r="2109" spans="1:5">
      <c r="A2109" s="603">
        <v>41803</v>
      </c>
      <c r="B2109">
        <v>56.9</v>
      </c>
      <c r="C2109" s="5">
        <v>56.9</v>
      </c>
      <c r="D2109" s="622">
        <v>30.66</v>
      </c>
      <c r="E2109" s="622">
        <v>56.89</v>
      </c>
    </row>
    <row r="2110" spans="1:5">
      <c r="A2110" s="603">
        <v>41802</v>
      </c>
      <c r="B2110">
        <v>58.37</v>
      </c>
      <c r="C2110" s="5">
        <v>58.37</v>
      </c>
      <c r="D2110" s="622">
        <v>37.880000000000003</v>
      </c>
      <c r="E2110" s="622">
        <v>56.96</v>
      </c>
    </row>
    <row r="2111" spans="1:5">
      <c r="A2111" s="603">
        <v>41801</v>
      </c>
      <c r="B2111">
        <v>55.24</v>
      </c>
      <c r="C2111" s="5">
        <v>55.24</v>
      </c>
      <c r="D2111" s="622">
        <v>38.85</v>
      </c>
      <c r="E2111" s="622">
        <v>50.83</v>
      </c>
    </row>
    <row r="2112" spans="1:5">
      <c r="A2112" s="603">
        <v>41800</v>
      </c>
      <c r="B2112">
        <v>53.19</v>
      </c>
      <c r="C2112" s="5">
        <v>53.19</v>
      </c>
      <c r="D2112" s="622">
        <v>33.53</v>
      </c>
      <c r="E2112" s="622">
        <v>49.6</v>
      </c>
    </row>
    <row r="2113" spans="1:5">
      <c r="A2113" s="603">
        <v>41799</v>
      </c>
      <c r="B2113">
        <v>48.95</v>
      </c>
      <c r="C2113" s="5">
        <v>48.95</v>
      </c>
      <c r="D2113" s="622">
        <v>26.01</v>
      </c>
      <c r="E2113" s="622">
        <v>36.97</v>
      </c>
    </row>
    <row r="2114" spans="1:5">
      <c r="A2114" s="603">
        <v>41796</v>
      </c>
      <c r="B2114">
        <v>44.15</v>
      </c>
      <c r="C2114" s="5">
        <v>44.15</v>
      </c>
      <c r="D2114" s="622">
        <v>29.06</v>
      </c>
      <c r="E2114" s="622">
        <v>47.54</v>
      </c>
    </row>
    <row r="2115" spans="1:5">
      <c r="A2115" s="603">
        <v>41795</v>
      </c>
      <c r="B2115">
        <v>52.48</v>
      </c>
      <c r="C2115" s="5">
        <v>52.48</v>
      </c>
      <c r="D2115" s="622">
        <v>31.83</v>
      </c>
      <c r="E2115" s="622">
        <v>46.71</v>
      </c>
    </row>
    <row r="2116" spans="1:5">
      <c r="A2116" s="603">
        <v>41794</v>
      </c>
      <c r="B2116">
        <v>50.25</v>
      </c>
      <c r="C2116" s="5">
        <v>50.25</v>
      </c>
      <c r="D2116" s="622">
        <v>38.29</v>
      </c>
      <c r="E2116" s="622">
        <v>48.12</v>
      </c>
    </row>
    <row r="2117" spans="1:5">
      <c r="A2117" s="603">
        <v>41793</v>
      </c>
      <c r="B2117">
        <v>51.21</v>
      </c>
      <c r="C2117" s="5">
        <v>51.21</v>
      </c>
      <c r="D2117" s="622">
        <v>42</v>
      </c>
      <c r="E2117" s="622">
        <v>46.62</v>
      </c>
    </row>
    <row r="2118" spans="1:5">
      <c r="A2118" s="603">
        <v>41792</v>
      </c>
      <c r="B2118">
        <v>49.48</v>
      </c>
      <c r="C2118" s="5">
        <v>49.48</v>
      </c>
      <c r="D2118" s="622">
        <v>35.6</v>
      </c>
      <c r="E2118" s="622">
        <v>40.15</v>
      </c>
    </row>
    <row r="2119" spans="1:5">
      <c r="A2119" s="603">
        <v>41789</v>
      </c>
      <c r="B2119">
        <v>50.19</v>
      </c>
      <c r="C2119" s="5">
        <v>50.19</v>
      </c>
      <c r="D2119" s="622">
        <v>36.83</v>
      </c>
      <c r="E2119" s="622">
        <v>47.41</v>
      </c>
    </row>
    <row r="2120" spans="1:5">
      <c r="A2120" s="603">
        <v>41788</v>
      </c>
      <c r="B2120">
        <v>48.51</v>
      </c>
      <c r="C2120" s="5">
        <v>48.51</v>
      </c>
      <c r="D2120" s="622">
        <v>29.63</v>
      </c>
      <c r="E2120" s="622">
        <v>53.22</v>
      </c>
    </row>
    <row r="2121" spans="1:5">
      <c r="A2121" s="603">
        <v>41787</v>
      </c>
      <c r="B2121">
        <v>49.07</v>
      </c>
      <c r="C2121" s="5">
        <v>49.07</v>
      </c>
      <c r="D2121" s="622">
        <v>37.03</v>
      </c>
      <c r="E2121" s="622">
        <v>48.67</v>
      </c>
    </row>
    <row r="2122" spans="1:5">
      <c r="A2122" s="603">
        <v>41786</v>
      </c>
      <c r="B2122">
        <v>48.96</v>
      </c>
      <c r="C2122" s="5">
        <v>48.96</v>
      </c>
      <c r="D2122" s="622">
        <v>37.950000000000003</v>
      </c>
      <c r="E2122" s="622">
        <v>42.16</v>
      </c>
    </row>
    <row r="2123" spans="1:5">
      <c r="A2123" s="603">
        <v>41785</v>
      </c>
      <c r="B2123">
        <v>46.09</v>
      </c>
      <c r="C2123" s="5">
        <v>46.09</v>
      </c>
      <c r="D2123" s="622">
        <v>36.67</v>
      </c>
      <c r="E2123" s="622">
        <v>49.24</v>
      </c>
    </row>
    <row r="2124" spans="1:5">
      <c r="A2124" s="603">
        <v>41782</v>
      </c>
      <c r="B2124">
        <v>41.85</v>
      </c>
      <c r="C2124" s="5">
        <v>41.85</v>
      </c>
      <c r="D2124" s="622">
        <v>38.090000000000003</v>
      </c>
      <c r="E2124" s="622">
        <v>52.26</v>
      </c>
    </row>
    <row r="2125" spans="1:5">
      <c r="A2125" s="603">
        <v>41781</v>
      </c>
      <c r="B2125">
        <v>36.35</v>
      </c>
      <c r="C2125" s="5">
        <v>36.35</v>
      </c>
      <c r="D2125" s="622">
        <v>35.74</v>
      </c>
      <c r="E2125" s="622">
        <v>51.58</v>
      </c>
    </row>
    <row r="2126" spans="1:5">
      <c r="A2126" s="603">
        <v>41780</v>
      </c>
      <c r="B2126">
        <v>37.49</v>
      </c>
      <c r="C2126" s="5">
        <v>37.49</v>
      </c>
      <c r="D2126" s="622">
        <v>37.42</v>
      </c>
      <c r="E2126" s="622">
        <v>52.19</v>
      </c>
    </row>
    <row r="2127" spans="1:5">
      <c r="A2127" s="603">
        <v>41779</v>
      </c>
      <c r="B2127">
        <v>45.12</v>
      </c>
      <c r="C2127" s="5">
        <v>45.12</v>
      </c>
      <c r="D2127" s="622">
        <v>37.58</v>
      </c>
      <c r="E2127" s="622">
        <v>51.95</v>
      </c>
    </row>
    <row r="2128" spans="1:5">
      <c r="A2128" s="603">
        <v>41778</v>
      </c>
      <c r="B2128">
        <v>43.84</v>
      </c>
      <c r="C2128" s="5">
        <v>43.84</v>
      </c>
      <c r="D2128" s="622">
        <v>36.89</v>
      </c>
      <c r="E2128" s="622">
        <v>56.66</v>
      </c>
    </row>
    <row r="2129" spans="1:5">
      <c r="A2129" s="603">
        <v>41775</v>
      </c>
      <c r="B2129">
        <v>37.83</v>
      </c>
      <c r="C2129" s="5">
        <v>37.83</v>
      </c>
      <c r="D2129" s="622">
        <v>37.71</v>
      </c>
      <c r="E2129" s="622">
        <v>48.83</v>
      </c>
    </row>
    <row r="2130" spans="1:5">
      <c r="A2130" s="603">
        <v>41774</v>
      </c>
      <c r="B2130">
        <v>42.23</v>
      </c>
      <c r="C2130" s="5">
        <v>42.23</v>
      </c>
      <c r="D2130" s="622">
        <v>37.71</v>
      </c>
      <c r="E2130" s="622">
        <v>48.93</v>
      </c>
    </row>
    <row r="2131" spans="1:5">
      <c r="A2131" s="603">
        <v>41773</v>
      </c>
      <c r="B2131">
        <v>41.09</v>
      </c>
      <c r="C2131" s="5">
        <v>41.09</v>
      </c>
      <c r="D2131" s="622">
        <v>34.76</v>
      </c>
      <c r="E2131" s="622">
        <v>39.14</v>
      </c>
    </row>
    <row r="2132" spans="1:5">
      <c r="A2132" s="603">
        <v>41772</v>
      </c>
      <c r="B2132">
        <v>38.76</v>
      </c>
      <c r="C2132" s="5">
        <v>38.76</v>
      </c>
      <c r="D2132" s="622">
        <v>39.869999999999997</v>
      </c>
      <c r="E2132" s="622">
        <v>48.19</v>
      </c>
    </row>
    <row r="2133" spans="1:5">
      <c r="A2133" s="603">
        <v>41771</v>
      </c>
      <c r="B2133">
        <v>46.72</v>
      </c>
      <c r="C2133" s="5">
        <v>46.72</v>
      </c>
      <c r="D2133" s="622">
        <v>32.25</v>
      </c>
      <c r="E2133" s="622">
        <v>44.36</v>
      </c>
    </row>
    <row r="2134" spans="1:5">
      <c r="A2134" s="603">
        <v>41768</v>
      </c>
      <c r="B2134">
        <v>51.12</v>
      </c>
      <c r="C2134" s="5">
        <v>51.12</v>
      </c>
      <c r="D2134" s="622">
        <v>23.03</v>
      </c>
      <c r="E2134" s="622">
        <v>49.3</v>
      </c>
    </row>
    <row r="2135" spans="1:5">
      <c r="A2135" s="603">
        <v>41767</v>
      </c>
      <c r="B2135">
        <v>48.24</v>
      </c>
      <c r="C2135" s="5">
        <v>48.24</v>
      </c>
      <c r="D2135" s="622">
        <v>21.76</v>
      </c>
      <c r="E2135" s="622">
        <v>46.05</v>
      </c>
    </row>
    <row r="2136" spans="1:5">
      <c r="A2136" s="603">
        <v>41766</v>
      </c>
      <c r="B2136">
        <v>49.77</v>
      </c>
      <c r="C2136" s="5">
        <v>49.77</v>
      </c>
      <c r="D2136" s="622">
        <v>34.28</v>
      </c>
      <c r="E2136" s="622">
        <v>48.18</v>
      </c>
    </row>
    <row r="2137" spans="1:5">
      <c r="A2137" s="603">
        <v>41765</v>
      </c>
      <c r="B2137">
        <v>46.72</v>
      </c>
      <c r="C2137" s="5">
        <v>46.72</v>
      </c>
      <c r="D2137" s="622">
        <v>34.08</v>
      </c>
      <c r="E2137" s="622">
        <v>49.64</v>
      </c>
    </row>
    <row r="2138" spans="1:5">
      <c r="A2138" s="603">
        <v>41764</v>
      </c>
      <c r="B2138">
        <v>45.05</v>
      </c>
      <c r="C2138" s="5">
        <v>45.05</v>
      </c>
      <c r="D2138" s="622">
        <v>35.700000000000003</v>
      </c>
      <c r="E2138" s="622">
        <v>46.03</v>
      </c>
    </row>
    <row r="2139" spans="1:5">
      <c r="A2139" s="603">
        <v>41761</v>
      </c>
      <c r="B2139">
        <v>22.85</v>
      </c>
      <c r="C2139" s="5">
        <v>22.85</v>
      </c>
      <c r="D2139" s="622">
        <v>29.12</v>
      </c>
      <c r="E2139" s="622">
        <v>55.83</v>
      </c>
    </row>
    <row r="2140" spans="1:5">
      <c r="A2140" s="603">
        <v>41760</v>
      </c>
      <c r="B2140">
        <v>28.88</v>
      </c>
      <c r="C2140" s="5">
        <v>28.88</v>
      </c>
      <c r="D2140" s="622">
        <v>21.44</v>
      </c>
      <c r="E2140" s="622">
        <v>35.75</v>
      </c>
    </row>
    <row r="2141" spans="1:5">
      <c r="A2141" s="603">
        <v>41759</v>
      </c>
      <c r="B2141">
        <v>37.630000000000003</v>
      </c>
      <c r="C2141" s="5">
        <v>37.630000000000003</v>
      </c>
      <c r="D2141" s="622">
        <v>35.909999999999997</v>
      </c>
      <c r="E2141" s="622">
        <v>54.89</v>
      </c>
    </row>
    <row r="2142" spans="1:5">
      <c r="A2142" s="603">
        <v>41758</v>
      </c>
      <c r="B2142">
        <v>35.81</v>
      </c>
      <c r="C2142" s="5">
        <v>35.81</v>
      </c>
      <c r="D2142" s="622">
        <v>40.83</v>
      </c>
      <c r="E2142" s="622">
        <v>52.52</v>
      </c>
    </row>
    <row r="2143" spans="1:5">
      <c r="A2143" s="603">
        <v>41757</v>
      </c>
      <c r="B2143">
        <v>35.270000000000003</v>
      </c>
      <c r="C2143" s="5">
        <v>35.270000000000003</v>
      </c>
      <c r="D2143" s="622">
        <v>41.72</v>
      </c>
      <c r="E2143" s="622">
        <v>57.86</v>
      </c>
    </row>
    <row r="2144" spans="1:5">
      <c r="A2144" s="603">
        <v>41754</v>
      </c>
      <c r="B2144">
        <v>11.87</v>
      </c>
      <c r="C2144" s="5">
        <v>11.87</v>
      </c>
      <c r="D2144" s="622">
        <v>33.450000000000003</v>
      </c>
      <c r="E2144" s="622">
        <v>43.84</v>
      </c>
    </row>
    <row r="2145" spans="1:5">
      <c r="A2145" s="603">
        <v>41753</v>
      </c>
      <c r="B2145">
        <v>32.270000000000003</v>
      </c>
      <c r="C2145" s="5">
        <v>32.270000000000003</v>
      </c>
      <c r="D2145" s="622">
        <v>38.090000000000003</v>
      </c>
      <c r="E2145" s="622">
        <v>53.8</v>
      </c>
    </row>
    <row r="2146" spans="1:5">
      <c r="A2146" s="603">
        <v>41752</v>
      </c>
      <c r="B2146">
        <v>37.19</v>
      </c>
      <c r="C2146" s="5">
        <v>37.19</v>
      </c>
      <c r="D2146" s="622">
        <v>38.340000000000003</v>
      </c>
      <c r="E2146" s="622">
        <v>53.5</v>
      </c>
    </row>
    <row r="2147" spans="1:5">
      <c r="A2147" s="603">
        <v>41751</v>
      </c>
      <c r="B2147">
        <v>28.64</v>
      </c>
      <c r="C2147" s="5">
        <v>28.64</v>
      </c>
      <c r="D2147" s="622">
        <v>38.64</v>
      </c>
      <c r="E2147" s="622">
        <v>65.540000000000006</v>
      </c>
    </row>
    <row r="2148" spans="1:5">
      <c r="A2148" s="603">
        <v>41750</v>
      </c>
      <c r="B2148">
        <v>31.04</v>
      </c>
      <c r="C2148" s="5">
        <v>31.04</v>
      </c>
      <c r="D2148" s="622">
        <v>22.72</v>
      </c>
      <c r="E2148" s="622">
        <v>43.89</v>
      </c>
    </row>
    <row r="2149" spans="1:5">
      <c r="A2149" s="603">
        <v>41747</v>
      </c>
      <c r="B2149">
        <v>24.14</v>
      </c>
      <c r="C2149" s="5">
        <v>24.14</v>
      </c>
      <c r="D2149" s="622">
        <v>29.75</v>
      </c>
      <c r="E2149" s="622">
        <v>43.6</v>
      </c>
    </row>
    <row r="2150" spans="1:5">
      <c r="A2150" s="603">
        <v>41746</v>
      </c>
      <c r="B2150">
        <v>25.18</v>
      </c>
      <c r="C2150" s="5">
        <v>25.18</v>
      </c>
      <c r="D2150" s="622">
        <v>36.090000000000003</v>
      </c>
      <c r="E2150" s="622">
        <v>43.18</v>
      </c>
    </row>
    <row r="2151" spans="1:5">
      <c r="A2151" s="603">
        <v>41745</v>
      </c>
      <c r="B2151">
        <v>37.299999999999997</v>
      </c>
      <c r="C2151" s="5">
        <v>37.299999999999997</v>
      </c>
      <c r="D2151" s="622">
        <v>39.590000000000003</v>
      </c>
      <c r="E2151" s="622">
        <v>44.71</v>
      </c>
    </row>
    <row r="2152" spans="1:5">
      <c r="A2152" s="603">
        <v>41744</v>
      </c>
      <c r="B2152">
        <v>37.200000000000003</v>
      </c>
      <c r="C2152" s="5">
        <v>37.200000000000003</v>
      </c>
      <c r="D2152" s="622">
        <v>35.270000000000003</v>
      </c>
      <c r="E2152" s="622">
        <v>42.63</v>
      </c>
    </row>
    <row r="2153" spans="1:5">
      <c r="A2153" s="603">
        <v>41743</v>
      </c>
      <c r="B2153">
        <v>26.11</v>
      </c>
      <c r="C2153" s="5">
        <v>26.11</v>
      </c>
      <c r="D2153" s="622">
        <v>32.47</v>
      </c>
      <c r="E2153" s="622">
        <v>47.59</v>
      </c>
    </row>
    <row r="2154" spans="1:5">
      <c r="A2154" s="603">
        <v>41740</v>
      </c>
      <c r="B2154">
        <v>28.74</v>
      </c>
      <c r="C2154" s="5">
        <v>28.74</v>
      </c>
      <c r="D2154" s="622">
        <v>39.700000000000003</v>
      </c>
      <c r="E2154" s="622">
        <v>42.43</v>
      </c>
    </row>
    <row r="2155" spans="1:5">
      <c r="A2155" s="603">
        <v>41739</v>
      </c>
      <c r="B2155">
        <v>33.69</v>
      </c>
      <c r="C2155" s="5">
        <v>33.69</v>
      </c>
      <c r="D2155" s="622">
        <v>40.65</v>
      </c>
      <c r="E2155" s="622">
        <v>42.95</v>
      </c>
    </row>
    <row r="2156" spans="1:5">
      <c r="A2156" s="603">
        <v>41738</v>
      </c>
      <c r="B2156">
        <v>32.57</v>
      </c>
      <c r="C2156" s="5">
        <v>32.57</v>
      </c>
      <c r="D2156" s="622">
        <v>40.26</v>
      </c>
      <c r="E2156" s="622">
        <v>40.17</v>
      </c>
    </row>
    <row r="2157" spans="1:5">
      <c r="A2157" s="603">
        <v>41737</v>
      </c>
      <c r="B2157">
        <v>35.659999999999997</v>
      </c>
      <c r="C2157" s="5">
        <v>35.659999999999997</v>
      </c>
      <c r="D2157" s="622">
        <v>36.549999999999997</v>
      </c>
      <c r="E2157" s="622">
        <v>45.27</v>
      </c>
    </row>
    <row r="2158" spans="1:5">
      <c r="A2158" s="603">
        <v>41736</v>
      </c>
      <c r="B2158">
        <v>33.950000000000003</v>
      </c>
      <c r="C2158" s="5">
        <v>33.950000000000003</v>
      </c>
      <c r="D2158" s="622">
        <v>36.39</v>
      </c>
      <c r="E2158" s="622">
        <v>43.64</v>
      </c>
    </row>
    <row r="2159" spans="1:5">
      <c r="A2159" s="603">
        <v>41733</v>
      </c>
      <c r="B2159">
        <v>10.119999999999999</v>
      </c>
      <c r="C2159" s="5">
        <v>10.119999999999999</v>
      </c>
      <c r="D2159" s="622">
        <v>38.86</v>
      </c>
      <c r="E2159" s="622">
        <v>50.47</v>
      </c>
    </row>
    <row r="2160" spans="1:5">
      <c r="A2160" s="603">
        <v>41732</v>
      </c>
      <c r="B2160">
        <v>30.62</v>
      </c>
      <c r="C2160" s="5">
        <v>30.62</v>
      </c>
      <c r="D2160" s="622">
        <v>36.35</v>
      </c>
      <c r="E2160" s="622">
        <v>47.21</v>
      </c>
    </row>
    <row r="2161" spans="1:5">
      <c r="A2161" s="603">
        <v>41731</v>
      </c>
      <c r="B2161">
        <v>33.840000000000003</v>
      </c>
      <c r="C2161" s="5">
        <v>33.840000000000003</v>
      </c>
      <c r="D2161" s="622">
        <v>40.47</v>
      </c>
      <c r="E2161" s="622">
        <v>45.33</v>
      </c>
    </row>
    <row r="2162" spans="1:5">
      <c r="A2162" s="603">
        <v>41730</v>
      </c>
      <c r="B2162">
        <v>21.25</v>
      </c>
      <c r="C2162" s="5">
        <v>21.25</v>
      </c>
      <c r="D2162" s="622">
        <v>39.840000000000003</v>
      </c>
      <c r="E2162" s="622">
        <v>42.31</v>
      </c>
    </row>
    <row r="2163" spans="1:5">
      <c r="A2163" s="603">
        <v>41729</v>
      </c>
      <c r="B2163">
        <v>34.799999999999997</v>
      </c>
      <c r="C2163" s="5">
        <v>34.799999999999997</v>
      </c>
      <c r="D2163" s="622">
        <v>40.03</v>
      </c>
      <c r="E2163" s="622">
        <v>62.52</v>
      </c>
    </row>
    <row r="2164" spans="1:5">
      <c r="A2164" s="603">
        <v>41726</v>
      </c>
      <c r="B2164">
        <v>37.04</v>
      </c>
      <c r="C2164" s="5">
        <v>37.04</v>
      </c>
      <c r="D2164" s="622">
        <v>44.11</v>
      </c>
      <c r="E2164" s="622">
        <v>48.5</v>
      </c>
    </row>
    <row r="2165" spans="1:5">
      <c r="A2165" s="603">
        <v>41725</v>
      </c>
      <c r="B2165">
        <v>51.54</v>
      </c>
      <c r="C2165" s="5">
        <v>51.54</v>
      </c>
      <c r="D2165" s="622">
        <v>47.96</v>
      </c>
      <c r="E2165" s="622">
        <v>50.2</v>
      </c>
    </row>
    <row r="2166" spans="1:5">
      <c r="A2166" s="603">
        <v>41724</v>
      </c>
      <c r="B2166">
        <v>16.489999999999998</v>
      </c>
      <c r="C2166" s="5">
        <v>16.489999999999998</v>
      </c>
      <c r="D2166" s="622">
        <v>45.22</v>
      </c>
      <c r="E2166" s="622">
        <v>50.32</v>
      </c>
    </row>
    <row r="2167" spans="1:5">
      <c r="A2167" s="603">
        <v>41723</v>
      </c>
      <c r="B2167">
        <v>9.65</v>
      </c>
      <c r="C2167" s="5">
        <v>9.65</v>
      </c>
      <c r="D2167" s="622">
        <v>44.02</v>
      </c>
      <c r="E2167" s="622">
        <v>52.07</v>
      </c>
    </row>
    <row r="2168" spans="1:5">
      <c r="A2168" s="603">
        <v>41722</v>
      </c>
      <c r="B2168">
        <v>29.2</v>
      </c>
      <c r="C2168" s="5">
        <v>29.2</v>
      </c>
      <c r="D2168" s="622">
        <v>43.36</v>
      </c>
      <c r="E2168" s="622">
        <v>44.19</v>
      </c>
    </row>
    <row r="2169" spans="1:5">
      <c r="A2169" s="603">
        <v>41719</v>
      </c>
      <c r="B2169">
        <v>35.049999999999997</v>
      </c>
      <c r="C2169" s="5">
        <v>35.049999999999997</v>
      </c>
      <c r="D2169" s="622">
        <v>33.049999999999997</v>
      </c>
      <c r="E2169" s="622">
        <v>48.47</v>
      </c>
    </row>
    <row r="2170" spans="1:5">
      <c r="A2170" s="603">
        <v>41718</v>
      </c>
      <c r="B2170">
        <v>41.26</v>
      </c>
      <c r="C2170" s="5">
        <v>41.26</v>
      </c>
      <c r="D2170" s="622">
        <v>30.13</v>
      </c>
      <c r="E2170" s="622">
        <v>46.54</v>
      </c>
    </row>
    <row r="2171" spans="1:5">
      <c r="A2171" s="603">
        <v>41717</v>
      </c>
      <c r="B2171">
        <v>34.03</v>
      </c>
      <c r="C2171" s="5">
        <v>34.03</v>
      </c>
      <c r="D2171" s="622">
        <v>30.04</v>
      </c>
      <c r="E2171" s="622">
        <v>47.37</v>
      </c>
    </row>
    <row r="2172" spans="1:5">
      <c r="A2172" s="603">
        <v>41716</v>
      </c>
      <c r="B2172">
        <v>38.9</v>
      </c>
      <c r="C2172" s="5">
        <v>38.9</v>
      </c>
      <c r="D2172" s="622">
        <v>36.479999999999997</v>
      </c>
      <c r="E2172" s="622">
        <v>49.34</v>
      </c>
    </row>
    <row r="2173" spans="1:5">
      <c r="A2173" s="603">
        <v>41715</v>
      </c>
      <c r="B2173">
        <v>45.61</v>
      </c>
      <c r="C2173" s="5">
        <v>45.61</v>
      </c>
      <c r="D2173" s="622">
        <v>39.5</v>
      </c>
      <c r="E2173" s="622">
        <v>51.5</v>
      </c>
    </row>
    <row r="2174" spans="1:5">
      <c r="A2174" s="603">
        <v>41712</v>
      </c>
      <c r="B2174">
        <v>41.17</v>
      </c>
      <c r="C2174" s="5">
        <v>41.17</v>
      </c>
      <c r="D2174" s="622">
        <v>38.07</v>
      </c>
      <c r="E2174" s="622">
        <v>53.96</v>
      </c>
    </row>
    <row r="2175" spans="1:5">
      <c r="A2175" s="603">
        <v>41711</v>
      </c>
      <c r="B2175">
        <v>41.38</v>
      </c>
      <c r="C2175" s="5">
        <v>41.38</v>
      </c>
      <c r="D2175" s="622">
        <v>38.54</v>
      </c>
      <c r="E2175" s="622">
        <v>55.45</v>
      </c>
    </row>
    <row r="2176" spans="1:5">
      <c r="A2176" s="603">
        <v>41710</v>
      </c>
      <c r="B2176">
        <v>38.450000000000003</v>
      </c>
      <c r="C2176" s="5">
        <v>38.450000000000003</v>
      </c>
      <c r="D2176" s="622">
        <v>36.01</v>
      </c>
      <c r="E2176" s="622">
        <v>53.3</v>
      </c>
    </row>
    <row r="2177" spans="1:5">
      <c r="A2177" s="603">
        <v>41709</v>
      </c>
      <c r="B2177">
        <v>29.16</v>
      </c>
      <c r="C2177" s="5">
        <v>29.16</v>
      </c>
      <c r="D2177" s="622">
        <v>34.49</v>
      </c>
      <c r="E2177" s="622">
        <v>56.82</v>
      </c>
    </row>
    <row r="2178" spans="1:5">
      <c r="A2178" s="603">
        <v>41708</v>
      </c>
      <c r="B2178">
        <v>32.21</v>
      </c>
      <c r="C2178" s="5">
        <v>32.21</v>
      </c>
      <c r="D2178" s="622">
        <v>37.020000000000003</v>
      </c>
      <c r="E2178" s="622">
        <v>57.05</v>
      </c>
    </row>
    <row r="2179" spans="1:5">
      <c r="A2179" s="603">
        <v>41705</v>
      </c>
      <c r="B2179">
        <v>42.07</v>
      </c>
      <c r="C2179" s="5">
        <v>42.07</v>
      </c>
      <c r="D2179" s="622">
        <v>41.23</v>
      </c>
      <c r="E2179" s="622">
        <v>50.36</v>
      </c>
    </row>
    <row r="2180" spans="1:5">
      <c r="A2180" s="603">
        <v>41704</v>
      </c>
      <c r="B2180">
        <v>45.68</v>
      </c>
      <c r="C2180" s="5">
        <v>45.68</v>
      </c>
      <c r="D2180" s="622">
        <v>44.68</v>
      </c>
      <c r="E2180" s="622">
        <v>48.68</v>
      </c>
    </row>
    <row r="2181" spans="1:5">
      <c r="A2181" s="603">
        <v>41703</v>
      </c>
      <c r="B2181">
        <v>19.16</v>
      </c>
      <c r="C2181" s="5">
        <v>19.16</v>
      </c>
      <c r="D2181" s="622">
        <v>47.25</v>
      </c>
      <c r="E2181" s="622">
        <v>52.96</v>
      </c>
    </row>
    <row r="2182" spans="1:5">
      <c r="A2182" s="603">
        <v>41702</v>
      </c>
      <c r="B2182">
        <v>3.79</v>
      </c>
      <c r="C2182" s="5">
        <v>3.79</v>
      </c>
      <c r="D2182" s="622">
        <v>49.08</v>
      </c>
      <c r="E2182" s="622">
        <v>49.18</v>
      </c>
    </row>
    <row r="2183" spans="1:5">
      <c r="A2183" s="603">
        <v>41701</v>
      </c>
      <c r="B2183">
        <v>1.58</v>
      </c>
      <c r="C2183" s="5">
        <v>1.58</v>
      </c>
      <c r="D2183" s="622">
        <v>44.12</v>
      </c>
      <c r="E2183" s="622">
        <v>48.55</v>
      </c>
    </row>
    <row r="2184" spans="1:5">
      <c r="A2184" s="603">
        <v>41698</v>
      </c>
      <c r="B2184">
        <v>5.7</v>
      </c>
      <c r="C2184" s="5">
        <v>5.7</v>
      </c>
      <c r="D2184" s="622">
        <v>43.05</v>
      </c>
      <c r="E2184" s="622">
        <v>50.88</v>
      </c>
    </row>
    <row r="2185" spans="1:5">
      <c r="A2185" s="603">
        <v>41697</v>
      </c>
      <c r="B2185">
        <v>28.72</v>
      </c>
      <c r="C2185" s="5">
        <v>28.72</v>
      </c>
      <c r="D2185" s="622">
        <v>43.19</v>
      </c>
      <c r="E2185" s="622">
        <v>54.04</v>
      </c>
    </row>
    <row r="2186" spans="1:5">
      <c r="A2186" s="603">
        <v>41696</v>
      </c>
      <c r="B2186">
        <v>23.78</v>
      </c>
      <c r="C2186" s="5">
        <v>23.78</v>
      </c>
      <c r="D2186" s="622">
        <v>43.81</v>
      </c>
      <c r="E2186" s="622">
        <v>56.79</v>
      </c>
    </row>
    <row r="2187" spans="1:5">
      <c r="A2187" s="603">
        <v>41695</v>
      </c>
      <c r="B2187">
        <v>17.91</v>
      </c>
      <c r="C2187" s="5">
        <v>17.91</v>
      </c>
      <c r="D2187" s="622">
        <v>39.21</v>
      </c>
      <c r="E2187" s="622">
        <v>57.46</v>
      </c>
    </row>
    <row r="2188" spans="1:5">
      <c r="A2188" s="603">
        <v>41694</v>
      </c>
      <c r="B2188">
        <v>34.68</v>
      </c>
      <c r="C2188" s="5">
        <v>34.68</v>
      </c>
      <c r="D2188" s="622">
        <v>36.29</v>
      </c>
      <c r="E2188" s="622">
        <v>53.07</v>
      </c>
    </row>
    <row r="2189" spans="1:5">
      <c r="A2189" s="603">
        <v>41691</v>
      </c>
      <c r="B2189">
        <v>18.010000000000002</v>
      </c>
      <c r="C2189" s="5">
        <v>18.010000000000002</v>
      </c>
      <c r="D2189" s="622">
        <v>38.17</v>
      </c>
      <c r="E2189" s="622">
        <v>55.82</v>
      </c>
    </row>
    <row r="2190" spans="1:5">
      <c r="A2190" s="603">
        <v>41690</v>
      </c>
      <c r="B2190">
        <v>10.29</v>
      </c>
      <c r="C2190" s="5">
        <v>10.29</v>
      </c>
      <c r="D2190" s="622">
        <v>39.950000000000003</v>
      </c>
      <c r="E2190" s="622">
        <v>55.96</v>
      </c>
    </row>
    <row r="2191" spans="1:5">
      <c r="A2191" s="603">
        <v>41689</v>
      </c>
      <c r="B2191">
        <v>27.31</v>
      </c>
      <c r="C2191" s="5">
        <v>27.31</v>
      </c>
      <c r="D2191" s="622">
        <v>45.03</v>
      </c>
      <c r="E2191" s="622">
        <v>52.36</v>
      </c>
    </row>
    <row r="2192" spans="1:5">
      <c r="A2192" s="603">
        <v>41688</v>
      </c>
      <c r="B2192">
        <v>45.37</v>
      </c>
      <c r="C2192" s="5">
        <v>45.37</v>
      </c>
      <c r="D2192" s="622">
        <v>44.85</v>
      </c>
      <c r="E2192" s="622">
        <v>55.05</v>
      </c>
    </row>
    <row r="2193" spans="1:5">
      <c r="A2193" s="603">
        <v>41687</v>
      </c>
      <c r="B2193">
        <v>41.16</v>
      </c>
      <c r="C2193" s="5">
        <v>41.16</v>
      </c>
      <c r="D2193" s="622">
        <v>43.59</v>
      </c>
      <c r="E2193" s="622">
        <v>50.2</v>
      </c>
    </row>
    <row r="2194" spans="1:5">
      <c r="A2194" s="603">
        <v>41684</v>
      </c>
      <c r="B2194">
        <v>4.17</v>
      </c>
      <c r="C2194" s="5">
        <v>4.17</v>
      </c>
      <c r="D2194" s="622">
        <v>43.4</v>
      </c>
      <c r="E2194" s="622">
        <v>46.98</v>
      </c>
    </row>
    <row r="2195" spans="1:5">
      <c r="A2195" s="603">
        <v>41683</v>
      </c>
      <c r="B2195">
        <v>8.85</v>
      </c>
      <c r="C2195" s="5">
        <v>8.85</v>
      </c>
      <c r="D2195" s="622">
        <v>45.4</v>
      </c>
      <c r="E2195" s="622">
        <v>55.68</v>
      </c>
    </row>
    <row r="2196" spans="1:5">
      <c r="A2196" s="603">
        <v>41682</v>
      </c>
      <c r="B2196">
        <v>20.22</v>
      </c>
      <c r="C2196" s="5">
        <v>20.22</v>
      </c>
      <c r="D2196" s="622">
        <v>47.85</v>
      </c>
      <c r="E2196" s="622">
        <v>54.93</v>
      </c>
    </row>
    <row r="2197" spans="1:5">
      <c r="A2197" s="603">
        <v>41681</v>
      </c>
      <c r="B2197">
        <v>25.88</v>
      </c>
      <c r="C2197" s="5">
        <v>25.88</v>
      </c>
      <c r="D2197" s="622">
        <v>45.13</v>
      </c>
      <c r="E2197" s="622">
        <v>54.06</v>
      </c>
    </row>
    <row r="2198" spans="1:5">
      <c r="A2198" s="603">
        <v>41680</v>
      </c>
      <c r="B2198">
        <v>4.51</v>
      </c>
      <c r="C2198" s="5">
        <v>4.51</v>
      </c>
      <c r="D2198" s="622">
        <v>48.34</v>
      </c>
      <c r="E2198" s="622">
        <v>53.07</v>
      </c>
    </row>
    <row r="2199" spans="1:5">
      <c r="A2199" s="603">
        <v>41677</v>
      </c>
      <c r="B2199">
        <v>4.26</v>
      </c>
      <c r="C2199" s="5">
        <v>4.26</v>
      </c>
      <c r="D2199" s="622">
        <v>35.86</v>
      </c>
      <c r="E2199" s="622">
        <v>59.23</v>
      </c>
    </row>
    <row r="2200" spans="1:5">
      <c r="A2200" s="603">
        <v>41676</v>
      </c>
      <c r="B2200">
        <v>6.03</v>
      </c>
      <c r="C2200" s="5">
        <v>6.03</v>
      </c>
      <c r="D2200" s="622">
        <v>47.94</v>
      </c>
      <c r="E2200" s="622">
        <v>53.27</v>
      </c>
    </row>
    <row r="2201" spans="1:5">
      <c r="A2201" s="603">
        <v>41675</v>
      </c>
      <c r="B2201">
        <v>12.04</v>
      </c>
      <c r="C2201" s="5">
        <v>12.04</v>
      </c>
      <c r="D2201" s="622">
        <v>43.89</v>
      </c>
      <c r="E2201" s="622">
        <v>59.46</v>
      </c>
    </row>
    <row r="2202" spans="1:5">
      <c r="A2202" s="603">
        <v>41674</v>
      </c>
      <c r="B2202">
        <v>24.63</v>
      </c>
      <c r="C2202" s="5">
        <v>24.63</v>
      </c>
      <c r="D2202" s="622">
        <v>47.77</v>
      </c>
      <c r="E2202" s="622">
        <v>62.55</v>
      </c>
    </row>
    <row r="2203" spans="1:5">
      <c r="A2203" s="603">
        <v>41673</v>
      </c>
      <c r="B2203">
        <v>26.31</v>
      </c>
      <c r="C2203" s="5">
        <v>26.31</v>
      </c>
      <c r="D2203" s="622">
        <v>51.43</v>
      </c>
      <c r="E2203" s="622">
        <v>58.61</v>
      </c>
    </row>
    <row r="2204" spans="1:5">
      <c r="A2204" s="603">
        <v>41670</v>
      </c>
      <c r="B2204">
        <v>39.42</v>
      </c>
      <c r="C2204" s="5">
        <v>39.42</v>
      </c>
      <c r="D2204" s="622">
        <v>49.6</v>
      </c>
      <c r="E2204" s="622">
        <v>57.81</v>
      </c>
    </row>
    <row r="2205" spans="1:5">
      <c r="A2205" s="603">
        <v>41669</v>
      </c>
      <c r="B2205">
        <v>28.14</v>
      </c>
      <c r="C2205" s="5">
        <v>28.14</v>
      </c>
      <c r="D2205" s="622">
        <v>49.39</v>
      </c>
      <c r="E2205" s="622">
        <v>60.59</v>
      </c>
    </row>
    <row r="2206" spans="1:5">
      <c r="A2206" s="603">
        <v>41668</v>
      </c>
      <c r="B2206">
        <v>34.46</v>
      </c>
      <c r="C2206" s="5">
        <v>34.46</v>
      </c>
      <c r="D2206" s="622">
        <v>49.2</v>
      </c>
      <c r="E2206" s="622">
        <v>62.76</v>
      </c>
    </row>
    <row r="2207" spans="1:5">
      <c r="A2207" s="603">
        <v>41667</v>
      </c>
      <c r="B2207">
        <v>6.25</v>
      </c>
      <c r="C2207" s="5">
        <v>6.25</v>
      </c>
      <c r="D2207" s="622">
        <v>47.51</v>
      </c>
      <c r="E2207" s="622">
        <v>56.78</v>
      </c>
    </row>
    <row r="2208" spans="1:5">
      <c r="A2208" s="603">
        <v>41666</v>
      </c>
      <c r="B2208">
        <v>20.22</v>
      </c>
      <c r="C2208" s="5">
        <v>20.22</v>
      </c>
      <c r="D2208" s="622">
        <v>40.83</v>
      </c>
      <c r="E2208" s="622">
        <v>56.16</v>
      </c>
    </row>
    <row r="2209" spans="1:5">
      <c r="A2209" s="603">
        <v>41663</v>
      </c>
      <c r="B2209">
        <v>40.64</v>
      </c>
      <c r="C2209" s="5">
        <v>40.64</v>
      </c>
      <c r="D2209" s="622">
        <v>51.04</v>
      </c>
      <c r="E2209" s="622">
        <v>57.82</v>
      </c>
    </row>
    <row r="2210" spans="1:5">
      <c r="A2210" s="603">
        <v>41662</v>
      </c>
      <c r="B2210">
        <v>44.46</v>
      </c>
      <c r="C2210" s="5">
        <v>44.46</v>
      </c>
      <c r="D2210" s="622">
        <v>51.29</v>
      </c>
      <c r="E2210" s="622">
        <v>61.72</v>
      </c>
    </row>
    <row r="2211" spans="1:5">
      <c r="A2211" s="603">
        <v>41661</v>
      </c>
      <c r="B2211">
        <v>47</v>
      </c>
      <c r="C2211" s="5">
        <v>47</v>
      </c>
      <c r="D2211" s="622">
        <v>55.65</v>
      </c>
      <c r="E2211" s="622">
        <v>57.81</v>
      </c>
    </row>
    <row r="2212" spans="1:5">
      <c r="A2212" s="603">
        <v>41660</v>
      </c>
      <c r="B2212">
        <v>50.71</v>
      </c>
      <c r="C2212" s="5">
        <v>50.71</v>
      </c>
      <c r="D2212" s="622">
        <v>51.36</v>
      </c>
      <c r="E2212" s="622">
        <v>54.64</v>
      </c>
    </row>
    <row r="2213" spans="1:5">
      <c r="A2213" s="603">
        <v>41659</v>
      </c>
      <c r="B2213">
        <v>37.81</v>
      </c>
      <c r="C2213" s="5">
        <v>37.81</v>
      </c>
      <c r="D2213" s="622">
        <v>50.88</v>
      </c>
      <c r="E2213" s="622">
        <v>54.91</v>
      </c>
    </row>
    <row r="2214" spans="1:5">
      <c r="A2214" s="603">
        <v>41656</v>
      </c>
      <c r="B2214">
        <v>40.71</v>
      </c>
      <c r="C2214" s="5">
        <v>40.71</v>
      </c>
      <c r="D2214" s="622">
        <v>38.19</v>
      </c>
      <c r="E2214" s="622">
        <v>58.21</v>
      </c>
    </row>
    <row r="2215" spans="1:5">
      <c r="A2215" s="603">
        <v>41655</v>
      </c>
      <c r="B2215">
        <v>41.78</v>
      </c>
      <c r="C2215" s="5">
        <v>41.78</v>
      </c>
      <c r="D2215" s="622">
        <v>41.83</v>
      </c>
      <c r="E2215" s="622">
        <v>63.56</v>
      </c>
    </row>
    <row r="2216" spans="1:5">
      <c r="A2216" s="603">
        <v>41654</v>
      </c>
      <c r="B2216">
        <v>49.86</v>
      </c>
      <c r="C2216" s="5">
        <v>49.86</v>
      </c>
      <c r="D2216" s="622">
        <v>46.36</v>
      </c>
      <c r="E2216" s="622">
        <v>62.92</v>
      </c>
    </row>
    <row r="2217" spans="1:5">
      <c r="A2217" s="603">
        <v>41653</v>
      </c>
      <c r="B2217">
        <v>40.020000000000003</v>
      </c>
      <c r="C2217" s="5">
        <v>40.020000000000003</v>
      </c>
      <c r="D2217" s="622">
        <v>49.2</v>
      </c>
      <c r="E2217" s="622">
        <v>63.51</v>
      </c>
    </row>
    <row r="2218" spans="1:5">
      <c r="A2218" s="603">
        <v>41652</v>
      </c>
      <c r="B2218">
        <v>38.82</v>
      </c>
      <c r="C2218" s="5">
        <v>38.82</v>
      </c>
      <c r="D2218" s="622">
        <v>44.43</v>
      </c>
      <c r="E2218" s="622">
        <v>63.56</v>
      </c>
    </row>
    <row r="2219" spans="1:5">
      <c r="A2219" s="603">
        <v>41649</v>
      </c>
      <c r="B2219">
        <v>56.2</v>
      </c>
      <c r="C2219" s="5">
        <v>56.2</v>
      </c>
      <c r="D2219" s="622">
        <v>48.97</v>
      </c>
      <c r="E2219" s="622">
        <v>60.51</v>
      </c>
    </row>
    <row r="2220" spans="1:5">
      <c r="A2220" s="603">
        <v>41648</v>
      </c>
      <c r="B2220">
        <v>49.02</v>
      </c>
      <c r="C2220" s="5">
        <v>49.02</v>
      </c>
      <c r="D2220" s="622">
        <v>41.21</v>
      </c>
      <c r="E2220" s="622">
        <v>66.66</v>
      </c>
    </row>
    <row r="2221" spans="1:5">
      <c r="A2221" s="603">
        <v>41647</v>
      </c>
      <c r="B2221">
        <v>41.21</v>
      </c>
      <c r="C2221" s="5">
        <v>41.21</v>
      </c>
      <c r="D2221" s="622">
        <v>41.6</v>
      </c>
      <c r="E2221" s="622">
        <v>66.22</v>
      </c>
    </row>
    <row r="2222" spans="1:5">
      <c r="A2222" s="603">
        <v>41646</v>
      </c>
      <c r="B2222">
        <v>47.89</v>
      </c>
      <c r="C2222" s="5">
        <v>47.89</v>
      </c>
      <c r="D2222" s="622">
        <v>35.39</v>
      </c>
      <c r="E2222" s="622">
        <v>70.55</v>
      </c>
    </row>
    <row r="2223" spans="1:5">
      <c r="A2223" s="603">
        <v>41645</v>
      </c>
      <c r="B2223">
        <v>16.3</v>
      </c>
      <c r="C2223" s="5">
        <v>16.3</v>
      </c>
      <c r="D2223" s="622">
        <v>31.29</v>
      </c>
      <c r="E2223" s="622">
        <v>61.95</v>
      </c>
    </row>
    <row r="2224" spans="1:5">
      <c r="A2224" s="603">
        <v>41642</v>
      </c>
      <c r="B2224">
        <v>47.91</v>
      </c>
      <c r="C2224" s="5">
        <v>47.91</v>
      </c>
      <c r="D2224" s="622">
        <v>28.4</v>
      </c>
      <c r="E2224" s="622">
        <v>63.36</v>
      </c>
    </row>
    <row r="2225" spans="1:5">
      <c r="A2225" s="603">
        <v>41641</v>
      </c>
      <c r="B2225">
        <v>33.71</v>
      </c>
      <c r="C2225" s="5">
        <v>33.71</v>
      </c>
      <c r="D2225" s="622">
        <v>28.71</v>
      </c>
      <c r="E2225" s="622">
        <v>64.7</v>
      </c>
    </row>
    <row r="2226" spans="1:5">
      <c r="A2226" s="603">
        <v>41640</v>
      </c>
      <c r="B2226">
        <v>8.7100000000000009</v>
      </c>
      <c r="C2226" s="5">
        <v>8.7100000000000009</v>
      </c>
      <c r="D2226" s="622">
        <v>12.93</v>
      </c>
      <c r="E2226" s="622">
        <v>52.88</v>
      </c>
    </row>
    <row r="2227" spans="1:5">
      <c r="A2227" s="603">
        <v>41639</v>
      </c>
      <c r="B2227">
        <v>24.26</v>
      </c>
      <c r="C2227" s="5">
        <v>24.26</v>
      </c>
      <c r="D2227" s="622">
        <v>26.11</v>
      </c>
      <c r="E2227" s="622">
        <v>60.02</v>
      </c>
    </row>
    <row r="2228" spans="1:5">
      <c r="A2228" s="603">
        <v>41638</v>
      </c>
      <c r="B2228">
        <v>45.4</v>
      </c>
      <c r="C2228" s="5">
        <v>45.4</v>
      </c>
      <c r="D2228" s="622">
        <v>38.67</v>
      </c>
      <c r="E2228" s="622">
        <v>63.65</v>
      </c>
    </row>
    <row r="2229" spans="1:5">
      <c r="A2229" s="603">
        <v>41635</v>
      </c>
      <c r="B2229">
        <v>18.87</v>
      </c>
      <c r="C2229" s="5">
        <v>18.87</v>
      </c>
      <c r="D2229" s="622">
        <v>27.04</v>
      </c>
      <c r="E2229" s="622">
        <v>65.25</v>
      </c>
    </row>
    <row r="2230" spans="1:5">
      <c r="A2230" s="603">
        <v>41634</v>
      </c>
      <c r="B2230">
        <v>18.12</v>
      </c>
      <c r="C2230" s="5">
        <v>18.12</v>
      </c>
      <c r="D2230" s="622">
        <v>31.92</v>
      </c>
      <c r="E2230" s="622">
        <v>45.2</v>
      </c>
    </row>
    <row r="2231" spans="1:5">
      <c r="A2231" s="603">
        <v>41633</v>
      </c>
      <c r="B2231">
        <v>10.83</v>
      </c>
      <c r="C2231" s="5">
        <v>10.83</v>
      </c>
      <c r="D2231" s="622">
        <v>22.22</v>
      </c>
      <c r="E2231" s="622">
        <v>53.03</v>
      </c>
    </row>
    <row r="2232" spans="1:5">
      <c r="A2232" s="603">
        <v>41632</v>
      </c>
      <c r="B2232">
        <v>11.59</v>
      </c>
      <c r="C2232" s="5">
        <v>11.59</v>
      </c>
      <c r="D2232" s="622">
        <v>11.84</v>
      </c>
      <c r="E2232" s="622">
        <v>67.94</v>
      </c>
    </row>
    <row r="2233" spans="1:5">
      <c r="A2233" s="603">
        <v>41631</v>
      </c>
      <c r="B2233">
        <v>60.77</v>
      </c>
      <c r="C2233" s="5">
        <v>60.77</v>
      </c>
      <c r="D2233" s="622">
        <v>28.24</v>
      </c>
      <c r="E2233" s="622">
        <v>73.36</v>
      </c>
    </row>
    <row r="2234" spans="1:5">
      <c r="A2234" s="603">
        <v>41628</v>
      </c>
      <c r="B2234">
        <v>64.290000000000006</v>
      </c>
      <c r="C2234" s="5">
        <v>64.290000000000006</v>
      </c>
      <c r="D2234" s="622">
        <v>52.23</v>
      </c>
      <c r="E2234" s="622">
        <v>68.69</v>
      </c>
    </row>
    <row r="2235" spans="1:5">
      <c r="A2235" s="603">
        <v>41627</v>
      </c>
      <c r="B2235">
        <v>73.06</v>
      </c>
      <c r="C2235" s="5">
        <v>73.06</v>
      </c>
      <c r="D2235" s="622">
        <v>53.23</v>
      </c>
      <c r="E2235" s="622">
        <v>68.13</v>
      </c>
    </row>
    <row r="2236" spans="1:5">
      <c r="A2236" s="603">
        <v>41626</v>
      </c>
      <c r="B2236">
        <v>91.89</v>
      </c>
      <c r="C2236" s="5">
        <v>91.89</v>
      </c>
      <c r="D2236" s="622">
        <v>52.76</v>
      </c>
      <c r="E2236" s="622">
        <v>72.900000000000006</v>
      </c>
    </row>
    <row r="2237" spans="1:5">
      <c r="A2237" s="603">
        <v>41625</v>
      </c>
      <c r="B2237">
        <v>91.48</v>
      </c>
      <c r="C2237" s="5">
        <v>91.48</v>
      </c>
      <c r="D2237" s="622">
        <v>64.680000000000007</v>
      </c>
      <c r="E2237" s="622">
        <v>70.64</v>
      </c>
    </row>
    <row r="2238" spans="1:5">
      <c r="A2238" s="603">
        <v>41624</v>
      </c>
      <c r="B2238">
        <v>75.260000000000005</v>
      </c>
      <c r="C2238" s="5">
        <v>75.260000000000005</v>
      </c>
      <c r="D2238" s="622">
        <v>54.64</v>
      </c>
      <c r="E2238" s="622">
        <v>66.739999999999995</v>
      </c>
    </row>
    <row r="2239" spans="1:5">
      <c r="A2239" s="603">
        <v>41621</v>
      </c>
      <c r="B2239">
        <v>90.44</v>
      </c>
      <c r="C2239" s="5">
        <v>90.44</v>
      </c>
      <c r="D2239" s="622">
        <v>73.7</v>
      </c>
      <c r="E2239" s="622">
        <v>75.37</v>
      </c>
    </row>
    <row r="2240" spans="1:5">
      <c r="A2240" s="603">
        <v>41620</v>
      </c>
      <c r="B2240">
        <v>87.59</v>
      </c>
      <c r="C2240" s="5">
        <v>87.59</v>
      </c>
      <c r="D2240" s="622">
        <v>68.739999999999995</v>
      </c>
      <c r="E2240" s="622">
        <v>79.84</v>
      </c>
    </row>
    <row r="2241" spans="1:5">
      <c r="A2241" s="603">
        <v>41619</v>
      </c>
      <c r="B2241">
        <v>69.78</v>
      </c>
      <c r="C2241" s="5">
        <v>69.78</v>
      </c>
      <c r="D2241" s="622">
        <v>71.400000000000006</v>
      </c>
      <c r="E2241" s="622">
        <v>73.849999999999994</v>
      </c>
    </row>
    <row r="2242" spans="1:5">
      <c r="A2242" s="603">
        <v>41618</v>
      </c>
      <c r="B2242">
        <v>86.74</v>
      </c>
      <c r="C2242" s="5">
        <v>86.74</v>
      </c>
      <c r="D2242" s="622">
        <v>68.41</v>
      </c>
      <c r="E2242" s="622">
        <v>75.66</v>
      </c>
    </row>
    <row r="2243" spans="1:5">
      <c r="A2243" s="603">
        <v>41617</v>
      </c>
      <c r="B2243">
        <v>85.68</v>
      </c>
      <c r="C2243" s="5">
        <v>85.68</v>
      </c>
      <c r="D2243" s="622">
        <v>61.07</v>
      </c>
      <c r="E2243" s="622">
        <v>80.08</v>
      </c>
    </row>
    <row r="2244" spans="1:5">
      <c r="A2244" s="603">
        <v>41614</v>
      </c>
      <c r="B2244">
        <v>72.430000000000007</v>
      </c>
      <c r="C2244" s="5">
        <v>72.430000000000007</v>
      </c>
      <c r="D2244" s="622">
        <v>69.42</v>
      </c>
      <c r="E2244" s="622">
        <v>69.75</v>
      </c>
    </row>
    <row r="2245" spans="1:5">
      <c r="A2245" s="603">
        <v>41613</v>
      </c>
      <c r="B2245">
        <v>80.260000000000005</v>
      </c>
      <c r="C2245" s="5">
        <v>80.260000000000005</v>
      </c>
      <c r="D2245" s="622">
        <v>74.92</v>
      </c>
      <c r="E2245" s="622">
        <v>77.55</v>
      </c>
    </row>
    <row r="2246" spans="1:5">
      <c r="A2246" s="603">
        <v>41612</v>
      </c>
      <c r="B2246">
        <v>87.63</v>
      </c>
      <c r="C2246" s="5">
        <v>87.63</v>
      </c>
      <c r="D2246" s="622">
        <v>71.760000000000005</v>
      </c>
      <c r="E2246" s="622">
        <v>79.47</v>
      </c>
    </row>
    <row r="2247" spans="1:5">
      <c r="A2247" s="603">
        <v>41611</v>
      </c>
      <c r="B2247">
        <v>81.510000000000005</v>
      </c>
      <c r="C2247" s="5">
        <v>81.510000000000005</v>
      </c>
      <c r="D2247" s="622">
        <v>73.13</v>
      </c>
      <c r="E2247" s="622">
        <v>75.92</v>
      </c>
    </row>
    <row r="2248" spans="1:5">
      <c r="A2248" s="603">
        <v>41610</v>
      </c>
      <c r="B2248">
        <v>69.92</v>
      </c>
      <c r="C2248" s="5">
        <v>69.92</v>
      </c>
      <c r="D2248" s="622">
        <v>62.96</v>
      </c>
      <c r="E2248" s="622">
        <v>71.06</v>
      </c>
    </row>
    <row r="2249" spans="1:5">
      <c r="A2249" s="603">
        <v>41607</v>
      </c>
      <c r="B2249">
        <v>56.62</v>
      </c>
      <c r="C2249" s="5">
        <v>56.62</v>
      </c>
      <c r="D2249" s="622">
        <v>64.89</v>
      </c>
      <c r="E2249" s="622">
        <v>73.069999999999993</v>
      </c>
    </row>
    <row r="2250" spans="1:5">
      <c r="A2250" s="603">
        <v>41606</v>
      </c>
      <c r="B2250">
        <v>55.86</v>
      </c>
      <c r="C2250" s="5">
        <v>55.86</v>
      </c>
      <c r="D2250" s="622">
        <v>65.59</v>
      </c>
      <c r="E2250" s="622">
        <v>76.260000000000005</v>
      </c>
    </row>
    <row r="2251" spans="1:5">
      <c r="A2251" s="603">
        <v>41605</v>
      </c>
      <c r="B2251">
        <v>48.48</v>
      </c>
      <c r="C2251" s="5">
        <v>48.48</v>
      </c>
      <c r="D2251" s="622">
        <v>66.91</v>
      </c>
      <c r="E2251" s="622">
        <v>77.16</v>
      </c>
    </row>
    <row r="2252" spans="1:5">
      <c r="A2252" s="603">
        <v>41604</v>
      </c>
      <c r="B2252">
        <v>46.02</v>
      </c>
      <c r="C2252" s="5">
        <v>46.02</v>
      </c>
      <c r="D2252" s="622">
        <v>64.89</v>
      </c>
      <c r="E2252" s="622">
        <v>62.12</v>
      </c>
    </row>
    <row r="2253" spans="1:5">
      <c r="A2253" s="603">
        <v>41603</v>
      </c>
      <c r="B2253">
        <v>40.65</v>
      </c>
      <c r="C2253" s="5">
        <v>40.65</v>
      </c>
      <c r="D2253" s="622">
        <v>58.84</v>
      </c>
      <c r="E2253" s="622">
        <v>60.99</v>
      </c>
    </row>
    <row r="2254" spans="1:5">
      <c r="A2254" s="603">
        <v>41600</v>
      </c>
      <c r="B2254">
        <v>49.74</v>
      </c>
      <c r="C2254" s="5">
        <v>49.74</v>
      </c>
      <c r="D2254" s="622">
        <v>60.65</v>
      </c>
      <c r="E2254" s="622">
        <v>60.59</v>
      </c>
    </row>
    <row r="2255" spans="1:5">
      <c r="A2255" s="603">
        <v>41599</v>
      </c>
      <c r="B2255">
        <v>47.06</v>
      </c>
      <c r="C2255" s="5">
        <v>47.06</v>
      </c>
      <c r="D2255" s="622">
        <v>60.84</v>
      </c>
      <c r="E2255" s="622">
        <v>65</v>
      </c>
    </row>
    <row r="2256" spans="1:5">
      <c r="A2256" s="603">
        <v>41598</v>
      </c>
      <c r="B2256">
        <v>48.13</v>
      </c>
      <c r="C2256" s="5">
        <v>48.13</v>
      </c>
      <c r="D2256" s="622">
        <v>57.04</v>
      </c>
      <c r="E2256" s="622">
        <v>57.88</v>
      </c>
    </row>
    <row r="2257" spans="1:5">
      <c r="A2257" s="603">
        <v>41597</v>
      </c>
      <c r="B2257">
        <v>35.39</v>
      </c>
      <c r="C2257" s="5">
        <v>35.39</v>
      </c>
      <c r="D2257" s="622">
        <v>58.95</v>
      </c>
      <c r="E2257" s="622">
        <v>61.04</v>
      </c>
    </row>
    <row r="2258" spans="1:5">
      <c r="A2258" s="603">
        <v>41596</v>
      </c>
      <c r="B2258">
        <v>45.21</v>
      </c>
      <c r="C2258" s="5">
        <v>45.21</v>
      </c>
      <c r="D2258" s="622">
        <v>56.08</v>
      </c>
      <c r="E2258" s="622">
        <v>60.55</v>
      </c>
    </row>
    <row r="2259" spans="1:5">
      <c r="A2259" s="603">
        <v>41593</v>
      </c>
      <c r="B2259">
        <v>30.8</v>
      </c>
      <c r="C2259" s="5">
        <v>30.8</v>
      </c>
      <c r="D2259" s="622">
        <v>54.71</v>
      </c>
      <c r="E2259" s="622">
        <v>63.98</v>
      </c>
    </row>
    <row r="2260" spans="1:5">
      <c r="A2260" s="603">
        <v>41592</v>
      </c>
      <c r="B2260">
        <v>32.65</v>
      </c>
      <c r="C2260" s="5">
        <v>32.65</v>
      </c>
      <c r="D2260" s="622">
        <v>52.48</v>
      </c>
      <c r="E2260" s="622">
        <v>64.150000000000006</v>
      </c>
    </row>
    <row r="2261" spans="1:5">
      <c r="A2261" s="603">
        <v>41591</v>
      </c>
      <c r="B2261">
        <v>37.229999999999997</v>
      </c>
      <c r="C2261" s="5">
        <v>37.229999999999997</v>
      </c>
      <c r="D2261" s="622">
        <v>52.48</v>
      </c>
      <c r="E2261" s="622">
        <v>64.23</v>
      </c>
    </row>
    <row r="2262" spans="1:5">
      <c r="A2262" s="603">
        <v>41590</v>
      </c>
      <c r="B2262">
        <v>44.37</v>
      </c>
      <c r="C2262" s="5">
        <v>44.37</v>
      </c>
      <c r="D2262" s="622">
        <v>55.03</v>
      </c>
      <c r="E2262" s="622">
        <v>60.99</v>
      </c>
    </row>
    <row r="2263" spans="1:5">
      <c r="A2263" s="603">
        <v>41589</v>
      </c>
      <c r="B2263">
        <v>39.549999999999997</v>
      </c>
      <c r="C2263" s="5">
        <v>39.549999999999997</v>
      </c>
      <c r="D2263" s="622">
        <v>42.56</v>
      </c>
      <c r="E2263" s="622">
        <v>59.96</v>
      </c>
    </row>
    <row r="2264" spans="1:5">
      <c r="A2264" s="603">
        <v>41586</v>
      </c>
      <c r="B2264">
        <v>42.36</v>
      </c>
      <c r="C2264" s="5">
        <v>42.36</v>
      </c>
      <c r="D2264" s="622">
        <v>46.6</v>
      </c>
      <c r="E2264" s="622">
        <v>63.85</v>
      </c>
    </row>
    <row r="2265" spans="1:5">
      <c r="A2265" s="603">
        <v>41585</v>
      </c>
      <c r="B2265">
        <v>50.37</v>
      </c>
      <c r="C2265" s="5">
        <v>50.37</v>
      </c>
      <c r="D2265" s="622">
        <v>41.76</v>
      </c>
      <c r="E2265" s="622">
        <v>61.68</v>
      </c>
    </row>
    <row r="2266" spans="1:5">
      <c r="A2266" s="603">
        <v>41584</v>
      </c>
      <c r="B2266">
        <v>48.8</v>
      </c>
      <c r="C2266" s="5">
        <v>48.8</v>
      </c>
      <c r="D2266" s="622">
        <v>37.659999999999997</v>
      </c>
      <c r="E2266" s="622">
        <v>60.41</v>
      </c>
    </row>
    <row r="2267" spans="1:5">
      <c r="A2267" s="603">
        <v>41583</v>
      </c>
      <c r="B2267">
        <v>39.590000000000003</v>
      </c>
      <c r="C2267" s="5">
        <v>39.590000000000003</v>
      </c>
      <c r="D2267" s="622">
        <v>45.27</v>
      </c>
      <c r="E2267" s="622">
        <v>61.79</v>
      </c>
    </row>
    <row r="2268" spans="1:5">
      <c r="A2268" s="603">
        <v>41582</v>
      </c>
      <c r="B2268">
        <v>26.54</v>
      </c>
      <c r="C2268" s="5">
        <v>26.54</v>
      </c>
      <c r="D2268" s="622">
        <v>42.06</v>
      </c>
      <c r="E2268" s="622">
        <v>61.43</v>
      </c>
    </row>
    <row r="2269" spans="1:5">
      <c r="A2269" s="603">
        <v>41579</v>
      </c>
      <c r="B2269">
        <v>45.23</v>
      </c>
      <c r="C2269" s="5">
        <v>45.23</v>
      </c>
      <c r="D2269" s="622">
        <v>32.950000000000003</v>
      </c>
      <c r="E2269" s="622">
        <v>63.01</v>
      </c>
    </row>
    <row r="2270" spans="1:5">
      <c r="A2270" s="603">
        <v>41578</v>
      </c>
      <c r="B2270">
        <v>52.88</v>
      </c>
      <c r="C2270" s="5">
        <v>52.88</v>
      </c>
      <c r="D2270" s="622">
        <v>49.93</v>
      </c>
      <c r="E2270" s="622">
        <v>60.76</v>
      </c>
    </row>
    <row r="2271" spans="1:5">
      <c r="A2271" s="603">
        <v>41577</v>
      </c>
      <c r="B2271">
        <v>47.6</v>
      </c>
      <c r="C2271" s="5">
        <v>47.6</v>
      </c>
      <c r="D2271" s="622">
        <v>48.1</v>
      </c>
      <c r="E2271" s="622">
        <v>60.93</v>
      </c>
    </row>
    <row r="2272" spans="1:5">
      <c r="A2272" s="603">
        <v>41576</v>
      </c>
      <c r="B2272">
        <v>41.22</v>
      </c>
      <c r="C2272" s="5">
        <v>41.22</v>
      </c>
      <c r="D2272" s="622">
        <v>44.83</v>
      </c>
      <c r="E2272" s="622">
        <v>58.06</v>
      </c>
    </row>
    <row r="2273" spans="1:5">
      <c r="A2273" s="603">
        <v>41575</v>
      </c>
      <c r="B2273">
        <v>38.56</v>
      </c>
      <c r="C2273" s="5">
        <v>38.56</v>
      </c>
      <c r="D2273" s="622">
        <v>39.15</v>
      </c>
      <c r="E2273" s="622">
        <v>52.53</v>
      </c>
    </row>
    <row r="2274" spans="1:5">
      <c r="A2274" s="603">
        <v>41572</v>
      </c>
      <c r="B2274">
        <v>48.57</v>
      </c>
      <c r="C2274" s="5">
        <v>48.57</v>
      </c>
      <c r="D2274" s="622">
        <v>41.47</v>
      </c>
      <c r="E2274" s="622">
        <v>60.31</v>
      </c>
    </row>
    <row r="2275" spans="1:5">
      <c r="A2275" s="603">
        <v>41571</v>
      </c>
      <c r="B2275">
        <v>47.33</v>
      </c>
      <c r="C2275" s="5">
        <v>47.33</v>
      </c>
      <c r="D2275" s="622">
        <v>44.54</v>
      </c>
      <c r="E2275" s="622">
        <v>63.43</v>
      </c>
    </row>
    <row r="2276" spans="1:5">
      <c r="A2276" s="603">
        <v>41570</v>
      </c>
      <c r="B2276">
        <v>46.03</v>
      </c>
      <c r="C2276" s="5">
        <v>46.03</v>
      </c>
      <c r="D2276" s="622">
        <v>42.88</v>
      </c>
      <c r="E2276" s="622">
        <v>64.7</v>
      </c>
    </row>
    <row r="2277" spans="1:5">
      <c r="A2277" s="603">
        <v>41569</v>
      </c>
      <c r="B2277">
        <v>34.25</v>
      </c>
      <c r="C2277" s="5">
        <v>34.25</v>
      </c>
      <c r="D2277" s="622">
        <v>37.840000000000003</v>
      </c>
      <c r="E2277" s="622">
        <v>67.41</v>
      </c>
    </row>
    <row r="2278" spans="1:5">
      <c r="A2278" s="603">
        <v>41568</v>
      </c>
      <c r="B2278">
        <v>44.89</v>
      </c>
      <c r="C2278" s="5">
        <v>44.89</v>
      </c>
      <c r="D2278" s="622">
        <v>46.02</v>
      </c>
      <c r="E2278" s="622">
        <v>64.88</v>
      </c>
    </row>
    <row r="2279" spans="1:5">
      <c r="A2279" s="603">
        <v>41565</v>
      </c>
      <c r="B2279">
        <v>61.46</v>
      </c>
      <c r="C2279" s="5">
        <v>61.46</v>
      </c>
      <c r="D2279" s="622">
        <v>50.85</v>
      </c>
      <c r="E2279" s="622">
        <v>73.45</v>
      </c>
    </row>
    <row r="2280" spans="1:5">
      <c r="A2280" s="603">
        <v>41564</v>
      </c>
      <c r="B2280">
        <v>61.46</v>
      </c>
      <c r="C2280" s="5">
        <v>61.46</v>
      </c>
      <c r="D2280" s="622">
        <v>49.23</v>
      </c>
      <c r="E2280" s="622">
        <v>62.57</v>
      </c>
    </row>
    <row r="2281" spans="1:5">
      <c r="A2281" s="603">
        <v>41563</v>
      </c>
      <c r="B2281">
        <v>54.46</v>
      </c>
      <c r="C2281" s="5">
        <v>54.46</v>
      </c>
      <c r="D2281" s="622">
        <v>54.27</v>
      </c>
      <c r="E2281" s="622">
        <v>57.02</v>
      </c>
    </row>
    <row r="2282" spans="1:5">
      <c r="A2282" s="603">
        <v>41562</v>
      </c>
      <c r="B2282">
        <v>51.36</v>
      </c>
      <c r="C2282" s="5">
        <v>51.36</v>
      </c>
      <c r="D2282" s="622">
        <v>55.12</v>
      </c>
      <c r="E2282" s="622">
        <v>62.56</v>
      </c>
    </row>
    <row r="2283" spans="1:5">
      <c r="A2283" s="603">
        <v>41561</v>
      </c>
      <c r="B2283">
        <v>63.65</v>
      </c>
      <c r="C2283" s="5">
        <v>63.65</v>
      </c>
      <c r="D2283" s="622">
        <v>49.67</v>
      </c>
      <c r="E2283" s="622">
        <v>68.53</v>
      </c>
    </row>
    <row r="2284" spans="1:5">
      <c r="A2284" s="603">
        <v>41558</v>
      </c>
      <c r="B2284">
        <v>52.91</v>
      </c>
      <c r="C2284" s="5">
        <v>52.91</v>
      </c>
      <c r="D2284" s="622">
        <v>54</v>
      </c>
      <c r="E2284" s="622">
        <v>66.38</v>
      </c>
    </row>
    <row r="2285" spans="1:5">
      <c r="A2285" s="603">
        <v>41557</v>
      </c>
      <c r="B2285">
        <v>51.14</v>
      </c>
      <c r="C2285" s="5">
        <v>51.14</v>
      </c>
      <c r="D2285" s="622">
        <v>54.84</v>
      </c>
      <c r="E2285" s="622">
        <v>65.61</v>
      </c>
    </row>
    <row r="2286" spans="1:5">
      <c r="A2286" s="603">
        <v>41556</v>
      </c>
      <c r="B2286">
        <v>52.05</v>
      </c>
      <c r="C2286" s="5">
        <v>52.05</v>
      </c>
      <c r="D2286" s="622">
        <v>54.67</v>
      </c>
      <c r="E2286" s="622">
        <v>71.680000000000007</v>
      </c>
    </row>
    <row r="2287" spans="1:5">
      <c r="A2287" s="603">
        <v>41555</v>
      </c>
      <c r="B2287">
        <v>61.74</v>
      </c>
      <c r="C2287" s="5">
        <v>61.74</v>
      </c>
      <c r="D2287" s="622">
        <v>53.25</v>
      </c>
      <c r="E2287" s="622">
        <v>72.650000000000006</v>
      </c>
    </row>
    <row r="2288" spans="1:5">
      <c r="A2288" s="603">
        <v>41554</v>
      </c>
      <c r="B2288">
        <v>62.81</v>
      </c>
      <c r="C2288" s="5">
        <v>62.81</v>
      </c>
      <c r="D2288" s="622">
        <v>54.99</v>
      </c>
      <c r="E2288" s="622">
        <v>74.02</v>
      </c>
    </row>
    <row r="2289" spans="1:5">
      <c r="A2289" s="603">
        <v>41551</v>
      </c>
      <c r="B2289">
        <v>67.25</v>
      </c>
      <c r="C2289" s="5">
        <v>67.25</v>
      </c>
      <c r="D2289" s="622">
        <v>50.63</v>
      </c>
      <c r="E2289" s="622">
        <v>72.25</v>
      </c>
    </row>
    <row r="2290" spans="1:5">
      <c r="A2290" s="603">
        <v>41550</v>
      </c>
      <c r="B2290">
        <v>54.03</v>
      </c>
      <c r="C2290" s="5">
        <v>54.03</v>
      </c>
      <c r="D2290" s="622">
        <v>49.17</v>
      </c>
      <c r="E2290" s="622">
        <v>69.66</v>
      </c>
    </row>
    <row r="2291" spans="1:5">
      <c r="A2291" s="603">
        <v>41549</v>
      </c>
      <c r="B2291">
        <v>63.71</v>
      </c>
      <c r="C2291" s="5">
        <v>63.71</v>
      </c>
      <c r="D2291" s="622">
        <v>47.71</v>
      </c>
      <c r="E2291" s="622">
        <v>74.45</v>
      </c>
    </row>
    <row r="2292" spans="1:5">
      <c r="A2292" s="603">
        <v>41548</v>
      </c>
      <c r="B2292">
        <v>51.39</v>
      </c>
      <c r="C2292" s="5">
        <v>51.39</v>
      </c>
      <c r="D2292" s="622">
        <v>52.46</v>
      </c>
      <c r="E2292" s="622">
        <v>66.790000000000006</v>
      </c>
    </row>
    <row r="2293" spans="1:5">
      <c r="A2293" s="603">
        <v>41547</v>
      </c>
      <c r="B2293">
        <v>48.25</v>
      </c>
      <c r="C2293" s="5">
        <v>48.25</v>
      </c>
      <c r="D2293" s="622">
        <v>43.51</v>
      </c>
      <c r="E2293" s="622">
        <v>67.02</v>
      </c>
    </row>
    <row r="2294" spans="1:5">
      <c r="A2294" s="603">
        <v>41544</v>
      </c>
      <c r="B2294">
        <v>53.38</v>
      </c>
      <c r="C2294" s="5">
        <v>53.38</v>
      </c>
      <c r="D2294" s="622">
        <v>53.44</v>
      </c>
      <c r="E2294" s="622">
        <v>66.069999999999993</v>
      </c>
    </row>
    <row r="2295" spans="1:5">
      <c r="A2295" s="603">
        <v>41543</v>
      </c>
      <c r="B2295">
        <v>63.58</v>
      </c>
      <c r="C2295" s="5">
        <v>63.58</v>
      </c>
      <c r="D2295" s="622">
        <v>56</v>
      </c>
      <c r="E2295" s="622">
        <v>64</v>
      </c>
    </row>
    <row r="2296" spans="1:5">
      <c r="A2296" s="603">
        <v>41542</v>
      </c>
      <c r="B2296">
        <v>64.010000000000005</v>
      </c>
      <c r="C2296" s="5">
        <v>64.010000000000005</v>
      </c>
      <c r="D2296" s="622">
        <v>55.77</v>
      </c>
      <c r="E2296" s="622">
        <v>65.13</v>
      </c>
    </row>
    <row r="2297" spans="1:5">
      <c r="A2297" s="603">
        <v>41541</v>
      </c>
      <c r="B2297">
        <v>61.23</v>
      </c>
      <c r="C2297" s="5">
        <v>61.23</v>
      </c>
      <c r="D2297" s="622">
        <v>52.35</v>
      </c>
      <c r="E2297" s="622">
        <v>65.650000000000006</v>
      </c>
    </row>
    <row r="2298" spans="1:5">
      <c r="A2298" s="603">
        <v>41540</v>
      </c>
      <c r="B2298">
        <v>56.53</v>
      </c>
      <c r="C2298" s="5">
        <v>56.53</v>
      </c>
      <c r="D2298" s="622">
        <v>44.36</v>
      </c>
      <c r="E2298" s="622">
        <v>62.98</v>
      </c>
    </row>
    <row r="2299" spans="1:5">
      <c r="A2299" s="603">
        <v>41537</v>
      </c>
      <c r="B2299">
        <v>55.02</v>
      </c>
      <c r="C2299" s="5">
        <v>55.02</v>
      </c>
      <c r="D2299" s="622">
        <v>50.55</v>
      </c>
      <c r="E2299" s="622">
        <v>69.709999999999994</v>
      </c>
    </row>
    <row r="2300" spans="1:5">
      <c r="A2300" s="603">
        <v>41536</v>
      </c>
      <c r="B2300">
        <v>53.05</v>
      </c>
      <c r="C2300" s="5">
        <v>53.05</v>
      </c>
      <c r="D2300" s="622">
        <v>48.38</v>
      </c>
      <c r="E2300" s="622">
        <v>61.62</v>
      </c>
    </row>
    <row r="2301" spans="1:5">
      <c r="A2301" s="603">
        <v>41535</v>
      </c>
      <c r="B2301">
        <v>52.62</v>
      </c>
      <c r="C2301" s="5">
        <v>52.62</v>
      </c>
      <c r="D2301" s="622">
        <v>46.9</v>
      </c>
      <c r="E2301" s="622">
        <v>63.78</v>
      </c>
    </row>
    <row r="2302" spans="1:5">
      <c r="A2302" s="603">
        <v>41534</v>
      </c>
      <c r="B2302">
        <v>49.6</v>
      </c>
      <c r="C2302" s="5">
        <v>49.6</v>
      </c>
      <c r="D2302" s="622">
        <v>43.72</v>
      </c>
      <c r="E2302" s="622">
        <v>58.08</v>
      </c>
    </row>
    <row r="2303" spans="1:5">
      <c r="A2303" s="603">
        <v>41533</v>
      </c>
      <c r="B2303">
        <v>53.27</v>
      </c>
      <c r="C2303" s="5">
        <v>53.27</v>
      </c>
      <c r="D2303" s="622">
        <v>43</v>
      </c>
      <c r="E2303" s="622">
        <v>62.78</v>
      </c>
    </row>
    <row r="2304" spans="1:5">
      <c r="A2304" s="603">
        <v>41530</v>
      </c>
      <c r="B2304">
        <v>50.63</v>
      </c>
      <c r="C2304" s="5">
        <v>50.63</v>
      </c>
      <c r="D2304" s="622">
        <v>48.55</v>
      </c>
      <c r="E2304" s="622">
        <v>63.81</v>
      </c>
    </row>
    <row r="2305" spans="1:5">
      <c r="A2305" s="603">
        <v>41529</v>
      </c>
      <c r="B2305">
        <v>44.69</v>
      </c>
      <c r="C2305" s="5">
        <v>44.69</v>
      </c>
      <c r="D2305" s="622">
        <v>48.49</v>
      </c>
      <c r="E2305" s="622">
        <v>61.81</v>
      </c>
    </row>
    <row r="2306" spans="1:5">
      <c r="A2306" s="603">
        <v>41528</v>
      </c>
      <c r="B2306">
        <v>32.06</v>
      </c>
      <c r="C2306" s="5">
        <v>32.06</v>
      </c>
      <c r="D2306" s="622">
        <v>46.42</v>
      </c>
      <c r="E2306" s="622">
        <v>67.22</v>
      </c>
    </row>
    <row r="2307" spans="1:5">
      <c r="A2307" s="603">
        <v>41527</v>
      </c>
      <c r="B2307">
        <v>51.22</v>
      </c>
      <c r="C2307" s="5">
        <v>51.22</v>
      </c>
      <c r="D2307" s="622">
        <v>47.6</v>
      </c>
      <c r="E2307" s="622">
        <v>69.28</v>
      </c>
    </row>
    <row r="2308" spans="1:5">
      <c r="A2308" s="603">
        <v>41526</v>
      </c>
      <c r="B2308">
        <v>51.4</v>
      </c>
      <c r="C2308" s="5">
        <v>51.4</v>
      </c>
      <c r="D2308" s="622">
        <v>45.71</v>
      </c>
      <c r="E2308" s="622">
        <v>68.650000000000006</v>
      </c>
    </row>
    <row r="2309" spans="1:5">
      <c r="A2309" s="603">
        <v>41523</v>
      </c>
      <c r="B2309">
        <v>57.07</v>
      </c>
      <c r="C2309" s="5">
        <v>57.07</v>
      </c>
      <c r="D2309" s="622">
        <v>49.86</v>
      </c>
      <c r="E2309" s="622">
        <v>69.91</v>
      </c>
    </row>
    <row r="2310" spans="1:5">
      <c r="A2310" s="603">
        <v>41522</v>
      </c>
      <c r="B2310">
        <v>51.38</v>
      </c>
      <c r="C2310" s="5">
        <v>51.38</v>
      </c>
      <c r="D2310" s="622">
        <v>50.91</v>
      </c>
      <c r="E2310" s="622">
        <v>71.94</v>
      </c>
    </row>
    <row r="2311" spans="1:5">
      <c r="A2311" s="603">
        <v>41521</v>
      </c>
      <c r="B2311">
        <v>51.12</v>
      </c>
      <c r="C2311" s="5">
        <v>51.12</v>
      </c>
      <c r="D2311" s="622">
        <v>50.55</v>
      </c>
      <c r="E2311" s="622">
        <v>65.8</v>
      </c>
    </row>
    <row r="2312" spans="1:5">
      <c r="A2312" s="603">
        <v>41520</v>
      </c>
      <c r="B2312">
        <v>52.74</v>
      </c>
      <c r="C2312" s="5">
        <v>52.74</v>
      </c>
      <c r="D2312" s="622">
        <v>49.2</v>
      </c>
      <c r="E2312" s="622">
        <v>63.34</v>
      </c>
    </row>
    <row r="2313" spans="1:5">
      <c r="A2313" s="603">
        <v>41519</v>
      </c>
      <c r="B2313">
        <v>48.44</v>
      </c>
      <c r="C2313" s="5">
        <v>48.44</v>
      </c>
      <c r="D2313" s="622">
        <v>43.9</v>
      </c>
      <c r="E2313" s="622">
        <v>67.709999999999994</v>
      </c>
    </row>
    <row r="2314" spans="1:5">
      <c r="A2314" s="603">
        <v>41516</v>
      </c>
      <c r="B2314">
        <v>50.97</v>
      </c>
      <c r="C2314" s="5">
        <v>50.97</v>
      </c>
      <c r="D2314" s="622">
        <v>49.18</v>
      </c>
      <c r="E2314" s="622">
        <v>64.260000000000005</v>
      </c>
    </row>
    <row r="2315" spans="1:5">
      <c r="A2315" s="603">
        <v>41515</v>
      </c>
      <c r="B2315">
        <v>47.31</v>
      </c>
      <c r="C2315" s="5">
        <v>47.31</v>
      </c>
      <c r="D2315" s="622">
        <v>51.52</v>
      </c>
      <c r="E2315" s="622">
        <v>65.239999999999995</v>
      </c>
    </row>
    <row r="2316" spans="1:5">
      <c r="A2316" s="603">
        <v>41514</v>
      </c>
      <c r="B2316">
        <v>47.94</v>
      </c>
      <c r="C2316" s="5">
        <v>47.94</v>
      </c>
      <c r="D2316" s="622">
        <v>53.47</v>
      </c>
      <c r="E2316" s="622">
        <v>62.33</v>
      </c>
    </row>
    <row r="2317" spans="1:5">
      <c r="A2317" s="603">
        <v>41513</v>
      </c>
      <c r="B2317">
        <v>51.95</v>
      </c>
      <c r="C2317" s="5">
        <v>51.95</v>
      </c>
      <c r="D2317" s="622">
        <v>49.79</v>
      </c>
      <c r="E2317" s="622">
        <v>64.31</v>
      </c>
    </row>
    <row r="2318" spans="1:5">
      <c r="A2318" s="603">
        <v>41512</v>
      </c>
      <c r="B2318">
        <v>48.71</v>
      </c>
      <c r="C2318" s="5">
        <v>48.71</v>
      </c>
      <c r="D2318" s="622">
        <v>44.83</v>
      </c>
      <c r="E2318" s="622">
        <v>65.760000000000005</v>
      </c>
    </row>
    <row r="2319" spans="1:5">
      <c r="A2319" s="603">
        <v>41509</v>
      </c>
      <c r="B2319">
        <v>54.31</v>
      </c>
      <c r="C2319" s="5">
        <v>54.31</v>
      </c>
      <c r="D2319" s="622">
        <v>45.26</v>
      </c>
      <c r="E2319" s="622">
        <v>64.63</v>
      </c>
    </row>
    <row r="2320" spans="1:5">
      <c r="A2320" s="603">
        <v>41508</v>
      </c>
      <c r="B2320">
        <v>54.4</v>
      </c>
      <c r="C2320" s="5">
        <v>54.4</v>
      </c>
      <c r="D2320" s="622">
        <v>45.41</v>
      </c>
      <c r="E2320" s="622">
        <v>63.87</v>
      </c>
    </row>
    <row r="2321" spans="1:5">
      <c r="A2321" s="603">
        <v>41507</v>
      </c>
      <c r="B2321">
        <v>54.68</v>
      </c>
      <c r="C2321" s="5">
        <v>54.68</v>
      </c>
      <c r="D2321" s="622">
        <v>41.56</v>
      </c>
      <c r="E2321" s="622">
        <v>60.48</v>
      </c>
    </row>
    <row r="2322" spans="1:5">
      <c r="A2322" s="603">
        <v>41506</v>
      </c>
      <c r="B2322">
        <v>49.06</v>
      </c>
      <c r="C2322" s="5">
        <v>49.06</v>
      </c>
      <c r="D2322" s="622">
        <v>41.01</v>
      </c>
      <c r="E2322" s="622">
        <v>66.430000000000007</v>
      </c>
    </row>
    <row r="2323" spans="1:5">
      <c r="A2323" s="603">
        <v>41505</v>
      </c>
      <c r="B2323">
        <v>50.89</v>
      </c>
      <c r="C2323" s="5">
        <v>50.89</v>
      </c>
      <c r="D2323" s="622">
        <v>46.64</v>
      </c>
      <c r="E2323" s="622">
        <v>66.17</v>
      </c>
    </row>
    <row r="2324" spans="1:5">
      <c r="A2324" s="603">
        <v>41502</v>
      </c>
      <c r="B2324">
        <v>49.02</v>
      </c>
      <c r="C2324" s="5">
        <v>49.02</v>
      </c>
      <c r="D2324" s="622">
        <v>35.68</v>
      </c>
      <c r="E2324" s="622">
        <v>68.239999999999995</v>
      </c>
    </row>
    <row r="2325" spans="1:5">
      <c r="A2325" s="603">
        <v>41501</v>
      </c>
      <c r="B2325">
        <v>47.41</v>
      </c>
      <c r="C2325" s="5">
        <v>47.41</v>
      </c>
      <c r="D2325" s="622">
        <v>21.09</v>
      </c>
      <c r="E2325" s="622">
        <v>56.28</v>
      </c>
    </row>
    <row r="2326" spans="1:5">
      <c r="A2326" s="603">
        <v>41500</v>
      </c>
      <c r="B2326">
        <v>46.2</v>
      </c>
      <c r="C2326" s="5">
        <v>46.2</v>
      </c>
      <c r="D2326" s="622">
        <v>26.51</v>
      </c>
      <c r="E2326" s="622">
        <v>66.180000000000007</v>
      </c>
    </row>
    <row r="2327" spans="1:5">
      <c r="A2327" s="603">
        <v>41499</v>
      </c>
      <c r="B2327">
        <v>43.08</v>
      </c>
      <c r="C2327" s="5">
        <v>43.08</v>
      </c>
      <c r="D2327" s="622">
        <v>26.25</v>
      </c>
      <c r="E2327" s="622">
        <v>69.290000000000006</v>
      </c>
    </row>
    <row r="2328" spans="1:5">
      <c r="A2328" s="603">
        <v>41498</v>
      </c>
      <c r="B2328">
        <v>46.17</v>
      </c>
      <c r="C2328" s="5">
        <v>46.17</v>
      </c>
      <c r="D2328" s="622">
        <v>28.35</v>
      </c>
      <c r="E2328" s="622">
        <v>67.95</v>
      </c>
    </row>
    <row r="2329" spans="1:5">
      <c r="A2329" s="603">
        <v>41495</v>
      </c>
      <c r="B2329">
        <v>47.58</v>
      </c>
      <c r="C2329" s="5">
        <v>47.58</v>
      </c>
      <c r="D2329" s="622">
        <v>31.51</v>
      </c>
      <c r="E2329" s="622">
        <v>65.28</v>
      </c>
    </row>
    <row r="2330" spans="1:5">
      <c r="A2330" s="603">
        <v>41494</v>
      </c>
      <c r="B2330">
        <v>48.93</v>
      </c>
      <c r="C2330" s="5">
        <v>48.93</v>
      </c>
      <c r="D2330" s="622">
        <v>34.57</v>
      </c>
      <c r="E2330" s="622">
        <v>73.400000000000006</v>
      </c>
    </row>
    <row r="2331" spans="1:5">
      <c r="A2331" s="603">
        <v>41493</v>
      </c>
      <c r="B2331">
        <v>48.39</v>
      </c>
      <c r="C2331" s="5">
        <v>48.39</v>
      </c>
      <c r="D2331" s="622">
        <v>35.18</v>
      </c>
      <c r="E2331" s="622">
        <v>72.349999999999994</v>
      </c>
    </row>
    <row r="2332" spans="1:5">
      <c r="A2332" s="603">
        <v>41492</v>
      </c>
      <c r="B2332">
        <v>51.33</v>
      </c>
      <c r="C2332" s="5">
        <v>51.33</v>
      </c>
      <c r="D2332" s="622">
        <v>34.22</v>
      </c>
      <c r="E2332" s="622">
        <v>69.069999999999993</v>
      </c>
    </row>
    <row r="2333" spans="1:5">
      <c r="A2333" s="603">
        <v>41491</v>
      </c>
      <c r="B2333">
        <v>50.91</v>
      </c>
      <c r="C2333" s="5">
        <v>50.91</v>
      </c>
      <c r="D2333" s="622">
        <v>41.76</v>
      </c>
      <c r="E2333" s="622">
        <v>70.33</v>
      </c>
    </row>
    <row r="2334" spans="1:5">
      <c r="A2334" s="603">
        <v>41488</v>
      </c>
      <c r="B2334">
        <v>48.68</v>
      </c>
      <c r="C2334" s="5">
        <v>48.68</v>
      </c>
      <c r="D2334" s="622">
        <v>34.57</v>
      </c>
      <c r="E2334" s="622">
        <v>64.67</v>
      </c>
    </row>
    <row r="2335" spans="1:5">
      <c r="A2335" s="603">
        <v>41487</v>
      </c>
      <c r="B2335">
        <v>44.61</v>
      </c>
      <c r="C2335" s="5">
        <v>44.61</v>
      </c>
      <c r="D2335" s="622">
        <v>39.56</v>
      </c>
      <c r="E2335" s="622">
        <v>60.81</v>
      </c>
    </row>
    <row r="2336" spans="1:5">
      <c r="A2336" s="603">
        <v>41486</v>
      </c>
      <c r="B2336">
        <v>51.36</v>
      </c>
      <c r="C2336" s="5">
        <v>51.36</v>
      </c>
      <c r="D2336" s="622">
        <v>32.78</v>
      </c>
      <c r="E2336" s="622">
        <v>61.91</v>
      </c>
    </row>
    <row r="2337" spans="1:5">
      <c r="A2337" s="603">
        <v>41485</v>
      </c>
      <c r="B2337">
        <v>54.15</v>
      </c>
      <c r="C2337" s="5">
        <v>54.15</v>
      </c>
      <c r="D2337" s="622">
        <v>37.61</v>
      </c>
      <c r="E2337" s="622">
        <v>65.959999999999994</v>
      </c>
    </row>
    <row r="2338" spans="1:5">
      <c r="A2338" s="603">
        <v>41484</v>
      </c>
      <c r="B2338">
        <v>49.82</v>
      </c>
      <c r="C2338" s="5">
        <v>49.82</v>
      </c>
      <c r="D2338" s="622">
        <v>44.19</v>
      </c>
      <c r="E2338" s="622">
        <v>76.2</v>
      </c>
    </row>
    <row r="2339" spans="1:5">
      <c r="A2339" s="603">
        <v>41481</v>
      </c>
      <c r="B2339">
        <v>54.45</v>
      </c>
      <c r="C2339" s="5">
        <v>54.45</v>
      </c>
      <c r="D2339" s="622">
        <v>42.02</v>
      </c>
      <c r="E2339" s="622">
        <v>70.95</v>
      </c>
    </row>
    <row r="2340" spans="1:5">
      <c r="A2340" s="603">
        <v>41480</v>
      </c>
      <c r="B2340">
        <v>58.35</v>
      </c>
      <c r="C2340" s="5">
        <v>58.35</v>
      </c>
      <c r="D2340" s="622">
        <v>50.24</v>
      </c>
      <c r="E2340" s="622">
        <v>72.03</v>
      </c>
    </row>
    <row r="2341" spans="1:5">
      <c r="A2341" s="603">
        <v>41479</v>
      </c>
      <c r="B2341">
        <v>56.46</v>
      </c>
      <c r="C2341" s="5">
        <v>56.46</v>
      </c>
      <c r="D2341" s="622">
        <v>51.07</v>
      </c>
      <c r="E2341" s="622">
        <v>70.55</v>
      </c>
    </row>
    <row r="2342" spans="1:5">
      <c r="A2342" s="603">
        <v>41478</v>
      </c>
      <c r="B2342">
        <v>56.93</v>
      </c>
      <c r="C2342" s="5">
        <v>56.93</v>
      </c>
      <c r="D2342" s="622">
        <v>46.88</v>
      </c>
      <c r="E2342" s="622">
        <v>68.55</v>
      </c>
    </row>
    <row r="2343" spans="1:5">
      <c r="A2343" s="603">
        <v>41477</v>
      </c>
      <c r="B2343">
        <v>57.4</v>
      </c>
      <c r="C2343" s="5">
        <v>57.4</v>
      </c>
      <c r="D2343" s="622">
        <v>41.22</v>
      </c>
      <c r="E2343" s="622">
        <v>64.12</v>
      </c>
    </row>
    <row r="2344" spans="1:5">
      <c r="A2344" s="603">
        <v>41474</v>
      </c>
      <c r="B2344">
        <v>56.71</v>
      </c>
      <c r="C2344" s="5">
        <v>56.71</v>
      </c>
      <c r="D2344" s="622">
        <v>34.26</v>
      </c>
      <c r="E2344" s="622">
        <v>70.12</v>
      </c>
    </row>
    <row r="2345" spans="1:5">
      <c r="A2345" s="603">
        <v>41473</v>
      </c>
      <c r="B2345">
        <v>53.91</v>
      </c>
      <c r="C2345" s="5">
        <v>53.91</v>
      </c>
      <c r="D2345" s="622">
        <v>38.61</v>
      </c>
      <c r="E2345" s="622">
        <v>67.400000000000006</v>
      </c>
    </row>
    <row r="2346" spans="1:5">
      <c r="A2346" s="603">
        <v>41472</v>
      </c>
      <c r="B2346">
        <v>55.74</v>
      </c>
      <c r="C2346" s="5">
        <v>55.74</v>
      </c>
      <c r="D2346" s="622">
        <v>46.08</v>
      </c>
      <c r="E2346" s="622">
        <v>65.95</v>
      </c>
    </row>
    <row r="2347" spans="1:5">
      <c r="A2347" s="603">
        <v>41471</v>
      </c>
      <c r="B2347">
        <v>56.29</v>
      </c>
      <c r="C2347" s="5">
        <v>56.29</v>
      </c>
      <c r="D2347" s="622">
        <v>40.909999999999997</v>
      </c>
      <c r="E2347" s="622">
        <v>66.2</v>
      </c>
    </row>
    <row r="2348" spans="1:5">
      <c r="A2348" s="603">
        <v>41470</v>
      </c>
      <c r="B2348">
        <v>55.36</v>
      </c>
      <c r="C2348" s="5">
        <v>55.36</v>
      </c>
      <c r="D2348" s="622">
        <v>34.340000000000003</v>
      </c>
      <c r="E2348" s="622">
        <v>64.150000000000006</v>
      </c>
    </row>
    <row r="2349" spans="1:5">
      <c r="A2349" s="603">
        <v>41467</v>
      </c>
      <c r="B2349">
        <v>61.86</v>
      </c>
      <c r="C2349" s="5">
        <v>61.86</v>
      </c>
      <c r="D2349" s="622">
        <v>34.93</v>
      </c>
      <c r="E2349" s="622">
        <v>66.33</v>
      </c>
    </row>
    <row r="2350" spans="1:5">
      <c r="A2350" s="603">
        <v>41466</v>
      </c>
      <c r="B2350">
        <v>53.73</v>
      </c>
      <c r="C2350" s="5">
        <v>53.73</v>
      </c>
      <c r="D2350" s="622">
        <v>35.35</v>
      </c>
      <c r="E2350" s="622">
        <v>65.88</v>
      </c>
    </row>
    <row r="2351" spans="1:5">
      <c r="A2351" s="603">
        <v>41465</v>
      </c>
      <c r="B2351">
        <v>50.17</v>
      </c>
      <c r="C2351" s="5">
        <v>50.17</v>
      </c>
      <c r="D2351" s="622">
        <v>30.23</v>
      </c>
      <c r="E2351" s="622">
        <v>68.67</v>
      </c>
    </row>
    <row r="2352" spans="1:5">
      <c r="A2352" s="603">
        <v>41464</v>
      </c>
      <c r="B2352">
        <v>47.88</v>
      </c>
      <c r="C2352" s="5">
        <v>47.88</v>
      </c>
      <c r="D2352" s="622">
        <v>33.840000000000003</v>
      </c>
      <c r="E2352" s="622">
        <v>76.19</v>
      </c>
    </row>
    <row r="2353" spans="1:5">
      <c r="A2353" s="603">
        <v>41463</v>
      </c>
      <c r="B2353">
        <v>45.23</v>
      </c>
      <c r="C2353" s="5">
        <v>45.23</v>
      </c>
      <c r="D2353" s="622">
        <v>28.87</v>
      </c>
      <c r="E2353" s="622">
        <v>65.150000000000006</v>
      </c>
    </row>
    <row r="2354" spans="1:5">
      <c r="A2354" s="603">
        <v>41460</v>
      </c>
      <c r="B2354">
        <v>43.42</v>
      </c>
      <c r="C2354" s="5">
        <v>43.42</v>
      </c>
      <c r="D2354" s="622">
        <v>33.86</v>
      </c>
      <c r="E2354" s="622">
        <v>65.17</v>
      </c>
    </row>
    <row r="2355" spans="1:5">
      <c r="A2355" s="603">
        <v>41459</v>
      </c>
      <c r="B2355">
        <v>48.1</v>
      </c>
      <c r="C2355" s="5">
        <v>48.1</v>
      </c>
      <c r="D2355" s="622">
        <v>39.89</v>
      </c>
      <c r="E2355" s="622">
        <v>69.510000000000005</v>
      </c>
    </row>
    <row r="2356" spans="1:5">
      <c r="A2356" s="603">
        <v>41458</v>
      </c>
      <c r="B2356">
        <v>50.31</v>
      </c>
      <c r="C2356" s="5">
        <v>50.31</v>
      </c>
      <c r="D2356" s="622">
        <v>39.840000000000003</v>
      </c>
      <c r="E2356" s="622">
        <v>65.97</v>
      </c>
    </row>
    <row r="2357" spans="1:5">
      <c r="A2357" s="603">
        <v>41457</v>
      </c>
      <c r="B2357">
        <v>49.19</v>
      </c>
      <c r="C2357" s="5">
        <v>49.19</v>
      </c>
      <c r="D2357" s="622">
        <v>37.119999999999997</v>
      </c>
      <c r="E2357" s="622">
        <v>73.2</v>
      </c>
    </row>
    <row r="2358" spans="1:5">
      <c r="A2358" s="603">
        <v>41456</v>
      </c>
      <c r="B2358">
        <v>44.82</v>
      </c>
      <c r="C2358" s="5">
        <v>44.82</v>
      </c>
      <c r="D2358" s="622">
        <v>34.85</v>
      </c>
      <c r="E2358" s="622">
        <v>77.02</v>
      </c>
    </row>
    <row r="2359" spans="1:5">
      <c r="A2359" s="603">
        <v>41453</v>
      </c>
      <c r="B2359">
        <v>39.46</v>
      </c>
      <c r="C2359" s="5">
        <v>39.46</v>
      </c>
      <c r="D2359" s="622">
        <v>33.4</v>
      </c>
      <c r="E2359" s="622">
        <v>63.31</v>
      </c>
    </row>
    <row r="2360" spans="1:5">
      <c r="A2360" s="603">
        <v>41452</v>
      </c>
      <c r="B2360">
        <v>34.33</v>
      </c>
      <c r="C2360" s="5">
        <v>34.33</v>
      </c>
      <c r="D2360" s="622">
        <v>38.03</v>
      </c>
      <c r="E2360" s="622">
        <v>63.79</v>
      </c>
    </row>
    <row r="2361" spans="1:5">
      <c r="A2361" s="603">
        <v>41451</v>
      </c>
      <c r="B2361">
        <v>37.15</v>
      </c>
      <c r="C2361" s="5">
        <v>37.15</v>
      </c>
      <c r="D2361" s="622">
        <v>33.19</v>
      </c>
      <c r="E2361" s="622">
        <v>64.13</v>
      </c>
    </row>
    <row r="2362" spans="1:5">
      <c r="A2362" s="603">
        <v>41450</v>
      </c>
      <c r="B2362">
        <v>37.29</v>
      </c>
      <c r="C2362" s="5">
        <v>37.29</v>
      </c>
      <c r="D2362" s="622">
        <v>33.15</v>
      </c>
      <c r="E2362" s="622">
        <v>58.1</v>
      </c>
    </row>
    <row r="2363" spans="1:5">
      <c r="A2363" s="603">
        <v>41449</v>
      </c>
      <c r="B2363">
        <v>29.35</v>
      </c>
      <c r="C2363" s="5">
        <v>29.35</v>
      </c>
      <c r="D2363" s="622">
        <v>30.8</v>
      </c>
      <c r="E2363" s="622">
        <v>54.43</v>
      </c>
    </row>
    <row r="2364" spans="1:5">
      <c r="A2364" s="603">
        <v>41446</v>
      </c>
      <c r="B2364">
        <v>49.56</v>
      </c>
      <c r="C2364" s="5">
        <v>49.56</v>
      </c>
      <c r="D2364" s="622">
        <v>30.79</v>
      </c>
      <c r="E2364" s="622">
        <v>65.33</v>
      </c>
    </row>
    <row r="2365" spans="1:5">
      <c r="A2365" s="603">
        <v>41445</v>
      </c>
      <c r="B2365">
        <v>49.35</v>
      </c>
      <c r="C2365" s="5">
        <v>49.35</v>
      </c>
      <c r="D2365" s="622">
        <v>38.25</v>
      </c>
      <c r="E2365" s="622">
        <v>75.599999999999994</v>
      </c>
    </row>
    <row r="2366" spans="1:5">
      <c r="A2366" s="603">
        <v>41444</v>
      </c>
      <c r="B2366">
        <v>47.69</v>
      </c>
      <c r="C2366" s="5">
        <v>47.69</v>
      </c>
      <c r="D2366" s="622">
        <v>34.58</v>
      </c>
      <c r="E2366" s="622">
        <v>74.069999999999993</v>
      </c>
    </row>
    <row r="2367" spans="1:5">
      <c r="A2367" s="603">
        <v>41443</v>
      </c>
      <c r="B2367">
        <v>46.84</v>
      </c>
      <c r="C2367" s="5">
        <v>46.84</v>
      </c>
      <c r="D2367" s="622">
        <v>33.6</v>
      </c>
      <c r="E2367" s="622">
        <v>60.64</v>
      </c>
    </row>
    <row r="2368" spans="1:5">
      <c r="A2368" s="603">
        <v>41442</v>
      </c>
      <c r="B2368">
        <v>42.22</v>
      </c>
      <c r="C2368" s="5">
        <v>42.22</v>
      </c>
      <c r="D2368" s="622">
        <v>30.91</v>
      </c>
      <c r="E2368" s="622">
        <v>69.44</v>
      </c>
    </row>
    <row r="2369" spans="1:5">
      <c r="A2369" s="603">
        <v>41439</v>
      </c>
      <c r="B2369">
        <v>45.45</v>
      </c>
      <c r="C2369" s="5">
        <v>45.45</v>
      </c>
      <c r="D2369" s="622">
        <v>28.63</v>
      </c>
      <c r="E2369" s="622">
        <v>54.83</v>
      </c>
    </row>
    <row r="2370" spans="1:5">
      <c r="A2370" s="603">
        <v>41438</v>
      </c>
      <c r="B2370">
        <v>47.55</v>
      </c>
      <c r="C2370" s="5">
        <v>47.55</v>
      </c>
      <c r="D2370" s="622">
        <v>28.72</v>
      </c>
      <c r="E2370" s="622">
        <v>43.68</v>
      </c>
    </row>
    <row r="2371" spans="1:5">
      <c r="A2371" s="603">
        <v>41437</v>
      </c>
      <c r="B2371">
        <v>50.14</v>
      </c>
      <c r="C2371" s="5">
        <v>50.14</v>
      </c>
      <c r="D2371" s="622">
        <v>29.77</v>
      </c>
      <c r="E2371" s="622">
        <v>41.9</v>
      </c>
    </row>
    <row r="2372" spans="1:5">
      <c r="A2372" s="603">
        <v>41436</v>
      </c>
      <c r="B2372">
        <v>46.34</v>
      </c>
      <c r="C2372" s="5">
        <v>46.34</v>
      </c>
      <c r="D2372" s="622">
        <v>30.23</v>
      </c>
      <c r="E2372" s="622">
        <v>48.69</v>
      </c>
    </row>
    <row r="2373" spans="1:5">
      <c r="A2373" s="603">
        <v>41435</v>
      </c>
      <c r="B2373">
        <v>44.92</v>
      </c>
      <c r="C2373" s="5">
        <v>44.92</v>
      </c>
      <c r="D2373" s="622">
        <v>28.83</v>
      </c>
      <c r="E2373" s="622">
        <v>57.49</v>
      </c>
    </row>
    <row r="2374" spans="1:5">
      <c r="A2374" s="603">
        <v>41432</v>
      </c>
      <c r="B2374">
        <v>49.08</v>
      </c>
      <c r="C2374" s="5">
        <v>49.08</v>
      </c>
      <c r="D2374" s="622">
        <v>25.34</v>
      </c>
      <c r="E2374" s="622">
        <v>51.51</v>
      </c>
    </row>
    <row r="2375" spans="1:5">
      <c r="A2375" s="603">
        <v>41431</v>
      </c>
      <c r="B2375">
        <v>49.25</v>
      </c>
      <c r="C2375" s="5">
        <v>49.25</v>
      </c>
      <c r="D2375" s="622">
        <v>25.98</v>
      </c>
      <c r="E2375" s="622">
        <v>58.01</v>
      </c>
    </row>
    <row r="2376" spans="1:5">
      <c r="A2376" s="603">
        <v>41430</v>
      </c>
      <c r="B2376">
        <v>51.1</v>
      </c>
      <c r="C2376" s="5">
        <v>51.1</v>
      </c>
      <c r="D2376" s="622">
        <v>34.619999999999997</v>
      </c>
      <c r="E2376" s="622">
        <v>62.11</v>
      </c>
    </row>
    <row r="2377" spans="1:5">
      <c r="A2377" s="603">
        <v>41429</v>
      </c>
      <c r="B2377">
        <v>46.24</v>
      </c>
      <c r="C2377" s="5">
        <v>46.24</v>
      </c>
      <c r="D2377" s="622">
        <v>36.950000000000003</v>
      </c>
      <c r="E2377" s="622">
        <v>60.46</v>
      </c>
    </row>
    <row r="2378" spans="1:5">
      <c r="A2378" s="603">
        <v>41428</v>
      </c>
      <c r="B2378">
        <v>36.64</v>
      </c>
      <c r="C2378" s="5">
        <v>36.64</v>
      </c>
      <c r="D2378" s="622">
        <v>29.54</v>
      </c>
      <c r="E2378" s="622">
        <v>63.63</v>
      </c>
    </row>
    <row r="2379" spans="1:5">
      <c r="A2379" s="603">
        <v>41425</v>
      </c>
      <c r="B2379">
        <v>41.17</v>
      </c>
      <c r="C2379" s="5">
        <v>41.17</v>
      </c>
      <c r="D2379" s="622">
        <v>33.85</v>
      </c>
      <c r="E2379" s="622">
        <v>53.87</v>
      </c>
    </row>
    <row r="2380" spans="1:5">
      <c r="A2380" s="603">
        <v>41424</v>
      </c>
      <c r="B2380">
        <v>43.59</v>
      </c>
      <c r="C2380" s="5">
        <v>43.59</v>
      </c>
      <c r="D2380" s="622">
        <v>43.43</v>
      </c>
      <c r="E2380" s="622">
        <v>57.96</v>
      </c>
    </row>
    <row r="2381" spans="1:5">
      <c r="A2381" s="603">
        <v>41423</v>
      </c>
      <c r="B2381">
        <v>38.93</v>
      </c>
      <c r="C2381" s="5">
        <v>38.93</v>
      </c>
      <c r="D2381" s="622">
        <v>49.78</v>
      </c>
      <c r="E2381" s="622">
        <v>55.5</v>
      </c>
    </row>
    <row r="2382" spans="1:5">
      <c r="A2382" s="603">
        <v>41422</v>
      </c>
      <c r="B2382">
        <v>42.87</v>
      </c>
      <c r="C2382" s="5">
        <v>42.87</v>
      </c>
      <c r="D2382" s="622">
        <v>48.19</v>
      </c>
      <c r="E2382" s="622">
        <v>61.5</v>
      </c>
    </row>
    <row r="2383" spans="1:5">
      <c r="A2383" s="603">
        <v>41421</v>
      </c>
      <c r="B2383">
        <v>46.98</v>
      </c>
      <c r="C2383" s="5">
        <v>46.98</v>
      </c>
      <c r="D2383" s="622">
        <v>43.14</v>
      </c>
      <c r="E2383" s="622">
        <v>63.16</v>
      </c>
    </row>
    <row r="2384" spans="1:5">
      <c r="A2384" s="603">
        <v>41418</v>
      </c>
      <c r="B2384">
        <v>41.22</v>
      </c>
      <c r="C2384" s="5">
        <v>41.22</v>
      </c>
      <c r="D2384" s="622">
        <v>47.29</v>
      </c>
      <c r="E2384" s="622">
        <v>50.36</v>
      </c>
    </row>
    <row r="2385" spans="1:5">
      <c r="A2385" s="603">
        <v>41417</v>
      </c>
      <c r="B2385">
        <v>41.34</v>
      </c>
      <c r="C2385" s="5">
        <v>41.34</v>
      </c>
      <c r="D2385" s="622">
        <v>45.21</v>
      </c>
      <c r="E2385" s="622">
        <v>50.76</v>
      </c>
    </row>
    <row r="2386" spans="1:5">
      <c r="A2386" s="603">
        <v>41416</v>
      </c>
      <c r="B2386">
        <v>41.31</v>
      </c>
      <c r="C2386" s="5">
        <v>41.31</v>
      </c>
      <c r="D2386" s="622">
        <v>39.450000000000003</v>
      </c>
      <c r="E2386" s="622">
        <v>52.29</v>
      </c>
    </row>
    <row r="2387" spans="1:5">
      <c r="A2387" s="603">
        <v>41415</v>
      </c>
      <c r="B2387">
        <v>50.5</v>
      </c>
      <c r="C2387" s="5">
        <v>50.5</v>
      </c>
      <c r="D2387" s="622">
        <v>43.34</v>
      </c>
      <c r="E2387" s="622">
        <v>53.72</v>
      </c>
    </row>
    <row r="2388" spans="1:5">
      <c r="A2388" s="603">
        <v>41414</v>
      </c>
      <c r="B2388">
        <v>49.26</v>
      </c>
      <c r="C2388" s="5">
        <v>49.26</v>
      </c>
      <c r="D2388" s="622">
        <v>27.29</v>
      </c>
      <c r="E2388" s="622">
        <v>57.11</v>
      </c>
    </row>
    <row r="2389" spans="1:5">
      <c r="A2389" s="603">
        <v>41411</v>
      </c>
      <c r="B2389">
        <v>40.950000000000003</v>
      </c>
      <c r="C2389" s="5">
        <v>40.950000000000003</v>
      </c>
      <c r="D2389" s="622">
        <v>36.92</v>
      </c>
      <c r="E2389" s="622">
        <v>57.06</v>
      </c>
    </row>
    <row r="2390" spans="1:5">
      <c r="A2390" s="603">
        <v>41410</v>
      </c>
      <c r="B2390">
        <v>39.340000000000003</v>
      </c>
      <c r="C2390" s="5">
        <v>39.340000000000003</v>
      </c>
      <c r="D2390" s="622">
        <v>36.6</v>
      </c>
      <c r="E2390" s="622">
        <v>61.63</v>
      </c>
    </row>
    <row r="2391" spans="1:5">
      <c r="A2391" s="603">
        <v>41409</v>
      </c>
      <c r="B2391">
        <v>36.15</v>
      </c>
      <c r="C2391" s="5">
        <v>36.15</v>
      </c>
      <c r="D2391" s="622">
        <v>33.119999999999997</v>
      </c>
      <c r="E2391" s="622">
        <v>55.35</v>
      </c>
    </row>
    <row r="2392" spans="1:5">
      <c r="A2392" s="603">
        <v>41408</v>
      </c>
      <c r="B2392">
        <v>49.02</v>
      </c>
      <c r="C2392" s="5">
        <v>49.02</v>
      </c>
      <c r="D2392" s="622">
        <v>34.340000000000003</v>
      </c>
      <c r="E2392" s="622">
        <v>56.93</v>
      </c>
    </row>
    <row r="2393" spans="1:5">
      <c r="A2393" s="603">
        <v>41407</v>
      </c>
      <c r="B2393">
        <v>45.47</v>
      </c>
      <c r="C2393" s="5">
        <v>45.47</v>
      </c>
      <c r="D2393" s="622">
        <v>31.55</v>
      </c>
      <c r="E2393" s="622">
        <v>60.71</v>
      </c>
    </row>
    <row r="2394" spans="1:5">
      <c r="A2394" s="603">
        <v>41404</v>
      </c>
      <c r="B2394">
        <v>45.48</v>
      </c>
      <c r="C2394" s="5">
        <v>45.48</v>
      </c>
      <c r="D2394" s="622">
        <v>23.39</v>
      </c>
      <c r="E2394" s="622">
        <v>62.71</v>
      </c>
    </row>
    <row r="2395" spans="1:5">
      <c r="A2395" s="603">
        <v>41403</v>
      </c>
      <c r="B2395">
        <v>50.87</v>
      </c>
      <c r="C2395" s="5">
        <v>50.87</v>
      </c>
      <c r="D2395" s="622">
        <v>18.57</v>
      </c>
      <c r="E2395" s="622">
        <v>51.21</v>
      </c>
    </row>
    <row r="2396" spans="1:5">
      <c r="A2396" s="603">
        <v>41402</v>
      </c>
      <c r="B2396">
        <v>49.39</v>
      </c>
      <c r="C2396" s="5">
        <v>49.39</v>
      </c>
      <c r="D2396" s="622">
        <v>18.760000000000002</v>
      </c>
      <c r="E2396" s="622">
        <v>59.22</v>
      </c>
    </row>
    <row r="2397" spans="1:5">
      <c r="A2397" s="603">
        <v>41401</v>
      </c>
      <c r="B2397">
        <v>44.98</v>
      </c>
      <c r="C2397" s="5">
        <v>44.98</v>
      </c>
      <c r="D2397" s="622">
        <v>35.67</v>
      </c>
      <c r="E2397" s="622">
        <v>60.45</v>
      </c>
    </row>
    <row r="2398" spans="1:5">
      <c r="A2398" s="603">
        <v>41400</v>
      </c>
      <c r="B2398">
        <v>53.22</v>
      </c>
      <c r="C2398" s="5">
        <v>53.22</v>
      </c>
      <c r="D2398" s="622">
        <v>35.78</v>
      </c>
      <c r="E2398" s="622">
        <v>64.86</v>
      </c>
    </row>
    <row r="2399" spans="1:5">
      <c r="A2399" s="603">
        <v>41397</v>
      </c>
      <c r="B2399">
        <v>44.56</v>
      </c>
      <c r="C2399" s="5">
        <v>44.56</v>
      </c>
      <c r="D2399" s="622">
        <v>37.4</v>
      </c>
      <c r="E2399" s="622">
        <v>72.59</v>
      </c>
    </row>
    <row r="2400" spans="1:5">
      <c r="A2400" s="603">
        <v>41396</v>
      </c>
      <c r="B2400">
        <v>46.47</v>
      </c>
      <c r="C2400" s="5">
        <v>46.47</v>
      </c>
      <c r="D2400" s="622">
        <v>32.85</v>
      </c>
      <c r="E2400" s="622">
        <v>70.84</v>
      </c>
    </row>
    <row r="2401" spans="1:5">
      <c r="A2401" s="603">
        <v>41395</v>
      </c>
      <c r="B2401">
        <v>43.32</v>
      </c>
      <c r="C2401" s="5">
        <v>43.32</v>
      </c>
      <c r="D2401" s="622">
        <v>14.81</v>
      </c>
      <c r="E2401" s="622">
        <v>41.93</v>
      </c>
    </row>
    <row r="2402" spans="1:5">
      <c r="A2402" s="603">
        <v>41394</v>
      </c>
      <c r="B2402">
        <v>38.450000000000003</v>
      </c>
      <c r="C2402" s="5">
        <v>38.450000000000003</v>
      </c>
      <c r="D2402" s="622">
        <v>40.25</v>
      </c>
      <c r="E2402" s="622">
        <v>72.25</v>
      </c>
    </row>
    <row r="2403" spans="1:5">
      <c r="A2403" s="603">
        <v>41393</v>
      </c>
      <c r="B2403">
        <v>22.15</v>
      </c>
      <c r="C2403" s="5">
        <v>22.15</v>
      </c>
      <c r="D2403" s="622">
        <v>39.020000000000003</v>
      </c>
      <c r="E2403" s="622">
        <v>75.239999999999995</v>
      </c>
    </row>
    <row r="2404" spans="1:5">
      <c r="A2404" s="603">
        <v>41390</v>
      </c>
      <c r="B2404">
        <v>35.770000000000003</v>
      </c>
      <c r="C2404" s="5">
        <v>35.770000000000003</v>
      </c>
      <c r="D2404" s="622">
        <v>33.700000000000003</v>
      </c>
      <c r="E2404" s="622">
        <v>75.39</v>
      </c>
    </row>
    <row r="2405" spans="1:5">
      <c r="A2405" s="603">
        <v>41389</v>
      </c>
      <c r="B2405">
        <v>46.61</v>
      </c>
      <c r="C2405" s="5">
        <v>46.61</v>
      </c>
      <c r="D2405" s="622">
        <v>32.659999999999997</v>
      </c>
      <c r="E2405" s="622">
        <v>49.88</v>
      </c>
    </row>
    <row r="2406" spans="1:5">
      <c r="A2406" s="603">
        <v>41388</v>
      </c>
      <c r="B2406">
        <v>44.1</v>
      </c>
      <c r="C2406" s="5">
        <v>44.1</v>
      </c>
      <c r="D2406" s="622">
        <v>37.9</v>
      </c>
      <c r="E2406" s="622">
        <v>50.25</v>
      </c>
    </row>
    <row r="2407" spans="1:5">
      <c r="A2407" s="603">
        <v>41387</v>
      </c>
      <c r="B2407">
        <v>39.32</v>
      </c>
      <c r="C2407" s="5">
        <v>39.32</v>
      </c>
      <c r="D2407" s="622">
        <v>39.83</v>
      </c>
      <c r="E2407" s="622">
        <v>56.42</v>
      </c>
    </row>
    <row r="2408" spans="1:5">
      <c r="A2408" s="603">
        <v>41386</v>
      </c>
      <c r="B2408">
        <v>30.86</v>
      </c>
      <c r="C2408" s="5">
        <v>30.86</v>
      </c>
      <c r="D2408" s="622">
        <v>46.29</v>
      </c>
      <c r="E2408" s="622">
        <v>62.34</v>
      </c>
    </row>
    <row r="2409" spans="1:5">
      <c r="A2409" s="603">
        <v>41383</v>
      </c>
      <c r="B2409">
        <v>2.84</v>
      </c>
      <c r="C2409" s="5">
        <v>2.84</v>
      </c>
      <c r="D2409" s="622">
        <v>33.25</v>
      </c>
      <c r="E2409" s="622">
        <v>62.71</v>
      </c>
    </row>
    <row r="2410" spans="1:5">
      <c r="A2410" s="603">
        <v>41382</v>
      </c>
      <c r="B2410">
        <v>32.25</v>
      </c>
      <c r="C2410" s="5">
        <v>32.25</v>
      </c>
      <c r="D2410" s="622">
        <v>32.78</v>
      </c>
      <c r="E2410" s="622">
        <v>54.46</v>
      </c>
    </row>
    <row r="2411" spans="1:5">
      <c r="A2411" s="603">
        <v>41381</v>
      </c>
      <c r="B2411">
        <v>40.54</v>
      </c>
      <c r="C2411" s="5">
        <v>40.54</v>
      </c>
      <c r="D2411" s="622">
        <v>40.35</v>
      </c>
      <c r="E2411" s="622">
        <v>53.73</v>
      </c>
    </row>
    <row r="2412" spans="1:5">
      <c r="A2412" s="603">
        <v>41380</v>
      </c>
      <c r="B2412">
        <v>48.62</v>
      </c>
      <c r="C2412" s="5">
        <v>48.62</v>
      </c>
      <c r="D2412" s="622">
        <v>51.76</v>
      </c>
      <c r="E2412" s="622">
        <v>62.32</v>
      </c>
    </row>
    <row r="2413" spans="1:5">
      <c r="A2413" s="603">
        <v>41379</v>
      </c>
      <c r="B2413">
        <v>44.77</v>
      </c>
      <c r="C2413" s="5">
        <v>44.77</v>
      </c>
      <c r="D2413" s="622">
        <v>46.06</v>
      </c>
      <c r="E2413" s="622">
        <v>70.37</v>
      </c>
    </row>
    <row r="2414" spans="1:5">
      <c r="A2414" s="603">
        <v>41376</v>
      </c>
      <c r="B2414">
        <v>11.23</v>
      </c>
      <c r="C2414" s="5">
        <v>11.23</v>
      </c>
      <c r="D2414" s="622">
        <v>49.53</v>
      </c>
      <c r="E2414" s="622">
        <v>59.93</v>
      </c>
    </row>
    <row r="2415" spans="1:5">
      <c r="A2415" s="603">
        <v>41375</v>
      </c>
      <c r="B2415">
        <v>5.5</v>
      </c>
      <c r="C2415" s="5">
        <v>5.5</v>
      </c>
      <c r="D2415" s="622">
        <v>63.1</v>
      </c>
      <c r="E2415" s="622">
        <v>62.43</v>
      </c>
    </row>
    <row r="2416" spans="1:5">
      <c r="A2416" s="603">
        <v>41374</v>
      </c>
      <c r="B2416">
        <v>6.37</v>
      </c>
      <c r="C2416" s="5">
        <v>6.37</v>
      </c>
      <c r="D2416" s="622">
        <v>63.04</v>
      </c>
      <c r="E2416" s="622">
        <v>63.64</v>
      </c>
    </row>
    <row r="2417" spans="1:5">
      <c r="A2417" s="603">
        <v>41373</v>
      </c>
      <c r="B2417">
        <v>7.8</v>
      </c>
      <c r="C2417" s="5">
        <v>7.8</v>
      </c>
      <c r="D2417" s="622">
        <v>67.48</v>
      </c>
      <c r="E2417" s="622">
        <v>66.819999999999993</v>
      </c>
    </row>
    <row r="2418" spans="1:5">
      <c r="A2418" s="603">
        <v>41372</v>
      </c>
      <c r="B2418">
        <v>5.1100000000000003</v>
      </c>
      <c r="C2418" s="5">
        <v>5.1100000000000003</v>
      </c>
      <c r="D2418" s="622">
        <v>82.95</v>
      </c>
      <c r="E2418" s="622">
        <v>72.900000000000006</v>
      </c>
    </row>
    <row r="2419" spans="1:5">
      <c r="A2419" s="603">
        <v>41369</v>
      </c>
      <c r="B2419">
        <v>6.41</v>
      </c>
      <c r="C2419" s="5">
        <v>6.41</v>
      </c>
      <c r="D2419" s="622">
        <v>66.06</v>
      </c>
      <c r="E2419" s="622">
        <v>60.21</v>
      </c>
    </row>
    <row r="2420" spans="1:5">
      <c r="A2420" s="603">
        <v>41368</v>
      </c>
      <c r="B2420">
        <v>20.76</v>
      </c>
      <c r="C2420" s="5">
        <v>20.76</v>
      </c>
      <c r="D2420" s="622">
        <v>62.59</v>
      </c>
      <c r="E2420" s="622">
        <v>65.23</v>
      </c>
    </row>
    <row r="2421" spans="1:5">
      <c r="A2421" s="603">
        <v>41367</v>
      </c>
      <c r="B2421">
        <v>30.17</v>
      </c>
      <c r="C2421" s="5">
        <v>30.17</v>
      </c>
      <c r="D2421" s="622">
        <v>69.12</v>
      </c>
      <c r="E2421" s="622">
        <v>70.73</v>
      </c>
    </row>
    <row r="2422" spans="1:5">
      <c r="A2422" s="603">
        <v>41366</v>
      </c>
      <c r="B2422">
        <v>18.18</v>
      </c>
      <c r="C2422" s="5">
        <v>18.18</v>
      </c>
      <c r="D2422" s="622">
        <v>65.31</v>
      </c>
      <c r="E2422" s="622">
        <v>75.510000000000005</v>
      </c>
    </row>
    <row r="2423" spans="1:5">
      <c r="A2423" s="603">
        <v>41365</v>
      </c>
      <c r="B2423">
        <v>4.63</v>
      </c>
      <c r="C2423" s="5">
        <v>4.63</v>
      </c>
      <c r="D2423" s="622">
        <v>45.25</v>
      </c>
      <c r="E2423" s="622">
        <v>57.73</v>
      </c>
    </row>
    <row r="2424" spans="1:5">
      <c r="A2424" s="603">
        <v>41362</v>
      </c>
      <c r="B2424">
        <v>0.79</v>
      </c>
      <c r="C2424" s="5">
        <v>0.79</v>
      </c>
      <c r="D2424" s="622">
        <v>65.849999999999994</v>
      </c>
      <c r="E2424" s="622">
        <v>69.44</v>
      </c>
    </row>
    <row r="2425" spans="1:5">
      <c r="A2425" s="603">
        <v>41361</v>
      </c>
      <c r="B2425">
        <v>0.79</v>
      </c>
      <c r="C2425" s="5">
        <v>0.79</v>
      </c>
      <c r="D2425" s="622">
        <v>73.52</v>
      </c>
      <c r="E2425" s="622">
        <v>77.19</v>
      </c>
    </row>
    <row r="2426" spans="1:5">
      <c r="A2426" s="603">
        <v>41360</v>
      </c>
      <c r="B2426">
        <v>19.05</v>
      </c>
      <c r="C2426" s="5">
        <v>19.05</v>
      </c>
      <c r="D2426" s="622">
        <v>78.48</v>
      </c>
      <c r="E2426" s="622">
        <v>73.739999999999995</v>
      </c>
    </row>
    <row r="2427" spans="1:5">
      <c r="A2427" s="603">
        <v>41359</v>
      </c>
      <c r="B2427">
        <v>25.63</v>
      </c>
      <c r="C2427" s="5">
        <v>25.63</v>
      </c>
      <c r="D2427" s="622">
        <v>72.84</v>
      </c>
      <c r="E2427" s="622">
        <v>66.56</v>
      </c>
    </row>
    <row r="2428" spans="1:5">
      <c r="A2428" s="603">
        <v>41358</v>
      </c>
      <c r="B2428">
        <v>12.22</v>
      </c>
      <c r="C2428" s="5">
        <v>12.22</v>
      </c>
      <c r="D2428" s="622">
        <v>70.989999999999995</v>
      </c>
      <c r="E2428" s="622">
        <v>71.5</v>
      </c>
    </row>
    <row r="2429" spans="1:5">
      <c r="A2429" s="603">
        <v>41355</v>
      </c>
      <c r="B2429">
        <v>18.25</v>
      </c>
      <c r="C2429" s="5">
        <v>18.25</v>
      </c>
      <c r="D2429" s="622">
        <v>63.71</v>
      </c>
      <c r="E2429" s="622">
        <v>68.45</v>
      </c>
    </row>
    <row r="2430" spans="1:5">
      <c r="A2430" s="603">
        <v>41354</v>
      </c>
      <c r="B2430">
        <v>37.159999999999997</v>
      </c>
      <c r="C2430" s="5">
        <v>37.159999999999997</v>
      </c>
      <c r="D2430" s="622">
        <v>68.180000000000007</v>
      </c>
      <c r="E2430" s="622">
        <v>60.64</v>
      </c>
    </row>
    <row r="2431" spans="1:5">
      <c r="A2431" s="603">
        <v>41353</v>
      </c>
      <c r="B2431">
        <v>40.200000000000003</v>
      </c>
      <c r="C2431" s="5">
        <v>40.200000000000003</v>
      </c>
      <c r="D2431" s="622">
        <v>66</v>
      </c>
      <c r="E2431" s="622">
        <v>65.86</v>
      </c>
    </row>
    <row r="2432" spans="1:5">
      <c r="A2432" s="603">
        <v>41352</v>
      </c>
      <c r="B2432">
        <v>54.76</v>
      </c>
      <c r="C2432" s="5">
        <v>54.76</v>
      </c>
      <c r="D2432" s="622">
        <v>62.41</v>
      </c>
      <c r="E2432" s="622">
        <v>61.44</v>
      </c>
    </row>
    <row r="2433" spans="1:5">
      <c r="A2433" s="603">
        <v>41351</v>
      </c>
      <c r="B2433">
        <v>21.07</v>
      </c>
      <c r="C2433" s="5">
        <v>21.07</v>
      </c>
      <c r="D2433" s="622">
        <v>59.78</v>
      </c>
      <c r="E2433" s="622">
        <v>61.03</v>
      </c>
    </row>
    <row r="2434" spans="1:5">
      <c r="A2434" s="603">
        <v>41348</v>
      </c>
      <c r="B2434">
        <v>46.8</v>
      </c>
      <c r="C2434" s="5">
        <v>46.8</v>
      </c>
      <c r="D2434" s="622">
        <v>60.6</v>
      </c>
      <c r="E2434" s="622">
        <v>63.96</v>
      </c>
    </row>
    <row r="2435" spans="1:5">
      <c r="A2435" s="603">
        <v>41347</v>
      </c>
      <c r="B2435">
        <v>23.81</v>
      </c>
      <c r="C2435" s="5">
        <v>23.81</v>
      </c>
      <c r="D2435" s="622">
        <v>76.34</v>
      </c>
      <c r="E2435" s="622">
        <v>70.98</v>
      </c>
    </row>
    <row r="2436" spans="1:5">
      <c r="A2436" s="603">
        <v>41346</v>
      </c>
      <c r="B2436">
        <v>9.35</v>
      </c>
      <c r="C2436" s="5">
        <v>9.35</v>
      </c>
      <c r="D2436" s="622">
        <v>74.59</v>
      </c>
      <c r="E2436" s="622">
        <v>69.8</v>
      </c>
    </row>
    <row r="2437" spans="1:5">
      <c r="A2437" s="603">
        <v>41345</v>
      </c>
      <c r="B2437">
        <v>49.32</v>
      </c>
      <c r="C2437" s="5">
        <v>49.32</v>
      </c>
      <c r="D2437" s="622">
        <v>60.43</v>
      </c>
      <c r="E2437" s="622">
        <v>63.8</v>
      </c>
    </row>
    <row r="2438" spans="1:5">
      <c r="A2438" s="603">
        <v>41344</v>
      </c>
      <c r="B2438">
        <v>7.65</v>
      </c>
      <c r="C2438" s="5">
        <v>7.65</v>
      </c>
      <c r="D2438" s="622">
        <v>49.05</v>
      </c>
      <c r="E2438" s="622">
        <v>58.86</v>
      </c>
    </row>
    <row r="2439" spans="1:5">
      <c r="A2439" s="603">
        <v>41341</v>
      </c>
      <c r="B2439">
        <v>27.11</v>
      </c>
      <c r="C2439" s="5">
        <v>27.11</v>
      </c>
      <c r="D2439" s="622">
        <v>44.43</v>
      </c>
      <c r="E2439" s="622">
        <v>61.04</v>
      </c>
    </row>
    <row r="2440" spans="1:5">
      <c r="A2440" s="603">
        <v>41340</v>
      </c>
      <c r="B2440">
        <v>35.53</v>
      </c>
      <c r="C2440" s="5">
        <v>35.53</v>
      </c>
      <c r="D2440" s="622">
        <v>47.93</v>
      </c>
      <c r="E2440" s="622">
        <v>67.900000000000006</v>
      </c>
    </row>
    <row r="2441" spans="1:5">
      <c r="A2441" s="603">
        <v>41339</v>
      </c>
      <c r="B2441">
        <v>47.58</v>
      </c>
      <c r="C2441" s="5">
        <v>47.58</v>
      </c>
      <c r="D2441" s="622">
        <v>55.42</v>
      </c>
      <c r="E2441" s="622">
        <v>67.61</v>
      </c>
    </row>
    <row r="2442" spans="1:5">
      <c r="A2442" s="603">
        <v>41338</v>
      </c>
      <c r="B2442">
        <v>48.07</v>
      </c>
      <c r="C2442" s="5">
        <v>48.07</v>
      </c>
      <c r="D2442" s="622">
        <v>60.56</v>
      </c>
      <c r="E2442" s="622">
        <v>62.32</v>
      </c>
    </row>
    <row r="2443" spans="1:5">
      <c r="A2443" s="603">
        <v>41337</v>
      </c>
      <c r="B2443">
        <v>43.9</v>
      </c>
      <c r="C2443" s="5">
        <v>43.9</v>
      </c>
      <c r="D2443" s="622">
        <v>55.66</v>
      </c>
      <c r="E2443" s="622">
        <v>66.69</v>
      </c>
    </row>
    <row r="2444" spans="1:5">
      <c r="A2444" s="603">
        <v>41334</v>
      </c>
      <c r="B2444">
        <v>46.58</v>
      </c>
      <c r="C2444" s="5">
        <v>46.58</v>
      </c>
      <c r="D2444" s="622">
        <v>59.92</v>
      </c>
      <c r="E2444" s="622">
        <v>62.78</v>
      </c>
    </row>
    <row r="2445" spans="1:5">
      <c r="A2445" s="603">
        <v>41333</v>
      </c>
      <c r="B2445">
        <v>49.38</v>
      </c>
      <c r="C2445" s="5">
        <v>49.38</v>
      </c>
      <c r="D2445" s="622">
        <v>61.09</v>
      </c>
      <c r="E2445" s="622">
        <v>64.87</v>
      </c>
    </row>
    <row r="2446" spans="1:5">
      <c r="A2446" s="603">
        <v>41332</v>
      </c>
      <c r="B2446">
        <v>49.9</v>
      </c>
      <c r="C2446" s="5">
        <v>49.9</v>
      </c>
      <c r="D2446" s="622">
        <v>62.45</v>
      </c>
      <c r="E2446" s="622">
        <v>68.849999999999994</v>
      </c>
    </row>
    <row r="2447" spans="1:5">
      <c r="A2447" s="603">
        <v>41331</v>
      </c>
      <c r="B2447">
        <v>58.27</v>
      </c>
      <c r="C2447" s="5">
        <v>58.27</v>
      </c>
      <c r="D2447" s="622">
        <v>61.92</v>
      </c>
      <c r="E2447" s="622">
        <v>73.430000000000007</v>
      </c>
    </row>
    <row r="2448" spans="1:5">
      <c r="A2448" s="603">
        <v>41330</v>
      </c>
      <c r="B2448">
        <v>55.09</v>
      </c>
      <c r="C2448" s="5">
        <v>55.09</v>
      </c>
      <c r="D2448" s="622">
        <v>85.26</v>
      </c>
      <c r="E2448" s="622">
        <v>67.16</v>
      </c>
    </row>
    <row r="2449" spans="1:5">
      <c r="A2449" s="603">
        <v>41327</v>
      </c>
      <c r="B2449">
        <v>45.67</v>
      </c>
      <c r="C2449" s="5">
        <v>45.67</v>
      </c>
      <c r="D2449" s="622">
        <v>53.93</v>
      </c>
      <c r="E2449" s="622">
        <v>64.05</v>
      </c>
    </row>
    <row r="2450" spans="1:5">
      <c r="A2450" s="603">
        <v>41326</v>
      </c>
      <c r="B2450">
        <v>49.38</v>
      </c>
      <c r="C2450" s="5">
        <v>49.38</v>
      </c>
      <c r="D2450" s="622">
        <v>55.93</v>
      </c>
      <c r="E2450" s="622">
        <v>65.83</v>
      </c>
    </row>
    <row r="2451" spans="1:5">
      <c r="A2451" s="603">
        <v>41325</v>
      </c>
      <c r="B2451">
        <v>62.51</v>
      </c>
      <c r="C2451" s="5">
        <v>62.51</v>
      </c>
      <c r="D2451" s="622">
        <v>54.11</v>
      </c>
      <c r="E2451" s="622">
        <v>69.819999999999993</v>
      </c>
    </row>
    <row r="2452" spans="1:5">
      <c r="A2452" s="603">
        <v>41324</v>
      </c>
      <c r="B2452">
        <v>58.67</v>
      </c>
      <c r="C2452" s="5">
        <v>58.67</v>
      </c>
      <c r="D2452" s="622">
        <v>59.95</v>
      </c>
      <c r="E2452" s="622">
        <v>67.7</v>
      </c>
    </row>
    <row r="2453" spans="1:5">
      <c r="A2453" s="603">
        <v>41323</v>
      </c>
      <c r="B2453">
        <v>59.01</v>
      </c>
      <c r="C2453" s="5">
        <v>59.01</v>
      </c>
      <c r="D2453" s="622">
        <v>55.47</v>
      </c>
      <c r="E2453" s="622">
        <v>67.81</v>
      </c>
    </row>
    <row r="2454" spans="1:5">
      <c r="A2454" s="603">
        <v>41320</v>
      </c>
      <c r="B2454">
        <v>58.53</v>
      </c>
      <c r="C2454" s="5">
        <v>58.53</v>
      </c>
      <c r="D2454" s="622">
        <v>55.27</v>
      </c>
      <c r="E2454" s="622">
        <v>63.13</v>
      </c>
    </row>
    <row r="2455" spans="1:5">
      <c r="A2455" s="603">
        <v>41319</v>
      </c>
      <c r="B2455">
        <v>57.91</v>
      </c>
      <c r="C2455" s="5">
        <v>57.91</v>
      </c>
      <c r="D2455" s="622">
        <v>53.59</v>
      </c>
      <c r="E2455" s="622">
        <v>62.84</v>
      </c>
    </row>
    <row r="2456" spans="1:5">
      <c r="A2456" s="603">
        <v>41318</v>
      </c>
      <c r="B2456">
        <v>47.41</v>
      </c>
      <c r="C2456" s="5">
        <v>47.41</v>
      </c>
      <c r="D2456" s="622">
        <v>58.42</v>
      </c>
      <c r="E2456" s="622">
        <v>67.099999999999994</v>
      </c>
    </row>
    <row r="2457" spans="1:5">
      <c r="A2457" s="603">
        <v>41317</v>
      </c>
      <c r="B2457">
        <v>45.86</v>
      </c>
      <c r="C2457" s="5">
        <v>45.86</v>
      </c>
      <c r="D2457" s="622">
        <v>59.39</v>
      </c>
      <c r="E2457" s="622">
        <v>64.7</v>
      </c>
    </row>
    <row r="2458" spans="1:5">
      <c r="A2458" s="603">
        <v>41316</v>
      </c>
      <c r="B2458">
        <v>38</v>
      </c>
      <c r="C2458" s="5">
        <v>38</v>
      </c>
      <c r="D2458" s="622">
        <v>52.07</v>
      </c>
      <c r="E2458" s="622">
        <v>61.34</v>
      </c>
    </row>
    <row r="2459" spans="1:5">
      <c r="A2459" s="603">
        <v>41313</v>
      </c>
      <c r="B2459">
        <v>37.549999999999997</v>
      </c>
      <c r="C2459" s="5">
        <v>37.549999999999997</v>
      </c>
      <c r="D2459" s="622">
        <v>55.39</v>
      </c>
      <c r="E2459" s="622">
        <v>64.33</v>
      </c>
    </row>
    <row r="2460" spans="1:5">
      <c r="A2460" s="603">
        <v>41312</v>
      </c>
      <c r="B2460">
        <v>46.24</v>
      </c>
      <c r="C2460" s="5">
        <v>46.24</v>
      </c>
      <c r="D2460" s="622">
        <v>55.82</v>
      </c>
      <c r="E2460" s="622">
        <v>64.39</v>
      </c>
    </row>
    <row r="2461" spans="1:5">
      <c r="A2461" s="603">
        <v>41311</v>
      </c>
      <c r="B2461">
        <v>21.21</v>
      </c>
      <c r="C2461" s="5">
        <v>21.21</v>
      </c>
      <c r="D2461" s="622">
        <v>48.33</v>
      </c>
      <c r="E2461" s="622">
        <v>59.97</v>
      </c>
    </row>
    <row r="2462" spans="1:5">
      <c r="A2462" s="603">
        <v>41310</v>
      </c>
      <c r="B2462">
        <v>49.86</v>
      </c>
      <c r="C2462" s="5">
        <v>49.86</v>
      </c>
      <c r="D2462" s="622">
        <v>48.69</v>
      </c>
      <c r="E2462" s="622">
        <v>61.39</v>
      </c>
    </row>
    <row r="2463" spans="1:5">
      <c r="A2463" s="603">
        <v>41309</v>
      </c>
      <c r="B2463">
        <v>55.31</v>
      </c>
      <c r="C2463" s="5">
        <v>55.31</v>
      </c>
      <c r="D2463" s="622">
        <v>52.57</v>
      </c>
      <c r="E2463" s="622">
        <v>59.61</v>
      </c>
    </row>
    <row r="2464" spans="1:5">
      <c r="A2464" s="603">
        <v>41306</v>
      </c>
      <c r="B2464">
        <v>37.450000000000003</v>
      </c>
      <c r="C2464" s="5">
        <v>37.450000000000003</v>
      </c>
      <c r="D2464" s="622">
        <v>44.67</v>
      </c>
      <c r="E2464" s="622">
        <v>58.5</v>
      </c>
    </row>
    <row r="2465" spans="1:5">
      <c r="A2465" s="603">
        <v>41305</v>
      </c>
      <c r="B2465">
        <v>57.06</v>
      </c>
      <c r="C2465" s="5">
        <v>57.06</v>
      </c>
      <c r="D2465" s="622">
        <v>43.02</v>
      </c>
      <c r="E2465" s="622">
        <v>62.8</v>
      </c>
    </row>
    <row r="2466" spans="1:5">
      <c r="A2466" s="603">
        <v>41304</v>
      </c>
      <c r="B2466">
        <v>49.59</v>
      </c>
      <c r="C2466" s="5">
        <v>49.59</v>
      </c>
      <c r="D2466" s="622">
        <v>39.770000000000003</v>
      </c>
      <c r="E2466" s="622">
        <v>61.8</v>
      </c>
    </row>
    <row r="2467" spans="1:5">
      <c r="A2467" s="603">
        <v>41303</v>
      </c>
      <c r="B2467">
        <v>53.41</v>
      </c>
      <c r="C2467" s="5">
        <v>53.41</v>
      </c>
      <c r="D2467" s="622">
        <v>46.7</v>
      </c>
      <c r="E2467" s="622">
        <v>64.150000000000006</v>
      </c>
    </row>
    <row r="2468" spans="1:5">
      <c r="A2468" s="603">
        <v>41302</v>
      </c>
      <c r="B2468">
        <v>49.3</v>
      </c>
      <c r="C2468" s="5">
        <v>49.3</v>
      </c>
      <c r="D2468" s="622">
        <v>50.76</v>
      </c>
      <c r="E2468" s="622">
        <v>63.68</v>
      </c>
    </row>
    <row r="2469" spans="1:5">
      <c r="A2469" s="603">
        <v>41299</v>
      </c>
      <c r="B2469">
        <v>58.93</v>
      </c>
      <c r="C2469" s="5">
        <v>58.93</v>
      </c>
      <c r="D2469" s="622">
        <v>57.46</v>
      </c>
      <c r="E2469" s="622">
        <v>66.84</v>
      </c>
    </row>
    <row r="2470" spans="1:5">
      <c r="A2470" s="603">
        <v>41298</v>
      </c>
      <c r="B2470">
        <v>43.89</v>
      </c>
      <c r="C2470" s="5">
        <v>43.89</v>
      </c>
      <c r="D2470" s="622">
        <v>61.29</v>
      </c>
      <c r="E2470" s="622">
        <v>70.540000000000006</v>
      </c>
    </row>
    <row r="2471" spans="1:5">
      <c r="A2471" s="603">
        <v>41297</v>
      </c>
      <c r="B2471">
        <v>40.11</v>
      </c>
      <c r="C2471" s="5">
        <v>40.11</v>
      </c>
      <c r="D2471" s="622">
        <v>62.05</v>
      </c>
      <c r="E2471" s="622">
        <v>69.59</v>
      </c>
    </row>
    <row r="2472" spans="1:5">
      <c r="A2472" s="603">
        <v>41296</v>
      </c>
      <c r="B2472">
        <v>36.15</v>
      </c>
      <c r="C2472" s="5">
        <v>36.15</v>
      </c>
      <c r="D2472" s="622">
        <v>58.05</v>
      </c>
      <c r="E2472" s="622">
        <v>61.73</v>
      </c>
    </row>
    <row r="2473" spans="1:5">
      <c r="A2473" s="603">
        <v>41295</v>
      </c>
      <c r="B2473">
        <v>45.6</v>
      </c>
      <c r="C2473" s="5">
        <v>45.6</v>
      </c>
      <c r="D2473" s="622">
        <v>64.03</v>
      </c>
      <c r="E2473" s="622">
        <v>64.55</v>
      </c>
    </row>
    <row r="2474" spans="1:5">
      <c r="A2474" s="603">
        <v>41292</v>
      </c>
      <c r="B2474">
        <v>49.03</v>
      </c>
      <c r="C2474" s="5">
        <v>49.03</v>
      </c>
      <c r="D2474" s="622">
        <v>63.02</v>
      </c>
      <c r="E2474" s="622">
        <v>73.489999999999995</v>
      </c>
    </row>
    <row r="2475" spans="1:5">
      <c r="A2475" s="603">
        <v>41291</v>
      </c>
      <c r="B2475">
        <v>52.11</v>
      </c>
      <c r="C2475" s="5">
        <v>52.11</v>
      </c>
      <c r="D2475" s="622">
        <v>74.2</v>
      </c>
      <c r="E2475" s="622">
        <v>74.97</v>
      </c>
    </row>
    <row r="2476" spans="1:5">
      <c r="A2476" s="603">
        <v>41290</v>
      </c>
      <c r="B2476">
        <v>51.13</v>
      </c>
      <c r="C2476" s="5">
        <v>51.13</v>
      </c>
      <c r="D2476" s="622">
        <v>61.13</v>
      </c>
      <c r="E2476" s="622">
        <v>65.22</v>
      </c>
    </row>
    <row r="2477" spans="1:5">
      <c r="A2477" s="603">
        <v>41289</v>
      </c>
      <c r="B2477">
        <v>57.81</v>
      </c>
      <c r="C2477" s="5">
        <v>57.81</v>
      </c>
      <c r="D2477" s="622">
        <v>59.47</v>
      </c>
      <c r="E2477" s="622">
        <v>67.680000000000007</v>
      </c>
    </row>
    <row r="2478" spans="1:5">
      <c r="A2478" s="603">
        <v>41288</v>
      </c>
      <c r="B2478">
        <v>60.08</v>
      </c>
      <c r="C2478" s="5">
        <v>60.08</v>
      </c>
      <c r="D2478" s="622">
        <v>53.11</v>
      </c>
      <c r="E2478" s="622">
        <v>67.930000000000007</v>
      </c>
    </row>
    <row r="2479" spans="1:5">
      <c r="A2479" s="603">
        <v>41285</v>
      </c>
      <c r="B2479">
        <v>71.09</v>
      </c>
      <c r="C2479" s="5">
        <v>71.09</v>
      </c>
      <c r="D2479" s="622">
        <v>55.19</v>
      </c>
      <c r="E2479" s="622">
        <v>62.78</v>
      </c>
    </row>
    <row r="2480" spans="1:5">
      <c r="A2480" s="603">
        <v>41284</v>
      </c>
      <c r="B2480">
        <v>64.36</v>
      </c>
      <c r="C2480" s="5">
        <v>64.36</v>
      </c>
      <c r="D2480" s="622">
        <v>57.88</v>
      </c>
      <c r="E2480" s="622">
        <v>67.78</v>
      </c>
    </row>
    <row r="2481" spans="1:5">
      <c r="A2481" s="603">
        <v>41283</v>
      </c>
      <c r="B2481">
        <v>66.34</v>
      </c>
      <c r="C2481" s="5">
        <v>66.34</v>
      </c>
      <c r="D2481" s="622">
        <v>56.78</v>
      </c>
      <c r="E2481" s="622">
        <v>68.430000000000007</v>
      </c>
    </row>
    <row r="2482" spans="1:5">
      <c r="A2482" s="603">
        <v>41282</v>
      </c>
      <c r="B2482">
        <v>67.42</v>
      </c>
      <c r="C2482" s="5">
        <v>67.42</v>
      </c>
      <c r="D2482" s="622">
        <v>55.45</v>
      </c>
      <c r="E2482" s="622">
        <v>64.239999999999995</v>
      </c>
    </row>
    <row r="2483" spans="1:5">
      <c r="A2483" s="603">
        <v>41281</v>
      </c>
      <c r="B2483">
        <v>62.1</v>
      </c>
      <c r="C2483" s="5">
        <v>62.1</v>
      </c>
      <c r="D2483" s="622">
        <v>53.38</v>
      </c>
      <c r="E2483" s="622">
        <v>66.239999999999995</v>
      </c>
    </row>
    <row r="2484" spans="1:5">
      <c r="A2484" s="603">
        <v>41278</v>
      </c>
      <c r="B2484">
        <v>60.34</v>
      </c>
      <c r="C2484" s="5">
        <v>60.34</v>
      </c>
      <c r="D2484" s="622">
        <v>41.32</v>
      </c>
      <c r="E2484" s="622">
        <v>65.61</v>
      </c>
    </row>
    <row r="2485" spans="1:5">
      <c r="A2485" s="603">
        <v>41277</v>
      </c>
      <c r="B2485">
        <v>54.6</v>
      </c>
      <c r="C2485" s="5">
        <v>54.6</v>
      </c>
      <c r="D2485" s="622">
        <v>44.7</v>
      </c>
      <c r="E2485" s="622">
        <v>66</v>
      </c>
    </row>
    <row r="2486" spans="1:5">
      <c r="A2486" s="603">
        <v>41276</v>
      </c>
      <c r="B2486">
        <v>47.67</v>
      </c>
      <c r="C2486" s="5">
        <v>47.67</v>
      </c>
      <c r="D2486" s="622">
        <v>40.76</v>
      </c>
      <c r="E2486" s="622">
        <v>64.75</v>
      </c>
    </row>
    <row r="2487" spans="1:5">
      <c r="A2487" s="603">
        <v>41275</v>
      </c>
      <c r="B2487">
        <v>32.21</v>
      </c>
      <c r="C2487" s="5">
        <v>32.21</v>
      </c>
      <c r="D2487" s="622">
        <v>20.29</v>
      </c>
      <c r="E2487" s="622">
        <v>64.33</v>
      </c>
    </row>
    <row r="2488" spans="1:5">
      <c r="A2488" s="603">
        <v>41274</v>
      </c>
      <c r="B2488">
        <v>26.08</v>
      </c>
      <c r="C2488" s="5">
        <v>26.08</v>
      </c>
      <c r="D2488" s="622">
        <v>17.73</v>
      </c>
      <c r="E2488" s="622">
        <v>72.319999999999993</v>
      </c>
    </row>
    <row r="2489" spans="1:5">
      <c r="A2489" s="603">
        <v>41271</v>
      </c>
      <c r="B2489">
        <v>42.56</v>
      </c>
      <c r="C2489" s="5">
        <v>42.56</v>
      </c>
      <c r="D2489" s="622">
        <v>28.95</v>
      </c>
      <c r="E2489" s="622">
        <v>61.66</v>
      </c>
    </row>
    <row r="2490" spans="1:5">
      <c r="A2490" s="603">
        <v>41270</v>
      </c>
      <c r="B2490">
        <v>34.53</v>
      </c>
      <c r="C2490" s="5">
        <v>34.53</v>
      </c>
      <c r="D2490" s="622">
        <v>16.53</v>
      </c>
      <c r="E2490" s="622">
        <v>69.459999999999994</v>
      </c>
    </row>
    <row r="2491" spans="1:5">
      <c r="A2491" s="603">
        <v>41269</v>
      </c>
      <c r="B2491">
        <v>27.22</v>
      </c>
      <c r="C2491" s="5">
        <v>27.22</v>
      </c>
      <c r="D2491" s="622">
        <v>12.11</v>
      </c>
      <c r="E2491" s="622">
        <v>55.85</v>
      </c>
    </row>
    <row r="2492" spans="1:5">
      <c r="A2492" s="603">
        <v>41268</v>
      </c>
      <c r="B2492">
        <v>11.62</v>
      </c>
      <c r="C2492" s="5">
        <v>11.62</v>
      </c>
      <c r="D2492" s="622">
        <v>7.11</v>
      </c>
      <c r="E2492" s="622">
        <v>54.6</v>
      </c>
    </row>
    <row r="2493" spans="1:5">
      <c r="A2493" s="603">
        <v>41267</v>
      </c>
      <c r="B2493">
        <v>18.190000000000001</v>
      </c>
      <c r="C2493" s="5">
        <v>18.190000000000001</v>
      </c>
      <c r="D2493" s="622">
        <v>10.8</v>
      </c>
      <c r="E2493" s="622">
        <v>67.430000000000007</v>
      </c>
    </row>
    <row r="2494" spans="1:5">
      <c r="A2494" s="603">
        <v>41264</v>
      </c>
      <c r="B2494">
        <v>30.79</v>
      </c>
      <c r="C2494" s="5">
        <v>30.79</v>
      </c>
      <c r="D2494" s="622">
        <v>38.68</v>
      </c>
      <c r="E2494" s="622">
        <v>67.16</v>
      </c>
    </row>
    <row r="2495" spans="1:5">
      <c r="A2495" s="603">
        <v>41263</v>
      </c>
      <c r="B2495">
        <v>37.549999999999997</v>
      </c>
      <c r="C2495" s="5">
        <v>37.549999999999997</v>
      </c>
      <c r="D2495" s="622">
        <v>49.58</v>
      </c>
      <c r="E2495" s="622">
        <v>67.39</v>
      </c>
    </row>
    <row r="2496" spans="1:5">
      <c r="A2496" s="603">
        <v>41262</v>
      </c>
      <c r="B2496">
        <v>50.05</v>
      </c>
      <c r="C2496" s="5">
        <v>50.05</v>
      </c>
      <c r="D2496" s="622">
        <v>54.01</v>
      </c>
      <c r="E2496" s="622">
        <v>64.89</v>
      </c>
    </row>
    <row r="2497" spans="1:5">
      <c r="A2497" s="603">
        <v>41261</v>
      </c>
      <c r="B2497">
        <v>52.15</v>
      </c>
      <c r="C2497" s="5">
        <v>52.15</v>
      </c>
      <c r="D2497" s="622">
        <v>53.89</v>
      </c>
      <c r="E2497" s="622">
        <v>64.599999999999994</v>
      </c>
    </row>
    <row r="2498" spans="1:5">
      <c r="A2498" s="603">
        <v>41260</v>
      </c>
      <c r="B2498">
        <v>49.18</v>
      </c>
      <c r="C2498" s="5">
        <v>49.18</v>
      </c>
      <c r="D2498" s="622">
        <v>49.48</v>
      </c>
      <c r="E2498" s="622">
        <v>63.62</v>
      </c>
    </row>
    <row r="2499" spans="1:5">
      <c r="A2499" s="603">
        <v>41257</v>
      </c>
      <c r="B2499">
        <v>38.61</v>
      </c>
      <c r="C2499" s="5">
        <v>38.61</v>
      </c>
      <c r="D2499" s="622">
        <v>56.99</v>
      </c>
      <c r="E2499" s="622">
        <v>69.67</v>
      </c>
    </row>
    <row r="2500" spans="1:5">
      <c r="A2500" s="603">
        <v>41256</v>
      </c>
      <c r="B2500">
        <v>52.62</v>
      </c>
      <c r="C2500" s="5">
        <v>52.62</v>
      </c>
      <c r="D2500" s="622">
        <v>68.540000000000006</v>
      </c>
      <c r="E2500" s="622">
        <v>79.78</v>
      </c>
    </row>
    <row r="2501" spans="1:5">
      <c r="A2501" s="603">
        <v>41255</v>
      </c>
      <c r="B2501">
        <v>67.510000000000005</v>
      </c>
      <c r="C2501" s="5">
        <v>67.510000000000005</v>
      </c>
      <c r="D2501" s="622">
        <v>75.81</v>
      </c>
      <c r="E2501" s="622">
        <v>86.03</v>
      </c>
    </row>
    <row r="2502" spans="1:5">
      <c r="A2502" s="603">
        <v>41254</v>
      </c>
      <c r="B2502">
        <v>63.99</v>
      </c>
      <c r="C2502" s="5">
        <v>63.99</v>
      </c>
      <c r="D2502" s="622">
        <v>68.75</v>
      </c>
      <c r="E2502" s="622">
        <v>75.150000000000006</v>
      </c>
    </row>
    <row r="2503" spans="1:5">
      <c r="A2503" s="603">
        <v>41253</v>
      </c>
      <c r="B2503">
        <v>58.55</v>
      </c>
      <c r="C2503" s="5">
        <v>58.55</v>
      </c>
      <c r="D2503" s="622">
        <v>56.95</v>
      </c>
      <c r="E2503" s="622">
        <v>69.58</v>
      </c>
    </row>
    <row r="2504" spans="1:5">
      <c r="A2504" s="603">
        <v>41250</v>
      </c>
      <c r="B2504">
        <v>51.81</v>
      </c>
      <c r="C2504" s="5">
        <v>51.81</v>
      </c>
      <c r="D2504" s="622">
        <v>62.36</v>
      </c>
      <c r="E2504" s="622">
        <v>73.63</v>
      </c>
    </row>
    <row r="2505" spans="1:5">
      <c r="A2505" s="603">
        <v>41249</v>
      </c>
      <c r="B2505">
        <v>52.83</v>
      </c>
      <c r="C2505" s="5">
        <v>52.83</v>
      </c>
      <c r="D2505" s="622">
        <v>60.47</v>
      </c>
      <c r="E2505" s="622">
        <v>68.62</v>
      </c>
    </row>
    <row r="2506" spans="1:5">
      <c r="A2506" s="603">
        <v>41248</v>
      </c>
      <c r="B2506">
        <v>48.8</v>
      </c>
      <c r="C2506" s="5">
        <v>48.8</v>
      </c>
      <c r="D2506" s="622">
        <v>57.16</v>
      </c>
      <c r="E2506" s="622">
        <v>66.33</v>
      </c>
    </row>
    <row r="2507" spans="1:5">
      <c r="A2507" s="603">
        <v>41247</v>
      </c>
      <c r="B2507">
        <v>48.44</v>
      </c>
      <c r="C2507" s="5">
        <v>48.44</v>
      </c>
      <c r="D2507" s="622">
        <v>51.67</v>
      </c>
      <c r="E2507" s="622">
        <v>66.16</v>
      </c>
    </row>
    <row r="2508" spans="1:5">
      <c r="A2508" s="603">
        <v>41246</v>
      </c>
      <c r="B2508">
        <v>56.85</v>
      </c>
      <c r="C2508" s="5">
        <v>56.85</v>
      </c>
      <c r="D2508" s="622">
        <v>54.22</v>
      </c>
      <c r="E2508" s="622">
        <v>66.489999999999995</v>
      </c>
    </row>
    <row r="2509" spans="1:5">
      <c r="A2509" s="603">
        <v>41243</v>
      </c>
      <c r="B2509">
        <v>48.08</v>
      </c>
      <c r="C2509" s="5">
        <v>48.08</v>
      </c>
      <c r="D2509" s="622">
        <v>58.89</v>
      </c>
      <c r="E2509" s="622">
        <v>65.540000000000006</v>
      </c>
    </row>
    <row r="2510" spans="1:5">
      <c r="A2510" s="603">
        <v>41242</v>
      </c>
      <c r="B2510">
        <v>36.69</v>
      </c>
      <c r="C2510" s="5">
        <v>36.69</v>
      </c>
      <c r="D2510" s="622">
        <v>53.69</v>
      </c>
      <c r="E2510" s="622">
        <v>61</v>
      </c>
    </row>
    <row r="2511" spans="1:5">
      <c r="A2511" s="603">
        <v>41241</v>
      </c>
      <c r="B2511">
        <v>37.840000000000003</v>
      </c>
      <c r="C2511" s="5">
        <v>37.840000000000003</v>
      </c>
      <c r="D2511" s="622">
        <v>53.41</v>
      </c>
      <c r="E2511" s="622">
        <v>64.930000000000007</v>
      </c>
    </row>
    <row r="2512" spans="1:5">
      <c r="A2512" s="603">
        <v>41240</v>
      </c>
      <c r="B2512">
        <v>44.23</v>
      </c>
      <c r="C2512" s="5">
        <v>44.23</v>
      </c>
      <c r="D2512" s="622">
        <v>55.18</v>
      </c>
      <c r="E2512" s="622">
        <v>66.209999999999994</v>
      </c>
    </row>
    <row r="2513" spans="1:5">
      <c r="A2513" s="603">
        <v>41239</v>
      </c>
      <c r="B2513">
        <v>45.24</v>
      </c>
      <c r="C2513" s="5">
        <v>45.24</v>
      </c>
      <c r="D2513" s="622">
        <v>45.45</v>
      </c>
      <c r="E2513" s="622">
        <v>66.2</v>
      </c>
    </row>
    <row r="2514" spans="1:5">
      <c r="A2514" s="603">
        <v>41236</v>
      </c>
      <c r="B2514">
        <v>45.19</v>
      </c>
      <c r="C2514" s="5">
        <v>45.19</v>
      </c>
      <c r="D2514" s="622">
        <v>50.65</v>
      </c>
      <c r="E2514" s="622">
        <v>67.25</v>
      </c>
    </row>
    <row r="2515" spans="1:5">
      <c r="A2515" s="603">
        <v>41235</v>
      </c>
      <c r="B2515">
        <v>52.29</v>
      </c>
      <c r="C2515" s="5">
        <v>52.29</v>
      </c>
      <c r="D2515" s="622">
        <v>51.11</v>
      </c>
      <c r="E2515" s="622">
        <v>69.09</v>
      </c>
    </row>
    <row r="2516" spans="1:5">
      <c r="A2516" s="603">
        <v>41234</v>
      </c>
      <c r="B2516">
        <v>52.22</v>
      </c>
      <c r="C2516" s="5">
        <v>52.22</v>
      </c>
      <c r="D2516" s="622">
        <v>52.12</v>
      </c>
      <c r="E2516" s="622">
        <v>67.290000000000006</v>
      </c>
    </row>
    <row r="2517" spans="1:5">
      <c r="A2517" s="603">
        <v>41233</v>
      </c>
      <c r="B2517">
        <v>49.61</v>
      </c>
      <c r="C2517" s="5">
        <v>49.61</v>
      </c>
      <c r="D2517" s="622">
        <v>52.09</v>
      </c>
      <c r="E2517" s="622">
        <v>64.31</v>
      </c>
    </row>
    <row r="2518" spans="1:5">
      <c r="A2518" s="603">
        <v>41232</v>
      </c>
      <c r="B2518">
        <v>53.61</v>
      </c>
      <c r="C2518" s="5">
        <v>53.61</v>
      </c>
      <c r="D2518" s="622">
        <v>55.2</v>
      </c>
      <c r="E2518" s="622">
        <v>72.150000000000006</v>
      </c>
    </row>
    <row r="2519" spans="1:5">
      <c r="A2519" s="603">
        <v>41229</v>
      </c>
      <c r="B2519">
        <v>44.66</v>
      </c>
      <c r="C2519" s="5">
        <v>44.66</v>
      </c>
      <c r="D2519" s="622">
        <v>52.92</v>
      </c>
      <c r="E2519" s="622">
        <v>66.89</v>
      </c>
    </row>
    <row r="2520" spans="1:5">
      <c r="A2520" s="603">
        <v>41228</v>
      </c>
      <c r="B2520">
        <v>42.33</v>
      </c>
      <c r="C2520" s="5">
        <v>42.33</v>
      </c>
      <c r="D2520" s="622">
        <v>57.78</v>
      </c>
      <c r="E2520" s="622">
        <v>67.31</v>
      </c>
    </row>
    <row r="2521" spans="1:5">
      <c r="A2521" s="603">
        <v>41227</v>
      </c>
      <c r="B2521">
        <v>40.33</v>
      </c>
      <c r="C2521" s="5">
        <v>40.33</v>
      </c>
      <c r="D2521" s="622">
        <v>55.01</v>
      </c>
      <c r="E2521" s="622">
        <v>62.98</v>
      </c>
    </row>
    <row r="2522" spans="1:5">
      <c r="A2522" s="603">
        <v>41226</v>
      </c>
      <c r="B2522">
        <v>48.43</v>
      </c>
      <c r="C2522" s="5">
        <v>48.43</v>
      </c>
      <c r="D2522" s="622">
        <v>56.24</v>
      </c>
      <c r="E2522" s="622">
        <v>63.9</v>
      </c>
    </row>
    <row r="2523" spans="1:5">
      <c r="A2523" s="603">
        <v>41225</v>
      </c>
      <c r="B2523">
        <v>46.15</v>
      </c>
      <c r="C2523" s="5">
        <v>46.15</v>
      </c>
      <c r="D2523" s="622">
        <v>52.68</v>
      </c>
      <c r="E2523" s="622">
        <v>62.71</v>
      </c>
    </row>
    <row r="2524" spans="1:5">
      <c r="A2524" s="603">
        <v>41222</v>
      </c>
      <c r="B2524">
        <v>53.53</v>
      </c>
      <c r="C2524" s="5">
        <v>53.53</v>
      </c>
      <c r="D2524" s="622">
        <v>54.01</v>
      </c>
      <c r="E2524" s="622">
        <v>69.89</v>
      </c>
    </row>
    <row r="2525" spans="1:5">
      <c r="A2525" s="603">
        <v>41221</v>
      </c>
      <c r="B2525">
        <v>44.21</v>
      </c>
      <c r="C2525" s="5">
        <v>44.21</v>
      </c>
      <c r="D2525" s="622">
        <v>52.03</v>
      </c>
      <c r="E2525" s="622">
        <v>65.06</v>
      </c>
    </row>
    <row r="2526" spans="1:5">
      <c r="A2526" s="603">
        <v>41220</v>
      </c>
      <c r="B2526">
        <v>37.83</v>
      </c>
      <c r="C2526" s="5">
        <v>37.83</v>
      </c>
      <c r="D2526" s="622">
        <v>52.81</v>
      </c>
      <c r="E2526" s="622">
        <v>64.27</v>
      </c>
    </row>
    <row r="2527" spans="1:5">
      <c r="A2527" s="603">
        <v>41219</v>
      </c>
      <c r="B2527">
        <v>43.67</v>
      </c>
      <c r="C2527" s="5">
        <v>43.67</v>
      </c>
      <c r="D2527" s="622">
        <v>54.29</v>
      </c>
      <c r="E2527" s="622">
        <v>62.89</v>
      </c>
    </row>
    <row r="2528" spans="1:5">
      <c r="A2528" s="603">
        <v>41218</v>
      </c>
      <c r="B2528">
        <v>41.19</v>
      </c>
      <c r="C2528" s="5">
        <v>41.19</v>
      </c>
      <c r="D2528" s="622">
        <v>45.19</v>
      </c>
      <c r="E2528" s="622">
        <v>58.61</v>
      </c>
    </row>
    <row r="2529" spans="1:5">
      <c r="A2529" s="603">
        <v>41215</v>
      </c>
      <c r="B2529">
        <v>25.97</v>
      </c>
      <c r="D2529" s="622">
        <v>41.06</v>
      </c>
      <c r="E2529" s="622">
        <v>76.319999999999993</v>
      </c>
    </row>
    <row r="2530" spans="1:5">
      <c r="A2530" s="603">
        <v>41214</v>
      </c>
      <c r="B2530">
        <v>14.32</v>
      </c>
      <c r="D2530" s="622">
        <v>35.119999999999997</v>
      </c>
      <c r="E2530" s="622">
        <v>53.15</v>
      </c>
    </row>
    <row r="2531" spans="1:5">
      <c r="A2531" s="603">
        <v>41213</v>
      </c>
      <c r="B2531">
        <v>50.44</v>
      </c>
      <c r="D2531" s="622">
        <v>56.35</v>
      </c>
      <c r="E2531" s="622">
        <v>63.11</v>
      </c>
    </row>
    <row r="2532" spans="1:5">
      <c r="A2532" s="603">
        <v>41212</v>
      </c>
      <c r="B2532">
        <v>55.17</v>
      </c>
      <c r="D2532" s="622">
        <v>59.21</v>
      </c>
      <c r="E2532" s="622">
        <v>74.92</v>
      </c>
    </row>
    <row r="2533" spans="1:5">
      <c r="A2533" s="603">
        <v>41211</v>
      </c>
      <c r="B2533">
        <v>53.05</v>
      </c>
      <c r="D2533" s="622">
        <v>56.58</v>
      </c>
      <c r="E2533" s="622">
        <v>68.58</v>
      </c>
    </row>
    <row r="2534" spans="1:5">
      <c r="A2534" s="603">
        <v>41208</v>
      </c>
      <c r="B2534">
        <v>44.17</v>
      </c>
      <c r="D2534" s="622">
        <v>50.76</v>
      </c>
      <c r="E2534" s="622">
        <v>64.53</v>
      </c>
    </row>
    <row r="2535" spans="1:5">
      <c r="A2535" s="603">
        <v>41207</v>
      </c>
      <c r="B2535">
        <v>37.18</v>
      </c>
      <c r="D2535" s="622">
        <v>49.22</v>
      </c>
      <c r="E2535" s="622">
        <v>67.760000000000005</v>
      </c>
    </row>
    <row r="2536" spans="1:5">
      <c r="A2536" s="603">
        <v>41206</v>
      </c>
      <c r="B2536">
        <v>40.92</v>
      </c>
      <c r="D2536" s="622">
        <v>53.05</v>
      </c>
      <c r="E2536" s="622">
        <v>69.58</v>
      </c>
    </row>
    <row r="2537" spans="1:5">
      <c r="A2537" s="603">
        <v>41205</v>
      </c>
      <c r="B2537">
        <v>50.34</v>
      </c>
      <c r="D2537" s="622">
        <v>50.7</v>
      </c>
      <c r="E2537" s="622">
        <v>68.37</v>
      </c>
    </row>
    <row r="2538" spans="1:5">
      <c r="A2538" s="603">
        <v>41204</v>
      </c>
      <c r="B2538">
        <v>51.23</v>
      </c>
      <c r="D2538" s="622">
        <v>53.14</v>
      </c>
      <c r="E2538" s="622">
        <v>67.599999999999994</v>
      </c>
    </row>
    <row r="2539" spans="1:5">
      <c r="A2539" s="603">
        <v>41201</v>
      </c>
      <c r="B2539">
        <v>46.96</v>
      </c>
      <c r="D2539" s="622">
        <v>49.99</v>
      </c>
      <c r="E2539" s="622">
        <v>65.69</v>
      </c>
    </row>
    <row r="2540" spans="1:5">
      <c r="A2540" s="603">
        <v>41200</v>
      </c>
      <c r="B2540">
        <v>38.89</v>
      </c>
      <c r="D2540" s="622">
        <v>52.81</v>
      </c>
      <c r="E2540" s="622">
        <v>66.34</v>
      </c>
    </row>
    <row r="2541" spans="1:5">
      <c r="A2541" s="603">
        <v>41199</v>
      </c>
      <c r="B2541">
        <v>36.130000000000003</v>
      </c>
      <c r="D2541" s="622">
        <v>47.7</v>
      </c>
      <c r="E2541" s="622">
        <v>68.11</v>
      </c>
    </row>
    <row r="2542" spans="1:5">
      <c r="A2542" s="603">
        <v>41198</v>
      </c>
      <c r="B2542">
        <v>44.51</v>
      </c>
      <c r="D2542" s="622">
        <v>53.24</v>
      </c>
      <c r="E2542" s="622">
        <v>65.430000000000007</v>
      </c>
    </row>
    <row r="2543" spans="1:5">
      <c r="A2543" s="603">
        <v>41197</v>
      </c>
      <c r="B2543">
        <v>44.49</v>
      </c>
      <c r="D2543" s="622">
        <v>49.97</v>
      </c>
      <c r="E2543" s="622">
        <v>66.92</v>
      </c>
    </row>
    <row r="2544" spans="1:5">
      <c r="A2544" s="603">
        <v>41194</v>
      </c>
      <c r="B2544">
        <v>44.94</v>
      </c>
      <c r="D2544" s="622">
        <v>47.54</v>
      </c>
      <c r="E2544" s="622">
        <v>69.89</v>
      </c>
    </row>
    <row r="2545" spans="1:5">
      <c r="A2545" s="603">
        <v>41193</v>
      </c>
      <c r="B2545">
        <v>47.15</v>
      </c>
      <c r="D2545" s="622">
        <v>54.06</v>
      </c>
      <c r="E2545" s="622">
        <v>70.59</v>
      </c>
    </row>
    <row r="2546" spans="1:5">
      <c r="A2546" s="603">
        <v>41192</v>
      </c>
      <c r="B2546">
        <v>51.59</v>
      </c>
      <c r="D2546" s="622">
        <v>53.01</v>
      </c>
      <c r="E2546" s="622">
        <v>72.540000000000006</v>
      </c>
    </row>
    <row r="2547" spans="1:5">
      <c r="A2547" s="603">
        <v>41191</v>
      </c>
      <c r="B2547">
        <v>50.81</v>
      </c>
      <c r="D2547" s="622">
        <v>52.04</v>
      </c>
      <c r="E2547" s="622">
        <v>70.25</v>
      </c>
    </row>
    <row r="2548" spans="1:5">
      <c r="A2548" s="603">
        <v>41190</v>
      </c>
      <c r="B2548">
        <v>51.4</v>
      </c>
      <c r="D2548" s="622">
        <v>50.25</v>
      </c>
      <c r="E2548" s="622">
        <v>65.67</v>
      </c>
    </row>
    <row r="2549" spans="1:5">
      <c r="A2549" s="603">
        <v>41187</v>
      </c>
      <c r="B2549">
        <v>52.12</v>
      </c>
      <c r="D2549" s="622">
        <v>53.83</v>
      </c>
      <c r="E2549" s="622">
        <v>66.62</v>
      </c>
    </row>
    <row r="2550" spans="1:5">
      <c r="A2550" s="603">
        <v>41186</v>
      </c>
      <c r="B2550">
        <v>54.31</v>
      </c>
      <c r="D2550" s="622">
        <v>54.76</v>
      </c>
      <c r="E2550" s="622">
        <v>64.239999999999995</v>
      </c>
    </row>
    <row r="2551" spans="1:5">
      <c r="A2551" s="603">
        <v>41185</v>
      </c>
      <c r="B2551">
        <v>54.11</v>
      </c>
      <c r="D2551" s="622">
        <v>49.05</v>
      </c>
      <c r="E2551" s="622">
        <v>65.84</v>
      </c>
    </row>
    <row r="2552" spans="1:5">
      <c r="A2552" s="603">
        <v>41184</v>
      </c>
      <c r="B2552">
        <v>57.19</v>
      </c>
      <c r="D2552" s="622">
        <v>49.99</v>
      </c>
      <c r="E2552" s="622">
        <v>68.11</v>
      </c>
    </row>
    <row r="2553" spans="1:5">
      <c r="A2553" s="603">
        <v>41183</v>
      </c>
      <c r="B2553">
        <v>57.61</v>
      </c>
      <c r="D2553" s="622">
        <v>51.36</v>
      </c>
      <c r="E2553" s="622">
        <v>67.73</v>
      </c>
    </row>
    <row r="2554" spans="1:5">
      <c r="A2554" s="603">
        <v>41180</v>
      </c>
      <c r="B2554">
        <v>46.77</v>
      </c>
      <c r="D2554" s="622">
        <v>46.86</v>
      </c>
      <c r="E2554" s="622">
        <v>75.73</v>
      </c>
    </row>
    <row r="2555" spans="1:5">
      <c r="A2555" s="603">
        <v>41179</v>
      </c>
      <c r="B2555">
        <v>52.1</v>
      </c>
      <c r="D2555" s="622">
        <v>48.23</v>
      </c>
      <c r="E2555" s="622">
        <v>79.760000000000005</v>
      </c>
    </row>
    <row r="2556" spans="1:5">
      <c r="A2556" s="603">
        <v>41178</v>
      </c>
      <c r="B2556">
        <v>45.28</v>
      </c>
      <c r="D2556" s="622">
        <v>48.94</v>
      </c>
      <c r="E2556" s="622">
        <v>87.43</v>
      </c>
    </row>
    <row r="2557" spans="1:5">
      <c r="A2557" s="603">
        <v>41177</v>
      </c>
      <c r="B2557">
        <v>40.92</v>
      </c>
      <c r="D2557" s="622">
        <v>46.09</v>
      </c>
      <c r="E2557" s="622">
        <v>69.03</v>
      </c>
    </row>
    <row r="2558" spans="1:5">
      <c r="A2558" s="603">
        <v>41176</v>
      </c>
      <c r="B2558">
        <v>36.83</v>
      </c>
      <c r="D2558" s="622">
        <v>41.8</v>
      </c>
      <c r="E2558" s="622">
        <v>73.709999999999994</v>
      </c>
    </row>
    <row r="2559" spans="1:5">
      <c r="A2559" s="603">
        <v>41173</v>
      </c>
      <c r="B2559">
        <v>54.7</v>
      </c>
      <c r="D2559" s="622">
        <v>50.24</v>
      </c>
      <c r="E2559" s="622">
        <v>80.599999999999994</v>
      </c>
    </row>
    <row r="2560" spans="1:5">
      <c r="A2560" s="603">
        <v>41172</v>
      </c>
      <c r="B2560">
        <v>55.03</v>
      </c>
      <c r="D2560" s="622">
        <v>51.78</v>
      </c>
      <c r="E2560" s="622">
        <v>71.83</v>
      </c>
    </row>
    <row r="2561" spans="1:5">
      <c r="A2561" s="603">
        <v>41171</v>
      </c>
      <c r="B2561">
        <v>52.32</v>
      </c>
      <c r="D2561" s="622">
        <v>51.34</v>
      </c>
      <c r="E2561" s="622">
        <v>82.18</v>
      </c>
    </row>
    <row r="2562" spans="1:5">
      <c r="A2562" s="603">
        <v>41170</v>
      </c>
      <c r="B2562">
        <v>55.29</v>
      </c>
      <c r="D2562" s="622">
        <v>53.06</v>
      </c>
      <c r="E2562" s="622">
        <v>77.959999999999994</v>
      </c>
    </row>
    <row r="2563" spans="1:5">
      <c r="A2563" s="603">
        <v>41169</v>
      </c>
      <c r="B2563">
        <v>57.69</v>
      </c>
      <c r="D2563" s="622">
        <v>50.11</v>
      </c>
      <c r="E2563" s="622">
        <v>75.88</v>
      </c>
    </row>
    <row r="2564" spans="1:5">
      <c r="A2564" s="603">
        <v>41166</v>
      </c>
      <c r="B2564">
        <v>48.55</v>
      </c>
      <c r="D2564" s="622">
        <v>45.75</v>
      </c>
      <c r="E2564" s="622">
        <v>77.23</v>
      </c>
    </row>
    <row r="2565" spans="1:5">
      <c r="A2565" s="603">
        <v>41165</v>
      </c>
      <c r="B2565">
        <v>45.97</v>
      </c>
      <c r="D2565" s="622">
        <v>52.85</v>
      </c>
      <c r="E2565" s="622">
        <v>79.5</v>
      </c>
    </row>
    <row r="2566" spans="1:5">
      <c r="A2566" s="603">
        <v>41164</v>
      </c>
      <c r="B2566">
        <v>50.48</v>
      </c>
      <c r="D2566" s="622">
        <v>55.96</v>
      </c>
      <c r="E2566" s="622">
        <v>80.55</v>
      </c>
    </row>
    <row r="2567" spans="1:5">
      <c r="A2567" s="603">
        <v>41163</v>
      </c>
      <c r="B2567">
        <v>54.06</v>
      </c>
      <c r="D2567" s="622">
        <v>53.71</v>
      </c>
      <c r="E2567" s="622">
        <v>80.319999999999993</v>
      </c>
    </row>
    <row r="2568" spans="1:5">
      <c r="A2568" s="603">
        <v>41162</v>
      </c>
      <c r="B2568">
        <v>54.12</v>
      </c>
      <c r="D2568" s="622">
        <v>52.34</v>
      </c>
      <c r="E2568" s="622">
        <v>81.849999999999994</v>
      </c>
    </row>
    <row r="2569" spans="1:5">
      <c r="A2569" s="603">
        <v>41159</v>
      </c>
      <c r="B2569">
        <v>54.48</v>
      </c>
      <c r="D2569" s="622">
        <v>51.78</v>
      </c>
      <c r="E2569" s="622">
        <v>79.930000000000007</v>
      </c>
    </row>
    <row r="2570" spans="1:5">
      <c r="A2570" s="603">
        <v>41158</v>
      </c>
      <c r="B2570">
        <v>49.5</v>
      </c>
      <c r="D2570" s="622">
        <v>52.91</v>
      </c>
      <c r="E2570" s="622">
        <v>81.99</v>
      </c>
    </row>
    <row r="2571" spans="1:5">
      <c r="A2571" s="603">
        <v>41157</v>
      </c>
      <c r="B2571">
        <v>47.7</v>
      </c>
      <c r="D2571" s="622">
        <v>49.62</v>
      </c>
      <c r="E2571" s="622">
        <v>81.239999999999995</v>
      </c>
    </row>
    <row r="2572" spans="1:5">
      <c r="A2572" s="603">
        <v>41156</v>
      </c>
      <c r="B2572">
        <v>46.34</v>
      </c>
      <c r="D2572" s="622">
        <v>50.97</v>
      </c>
      <c r="E2572" s="622">
        <v>79.650000000000006</v>
      </c>
    </row>
    <row r="2573" spans="1:5">
      <c r="A2573" s="603">
        <v>41155</v>
      </c>
      <c r="B2573">
        <v>44.4</v>
      </c>
      <c r="D2573" s="622">
        <v>50.3</v>
      </c>
      <c r="E2573" s="622">
        <v>89.63</v>
      </c>
    </row>
    <row r="2574" spans="1:5">
      <c r="A2574" s="603">
        <v>41152</v>
      </c>
      <c r="B2574">
        <v>44.29</v>
      </c>
      <c r="D2574" s="622">
        <v>50.3</v>
      </c>
      <c r="E2574" s="622">
        <v>85.59</v>
      </c>
    </row>
    <row r="2575" spans="1:5">
      <c r="A2575" s="603">
        <v>41151</v>
      </c>
      <c r="B2575">
        <v>49.59</v>
      </c>
      <c r="D2575" s="622">
        <v>52.49</v>
      </c>
      <c r="E2575" s="622">
        <v>82.93</v>
      </c>
    </row>
    <row r="2576" spans="1:5">
      <c r="A2576" s="603">
        <v>41150</v>
      </c>
      <c r="B2576">
        <v>51.82</v>
      </c>
      <c r="D2576" s="622">
        <v>52.26</v>
      </c>
      <c r="E2576" s="622">
        <v>87.12</v>
      </c>
    </row>
    <row r="2577" spans="1:5">
      <c r="A2577" s="603">
        <v>41149</v>
      </c>
      <c r="B2577">
        <v>55.64</v>
      </c>
      <c r="D2577" s="622">
        <v>49.45</v>
      </c>
      <c r="E2577" s="622">
        <v>93.9</v>
      </c>
    </row>
    <row r="2578" spans="1:5">
      <c r="A2578" s="603">
        <v>41148</v>
      </c>
      <c r="B2578">
        <v>51.76</v>
      </c>
      <c r="D2578" s="622">
        <v>50.84</v>
      </c>
      <c r="E2578" s="622">
        <v>90.77</v>
      </c>
    </row>
    <row r="2579" spans="1:5">
      <c r="A2579" s="603">
        <v>41145</v>
      </c>
      <c r="B2579">
        <v>50.59</v>
      </c>
      <c r="D2579" s="622">
        <v>50.98</v>
      </c>
      <c r="E2579" s="622">
        <v>84.04</v>
      </c>
    </row>
    <row r="2580" spans="1:5">
      <c r="A2580" s="603">
        <v>41144</v>
      </c>
      <c r="B2580">
        <v>53.39</v>
      </c>
      <c r="D2580" s="622">
        <v>52.59</v>
      </c>
      <c r="E2580" s="622">
        <v>85.69</v>
      </c>
    </row>
    <row r="2581" spans="1:5">
      <c r="A2581" s="603">
        <v>41143</v>
      </c>
      <c r="B2581">
        <v>53.52</v>
      </c>
      <c r="D2581" s="622">
        <v>51.16</v>
      </c>
      <c r="E2581" s="622">
        <v>96.39</v>
      </c>
    </row>
    <row r="2582" spans="1:5">
      <c r="A2582" s="603">
        <v>41142</v>
      </c>
      <c r="B2582">
        <v>54.24</v>
      </c>
      <c r="D2582" s="622">
        <v>54.54</v>
      </c>
      <c r="E2582" s="622">
        <v>92.76</v>
      </c>
    </row>
    <row r="2583" spans="1:5">
      <c r="A2583" s="603">
        <v>41141</v>
      </c>
      <c r="B2583">
        <v>52.93</v>
      </c>
      <c r="D2583" s="622">
        <v>49.77</v>
      </c>
      <c r="E2583" s="622">
        <v>79.39</v>
      </c>
    </row>
    <row r="2584" spans="1:5">
      <c r="A2584" s="603">
        <v>41138</v>
      </c>
      <c r="B2584">
        <v>52.44</v>
      </c>
      <c r="D2584" s="622">
        <v>50.39</v>
      </c>
      <c r="E2584" s="622">
        <v>85.52</v>
      </c>
    </row>
    <row r="2585" spans="1:5">
      <c r="A2585" s="603">
        <v>41137</v>
      </c>
      <c r="B2585">
        <v>54.3</v>
      </c>
      <c r="D2585" s="622">
        <v>51.36</v>
      </c>
      <c r="E2585" s="622">
        <v>87.07</v>
      </c>
    </row>
    <row r="2586" spans="1:5">
      <c r="A2586" s="603">
        <v>41136</v>
      </c>
      <c r="B2586">
        <v>36.64</v>
      </c>
      <c r="D2586" s="622">
        <v>37.9</v>
      </c>
      <c r="E2586" s="622">
        <v>78.7</v>
      </c>
    </row>
    <row r="2587" spans="1:5">
      <c r="A2587" s="603">
        <v>41135</v>
      </c>
      <c r="B2587">
        <v>47.7</v>
      </c>
      <c r="D2587" s="622">
        <v>47.43</v>
      </c>
      <c r="E2587" s="622">
        <v>78.599999999999994</v>
      </c>
    </row>
    <row r="2588" spans="1:5">
      <c r="A2588" s="603">
        <v>41134</v>
      </c>
      <c r="B2588">
        <v>50.12</v>
      </c>
      <c r="D2588" s="622">
        <v>45.74</v>
      </c>
      <c r="E2588" s="622">
        <v>84.08</v>
      </c>
    </row>
    <row r="2589" spans="1:5">
      <c r="A2589" s="603">
        <v>41131</v>
      </c>
      <c r="B2589">
        <v>51.33</v>
      </c>
      <c r="D2589" s="622">
        <v>44.76</v>
      </c>
      <c r="E2589" s="622">
        <v>80.599999999999994</v>
      </c>
    </row>
    <row r="2590" spans="1:5">
      <c r="A2590" s="603">
        <v>41130</v>
      </c>
      <c r="B2590">
        <v>49.14</v>
      </c>
      <c r="D2590" s="622">
        <v>47.12</v>
      </c>
      <c r="E2590" s="622">
        <v>87.5</v>
      </c>
    </row>
    <row r="2591" spans="1:5">
      <c r="A2591" s="603">
        <v>41129</v>
      </c>
      <c r="B2591">
        <v>48.74</v>
      </c>
      <c r="D2591" s="622">
        <v>44.22</v>
      </c>
      <c r="E2591" s="622">
        <v>84.85</v>
      </c>
    </row>
    <row r="2592" spans="1:5">
      <c r="A2592" s="603">
        <v>41128</v>
      </c>
      <c r="B2592">
        <v>49.15</v>
      </c>
      <c r="D2592" s="622">
        <v>40.39</v>
      </c>
      <c r="E2592" s="622">
        <v>80.48</v>
      </c>
    </row>
    <row r="2593" spans="1:5">
      <c r="A2593" s="603">
        <v>41127</v>
      </c>
      <c r="B2593">
        <v>50.02</v>
      </c>
      <c r="D2593" s="622">
        <v>42.92</v>
      </c>
      <c r="E2593" s="622">
        <v>84.69</v>
      </c>
    </row>
    <row r="2594" spans="1:5">
      <c r="A2594" s="603">
        <v>41124</v>
      </c>
      <c r="B2594">
        <v>49.6</v>
      </c>
      <c r="D2594" s="622">
        <v>46.45</v>
      </c>
      <c r="E2594" s="622">
        <v>93.62</v>
      </c>
    </row>
    <row r="2595" spans="1:5">
      <c r="A2595" s="603">
        <v>41123</v>
      </c>
      <c r="B2595">
        <v>50.66</v>
      </c>
      <c r="D2595" s="622">
        <v>42.46</v>
      </c>
      <c r="E2595" s="622">
        <v>92.03</v>
      </c>
    </row>
    <row r="2596" spans="1:5">
      <c r="A2596" s="603">
        <v>41122</v>
      </c>
      <c r="B2596">
        <v>47.81</v>
      </c>
      <c r="D2596" s="622">
        <v>41.49</v>
      </c>
      <c r="E2596" s="622">
        <v>93.45</v>
      </c>
    </row>
    <row r="2597" spans="1:5">
      <c r="A2597" s="603">
        <v>41121</v>
      </c>
      <c r="B2597">
        <v>50.54</v>
      </c>
      <c r="D2597" s="622">
        <v>44.46</v>
      </c>
      <c r="E2597" s="622">
        <v>88.27</v>
      </c>
    </row>
    <row r="2598" spans="1:5">
      <c r="A2598" s="603">
        <v>41120</v>
      </c>
      <c r="B2598">
        <v>51.84</v>
      </c>
      <c r="D2598" s="622">
        <v>39.89</v>
      </c>
      <c r="E2598" s="622">
        <v>82.99</v>
      </c>
    </row>
    <row r="2599" spans="1:5">
      <c r="A2599" s="603">
        <v>41117</v>
      </c>
      <c r="B2599">
        <v>51.27</v>
      </c>
      <c r="D2599" s="622">
        <v>49.87</v>
      </c>
      <c r="E2599" s="622">
        <v>82.47</v>
      </c>
    </row>
    <row r="2600" spans="1:5">
      <c r="A2600" s="603">
        <v>41116</v>
      </c>
      <c r="B2600">
        <v>56.08</v>
      </c>
      <c r="D2600" s="622">
        <v>50.64</v>
      </c>
      <c r="E2600" s="622">
        <v>91.83</v>
      </c>
    </row>
    <row r="2601" spans="1:5">
      <c r="A2601" s="603">
        <v>41115</v>
      </c>
      <c r="B2601">
        <v>54.51</v>
      </c>
      <c r="D2601" s="622">
        <v>49.23</v>
      </c>
      <c r="E2601" s="622">
        <v>87.5</v>
      </c>
    </row>
    <row r="2602" spans="1:5">
      <c r="A2602" s="603">
        <v>41114</v>
      </c>
      <c r="B2602">
        <v>49.45</v>
      </c>
      <c r="D2602" s="622">
        <v>47.42</v>
      </c>
      <c r="E2602" s="622">
        <v>78.48</v>
      </c>
    </row>
    <row r="2603" spans="1:5">
      <c r="A2603" s="603">
        <v>41113</v>
      </c>
      <c r="B2603">
        <v>49.28</v>
      </c>
      <c r="D2603" s="622">
        <v>44.61</v>
      </c>
      <c r="E2603" s="622">
        <v>71.319999999999993</v>
      </c>
    </row>
    <row r="2604" spans="1:5">
      <c r="A2604" s="603">
        <v>41110</v>
      </c>
      <c r="B2604">
        <v>48.79</v>
      </c>
      <c r="D2604" s="622">
        <v>45.46</v>
      </c>
      <c r="E2604" s="622">
        <v>80.38</v>
      </c>
    </row>
    <row r="2605" spans="1:5">
      <c r="A2605" s="603">
        <v>41109</v>
      </c>
      <c r="B2605">
        <v>50.32</v>
      </c>
      <c r="D2605" s="622">
        <v>45.12</v>
      </c>
      <c r="E2605" s="622">
        <v>82.67</v>
      </c>
    </row>
    <row r="2606" spans="1:5">
      <c r="A2606" s="603">
        <v>41108</v>
      </c>
      <c r="B2606">
        <v>54.55</v>
      </c>
      <c r="D2606" s="622">
        <v>43.81</v>
      </c>
      <c r="E2606" s="622">
        <v>79.56</v>
      </c>
    </row>
    <row r="2607" spans="1:5">
      <c r="A2607" s="603">
        <v>41107</v>
      </c>
      <c r="B2607">
        <v>51</v>
      </c>
      <c r="D2607" s="622">
        <v>45.45</v>
      </c>
      <c r="E2607" s="622">
        <v>83.02</v>
      </c>
    </row>
    <row r="2608" spans="1:5">
      <c r="A2608" s="603">
        <v>41106</v>
      </c>
      <c r="B2608">
        <v>47.81</v>
      </c>
      <c r="D2608" s="622">
        <v>40.46</v>
      </c>
      <c r="E2608" s="622">
        <v>79.53</v>
      </c>
    </row>
    <row r="2609" spans="1:5">
      <c r="A2609" s="603">
        <v>41103</v>
      </c>
      <c r="B2609">
        <v>51.56</v>
      </c>
      <c r="D2609" s="622">
        <v>46.77</v>
      </c>
      <c r="E2609" s="622">
        <v>82.45</v>
      </c>
    </row>
    <row r="2610" spans="1:5">
      <c r="A2610" s="603">
        <v>41102</v>
      </c>
      <c r="B2610">
        <v>55.31</v>
      </c>
      <c r="D2610" s="622">
        <v>42.88</v>
      </c>
      <c r="E2610" s="622">
        <v>89.69</v>
      </c>
    </row>
    <row r="2611" spans="1:5">
      <c r="A2611" s="603">
        <v>41101</v>
      </c>
      <c r="B2611">
        <v>54.24</v>
      </c>
      <c r="D2611" s="622">
        <v>45.21</v>
      </c>
      <c r="E2611" s="622">
        <v>89.3</v>
      </c>
    </row>
    <row r="2612" spans="1:5">
      <c r="A2612" s="603">
        <v>41100</v>
      </c>
      <c r="B2612">
        <v>51.98</v>
      </c>
      <c r="D2612" s="622">
        <v>47.23</v>
      </c>
      <c r="E2612" s="622">
        <v>83.24</v>
      </c>
    </row>
    <row r="2613" spans="1:5">
      <c r="A2613" s="603">
        <v>41099</v>
      </c>
      <c r="B2613">
        <v>54.46</v>
      </c>
      <c r="D2613" s="622">
        <v>42.73</v>
      </c>
      <c r="E2613" s="622">
        <v>82.4</v>
      </c>
    </row>
    <row r="2614" spans="1:5">
      <c r="A2614" s="603">
        <v>41096</v>
      </c>
      <c r="B2614">
        <v>51.81</v>
      </c>
      <c r="D2614" s="622">
        <v>48.13</v>
      </c>
      <c r="E2614" s="622">
        <v>83.01</v>
      </c>
    </row>
    <row r="2615" spans="1:5">
      <c r="A2615" s="603">
        <v>41095</v>
      </c>
      <c r="B2615">
        <v>45.26</v>
      </c>
      <c r="D2615" s="622">
        <v>46.9</v>
      </c>
      <c r="E2615" s="622">
        <v>84.12</v>
      </c>
    </row>
    <row r="2616" spans="1:5">
      <c r="A2616" s="603">
        <v>41094</v>
      </c>
      <c r="B2616">
        <v>50.01</v>
      </c>
      <c r="D2616" s="622">
        <v>47.96</v>
      </c>
      <c r="E2616" s="622">
        <v>88.23</v>
      </c>
    </row>
    <row r="2617" spans="1:5">
      <c r="A2617" s="603">
        <v>41093</v>
      </c>
      <c r="B2617">
        <v>55.04</v>
      </c>
      <c r="D2617" s="622">
        <v>49.47</v>
      </c>
      <c r="E2617" s="622">
        <v>86.23</v>
      </c>
    </row>
    <row r="2618" spans="1:5">
      <c r="A2618" s="603">
        <v>41092</v>
      </c>
      <c r="B2618">
        <v>56.6</v>
      </c>
      <c r="D2618" s="622">
        <v>43.98</v>
      </c>
      <c r="E2618" s="622">
        <v>103.29</v>
      </c>
    </row>
    <row r="2619" spans="1:5">
      <c r="A2619" s="603">
        <v>41089</v>
      </c>
      <c r="B2619">
        <v>56.08</v>
      </c>
      <c r="D2619" s="622">
        <v>48.22</v>
      </c>
      <c r="E2619" s="622">
        <v>84.85</v>
      </c>
    </row>
    <row r="2620" spans="1:5">
      <c r="A2620" s="603">
        <v>41088</v>
      </c>
      <c r="B2620">
        <v>54.48</v>
      </c>
      <c r="D2620" s="622">
        <v>48.25</v>
      </c>
      <c r="E2620" s="622">
        <v>95.48</v>
      </c>
    </row>
    <row r="2621" spans="1:5">
      <c r="A2621" s="603">
        <v>41087</v>
      </c>
      <c r="B2621">
        <v>56.84</v>
      </c>
      <c r="D2621" s="622">
        <v>48.51</v>
      </c>
      <c r="E2621" s="622">
        <v>90.97</v>
      </c>
    </row>
    <row r="2622" spans="1:5">
      <c r="A2622" s="603">
        <v>41086</v>
      </c>
      <c r="B2622">
        <v>54.55</v>
      </c>
      <c r="D2622" s="622">
        <v>44.25</v>
      </c>
      <c r="E2622" s="622">
        <v>81.180000000000007</v>
      </c>
    </row>
    <row r="2623" spans="1:5">
      <c r="A2623" s="603">
        <v>41085</v>
      </c>
      <c r="B2623">
        <v>54.55</v>
      </c>
      <c r="D2623" s="622">
        <v>38.64</v>
      </c>
      <c r="E2623" s="622">
        <v>78.86</v>
      </c>
    </row>
    <row r="2624" spans="1:5">
      <c r="A2624" s="603">
        <v>41082</v>
      </c>
      <c r="B2624">
        <v>54.55</v>
      </c>
      <c r="D2624" s="622">
        <v>44.15</v>
      </c>
      <c r="E2624" s="622">
        <v>95.28</v>
      </c>
    </row>
    <row r="2625" spans="1:5">
      <c r="A2625" s="603">
        <v>41081</v>
      </c>
      <c r="B2625">
        <v>50.52</v>
      </c>
      <c r="D2625" s="622">
        <v>49.07</v>
      </c>
      <c r="E2625" s="622">
        <v>90.32</v>
      </c>
    </row>
    <row r="2626" spans="1:5">
      <c r="A2626" s="603">
        <v>41080</v>
      </c>
      <c r="B2626">
        <v>57.25</v>
      </c>
      <c r="D2626" s="622">
        <v>51.02</v>
      </c>
      <c r="E2626" s="622">
        <v>90.78</v>
      </c>
    </row>
    <row r="2627" spans="1:5">
      <c r="A2627" s="603">
        <v>41079</v>
      </c>
      <c r="B2627">
        <v>57.83</v>
      </c>
      <c r="D2627" s="622">
        <v>48.2</v>
      </c>
      <c r="E2627" s="622">
        <v>81.12</v>
      </c>
    </row>
    <row r="2628" spans="1:5">
      <c r="A2628" s="603">
        <v>41078</v>
      </c>
      <c r="B2628">
        <v>53.74</v>
      </c>
      <c r="D2628" s="622">
        <v>44.98</v>
      </c>
      <c r="E2628" s="622">
        <v>88.79</v>
      </c>
    </row>
    <row r="2629" spans="1:5">
      <c r="A2629" s="603">
        <v>41075</v>
      </c>
      <c r="B2629">
        <v>53.74</v>
      </c>
      <c r="D2629" s="622">
        <v>40.64</v>
      </c>
      <c r="E2629" s="622">
        <v>77.44</v>
      </c>
    </row>
    <row r="2630" spans="1:5">
      <c r="A2630" s="603">
        <v>41074</v>
      </c>
      <c r="B2630">
        <v>51.63</v>
      </c>
      <c r="D2630" s="622">
        <v>47.68</v>
      </c>
      <c r="E2630" s="622">
        <v>72.12</v>
      </c>
    </row>
    <row r="2631" spans="1:5">
      <c r="A2631" s="603">
        <v>41073</v>
      </c>
      <c r="B2631">
        <v>57.92</v>
      </c>
      <c r="D2631" s="622">
        <v>48.23</v>
      </c>
      <c r="E2631" s="622">
        <v>69.13</v>
      </c>
    </row>
    <row r="2632" spans="1:5">
      <c r="A2632" s="603">
        <v>41072</v>
      </c>
      <c r="B2632">
        <v>51.21</v>
      </c>
      <c r="D2632" s="622">
        <v>48.91</v>
      </c>
      <c r="E2632" s="622">
        <v>74.37</v>
      </c>
    </row>
    <row r="2633" spans="1:5">
      <c r="A2633" s="603">
        <v>41071</v>
      </c>
      <c r="B2633">
        <v>49.31</v>
      </c>
      <c r="D2633" s="622">
        <v>45.53</v>
      </c>
      <c r="E2633" s="622">
        <v>65.180000000000007</v>
      </c>
    </row>
    <row r="2634" spans="1:5">
      <c r="A2634" s="603">
        <v>41068</v>
      </c>
      <c r="B2634">
        <v>56.71</v>
      </c>
      <c r="D2634" s="622">
        <v>38.64</v>
      </c>
      <c r="E2634" s="622">
        <v>76.92</v>
      </c>
    </row>
    <row r="2635" spans="1:5">
      <c r="A2635" s="603">
        <v>41067</v>
      </c>
      <c r="B2635">
        <v>46.38</v>
      </c>
      <c r="D2635" s="622">
        <v>42.39</v>
      </c>
      <c r="E2635" s="622">
        <v>77.2</v>
      </c>
    </row>
    <row r="2636" spans="1:5">
      <c r="A2636" s="603">
        <v>41066</v>
      </c>
      <c r="B2636">
        <v>54.67</v>
      </c>
      <c r="D2636" s="622">
        <v>48.95</v>
      </c>
      <c r="E2636" s="622">
        <v>74.92</v>
      </c>
    </row>
    <row r="2637" spans="1:5">
      <c r="A2637" s="603">
        <v>41065</v>
      </c>
      <c r="B2637">
        <v>57.6</v>
      </c>
      <c r="D2637" s="622">
        <v>45.98</v>
      </c>
      <c r="E2637" s="622">
        <v>62.84</v>
      </c>
    </row>
    <row r="2638" spans="1:5">
      <c r="A2638" s="603">
        <v>41064</v>
      </c>
      <c r="B2638">
        <v>57.58</v>
      </c>
      <c r="D2638" s="622">
        <v>46.67</v>
      </c>
      <c r="E2638" s="622">
        <v>77.12</v>
      </c>
    </row>
    <row r="2639" spans="1:5">
      <c r="A2639" s="603">
        <v>41061</v>
      </c>
      <c r="B2639">
        <v>56.61</v>
      </c>
      <c r="D2639" s="622">
        <v>45.95</v>
      </c>
      <c r="E2639" s="622">
        <v>83.98</v>
      </c>
    </row>
    <row r="2640" spans="1:5">
      <c r="A2640" s="603">
        <v>41060</v>
      </c>
      <c r="B2640">
        <v>49.97</v>
      </c>
      <c r="D2640" s="622">
        <v>48.94</v>
      </c>
      <c r="E2640" s="622">
        <v>79.92</v>
      </c>
    </row>
    <row r="2641" spans="1:5">
      <c r="A2641" s="603">
        <v>41059</v>
      </c>
      <c r="B2641">
        <v>53.12</v>
      </c>
      <c r="D2641" s="622">
        <v>46.16</v>
      </c>
      <c r="E2641" s="622">
        <v>81.319999999999993</v>
      </c>
    </row>
    <row r="2642" spans="1:5">
      <c r="A2642" s="603">
        <v>41058</v>
      </c>
      <c r="B2642">
        <v>53.68</v>
      </c>
      <c r="D2642" s="622">
        <v>45.59</v>
      </c>
      <c r="E2642" s="622">
        <v>70.260000000000005</v>
      </c>
    </row>
    <row r="2643" spans="1:5">
      <c r="A2643" s="603">
        <v>41057</v>
      </c>
      <c r="B2643">
        <v>50.52</v>
      </c>
      <c r="D2643" s="622">
        <v>25.52</v>
      </c>
      <c r="E2643" s="622">
        <v>76.89</v>
      </c>
    </row>
    <row r="2644" spans="1:5">
      <c r="A2644" s="603">
        <v>41054</v>
      </c>
      <c r="B2644">
        <v>50.51</v>
      </c>
      <c r="D2644" s="622">
        <v>39.1</v>
      </c>
      <c r="E2644" s="622">
        <v>70.86</v>
      </c>
    </row>
    <row r="2645" spans="1:5">
      <c r="A2645" s="603">
        <v>41053</v>
      </c>
      <c r="B2645">
        <v>50.92</v>
      </c>
      <c r="D2645" s="622">
        <v>44.73</v>
      </c>
      <c r="E2645" s="622">
        <v>77.56</v>
      </c>
    </row>
    <row r="2646" spans="1:5">
      <c r="A2646" s="603">
        <v>41052</v>
      </c>
      <c r="B2646">
        <v>50.87</v>
      </c>
      <c r="D2646" s="622">
        <v>45.93</v>
      </c>
      <c r="E2646" s="622">
        <v>73.92</v>
      </c>
    </row>
    <row r="2647" spans="1:5">
      <c r="A2647" s="603">
        <v>41051</v>
      </c>
      <c r="B2647">
        <v>44.76</v>
      </c>
      <c r="D2647" s="622">
        <v>46.12</v>
      </c>
      <c r="E2647" s="622">
        <v>70.510000000000005</v>
      </c>
    </row>
    <row r="2648" spans="1:5">
      <c r="A2648" s="603">
        <v>41050</v>
      </c>
      <c r="B2648">
        <v>35.369999999999997</v>
      </c>
      <c r="D2648" s="622">
        <v>42.06</v>
      </c>
      <c r="E2648" s="622">
        <v>84.38</v>
      </c>
    </row>
    <row r="2649" spans="1:5">
      <c r="A2649" s="603">
        <v>41047</v>
      </c>
      <c r="B2649">
        <v>53.72</v>
      </c>
      <c r="D2649" s="622">
        <v>35.369999999999997</v>
      </c>
      <c r="E2649" s="622">
        <v>76.62</v>
      </c>
    </row>
    <row r="2650" spans="1:5">
      <c r="A2650" s="603">
        <v>41046</v>
      </c>
      <c r="B2650">
        <v>39.75</v>
      </c>
      <c r="D2650" s="622">
        <v>30.37</v>
      </c>
      <c r="E2650" s="622">
        <v>70.87</v>
      </c>
    </row>
    <row r="2651" spans="1:5">
      <c r="A2651" s="603">
        <v>41045</v>
      </c>
      <c r="B2651">
        <v>47.85</v>
      </c>
      <c r="D2651" s="622">
        <v>44.1</v>
      </c>
      <c r="E2651" s="622">
        <v>69.84</v>
      </c>
    </row>
    <row r="2652" spans="1:5">
      <c r="A2652" s="603">
        <v>41044</v>
      </c>
      <c r="B2652">
        <v>45.91</v>
      </c>
      <c r="D2652" s="622">
        <v>49.21</v>
      </c>
      <c r="E2652" s="622">
        <v>70.61</v>
      </c>
    </row>
    <row r="2653" spans="1:5">
      <c r="A2653" s="603">
        <v>41043</v>
      </c>
      <c r="B2653">
        <v>48.04</v>
      </c>
      <c r="D2653" s="622">
        <v>46.06</v>
      </c>
      <c r="E2653" s="622">
        <v>70.75</v>
      </c>
    </row>
    <row r="2654" spans="1:5">
      <c r="A2654" s="603">
        <v>41040</v>
      </c>
      <c r="B2654">
        <v>45.79</v>
      </c>
      <c r="D2654" s="622">
        <v>43.03</v>
      </c>
      <c r="E2654" s="622">
        <v>74.59</v>
      </c>
    </row>
    <row r="2655" spans="1:5">
      <c r="A2655" s="603">
        <v>41039</v>
      </c>
      <c r="B2655">
        <v>44.34</v>
      </c>
      <c r="D2655" s="622">
        <v>42.4</v>
      </c>
      <c r="E2655" s="622">
        <v>78.34</v>
      </c>
    </row>
    <row r="2656" spans="1:5">
      <c r="A2656" s="603">
        <v>41038</v>
      </c>
      <c r="B2656">
        <v>47.48</v>
      </c>
      <c r="D2656" s="622">
        <v>47.85</v>
      </c>
      <c r="E2656" s="622">
        <v>63.3</v>
      </c>
    </row>
    <row r="2657" spans="1:5">
      <c r="A2657" s="603">
        <v>41037</v>
      </c>
      <c r="B2657">
        <v>35.43</v>
      </c>
      <c r="D2657" s="622">
        <v>36.08</v>
      </c>
      <c r="E2657" s="622">
        <v>69.64</v>
      </c>
    </row>
    <row r="2658" spans="1:5">
      <c r="A2658" s="603">
        <v>41036</v>
      </c>
      <c r="B2658">
        <v>45.38</v>
      </c>
      <c r="D2658" s="622">
        <v>47.62</v>
      </c>
      <c r="E2658" s="622">
        <v>71.47</v>
      </c>
    </row>
    <row r="2659" spans="1:5">
      <c r="A2659" s="603">
        <v>41033</v>
      </c>
      <c r="B2659">
        <v>32.14</v>
      </c>
      <c r="D2659" s="622">
        <v>42.9</v>
      </c>
      <c r="E2659" s="622">
        <v>69.19</v>
      </c>
    </row>
    <row r="2660" spans="1:5">
      <c r="A2660" s="603">
        <v>41032</v>
      </c>
      <c r="B2660">
        <v>42.34</v>
      </c>
      <c r="D2660" s="622">
        <v>50.28</v>
      </c>
      <c r="E2660" s="622">
        <v>56.75</v>
      </c>
    </row>
    <row r="2661" spans="1:5">
      <c r="A2661" s="603">
        <v>41031</v>
      </c>
      <c r="B2661">
        <v>42.03</v>
      </c>
      <c r="D2661" s="622">
        <v>47.93</v>
      </c>
      <c r="E2661" s="622">
        <v>71.22</v>
      </c>
    </row>
    <row r="2662" spans="1:5">
      <c r="A2662" s="603">
        <v>41030</v>
      </c>
      <c r="B2662">
        <v>27.39</v>
      </c>
      <c r="D2662" s="622">
        <v>42.47</v>
      </c>
      <c r="E2662" s="622">
        <v>59.15</v>
      </c>
    </row>
    <row r="2663" spans="1:5">
      <c r="A2663" s="603">
        <v>41029</v>
      </c>
      <c r="B2663">
        <v>39.520000000000003</v>
      </c>
      <c r="D2663" s="622">
        <v>42.47</v>
      </c>
      <c r="E2663" s="622">
        <v>79.98</v>
      </c>
    </row>
    <row r="2664" spans="1:5">
      <c r="A2664" s="603">
        <v>41026</v>
      </c>
      <c r="B2664">
        <v>56.34</v>
      </c>
      <c r="D2664" s="622">
        <v>51.61</v>
      </c>
      <c r="E2664" s="622">
        <v>68.36</v>
      </c>
    </row>
    <row r="2665" spans="1:5">
      <c r="A2665" s="603">
        <v>41025</v>
      </c>
      <c r="B2665">
        <v>39.46</v>
      </c>
      <c r="D2665" s="622">
        <v>45.76</v>
      </c>
      <c r="E2665" s="622">
        <v>73.83</v>
      </c>
    </row>
    <row r="2666" spans="1:5">
      <c r="A2666" s="603">
        <v>41024</v>
      </c>
      <c r="B2666">
        <v>24.06</v>
      </c>
      <c r="D2666" s="622">
        <v>45.32</v>
      </c>
      <c r="E2666" s="622">
        <v>58.5</v>
      </c>
    </row>
    <row r="2667" spans="1:5">
      <c r="A2667" s="603">
        <v>41023</v>
      </c>
      <c r="B2667">
        <v>38.119999999999997</v>
      </c>
      <c r="D2667" s="622">
        <v>51.51</v>
      </c>
      <c r="E2667" s="622">
        <v>69.16</v>
      </c>
    </row>
    <row r="2668" spans="1:5">
      <c r="A2668" s="603">
        <v>41022</v>
      </c>
      <c r="B2668">
        <v>37.979999999999997</v>
      </c>
      <c r="D2668" s="622">
        <v>52.23</v>
      </c>
      <c r="E2668" s="622">
        <v>72.09</v>
      </c>
    </row>
    <row r="2669" spans="1:5">
      <c r="A2669" s="603">
        <v>41019</v>
      </c>
      <c r="B2669">
        <v>39.79</v>
      </c>
      <c r="D2669" s="622">
        <v>54.1</v>
      </c>
      <c r="E2669" s="622">
        <v>75.180000000000007</v>
      </c>
    </row>
    <row r="2670" spans="1:5">
      <c r="A2670" s="603">
        <v>41018</v>
      </c>
      <c r="B2670">
        <v>27.22</v>
      </c>
      <c r="D2670" s="622">
        <v>54.82</v>
      </c>
      <c r="E2670" s="622">
        <v>75.08</v>
      </c>
    </row>
    <row r="2671" spans="1:5">
      <c r="A2671" s="603">
        <v>41017</v>
      </c>
      <c r="B2671">
        <v>34.44</v>
      </c>
      <c r="D2671" s="622">
        <v>52.56</v>
      </c>
      <c r="E2671" s="622">
        <v>70.89</v>
      </c>
    </row>
    <row r="2672" spans="1:5">
      <c r="A2672" s="603">
        <v>41016</v>
      </c>
      <c r="B2672">
        <v>49.41</v>
      </c>
      <c r="D2672" s="622">
        <v>55.45</v>
      </c>
      <c r="E2672" s="622">
        <v>72.5</v>
      </c>
    </row>
    <row r="2673" spans="1:5">
      <c r="A2673" s="603">
        <v>41015</v>
      </c>
      <c r="B2673">
        <v>44</v>
      </c>
      <c r="D2673" s="622">
        <v>50.88</v>
      </c>
      <c r="E2673" s="622">
        <v>78.83</v>
      </c>
    </row>
    <row r="2674" spans="1:5">
      <c r="A2674" s="603">
        <v>41012</v>
      </c>
      <c r="B2674">
        <v>38.979999999999997</v>
      </c>
      <c r="D2674" s="622">
        <v>56.68</v>
      </c>
      <c r="E2674" s="622">
        <v>73.86</v>
      </c>
    </row>
    <row r="2675" spans="1:5">
      <c r="A2675" s="603">
        <v>41011</v>
      </c>
      <c r="B2675">
        <v>57.04</v>
      </c>
      <c r="D2675" s="622">
        <v>54.22</v>
      </c>
      <c r="E2675" s="622">
        <v>69.72</v>
      </c>
    </row>
    <row r="2676" spans="1:5">
      <c r="A2676" s="603">
        <v>41010</v>
      </c>
      <c r="B2676">
        <v>40.53</v>
      </c>
      <c r="D2676" s="622">
        <v>53.86</v>
      </c>
      <c r="E2676" s="622">
        <v>73.150000000000006</v>
      </c>
    </row>
    <row r="2677" spans="1:5">
      <c r="A2677" s="603">
        <v>41009</v>
      </c>
      <c r="B2677">
        <v>32.14</v>
      </c>
      <c r="D2677" s="622">
        <v>45.19</v>
      </c>
      <c r="E2677" s="622">
        <v>91.08</v>
      </c>
    </row>
    <row r="2678" spans="1:5">
      <c r="A2678" s="603">
        <v>41008</v>
      </c>
      <c r="B2678">
        <v>48.75</v>
      </c>
      <c r="D2678" s="622">
        <v>48.89</v>
      </c>
      <c r="E2678" s="622">
        <v>52.1</v>
      </c>
    </row>
    <row r="2679" spans="1:5">
      <c r="A2679" s="603">
        <v>41005</v>
      </c>
      <c r="B2679">
        <v>46.96</v>
      </c>
      <c r="D2679" s="622">
        <v>48.89</v>
      </c>
      <c r="E2679" s="622">
        <v>64.260000000000005</v>
      </c>
    </row>
    <row r="2680" spans="1:5">
      <c r="A2680" s="603">
        <v>41004</v>
      </c>
      <c r="B2680">
        <v>46.53</v>
      </c>
      <c r="D2680" s="622">
        <v>48.89</v>
      </c>
      <c r="E2680" s="622">
        <v>89.74</v>
      </c>
    </row>
    <row r="2681" spans="1:5">
      <c r="A2681" s="603">
        <v>41003</v>
      </c>
      <c r="B2681">
        <v>51.39</v>
      </c>
      <c r="D2681" s="622">
        <v>49.21</v>
      </c>
      <c r="E2681" s="622">
        <v>85.18</v>
      </c>
    </row>
    <row r="2682" spans="1:5">
      <c r="A2682" s="603">
        <v>41002</v>
      </c>
      <c r="B2682">
        <v>51.07</v>
      </c>
      <c r="D2682" s="622">
        <v>50.88</v>
      </c>
      <c r="E2682" s="622">
        <v>71.22</v>
      </c>
    </row>
    <row r="2683" spans="1:5">
      <c r="A2683" s="603">
        <v>41001</v>
      </c>
      <c r="B2683">
        <v>54.6</v>
      </c>
      <c r="D2683" s="622">
        <v>48.08</v>
      </c>
      <c r="E2683" s="622">
        <v>77.760000000000005</v>
      </c>
    </row>
    <row r="2684" spans="1:5">
      <c r="A2684" s="603">
        <v>40998</v>
      </c>
      <c r="B2684">
        <v>43.12</v>
      </c>
      <c r="D2684" s="622">
        <v>42.25</v>
      </c>
      <c r="E2684" s="622">
        <v>79.400000000000006</v>
      </c>
    </row>
    <row r="2685" spans="1:5">
      <c r="A2685" s="603">
        <v>40997</v>
      </c>
      <c r="B2685">
        <v>38.69</v>
      </c>
      <c r="D2685" s="622">
        <v>38.950000000000003</v>
      </c>
      <c r="E2685" s="622">
        <v>76.94</v>
      </c>
    </row>
    <row r="2686" spans="1:5">
      <c r="A2686" s="603">
        <v>40996</v>
      </c>
      <c r="B2686">
        <v>45.14</v>
      </c>
      <c r="D2686" s="622">
        <v>41.67</v>
      </c>
      <c r="E2686" s="622">
        <v>73.790000000000006</v>
      </c>
    </row>
    <row r="2687" spans="1:5">
      <c r="A2687" s="603">
        <v>40995</v>
      </c>
      <c r="B2687">
        <v>41.92</v>
      </c>
      <c r="D2687" s="622">
        <v>39.950000000000003</v>
      </c>
      <c r="E2687" s="622">
        <v>71.260000000000005</v>
      </c>
    </row>
    <row r="2688" spans="1:5">
      <c r="A2688" s="603">
        <v>40994</v>
      </c>
      <c r="B2688">
        <v>48.37</v>
      </c>
      <c r="D2688" s="622">
        <v>43.68</v>
      </c>
      <c r="E2688" s="622">
        <v>79.459999999999994</v>
      </c>
    </row>
    <row r="2689" spans="1:5">
      <c r="A2689" s="603">
        <v>40991</v>
      </c>
      <c r="B2689">
        <v>48.58</v>
      </c>
      <c r="D2689" s="622">
        <v>42.56</v>
      </c>
      <c r="E2689" s="622">
        <v>85.2</v>
      </c>
    </row>
    <row r="2690" spans="1:5">
      <c r="A2690" s="603">
        <v>40990</v>
      </c>
      <c r="B2690">
        <v>53.84</v>
      </c>
      <c r="D2690" s="622">
        <v>48.59</v>
      </c>
      <c r="E2690" s="622">
        <v>72.47</v>
      </c>
    </row>
    <row r="2691" spans="1:5">
      <c r="A2691" s="603">
        <v>40989</v>
      </c>
      <c r="B2691">
        <v>51.07</v>
      </c>
      <c r="D2691" s="622">
        <v>49.94</v>
      </c>
      <c r="E2691" s="622">
        <v>74.42</v>
      </c>
    </row>
    <row r="2692" spans="1:5">
      <c r="A2692" s="603">
        <v>40988</v>
      </c>
      <c r="B2692">
        <v>46.83</v>
      </c>
      <c r="D2692" s="622">
        <v>50.35</v>
      </c>
      <c r="E2692" s="622">
        <v>84.88</v>
      </c>
    </row>
    <row r="2693" spans="1:5">
      <c r="A2693" s="603">
        <v>40987</v>
      </c>
      <c r="B2693">
        <v>50.09</v>
      </c>
      <c r="D2693" s="622">
        <v>50.1</v>
      </c>
      <c r="E2693" s="622">
        <v>89.92</v>
      </c>
    </row>
    <row r="2694" spans="1:5">
      <c r="A2694" s="603">
        <v>40984</v>
      </c>
      <c r="B2694">
        <v>53.82</v>
      </c>
      <c r="D2694" s="622">
        <v>47.09</v>
      </c>
      <c r="E2694" s="622">
        <v>78.56</v>
      </c>
    </row>
    <row r="2695" spans="1:5">
      <c r="A2695" s="603">
        <v>40983</v>
      </c>
      <c r="B2695">
        <v>51.13</v>
      </c>
      <c r="D2695" s="622">
        <v>47.93</v>
      </c>
      <c r="E2695" s="622">
        <v>73.989999999999995</v>
      </c>
    </row>
    <row r="2696" spans="1:5">
      <c r="A2696" s="603">
        <v>40982</v>
      </c>
      <c r="B2696">
        <v>51.98</v>
      </c>
      <c r="D2696" s="622">
        <v>48.03</v>
      </c>
      <c r="E2696" s="622">
        <v>81.19</v>
      </c>
    </row>
    <row r="2697" spans="1:5">
      <c r="A2697" s="603">
        <v>40981</v>
      </c>
      <c r="B2697">
        <v>53.42</v>
      </c>
      <c r="D2697" s="622">
        <v>48.9</v>
      </c>
      <c r="E2697" s="622">
        <v>79.41</v>
      </c>
    </row>
    <row r="2698" spans="1:5">
      <c r="A2698" s="603">
        <v>40980</v>
      </c>
      <c r="B2698">
        <v>49.92</v>
      </c>
      <c r="D2698" s="622">
        <v>49.25</v>
      </c>
      <c r="E2698" s="622">
        <v>73.45</v>
      </c>
    </row>
    <row r="2699" spans="1:5">
      <c r="A2699" s="603">
        <v>40977</v>
      </c>
      <c r="B2699">
        <v>45.38</v>
      </c>
      <c r="D2699" s="622">
        <v>51.43</v>
      </c>
      <c r="E2699" s="622">
        <v>71.59</v>
      </c>
    </row>
    <row r="2700" spans="1:5">
      <c r="A2700" s="603">
        <v>40976</v>
      </c>
      <c r="B2700">
        <v>48.43</v>
      </c>
      <c r="D2700" s="622">
        <v>53.05</v>
      </c>
      <c r="E2700" s="622">
        <v>79.87</v>
      </c>
    </row>
    <row r="2701" spans="1:5">
      <c r="A2701" s="603">
        <v>40975</v>
      </c>
      <c r="B2701">
        <v>54.12</v>
      </c>
      <c r="D2701" s="622">
        <v>51.29</v>
      </c>
      <c r="E2701" s="622">
        <v>79.569999999999993</v>
      </c>
    </row>
    <row r="2702" spans="1:5">
      <c r="A2702" s="603">
        <v>40974</v>
      </c>
      <c r="B2702">
        <v>53.3</v>
      </c>
      <c r="D2702" s="622">
        <v>55.22</v>
      </c>
      <c r="E2702" s="622">
        <v>80.069999999999993</v>
      </c>
    </row>
    <row r="2703" spans="1:5">
      <c r="A2703" s="603">
        <v>40973</v>
      </c>
      <c r="B2703">
        <v>51.3</v>
      </c>
      <c r="D2703" s="622">
        <v>49.36</v>
      </c>
      <c r="E2703" s="622">
        <v>75.099999999999994</v>
      </c>
    </row>
    <row r="2704" spans="1:5">
      <c r="A2704" s="603">
        <v>40970</v>
      </c>
      <c r="B2704">
        <v>52.68</v>
      </c>
      <c r="D2704" s="622">
        <v>51.45</v>
      </c>
      <c r="E2704" s="622">
        <v>77.88</v>
      </c>
    </row>
    <row r="2705" spans="1:5">
      <c r="A2705" s="603">
        <v>40969</v>
      </c>
      <c r="B2705">
        <v>54.1</v>
      </c>
      <c r="D2705" s="622">
        <v>50.69</v>
      </c>
      <c r="E2705" s="622">
        <v>75.73</v>
      </c>
    </row>
    <row r="2706" spans="1:5">
      <c r="A2706" s="603">
        <v>40968</v>
      </c>
      <c r="B2706">
        <v>53.92</v>
      </c>
      <c r="D2706" s="622">
        <v>51.71</v>
      </c>
      <c r="E2706" s="622">
        <v>79.33</v>
      </c>
    </row>
    <row r="2707" spans="1:5">
      <c r="A2707" s="603">
        <v>40967</v>
      </c>
      <c r="B2707">
        <v>51.78</v>
      </c>
      <c r="D2707" s="622">
        <v>52.5</v>
      </c>
      <c r="E2707" s="622">
        <v>77.489999999999995</v>
      </c>
    </row>
    <row r="2708" spans="1:5">
      <c r="A2708" s="603">
        <v>40966</v>
      </c>
      <c r="B2708">
        <v>54.31</v>
      </c>
      <c r="D2708" s="622">
        <v>51.59</v>
      </c>
      <c r="E2708" s="622">
        <v>75.83</v>
      </c>
    </row>
    <row r="2709" spans="1:5">
      <c r="A2709" s="603">
        <v>40963</v>
      </c>
      <c r="B2709">
        <v>58.94</v>
      </c>
      <c r="D2709" s="622">
        <v>56.33</v>
      </c>
      <c r="E2709" s="622">
        <v>83.84</v>
      </c>
    </row>
    <row r="2710" spans="1:5">
      <c r="A2710" s="603">
        <v>40962</v>
      </c>
      <c r="B2710">
        <v>59.05</v>
      </c>
      <c r="D2710" s="622">
        <v>69.56</v>
      </c>
      <c r="E2710" s="622">
        <v>79.02</v>
      </c>
    </row>
    <row r="2711" spans="1:5">
      <c r="A2711" s="603">
        <v>40961</v>
      </c>
      <c r="B2711">
        <v>61.25</v>
      </c>
      <c r="D2711" s="622">
        <v>57.05</v>
      </c>
      <c r="E2711" s="622">
        <v>77.790000000000006</v>
      </c>
    </row>
    <row r="2712" spans="1:5">
      <c r="A2712" s="603">
        <v>40960</v>
      </c>
      <c r="B2712">
        <v>65.09</v>
      </c>
      <c r="D2712" s="622">
        <v>66.2</v>
      </c>
      <c r="E2712" s="622">
        <v>87.66</v>
      </c>
    </row>
    <row r="2713" spans="1:5">
      <c r="A2713" s="603">
        <v>40959</v>
      </c>
      <c r="B2713">
        <v>54.17</v>
      </c>
      <c r="D2713" s="622">
        <v>69.86</v>
      </c>
      <c r="E2713" s="622">
        <v>92.42</v>
      </c>
    </row>
    <row r="2714" spans="1:5">
      <c r="A2714" s="603">
        <v>40956</v>
      </c>
      <c r="B2714">
        <v>55.52</v>
      </c>
      <c r="D2714" s="622">
        <v>62.29</v>
      </c>
      <c r="E2714" s="622">
        <v>82.65</v>
      </c>
    </row>
    <row r="2715" spans="1:5">
      <c r="A2715" s="603">
        <v>40955</v>
      </c>
      <c r="B2715">
        <v>52.83</v>
      </c>
      <c r="D2715" s="622">
        <v>63.2</v>
      </c>
      <c r="E2715" s="622">
        <v>80.28</v>
      </c>
    </row>
    <row r="2716" spans="1:5">
      <c r="A2716" s="603">
        <v>40954</v>
      </c>
      <c r="B2716">
        <v>52.36</v>
      </c>
      <c r="D2716" s="622">
        <v>73.650000000000006</v>
      </c>
      <c r="E2716" s="622">
        <v>78.61</v>
      </c>
    </row>
    <row r="2717" spans="1:5">
      <c r="A2717" s="603">
        <v>40953</v>
      </c>
      <c r="B2717">
        <v>50.08</v>
      </c>
      <c r="D2717" s="622">
        <v>69.489999999999995</v>
      </c>
      <c r="E2717" s="622">
        <v>87.2</v>
      </c>
    </row>
    <row r="2718" spans="1:5">
      <c r="A2718" s="603">
        <v>40952</v>
      </c>
      <c r="B2718">
        <v>48.21</v>
      </c>
      <c r="D2718" s="622">
        <v>90.88</v>
      </c>
      <c r="E2718" s="622">
        <v>107.99</v>
      </c>
    </row>
    <row r="2719" spans="1:5">
      <c r="A2719" s="603">
        <v>40949</v>
      </c>
      <c r="B2719">
        <v>56.86</v>
      </c>
      <c r="D2719" s="622">
        <v>147.25</v>
      </c>
      <c r="E2719" s="622">
        <v>136.66999999999999</v>
      </c>
    </row>
    <row r="2720" spans="1:5">
      <c r="A2720" s="603">
        <v>40948</v>
      </c>
      <c r="B2720">
        <v>58.54</v>
      </c>
      <c r="D2720" s="622">
        <v>367.6</v>
      </c>
      <c r="E2720" s="622">
        <v>132.47999999999999</v>
      </c>
    </row>
    <row r="2721" spans="1:5">
      <c r="A2721" s="603">
        <v>40947</v>
      </c>
      <c r="B2721">
        <v>53.62</v>
      </c>
      <c r="D2721" s="622">
        <v>117.37</v>
      </c>
      <c r="E2721" s="622">
        <v>125.86</v>
      </c>
    </row>
    <row r="2722" spans="1:5">
      <c r="A2722" s="603">
        <v>40946</v>
      </c>
      <c r="B2722">
        <v>50.71</v>
      </c>
      <c r="D2722" s="622">
        <v>129.56</v>
      </c>
      <c r="E2722" s="622">
        <v>108.15</v>
      </c>
    </row>
    <row r="2723" spans="1:5">
      <c r="A2723" s="603">
        <v>40945</v>
      </c>
      <c r="B2723">
        <v>51.21</v>
      </c>
      <c r="D2723" s="622">
        <v>99.44</v>
      </c>
      <c r="E2723" s="622">
        <v>107.19</v>
      </c>
    </row>
    <row r="2724" spans="1:5">
      <c r="A2724" s="603">
        <v>40942</v>
      </c>
      <c r="B2724">
        <v>45.95</v>
      </c>
      <c r="D2724" s="622">
        <v>86.06</v>
      </c>
      <c r="E2724" s="622">
        <v>92.14</v>
      </c>
    </row>
    <row r="2725" spans="1:5">
      <c r="A2725" s="603">
        <v>40941</v>
      </c>
      <c r="B2725">
        <v>43.01</v>
      </c>
      <c r="D2725" s="622">
        <v>63.5</v>
      </c>
      <c r="E2725" s="622">
        <v>87.06</v>
      </c>
    </row>
    <row r="2726" spans="1:5">
      <c r="A2726" s="603">
        <v>40940</v>
      </c>
      <c r="B2726">
        <v>53.62</v>
      </c>
      <c r="D2726" s="622">
        <v>52.81</v>
      </c>
      <c r="E2726" s="622">
        <v>88.43</v>
      </c>
    </row>
    <row r="2727" spans="1:5">
      <c r="A2727" s="603">
        <v>40939</v>
      </c>
      <c r="B2727">
        <v>54.1</v>
      </c>
      <c r="D2727" s="622">
        <v>53.32</v>
      </c>
      <c r="E2727" s="622">
        <v>92.14</v>
      </c>
    </row>
    <row r="2728" spans="1:5">
      <c r="A2728" s="603">
        <v>40938</v>
      </c>
      <c r="B2728">
        <v>54.04</v>
      </c>
      <c r="D2728" s="622">
        <v>49.29</v>
      </c>
      <c r="E2728" s="622">
        <v>77.47</v>
      </c>
    </row>
    <row r="2729" spans="1:5">
      <c r="A2729" s="603">
        <v>40935</v>
      </c>
      <c r="B2729">
        <v>51.14</v>
      </c>
      <c r="D2729" s="622">
        <v>48.46</v>
      </c>
      <c r="E2729" s="622">
        <v>88.43</v>
      </c>
    </row>
    <row r="2730" spans="1:5">
      <c r="A2730" s="603">
        <v>40934</v>
      </c>
      <c r="B2730">
        <v>55</v>
      </c>
      <c r="D2730" s="622">
        <v>46.11</v>
      </c>
      <c r="E2730" s="622">
        <v>82.27</v>
      </c>
    </row>
    <row r="2731" spans="1:5">
      <c r="A2731" s="603">
        <v>40933</v>
      </c>
      <c r="B2731">
        <v>56.8</v>
      </c>
      <c r="D2731" s="622">
        <v>46.66</v>
      </c>
      <c r="E2731" s="622">
        <v>79.89</v>
      </c>
    </row>
    <row r="2732" spans="1:5">
      <c r="A2732" s="603">
        <v>40932</v>
      </c>
      <c r="B2732">
        <v>53.15</v>
      </c>
      <c r="D2732" s="622">
        <v>48.7</v>
      </c>
      <c r="E2732" s="622">
        <v>82.3</v>
      </c>
    </row>
    <row r="2733" spans="1:5">
      <c r="A2733" s="603">
        <v>40931</v>
      </c>
      <c r="B2733">
        <v>52.83</v>
      </c>
      <c r="D2733" s="622">
        <v>43.89</v>
      </c>
      <c r="E2733" s="622">
        <v>78.86</v>
      </c>
    </row>
    <row r="2734" spans="1:5">
      <c r="A2734" s="603">
        <v>40928</v>
      </c>
      <c r="B2734">
        <v>55.88</v>
      </c>
      <c r="D2734" s="622">
        <v>43.98</v>
      </c>
      <c r="E2734" s="622">
        <v>78.89</v>
      </c>
    </row>
    <row r="2735" spans="1:5">
      <c r="A2735" s="603">
        <v>40927</v>
      </c>
      <c r="B2735">
        <v>59.31</v>
      </c>
      <c r="D2735" s="622">
        <v>46.37</v>
      </c>
      <c r="E2735" s="622">
        <v>86.45</v>
      </c>
    </row>
    <row r="2736" spans="1:5">
      <c r="A2736" s="603">
        <v>40926</v>
      </c>
      <c r="B2736">
        <v>58.65</v>
      </c>
      <c r="D2736" s="622">
        <v>49.11</v>
      </c>
      <c r="E2736" s="622">
        <v>90.41</v>
      </c>
    </row>
    <row r="2737" spans="1:5">
      <c r="A2737" s="603">
        <v>40925</v>
      </c>
      <c r="B2737">
        <v>55.77</v>
      </c>
      <c r="D2737" s="622">
        <v>50.06</v>
      </c>
      <c r="E2737" s="622">
        <v>85.2</v>
      </c>
    </row>
    <row r="2738" spans="1:5">
      <c r="A2738" s="603">
        <v>40924</v>
      </c>
      <c r="B2738">
        <v>57.21</v>
      </c>
      <c r="D2738" s="622">
        <v>49.51</v>
      </c>
      <c r="E2738" s="622">
        <v>78.56</v>
      </c>
    </row>
    <row r="2739" spans="1:5">
      <c r="A2739" s="603">
        <v>40921</v>
      </c>
      <c r="B2739">
        <v>57.64</v>
      </c>
      <c r="D2739" s="622">
        <v>49.84</v>
      </c>
      <c r="E2739" s="622">
        <v>75.599999999999994</v>
      </c>
    </row>
    <row r="2740" spans="1:5">
      <c r="A2740" s="603">
        <v>40920</v>
      </c>
      <c r="B2740">
        <v>55.86</v>
      </c>
      <c r="D2740" s="622">
        <v>47.46</v>
      </c>
      <c r="E2740" s="622">
        <v>83.2</v>
      </c>
    </row>
    <row r="2741" spans="1:5">
      <c r="A2741" s="603">
        <v>40919</v>
      </c>
      <c r="B2741">
        <v>54.94</v>
      </c>
      <c r="D2741" s="622">
        <v>47.86</v>
      </c>
      <c r="E2741" s="622">
        <v>81.17</v>
      </c>
    </row>
    <row r="2742" spans="1:5">
      <c r="A2742" s="603">
        <v>40918</v>
      </c>
      <c r="B2742">
        <v>53.5</v>
      </c>
      <c r="D2742" s="622">
        <v>45.81</v>
      </c>
      <c r="E2742" s="622">
        <v>76.37</v>
      </c>
    </row>
    <row r="2743" spans="1:5">
      <c r="A2743" s="603">
        <v>40917</v>
      </c>
      <c r="B2743">
        <v>51.12</v>
      </c>
      <c r="D2743" s="622">
        <v>47.07</v>
      </c>
      <c r="E2743" s="622">
        <v>78.98</v>
      </c>
    </row>
    <row r="2744" spans="1:5">
      <c r="A2744" s="603">
        <v>40914</v>
      </c>
      <c r="B2744">
        <v>39.94</v>
      </c>
      <c r="D2744" s="622">
        <v>37.79</v>
      </c>
      <c r="E2744" s="622">
        <v>69.91</v>
      </c>
    </row>
    <row r="2745" spans="1:5">
      <c r="A2745" s="603">
        <v>40913</v>
      </c>
      <c r="B2745">
        <v>39.630000000000003</v>
      </c>
      <c r="D2745" s="622">
        <v>32.69</v>
      </c>
      <c r="E2745" s="622">
        <v>81.83</v>
      </c>
    </row>
    <row r="2746" spans="1:5">
      <c r="A2746" s="603">
        <v>40912</v>
      </c>
      <c r="B2746">
        <v>42.4</v>
      </c>
      <c r="D2746" s="622">
        <v>34.97</v>
      </c>
      <c r="E2746" s="622">
        <v>80.8</v>
      </c>
    </row>
    <row r="2747" spans="1:5">
      <c r="A2747" s="603">
        <v>40911</v>
      </c>
      <c r="B2747">
        <v>44.06</v>
      </c>
      <c r="D2747" s="622">
        <v>32.65</v>
      </c>
      <c r="E2747" s="622">
        <v>81.78</v>
      </c>
    </row>
    <row r="2748" spans="1:5">
      <c r="A2748" s="603">
        <v>40910</v>
      </c>
      <c r="B2748">
        <v>36.47</v>
      </c>
      <c r="D2748" s="622">
        <v>25.38</v>
      </c>
      <c r="E2748" s="622">
        <v>80.56</v>
      </c>
    </row>
    <row r="2749" spans="1:5">
      <c r="A2749" s="603">
        <v>40907</v>
      </c>
      <c r="B2749">
        <v>49.45</v>
      </c>
      <c r="D2749" s="622">
        <v>40.9</v>
      </c>
      <c r="E2749" s="622">
        <v>73.16</v>
      </c>
    </row>
    <row r="2750" spans="1:5">
      <c r="A2750" s="603">
        <v>40906</v>
      </c>
      <c r="B2750">
        <v>43.46</v>
      </c>
      <c r="D2750" s="622">
        <v>38.76</v>
      </c>
      <c r="E2750" s="622">
        <v>83.18</v>
      </c>
    </row>
    <row r="2751" spans="1:5">
      <c r="A2751" s="603">
        <v>40905</v>
      </c>
      <c r="B2751">
        <v>53.72</v>
      </c>
      <c r="D2751" s="622">
        <v>44.51</v>
      </c>
      <c r="E2751" s="622">
        <v>73.78</v>
      </c>
    </row>
    <row r="2752" spans="1:5">
      <c r="A2752" s="603">
        <v>40904</v>
      </c>
      <c r="B2752">
        <v>53.22</v>
      </c>
      <c r="D2752" s="622">
        <v>45.61</v>
      </c>
      <c r="E2752" s="622">
        <v>78.98</v>
      </c>
    </row>
    <row r="2753" spans="1:5">
      <c r="A2753" s="603">
        <v>40903</v>
      </c>
      <c r="B2753">
        <v>47</v>
      </c>
      <c r="D2753" s="622">
        <v>46.49</v>
      </c>
      <c r="E2753" s="622">
        <v>77.53</v>
      </c>
    </row>
    <row r="2754" spans="1:5">
      <c r="A2754" s="603">
        <v>40900</v>
      </c>
      <c r="B2754">
        <v>52.32</v>
      </c>
      <c r="D2754" s="622">
        <v>46.49</v>
      </c>
      <c r="E2754" s="622">
        <v>71.75</v>
      </c>
    </row>
    <row r="2755" spans="1:5">
      <c r="A2755" s="603">
        <v>40899</v>
      </c>
      <c r="B2755">
        <v>51.83</v>
      </c>
      <c r="D2755" s="622">
        <v>48.88</v>
      </c>
      <c r="E2755" s="622">
        <v>75.69</v>
      </c>
    </row>
    <row r="2756" spans="1:5">
      <c r="A2756" s="603">
        <v>40898</v>
      </c>
      <c r="B2756">
        <v>51.74</v>
      </c>
      <c r="D2756" s="622">
        <v>49.86</v>
      </c>
      <c r="E2756" s="622">
        <v>82.24</v>
      </c>
    </row>
    <row r="2757" spans="1:5">
      <c r="A2757" s="603">
        <v>40897</v>
      </c>
      <c r="B2757">
        <v>51.91</v>
      </c>
      <c r="D2757" s="622">
        <v>48.35</v>
      </c>
      <c r="E2757" s="622">
        <v>81.819999999999993</v>
      </c>
    </row>
    <row r="2758" spans="1:5">
      <c r="A2758" s="603">
        <v>40896</v>
      </c>
      <c r="B2758">
        <v>60.08</v>
      </c>
      <c r="D2758" s="622">
        <v>53.29</v>
      </c>
      <c r="E2758" s="622">
        <v>83.54</v>
      </c>
    </row>
    <row r="2759" spans="1:5">
      <c r="A2759" s="603">
        <v>40893</v>
      </c>
      <c r="B2759">
        <v>37.770000000000003</v>
      </c>
      <c r="D2759" s="622">
        <v>50.63</v>
      </c>
      <c r="E2759" s="622">
        <v>78.92</v>
      </c>
    </row>
    <row r="2760" spans="1:5">
      <c r="A2760" s="603">
        <v>40892</v>
      </c>
      <c r="B2760">
        <v>47.69</v>
      </c>
      <c r="D2760" s="622">
        <v>47.16</v>
      </c>
      <c r="E2760" s="622">
        <v>78.650000000000006</v>
      </c>
    </row>
    <row r="2761" spans="1:5">
      <c r="A2761" s="603">
        <v>40891</v>
      </c>
      <c r="B2761">
        <v>46.79</v>
      </c>
      <c r="D2761" s="622">
        <v>47.98</v>
      </c>
      <c r="E2761" s="622">
        <v>82.33</v>
      </c>
    </row>
    <row r="2762" spans="1:5">
      <c r="A2762" s="603">
        <v>40890</v>
      </c>
      <c r="B2762">
        <v>47.66</v>
      </c>
      <c r="D2762" s="622">
        <v>46.39</v>
      </c>
      <c r="E2762" s="622">
        <v>81.2</v>
      </c>
    </row>
    <row r="2763" spans="1:5">
      <c r="A2763" s="603">
        <v>40889</v>
      </c>
      <c r="B2763">
        <v>58.27</v>
      </c>
      <c r="D2763" s="622">
        <v>49.67</v>
      </c>
      <c r="E2763" s="622">
        <v>87.3</v>
      </c>
    </row>
    <row r="2764" spans="1:5">
      <c r="A2764" s="603">
        <v>40886</v>
      </c>
      <c r="B2764">
        <v>53.58</v>
      </c>
      <c r="D2764" s="622">
        <v>47.15</v>
      </c>
      <c r="E2764" s="622">
        <v>82.72</v>
      </c>
    </row>
    <row r="2765" spans="1:5">
      <c r="A2765" s="603">
        <v>40885</v>
      </c>
      <c r="B2765">
        <v>55.31</v>
      </c>
      <c r="D2765" s="622">
        <v>47.08</v>
      </c>
      <c r="E2765" s="622">
        <v>83.21</v>
      </c>
    </row>
    <row r="2766" spans="1:5">
      <c r="A2766" s="603">
        <v>40884</v>
      </c>
      <c r="B2766">
        <v>54.11</v>
      </c>
      <c r="D2766" s="622">
        <v>48.07</v>
      </c>
      <c r="E2766" s="622">
        <v>86.38</v>
      </c>
    </row>
    <row r="2767" spans="1:5">
      <c r="A2767" s="603">
        <v>40883</v>
      </c>
      <c r="B2767">
        <v>52.02</v>
      </c>
      <c r="D2767" s="622">
        <v>50.16</v>
      </c>
      <c r="E2767" s="622">
        <v>75.040000000000006</v>
      </c>
    </row>
    <row r="2768" spans="1:5">
      <c r="A2768" s="603">
        <v>40882</v>
      </c>
      <c r="B2768">
        <v>49.6</v>
      </c>
      <c r="D2768" s="622">
        <v>46.87</v>
      </c>
      <c r="E2768" s="622">
        <v>73.37</v>
      </c>
    </row>
    <row r="2769" spans="1:5">
      <c r="A2769" s="603">
        <v>40879</v>
      </c>
      <c r="B2769">
        <v>49.97</v>
      </c>
      <c r="D2769" s="622">
        <v>52.72</v>
      </c>
      <c r="E2769" s="622">
        <v>86.21</v>
      </c>
    </row>
    <row r="2770" spans="1:5">
      <c r="A2770" s="603">
        <v>40878</v>
      </c>
      <c r="B2770">
        <v>53.47</v>
      </c>
      <c r="D2770" s="622">
        <v>52.86</v>
      </c>
      <c r="E2770" s="622">
        <v>84.97</v>
      </c>
    </row>
    <row r="2771" spans="1:5">
      <c r="A2771" s="603">
        <v>40877</v>
      </c>
      <c r="B2771">
        <v>54.59</v>
      </c>
      <c r="D2771" s="622">
        <v>57.83</v>
      </c>
      <c r="E2771" s="622">
        <v>83.73</v>
      </c>
    </row>
    <row r="2772" spans="1:5">
      <c r="A2772" s="603">
        <v>40876</v>
      </c>
      <c r="B2772">
        <v>53.3</v>
      </c>
      <c r="D2772" s="622">
        <v>56.15</v>
      </c>
      <c r="E2772" s="622">
        <v>83.55</v>
      </c>
    </row>
    <row r="2773" spans="1:5">
      <c r="A2773" s="603">
        <v>40875</v>
      </c>
      <c r="B2773">
        <v>56.68</v>
      </c>
      <c r="D2773" s="622">
        <v>61.58</v>
      </c>
      <c r="E2773" s="622">
        <v>82.37</v>
      </c>
    </row>
    <row r="2774" spans="1:5">
      <c r="A2774" s="603">
        <v>40872</v>
      </c>
      <c r="B2774">
        <v>53.71</v>
      </c>
      <c r="D2774" s="622">
        <v>57.07</v>
      </c>
      <c r="E2774" s="622">
        <v>78.02</v>
      </c>
    </row>
    <row r="2775" spans="1:5">
      <c r="A2775" s="603">
        <v>40871</v>
      </c>
      <c r="B2775">
        <v>51.69</v>
      </c>
      <c r="D2775" s="622">
        <v>60.98</v>
      </c>
      <c r="E2775" s="622">
        <v>81.290000000000006</v>
      </c>
    </row>
    <row r="2776" spans="1:5">
      <c r="A2776" s="603">
        <v>40870</v>
      </c>
      <c r="B2776">
        <v>47.39</v>
      </c>
      <c r="D2776" s="622">
        <v>65.040000000000006</v>
      </c>
      <c r="E2776" s="622">
        <v>83.26</v>
      </c>
    </row>
    <row r="2777" spans="1:5">
      <c r="A2777" s="603">
        <v>40869</v>
      </c>
      <c r="B2777">
        <v>48.53</v>
      </c>
      <c r="D2777" s="622">
        <v>63.89</v>
      </c>
      <c r="E2777" s="622">
        <v>78.56</v>
      </c>
    </row>
    <row r="2778" spans="1:5">
      <c r="A2778" s="603">
        <v>40868</v>
      </c>
      <c r="B2778">
        <v>55.9</v>
      </c>
      <c r="D2778" s="622">
        <v>63.68</v>
      </c>
      <c r="E2778" s="622">
        <v>77.680000000000007</v>
      </c>
    </row>
    <row r="2779" spans="1:5">
      <c r="A2779" s="603">
        <v>40865</v>
      </c>
      <c r="B2779">
        <v>48.96</v>
      </c>
      <c r="D2779" s="622">
        <v>61.79</v>
      </c>
      <c r="E2779" s="622">
        <v>81.709999999999994</v>
      </c>
    </row>
    <row r="2780" spans="1:5">
      <c r="A2780" s="603">
        <v>40864</v>
      </c>
      <c r="B2780">
        <v>56.29</v>
      </c>
      <c r="D2780" s="622">
        <v>63.61</v>
      </c>
      <c r="E2780" s="622">
        <v>83.04</v>
      </c>
    </row>
    <row r="2781" spans="1:5">
      <c r="A2781" s="603">
        <v>40863</v>
      </c>
      <c r="B2781">
        <v>53.19</v>
      </c>
      <c r="D2781" s="622">
        <v>61.78</v>
      </c>
      <c r="E2781" s="622">
        <v>84.05</v>
      </c>
    </row>
    <row r="2782" spans="1:5">
      <c r="A2782" s="603">
        <v>40862</v>
      </c>
      <c r="B2782">
        <v>52.82</v>
      </c>
      <c r="D2782" s="622">
        <v>61.37</v>
      </c>
      <c r="E2782" s="622">
        <v>82.16</v>
      </c>
    </row>
    <row r="2783" spans="1:5">
      <c r="A2783" s="603">
        <v>40861</v>
      </c>
      <c r="B2783">
        <v>40.54</v>
      </c>
      <c r="D2783" s="622">
        <v>58.3</v>
      </c>
      <c r="E2783" s="622">
        <v>79.239999999999995</v>
      </c>
    </row>
    <row r="2784" spans="1:5">
      <c r="A2784" s="603">
        <v>40858</v>
      </c>
      <c r="B2784">
        <v>49.43</v>
      </c>
      <c r="D2784" s="622">
        <v>49.92</v>
      </c>
      <c r="E2784" s="622">
        <v>79.17</v>
      </c>
    </row>
    <row r="2785" spans="1:5">
      <c r="A2785" s="603">
        <v>40857</v>
      </c>
      <c r="B2785">
        <v>51.52</v>
      </c>
      <c r="D2785" s="622">
        <v>58.78</v>
      </c>
      <c r="E2785" s="622">
        <v>79.260000000000005</v>
      </c>
    </row>
    <row r="2786" spans="1:5">
      <c r="A2786" s="603">
        <v>40856</v>
      </c>
      <c r="B2786">
        <v>52.66</v>
      </c>
      <c r="D2786" s="622">
        <v>59.25</v>
      </c>
      <c r="E2786" s="622">
        <v>85.35</v>
      </c>
    </row>
    <row r="2787" spans="1:5">
      <c r="A2787" s="603">
        <v>40855</v>
      </c>
      <c r="B2787">
        <v>53.34</v>
      </c>
      <c r="D2787" s="622">
        <v>57.08</v>
      </c>
      <c r="E2787" s="622">
        <v>80.319999999999993</v>
      </c>
    </row>
    <row r="2788" spans="1:5">
      <c r="A2788" s="603">
        <v>40854</v>
      </c>
      <c r="B2788">
        <v>51.23</v>
      </c>
      <c r="D2788" s="622">
        <v>55.81</v>
      </c>
      <c r="E2788" s="622">
        <v>78.5</v>
      </c>
    </row>
    <row r="2789" spans="1:5">
      <c r="A2789" s="603">
        <v>40851</v>
      </c>
      <c r="B2789">
        <v>59.82</v>
      </c>
      <c r="D2789" s="622">
        <v>55.87</v>
      </c>
      <c r="E2789" s="622">
        <v>75.930000000000007</v>
      </c>
    </row>
    <row r="2790" spans="1:5">
      <c r="A2790" s="603">
        <v>40850</v>
      </c>
      <c r="B2790">
        <v>39.31</v>
      </c>
      <c r="D2790" s="622">
        <v>51.5</v>
      </c>
      <c r="E2790" s="622">
        <v>76.16</v>
      </c>
    </row>
    <row r="2791" spans="1:5">
      <c r="A2791" s="603">
        <v>40849</v>
      </c>
      <c r="B2791">
        <v>42.13</v>
      </c>
      <c r="D2791" s="622">
        <v>56.5</v>
      </c>
      <c r="E2791" s="622">
        <v>80.03</v>
      </c>
    </row>
    <row r="2792" spans="1:5">
      <c r="A2792" s="603">
        <v>40848</v>
      </c>
      <c r="B2792">
        <v>55.39</v>
      </c>
      <c r="D2792" s="622">
        <v>45.59</v>
      </c>
      <c r="E2792" s="622">
        <v>67.62</v>
      </c>
    </row>
    <row r="2793" spans="1:5">
      <c r="A2793" s="603">
        <v>40847</v>
      </c>
      <c r="B2793">
        <v>58.29</v>
      </c>
      <c r="D2793" s="622">
        <v>55.34</v>
      </c>
      <c r="E2793" s="622">
        <v>86.83</v>
      </c>
    </row>
    <row r="2794" spans="1:5">
      <c r="A2794" s="603">
        <v>40844</v>
      </c>
      <c r="B2794">
        <v>62.52</v>
      </c>
      <c r="D2794" s="622">
        <v>57.26</v>
      </c>
      <c r="E2794" s="622">
        <v>76.98</v>
      </c>
    </row>
    <row r="2795" spans="1:5">
      <c r="A2795" s="603">
        <v>40843</v>
      </c>
      <c r="B2795">
        <v>47.85</v>
      </c>
      <c r="D2795" s="622">
        <v>60.07</v>
      </c>
      <c r="E2795" s="622">
        <v>83.35</v>
      </c>
    </row>
    <row r="2796" spans="1:5">
      <c r="A2796" s="603">
        <v>40842</v>
      </c>
      <c r="B2796">
        <v>54.17</v>
      </c>
      <c r="D2796" s="622">
        <v>59.89</v>
      </c>
      <c r="E2796" s="622">
        <v>81.41</v>
      </c>
    </row>
    <row r="2797" spans="1:5">
      <c r="A2797" s="603">
        <v>40841</v>
      </c>
      <c r="B2797">
        <v>54.59</v>
      </c>
      <c r="D2797" s="622">
        <v>57.96</v>
      </c>
      <c r="E2797" s="622">
        <v>79.819999999999993</v>
      </c>
    </row>
    <row r="2798" spans="1:5">
      <c r="A2798" s="603">
        <v>40840</v>
      </c>
      <c r="B2798">
        <v>51.85</v>
      </c>
      <c r="D2798" s="622">
        <v>52.68</v>
      </c>
      <c r="E2798" s="622">
        <v>79.400000000000006</v>
      </c>
    </row>
    <row r="2799" spans="1:5">
      <c r="A2799" s="603">
        <v>40837</v>
      </c>
      <c r="B2799">
        <v>61.35</v>
      </c>
      <c r="D2799" s="622">
        <v>61.71</v>
      </c>
      <c r="E2799" s="622">
        <v>93.3</v>
      </c>
    </row>
    <row r="2800" spans="1:5">
      <c r="A2800" s="603">
        <v>40836</v>
      </c>
      <c r="B2800">
        <v>55.83</v>
      </c>
      <c r="D2800" s="622">
        <v>62.94</v>
      </c>
      <c r="E2800" s="622">
        <v>80.790000000000006</v>
      </c>
    </row>
    <row r="2801" spans="1:5">
      <c r="A2801" s="603">
        <v>40835</v>
      </c>
      <c r="B2801">
        <v>60.82</v>
      </c>
      <c r="D2801" s="622">
        <v>56.94</v>
      </c>
      <c r="E2801" s="622">
        <v>80.19</v>
      </c>
    </row>
    <row r="2802" spans="1:5">
      <c r="A2802" s="603">
        <v>40834</v>
      </c>
      <c r="B2802">
        <v>64</v>
      </c>
      <c r="D2802" s="622">
        <v>49.6</v>
      </c>
      <c r="E2802" s="622">
        <v>79.78</v>
      </c>
    </row>
    <row r="2803" spans="1:5">
      <c r="A2803" s="603">
        <v>40833</v>
      </c>
      <c r="B2803">
        <v>64.349999999999994</v>
      </c>
      <c r="D2803" s="622">
        <v>57.68</v>
      </c>
      <c r="E2803" s="622">
        <v>74</v>
      </c>
    </row>
    <row r="2804" spans="1:5">
      <c r="A2804" s="603">
        <v>40830</v>
      </c>
      <c r="B2804">
        <v>63.63</v>
      </c>
      <c r="D2804" s="622">
        <v>54.46</v>
      </c>
      <c r="E2804" s="622">
        <v>78.790000000000006</v>
      </c>
    </row>
    <row r="2805" spans="1:5">
      <c r="A2805" s="603">
        <v>40829</v>
      </c>
      <c r="B2805">
        <v>61.3</v>
      </c>
      <c r="D2805" s="622">
        <v>57.63</v>
      </c>
      <c r="E2805" s="622">
        <v>80.55</v>
      </c>
    </row>
    <row r="2806" spans="1:5">
      <c r="A2806" s="603">
        <v>40828</v>
      </c>
      <c r="B2806">
        <v>59.1</v>
      </c>
      <c r="D2806" s="622">
        <v>54.39</v>
      </c>
      <c r="E2806" s="622">
        <v>83.55</v>
      </c>
    </row>
    <row r="2807" spans="1:5">
      <c r="A2807" s="603">
        <v>40827</v>
      </c>
      <c r="B2807">
        <v>63.82</v>
      </c>
      <c r="D2807" s="622">
        <v>53.15</v>
      </c>
      <c r="E2807" s="622">
        <v>75.39</v>
      </c>
    </row>
    <row r="2808" spans="1:5">
      <c r="A2808" s="603">
        <v>40826</v>
      </c>
      <c r="B2808">
        <v>60.5</v>
      </c>
      <c r="D2808" s="622">
        <v>51.48</v>
      </c>
      <c r="E2808" s="622">
        <v>71.12</v>
      </c>
    </row>
    <row r="2809" spans="1:5">
      <c r="A2809" s="603">
        <v>40823</v>
      </c>
      <c r="B2809">
        <v>54.39</v>
      </c>
      <c r="D2809" s="622">
        <v>50.8</v>
      </c>
      <c r="E2809" s="622">
        <v>72.77</v>
      </c>
    </row>
    <row r="2810" spans="1:5">
      <c r="A2810" s="603">
        <v>40822</v>
      </c>
      <c r="B2810">
        <v>61.34</v>
      </c>
      <c r="D2810" s="622">
        <v>46.22</v>
      </c>
      <c r="E2810" s="622">
        <v>85.61</v>
      </c>
    </row>
    <row r="2811" spans="1:5">
      <c r="A2811" s="603">
        <v>40821</v>
      </c>
      <c r="B2811">
        <v>59.28</v>
      </c>
      <c r="D2811" s="622">
        <v>52.98</v>
      </c>
      <c r="E2811" s="622">
        <v>70.260000000000005</v>
      </c>
    </row>
    <row r="2812" spans="1:5">
      <c r="A2812" s="603">
        <v>40820</v>
      </c>
      <c r="B2812">
        <v>63.49</v>
      </c>
      <c r="D2812" s="622">
        <v>51.91</v>
      </c>
      <c r="E2812" s="622">
        <v>79.680000000000007</v>
      </c>
    </row>
    <row r="2813" spans="1:5">
      <c r="A2813" s="603">
        <v>40819</v>
      </c>
      <c r="B2813">
        <v>61.61</v>
      </c>
      <c r="D2813" s="622">
        <v>48.59</v>
      </c>
      <c r="E2813" s="622">
        <v>81.709999999999994</v>
      </c>
    </row>
    <row r="2814" spans="1:5">
      <c r="A2814" s="603">
        <v>40816</v>
      </c>
      <c r="B2814">
        <v>59.82</v>
      </c>
      <c r="D2814" s="622">
        <v>56.36</v>
      </c>
      <c r="E2814" s="622">
        <v>80.680000000000007</v>
      </c>
    </row>
    <row r="2815" spans="1:5">
      <c r="A2815" s="603">
        <v>40815</v>
      </c>
      <c r="B2815">
        <v>61.89</v>
      </c>
      <c r="D2815" s="622">
        <v>54.94</v>
      </c>
      <c r="E2815" s="622">
        <v>81.180000000000007</v>
      </c>
    </row>
    <row r="2816" spans="1:5">
      <c r="A2816" s="603">
        <v>40814</v>
      </c>
      <c r="B2816">
        <v>63.43</v>
      </c>
      <c r="D2816" s="622">
        <v>55.88</v>
      </c>
      <c r="E2816" s="622">
        <v>81.38</v>
      </c>
    </row>
    <row r="2817" spans="1:5">
      <c r="A2817" s="603">
        <v>40813</v>
      </c>
      <c r="B2817">
        <v>64.8</v>
      </c>
      <c r="D2817" s="622">
        <v>59.03</v>
      </c>
      <c r="E2817" s="622">
        <v>81.95</v>
      </c>
    </row>
    <row r="2818" spans="1:5">
      <c r="A2818" s="603">
        <v>40812</v>
      </c>
      <c r="B2818">
        <v>65.31</v>
      </c>
      <c r="D2818" s="622">
        <v>53.4</v>
      </c>
      <c r="E2818" s="622">
        <v>78.819999999999993</v>
      </c>
    </row>
    <row r="2819" spans="1:5">
      <c r="A2819" s="603">
        <v>40809</v>
      </c>
      <c r="B2819">
        <v>62.18</v>
      </c>
      <c r="D2819" s="622">
        <v>55.75</v>
      </c>
      <c r="E2819" s="622">
        <v>77.41</v>
      </c>
    </row>
    <row r="2820" spans="1:5">
      <c r="A2820" s="603">
        <v>40808</v>
      </c>
      <c r="B2820">
        <v>63.43</v>
      </c>
      <c r="D2820" s="622">
        <v>51.04</v>
      </c>
      <c r="E2820" s="622">
        <v>79.569999999999993</v>
      </c>
    </row>
    <row r="2821" spans="1:5">
      <c r="A2821" s="603">
        <v>40807</v>
      </c>
      <c r="B2821">
        <v>62.55</v>
      </c>
      <c r="D2821" s="622">
        <v>51.37</v>
      </c>
      <c r="E2821" s="622">
        <v>76.94</v>
      </c>
    </row>
    <row r="2822" spans="1:5">
      <c r="A2822" s="603">
        <v>40806</v>
      </c>
      <c r="B2822">
        <v>60.72</v>
      </c>
      <c r="D2822" s="622">
        <v>54.82</v>
      </c>
      <c r="E2822" s="622">
        <v>83.66</v>
      </c>
    </row>
    <row r="2823" spans="1:5">
      <c r="A2823" s="603">
        <v>40805</v>
      </c>
      <c r="B2823">
        <v>56.29</v>
      </c>
      <c r="D2823" s="622">
        <v>54.33</v>
      </c>
      <c r="E2823" s="622">
        <v>73.73</v>
      </c>
    </row>
    <row r="2824" spans="1:5">
      <c r="A2824" s="603">
        <v>40802</v>
      </c>
      <c r="B2824">
        <v>62.71</v>
      </c>
      <c r="D2824" s="622">
        <v>49.48</v>
      </c>
      <c r="E2824" s="622">
        <v>93.77</v>
      </c>
    </row>
    <row r="2825" spans="1:5">
      <c r="A2825" s="603">
        <v>40801</v>
      </c>
      <c r="B2825">
        <v>59.01</v>
      </c>
      <c r="D2825" s="622">
        <v>53.02</v>
      </c>
      <c r="E2825" s="622">
        <v>90.48</v>
      </c>
    </row>
    <row r="2826" spans="1:5">
      <c r="A2826" s="603">
        <v>40800</v>
      </c>
      <c r="B2826">
        <v>56.91</v>
      </c>
      <c r="D2826" s="622">
        <v>49.51</v>
      </c>
      <c r="E2826" s="622">
        <v>91.9</v>
      </c>
    </row>
    <row r="2827" spans="1:5">
      <c r="A2827" s="603">
        <v>40799</v>
      </c>
      <c r="B2827">
        <v>58.35</v>
      </c>
      <c r="D2827" s="622">
        <v>46.99</v>
      </c>
      <c r="E2827" s="622">
        <v>88.46</v>
      </c>
    </row>
    <row r="2828" spans="1:5">
      <c r="A2828" s="603">
        <v>40798</v>
      </c>
      <c r="B2828">
        <v>58.62</v>
      </c>
      <c r="D2828" s="622">
        <v>45.95</v>
      </c>
      <c r="E2828" s="622">
        <v>86.27</v>
      </c>
    </row>
    <row r="2829" spans="1:5">
      <c r="A2829" s="603">
        <v>40795</v>
      </c>
      <c r="B2829">
        <v>57.26</v>
      </c>
      <c r="D2829" s="622">
        <v>57.97</v>
      </c>
      <c r="E2829" s="622">
        <v>85.69</v>
      </c>
    </row>
    <row r="2830" spans="1:5">
      <c r="A2830" s="603">
        <v>40794</v>
      </c>
      <c r="B2830">
        <v>58.53</v>
      </c>
      <c r="D2830" s="622">
        <v>50.41</v>
      </c>
      <c r="E2830" s="622">
        <v>81.93</v>
      </c>
    </row>
    <row r="2831" spans="1:5">
      <c r="A2831" s="603">
        <v>40793</v>
      </c>
      <c r="B2831">
        <v>57.48</v>
      </c>
      <c r="D2831" s="622">
        <v>44.82</v>
      </c>
      <c r="E2831" s="622">
        <v>84.12</v>
      </c>
    </row>
    <row r="2832" spans="1:5">
      <c r="A2832" s="603">
        <v>40792</v>
      </c>
      <c r="B2832">
        <v>56.37</v>
      </c>
      <c r="D2832" s="622">
        <v>45.87</v>
      </c>
      <c r="E2832" s="622">
        <v>76.67</v>
      </c>
    </row>
    <row r="2833" spans="1:5">
      <c r="A2833" s="603">
        <v>40791</v>
      </c>
      <c r="B2833">
        <v>55.84</v>
      </c>
      <c r="D2833" s="622">
        <v>50.64</v>
      </c>
      <c r="E2833" s="622">
        <v>83.48</v>
      </c>
    </row>
    <row r="2834" spans="1:5">
      <c r="A2834" s="603">
        <v>40788</v>
      </c>
      <c r="B2834">
        <v>56.33</v>
      </c>
      <c r="D2834" s="622">
        <v>54.18</v>
      </c>
      <c r="E2834" s="622">
        <v>87.15</v>
      </c>
    </row>
    <row r="2835" spans="1:5">
      <c r="A2835" s="603">
        <v>40787</v>
      </c>
      <c r="B2835">
        <v>54.53</v>
      </c>
      <c r="D2835" s="622">
        <v>52.42</v>
      </c>
      <c r="E2835" s="622">
        <v>91.58</v>
      </c>
    </row>
    <row r="2836" spans="1:5">
      <c r="A2836" s="603">
        <v>40786</v>
      </c>
      <c r="B2836">
        <v>55.63</v>
      </c>
      <c r="D2836" s="622">
        <v>49.81</v>
      </c>
      <c r="E2836" s="622">
        <v>82.44</v>
      </c>
    </row>
    <row r="2837" spans="1:5">
      <c r="A2837" s="603">
        <v>40785</v>
      </c>
      <c r="B2837">
        <v>57.91</v>
      </c>
      <c r="D2837" s="622">
        <v>54.21</v>
      </c>
      <c r="E2837" s="622">
        <v>81.59</v>
      </c>
    </row>
    <row r="2838" spans="1:5">
      <c r="A2838" s="603">
        <v>40784</v>
      </c>
      <c r="B2838">
        <v>58.29</v>
      </c>
      <c r="D2838" s="622">
        <v>43.53</v>
      </c>
      <c r="E2838" s="622">
        <v>98.07</v>
      </c>
    </row>
    <row r="2839" spans="1:5">
      <c r="A2839" s="603">
        <v>40781</v>
      </c>
      <c r="B2839">
        <v>54.23</v>
      </c>
      <c r="D2839" s="622">
        <v>47.4</v>
      </c>
      <c r="E2839" s="622">
        <v>84.96</v>
      </c>
    </row>
    <row r="2840" spans="1:5">
      <c r="A2840" s="603">
        <v>40780</v>
      </c>
      <c r="B2840">
        <v>56.53</v>
      </c>
      <c r="D2840" s="622">
        <v>49.51</v>
      </c>
      <c r="E2840" s="622">
        <v>87.29</v>
      </c>
    </row>
    <row r="2841" spans="1:5">
      <c r="A2841" s="603">
        <v>40779</v>
      </c>
      <c r="B2841">
        <v>58.35</v>
      </c>
      <c r="D2841" s="622">
        <v>53.32</v>
      </c>
      <c r="E2841" s="622">
        <v>82.26</v>
      </c>
    </row>
    <row r="2842" spans="1:5">
      <c r="A2842" s="603">
        <v>40778</v>
      </c>
      <c r="B2842">
        <v>58.22</v>
      </c>
      <c r="D2842" s="622">
        <v>51.97</v>
      </c>
      <c r="E2842" s="622">
        <v>82.45</v>
      </c>
    </row>
    <row r="2843" spans="1:5">
      <c r="A2843" s="603">
        <v>40777</v>
      </c>
      <c r="B2843">
        <v>54.59</v>
      </c>
      <c r="D2843" s="622">
        <v>55.1</v>
      </c>
      <c r="E2843" s="622">
        <v>84.13</v>
      </c>
    </row>
    <row r="2844" spans="1:5">
      <c r="A2844" s="603">
        <v>40774</v>
      </c>
      <c r="B2844">
        <v>54.09</v>
      </c>
      <c r="D2844" s="622">
        <v>48.35</v>
      </c>
      <c r="E2844" s="622">
        <v>76.84</v>
      </c>
    </row>
    <row r="2845" spans="1:5">
      <c r="A2845" s="603">
        <v>40773</v>
      </c>
      <c r="B2845">
        <v>54.3</v>
      </c>
      <c r="D2845" s="622">
        <v>49.89</v>
      </c>
      <c r="E2845" s="622">
        <v>74.95</v>
      </c>
    </row>
    <row r="2846" spans="1:5">
      <c r="A2846" s="603">
        <v>40772</v>
      </c>
      <c r="B2846">
        <v>52.87</v>
      </c>
      <c r="D2846" s="622">
        <v>49.65</v>
      </c>
      <c r="E2846" s="622">
        <v>66.5</v>
      </c>
    </row>
    <row r="2847" spans="1:5">
      <c r="A2847" s="603">
        <v>40771</v>
      </c>
      <c r="B2847">
        <v>54.67</v>
      </c>
      <c r="D2847" s="622">
        <v>50.08</v>
      </c>
      <c r="E2847" s="622">
        <v>71.34</v>
      </c>
    </row>
    <row r="2848" spans="1:5">
      <c r="A2848" s="603">
        <v>40770</v>
      </c>
      <c r="B2848">
        <v>53.61</v>
      </c>
      <c r="D2848" s="622">
        <v>41.04</v>
      </c>
      <c r="E2848" s="622">
        <v>59.87</v>
      </c>
    </row>
    <row r="2849" spans="1:5">
      <c r="A2849" s="603">
        <v>40767</v>
      </c>
      <c r="B2849">
        <v>52.93</v>
      </c>
      <c r="D2849" s="622">
        <v>46.06</v>
      </c>
      <c r="E2849" s="622">
        <v>68.3</v>
      </c>
    </row>
    <row r="2850" spans="1:5">
      <c r="A2850" s="603">
        <v>40766</v>
      </c>
      <c r="B2850">
        <v>53.26</v>
      </c>
      <c r="D2850" s="622">
        <v>39.35</v>
      </c>
      <c r="E2850" s="622">
        <v>73.459999999999994</v>
      </c>
    </row>
    <row r="2851" spans="1:5">
      <c r="A2851" s="603">
        <v>40765</v>
      </c>
      <c r="B2851">
        <v>47.66</v>
      </c>
      <c r="D2851" s="622">
        <v>36.4</v>
      </c>
      <c r="E2851" s="622">
        <v>77.91</v>
      </c>
    </row>
    <row r="2852" spans="1:5">
      <c r="A2852" s="603">
        <v>40764</v>
      </c>
      <c r="B2852">
        <v>47.43</v>
      </c>
      <c r="D2852" s="622">
        <v>32.04</v>
      </c>
      <c r="E2852" s="622">
        <v>65.41</v>
      </c>
    </row>
    <row r="2853" spans="1:5">
      <c r="A2853" s="603">
        <v>40763</v>
      </c>
      <c r="B2853">
        <v>49.84</v>
      </c>
      <c r="D2853" s="622">
        <v>29.1</v>
      </c>
      <c r="E2853" s="622">
        <v>68.52</v>
      </c>
    </row>
    <row r="2854" spans="1:5">
      <c r="A2854" s="603">
        <v>40760</v>
      </c>
      <c r="B2854">
        <v>52.73</v>
      </c>
      <c r="D2854" s="622">
        <v>37.369999999999997</v>
      </c>
      <c r="E2854" s="622">
        <v>70.349999999999994</v>
      </c>
    </row>
    <row r="2855" spans="1:5">
      <c r="A2855" s="603">
        <v>40759</v>
      </c>
      <c r="B2855">
        <v>53.08</v>
      </c>
      <c r="D2855" s="622">
        <v>37.1</v>
      </c>
      <c r="E2855" s="622">
        <v>71.95</v>
      </c>
    </row>
    <row r="2856" spans="1:5">
      <c r="A2856" s="603">
        <v>40758</v>
      </c>
      <c r="B2856">
        <v>54.72</v>
      </c>
      <c r="D2856" s="622">
        <v>38.99</v>
      </c>
      <c r="E2856" s="622">
        <v>69.209999999999994</v>
      </c>
    </row>
    <row r="2857" spans="1:5">
      <c r="A2857" s="603">
        <v>40757</v>
      </c>
      <c r="B2857">
        <v>52.2</v>
      </c>
      <c r="D2857" s="622">
        <v>39.340000000000003</v>
      </c>
      <c r="E2857" s="622">
        <v>72.8</v>
      </c>
    </row>
    <row r="2858" spans="1:5">
      <c r="A2858" s="603">
        <v>40756</v>
      </c>
      <c r="B2858">
        <v>51.71</v>
      </c>
      <c r="D2858" s="622">
        <v>35.07</v>
      </c>
      <c r="E2858" s="622">
        <v>62.95</v>
      </c>
    </row>
    <row r="2859" spans="1:5">
      <c r="A2859" s="603">
        <v>40753</v>
      </c>
      <c r="B2859">
        <v>50.7</v>
      </c>
      <c r="D2859" s="622">
        <v>41.3</v>
      </c>
      <c r="E2859" s="622">
        <v>62.08</v>
      </c>
    </row>
    <row r="2860" spans="1:5">
      <c r="A2860" s="603">
        <v>40752</v>
      </c>
      <c r="B2860">
        <v>46.93</v>
      </c>
      <c r="D2860" s="622">
        <v>40.75</v>
      </c>
      <c r="E2860" s="622">
        <v>68.42</v>
      </c>
    </row>
    <row r="2861" spans="1:5">
      <c r="A2861" s="603">
        <v>40751</v>
      </c>
      <c r="B2861">
        <v>47.79</v>
      </c>
      <c r="D2861" s="622">
        <v>41.4</v>
      </c>
      <c r="E2861" s="622">
        <v>66.92</v>
      </c>
    </row>
    <row r="2862" spans="1:5">
      <c r="A2862" s="603">
        <v>40750</v>
      </c>
      <c r="B2862">
        <v>50.92</v>
      </c>
      <c r="D2862" s="622">
        <v>40.229999999999997</v>
      </c>
      <c r="E2862" s="622">
        <v>71.63</v>
      </c>
    </row>
    <row r="2863" spans="1:5">
      <c r="A2863" s="603">
        <v>40749</v>
      </c>
      <c r="B2863">
        <v>50.53</v>
      </c>
      <c r="D2863" s="622">
        <v>42.21</v>
      </c>
      <c r="E2863" s="622">
        <v>62.66</v>
      </c>
    </row>
    <row r="2864" spans="1:5">
      <c r="A2864" s="603">
        <v>40746</v>
      </c>
      <c r="B2864">
        <v>47.72</v>
      </c>
      <c r="D2864" s="622">
        <v>47.34</v>
      </c>
      <c r="E2864" s="622">
        <v>70.02</v>
      </c>
    </row>
    <row r="2865" spans="1:5">
      <c r="A2865" s="603">
        <v>40745</v>
      </c>
      <c r="B2865">
        <v>49.54</v>
      </c>
      <c r="D2865" s="622">
        <v>44.79</v>
      </c>
      <c r="E2865" s="622">
        <v>65.02</v>
      </c>
    </row>
    <row r="2866" spans="1:5">
      <c r="A2866" s="603">
        <v>40744</v>
      </c>
      <c r="B2866">
        <v>50.2</v>
      </c>
      <c r="D2866" s="622">
        <v>42.03</v>
      </c>
      <c r="E2866" s="622">
        <v>67.7</v>
      </c>
    </row>
    <row r="2867" spans="1:5">
      <c r="A2867" s="603">
        <v>40743</v>
      </c>
      <c r="B2867">
        <v>47.76</v>
      </c>
      <c r="D2867" s="622">
        <v>43.11</v>
      </c>
      <c r="E2867" s="622">
        <v>69.92</v>
      </c>
    </row>
    <row r="2868" spans="1:5">
      <c r="A2868" s="603">
        <v>40742</v>
      </c>
      <c r="B2868">
        <v>53.15</v>
      </c>
      <c r="D2868" s="622">
        <v>38.409999999999997</v>
      </c>
      <c r="E2868" s="622">
        <v>66.25</v>
      </c>
    </row>
    <row r="2869" spans="1:5">
      <c r="A2869" s="603">
        <v>40739</v>
      </c>
      <c r="B2869">
        <v>53.46</v>
      </c>
      <c r="D2869" s="622">
        <v>42.32</v>
      </c>
      <c r="E2869" s="622">
        <v>79.25</v>
      </c>
    </row>
    <row r="2870" spans="1:5">
      <c r="A2870" s="603">
        <v>40738</v>
      </c>
      <c r="B2870">
        <v>52.14</v>
      </c>
      <c r="D2870" s="622">
        <v>17.39</v>
      </c>
      <c r="E2870" s="622">
        <v>86.98</v>
      </c>
    </row>
    <row r="2871" spans="1:5">
      <c r="A2871" s="603">
        <v>40737</v>
      </c>
      <c r="B2871">
        <v>49.85</v>
      </c>
      <c r="D2871" s="622">
        <v>48.07</v>
      </c>
      <c r="E2871" s="622">
        <v>89</v>
      </c>
    </row>
    <row r="2872" spans="1:5">
      <c r="A2872" s="603">
        <v>40736</v>
      </c>
      <c r="B2872">
        <v>52.78</v>
      </c>
      <c r="D2872" s="622">
        <v>48.11</v>
      </c>
      <c r="E2872" s="622">
        <v>80.53</v>
      </c>
    </row>
    <row r="2873" spans="1:5">
      <c r="A2873" s="603">
        <v>40735</v>
      </c>
      <c r="B2873">
        <v>53.13</v>
      </c>
      <c r="D2873" s="622">
        <v>49.02</v>
      </c>
      <c r="E2873" s="622">
        <v>80.790000000000006</v>
      </c>
    </row>
    <row r="2874" spans="1:5">
      <c r="A2874" s="603">
        <v>40732</v>
      </c>
      <c r="B2874">
        <v>51.53</v>
      </c>
      <c r="D2874" s="622">
        <v>48.56</v>
      </c>
      <c r="E2874" s="622">
        <v>72.489999999999995</v>
      </c>
    </row>
    <row r="2875" spans="1:5">
      <c r="A2875" s="603">
        <v>40731</v>
      </c>
      <c r="B2875">
        <v>52</v>
      </c>
      <c r="D2875" s="622">
        <v>51</v>
      </c>
      <c r="E2875" s="622">
        <v>70.180000000000007</v>
      </c>
    </row>
    <row r="2876" spans="1:5">
      <c r="A2876" s="603">
        <v>40730</v>
      </c>
      <c r="B2876">
        <v>52.55</v>
      </c>
      <c r="D2876" s="622">
        <v>48.88</v>
      </c>
      <c r="E2876" s="622">
        <v>70.41</v>
      </c>
    </row>
    <row r="2877" spans="1:5">
      <c r="A2877" s="603">
        <v>40729</v>
      </c>
      <c r="B2877">
        <v>54.33</v>
      </c>
      <c r="D2877" s="622">
        <v>49.68</v>
      </c>
      <c r="E2877" s="622">
        <v>70.87</v>
      </c>
    </row>
    <row r="2878" spans="1:5">
      <c r="A2878" s="603">
        <v>40728</v>
      </c>
      <c r="B2878">
        <v>54.44</v>
      </c>
      <c r="D2878" s="622">
        <v>46.43</v>
      </c>
      <c r="E2878" s="622">
        <v>75.040000000000006</v>
      </c>
    </row>
    <row r="2879" spans="1:5">
      <c r="A2879" s="603">
        <v>40725</v>
      </c>
      <c r="B2879">
        <v>54.41</v>
      </c>
      <c r="D2879" s="622">
        <v>49.14</v>
      </c>
      <c r="E2879" s="622">
        <v>72.88</v>
      </c>
    </row>
    <row r="2880" spans="1:5">
      <c r="A2880" s="603">
        <v>40724</v>
      </c>
      <c r="B2880">
        <v>48.45</v>
      </c>
      <c r="D2880" s="622">
        <v>47.48</v>
      </c>
      <c r="E2880" s="622">
        <v>71.34</v>
      </c>
    </row>
    <row r="2881" spans="1:5">
      <c r="A2881" s="603">
        <v>40723</v>
      </c>
      <c r="B2881">
        <v>49.38</v>
      </c>
      <c r="D2881" s="622">
        <v>46.93</v>
      </c>
      <c r="E2881" s="622">
        <v>71.53</v>
      </c>
    </row>
    <row r="2882" spans="1:5">
      <c r="A2882" s="603">
        <v>40722</v>
      </c>
      <c r="B2882">
        <v>55.01</v>
      </c>
      <c r="D2882" s="622">
        <v>49.64</v>
      </c>
      <c r="E2882" s="622">
        <v>73.55</v>
      </c>
    </row>
    <row r="2883" spans="1:5">
      <c r="A2883" s="603">
        <v>40721</v>
      </c>
      <c r="B2883">
        <v>53.14</v>
      </c>
      <c r="D2883" s="622">
        <v>51.93</v>
      </c>
      <c r="E2883" s="622">
        <v>69.900000000000006</v>
      </c>
    </row>
    <row r="2884" spans="1:5">
      <c r="A2884" s="603">
        <v>40718</v>
      </c>
      <c r="B2884">
        <v>47.19</v>
      </c>
      <c r="D2884" s="622">
        <v>49.71</v>
      </c>
      <c r="E2884" s="622">
        <v>65.95</v>
      </c>
    </row>
    <row r="2885" spans="1:5">
      <c r="A2885" s="603">
        <v>40717</v>
      </c>
      <c r="B2885">
        <v>51</v>
      </c>
      <c r="D2885" s="622">
        <v>42.87</v>
      </c>
      <c r="E2885" s="622">
        <v>71.260000000000005</v>
      </c>
    </row>
    <row r="2886" spans="1:5">
      <c r="A2886" s="603">
        <v>40716</v>
      </c>
      <c r="B2886">
        <v>52.52</v>
      </c>
      <c r="D2886" s="622">
        <v>46.69</v>
      </c>
      <c r="E2886" s="622">
        <v>72.569999999999993</v>
      </c>
    </row>
    <row r="2887" spans="1:5">
      <c r="A2887" s="603">
        <v>40715</v>
      </c>
      <c r="B2887">
        <v>53.14</v>
      </c>
      <c r="D2887" s="622">
        <v>50.66</v>
      </c>
      <c r="E2887" s="622">
        <v>67.86</v>
      </c>
    </row>
    <row r="2888" spans="1:5">
      <c r="A2888" s="603">
        <v>40714</v>
      </c>
      <c r="B2888">
        <v>51.87</v>
      </c>
      <c r="D2888" s="622">
        <v>45.14</v>
      </c>
      <c r="E2888" s="622">
        <v>66.900000000000006</v>
      </c>
    </row>
    <row r="2889" spans="1:5">
      <c r="A2889" s="603">
        <v>40711</v>
      </c>
      <c r="B2889">
        <v>51.75</v>
      </c>
      <c r="D2889" s="622">
        <v>50.52</v>
      </c>
      <c r="E2889" s="622">
        <v>67.86</v>
      </c>
    </row>
    <row r="2890" spans="1:5">
      <c r="A2890" s="603">
        <v>40710</v>
      </c>
      <c r="B2890">
        <v>51.73</v>
      </c>
      <c r="D2890" s="622">
        <v>52.09</v>
      </c>
      <c r="E2890" s="622">
        <v>69.52</v>
      </c>
    </row>
    <row r="2891" spans="1:5">
      <c r="A2891" s="603">
        <v>40709</v>
      </c>
      <c r="B2891">
        <v>52.77</v>
      </c>
      <c r="D2891" s="622">
        <v>57.13</v>
      </c>
      <c r="E2891" s="622">
        <v>71.87</v>
      </c>
    </row>
    <row r="2892" spans="1:5">
      <c r="A2892" s="603">
        <v>40708</v>
      </c>
      <c r="B2892">
        <v>49.83</v>
      </c>
      <c r="D2892" s="622">
        <v>49.88</v>
      </c>
      <c r="E2892" s="622">
        <v>64.83</v>
      </c>
    </row>
    <row r="2893" spans="1:5">
      <c r="A2893" s="603">
        <v>40707</v>
      </c>
      <c r="B2893">
        <v>49.83</v>
      </c>
      <c r="D2893" s="622">
        <v>30.75</v>
      </c>
      <c r="E2893" s="622">
        <v>68.38</v>
      </c>
    </row>
    <row r="2894" spans="1:5">
      <c r="A2894" s="603">
        <v>40704</v>
      </c>
      <c r="B2894">
        <v>49.45</v>
      </c>
      <c r="D2894" s="622">
        <v>46.5</v>
      </c>
      <c r="E2894" s="622">
        <v>65.819999999999993</v>
      </c>
    </row>
    <row r="2895" spans="1:5">
      <c r="A2895" s="603">
        <v>40703</v>
      </c>
      <c r="B2895">
        <v>51.25</v>
      </c>
      <c r="D2895" s="622">
        <v>49.85</v>
      </c>
      <c r="E2895" s="622">
        <v>66.64</v>
      </c>
    </row>
    <row r="2896" spans="1:5">
      <c r="A2896" s="603">
        <v>40702</v>
      </c>
      <c r="B2896">
        <v>49.13</v>
      </c>
      <c r="D2896" s="622">
        <v>51.36</v>
      </c>
      <c r="E2896" s="622">
        <v>66.8</v>
      </c>
    </row>
    <row r="2897" spans="1:5">
      <c r="A2897" s="603">
        <v>40701</v>
      </c>
      <c r="B2897">
        <v>46.09</v>
      </c>
      <c r="D2897" s="622">
        <v>51.84</v>
      </c>
      <c r="E2897" s="622">
        <v>69</v>
      </c>
    </row>
    <row r="2898" spans="1:5">
      <c r="A2898" s="603">
        <v>40700</v>
      </c>
      <c r="B2898">
        <v>48.19</v>
      </c>
      <c r="D2898" s="622">
        <v>50.9</v>
      </c>
      <c r="E2898" s="622">
        <v>70.75</v>
      </c>
    </row>
    <row r="2899" spans="1:5">
      <c r="A2899" s="603">
        <v>40697</v>
      </c>
      <c r="B2899">
        <v>46.98</v>
      </c>
      <c r="D2899" s="622">
        <v>40.76</v>
      </c>
      <c r="E2899" s="622">
        <v>74.599999999999994</v>
      </c>
    </row>
    <row r="2900" spans="1:5">
      <c r="A2900" s="603">
        <v>40696</v>
      </c>
      <c r="B2900">
        <v>41.38</v>
      </c>
      <c r="D2900" s="622">
        <v>22.66</v>
      </c>
      <c r="E2900" s="622">
        <v>66.040000000000006</v>
      </c>
    </row>
    <row r="2901" spans="1:5">
      <c r="A2901" s="603">
        <v>40695</v>
      </c>
      <c r="B2901">
        <v>43.37</v>
      </c>
      <c r="D2901" s="622">
        <v>54.05</v>
      </c>
      <c r="E2901" s="622">
        <v>71.08</v>
      </c>
    </row>
    <row r="2902" spans="1:5">
      <c r="A2902" s="603">
        <v>40694</v>
      </c>
      <c r="B2902">
        <v>46.45</v>
      </c>
      <c r="D2902" s="622">
        <v>54.11</v>
      </c>
      <c r="E2902" s="622">
        <v>72.3</v>
      </c>
    </row>
    <row r="2903" spans="1:5">
      <c r="A2903" s="603">
        <v>40693</v>
      </c>
      <c r="B2903">
        <v>50.9</v>
      </c>
      <c r="D2903" s="622">
        <v>54.72</v>
      </c>
      <c r="E2903" s="622">
        <v>73.599999999999994</v>
      </c>
    </row>
    <row r="2904" spans="1:5">
      <c r="A2904" s="603">
        <v>40690</v>
      </c>
      <c r="B2904">
        <v>48.6</v>
      </c>
      <c r="D2904" s="622">
        <v>54.72</v>
      </c>
      <c r="E2904" s="622">
        <v>73.959999999999994</v>
      </c>
    </row>
    <row r="2905" spans="1:5">
      <c r="A2905" s="603">
        <v>40689</v>
      </c>
      <c r="B2905">
        <v>51.88</v>
      </c>
      <c r="D2905" s="622">
        <v>52.59</v>
      </c>
      <c r="E2905" s="622">
        <v>75.08</v>
      </c>
    </row>
    <row r="2906" spans="1:5">
      <c r="A2906" s="603">
        <v>40688</v>
      </c>
      <c r="B2906">
        <v>51.74</v>
      </c>
      <c r="D2906" s="622">
        <v>61.39</v>
      </c>
      <c r="E2906" s="622">
        <v>73.510000000000005</v>
      </c>
    </row>
    <row r="2907" spans="1:5">
      <c r="A2907" s="603">
        <v>40687</v>
      </c>
      <c r="B2907">
        <v>49.5</v>
      </c>
      <c r="D2907" s="622">
        <v>54.47</v>
      </c>
      <c r="E2907" s="622">
        <v>73.52</v>
      </c>
    </row>
    <row r="2908" spans="1:5">
      <c r="A2908" s="603">
        <v>40686</v>
      </c>
      <c r="B2908">
        <v>52.15</v>
      </c>
      <c r="D2908" s="622">
        <v>60.32</v>
      </c>
      <c r="E2908" s="622">
        <v>79.88</v>
      </c>
    </row>
    <row r="2909" spans="1:5">
      <c r="A2909" s="603">
        <v>40683</v>
      </c>
      <c r="B2909">
        <v>51.24</v>
      </c>
      <c r="D2909" s="622">
        <v>66.3</v>
      </c>
      <c r="E2909" s="622">
        <v>75.06</v>
      </c>
    </row>
    <row r="2910" spans="1:5">
      <c r="A2910" s="603">
        <v>40682</v>
      </c>
      <c r="B2910">
        <v>49.75</v>
      </c>
      <c r="D2910" s="622">
        <v>60.79</v>
      </c>
      <c r="E2910" s="622">
        <v>74.72</v>
      </c>
    </row>
    <row r="2911" spans="1:5">
      <c r="A2911" s="603">
        <v>40681</v>
      </c>
      <c r="B2911">
        <v>50.69</v>
      </c>
      <c r="D2911" s="622">
        <v>59.78</v>
      </c>
      <c r="E2911" s="622">
        <v>71.37</v>
      </c>
    </row>
    <row r="2912" spans="1:5">
      <c r="A2912" s="603">
        <v>40680</v>
      </c>
      <c r="B2912">
        <v>51.76</v>
      </c>
      <c r="D2912" s="622">
        <v>62.12</v>
      </c>
      <c r="E2912" s="622">
        <v>69.67</v>
      </c>
    </row>
    <row r="2913" spans="1:5">
      <c r="A2913" s="603">
        <v>40679</v>
      </c>
      <c r="B2913">
        <v>47.45</v>
      </c>
      <c r="D2913" s="622">
        <v>54.87</v>
      </c>
      <c r="E2913" s="622">
        <v>73.58</v>
      </c>
    </row>
    <row r="2914" spans="1:5">
      <c r="A2914" s="603">
        <v>40676</v>
      </c>
      <c r="B2914">
        <v>49.3</v>
      </c>
      <c r="D2914" s="622">
        <v>57.22</v>
      </c>
      <c r="E2914" s="622">
        <v>71.64</v>
      </c>
    </row>
    <row r="2915" spans="1:5">
      <c r="A2915" s="603">
        <v>40675</v>
      </c>
      <c r="B2915">
        <v>48.08</v>
      </c>
      <c r="D2915" s="622">
        <v>66.260000000000005</v>
      </c>
      <c r="E2915" s="622">
        <v>73.37</v>
      </c>
    </row>
    <row r="2916" spans="1:5">
      <c r="A2916" s="603">
        <v>40674</v>
      </c>
      <c r="B2916">
        <v>49.35</v>
      </c>
      <c r="D2916" s="622">
        <v>61.82</v>
      </c>
      <c r="E2916" s="622">
        <v>73.22</v>
      </c>
    </row>
    <row r="2917" spans="1:5">
      <c r="A2917" s="603">
        <v>40673</v>
      </c>
      <c r="B2917">
        <v>48.67</v>
      </c>
      <c r="D2917" s="622">
        <v>60.06</v>
      </c>
      <c r="E2917" s="622">
        <v>67.53</v>
      </c>
    </row>
    <row r="2918" spans="1:5">
      <c r="A2918" s="603">
        <v>40672</v>
      </c>
      <c r="B2918">
        <v>52.22</v>
      </c>
      <c r="D2918" s="622">
        <v>60.55</v>
      </c>
      <c r="E2918" s="622">
        <v>69.02</v>
      </c>
    </row>
    <row r="2919" spans="1:5">
      <c r="A2919" s="603">
        <v>40669</v>
      </c>
      <c r="B2919">
        <v>49.78</v>
      </c>
      <c r="D2919" s="622">
        <v>51.77</v>
      </c>
      <c r="E2919" s="622">
        <v>67.56</v>
      </c>
    </row>
    <row r="2920" spans="1:5">
      <c r="A2920" s="603">
        <v>40668</v>
      </c>
      <c r="B2920">
        <v>52.94</v>
      </c>
      <c r="D2920" s="622">
        <v>57.79</v>
      </c>
      <c r="E2920" s="622">
        <v>67.34</v>
      </c>
    </row>
    <row r="2921" spans="1:5">
      <c r="A2921" s="603">
        <v>40667</v>
      </c>
      <c r="B2921">
        <v>50.87</v>
      </c>
      <c r="D2921" s="622">
        <v>54.57</v>
      </c>
      <c r="E2921" s="622">
        <v>68.27</v>
      </c>
    </row>
    <row r="2922" spans="1:5">
      <c r="A2922" s="603">
        <v>40666</v>
      </c>
      <c r="B2922">
        <v>49.92</v>
      </c>
      <c r="D2922" s="622">
        <v>58.47</v>
      </c>
      <c r="E2922" s="622">
        <v>72.099999999999994</v>
      </c>
    </row>
    <row r="2923" spans="1:5">
      <c r="A2923" s="603">
        <v>40665</v>
      </c>
      <c r="B2923">
        <v>49.51</v>
      </c>
      <c r="D2923" s="622">
        <v>50.1</v>
      </c>
      <c r="E2923" s="622">
        <v>66.03</v>
      </c>
    </row>
    <row r="2924" spans="1:5">
      <c r="A2924" s="603">
        <v>40662</v>
      </c>
      <c r="B2924">
        <v>49.78</v>
      </c>
      <c r="D2924" s="622">
        <v>51.44</v>
      </c>
      <c r="E2924" s="622">
        <v>63.93</v>
      </c>
    </row>
    <row r="2925" spans="1:5">
      <c r="A2925" s="603">
        <v>40661</v>
      </c>
      <c r="B2925">
        <v>49.63</v>
      </c>
      <c r="D2925" s="622">
        <v>54.47</v>
      </c>
      <c r="E2925" s="622">
        <v>65.7</v>
      </c>
    </row>
    <row r="2926" spans="1:5">
      <c r="A2926" s="603">
        <v>40660</v>
      </c>
      <c r="B2926">
        <v>47.95</v>
      </c>
      <c r="D2926" s="622">
        <v>53.05</v>
      </c>
      <c r="E2926" s="622">
        <v>66.290000000000006</v>
      </c>
    </row>
    <row r="2927" spans="1:5">
      <c r="A2927" s="603">
        <v>40659</v>
      </c>
      <c r="B2927">
        <v>47.56</v>
      </c>
      <c r="D2927" s="622">
        <v>49.51</v>
      </c>
      <c r="E2927" s="622">
        <v>81.36</v>
      </c>
    </row>
    <row r="2928" spans="1:5">
      <c r="A2928" s="603">
        <v>40658</v>
      </c>
      <c r="B2928">
        <v>42.06</v>
      </c>
      <c r="D2928" s="622">
        <v>53.98</v>
      </c>
      <c r="E2928" s="622">
        <v>56.31</v>
      </c>
    </row>
    <row r="2929" spans="1:5">
      <c r="A2929" s="603">
        <v>40655</v>
      </c>
      <c r="B2929">
        <v>39.799999999999997</v>
      </c>
      <c r="D2929" s="622">
        <v>53.98</v>
      </c>
      <c r="E2929" s="622">
        <v>60.13</v>
      </c>
    </row>
    <row r="2930" spans="1:5">
      <c r="A2930" s="603">
        <v>40654</v>
      </c>
      <c r="B2930">
        <v>45.1</v>
      </c>
      <c r="D2930" s="622">
        <v>53.98</v>
      </c>
      <c r="E2930" s="622">
        <v>63.52</v>
      </c>
    </row>
    <row r="2931" spans="1:5">
      <c r="A2931" s="603">
        <v>40653</v>
      </c>
      <c r="B2931">
        <v>48.67</v>
      </c>
      <c r="D2931" s="622">
        <v>56.15</v>
      </c>
      <c r="E2931" s="622">
        <v>78.34</v>
      </c>
    </row>
    <row r="2932" spans="1:5">
      <c r="A2932" s="603">
        <v>40652</v>
      </c>
      <c r="B2932">
        <v>48.55</v>
      </c>
      <c r="D2932" s="622">
        <v>55.64</v>
      </c>
      <c r="E2932" s="622">
        <v>65.09</v>
      </c>
    </row>
    <row r="2933" spans="1:5">
      <c r="A2933" s="603">
        <v>40651</v>
      </c>
      <c r="B2933">
        <v>46.93</v>
      </c>
      <c r="D2933" s="622">
        <v>59.51</v>
      </c>
      <c r="E2933" s="622">
        <v>66.14</v>
      </c>
    </row>
    <row r="2934" spans="1:5">
      <c r="A2934" s="603">
        <v>40648</v>
      </c>
      <c r="B2934">
        <v>44.43</v>
      </c>
      <c r="D2934" s="622">
        <v>57.91</v>
      </c>
      <c r="E2934" s="622">
        <v>67.7</v>
      </c>
    </row>
    <row r="2935" spans="1:5">
      <c r="A2935" s="603">
        <v>40647</v>
      </c>
      <c r="B2935">
        <v>49.09</v>
      </c>
      <c r="D2935" s="622">
        <v>60.66</v>
      </c>
      <c r="E2935" s="622">
        <v>69.87</v>
      </c>
    </row>
    <row r="2936" spans="1:5">
      <c r="A2936" s="603">
        <v>40646</v>
      </c>
      <c r="B2936">
        <v>49.02</v>
      </c>
      <c r="D2936" s="622">
        <v>60.09</v>
      </c>
      <c r="E2936" s="622">
        <v>59.5</v>
      </c>
    </row>
    <row r="2937" spans="1:5">
      <c r="A2937" s="603">
        <v>40645</v>
      </c>
      <c r="B2937">
        <v>37.200000000000003</v>
      </c>
      <c r="D2937" s="622">
        <v>52.3</v>
      </c>
      <c r="E2937" s="622">
        <v>60.6</v>
      </c>
    </row>
    <row r="2938" spans="1:5">
      <c r="A2938" s="603">
        <v>40644</v>
      </c>
      <c r="B2938">
        <v>44.5</v>
      </c>
      <c r="D2938" s="622">
        <v>53.83</v>
      </c>
      <c r="E2938" s="622">
        <v>62.87</v>
      </c>
    </row>
    <row r="2939" spans="1:5">
      <c r="A2939" s="603">
        <v>40641</v>
      </c>
      <c r="B2939">
        <v>45.98</v>
      </c>
      <c r="D2939" s="622">
        <v>50.15</v>
      </c>
      <c r="E2939" s="622">
        <v>63.06</v>
      </c>
    </row>
    <row r="2940" spans="1:5">
      <c r="A2940" s="603">
        <v>40640</v>
      </c>
      <c r="B2940">
        <v>47.13</v>
      </c>
      <c r="D2940" s="622">
        <v>59.92</v>
      </c>
      <c r="E2940" s="622">
        <v>65.48</v>
      </c>
    </row>
    <row r="2941" spans="1:5">
      <c r="A2941" s="603">
        <v>40639</v>
      </c>
      <c r="B2941">
        <v>43.92</v>
      </c>
      <c r="D2941" s="622">
        <v>55.12</v>
      </c>
      <c r="E2941" s="622">
        <v>62.58</v>
      </c>
    </row>
    <row r="2942" spans="1:5">
      <c r="A2942" s="603">
        <v>40638</v>
      </c>
      <c r="B2942">
        <v>47.95</v>
      </c>
      <c r="D2942" s="622">
        <v>54.92</v>
      </c>
      <c r="E2942" s="622">
        <v>65.150000000000006</v>
      </c>
    </row>
    <row r="2943" spans="1:5">
      <c r="A2943" s="603">
        <v>40637</v>
      </c>
      <c r="B2943">
        <v>47.2</v>
      </c>
      <c r="D2943" s="622">
        <v>57.58</v>
      </c>
      <c r="E2943" s="622">
        <v>67.39</v>
      </c>
    </row>
    <row r="2944" spans="1:5">
      <c r="A2944" s="603">
        <v>40634</v>
      </c>
      <c r="B2944">
        <v>44</v>
      </c>
      <c r="D2944" s="622">
        <v>54.68</v>
      </c>
      <c r="E2944" s="622">
        <v>62.23</v>
      </c>
    </row>
    <row r="2945" spans="1:5">
      <c r="A2945" s="603">
        <v>40633</v>
      </c>
      <c r="B2945">
        <v>48.79</v>
      </c>
      <c r="D2945" s="622">
        <v>51.84</v>
      </c>
      <c r="E2945" s="622">
        <v>65</v>
      </c>
    </row>
    <row r="2946" spans="1:5">
      <c r="A2946" s="603">
        <v>40632</v>
      </c>
      <c r="B2946">
        <v>44.51</v>
      </c>
      <c r="D2946" s="622">
        <v>55.07</v>
      </c>
      <c r="E2946" s="622">
        <v>66.150000000000006</v>
      </c>
    </row>
    <row r="2947" spans="1:5">
      <c r="A2947" s="603">
        <v>40631</v>
      </c>
      <c r="B2947">
        <v>45.63</v>
      </c>
      <c r="D2947" s="622">
        <v>55.53</v>
      </c>
      <c r="E2947" s="622">
        <v>65.150000000000006</v>
      </c>
    </row>
    <row r="2948" spans="1:5">
      <c r="A2948" s="603">
        <v>40630</v>
      </c>
      <c r="B2948">
        <v>44.98</v>
      </c>
      <c r="D2948" s="622">
        <v>48.03</v>
      </c>
      <c r="E2948" s="622">
        <v>65.260000000000005</v>
      </c>
    </row>
    <row r="2949" spans="1:5">
      <c r="A2949" s="603">
        <v>40627</v>
      </c>
      <c r="B2949">
        <v>48.14</v>
      </c>
      <c r="D2949" s="622">
        <v>54.22</v>
      </c>
      <c r="E2949" s="622">
        <v>73.08</v>
      </c>
    </row>
    <row r="2950" spans="1:5">
      <c r="A2950" s="603">
        <v>40626</v>
      </c>
      <c r="B2950">
        <v>42.34</v>
      </c>
      <c r="D2950" s="622">
        <v>54.67</v>
      </c>
      <c r="E2950" s="622">
        <v>68.78</v>
      </c>
    </row>
    <row r="2951" spans="1:5">
      <c r="A2951" s="603">
        <v>40625</v>
      </c>
      <c r="B2951">
        <v>45.19</v>
      </c>
      <c r="D2951" s="622">
        <v>54.16</v>
      </c>
      <c r="E2951" s="622">
        <v>67.709999999999994</v>
      </c>
    </row>
    <row r="2952" spans="1:5">
      <c r="A2952" s="603">
        <v>40624</v>
      </c>
      <c r="B2952">
        <v>47.99</v>
      </c>
      <c r="D2952" s="622">
        <v>55.44</v>
      </c>
      <c r="E2952" s="622">
        <v>67.069999999999993</v>
      </c>
    </row>
    <row r="2953" spans="1:5">
      <c r="A2953" s="603">
        <v>40623</v>
      </c>
      <c r="B2953">
        <v>50.72</v>
      </c>
      <c r="D2953" s="622">
        <v>56.02</v>
      </c>
      <c r="E2953" s="622">
        <v>68.47</v>
      </c>
    </row>
    <row r="2954" spans="1:5">
      <c r="A2954" s="603">
        <v>40620</v>
      </c>
      <c r="B2954">
        <v>49.51</v>
      </c>
      <c r="D2954" s="622">
        <v>60.28</v>
      </c>
      <c r="E2954" s="622">
        <v>84.66</v>
      </c>
    </row>
    <row r="2955" spans="1:5">
      <c r="A2955" s="603">
        <v>40619</v>
      </c>
      <c r="B2955">
        <v>41.84</v>
      </c>
      <c r="D2955" s="622">
        <v>56.1</v>
      </c>
      <c r="E2955" s="622">
        <v>62.8</v>
      </c>
    </row>
    <row r="2956" spans="1:5">
      <c r="A2956" s="603">
        <v>40618</v>
      </c>
      <c r="B2956">
        <v>41.54</v>
      </c>
      <c r="D2956" s="622">
        <v>53.04</v>
      </c>
      <c r="E2956" s="622">
        <v>66.81</v>
      </c>
    </row>
    <row r="2957" spans="1:5">
      <c r="A2957" s="603">
        <v>40617</v>
      </c>
      <c r="B2957">
        <v>49.24</v>
      </c>
      <c r="D2957" s="622">
        <v>53.95</v>
      </c>
      <c r="E2957" s="622">
        <v>68.989999999999995</v>
      </c>
    </row>
    <row r="2958" spans="1:5">
      <c r="A2958" s="603">
        <v>40616</v>
      </c>
      <c r="B2958">
        <v>49.2</v>
      </c>
      <c r="D2958" s="622">
        <v>59.21</v>
      </c>
      <c r="E2958" s="622">
        <v>65.27</v>
      </c>
    </row>
    <row r="2959" spans="1:5">
      <c r="A2959" s="603">
        <v>40613</v>
      </c>
      <c r="B2959">
        <v>49.39</v>
      </c>
      <c r="D2959" s="622">
        <v>57.89</v>
      </c>
      <c r="E2959" s="622">
        <v>67.510000000000005</v>
      </c>
    </row>
    <row r="2960" spans="1:5">
      <c r="A2960" s="603">
        <v>40612</v>
      </c>
      <c r="B2960">
        <v>50.28</v>
      </c>
      <c r="D2960" s="622">
        <v>54.48</v>
      </c>
      <c r="E2960" s="622">
        <v>67.89</v>
      </c>
    </row>
    <row r="2961" spans="1:5">
      <c r="A2961" s="603">
        <v>40611</v>
      </c>
      <c r="B2961">
        <v>46.5</v>
      </c>
      <c r="D2961" s="622">
        <v>59.2</v>
      </c>
      <c r="E2961" s="622">
        <v>73.22</v>
      </c>
    </row>
    <row r="2962" spans="1:5">
      <c r="A2962" s="603">
        <v>40610</v>
      </c>
      <c r="B2962">
        <v>47.04</v>
      </c>
      <c r="D2962" s="622">
        <v>59.04</v>
      </c>
      <c r="E2962" s="622">
        <v>69.98</v>
      </c>
    </row>
    <row r="2963" spans="1:5">
      <c r="A2963" s="603">
        <v>40609</v>
      </c>
      <c r="B2963">
        <v>49.72</v>
      </c>
      <c r="D2963" s="622">
        <v>59.37</v>
      </c>
      <c r="E2963" s="622">
        <v>71.02</v>
      </c>
    </row>
    <row r="2964" spans="1:5">
      <c r="A2964" s="603">
        <v>40606</v>
      </c>
      <c r="B2964">
        <v>49.23</v>
      </c>
      <c r="D2964" s="622">
        <v>60.18</v>
      </c>
      <c r="E2964" s="622">
        <v>67.040000000000006</v>
      </c>
    </row>
    <row r="2965" spans="1:5">
      <c r="A2965" s="603">
        <v>40605</v>
      </c>
      <c r="B2965">
        <v>49.36</v>
      </c>
      <c r="D2965" s="622">
        <v>59.13</v>
      </c>
      <c r="E2965" s="622">
        <v>67.180000000000007</v>
      </c>
    </row>
    <row r="2966" spans="1:5">
      <c r="A2966" s="603">
        <v>40604</v>
      </c>
      <c r="B2966">
        <v>45.52</v>
      </c>
      <c r="D2966" s="622">
        <v>55.93</v>
      </c>
      <c r="E2966" s="622">
        <v>69.239999999999995</v>
      </c>
    </row>
    <row r="2967" spans="1:5">
      <c r="A2967" s="603">
        <v>40603</v>
      </c>
      <c r="B2967">
        <v>46.85</v>
      </c>
      <c r="D2967" s="622">
        <v>58.25</v>
      </c>
      <c r="E2967" s="622">
        <v>72.53</v>
      </c>
    </row>
    <row r="2968" spans="1:5">
      <c r="A2968" s="603">
        <v>40602</v>
      </c>
      <c r="B2968">
        <v>45.37</v>
      </c>
      <c r="D2968" s="622">
        <v>60.15</v>
      </c>
      <c r="E2968" s="622">
        <v>67.06</v>
      </c>
    </row>
    <row r="2969" spans="1:5">
      <c r="A2969" s="603">
        <v>40599</v>
      </c>
      <c r="B2969">
        <v>49.43</v>
      </c>
      <c r="D2969" s="622">
        <v>56.26</v>
      </c>
      <c r="E2969" s="622">
        <v>71.03</v>
      </c>
    </row>
    <row r="2970" spans="1:5">
      <c r="A2970" s="603">
        <v>40598</v>
      </c>
      <c r="B2970">
        <v>49.07</v>
      </c>
      <c r="D2970" s="622">
        <v>58.32</v>
      </c>
      <c r="E2970" s="622">
        <v>73.84</v>
      </c>
    </row>
    <row r="2971" spans="1:5">
      <c r="A2971" s="603">
        <v>40597</v>
      </c>
      <c r="B2971">
        <v>48.79</v>
      </c>
      <c r="D2971" s="622">
        <v>59.18</v>
      </c>
      <c r="E2971" s="622">
        <v>67.510000000000005</v>
      </c>
    </row>
    <row r="2972" spans="1:5">
      <c r="A2972" s="603">
        <v>40596</v>
      </c>
      <c r="B2972">
        <v>43.55</v>
      </c>
      <c r="D2972" s="622">
        <v>58.77</v>
      </c>
      <c r="E2972" s="622">
        <v>70.959999999999994</v>
      </c>
    </row>
    <row r="2973" spans="1:5">
      <c r="A2973" s="603">
        <v>40595</v>
      </c>
      <c r="B2973">
        <v>44.47</v>
      </c>
      <c r="D2973" s="622">
        <v>58.7</v>
      </c>
      <c r="E2973" s="622">
        <v>71.39</v>
      </c>
    </row>
    <row r="2974" spans="1:5">
      <c r="A2974" s="603">
        <v>40592</v>
      </c>
      <c r="B2974">
        <v>47.59</v>
      </c>
      <c r="D2974" s="622">
        <v>57.42</v>
      </c>
      <c r="E2974" s="622">
        <v>71.7</v>
      </c>
    </row>
    <row r="2975" spans="1:5">
      <c r="A2975" s="603">
        <v>40591</v>
      </c>
      <c r="B2975">
        <v>43.76</v>
      </c>
      <c r="D2975" s="622">
        <v>56.58</v>
      </c>
      <c r="E2975" s="622">
        <v>67.89</v>
      </c>
    </row>
    <row r="2976" spans="1:5">
      <c r="A2976" s="603">
        <v>40590</v>
      </c>
      <c r="B2976">
        <v>43.6</v>
      </c>
      <c r="D2976" s="622">
        <v>54.49</v>
      </c>
      <c r="E2976" s="622">
        <v>63.27</v>
      </c>
    </row>
    <row r="2977" spans="1:5">
      <c r="A2977" s="603">
        <v>40589</v>
      </c>
      <c r="B2977">
        <v>47.38</v>
      </c>
      <c r="D2977" s="622">
        <v>55.73</v>
      </c>
      <c r="E2977" s="622">
        <v>67.42</v>
      </c>
    </row>
    <row r="2978" spans="1:5">
      <c r="A2978" s="603">
        <v>40588</v>
      </c>
      <c r="B2978">
        <v>45.38</v>
      </c>
      <c r="D2978" s="622">
        <v>50.81</v>
      </c>
      <c r="E2978" s="622">
        <v>62.9</v>
      </c>
    </row>
    <row r="2979" spans="1:5">
      <c r="A2979" s="603">
        <v>40585</v>
      </c>
      <c r="B2979">
        <v>51.13</v>
      </c>
      <c r="D2979" s="622">
        <v>53.32</v>
      </c>
      <c r="E2979" s="622">
        <v>68.2</v>
      </c>
    </row>
    <row r="2980" spans="1:5">
      <c r="A2980" s="603">
        <v>40584</v>
      </c>
      <c r="B2980">
        <v>50.62</v>
      </c>
      <c r="D2980" s="622">
        <v>54.05</v>
      </c>
      <c r="E2980" s="622">
        <v>64.81</v>
      </c>
    </row>
    <row r="2981" spans="1:5">
      <c r="A2981" s="603">
        <v>40583</v>
      </c>
      <c r="B2981">
        <v>51.24</v>
      </c>
      <c r="D2981" s="622">
        <v>55.32</v>
      </c>
      <c r="E2981" s="622">
        <v>66.790000000000006</v>
      </c>
    </row>
    <row r="2982" spans="1:5">
      <c r="A2982" s="603">
        <v>40582</v>
      </c>
      <c r="B2982">
        <v>51.46</v>
      </c>
      <c r="D2982" s="622">
        <v>55.84</v>
      </c>
      <c r="E2982" s="622">
        <v>65.099999999999994</v>
      </c>
    </row>
    <row r="2983" spans="1:5">
      <c r="A2983" s="603">
        <v>40581</v>
      </c>
      <c r="B2983">
        <v>51.91</v>
      </c>
      <c r="D2983" s="622">
        <v>52.38</v>
      </c>
      <c r="E2983" s="622">
        <v>64.88</v>
      </c>
    </row>
    <row r="2984" spans="1:5">
      <c r="A2984" s="603">
        <v>40578</v>
      </c>
      <c r="B2984">
        <v>50.68</v>
      </c>
      <c r="D2984" s="622">
        <v>55.79</v>
      </c>
      <c r="E2984" s="622">
        <v>62.53</v>
      </c>
    </row>
    <row r="2985" spans="1:5">
      <c r="A2985" s="603">
        <v>40577</v>
      </c>
      <c r="B2985">
        <v>50.32</v>
      </c>
      <c r="D2985" s="622">
        <v>57.02</v>
      </c>
      <c r="E2985" s="622">
        <v>63.14</v>
      </c>
    </row>
    <row r="2986" spans="1:5">
      <c r="A2986" s="603">
        <v>40576</v>
      </c>
      <c r="B2986">
        <v>49.14</v>
      </c>
      <c r="D2986" s="622">
        <v>58.48</v>
      </c>
      <c r="E2986" s="622">
        <v>65.760000000000005</v>
      </c>
    </row>
    <row r="2987" spans="1:5">
      <c r="A2987" s="603">
        <v>40575</v>
      </c>
      <c r="B2987">
        <v>48.67</v>
      </c>
      <c r="D2987" s="622">
        <v>60.53</v>
      </c>
      <c r="E2987" s="622">
        <v>66.28</v>
      </c>
    </row>
    <row r="2988" spans="1:5">
      <c r="A2988" s="603">
        <v>40574</v>
      </c>
      <c r="B2988">
        <v>51.21</v>
      </c>
      <c r="D2988" s="622">
        <v>62.25</v>
      </c>
      <c r="E2988" s="622">
        <v>69.98</v>
      </c>
    </row>
    <row r="2989" spans="1:5">
      <c r="A2989" s="603">
        <v>40571</v>
      </c>
      <c r="B2989">
        <v>48.84</v>
      </c>
      <c r="D2989" s="622">
        <v>57.66</v>
      </c>
      <c r="E2989" s="622">
        <v>64.47</v>
      </c>
    </row>
    <row r="2990" spans="1:5">
      <c r="A2990" s="603">
        <v>40570</v>
      </c>
      <c r="B2990">
        <v>49.07</v>
      </c>
      <c r="D2990" s="622">
        <v>58.26</v>
      </c>
      <c r="E2990" s="622">
        <v>65.260000000000005</v>
      </c>
    </row>
    <row r="2991" spans="1:5">
      <c r="A2991" s="603">
        <v>40569</v>
      </c>
      <c r="B2991">
        <v>49</v>
      </c>
      <c r="D2991" s="622">
        <v>59.2</v>
      </c>
      <c r="E2991" s="622">
        <v>66.989999999999995</v>
      </c>
    </row>
    <row r="2992" spans="1:5">
      <c r="A2992" s="603">
        <v>40568</v>
      </c>
      <c r="B2992">
        <v>42.37</v>
      </c>
      <c r="D2992" s="622">
        <v>57.89</v>
      </c>
      <c r="E2992" s="622">
        <v>67.599999999999994</v>
      </c>
    </row>
    <row r="2993" spans="1:5">
      <c r="A2993" s="603">
        <v>40567</v>
      </c>
      <c r="B2993">
        <v>37.53</v>
      </c>
      <c r="D2993" s="622">
        <v>59.65</v>
      </c>
      <c r="E2993" s="622">
        <v>69.22</v>
      </c>
    </row>
    <row r="2994" spans="1:5">
      <c r="A2994" s="603">
        <v>40564</v>
      </c>
      <c r="B2994">
        <v>36.700000000000003</v>
      </c>
      <c r="D2994" s="622">
        <v>57.45</v>
      </c>
      <c r="E2994" s="622">
        <v>65.319999999999993</v>
      </c>
    </row>
    <row r="2995" spans="1:5">
      <c r="A2995" s="603">
        <v>40563</v>
      </c>
      <c r="B2995">
        <v>43.15</v>
      </c>
      <c r="D2995" s="622">
        <v>56.61</v>
      </c>
      <c r="E2995" s="622">
        <v>66.34</v>
      </c>
    </row>
    <row r="2996" spans="1:5">
      <c r="A2996" s="603">
        <v>40562</v>
      </c>
      <c r="B2996">
        <v>46.54</v>
      </c>
      <c r="D2996" s="622">
        <v>57.14</v>
      </c>
      <c r="E2996" s="622">
        <v>66.34</v>
      </c>
    </row>
    <row r="2997" spans="1:5">
      <c r="A2997" s="603">
        <v>40561</v>
      </c>
      <c r="B2997">
        <v>46.82</v>
      </c>
      <c r="D2997" s="622">
        <v>52.94</v>
      </c>
      <c r="E2997" s="622">
        <v>64.989999999999995</v>
      </c>
    </row>
    <row r="2998" spans="1:5">
      <c r="A2998" s="603">
        <v>40560</v>
      </c>
      <c r="B2998">
        <v>45.6</v>
      </c>
      <c r="D2998" s="622">
        <v>48.19</v>
      </c>
      <c r="E2998" s="622">
        <v>60.42</v>
      </c>
    </row>
    <row r="2999" spans="1:5">
      <c r="A2999" s="603">
        <v>40557</v>
      </c>
      <c r="B2999">
        <v>43.5</v>
      </c>
      <c r="D2999" s="622">
        <v>45.54</v>
      </c>
      <c r="E2999" s="622">
        <v>67.83</v>
      </c>
    </row>
    <row r="3000" spans="1:5">
      <c r="A3000" s="603">
        <v>40556</v>
      </c>
      <c r="B3000">
        <v>42.47</v>
      </c>
      <c r="D3000" s="622">
        <v>44.75</v>
      </c>
      <c r="E3000" s="622">
        <v>61.66</v>
      </c>
    </row>
    <row r="3001" spans="1:5">
      <c r="A3001" s="603">
        <v>40555</v>
      </c>
      <c r="B3001">
        <v>36.19</v>
      </c>
      <c r="D3001" s="622">
        <v>49.48</v>
      </c>
      <c r="E3001" s="622">
        <v>62.46</v>
      </c>
    </row>
    <row r="3002" spans="1:5">
      <c r="A3002" s="603">
        <v>40554</v>
      </c>
      <c r="B3002">
        <v>32.65</v>
      </c>
      <c r="D3002" s="622">
        <v>56.77</v>
      </c>
      <c r="E3002" s="622">
        <v>62.08</v>
      </c>
    </row>
    <row r="3003" spans="1:5">
      <c r="A3003" s="603">
        <v>40553</v>
      </c>
      <c r="B3003">
        <v>41.18</v>
      </c>
      <c r="D3003" s="622">
        <v>48.9</v>
      </c>
      <c r="E3003" s="622">
        <v>65.400000000000006</v>
      </c>
    </row>
    <row r="3004" spans="1:5">
      <c r="A3004" s="603">
        <v>40550</v>
      </c>
      <c r="B3004">
        <v>16.16</v>
      </c>
      <c r="D3004" s="622">
        <v>51.89</v>
      </c>
      <c r="E3004" s="622">
        <v>66.36</v>
      </c>
    </row>
    <row r="3005" spans="1:5">
      <c r="A3005" s="603">
        <v>40549</v>
      </c>
      <c r="B3005">
        <v>21.02</v>
      </c>
      <c r="D3005" s="622">
        <v>57.67</v>
      </c>
      <c r="E3005" s="622">
        <v>60.72</v>
      </c>
    </row>
    <row r="3006" spans="1:5">
      <c r="A3006" s="603">
        <v>40548</v>
      </c>
      <c r="B3006">
        <v>35.35</v>
      </c>
      <c r="D3006" s="622">
        <v>58.42</v>
      </c>
      <c r="E3006" s="622">
        <v>62.81</v>
      </c>
    </row>
    <row r="3007" spans="1:5">
      <c r="A3007" s="603">
        <v>40547</v>
      </c>
      <c r="B3007">
        <v>45.59</v>
      </c>
      <c r="D3007" s="622">
        <v>61.23</v>
      </c>
      <c r="E3007" s="622">
        <v>67.11</v>
      </c>
    </row>
    <row r="3008" spans="1:5">
      <c r="A3008" s="603">
        <v>40546</v>
      </c>
      <c r="B3008">
        <v>45.44</v>
      </c>
      <c r="D3008" s="622">
        <v>61.47</v>
      </c>
      <c r="E3008" s="622">
        <v>67.11</v>
      </c>
    </row>
    <row r="3009" spans="1:5">
      <c r="A3009" s="603">
        <v>40543</v>
      </c>
      <c r="B3009">
        <v>47.14</v>
      </c>
      <c r="D3009" s="622">
        <v>52.85</v>
      </c>
      <c r="E3009" s="622">
        <v>49.32</v>
      </c>
    </row>
    <row r="3010" spans="1:5">
      <c r="A3010" s="603">
        <v>40542</v>
      </c>
      <c r="B3010">
        <v>48.66</v>
      </c>
      <c r="D3010" s="622">
        <v>52.85</v>
      </c>
      <c r="E3010" s="622">
        <v>58.03</v>
      </c>
    </row>
    <row r="3011" spans="1:5">
      <c r="A3011" s="603">
        <v>40541</v>
      </c>
      <c r="B3011">
        <v>46.37</v>
      </c>
      <c r="D3011" s="622">
        <v>55.67</v>
      </c>
      <c r="E3011" s="622">
        <v>57.77</v>
      </c>
    </row>
    <row r="3012" spans="1:5">
      <c r="A3012" s="603">
        <v>40540</v>
      </c>
      <c r="B3012">
        <v>49.69</v>
      </c>
      <c r="D3012" s="622">
        <v>57.1</v>
      </c>
      <c r="E3012" s="622">
        <v>59.64</v>
      </c>
    </row>
    <row r="3013" spans="1:5">
      <c r="A3013" s="603">
        <v>40539</v>
      </c>
      <c r="B3013">
        <v>43.73</v>
      </c>
      <c r="D3013" s="622">
        <v>58.86</v>
      </c>
      <c r="E3013" s="622">
        <v>65.52</v>
      </c>
    </row>
    <row r="3014" spans="1:5">
      <c r="A3014" s="603">
        <v>40536</v>
      </c>
      <c r="B3014">
        <v>23.2</v>
      </c>
      <c r="D3014" s="622">
        <v>56.13</v>
      </c>
      <c r="E3014" s="622">
        <v>59.95</v>
      </c>
    </row>
    <row r="3015" spans="1:5">
      <c r="A3015" s="603">
        <v>40535</v>
      </c>
      <c r="B3015">
        <v>42.77</v>
      </c>
      <c r="D3015" s="622">
        <v>56.13</v>
      </c>
      <c r="E3015" s="622">
        <v>55.19</v>
      </c>
    </row>
    <row r="3016" spans="1:5">
      <c r="A3016" s="603">
        <v>40534</v>
      </c>
      <c r="B3016">
        <v>46.28</v>
      </c>
      <c r="D3016" s="622">
        <v>56.64</v>
      </c>
      <c r="E3016" s="622">
        <v>60.94</v>
      </c>
    </row>
    <row r="3017" spans="1:5">
      <c r="A3017" s="603">
        <v>40533</v>
      </c>
      <c r="B3017">
        <v>46.81</v>
      </c>
      <c r="D3017" s="622">
        <v>68.05</v>
      </c>
      <c r="E3017" s="622">
        <v>64.92</v>
      </c>
    </row>
    <row r="3018" spans="1:5">
      <c r="A3018" s="603">
        <v>40532</v>
      </c>
      <c r="B3018">
        <v>44.52</v>
      </c>
      <c r="D3018" s="622">
        <v>69.09</v>
      </c>
      <c r="E3018" s="622">
        <v>63.38</v>
      </c>
    </row>
    <row r="3019" spans="1:5">
      <c r="A3019" s="603">
        <v>40529</v>
      </c>
      <c r="B3019">
        <v>48.28</v>
      </c>
      <c r="D3019" s="622">
        <v>67.680000000000007</v>
      </c>
      <c r="E3019" s="622">
        <v>70.67</v>
      </c>
    </row>
    <row r="3020" spans="1:5">
      <c r="A3020" s="603">
        <v>40528</v>
      </c>
      <c r="B3020">
        <v>47.24</v>
      </c>
      <c r="D3020" s="622">
        <v>67.47</v>
      </c>
      <c r="E3020" s="622">
        <v>71</v>
      </c>
    </row>
    <row r="3021" spans="1:5">
      <c r="A3021" s="603">
        <v>40527</v>
      </c>
      <c r="B3021">
        <v>47.13</v>
      </c>
      <c r="D3021" s="622">
        <v>75.33</v>
      </c>
      <c r="E3021" s="622">
        <v>75.349999999999994</v>
      </c>
    </row>
    <row r="3022" spans="1:5">
      <c r="A3022" s="603">
        <v>40526</v>
      </c>
      <c r="B3022">
        <v>49.25</v>
      </c>
      <c r="D3022" s="622">
        <v>72.45</v>
      </c>
      <c r="E3022" s="622">
        <v>75.12</v>
      </c>
    </row>
    <row r="3023" spans="1:5">
      <c r="A3023" s="603">
        <v>40525</v>
      </c>
      <c r="B3023">
        <v>54.61</v>
      </c>
      <c r="D3023" s="622">
        <v>64.97</v>
      </c>
      <c r="E3023" s="622">
        <v>76.569999999999993</v>
      </c>
    </row>
    <row r="3024" spans="1:5">
      <c r="A3024" s="603">
        <v>40522</v>
      </c>
      <c r="B3024">
        <v>52.89</v>
      </c>
      <c r="D3024" s="622">
        <v>64.41</v>
      </c>
      <c r="E3024" s="622">
        <v>62.15</v>
      </c>
    </row>
    <row r="3025" spans="1:5">
      <c r="A3025" s="603">
        <v>40521</v>
      </c>
      <c r="B3025">
        <v>51.99</v>
      </c>
      <c r="D3025" s="622">
        <v>60.63</v>
      </c>
      <c r="E3025" s="622">
        <v>63.97</v>
      </c>
    </row>
    <row r="3026" spans="1:5">
      <c r="A3026" s="603">
        <v>40520</v>
      </c>
      <c r="B3026">
        <v>42.43</v>
      </c>
      <c r="D3026" s="622">
        <v>61.33</v>
      </c>
      <c r="E3026" s="622">
        <v>63.59</v>
      </c>
    </row>
    <row r="3027" spans="1:5">
      <c r="A3027" s="603">
        <v>40519</v>
      </c>
      <c r="B3027">
        <v>44.59</v>
      </c>
      <c r="D3027" s="622">
        <v>69.92</v>
      </c>
      <c r="E3027" s="622">
        <v>71.459999999999994</v>
      </c>
    </row>
    <row r="3028" spans="1:5">
      <c r="A3028" s="603">
        <v>40518</v>
      </c>
      <c r="B3028">
        <v>42.89</v>
      </c>
      <c r="D3028" s="622">
        <v>76.95</v>
      </c>
      <c r="E3028" s="622">
        <v>66.489999999999995</v>
      </c>
    </row>
    <row r="3029" spans="1:5">
      <c r="A3029" s="603">
        <v>40515</v>
      </c>
      <c r="B3029">
        <v>50.9</v>
      </c>
      <c r="D3029" s="622">
        <v>79.319999999999993</v>
      </c>
      <c r="E3029" s="622">
        <v>67.069999999999993</v>
      </c>
    </row>
    <row r="3030" spans="1:5">
      <c r="A3030" s="603">
        <v>40514</v>
      </c>
      <c r="B3030">
        <v>54.04</v>
      </c>
      <c r="D3030" s="622">
        <v>75.86</v>
      </c>
      <c r="E3030" s="622">
        <v>69.040000000000006</v>
      </c>
    </row>
    <row r="3031" spans="1:5">
      <c r="A3031" s="603">
        <v>40513</v>
      </c>
      <c r="B3031">
        <v>54.78</v>
      </c>
      <c r="D3031" s="622">
        <v>72.95</v>
      </c>
      <c r="E3031" s="622">
        <v>70.61</v>
      </c>
    </row>
    <row r="3032" spans="1:5">
      <c r="A3032" s="603">
        <v>40512</v>
      </c>
      <c r="B3032">
        <v>54.17</v>
      </c>
      <c r="D3032" s="622">
        <v>73.03</v>
      </c>
      <c r="E3032" s="622">
        <v>67.599999999999994</v>
      </c>
    </row>
    <row r="3033" spans="1:5">
      <c r="A3033" s="603">
        <v>40511</v>
      </c>
      <c r="B3033">
        <v>54.13</v>
      </c>
      <c r="D3033" s="622">
        <v>65.3</v>
      </c>
      <c r="E3033" s="622">
        <v>66.17</v>
      </c>
    </row>
    <row r="3034" spans="1:5">
      <c r="A3034" s="603">
        <v>40508</v>
      </c>
      <c r="B3034">
        <v>47.11</v>
      </c>
      <c r="D3034" s="622">
        <v>62.61</v>
      </c>
      <c r="E3034" s="622">
        <v>68.19</v>
      </c>
    </row>
    <row r="3035" spans="1:5">
      <c r="A3035" s="603">
        <v>40507</v>
      </c>
      <c r="B3035">
        <v>47.24</v>
      </c>
      <c r="D3035" s="622">
        <v>62.43</v>
      </c>
      <c r="E3035" s="622">
        <v>65.739999999999995</v>
      </c>
    </row>
    <row r="3036" spans="1:5">
      <c r="A3036" s="603">
        <v>40506</v>
      </c>
      <c r="B3036">
        <v>46.84</v>
      </c>
      <c r="D3036" s="622">
        <v>60.03</v>
      </c>
      <c r="E3036" s="622">
        <v>62.45</v>
      </c>
    </row>
    <row r="3037" spans="1:5">
      <c r="A3037" s="603">
        <v>40505</v>
      </c>
      <c r="B3037">
        <v>45.19</v>
      </c>
      <c r="D3037" s="622">
        <v>55.64</v>
      </c>
      <c r="E3037" s="622">
        <v>61.88</v>
      </c>
    </row>
    <row r="3038" spans="1:5">
      <c r="A3038" s="603">
        <v>40504</v>
      </c>
      <c r="B3038">
        <v>41.54</v>
      </c>
      <c r="D3038" s="622">
        <v>51.67</v>
      </c>
      <c r="E3038" s="622">
        <v>59.19</v>
      </c>
    </row>
    <row r="3039" spans="1:5">
      <c r="A3039" s="603">
        <v>40501</v>
      </c>
      <c r="B3039">
        <v>42.58</v>
      </c>
      <c r="D3039" s="622">
        <v>53.58</v>
      </c>
      <c r="E3039" s="622">
        <v>65.209999999999994</v>
      </c>
    </row>
    <row r="3040" spans="1:5">
      <c r="A3040" s="603">
        <v>40500</v>
      </c>
      <c r="B3040">
        <v>43.97</v>
      </c>
      <c r="D3040" s="622">
        <v>53.37</v>
      </c>
      <c r="E3040" s="622">
        <v>59.92</v>
      </c>
    </row>
    <row r="3041" spans="1:5">
      <c r="A3041" s="603">
        <v>40499</v>
      </c>
      <c r="B3041">
        <v>36.590000000000003</v>
      </c>
      <c r="D3041" s="622">
        <v>53.16</v>
      </c>
      <c r="E3041" s="622">
        <v>62.18</v>
      </c>
    </row>
    <row r="3042" spans="1:5">
      <c r="A3042" s="603">
        <v>40498</v>
      </c>
      <c r="B3042">
        <v>41.95</v>
      </c>
      <c r="D3042" s="622">
        <v>52.12</v>
      </c>
      <c r="E3042" s="622">
        <v>61.47</v>
      </c>
    </row>
    <row r="3043" spans="1:5">
      <c r="A3043" s="603">
        <v>40497</v>
      </c>
      <c r="B3043">
        <v>37.32</v>
      </c>
      <c r="D3043" s="622">
        <v>47.57</v>
      </c>
      <c r="E3043" s="622">
        <v>59.03</v>
      </c>
    </row>
    <row r="3044" spans="1:5">
      <c r="A3044" s="603">
        <v>40494</v>
      </c>
      <c r="B3044">
        <v>37.49</v>
      </c>
      <c r="D3044" s="622">
        <v>37.79</v>
      </c>
      <c r="E3044" s="622">
        <v>57.95</v>
      </c>
    </row>
    <row r="3045" spans="1:5">
      <c r="A3045" s="603">
        <v>40493</v>
      </c>
      <c r="B3045">
        <v>42.81</v>
      </c>
      <c r="D3045" s="622">
        <v>41.06</v>
      </c>
      <c r="E3045" s="622">
        <v>57.62</v>
      </c>
    </row>
    <row r="3046" spans="1:5">
      <c r="A3046" s="603">
        <v>40492</v>
      </c>
      <c r="B3046">
        <v>38.81</v>
      </c>
      <c r="D3046" s="622">
        <v>51.21</v>
      </c>
      <c r="E3046" s="622">
        <v>59.63</v>
      </c>
    </row>
    <row r="3047" spans="1:5">
      <c r="A3047" s="603">
        <v>40491</v>
      </c>
      <c r="B3047">
        <v>30.2</v>
      </c>
      <c r="D3047" s="622">
        <v>52.94</v>
      </c>
      <c r="E3047" s="622">
        <v>61.71</v>
      </c>
    </row>
    <row r="3048" spans="1:5">
      <c r="A3048" s="603">
        <v>40490</v>
      </c>
      <c r="B3048">
        <v>32.86</v>
      </c>
      <c r="D3048" s="622">
        <v>54.01</v>
      </c>
      <c r="E3048" s="622">
        <v>60.47</v>
      </c>
    </row>
    <row r="3049" spans="1:5">
      <c r="A3049" s="603">
        <v>40487</v>
      </c>
      <c r="B3049">
        <v>45.92</v>
      </c>
      <c r="D3049" s="622">
        <v>46.49</v>
      </c>
      <c r="E3049" s="622">
        <v>57.07</v>
      </c>
    </row>
    <row r="3050" spans="1:5">
      <c r="A3050" s="603">
        <v>40486</v>
      </c>
      <c r="B3050">
        <v>45.39</v>
      </c>
      <c r="D3050" s="622">
        <v>47.83</v>
      </c>
      <c r="E3050" s="622">
        <v>55.76</v>
      </c>
    </row>
    <row r="3051" spans="1:5">
      <c r="A3051" s="603">
        <v>40485</v>
      </c>
      <c r="B3051">
        <v>46.02</v>
      </c>
      <c r="D3051" s="622">
        <v>47.54</v>
      </c>
      <c r="E3051" s="622">
        <v>57.49</v>
      </c>
    </row>
    <row r="3052" spans="1:5">
      <c r="A3052" s="603">
        <v>40484</v>
      </c>
      <c r="B3052">
        <v>41.99</v>
      </c>
      <c r="D3052" s="622">
        <v>50.72</v>
      </c>
      <c r="E3052" s="622">
        <v>91.34</v>
      </c>
    </row>
    <row r="3053" spans="1:5">
      <c r="A3053" s="603">
        <v>40483</v>
      </c>
      <c r="B3053">
        <v>17.43</v>
      </c>
      <c r="D3053" s="622">
        <v>52.36</v>
      </c>
      <c r="E3053" s="622">
        <v>54.6</v>
      </c>
    </row>
    <row r="3054" spans="1:5">
      <c r="A3054" s="603">
        <v>40480</v>
      </c>
      <c r="B3054">
        <v>39.42</v>
      </c>
      <c r="D3054" s="622">
        <v>52.36</v>
      </c>
      <c r="E3054" s="622">
        <v>61.73</v>
      </c>
    </row>
    <row r="3055" spans="1:5">
      <c r="A3055" s="603">
        <v>40479</v>
      </c>
      <c r="B3055">
        <v>46.59</v>
      </c>
      <c r="D3055" s="622">
        <v>80.19</v>
      </c>
      <c r="E3055" s="622">
        <v>65.45</v>
      </c>
    </row>
    <row r="3056" spans="1:5">
      <c r="A3056" s="603">
        <v>40478</v>
      </c>
      <c r="B3056">
        <v>44.67</v>
      </c>
      <c r="D3056" s="622">
        <v>73.819999999999993</v>
      </c>
      <c r="E3056" s="622">
        <v>68.36</v>
      </c>
    </row>
    <row r="3057" spans="1:5">
      <c r="A3057" s="603">
        <v>40477</v>
      </c>
      <c r="B3057">
        <v>42.15</v>
      </c>
      <c r="D3057" s="622">
        <v>85.81</v>
      </c>
      <c r="E3057" s="622">
        <v>69.05</v>
      </c>
    </row>
    <row r="3058" spans="1:5">
      <c r="A3058" s="603">
        <v>40476</v>
      </c>
      <c r="B3058">
        <v>42.3</v>
      </c>
      <c r="D3058" s="622">
        <v>74.53</v>
      </c>
      <c r="E3058" s="622">
        <v>66.709999999999994</v>
      </c>
    </row>
    <row r="3059" spans="1:5">
      <c r="A3059" s="603">
        <v>40473</v>
      </c>
      <c r="B3059">
        <v>47.09</v>
      </c>
      <c r="D3059" s="622">
        <v>64.150000000000006</v>
      </c>
      <c r="E3059" s="622">
        <v>75.73</v>
      </c>
    </row>
    <row r="3060" spans="1:5">
      <c r="A3060" s="603">
        <v>40472</v>
      </c>
      <c r="B3060">
        <v>45.68</v>
      </c>
      <c r="D3060" s="622">
        <v>75</v>
      </c>
      <c r="E3060" s="622">
        <v>79.34</v>
      </c>
    </row>
    <row r="3061" spans="1:5">
      <c r="A3061" s="603">
        <v>40471</v>
      </c>
      <c r="B3061">
        <v>44.98</v>
      </c>
      <c r="D3061" s="622">
        <v>71.7</v>
      </c>
      <c r="E3061" s="622">
        <v>77.83</v>
      </c>
    </row>
    <row r="3062" spans="1:5">
      <c r="A3062" s="603">
        <v>40470</v>
      </c>
      <c r="B3062">
        <v>44.41</v>
      </c>
      <c r="D3062" s="622">
        <v>73.989999999999995</v>
      </c>
      <c r="E3062" s="622">
        <v>72.78</v>
      </c>
    </row>
    <row r="3063" spans="1:5">
      <c r="A3063" s="603">
        <v>40469</v>
      </c>
      <c r="B3063">
        <v>43.29</v>
      </c>
      <c r="D3063" s="622">
        <v>60.13</v>
      </c>
      <c r="E3063" s="622">
        <v>82.16</v>
      </c>
    </row>
    <row r="3064" spans="1:5">
      <c r="A3064" s="603">
        <v>40466</v>
      </c>
      <c r="B3064">
        <v>43.72</v>
      </c>
      <c r="D3064" s="622">
        <v>60.35</v>
      </c>
      <c r="E3064" s="622">
        <v>61.95</v>
      </c>
    </row>
    <row r="3065" spans="1:5">
      <c r="A3065" s="603">
        <v>40465</v>
      </c>
      <c r="B3065">
        <v>46.31</v>
      </c>
      <c r="D3065" s="622">
        <v>57.2</v>
      </c>
      <c r="E3065" s="622">
        <v>61.1</v>
      </c>
    </row>
    <row r="3066" spans="1:5">
      <c r="A3066" s="603">
        <v>40464</v>
      </c>
      <c r="B3066">
        <v>43.59</v>
      </c>
      <c r="D3066" s="622">
        <v>54.88</v>
      </c>
      <c r="E3066" s="622">
        <v>62.36</v>
      </c>
    </row>
    <row r="3067" spans="1:5">
      <c r="A3067" s="603">
        <v>40463</v>
      </c>
      <c r="B3067">
        <v>43.3</v>
      </c>
      <c r="D3067" s="622">
        <v>57.81</v>
      </c>
      <c r="E3067" s="622">
        <v>65.94</v>
      </c>
    </row>
    <row r="3068" spans="1:5">
      <c r="A3068" s="603">
        <v>40462</v>
      </c>
      <c r="B3068">
        <v>44.17</v>
      </c>
      <c r="D3068" s="622">
        <v>48.05</v>
      </c>
      <c r="E3068" s="622">
        <v>60.43</v>
      </c>
    </row>
    <row r="3069" spans="1:5">
      <c r="A3069" s="603">
        <v>40459</v>
      </c>
      <c r="B3069">
        <v>42.68</v>
      </c>
      <c r="D3069" s="622">
        <v>50.33</v>
      </c>
      <c r="E3069" s="622">
        <v>61.11</v>
      </c>
    </row>
    <row r="3070" spans="1:5">
      <c r="A3070" s="603">
        <v>40458</v>
      </c>
      <c r="B3070">
        <v>46.19</v>
      </c>
      <c r="D3070" s="622">
        <v>53.22</v>
      </c>
      <c r="E3070" s="622">
        <v>60.92</v>
      </c>
    </row>
    <row r="3071" spans="1:5">
      <c r="A3071" s="603">
        <v>40457</v>
      </c>
      <c r="B3071">
        <v>48.38</v>
      </c>
      <c r="D3071" s="622">
        <v>52.91</v>
      </c>
      <c r="E3071" s="622">
        <v>76.959999999999994</v>
      </c>
    </row>
    <row r="3072" spans="1:5">
      <c r="A3072" s="603">
        <v>40456</v>
      </c>
      <c r="B3072">
        <v>46.36</v>
      </c>
      <c r="D3072" s="622">
        <v>50.67</v>
      </c>
      <c r="E3072" s="622">
        <v>62.68</v>
      </c>
    </row>
    <row r="3073" spans="1:5">
      <c r="A3073" s="603">
        <v>40455</v>
      </c>
      <c r="B3073">
        <v>41.23</v>
      </c>
      <c r="D3073" s="622">
        <v>50.65</v>
      </c>
      <c r="E3073" s="622">
        <v>66.040000000000006</v>
      </c>
    </row>
    <row r="3074" spans="1:5">
      <c r="A3074" s="603">
        <v>40452</v>
      </c>
      <c r="B3074">
        <v>48.31</v>
      </c>
      <c r="D3074" s="622">
        <v>55.02</v>
      </c>
      <c r="E3074" s="622">
        <v>60.73</v>
      </c>
    </row>
    <row r="3075" spans="1:5">
      <c r="A3075" s="603">
        <v>40451</v>
      </c>
      <c r="B3075">
        <v>47.86</v>
      </c>
      <c r="D3075" s="622">
        <v>54.34</v>
      </c>
      <c r="E3075" s="622">
        <v>63.19</v>
      </c>
    </row>
    <row r="3076" spans="1:5">
      <c r="A3076" s="603">
        <v>40450</v>
      </c>
      <c r="B3076">
        <v>45.81</v>
      </c>
      <c r="D3076" s="622">
        <v>54.93</v>
      </c>
      <c r="E3076" s="622">
        <v>60.11</v>
      </c>
    </row>
    <row r="3077" spans="1:5">
      <c r="A3077" s="603">
        <v>40449</v>
      </c>
      <c r="B3077">
        <v>48.16</v>
      </c>
      <c r="D3077" s="622">
        <v>54.23</v>
      </c>
      <c r="E3077" s="622">
        <v>63.03</v>
      </c>
    </row>
    <row r="3078" spans="1:5">
      <c r="A3078" s="603">
        <v>40448</v>
      </c>
      <c r="B3078">
        <v>48.77</v>
      </c>
      <c r="D3078" s="622">
        <v>53.51</v>
      </c>
      <c r="E3078" s="622">
        <v>61.74</v>
      </c>
    </row>
    <row r="3079" spans="1:5">
      <c r="A3079" s="603">
        <v>40445</v>
      </c>
      <c r="B3079">
        <v>43.64</v>
      </c>
      <c r="D3079" s="622">
        <v>49.13</v>
      </c>
      <c r="E3079" s="622">
        <v>64.900000000000006</v>
      </c>
    </row>
    <row r="3080" spans="1:5">
      <c r="A3080" s="603">
        <v>40444</v>
      </c>
      <c r="B3080">
        <v>48.89</v>
      </c>
      <c r="D3080" s="622">
        <v>50.28</v>
      </c>
      <c r="E3080" s="622">
        <v>65.83</v>
      </c>
    </row>
    <row r="3081" spans="1:5">
      <c r="A3081" s="603">
        <v>40443</v>
      </c>
      <c r="B3081">
        <v>49.43</v>
      </c>
      <c r="D3081" s="622">
        <v>50.82</v>
      </c>
      <c r="E3081" s="622">
        <v>74.47</v>
      </c>
    </row>
    <row r="3082" spans="1:5">
      <c r="A3082" s="603">
        <v>40442</v>
      </c>
      <c r="B3082">
        <v>49.53</v>
      </c>
      <c r="D3082" s="622">
        <v>48.48</v>
      </c>
      <c r="E3082" s="622">
        <v>67.36</v>
      </c>
    </row>
    <row r="3083" spans="1:5">
      <c r="A3083" s="603">
        <v>40441</v>
      </c>
      <c r="B3083">
        <v>50.13</v>
      </c>
      <c r="D3083" s="622">
        <v>48.78</v>
      </c>
      <c r="E3083" s="622">
        <v>60.59</v>
      </c>
    </row>
    <row r="3084" spans="1:5">
      <c r="A3084" s="603">
        <v>40438</v>
      </c>
      <c r="B3084">
        <v>46.35</v>
      </c>
      <c r="D3084" s="622">
        <v>48.97</v>
      </c>
      <c r="E3084" s="622">
        <v>67.55</v>
      </c>
    </row>
    <row r="3085" spans="1:5">
      <c r="A3085" s="603">
        <v>40437</v>
      </c>
      <c r="B3085">
        <v>49.49</v>
      </c>
      <c r="D3085" s="622">
        <v>48.13</v>
      </c>
      <c r="E3085" s="622">
        <v>64.06</v>
      </c>
    </row>
    <row r="3086" spans="1:5">
      <c r="A3086" s="603">
        <v>40436</v>
      </c>
      <c r="B3086">
        <v>49.22</v>
      </c>
      <c r="D3086" s="622">
        <v>45.52</v>
      </c>
      <c r="E3086" s="622">
        <v>64.819999999999993</v>
      </c>
    </row>
    <row r="3087" spans="1:5">
      <c r="A3087" s="603">
        <v>40435</v>
      </c>
      <c r="B3087">
        <v>47.92</v>
      </c>
      <c r="D3087" s="622">
        <v>45.17</v>
      </c>
      <c r="E3087" s="622">
        <v>69.61</v>
      </c>
    </row>
    <row r="3088" spans="1:5">
      <c r="A3088" s="603">
        <v>40434</v>
      </c>
      <c r="B3088">
        <v>40.03</v>
      </c>
      <c r="D3088" s="622">
        <v>43.83</v>
      </c>
      <c r="E3088" s="622">
        <v>68.86</v>
      </c>
    </row>
    <row r="3089" spans="1:5">
      <c r="A3089" s="603">
        <v>40431</v>
      </c>
      <c r="B3089">
        <v>45.46</v>
      </c>
      <c r="D3089" s="622">
        <v>43.13</v>
      </c>
      <c r="E3089" s="622">
        <v>66.52</v>
      </c>
    </row>
    <row r="3090" spans="1:5">
      <c r="A3090" s="603">
        <v>40430</v>
      </c>
      <c r="B3090">
        <v>47.24</v>
      </c>
      <c r="D3090" s="622">
        <v>43.72</v>
      </c>
      <c r="E3090" s="622">
        <v>67.37</v>
      </c>
    </row>
    <row r="3091" spans="1:5">
      <c r="A3091" s="603">
        <v>40429</v>
      </c>
      <c r="B3091">
        <v>43.08</v>
      </c>
      <c r="D3091" s="622">
        <v>39.409999999999997</v>
      </c>
      <c r="E3091" s="622">
        <v>65.930000000000007</v>
      </c>
    </row>
    <row r="3092" spans="1:5">
      <c r="A3092" s="603">
        <v>40428</v>
      </c>
      <c r="B3092">
        <v>44.11</v>
      </c>
      <c r="D3092" s="622">
        <v>44.34</v>
      </c>
      <c r="E3092" s="622">
        <v>62.22</v>
      </c>
    </row>
    <row r="3093" spans="1:5">
      <c r="A3093" s="603">
        <v>40427</v>
      </c>
      <c r="B3093">
        <v>46.85</v>
      </c>
      <c r="D3093" s="622">
        <v>40.54</v>
      </c>
      <c r="E3093" s="622">
        <v>63.43</v>
      </c>
    </row>
    <row r="3094" spans="1:5">
      <c r="A3094" s="603">
        <v>40424</v>
      </c>
      <c r="B3094">
        <v>49.38</v>
      </c>
      <c r="D3094" s="622">
        <v>48.45</v>
      </c>
      <c r="E3094" s="622">
        <v>73.34</v>
      </c>
    </row>
    <row r="3095" spans="1:5">
      <c r="A3095" s="603">
        <v>40423</v>
      </c>
      <c r="B3095">
        <v>48.96</v>
      </c>
      <c r="D3095" s="622">
        <v>45.59</v>
      </c>
      <c r="E3095" s="622">
        <v>84.45</v>
      </c>
    </row>
    <row r="3096" spans="1:5">
      <c r="A3096" s="603">
        <v>40422</v>
      </c>
      <c r="B3096">
        <v>45.62</v>
      </c>
      <c r="D3096" s="622">
        <v>46.2</v>
      </c>
      <c r="E3096" s="622">
        <v>84.09</v>
      </c>
    </row>
    <row r="3097" spans="1:5">
      <c r="A3097" s="603">
        <v>40421</v>
      </c>
      <c r="B3097">
        <v>45.91</v>
      </c>
      <c r="D3097" s="622">
        <v>46.44</v>
      </c>
      <c r="E3097" s="622">
        <v>78.7</v>
      </c>
    </row>
    <row r="3098" spans="1:5">
      <c r="A3098" s="603">
        <v>40420</v>
      </c>
      <c r="B3098">
        <v>46.43</v>
      </c>
      <c r="D3098" s="622">
        <v>42.42</v>
      </c>
      <c r="E3098" s="622">
        <v>69.59</v>
      </c>
    </row>
    <row r="3099" spans="1:5">
      <c r="A3099" s="603">
        <v>40417</v>
      </c>
      <c r="B3099">
        <v>44.42</v>
      </c>
      <c r="D3099" s="622">
        <v>48.53</v>
      </c>
      <c r="E3099" s="622">
        <v>81.99</v>
      </c>
    </row>
    <row r="3100" spans="1:5">
      <c r="A3100" s="603">
        <v>40416</v>
      </c>
      <c r="B3100">
        <v>44.54</v>
      </c>
      <c r="D3100" s="622">
        <v>47.03</v>
      </c>
      <c r="E3100" s="622">
        <v>82.33</v>
      </c>
    </row>
    <row r="3101" spans="1:5">
      <c r="A3101" s="603">
        <v>40415</v>
      </c>
      <c r="B3101">
        <v>45.96</v>
      </c>
      <c r="D3101" s="622">
        <v>41.16</v>
      </c>
      <c r="E3101" s="622">
        <v>86.78</v>
      </c>
    </row>
    <row r="3102" spans="1:5">
      <c r="A3102" s="603">
        <v>40414</v>
      </c>
      <c r="B3102">
        <v>47.65</v>
      </c>
      <c r="D3102" s="622">
        <v>40.04</v>
      </c>
      <c r="E3102" s="622">
        <v>83.42</v>
      </c>
    </row>
    <row r="3103" spans="1:5">
      <c r="A3103" s="603">
        <v>40413</v>
      </c>
      <c r="B3103">
        <v>45.33</v>
      </c>
      <c r="D3103" s="622">
        <v>36.630000000000003</v>
      </c>
      <c r="E3103" s="622">
        <v>79.45</v>
      </c>
    </row>
    <row r="3104" spans="1:5">
      <c r="A3104" s="603">
        <v>40410</v>
      </c>
      <c r="B3104">
        <v>46.33</v>
      </c>
      <c r="D3104" s="622">
        <v>41.47</v>
      </c>
      <c r="E3104" s="622">
        <v>63.98</v>
      </c>
    </row>
    <row r="3105" spans="1:5">
      <c r="A3105" s="603">
        <v>40409</v>
      </c>
      <c r="B3105">
        <v>45.59</v>
      </c>
      <c r="D3105" s="622">
        <v>38.1</v>
      </c>
      <c r="E3105" s="622">
        <v>66.63</v>
      </c>
    </row>
    <row r="3106" spans="1:5">
      <c r="A3106" s="603">
        <v>40408</v>
      </c>
      <c r="B3106">
        <v>45.5</v>
      </c>
      <c r="D3106" s="622">
        <v>36.590000000000003</v>
      </c>
      <c r="E3106" s="622">
        <v>62.42</v>
      </c>
    </row>
    <row r="3107" spans="1:5">
      <c r="A3107" s="603">
        <v>40407</v>
      </c>
      <c r="B3107">
        <v>46.45</v>
      </c>
      <c r="D3107" s="622">
        <v>40.81</v>
      </c>
      <c r="E3107" s="622">
        <v>61</v>
      </c>
    </row>
    <row r="3108" spans="1:5">
      <c r="A3108" s="603">
        <v>40406</v>
      </c>
      <c r="B3108">
        <v>41.43</v>
      </c>
      <c r="D3108" s="622">
        <v>41.14</v>
      </c>
      <c r="E3108" s="622">
        <v>61.16</v>
      </c>
    </row>
    <row r="3109" spans="1:5">
      <c r="A3109" s="603">
        <v>40403</v>
      </c>
      <c r="B3109">
        <v>38.83</v>
      </c>
      <c r="D3109" s="622">
        <v>38.57</v>
      </c>
      <c r="E3109" s="622">
        <v>58.44</v>
      </c>
    </row>
    <row r="3110" spans="1:5">
      <c r="A3110" s="603">
        <v>40402</v>
      </c>
      <c r="B3110">
        <v>42.7</v>
      </c>
      <c r="D3110" s="622">
        <v>34</v>
      </c>
      <c r="E3110" s="622">
        <v>63.46</v>
      </c>
    </row>
    <row r="3111" spans="1:5">
      <c r="A3111" s="603">
        <v>40401</v>
      </c>
      <c r="B3111">
        <v>44.46</v>
      </c>
      <c r="D3111" s="622">
        <v>36.659999999999997</v>
      </c>
      <c r="E3111" s="622">
        <v>65</v>
      </c>
    </row>
    <row r="3112" spans="1:5">
      <c r="A3112" s="603">
        <v>40400</v>
      </c>
      <c r="B3112">
        <v>44.47</v>
      </c>
      <c r="D3112" s="622">
        <v>37</v>
      </c>
      <c r="E3112" s="622">
        <v>59.51</v>
      </c>
    </row>
    <row r="3113" spans="1:5">
      <c r="A3113" s="603">
        <v>40399</v>
      </c>
      <c r="B3113">
        <v>43.04</v>
      </c>
      <c r="D3113" s="622">
        <v>36.020000000000003</v>
      </c>
      <c r="E3113" s="622">
        <v>64.61</v>
      </c>
    </row>
    <row r="3114" spans="1:5">
      <c r="A3114" s="603">
        <v>40396</v>
      </c>
      <c r="B3114">
        <v>38.979999999999997</v>
      </c>
      <c r="D3114" s="622">
        <v>37.46</v>
      </c>
      <c r="E3114" s="622">
        <v>69.63</v>
      </c>
    </row>
    <row r="3115" spans="1:5">
      <c r="A3115" s="603">
        <v>40395</v>
      </c>
      <c r="B3115">
        <v>39.68</v>
      </c>
      <c r="D3115" s="622">
        <v>38.47</v>
      </c>
      <c r="E3115" s="622">
        <v>72.819999999999993</v>
      </c>
    </row>
    <row r="3116" spans="1:5">
      <c r="A3116" s="603">
        <v>40394</v>
      </c>
      <c r="B3116">
        <v>40.119999999999997</v>
      </c>
      <c r="D3116" s="622">
        <v>37.21</v>
      </c>
      <c r="E3116" s="622">
        <v>72.88</v>
      </c>
    </row>
    <row r="3117" spans="1:5">
      <c r="A3117" s="603">
        <v>40393</v>
      </c>
      <c r="B3117">
        <v>39.36</v>
      </c>
      <c r="D3117" s="622">
        <v>35.01</v>
      </c>
      <c r="E3117" s="622">
        <v>74.52</v>
      </c>
    </row>
    <row r="3118" spans="1:5">
      <c r="A3118" s="603">
        <v>40392</v>
      </c>
      <c r="B3118">
        <v>41.43</v>
      </c>
      <c r="D3118" s="622">
        <v>38.78</v>
      </c>
      <c r="E3118" s="622">
        <v>73.14</v>
      </c>
    </row>
    <row r="3119" spans="1:5">
      <c r="A3119" s="603">
        <v>40389</v>
      </c>
      <c r="B3119">
        <v>44.42</v>
      </c>
      <c r="D3119" s="622">
        <v>43.41</v>
      </c>
      <c r="E3119" s="622">
        <v>59.68</v>
      </c>
    </row>
    <row r="3120" spans="1:5">
      <c r="A3120" s="603">
        <v>40388</v>
      </c>
      <c r="B3120">
        <v>44</v>
      </c>
      <c r="D3120" s="622">
        <v>42.26</v>
      </c>
      <c r="E3120" s="622">
        <v>65.650000000000006</v>
      </c>
    </row>
    <row r="3121" spans="1:5">
      <c r="A3121" s="603">
        <v>40387</v>
      </c>
      <c r="B3121">
        <v>44.28</v>
      </c>
      <c r="D3121" s="622">
        <v>44.7</v>
      </c>
      <c r="E3121" s="622">
        <v>83.25</v>
      </c>
    </row>
    <row r="3122" spans="1:5">
      <c r="A3122" s="603">
        <v>40386</v>
      </c>
      <c r="B3122">
        <v>42.16</v>
      </c>
      <c r="D3122" s="622">
        <v>45.65</v>
      </c>
      <c r="E3122" s="622">
        <v>63.9</v>
      </c>
    </row>
    <row r="3123" spans="1:5">
      <c r="A3123" s="603">
        <v>40385</v>
      </c>
      <c r="B3123">
        <v>40.840000000000003</v>
      </c>
      <c r="D3123" s="622">
        <v>42.04</v>
      </c>
      <c r="E3123" s="622">
        <v>61.48</v>
      </c>
    </row>
    <row r="3124" spans="1:5">
      <c r="A3124" s="603">
        <v>40382</v>
      </c>
      <c r="B3124">
        <v>42.15</v>
      </c>
      <c r="D3124" s="622">
        <v>46.38</v>
      </c>
      <c r="E3124" s="622">
        <v>86.94</v>
      </c>
    </row>
    <row r="3125" spans="1:5">
      <c r="A3125" s="603">
        <v>40381</v>
      </c>
      <c r="B3125">
        <v>44.86</v>
      </c>
      <c r="D3125" s="622">
        <v>48.71</v>
      </c>
      <c r="E3125" s="622">
        <v>79.260000000000005</v>
      </c>
    </row>
    <row r="3126" spans="1:5">
      <c r="A3126" s="603">
        <v>40380</v>
      </c>
      <c r="B3126">
        <v>46.51</v>
      </c>
      <c r="D3126" s="622">
        <v>50.04</v>
      </c>
      <c r="E3126" s="622">
        <v>77.78</v>
      </c>
    </row>
    <row r="3127" spans="1:5">
      <c r="A3127" s="603">
        <v>40379</v>
      </c>
      <c r="B3127">
        <v>45.24</v>
      </c>
      <c r="D3127" s="622">
        <v>49.86</v>
      </c>
      <c r="E3127" s="622">
        <v>90.92</v>
      </c>
    </row>
    <row r="3128" spans="1:5">
      <c r="A3128" s="603">
        <v>40378</v>
      </c>
      <c r="B3128">
        <v>46.36</v>
      </c>
      <c r="D3128" s="622">
        <v>45.19</v>
      </c>
      <c r="E3128" s="622">
        <v>65.08</v>
      </c>
    </row>
    <row r="3129" spans="1:5">
      <c r="A3129" s="603">
        <v>40375</v>
      </c>
      <c r="B3129">
        <v>44.48</v>
      </c>
      <c r="D3129" s="622">
        <v>50.86</v>
      </c>
      <c r="E3129" s="622">
        <v>88.48</v>
      </c>
    </row>
    <row r="3130" spans="1:5">
      <c r="A3130" s="603">
        <v>40374</v>
      </c>
      <c r="B3130">
        <v>44.75</v>
      </c>
      <c r="D3130" s="622">
        <v>51.63</v>
      </c>
      <c r="E3130" s="622">
        <v>82.02</v>
      </c>
    </row>
    <row r="3131" spans="1:5">
      <c r="A3131" s="603">
        <v>40373</v>
      </c>
      <c r="B3131">
        <v>41.26</v>
      </c>
      <c r="D3131" s="622">
        <v>47.2</v>
      </c>
      <c r="E3131" s="622">
        <v>83.64</v>
      </c>
    </row>
    <row r="3132" spans="1:5">
      <c r="A3132" s="603">
        <v>40372</v>
      </c>
      <c r="B3132">
        <v>43.07</v>
      </c>
      <c r="D3132" s="622">
        <v>54.02</v>
      </c>
      <c r="E3132" s="622">
        <v>78.22</v>
      </c>
    </row>
    <row r="3133" spans="1:5">
      <c r="A3133" s="603">
        <v>40371</v>
      </c>
      <c r="B3133">
        <v>43.78</v>
      </c>
      <c r="D3133" s="622">
        <v>58.33</v>
      </c>
      <c r="E3133" s="622">
        <v>66.97</v>
      </c>
    </row>
    <row r="3134" spans="1:5">
      <c r="A3134" s="603">
        <v>40368</v>
      </c>
      <c r="B3134">
        <v>44.4</v>
      </c>
      <c r="D3134" s="622">
        <v>54.31</v>
      </c>
      <c r="E3134" s="622">
        <v>72.540000000000006</v>
      </c>
    </row>
    <row r="3135" spans="1:5">
      <c r="A3135" s="603">
        <v>40367</v>
      </c>
      <c r="B3135">
        <v>41.79</v>
      </c>
      <c r="D3135" s="622">
        <v>52.12</v>
      </c>
      <c r="E3135" s="622">
        <v>70.8</v>
      </c>
    </row>
    <row r="3136" spans="1:5">
      <c r="A3136" s="603">
        <v>40366</v>
      </c>
      <c r="B3136">
        <v>41.15</v>
      </c>
      <c r="D3136" s="622">
        <v>49.92</v>
      </c>
      <c r="E3136" s="622">
        <v>70.08</v>
      </c>
    </row>
    <row r="3137" spans="1:5">
      <c r="A3137" s="603">
        <v>40365</v>
      </c>
      <c r="B3137">
        <v>39.19</v>
      </c>
      <c r="D3137" s="622">
        <v>48.92</v>
      </c>
      <c r="E3137" s="622">
        <v>64.819999999999993</v>
      </c>
    </row>
    <row r="3138" spans="1:5">
      <c r="A3138" s="603">
        <v>40364</v>
      </c>
      <c r="B3138">
        <v>41.57</v>
      </c>
      <c r="D3138" s="622">
        <v>49.72</v>
      </c>
      <c r="E3138" s="622">
        <v>69.41</v>
      </c>
    </row>
    <row r="3139" spans="1:5">
      <c r="A3139" s="603">
        <v>40361</v>
      </c>
      <c r="B3139">
        <v>41.24</v>
      </c>
      <c r="D3139" s="622">
        <v>51.5</v>
      </c>
      <c r="E3139" s="622">
        <v>71.11</v>
      </c>
    </row>
    <row r="3140" spans="1:5">
      <c r="A3140" s="603">
        <v>40360</v>
      </c>
      <c r="B3140">
        <v>41.47</v>
      </c>
      <c r="D3140" s="622">
        <v>50.48</v>
      </c>
      <c r="E3140" s="622">
        <v>66.430000000000007</v>
      </c>
    </row>
    <row r="3141" spans="1:5">
      <c r="A3141" s="603">
        <v>40359</v>
      </c>
      <c r="B3141">
        <v>41.3</v>
      </c>
      <c r="D3141" s="622">
        <v>48.75</v>
      </c>
      <c r="E3141" s="622">
        <v>62.72</v>
      </c>
    </row>
    <row r="3142" spans="1:5">
      <c r="A3142" s="603">
        <v>40358</v>
      </c>
      <c r="B3142">
        <v>37.76</v>
      </c>
      <c r="D3142" s="622">
        <v>49.23</v>
      </c>
      <c r="E3142" s="622">
        <v>61.15</v>
      </c>
    </row>
    <row r="3143" spans="1:5">
      <c r="A3143" s="603">
        <v>40357</v>
      </c>
      <c r="B3143">
        <v>39.53</v>
      </c>
      <c r="D3143" s="622">
        <v>52.55</v>
      </c>
      <c r="E3143" s="622">
        <v>61.06</v>
      </c>
    </row>
    <row r="3144" spans="1:5">
      <c r="A3144" s="603">
        <v>40354</v>
      </c>
      <c r="B3144">
        <v>42.3</v>
      </c>
      <c r="D3144" s="622">
        <v>49.34</v>
      </c>
      <c r="E3144" s="622">
        <v>61.59</v>
      </c>
    </row>
    <row r="3145" spans="1:5">
      <c r="A3145" s="603">
        <v>40353</v>
      </c>
      <c r="B3145">
        <v>38.03</v>
      </c>
      <c r="D3145" s="622">
        <v>50.29</v>
      </c>
      <c r="E3145" s="622">
        <v>57.48</v>
      </c>
    </row>
    <row r="3146" spans="1:5">
      <c r="A3146" s="603">
        <v>40352</v>
      </c>
      <c r="B3146">
        <v>41.07</v>
      </c>
      <c r="D3146" s="622">
        <v>48</v>
      </c>
      <c r="E3146" s="622">
        <v>57.51</v>
      </c>
    </row>
    <row r="3147" spans="1:5">
      <c r="A3147" s="603">
        <v>40351</v>
      </c>
      <c r="B3147">
        <v>39.69</v>
      </c>
      <c r="D3147" s="622">
        <v>49.12</v>
      </c>
      <c r="E3147" s="622">
        <v>60.35</v>
      </c>
    </row>
    <row r="3148" spans="1:5">
      <c r="A3148" s="603">
        <v>40350</v>
      </c>
      <c r="B3148">
        <v>36.69</v>
      </c>
      <c r="D3148" s="622">
        <v>45.09</v>
      </c>
      <c r="E3148" s="622">
        <v>52.85</v>
      </c>
    </row>
    <row r="3149" spans="1:5">
      <c r="A3149" s="603">
        <v>40347</v>
      </c>
      <c r="B3149">
        <v>38.51</v>
      </c>
      <c r="D3149" s="622">
        <v>47.04</v>
      </c>
      <c r="E3149" s="622">
        <v>67.11</v>
      </c>
    </row>
    <row r="3150" spans="1:5">
      <c r="A3150" s="603">
        <v>40346</v>
      </c>
      <c r="B3150">
        <v>37.14</v>
      </c>
      <c r="D3150" s="622">
        <v>48.16</v>
      </c>
      <c r="E3150" s="622">
        <v>62.54</v>
      </c>
    </row>
    <row r="3151" spans="1:5">
      <c r="A3151" s="603">
        <v>40345</v>
      </c>
      <c r="B3151">
        <v>36.97</v>
      </c>
      <c r="D3151" s="622">
        <v>42.86</v>
      </c>
      <c r="E3151" s="622">
        <v>57.22</v>
      </c>
    </row>
    <row r="3152" spans="1:5">
      <c r="A3152" s="603">
        <v>40344</v>
      </c>
      <c r="B3152">
        <v>37.5</v>
      </c>
      <c r="D3152" s="622">
        <v>43.79</v>
      </c>
      <c r="E3152" s="622">
        <v>64.459999999999994</v>
      </c>
    </row>
    <row r="3153" spans="1:5">
      <c r="A3153" s="603">
        <v>40343</v>
      </c>
      <c r="B3153">
        <v>39.25</v>
      </c>
      <c r="D3153" s="622">
        <v>44.77</v>
      </c>
      <c r="E3153" s="622">
        <v>66.84</v>
      </c>
    </row>
    <row r="3154" spans="1:5">
      <c r="A3154" s="603">
        <v>40340</v>
      </c>
      <c r="B3154">
        <v>37.89</v>
      </c>
      <c r="D3154" s="622">
        <v>44.7</v>
      </c>
      <c r="E3154" s="622">
        <v>67.09</v>
      </c>
    </row>
    <row r="3155" spans="1:5">
      <c r="A3155" s="603">
        <v>40339</v>
      </c>
      <c r="B3155">
        <v>41.15</v>
      </c>
      <c r="D3155" s="622">
        <v>48.84</v>
      </c>
      <c r="E3155" s="622">
        <v>63.13</v>
      </c>
    </row>
    <row r="3156" spans="1:5">
      <c r="A3156" s="603">
        <v>40338</v>
      </c>
      <c r="B3156">
        <v>42.75</v>
      </c>
      <c r="D3156" s="622">
        <v>51.86</v>
      </c>
      <c r="E3156" s="622">
        <v>57.43</v>
      </c>
    </row>
    <row r="3157" spans="1:5">
      <c r="A3157" s="603">
        <v>40337</v>
      </c>
      <c r="B3157">
        <v>43.33</v>
      </c>
      <c r="D3157" s="622">
        <v>49.81</v>
      </c>
      <c r="E3157" s="622">
        <v>55.54</v>
      </c>
    </row>
    <row r="3158" spans="1:5">
      <c r="A3158" s="603">
        <v>40336</v>
      </c>
      <c r="B3158">
        <v>45.91</v>
      </c>
      <c r="D3158" s="622">
        <v>41.6</v>
      </c>
      <c r="E3158" s="622">
        <v>63.01</v>
      </c>
    </row>
    <row r="3159" spans="1:5">
      <c r="A3159" s="603">
        <v>40333</v>
      </c>
      <c r="B3159">
        <v>45.64</v>
      </c>
      <c r="D3159" s="622">
        <v>41.6</v>
      </c>
      <c r="E3159" s="622">
        <v>53.31</v>
      </c>
    </row>
    <row r="3160" spans="1:5">
      <c r="A3160" s="603">
        <v>40332</v>
      </c>
      <c r="B3160">
        <v>43.9</v>
      </c>
      <c r="D3160" s="622">
        <v>38.49</v>
      </c>
      <c r="E3160" s="622">
        <v>58.15</v>
      </c>
    </row>
    <row r="3161" spans="1:5">
      <c r="A3161" s="603">
        <v>40331</v>
      </c>
      <c r="B3161">
        <v>45.23</v>
      </c>
      <c r="D3161" s="622">
        <v>38.82</v>
      </c>
      <c r="E3161" s="622">
        <v>44.5</v>
      </c>
    </row>
    <row r="3162" spans="1:5">
      <c r="A3162" s="603">
        <v>40330</v>
      </c>
      <c r="B3162">
        <v>45.23</v>
      </c>
      <c r="D3162" s="622">
        <v>42.44</v>
      </c>
      <c r="E3162" s="622">
        <v>71.48</v>
      </c>
    </row>
    <row r="3163" spans="1:5">
      <c r="A3163" s="603">
        <v>40329</v>
      </c>
      <c r="B3163">
        <v>44.81</v>
      </c>
      <c r="D3163" s="622">
        <v>37.97</v>
      </c>
      <c r="E3163" s="622">
        <v>66.62</v>
      </c>
    </row>
    <row r="3164" spans="1:5">
      <c r="A3164" s="603">
        <v>40326</v>
      </c>
      <c r="B3164">
        <v>44.57</v>
      </c>
      <c r="D3164" s="622">
        <v>48.09</v>
      </c>
      <c r="E3164" s="622">
        <v>59.55</v>
      </c>
    </row>
    <row r="3165" spans="1:5">
      <c r="A3165" s="603">
        <v>40325</v>
      </c>
      <c r="B3165">
        <v>46.2</v>
      </c>
      <c r="D3165" s="622">
        <v>48.09</v>
      </c>
      <c r="E3165" s="622">
        <v>68.92</v>
      </c>
    </row>
    <row r="3166" spans="1:5">
      <c r="A3166" s="603">
        <v>40324</v>
      </c>
      <c r="B3166">
        <v>43.61</v>
      </c>
      <c r="D3166" s="622">
        <v>47.95</v>
      </c>
      <c r="E3166" s="622">
        <v>66.510000000000005</v>
      </c>
    </row>
    <row r="3167" spans="1:5">
      <c r="A3167" s="603">
        <v>40323</v>
      </c>
      <c r="B3167">
        <v>40.47</v>
      </c>
      <c r="D3167" s="622">
        <v>44.28</v>
      </c>
      <c r="E3167" s="622">
        <v>67.37</v>
      </c>
    </row>
    <row r="3168" spans="1:5">
      <c r="A3168" s="603">
        <v>40322</v>
      </c>
      <c r="B3168">
        <v>39.74</v>
      </c>
      <c r="D3168" s="622">
        <v>46.41</v>
      </c>
      <c r="E3168" s="622">
        <v>66.290000000000006</v>
      </c>
    </row>
    <row r="3169" spans="1:5">
      <c r="A3169" s="603">
        <v>40319</v>
      </c>
      <c r="B3169">
        <v>39.33</v>
      </c>
      <c r="D3169" s="622">
        <v>46.41</v>
      </c>
      <c r="E3169" s="622">
        <v>59.13</v>
      </c>
    </row>
    <row r="3170" spans="1:5">
      <c r="A3170" s="603">
        <v>40318</v>
      </c>
      <c r="B3170">
        <v>34.619999999999997</v>
      </c>
      <c r="D3170" s="622">
        <v>48.76</v>
      </c>
      <c r="E3170" s="622">
        <v>63.43</v>
      </c>
    </row>
    <row r="3171" spans="1:5">
      <c r="A3171" s="603">
        <v>40317</v>
      </c>
      <c r="B3171">
        <v>37.01</v>
      </c>
      <c r="D3171" s="622">
        <v>50.29</v>
      </c>
      <c r="E3171" s="622">
        <v>59.26</v>
      </c>
    </row>
    <row r="3172" spans="1:5">
      <c r="A3172" s="603">
        <v>40316</v>
      </c>
      <c r="B3172">
        <v>39.24</v>
      </c>
      <c r="D3172" s="622">
        <v>51.91</v>
      </c>
      <c r="E3172" s="622">
        <v>60.72</v>
      </c>
    </row>
    <row r="3173" spans="1:5">
      <c r="A3173" s="603">
        <v>40315</v>
      </c>
      <c r="B3173">
        <v>39.25</v>
      </c>
      <c r="D3173" s="622">
        <v>50.97</v>
      </c>
      <c r="E3173" s="622">
        <v>58.32</v>
      </c>
    </row>
    <row r="3174" spans="1:5">
      <c r="A3174" s="603">
        <v>40312</v>
      </c>
      <c r="B3174">
        <v>37.49</v>
      </c>
      <c r="D3174" s="622">
        <v>48.13</v>
      </c>
      <c r="E3174" s="622">
        <v>58.66</v>
      </c>
    </row>
    <row r="3175" spans="1:5">
      <c r="A3175" s="603">
        <v>40311</v>
      </c>
      <c r="B3175">
        <v>37.47</v>
      </c>
      <c r="D3175" s="622">
        <v>42.7</v>
      </c>
      <c r="E3175" s="622">
        <v>55.2</v>
      </c>
    </row>
    <row r="3176" spans="1:5">
      <c r="A3176" s="603">
        <v>40310</v>
      </c>
      <c r="B3176">
        <v>38.14</v>
      </c>
      <c r="D3176" s="622">
        <v>50.54</v>
      </c>
      <c r="E3176" s="622">
        <v>59.11</v>
      </c>
    </row>
    <row r="3177" spans="1:5">
      <c r="A3177" s="603">
        <v>40309</v>
      </c>
      <c r="B3177">
        <v>40.229999999999997</v>
      </c>
      <c r="D3177" s="622">
        <v>53.55</v>
      </c>
      <c r="E3177" s="622">
        <v>57.48</v>
      </c>
    </row>
    <row r="3178" spans="1:5">
      <c r="A3178" s="603">
        <v>40308</v>
      </c>
      <c r="B3178">
        <v>38.89</v>
      </c>
      <c r="D3178" s="622">
        <v>50.91</v>
      </c>
      <c r="E3178" s="622">
        <v>61.67</v>
      </c>
    </row>
    <row r="3179" spans="1:5">
      <c r="A3179" s="603">
        <v>40305</v>
      </c>
      <c r="B3179">
        <v>41.39</v>
      </c>
      <c r="D3179" s="622">
        <v>53.08</v>
      </c>
      <c r="E3179" s="622">
        <v>61.41</v>
      </c>
    </row>
    <row r="3180" spans="1:5">
      <c r="A3180" s="603">
        <v>40304</v>
      </c>
      <c r="B3180">
        <v>38.43</v>
      </c>
      <c r="D3180" s="622">
        <v>49.71</v>
      </c>
      <c r="E3180" s="622">
        <v>57.27</v>
      </c>
    </row>
    <row r="3181" spans="1:5">
      <c r="A3181" s="603">
        <v>40303</v>
      </c>
      <c r="B3181">
        <v>25.88</v>
      </c>
      <c r="D3181" s="622">
        <v>46.96</v>
      </c>
      <c r="E3181" s="622">
        <v>66.739999999999995</v>
      </c>
    </row>
    <row r="3182" spans="1:5">
      <c r="A3182" s="603">
        <v>40302</v>
      </c>
      <c r="B3182">
        <v>29.43</v>
      </c>
      <c r="D3182" s="622">
        <v>45.43</v>
      </c>
      <c r="E3182" s="622">
        <v>58.19</v>
      </c>
    </row>
    <row r="3183" spans="1:5">
      <c r="A3183" s="603">
        <v>40301</v>
      </c>
      <c r="B3183">
        <v>33.159999999999997</v>
      </c>
      <c r="D3183" s="622">
        <v>44.21</v>
      </c>
      <c r="E3183" s="622">
        <v>60.51</v>
      </c>
    </row>
    <row r="3184" spans="1:5">
      <c r="A3184" s="603">
        <v>40298</v>
      </c>
      <c r="B3184">
        <v>37.58</v>
      </c>
      <c r="D3184" s="622">
        <v>40.549999999999997</v>
      </c>
      <c r="E3184" s="622">
        <v>57.05</v>
      </c>
    </row>
    <row r="3185" spans="1:5">
      <c r="A3185" s="603">
        <v>40297</v>
      </c>
      <c r="B3185">
        <v>34.659999999999997</v>
      </c>
      <c r="D3185" s="622">
        <v>41.9</v>
      </c>
      <c r="E3185" s="622">
        <v>62.37</v>
      </c>
    </row>
    <row r="3186" spans="1:5">
      <c r="A3186" s="603">
        <v>40296</v>
      </c>
      <c r="B3186">
        <v>34.51</v>
      </c>
      <c r="D3186" s="622">
        <v>42.78</v>
      </c>
      <c r="E3186" s="622">
        <v>55.09</v>
      </c>
    </row>
    <row r="3187" spans="1:5">
      <c r="A3187" s="603">
        <v>40295</v>
      </c>
      <c r="B3187">
        <v>35.57</v>
      </c>
      <c r="D3187" s="622">
        <v>42.9</v>
      </c>
      <c r="E3187" s="622">
        <v>60.82</v>
      </c>
    </row>
    <row r="3188" spans="1:5">
      <c r="A3188" s="603">
        <v>40294</v>
      </c>
      <c r="B3188">
        <v>37.79</v>
      </c>
      <c r="D3188" s="622">
        <v>40.729999999999997</v>
      </c>
      <c r="E3188" s="622">
        <v>60.17</v>
      </c>
    </row>
    <row r="3189" spans="1:5">
      <c r="A3189" s="603">
        <v>40291</v>
      </c>
      <c r="B3189">
        <v>36.130000000000003</v>
      </c>
      <c r="D3189" s="622">
        <v>45.02</v>
      </c>
      <c r="E3189" s="622">
        <v>59.57</v>
      </c>
    </row>
    <row r="3190" spans="1:5">
      <c r="A3190" s="603">
        <v>40290</v>
      </c>
      <c r="B3190">
        <v>38.33</v>
      </c>
      <c r="D3190" s="622">
        <v>48.71</v>
      </c>
      <c r="E3190" s="622">
        <v>57.79</v>
      </c>
    </row>
    <row r="3191" spans="1:5">
      <c r="A3191" s="603">
        <v>40289</v>
      </c>
      <c r="B3191">
        <v>36.340000000000003</v>
      </c>
      <c r="D3191" s="622">
        <v>46.01</v>
      </c>
      <c r="E3191" s="622">
        <v>59.08</v>
      </c>
    </row>
    <row r="3192" spans="1:5">
      <c r="A3192" s="603">
        <v>40288</v>
      </c>
      <c r="B3192">
        <v>36.78</v>
      </c>
      <c r="D3192" s="622">
        <v>44.52</v>
      </c>
      <c r="E3192" s="622">
        <v>55.83</v>
      </c>
    </row>
    <row r="3193" spans="1:5">
      <c r="A3193" s="603">
        <v>40287</v>
      </c>
      <c r="B3193">
        <v>37.72</v>
      </c>
      <c r="D3193" s="622">
        <v>47.4</v>
      </c>
      <c r="E3193" s="622">
        <v>57.47</v>
      </c>
    </row>
    <row r="3194" spans="1:5">
      <c r="A3194" s="603">
        <v>40284</v>
      </c>
      <c r="B3194">
        <v>34.33</v>
      </c>
      <c r="D3194" s="622">
        <v>44.28</v>
      </c>
      <c r="E3194" s="622">
        <v>64.89</v>
      </c>
    </row>
    <row r="3195" spans="1:5">
      <c r="A3195" s="603">
        <v>40283</v>
      </c>
      <c r="B3195">
        <v>30.48</v>
      </c>
      <c r="D3195" s="622">
        <v>48.54</v>
      </c>
      <c r="E3195" s="622">
        <v>63.88</v>
      </c>
    </row>
    <row r="3196" spans="1:5">
      <c r="A3196" s="603">
        <v>40282</v>
      </c>
      <c r="B3196">
        <v>26.28</v>
      </c>
      <c r="D3196" s="622">
        <v>45.8</v>
      </c>
      <c r="E3196" s="622">
        <v>64.680000000000007</v>
      </c>
    </row>
    <row r="3197" spans="1:5">
      <c r="A3197" s="603">
        <v>40281</v>
      </c>
      <c r="B3197">
        <v>24.52</v>
      </c>
      <c r="D3197" s="622">
        <v>47.42</v>
      </c>
      <c r="E3197" s="622">
        <v>57.66</v>
      </c>
    </row>
    <row r="3198" spans="1:5">
      <c r="A3198" s="603">
        <v>40280</v>
      </c>
      <c r="B3198">
        <v>23.63</v>
      </c>
      <c r="D3198" s="622">
        <v>45.68</v>
      </c>
      <c r="E3198" s="622">
        <v>59.57</v>
      </c>
    </row>
    <row r="3199" spans="1:5">
      <c r="A3199" s="603">
        <v>40277</v>
      </c>
      <c r="B3199">
        <v>26.56</v>
      </c>
      <c r="D3199" s="622">
        <v>42.6</v>
      </c>
      <c r="E3199" s="622">
        <v>61.02</v>
      </c>
    </row>
    <row r="3200" spans="1:5">
      <c r="A3200" s="603">
        <v>40276</v>
      </c>
      <c r="B3200">
        <v>21.41</v>
      </c>
      <c r="D3200" s="622">
        <v>45.51</v>
      </c>
      <c r="E3200" s="622">
        <v>72.14</v>
      </c>
    </row>
    <row r="3201" spans="1:5">
      <c r="A3201" s="603">
        <v>40275</v>
      </c>
      <c r="B3201">
        <v>23.78</v>
      </c>
      <c r="D3201" s="622">
        <v>46.72</v>
      </c>
      <c r="E3201" s="622">
        <v>64.22</v>
      </c>
    </row>
    <row r="3202" spans="1:5">
      <c r="A3202" s="603">
        <v>40274</v>
      </c>
      <c r="B3202">
        <v>23.38</v>
      </c>
      <c r="D3202" s="622">
        <v>46.2</v>
      </c>
      <c r="E3202" s="622">
        <v>66.27</v>
      </c>
    </row>
    <row r="3203" spans="1:5">
      <c r="A3203" s="603">
        <v>40273</v>
      </c>
      <c r="B3203">
        <v>15.34</v>
      </c>
      <c r="D3203" s="622">
        <v>41.99</v>
      </c>
      <c r="E3203" s="622">
        <v>48.38</v>
      </c>
    </row>
    <row r="3204" spans="1:5">
      <c r="A3204" s="603">
        <v>40270</v>
      </c>
      <c r="B3204">
        <v>3.13</v>
      </c>
      <c r="D3204" s="622">
        <v>41.99</v>
      </c>
      <c r="E3204" s="622">
        <v>52.34</v>
      </c>
    </row>
    <row r="3205" spans="1:5">
      <c r="A3205" s="603">
        <v>40269</v>
      </c>
      <c r="B3205">
        <v>15.46</v>
      </c>
      <c r="D3205" s="622">
        <v>41.99</v>
      </c>
      <c r="E3205" s="622">
        <v>61.97</v>
      </c>
    </row>
    <row r="3206" spans="1:5">
      <c r="A3206" s="603">
        <v>40268</v>
      </c>
      <c r="B3206">
        <v>7.17</v>
      </c>
      <c r="D3206" s="622">
        <v>36</v>
      </c>
      <c r="E3206" s="622">
        <v>54.25</v>
      </c>
    </row>
    <row r="3207" spans="1:5">
      <c r="A3207" s="603">
        <v>40267</v>
      </c>
      <c r="B3207">
        <v>4.62</v>
      </c>
      <c r="D3207" s="622">
        <v>36.01</v>
      </c>
      <c r="E3207" s="622">
        <v>55.37</v>
      </c>
    </row>
    <row r="3208" spans="1:5">
      <c r="A3208" s="603">
        <v>40266</v>
      </c>
      <c r="B3208">
        <v>12.53</v>
      </c>
      <c r="D3208" s="622">
        <v>39.090000000000003</v>
      </c>
      <c r="E3208" s="622">
        <v>57.49</v>
      </c>
    </row>
    <row r="3209" spans="1:5">
      <c r="A3209" s="603">
        <v>40263</v>
      </c>
      <c r="B3209">
        <v>10.8</v>
      </c>
      <c r="D3209" s="622">
        <v>34.39</v>
      </c>
      <c r="E3209" s="622">
        <v>59.04</v>
      </c>
    </row>
    <row r="3210" spans="1:5">
      <c r="A3210" s="603">
        <v>40262</v>
      </c>
      <c r="B3210">
        <v>16.739999999999998</v>
      </c>
      <c r="D3210" s="622">
        <v>34.659999999999997</v>
      </c>
      <c r="E3210" s="622">
        <v>57.36</v>
      </c>
    </row>
    <row r="3211" spans="1:5">
      <c r="A3211" s="603">
        <v>40261</v>
      </c>
      <c r="B3211">
        <v>22.77</v>
      </c>
      <c r="D3211" s="622">
        <v>34.68</v>
      </c>
      <c r="E3211" s="622">
        <v>59.9</v>
      </c>
    </row>
    <row r="3212" spans="1:5">
      <c r="A3212" s="603">
        <v>40260</v>
      </c>
      <c r="B3212">
        <v>32.42</v>
      </c>
      <c r="D3212" s="622">
        <v>40.409999999999997</v>
      </c>
      <c r="E3212" s="622">
        <v>59.04</v>
      </c>
    </row>
    <row r="3213" spans="1:5">
      <c r="A3213" s="603">
        <v>40259</v>
      </c>
      <c r="B3213">
        <v>34.770000000000003</v>
      </c>
      <c r="D3213" s="622">
        <v>42.24</v>
      </c>
      <c r="E3213" s="622">
        <v>60.21</v>
      </c>
    </row>
    <row r="3214" spans="1:5">
      <c r="A3214" s="603">
        <v>40256</v>
      </c>
      <c r="B3214">
        <v>24.4</v>
      </c>
      <c r="D3214" s="622">
        <v>38.46</v>
      </c>
      <c r="E3214" s="622">
        <v>62.62</v>
      </c>
    </row>
    <row r="3215" spans="1:5">
      <c r="A3215" s="603">
        <v>40255</v>
      </c>
      <c r="B3215">
        <v>26.76</v>
      </c>
      <c r="D3215" s="622">
        <v>41.66</v>
      </c>
      <c r="E3215" s="622">
        <v>65.209999999999994</v>
      </c>
    </row>
    <row r="3216" spans="1:5">
      <c r="A3216" s="603">
        <v>40254</v>
      </c>
      <c r="B3216">
        <v>30.98</v>
      </c>
      <c r="D3216" s="622">
        <v>45.9</v>
      </c>
      <c r="E3216" s="622">
        <v>64.92</v>
      </c>
    </row>
    <row r="3217" spans="1:5">
      <c r="A3217" s="603">
        <v>40253</v>
      </c>
      <c r="B3217">
        <v>31.61</v>
      </c>
      <c r="D3217" s="622">
        <v>49.94</v>
      </c>
      <c r="E3217" s="622">
        <v>68.81</v>
      </c>
    </row>
    <row r="3218" spans="1:5">
      <c r="A3218" s="603">
        <v>40252</v>
      </c>
      <c r="B3218">
        <v>26.49</v>
      </c>
      <c r="D3218" s="622">
        <v>53.06</v>
      </c>
      <c r="E3218" s="622">
        <v>73.680000000000007</v>
      </c>
    </row>
    <row r="3219" spans="1:5">
      <c r="A3219" s="603">
        <v>40249</v>
      </c>
      <c r="B3219">
        <v>22.41</v>
      </c>
      <c r="D3219" s="622">
        <v>79.39</v>
      </c>
      <c r="E3219" s="622">
        <v>65.900000000000006</v>
      </c>
    </row>
    <row r="3220" spans="1:5">
      <c r="A3220" s="603">
        <v>40248</v>
      </c>
      <c r="B3220">
        <v>23.95</v>
      </c>
      <c r="D3220" s="622">
        <v>73.38</v>
      </c>
      <c r="E3220" s="622">
        <v>79.510000000000005</v>
      </c>
    </row>
    <row r="3221" spans="1:5">
      <c r="A3221" s="603">
        <v>40247</v>
      </c>
      <c r="B3221">
        <v>13.94</v>
      </c>
      <c r="D3221" s="622">
        <v>89.83</v>
      </c>
      <c r="E3221" s="622">
        <v>68.97</v>
      </c>
    </row>
    <row r="3222" spans="1:5">
      <c r="A3222" s="603">
        <v>40246</v>
      </c>
      <c r="B3222">
        <v>15.88</v>
      </c>
      <c r="D3222" s="622">
        <v>61.19</v>
      </c>
      <c r="E3222" s="622">
        <v>64.08</v>
      </c>
    </row>
    <row r="3223" spans="1:5">
      <c r="A3223" s="603">
        <v>40245</v>
      </c>
      <c r="B3223">
        <v>14.86</v>
      </c>
      <c r="D3223" s="622">
        <v>60.08</v>
      </c>
      <c r="E3223" s="622">
        <v>60.47</v>
      </c>
    </row>
    <row r="3224" spans="1:5">
      <c r="A3224" s="603">
        <v>40242</v>
      </c>
      <c r="B3224">
        <v>16.739999999999998</v>
      </c>
      <c r="D3224" s="622">
        <v>44.46</v>
      </c>
      <c r="E3224" s="622">
        <v>57.65</v>
      </c>
    </row>
    <row r="3225" spans="1:5">
      <c r="A3225" s="603">
        <v>40241</v>
      </c>
      <c r="B3225">
        <v>20.58</v>
      </c>
      <c r="D3225" s="622">
        <v>41.03</v>
      </c>
      <c r="E3225" s="622">
        <v>61.25</v>
      </c>
    </row>
    <row r="3226" spans="1:5">
      <c r="A3226" s="603">
        <v>40240</v>
      </c>
      <c r="B3226">
        <v>20.71</v>
      </c>
      <c r="D3226" s="622">
        <v>40.33</v>
      </c>
      <c r="E3226" s="622">
        <v>61.39</v>
      </c>
    </row>
    <row r="3227" spans="1:5">
      <c r="A3227" s="603">
        <v>40239</v>
      </c>
      <c r="B3227">
        <v>16.21</v>
      </c>
      <c r="D3227" s="622">
        <v>42.2</v>
      </c>
      <c r="E3227" s="622">
        <v>62.12</v>
      </c>
    </row>
    <row r="3228" spans="1:5">
      <c r="A3228" s="603">
        <v>40238</v>
      </c>
      <c r="B3228">
        <v>13.8</v>
      </c>
      <c r="D3228" s="622">
        <v>36.46</v>
      </c>
      <c r="E3228" s="622">
        <v>54.34</v>
      </c>
    </row>
    <row r="3229" spans="1:5">
      <c r="A3229" s="603">
        <v>40235</v>
      </c>
      <c r="B3229">
        <v>21.51</v>
      </c>
      <c r="D3229" s="622">
        <v>36.549999999999997</v>
      </c>
      <c r="E3229" s="622">
        <v>68.400000000000006</v>
      </c>
    </row>
    <row r="3230" spans="1:5">
      <c r="A3230" s="603">
        <v>40234</v>
      </c>
      <c r="B3230">
        <v>15.6</v>
      </c>
      <c r="D3230" s="622">
        <v>37.450000000000003</v>
      </c>
      <c r="E3230" s="622">
        <v>62.43</v>
      </c>
    </row>
    <row r="3231" spans="1:5">
      <c r="A3231" s="603">
        <v>40233</v>
      </c>
      <c r="B3231">
        <v>18.3</v>
      </c>
      <c r="D3231" s="622">
        <v>39.43</v>
      </c>
      <c r="E3231" s="622">
        <v>60.16</v>
      </c>
    </row>
    <row r="3232" spans="1:5">
      <c r="A3232" s="603">
        <v>40232</v>
      </c>
      <c r="B3232">
        <v>19.940000000000001</v>
      </c>
      <c r="D3232" s="622">
        <v>38.86</v>
      </c>
      <c r="E3232" s="622">
        <v>56.17</v>
      </c>
    </row>
    <row r="3233" spans="1:5">
      <c r="A3233" s="603">
        <v>40231</v>
      </c>
      <c r="B3233">
        <v>23.48</v>
      </c>
      <c r="D3233" s="622">
        <v>38</v>
      </c>
      <c r="E3233" s="622">
        <v>59.71</v>
      </c>
    </row>
    <row r="3234" spans="1:5">
      <c r="A3234" s="603">
        <v>40228</v>
      </c>
      <c r="B3234">
        <v>31.64</v>
      </c>
      <c r="D3234" s="622">
        <v>44.89</v>
      </c>
      <c r="E3234" s="622">
        <v>64.040000000000006</v>
      </c>
    </row>
    <row r="3235" spans="1:5">
      <c r="A3235" s="603">
        <v>40227</v>
      </c>
      <c r="B3235">
        <v>34.17</v>
      </c>
      <c r="D3235" s="622">
        <v>47.72</v>
      </c>
      <c r="E3235" s="622">
        <v>65.849999999999994</v>
      </c>
    </row>
    <row r="3236" spans="1:5">
      <c r="A3236" s="603">
        <v>40226</v>
      </c>
      <c r="B3236">
        <v>35.479999999999997</v>
      </c>
      <c r="D3236" s="622">
        <v>59.27</v>
      </c>
      <c r="E3236" s="622">
        <v>64.989999999999995</v>
      </c>
    </row>
    <row r="3237" spans="1:5">
      <c r="A3237" s="603">
        <v>40225</v>
      </c>
      <c r="B3237">
        <v>33.72</v>
      </c>
      <c r="D3237" s="622">
        <v>64.819999999999993</v>
      </c>
      <c r="E3237" s="622">
        <v>70.39</v>
      </c>
    </row>
    <row r="3238" spans="1:5">
      <c r="A3238" s="603">
        <v>40224</v>
      </c>
      <c r="B3238">
        <v>33.19</v>
      </c>
      <c r="D3238" s="622">
        <v>62.71</v>
      </c>
      <c r="E3238" s="622">
        <v>70.38</v>
      </c>
    </row>
    <row r="3239" spans="1:5">
      <c r="A3239" s="603">
        <v>40221</v>
      </c>
      <c r="B3239">
        <v>30.69</v>
      </c>
      <c r="D3239" s="622">
        <v>67.16</v>
      </c>
      <c r="E3239" s="622">
        <v>64.06</v>
      </c>
    </row>
    <row r="3240" spans="1:5">
      <c r="A3240" s="603">
        <v>40220</v>
      </c>
      <c r="B3240">
        <v>30.18</v>
      </c>
      <c r="D3240" s="622">
        <v>58.99</v>
      </c>
      <c r="E3240" s="622">
        <v>68.25</v>
      </c>
    </row>
    <row r="3241" spans="1:5">
      <c r="A3241" s="603">
        <v>40219</v>
      </c>
      <c r="B3241">
        <v>31.58</v>
      </c>
      <c r="D3241" s="622">
        <v>53.33</v>
      </c>
      <c r="E3241" s="622">
        <v>62.99</v>
      </c>
    </row>
    <row r="3242" spans="1:5">
      <c r="A3242" s="603">
        <v>40218</v>
      </c>
      <c r="B3242">
        <v>31.68</v>
      </c>
      <c r="D3242" s="622">
        <v>52.1</v>
      </c>
      <c r="E3242" s="622">
        <v>63.01</v>
      </c>
    </row>
    <row r="3243" spans="1:5">
      <c r="A3243" s="603">
        <v>40217</v>
      </c>
      <c r="B3243">
        <v>34.11</v>
      </c>
      <c r="D3243" s="622">
        <v>56.38</v>
      </c>
      <c r="E3243" s="622">
        <v>61.23</v>
      </c>
    </row>
    <row r="3244" spans="1:5">
      <c r="A3244" s="603">
        <v>40214</v>
      </c>
      <c r="B3244">
        <v>25.84</v>
      </c>
      <c r="D3244" s="622">
        <v>43.84</v>
      </c>
      <c r="E3244" s="622">
        <v>65.430000000000007</v>
      </c>
    </row>
    <row r="3245" spans="1:5">
      <c r="A3245" s="603">
        <v>40213</v>
      </c>
      <c r="B3245">
        <v>28.79</v>
      </c>
      <c r="D3245" s="622">
        <v>49.56</v>
      </c>
      <c r="E3245" s="622">
        <v>62.27</v>
      </c>
    </row>
    <row r="3246" spans="1:5">
      <c r="A3246" s="603">
        <v>40212</v>
      </c>
      <c r="B3246">
        <v>33.83</v>
      </c>
      <c r="D3246" s="622">
        <v>50.55</v>
      </c>
      <c r="E3246" s="622">
        <v>58.81</v>
      </c>
    </row>
    <row r="3247" spans="1:5">
      <c r="A3247" s="603">
        <v>40211</v>
      </c>
      <c r="B3247">
        <v>37.04</v>
      </c>
      <c r="D3247" s="622">
        <v>55.07</v>
      </c>
      <c r="E3247" s="622">
        <v>62.3</v>
      </c>
    </row>
    <row r="3248" spans="1:5">
      <c r="A3248" s="603">
        <v>40210</v>
      </c>
      <c r="B3248">
        <v>33.83</v>
      </c>
      <c r="D3248" s="622">
        <v>63.31</v>
      </c>
      <c r="E3248" s="622">
        <v>69.569999999999993</v>
      </c>
    </row>
    <row r="3249" spans="1:5">
      <c r="A3249" s="603">
        <v>40207</v>
      </c>
      <c r="B3249">
        <v>29.27</v>
      </c>
      <c r="D3249" s="622">
        <v>56.5</v>
      </c>
      <c r="E3249" s="622">
        <v>61.84</v>
      </c>
    </row>
    <row r="3250" spans="1:5">
      <c r="A3250" s="603">
        <v>40206</v>
      </c>
      <c r="B3250">
        <v>33.21</v>
      </c>
      <c r="D3250" s="622">
        <v>54.39</v>
      </c>
      <c r="E3250" s="622">
        <v>63.63</v>
      </c>
    </row>
    <row r="3251" spans="1:5">
      <c r="A3251" s="603">
        <v>40205</v>
      </c>
      <c r="B3251">
        <v>26.22</v>
      </c>
      <c r="D3251" s="622">
        <v>55.95</v>
      </c>
      <c r="E3251" s="622">
        <v>64.709999999999994</v>
      </c>
    </row>
    <row r="3252" spans="1:5">
      <c r="A3252" s="603">
        <v>40204</v>
      </c>
      <c r="B3252">
        <v>26.81</v>
      </c>
      <c r="D3252" s="622">
        <v>52.15</v>
      </c>
      <c r="E3252" s="622">
        <v>57.73</v>
      </c>
    </row>
    <row r="3253" spans="1:5">
      <c r="A3253" s="603">
        <v>40203</v>
      </c>
      <c r="B3253">
        <v>29.48</v>
      </c>
      <c r="D3253" s="622">
        <v>51.27</v>
      </c>
      <c r="E3253" s="622">
        <v>56.26</v>
      </c>
    </row>
    <row r="3254" spans="1:5">
      <c r="A3254" s="603">
        <v>40200</v>
      </c>
      <c r="B3254">
        <v>34.54</v>
      </c>
      <c r="D3254" s="622">
        <v>46.69</v>
      </c>
      <c r="E3254" s="622">
        <v>61.2</v>
      </c>
    </row>
    <row r="3255" spans="1:5">
      <c r="A3255" s="603">
        <v>40199</v>
      </c>
      <c r="B3255">
        <v>33.369999999999997</v>
      </c>
      <c r="D3255" s="622">
        <v>46.69</v>
      </c>
      <c r="E3255" s="622">
        <v>62.36</v>
      </c>
    </row>
    <row r="3256" spans="1:5">
      <c r="A3256" s="603">
        <v>40198</v>
      </c>
      <c r="B3256">
        <v>26.62</v>
      </c>
      <c r="D3256" s="622">
        <v>47.11</v>
      </c>
      <c r="E3256" s="622">
        <v>67.069999999999993</v>
      </c>
    </row>
    <row r="3257" spans="1:5">
      <c r="A3257" s="603">
        <v>40197</v>
      </c>
      <c r="B3257">
        <v>30.06</v>
      </c>
      <c r="D3257" s="622">
        <v>48.68</v>
      </c>
      <c r="E3257" s="622">
        <v>61.44</v>
      </c>
    </row>
    <row r="3258" spans="1:5">
      <c r="A3258" s="603">
        <v>40196</v>
      </c>
      <c r="B3258">
        <v>33.19</v>
      </c>
      <c r="D3258" s="622">
        <v>49.31</v>
      </c>
      <c r="E3258" s="622">
        <v>60.89</v>
      </c>
    </row>
    <row r="3259" spans="1:5">
      <c r="A3259" s="603">
        <v>40193</v>
      </c>
      <c r="B3259">
        <v>31.78</v>
      </c>
      <c r="D3259" s="622">
        <v>42.82</v>
      </c>
      <c r="E3259" s="622">
        <v>68.069999999999993</v>
      </c>
    </row>
    <row r="3260" spans="1:5">
      <c r="A3260" s="603">
        <v>40192</v>
      </c>
      <c r="B3260">
        <v>26.47</v>
      </c>
      <c r="D3260" s="622">
        <v>55.11</v>
      </c>
      <c r="E3260" s="622">
        <v>63.02</v>
      </c>
    </row>
    <row r="3261" spans="1:5">
      <c r="A3261" s="603">
        <v>40191</v>
      </c>
      <c r="B3261">
        <v>33.409999999999997</v>
      </c>
      <c r="D3261" s="622">
        <v>57.56</v>
      </c>
      <c r="E3261" s="622">
        <v>65.78</v>
      </c>
    </row>
    <row r="3262" spans="1:5">
      <c r="A3262" s="603">
        <v>40190</v>
      </c>
      <c r="B3262">
        <v>29.84</v>
      </c>
      <c r="D3262" s="622">
        <v>56.46</v>
      </c>
      <c r="E3262" s="622">
        <v>75.989999999999995</v>
      </c>
    </row>
    <row r="3263" spans="1:5">
      <c r="A3263" s="603">
        <v>40189</v>
      </c>
      <c r="B3263">
        <v>34.76</v>
      </c>
      <c r="D3263" s="622">
        <v>86.64</v>
      </c>
      <c r="E3263" s="622">
        <v>84.05</v>
      </c>
    </row>
    <row r="3264" spans="1:5">
      <c r="A3264" s="603">
        <v>40186</v>
      </c>
      <c r="B3264">
        <v>26.12</v>
      </c>
      <c r="D3264" s="622">
        <v>57.16</v>
      </c>
      <c r="E3264" s="622">
        <v>86.45</v>
      </c>
    </row>
    <row r="3265" spans="1:5">
      <c r="A3265" s="603">
        <v>40185</v>
      </c>
      <c r="B3265">
        <v>34.42</v>
      </c>
      <c r="D3265" s="622">
        <v>65.760000000000005</v>
      </c>
      <c r="E3265" s="622">
        <v>110.94</v>
      </c>
    </row>
    <row r="3266" spans="1:5">
      <c r="A3266" s="603">
        <v>40184</v>
      </c>
      <c r="B3266">
        <v>31.91</v>
      </c>
      <c r="D3266" s="622">
        <v>67.8</v>
      </c>
      <c r="E3266" s="622">
        <v>54.95</v>
      </c>
    </row>
    <row r="3267" spans="1:5">
      <c r="A3267" s="603">
        <v>40183</v>
      </c>
      <c r="B3267">
        <v>30.11</v>
      </c>
      <c r="D3267" s="622">
        <v>59.9</v>
      </c>
      <c r="E3267" s="622">
        <v>58.18</v>
      </c>
    </row>
    <row r="3268" spans="1:5">
      <c r="A3268" s="603">
        <v>40182</v>
      </c>
      <c r="B3268">
        <v>36.85</v>
      </c>
      <c r="D3268" s="622">
        <v>53.14</v>
      </c>
      <c r="E3268" s="622">
        <v>63.89</v>
      </c>
    </row>
    <row r="3269" spans="1:5">
      <c r="A3269" s="603">
        <v>40179</v>
      </c>
      <c r="B3269">
        <v>6.32</v>
      </c>
      <c r="D3269" s="622">
        <v>33.92</v>
      </c>
      <c r="E3269" s="622">
        <v>31.67</v>
      </c>
    </row>
    <row r="3270" spans="1:5">
      <c r="A3270" s="603">
        <v>40178</v>
      </c>
      <c r="B3270">
        <v>3.4</v>
      </c>
      <c r="D3270" s="622">
        <v>15.13</v>
      </c>
      <c r="E3270" s="622">
        <v>52.33</v>
      </c>
    </row>
    <row r="3271" spans="1:5">
      <c r="A3271" s="603">
        <v>40177</v>
      </c>
      <c r="B3271">
        <v>18.79</v>
      </c>
      <c r="D3271" s="622">
        <v>26.84</v>
      </c>
      <c r="E3271" s="622">
        <v>54.02</v>
      </c>
    </row>
    <row r="3272" spans="1:5">
      <c r="A3272" s="603">
        <v>40176</v>
      </c>
      <c r="B3272">
        <v>23.48</v>
      </c>
      <c r="D3272" s="622">
        <v>30.14</v>
      </c>
      <c r="E3272" s="622">
        <v>46.15</v>
      </c>
    </row>
    <row r="3273" spans="1:5">
      <c r="A3273" s="603">
        <v>40175</v>
      </c>
      <c r="B3273">
        <v>23.77</v>
      </c>
      <c r="D3273" s="622">
        <v>32.799999999999997</v>
      </c>
      <c r="E3273" s="622">
        <v>50.36</v>
      </c>
    </row>
    <row r="3274" spans="1:5">
      <c r="A3274" s="603">
        <v>40172</v>
      </c>
      <c r="B3274">
        <v>23.16</v>
      </c>
      <c r="D3274" s="622">
        <v>35.9</v>
      </c>
      <c r="E3274" s="622">
        <v>33.58</v>
      </c>
    </row>
    <row r="3275" spans="1:5">
      <c r="A3275" s="603">
        <v>40171</v>
      </c>
      <c r="B3275">
        <v>23.16</v>
      </c>
      <c r="D3275" s="622">
        <v>20.97</v>
      </c>
      <c r="E3275" s="622">
        <v>41.14</v>
      </c>
    </row>
    <row r="3276" spans="1:5">
      <c r="A3276" s="603">
        <v>40170</v>
      </c>
      <c r="B3276">
        <v>34.86</v>
      </c>
      <c r="D3276" s="622">
        <v>34.21</v>
      </c>
      <c r="E3276" s="622">
        <v>59.49</v>
      </c>
    </row>
    <row r="3277" spans="1:5">
      <c r="A3277" s="603">
        <v>40169</v>
      </c>
      <c r="B3277">
        <v>31.2</v>
      </c>
      <c r="D3277" s="622">
        <v>48.09</v>
      </c>
      <c r="E3277" s="622">
        <v>50.99</v>
      </c>
    </row>
    <row r="3278" spans="1:5">
      <c r="A3278" s="603">
        <v>40168</v>
      </c>
      <c r="B3278">
        <v>31.03</v>
      </c>
      <c r="D3278" s="622">
        <v>52.18</v>
      </c>
      <c r="E3278" s="622">
        <v>56.86</v>
      </c>
    </row>
    <row r="3279" spans="1:5">
      <c r="A3279" s="603">
        <v>40165</v>
      </c>
      <c r="B3279">
        <v>33.6</v>
      </c>
      <c r="D3279" s="622">
        <v>58.57</v>
      </c>
      <c r="E3279" s="622">
        <v>65.48</v>
      </c>
    </row>
    <row r="3280" spans="1:5">
      <c r="A3280" s="603">
        <v>40164</v>
      </c>
      <c r="B3280">
        <v>31.75</v>
      </c>
      <c r="D3280" s="622">
        <v>58.23</v>
      </c>
      <c r="E3280" s="622">
        <v>69.510000000000005</v>
      </c>
    </row>
    <row r="3281" spans="1:5">
      <c r="A3281" s="603">
        <v>40163</v>
      </c>
      <c r="B3281">
        <v>35.18</v>
      </c>
      <c r="D3281" s="622">
        <v>66.5</v>
      </c>
      <c r="E3281" s="622">
        <v>78.459999999999994</v>
      </c>
    </row>
    <row r="3282" spans="1:5">
      <c r="A3282" s="603">
        <v>40162</v>
      </c>
      <c r="B3282">
        <v>32.869999999999997</v>
      </c>
      <c r="D3282" s="622">
        <v>70.510000000000005</v>
      </c>
      <c r="E3282" s="622">
        <v>68.73</v>
      </c>
    </row>
    <row r="3283" spans="1:5">
      <c r="A3283" s="603">
        <v>40161</v>
      </c>
      <c r="B3283">
        <v>32.130000000000003</v>
      </c>
      <c r="D3283" s="622">
        <v>67.78</v>
      </c>
      <c r="E3283" s="622">
        <v>78.459999999999994</v>
      </c>
    </row>
    <row r="3284" spans="1:5">
      <c r="A3284" s="603">
        <v>40158</v>
      </c>
      <c r="B3284">
        <v>34.659999999999997</v>
      </c>
      <c r="D3284" s="622">
        <v>38.08</v>
      </c>
      <c r="E3284" s="622">
        <v>64.66</v>
      </c>
    </row>
    <row r="3285" spans="1:5">
      <c r="A3285" s="603">
        <v>40157</v>
      </c>
      <c r="B3285">
        <v>37.31</v>
      </c>
      <c r="D3285" s="622">
        <v>40.950000000000003</v>
      </c>
      <c r="E3285" s="622">
        <v>61.56</v>
      </c>
    </row>
    <row r="3286" spans="1:5">
      <c r="A3286" s="603">
        <v>40156</v>
      </c>
      <c r="B3286">
        <v>35.520000000000003</v>
      </c>
      <c r="D3286" s="622">
        <v>41.75</v>
      </c>
      <c r="E3286" s="622">
        <v>54.29</v>
      </c>
    </row>
    <row r="3287" spans="1:5">
      <c r="A3287" s="603">
        <v>40155</v>
      </c>
      <c r="B3287">
        <v>32.18</v>
      </c>
      <c r="D3287" s="622">
        <v>42.48</v>
      </c>
      <c r="E3287" s="622">
        <v>41.68</v>
      </c>
    </row>
    <row r="3288" spans="1:5">
      <c r="A3288" s="603">
        <v>40154</v>
      </c>
      <c r="B3288">
        <v>32.47</v>
      </c>
      <c r="D3288" s="622">
        <v>36.799999999999997</v>
      </c>
      <c r="E3288" s="622">
        <v>57.05</v>
      </c>
    </row>
    <row r="3289" spans="1:5">
      <c r="A3289" s="603">
        <v>40151</v>
      </c>
      <c r="B3289">
        <v>35.49</v>
      </c>
      <c r="D3289" s="622">
        <v>35.31</v>
      </c>
      <c r="E3289" s="622">
        <v>53.11</v>
      </c>
    </row>
    <row r="3290" spans="1:5">
      <c r="A3290" s="603">
        <v>40150</v>
      </c>
      <c r="B3290">
        <v>34.1</v>
      </c>
      <c r="D3290" s="622">
        <v>52.81</v>
      </c>
      <c r="E3290" s="622">
        <v>54.73</v>
      </c>
    </row>
    <row r="3291" spans="1:5">
      <c r="A3291" s="603">
        <v>40149</v>
      </c>
      <c r="B3291">
        <v>33.11</v>
      </c>
      <c r="D3291" s="622">
        <v>43.18</v>
      </c>
      <c r="E3291" s="622">
        <v>57.42</v>
      </c>
    </row>
    <row r="3292" spans="1:5">
      <c r="A3292" s="603">
        <v>40148</v>
      </c>
      <c r="B3292">
        <v>32.08</v>
      </c>
      <c r="D3292" s="622">
        <v>45.72</v>
      </c>
      <c r="E3292" s="622">
        <v>62.19</v>
      </c>
    </row>
    <row r="3293" spans="1:5">
      <c r="A3293" s="603">
        <v>40147</v>
      </c>
      <c r="B3293">
        <v>32.28</v>
      </c>
      <c r="D3293" s="622">
        <v>44.59</v>
      </c>
      <c r="E3293" s="622">
        <v>54.52</v>
      </c>
    </row>
    <row r="3294" spans="1:5">
      <c r="A3294" s="603">
        <v>40144</v>
      </c>
      <c r="B3294">
        <v>33.6</v>
      </c>
      <c r="D3294" s="622">
        <v>43.26</v>
      </c>
      <c r="E3294" s="622">
        <v>56.75</v>
      </c>
    </row>
    <row r="3295" spans="1:5">
      <c r="A3295" s="603">
        <v>40143</v>
      </c>
      <c r="B3295">
        <v>34.369999999999997</v>
      </c>
      <c r="D3295" s="622">
        <v>40.65</v>
      </c>
      <c r="E3295" s="622">
        <v>56.29</v>
      </c>
    </row>
    <row r="3296" spans="1:5">
      <c r="A3296" s="603">
        <v>40142</v>
      </c>
      <c r="B3296">
        <v>32.729999999999997</v>
      </c>
      <c r="D3296" s="622">
        <v>36.64</v>
      </c>
      <c r="E3296" s="622">
        <v>52.74</v>
      </c>
    </row>
    <row r="3297" spans="1:5">
      <c r="A3297" s="603">
        <v>40141</v>
      </c>
      <c r="B3297">
        <v>36.21</v>
      </c>
      <c r="D3297" s="622">
        <v>38.72</v>
      </c>
      <c r="E3297" s="622">
        <v>53.7</v>
      </c>
    </row>
    <row r="3298" spans="1:5">
      <c r="A3298" s="603">
        <v>40140</v>
      </c>
      <c r="B3298">
        <v>34.17</v>
      </c>
      <c r="D3298" s="622">
        <v>38.85</v>
      </c>
      <c r="E3298" s="622">
        <v>51.5</v>
      </c>
    </row>
    <row r="3299" spans="1:5">
      <c r="A3299" s="603">
        <v>40137</v>
      </c>
      <c r="B3299">
        <v>33.22</v>
      </c>
      <c r="D3299" s="622">
        <v>38.57</v>
      </c>
      <c r="E3299" s="622">
        <v>54.55</v>
      </c>
    </row>
    <row r="3300" spans="1:5">
      <c r="A3300" s="603">
        <v>40136</v>
      </c>
      <c r="B3300">
        <v>34.14</v>
      </c>
      <c r="D3300" s="622">
        <v>41.49</v>
      </c>
      <c r="E3300" s="622">
        <v>53.78</v>
      </c>
    </row>
    <row r="3301" spans="1:5">
      <c r="A3301" s="603">
        <v>40135</v>
      </c>
      <c r="B3301">
        <v>35.24</v>
      </c>
      <c r="D3301" s="622">
        <v>35.18</v>
      </c>
      <c r="E3301" s="622">
        <v>47.75</v>
      </c>
    </row>
    <row r="3302" spans="1:5">
      <c r="A3302" s="603">
        <v>40134</v>
      </c>
      <c r="B3302">
        <v>34.1</v>
      </c>
      <c r="D3302" s="622">
        <v>42.37</v>
      </c>
      <c r="E3302" s="622">
        <v>47.31</v>
      </c>
    </row>
    <row r="3303" spans="1:5">
      <c r="A3303" s="603">
        <v>40133</v>
      </c>
      <c r="B3303">
        <v>31.72</v>
      </c>
      <c r="D3303" s="622">
        <v>35.25</v>
      </c>
      <c r="E3303" s="622">
        <v>49.05</v>
      </c>
    </row>
    <row r="3304" spans="1:5">
      <c r="A3304" s="603">
        <v>40130</v>
      </c>
      <c r="B3304">
        <v>34.020000000000003</v>
      </c>
      <c r="D3304" s="622">
        <v>43.51</v>
      </c>
      <c r="E3304" s="622">
        <v>53.35</v>
      </c>
    </row>
    <row r="3305" spans="1:5">
      <c r="A3305" s="603">
        <v>40129</v>
      </c>
      <c r="B3305">
        <v>36.61</v>
      </c>
      <c r="D3305" s="622">
        <v>51.27</v>
      </c>
      <c r="E3305" s="622">
        <v>59.36</v>
      </c>
    </row>
    <row r="3306" spans="1:5">
      <c r="A3306" s="603">
        <v>40128</v>
      </c>
      <c r="B3306">
        <v>35.340000000000003</v>
      </c>
      <c r="D3306" s="622">
        <v>45.05</v>
      </c>
      <c r="E3306" s="622">
        <v>51.44</v>
      </c>
    </row>
    <row r="3307" spans="1:5">
      <c r="A3307" s="603">
        <v>40127</v>
      </c>
      <c r="B3307">
        <v>34.590000000000003</v>
      </c>
      <c r="D3307" s="622">
        <v>64.040000000000006</v>
      </c>
      <c r="E3307" s="622">
        <v>58</v>
      </c>
    </row>
    <row r="3308" spans="1:5">
      <c r="A3308" s="603">
        <v>40126</v>
      </c>
      <c r="B3308">
        <v>31.29</v>
      </c>
      <c r="D3308" s="622">
        <v>44.72</v>
      </c>
      <c r="E3308" s="622">
        <v>69.59</v>
      </c>
    </row>
    <row r="3309" spans="1:5">
      <c r="A3309" s="603">
        <v>40123</v>
      </c>
      <c r="B3309">
        <v>29.52</v>
      </c>
      <c r="D3309" s="622">
        <v>49.48</v>
      </c>
      <c r="E3309" s="622">
        <v>51.88</v>
      </c>
    </row>
    <row r="3310" spans="1:5">
      <c r="A3310" s="603">
        <v>40122</v>
      </c>
      <c r="B3310">
        <v>32.97</v>
      </c>
      <c r="D3310" s="622">
        <v>41.88</v>
      </c>
      <c r="E3310" s="622">
        <v>55.93</v>
      </c>
    </row>
    <row r="3311" spans="1:5">
      <c r="A3311" s="603">
        <v>40121</v>
      </c>
      <c r="B3311">
        <v>31.96</v>
      </c>
      <c r="D3311" s="622">
        <v>49.46</v>
      </c>
      <c r="E3311" s="622">
        <v>62</v>
      </c>
    </row>
    <row r="3312" spans="1:5">
      <c r="A3312" s="603">
        <v>40120</v>
      </c>
      <c r="B3312">
        <v>32.909999999999997</v>
      </c>
      <c r="D3312" s="622">
        <v>52.83</v>
      </c>
      <c r="E3312" s="622">
        <v>61.65</v>
      </c>
    </row>
    <row r="3313" spans="1:5">
      <c r="A3313" s="603">
        <v>40119</v>
      </c>
      <c r="B3313">
        <v>32.28</v>
      </c>
      <c r="D3313" s="622">
        <v>47.79</v>
      </c>
      <c r="E3313" s="622">
        <v>60.82</v>
      </c>
    </row>
    <row r="3314" spans="1:5">
      <c r="A3314" s="603">
        <v>40116</v>
      </c>
      <c r="B3314">
        <v>37.67</v>
      </c>
      <c r="D3314" s="622">
        <v>50.97</v>
      </c>
      <c r="E3314" s="622">
        <v>55.84</v>
      </c>
    </row>
    <row r="3315" spans="1:5">
      <c r="A3315" s="603">
        <v>40115</v>
      </c>
      <c r="B3315">
        <v>37.28</v>
      </c>
      <c r="D3315" s="622">
        <v>63.4</v>
      </c>
      <c r="E3315" s="622">
        <v>62.6</v>
      </c>
    </row>
    <row r="3316" spans="1:5">
      <c r="A3316" s="603">
        <v>40114</v>
      </c>
      <c r="B3316">
        <v>36.75</v>
      </c>
      <c r="D3316" s="622">
        <v>58.14</v>
      </c>
      <c r="E3316" s="622">
        <v>58.03</v>
      </c>
    </row>
    <row r="3317" spans="1:5">
      <c r="A3317" s="603">
        <v>40113</v>
      </c>
      <c r="B3317">
        <v>36.94</v>
      </c>
      <c r="D3317" s="622">
        <v>56.71</v>
      </c>
      <c r="E3317" s="622">
        <v>58.3</v>
      </c>
    </row>
    <row r="3318" spans="1:5">
      <c r="A3318" s="603">
        <v>40112</v>
      </c>
      <c r="B3318">
        <v>39.53</v>
      </c>
      <c r="D3318" s="622">
        <v>51.71</v>
      </c>
      <c r="E3318" s="622">
        <v>57.03</v>
      </c>
    </row>
    <row r="3319" spans="1:5">
      <c r="A3319" s="603">
        <v>40109</v>
      </c>
      <c r="B3319">
        <v>33.799999999999997</v>
      </c>
      <c r="D3319" s="622">
        <v>63.8</v>
      </c>
      <c r="E3319" s="622">
        <v>68.05</v>
      </c>
    </row>
    <row r="3320" spans="1:5">
      <c r="A3320" s="603">
        <v>40108</v>
      </c>
      <c r="B3320">
        <v>32.79</v>
      </c>
      <c r="D3320" s="622">
        <v>67.44</v>
      </c>
      <c r="E3320" s="622">
        <v>69.150000000000006</v>
      </c>
    </row>
    <row r="3321" spans="1:5">
      <c r="A3321" s="603">
        <v>40107</v>
      </c>
      <c r="B3321">
        <v>35.659999999999997</v>
      </c>
      <c r="D3321" s="622">
        <v>67.78</v>
      </c>
      <c r="E3321" s="622">
        <v>63.51</v>
      </c>
    </row>
    <row r="3322" spans="1:5">
      <c r="A3322" s="603">
        <v>40106</v>
      </c>
      <c r="B3322">
        <v>35.96</v>
      </c>
      <c r="D3322" s="622">
        <v>66.959999999999994</v>
      </c>
      <c r="E3322" s="622">
        <v>82.4</v>
      </c>
    </row>
    <row r="3323" spans="1:5">
      <c r="A3323" s="603">
        <v>40105</v>
      </c>
      <c r="B3323">
        <v>39.94</v>
      </c>
      <c r="D3323" s="622">
        <v>612.77</v>
      </c>
      <c r="E3323" s="622">
        <v>81.56</v>
      </c>
    </row>
    <row r="3324" spans="1:5">
      <c r="A3324" s="603">
        <v>40102</v>
      </c>
      <c r="B3324">
        <v>33.32</v>
      </c>
      <c r="D3324" s="622">
        <v>56.48</v>
      </c>
      <c r="E3324" s="622">
        <v>61.03</v>
      </c>
    </row>
    <row r="3325" spans="1:5">
      <c r="A3325" s="603">
        <v>40101</v>
      </c>
      <c r="B3325">
        <v>34.1</v>
      </c>
      <c r="D3325" s="622">
        <v>65.19</v>
      </c>
      <c r="E3325" s="622">
        <v>60.93</v>
      </c>
    </row>
    <row r="3326" spans="1:5">
      <c r="A3326" s="603">
        <v>40100</v>
      </c>
      <c r="B3326">
        <v>34.93</v>
      </c>
      <c r="D3326" s="622">
        <v>53.04</v>
      </c>
      <c r="E3326" s="622">
        <v>54.35</v>
      </c>
    </row>
    <row r="3327" spans="1:5">
      <c r="A3327" s="603">
        <v>40099</v>
      </c>
      <c r="B3327">
        <v>33.869999999999997</v>
      </c>
      <c r="D3327" s="622">
        <v>45.83</v>
      </c>
      <c r="E3327" s="622">
        <v>49.23</v>
      </c>
    </row>
    <row r="3328" spans="1:5">
      <c r="A3328" s="603">
        <v>40098</v>
      </c>
      <c r="B3328">
        <v>32.159999999999997</v>
      </c>
      <c r="D3328" s="622">
        <v>39.479999999999997</v>
      </c>
      <c r="E3328" s="622">
        <v>48.53</v>
      </c>
    </row>
    <row r="3329" spans="1:5">
      <c r="A3329" s="603">
        <v>40095</v>
      </c>
      <c r="B3329">
        <v>36.24</v>
      </c>
      <c r="D3329" s="622">
        <v>51.42</v>
      </c>
      <c r="E3329" s="622">
        <v>56.76</v>
      </c>
    </row>
    <row r="3330" spans="1:5">
      <c r="A3330" s="603">
        <v>40094</v>
      </c>
      <c r="B3330">
        <v>37.39</v>
      </c>
      <c r="D3330" s="622">
        <v>60.18</v>
      </c>
      <c r="E3330" s="622">
        <v>61.58</v>
      </c>
    </row>
    <row r="3331" spans="1:5">
      <c r="A3331" s="603">
        <v>40093</v>
      </c>
      <c r="B3331">
        <v>34.82</v>
      </c>
      <c r="D3331" s="622">
        <v>56.39</v>
      </c>
      <c r="E3331" s="622">
        <v>58.8</v>
      </c>
    </row>
    <row r="3332" spans="1:5">
      <c r="A3332" s="603">
        <v>40092</v>
      </c>
      <c r="B3332">
        <v>34.94</v>
      </c>
      <c r="D3332" s="622">
        <v>57.22</v>
      </c>
      <c r="E3332" s="622">
        <v>55.44</v>
      </c>
    </row>
    <row r="3333" spans="1:5">
      <c r="A3333" s="603">
        <v>40091</v>
      </c>
      <c r="B3333">
        <v>36.18</v>
      </c>
      <c r="D3333" s="622">
        <v>51.42</v>
      </c>
      <c r="E3333" s="622">
        <v>56.47</v>
      </c>
    </row>
    <row r="3334" spans="1:5">
      <c r="A3334" s="603">
        <v>40088</v>
      </c>
      <c r="B3334">
        <v>36.17</v>
      </c>
      <c r="D3334" s="622">
        <v>50.31</v>
      </c>
      <c r="E3334" s="622">
        <v>56.6</v>
      </c>
    </row>
    <row r="3335" spans="1:5">
      <c r="A3335" s="603">
        <v>40087</v>
      </c>
      <c r="B3335">
        <v>37.840000000000003</v>
      </c>
      <c r="D3335" s="622">
        <v>55.31</v>
      </c>
      <c r="E3335" s="622">
        <v>63.97</v>
      </c>
    </row>
    <row r="3336" spans="1:5">
      <c r="A3336" s="603">
        <v>40086</v>
      </c>
      <c r="B3336">
        <v>37</v>
      </c>
      <c r="D3336" s="622">
        <v>54.52</v>
      </c>
      <c r="E3336" s="622">
        <v>58.34</v>
      </c>
    </row>
    <row r="3337" spans="1:5">
      <c r="A3337" s="603">
        <v>40085</v>
      </c>
      <c r="B3337">
        <v>34.799999999999997</v>
      </c>
      <c r="D3337" s="622">
        <v>50.36</v>
      </c>
      <c r="E3337" s="622">
        <v>54.86</v>
      </c>
    </row>
    <row r="3338" spans="1:5">
      <c r="A3338" s="603">
        <v>40084</v>
      </c>
      <c r="B3338">
        <v>35.94</v>
      </c>
      <c r="D3338" s="622">
        <v>46.51</v>
      </c>
      <c r="E3338" s="622">
        <v>55.05</v>
      </c>
    </row>
    <row r="3339" spans="1:5">
      <c r="A3339" s="603">
        <v>40081</v>
      </c>
      <c r="B3339">
        <v>34.32</v>
      </c>
      <c r="D3339" s="622">
        <v>43.7</v>
      </c>
      <c r="E3339" s="622">
        <v>54.9</v>
      </c>
    </row>
    <row r="3340" spans="1:5">
      <c r="A3340" s="603">
        <v>40080</v>
      </c>
      <c r="B3340">
        <v>35.590000000000003</v>
      </c>
      <c r="D3340" s="622">
        <v>45.3</v>
      </c>
      <c r="E3340" s="622">
        <v>56.84</v>
      </c>
    </row>
    <row r="3341" spans="1:5">
      <c r="A3341" s="603">
        <v>40079</v>
      </c>
      <c r="B3341">
        <v>35.65</v>
      </c>
      <c r="D3341" s="622">
        <v>44.22</v>
      </c>
      <c r="E3341" s="622">
        <v>56.51</v>
      </c>
    </row>
    <row r="3342" spans="1:5">
      <c r="A3342" s="603">
        <v>40078</v>
      </c>
      <c r="B3342">
        <v>34.729999999999997</v>
      </c>
      <c r="D3342" s="622">
        <v>43.38</v>
      </c>
      <c r="E3342" s="622">
        <v>52.77</v>
      </c>
    </row>
    <row r="3343" spans="1:5">
      <c r="A3343" s="603">
        <v>40077</v>
      </c>
      <c r="B3343">
        <v>33.9</v>
      </c>
      <c r="D3343" s="622">
        <v>46.01</v>
      </c>
      <c r="E3343" s="622">
        <v>53.48</v>
      </c>
    </row>
    <row r="3344" spans="1:5">
      <c r="A3344" s="603">
        <v>40074</v>
      </c>
      <c r="B3344">
        <v>36.46</v>
      </c>
      <c r="D3344" s="622">
        <v>41.09</v>
      </c>
      <c r="E3344" s="622">
        <v>59.97</v>
      </c>
    </row>
    <row r="3345" spans="1:5">
      <c r="A3345" s="603">
        <v>40073</v>
      </c>
      <c r="B3345">
        <v>38.03</v>
      </c>
      <c r="D3345" s="622">
        <v>39.619999999999997</v>
      </c>
      <c r="E3345" s="622">
        <v>62.02</v>
      </c>
    </row>
    <row r="3346" spans="1:5">
      <c r="A3346" s="603">
        <v>40072</v>
      </c>
      <c r="B3346">
        <v>37.9</v>
      </c>
      <c r="D3346" s="622">
        <v>37.5</v>
      </c>
      <c r="E3346" s="622">
        <v>70.010000000000005</v>
      </c>
    </row>
    <row r="3347" spans="1:5">
      <c r="A3347" s="603">
        <v>40071</v>
      </c>
      <c r="B3347">
        <v>35.270000000000003</v>
      </c>
      <c r="D3347" s="622">
        <v>40.42</v>
      </c>
      <c r="E3347" s="622">
        <v>62.6</v>
      </c>
    </row>
    <row r="3348" spans="1:5">
      <c r="A3348" s="603">
        <v>40070</v>
      </c>
      <c r="B3348">
        <v>36.090000000000003</v>
      </c>
      <c r="D3348" s="622">
        <v>39.630000000000003</v>
      </c>
      <c r="E3348" s="622">
        <v>59.85</v>
      </c>
    </row>
    <row r="3349" spans="1:5">
      <c r="A3349" s="603">
        <v>40067</v>
      </c>
      <c r="B3349">
        <v>34.93</v>
      </c>
      <c r="D3349" s="622">
        <v>40.26</v>
      </c>
      <c r="E3349" s="622">
        <v>68.510000000000005</v>
      </c>
    </row>
    <row r="3350" spans="1:5">
      <c r="A3350" s="603">
        <v>40066</v>
      </c>
      <c r="B3350">
        <v>36.99</v>
      </c>
      <c r="D3350" s="622">
        <v>44.89</v>
      </c>
      <c r="E3350" s="622">
        <v>80.040000000000006</v>
      </c>
    </row>
    <row r="3351" spans="1:5">
      <c r="A3351" s="603">
        <v>40065</v>
      </c>
      <c r="B3351">
        <v>36.03</v>
      </c>
      <c r="D3351" s="622">
        <v>45.55</v>
      </c>
      <c r="E3351" s="622">
        <v>81.58</v>
      </c>
    </row>
    <row r="3352" spans="1:5">
      <c r="A3352" s="603">
        <v>40064</v>
      </c>
      <c r="B3352">
        <v>36.770000000000003</v>
      </c>
      <c r="D3352" s="622">
        <v>46.07</v>
      </c>
      <c r="E3352" s="622">
        <v>70.22</v>
      </c>
    </row>
    <row r="3353" spans="1:5">
      <c r="A3353" s="603">
        <v>40063</v>
      </c>
      <c r="B3353">
        <v>36.69</v>
      </c>
      <c r="D3353" s="622">
        <v>40.22</v>
      </c>
      <c r="E3353" s="622">
        <v>69.89</v>
      </c>
    </row>
    <row r="3354" spans="1:5">
      <c r="A3354" s="603">
        <v>40060</v>
      </c>
      <c r="B3354">
        <v>35.61</v>
      </c>
      <c r="D3354" s="622">
        <v>34.89</v>
      </c>
      <c r="E3354" s="622">
        <v>91.56</v>
      </c>
    </row>
    <row r="3355" spans="1:5">
      <c r="A3355" s="603">
        <v>40059</v>
      </c>
      <c r="B3355">
        <v>36.53</v>
      </c>
      <c r="D3355" s="622">
        <v>38.72</v>
      </c>
      <c r="E3355" s="622">
        <v>96.84</v>
      </c>
    </row>
    <row r="3356" spans="1:5">
      <c r="A3356" s="603">
        <v>40058</v>
      </c>
      <c r="B3356">
        <v>36.770000000000003</v>
      </c>
      <c r="D3356" s="622">
        <v>40.25</v>
      </c>
      <c r="E3356" s="622">
        <v>97.56</v>
      </c>
    </row>
    <row r="3357" spans="1:5">
      <c r="A3357" s="603">
        <v>40057</v>
      </c>
      <c r="B3357">
        <v>38.119999999999997</v>
      </c>
      <c r="D3357" s="622">
        <v>43.65</v>
      </c>
      <c r="E3357" s="622">
        <v>94.99</v>
      </c>
    </row>
    <row r="3358" spans="1:5">
      <c r="A3358" s="603">
        <v>40056</v>
      </c>
      <c r="B3358">
        <v>37.450000000000003</v>
      </c>
      <c r="D3358" s="622">
        <v>41.7</v>
      </c>
      <c r="E3358" s="622">
        <v>92.57</v>
      </c>
    </row>
    <row r="3359" spans="1:5">
      <c r="A3359" s="603">
        <v>40053</v>
      </c>
      <c r="B3359">
        <v>36.909999999999997</v>
      </c>
      <c r="D3359" s="622">
        <v>43.63</v>
      </c>
      <c r="E3359" s="622">
        <v>79.459999999999994</v>
      </c>
    </row>
    <row r="3360" spans="1:5">
      <c r="A3360" s="603">
        <v>40052</v>
      </c>
      <c r="B3360">
        <v>37.340000000000003</v>
      </c>
      <c r="D3360" s="622">
        <v>50.46</v>
      </c>
      <c r="E3360" s="622">
        <v>81.8</v>
      </c>
    </row>
    <row r="3361" spans="1:5">
      <c r="A3361" s="603">
        <v>40051</v>
      </c>
      <c r="B3361">
        <v>37.01</v>
      </c>
      <c r="D3361" s="622">
        <v>49.05</v>
      </c>
      <c r="E3361" s="622">
        <v>87.98</v>
      </c>
    </row>
    <row r="3362" spans="1:5">
      <c r="A3362" s="603">
        <v>40050</v>
      </c>
      <c r="B3362">
        <v>35.840000000000003</v>
      </c>
      <c r="D3362" s="622">
        <v>54.22</v>
      </c>
      <c r="E3362" s="622">
        <v>89.16</v>
      </c>
    </row>
    <row r="3363" spans="1:5">
      <c r="A3363" s="603">
        <v>40049</v>
      </c>
      <c r="B3363">
        <v>36.49</v>
      </c>
      <c r="D3363" s="622">
        <v>47.16</v>
      </c>
      <c r="E3363" s="622">
        <v>87.42</v>
      </c>
    </row>
    <row r="3364" spans="1:5">
      <c r="A3364" s="603">
        <v>40046</v>
      </c>
      <c r="B3364">
        <v>34.24</v>
      </c>
      <c r="D3364" s="622">
        <v>40.25</v>
      </c>
      <c r="E3364" s="622">
        <v>68.290000000000006</v>
      </c>
    </row>
    <row r="3365" spans="1:5">
      <c r="A3365" s="603">
        <v>40045</v>
      </c>
      <c r="B3365">
        <v>35.76</v>
      </c>
      <c r="D3365" s="622">
        <v>40.29</v>
      </c>
      <c r="E3365" s="622">
        <v>55.19</v>
      </c>
    </row>
    <row r="3366" spans="1:5">
      <c r="A3366" s="603">
        <v>40044</v>
      </c>
      <c r="B3366">
        <v>36.11</v>
      </c>
      <c r="D3366" s="622">
        <v>43.69</v>
      </c>
      <c r="E3366" s="622">
        <v>63.56</v>
      </c>
    </row>
    <row r="3367" spans="1:5">
      <c r="A3367" s="603">
        <v>40043</v>
      </c>
      <c r="B3367">
        <v>35.82</v>
      </c>
      <c r="D3367" s="622">
        <v>38.65</v>
      </c>
      <c r="E3367" s="622">
        <v>66.849999999999994</v>
      </c>
    </row>
    <row r="3368" spans="1:5">
      <c r="A3368" s="603">
        <v>40042</v>
      </c>
      <c r="B3368">
        <v>35.68</v>
      </c>
      <c r="D3368" s="622">
        <v>34.130000000000003</v>
      </c>
      <c r="E3368" s="622">
        <v>48.76</v>
      </c>
    </row>
    <row r="3369" spans="1:5">
      <c r="A3369" s="603">
        <v>40039</v>
      </c>
      <c r="B3369">
        <v>35.200000000000003</v>
      </c>
      <c r="D3369" s="622">
        <v>33.840000000000003</v>
      </c>
      <c r="E3369" s="622">
        <v>58.73</v>
      </c>
    </row>
    <row r="3370" spans="1:5">
      <c r="A3370" s="603">
        <v>40038</v>
      </c>
      <c r="B3370">
        <v>34.299999999999997</v>
      </c>
      <c r="D3370" s="622">
        <v>33.369999999999997</v>
      </c>
      <c r="E3370" s="622">
        <v>70.33</v>
      </c>
    </row>
    <row r="3371" spans="1:5">
      <c r="A3371" s="603">
        <v>40037</v>
      </c>
      <c r="B3371">
        <v>34.81</v>
      </c>
      <c r="D3371" s="622">
        <v>29.91</v>
      </c>
      <c r="E3371" s="622">
        <v>66.2</v>
      </c>
    </row>
    <row r="3372" spans="1:5">
      <c r="A3372" s="603">
        <v>40036</v>
      </c>
      <c r="B3372">
        <v>33.18</v>
      </c>
      <c r="D3372" s="622">
        <v>30.11</v>
      </c>
      <c r="E3372" s="622">
        <v>68.569999999999993</v>
      </c>
    </row>
    <row r="3373" spans="1:5">
      <c r="A3373" s="603">
        <v>40035</v>
      </c>
      <c r="B3373">
        <v>33.520000000000003</v>
      </c>
      <c r="D3373" s="622">
        <v>30.23</v>
      </c>
      <c r="E3373" s="622">
        <v>53.77</v>
      </c>
    </row>
    <row r="3374" spans="1:5">
      <c r="A3374" s="603">
        <v>40032</v>
      </c>
      <c r="B3374">
        <v>32.07</v>
      </c>
      <c r="D3374" s="622">
        <v>36.479999999999997</v>
      </c>
      <c r="E3374" s="622">
        <v>64.45</v>
      </c>
    </row>
    <row r="3375" spans="1:5">
      <c r="A3375" s="603">
        <v>40031</v>
      </c>
      <c r="B3375">
        <v>34.96</v>
      </c>
      <c r="D3375" s="622">
        <v>34.81</v>
      </c>
      <c r="E3375" s="622">
        <v>61.48</v>
      </c>
    </row>
    <row r="3376" spans="1:5">
      <c r="A3376" s="603">
        <v>40030</v>
      </c>
      <c r="B3376">
        <v>34.229999999999997</v>
      </c>
      <c r="D3376" s="622">
        <v>36.24</v>
      </c>
      <c r="E3376" s="622">
        <v>74.27</v>
      </c>
    </row>
    <row r="3377" spans="1:5">
      <c r="A3377" s="603">
        <v>40029</v>
      </c>
      <c r="B3377">
        <v>35</v>
      </c>
      <c r="D3377" s="622">
        <v>33.880000000000003</v>
      </c>
      <c r="E3377" s="622">
        <v>81.56</v>
      </c>
    </row>
    <row r="3378" spans="1:5">
      <c r="A3378" s="603">
        <v>40028</v>
      </c>
      <c r="B3378">
        <v>35.49</v>
      </c>
      <c r="D3378" s="622">
        <v>34.75</v>
      </c>
      <c r="E3378" s="622">
        <v>92.56</v>
      </c>
    </row>
    <row r="3379" spans="1:5">
      <c r="A3379" s="603">
        <v>40025</v>
      </c>
      <c r="B3379">
        <v>31.99</v>
      </c>
      <c r="D3379" s="622">
        <v>29.13</v>
      </c>
      <c r="E3379" s="622">
        <v>65.7</v>
      </c>
    </row>
    <row r="3380" spans="1:5">
      <c r="A3380" s="603">
        <v>40024</v>
      </c>
      <c r="B3380">
        <v>34.799999999999997</v>
      </c>
      <c r="D3380" s="622">
        <v>30.8</v>
      </c>
      <c r="E3380" s="622">
        <v>64.19</v>
      </c>
    </row>
    <row r="3381" spans="1:5">
      <c r="A3381" s="603">
        <v>40023</v>
      </c>
      <c r="B3381">
        <v>33.85</v>
      </c>
      <c r="D3381" s="622">
        <v>34.340000000000003</v>
      </c>
      <c r="E3381" s="622">
        <v>79.900000000000006</v>
      </c>
    </row>
    <row r="3382" spans="1:5">
      <c r="A3382" s="603">
        <v>40022</v>
      </c>
      <c r="B3382">
        <v>34.64</v>
      </c>
      <c r="D3382" s="622">
        <v>33.11</v>
      </c>
      <c r="E3382" s="622">
        <v>54.83</v>
      </c>
    </row>
    <row r="3383" spans="1:5">
      <c r="A3383" s="603">
        <v>40021</v>
      </c>
      <c r="B3383">
        <v>35.119999999999997</v>
      </c>
      <c r="D3383" s="622">
        <v>36.11</v>
      </c>
      <c r="E3383" s="622">
        <v>54.03</v>
      </c>
    </row>
    <row r="3384" spans="1:5">
      <c r="A3384" s="603">
        <v>40018</v>
      </c>
      <c r="B3384">
        <v>34.82</v>
      </c>
      <c r="D3384" s="622">
        <v>35.82</v>
      </c>
      <c r="E3384" s="622">
        <v>59.44</v>
      </c>
    </row>
    <row r="3385" spans="1:5">
      <c r="A3385" s="603">
        <v>40017</v>
      </c>
      <c r="B3385">
        <v>30.28</v>
      </c>
      <c r="D3385" s="622">
        <v>37.950000000000003</v>
      </c>
      <c r="E3385" s="622">
        <v>63.02</v>
      </c>
    </row>
    <row r="3386" spans="1:5">
      <c r="A3386" s="603">
        <v>40016</v>
      </c>
      <c r="B3386">
        <v>33.18</v>
      </c>
      <c r="D3386" s="622">
        <v>36.700000000000003</v>
      </c>
      <c r="E3386" s="622">
        <v>54.6</v>
      </c>
    </row>
    <row r="3387" spans="1:5">
      <c r="A3387" s="603">
        <v>40015</v>
      </c>
      <c r="B3387">
        <v>33.56</v>
      </c>
      <c r="D3387" s="622">
        <v>38</v>
      </c>
      <c r="E3387" s="622">
        <v>55.18</v>
      </c>
    </row>
    <row r="3388" spans="1:5">
      <c r="A3388" s="603">
        <v>40014</v>
      </c>
      <c r="B3388">
        <v>35.130000000000003</v>
      </c>
      <c r="D3388" s="622">
        <v>34.58</v>
      </c>
      <c r="E3388" s="622">
        <v>57.68</v>
      </c>
    </row>
    <row r="3389" spans="1:5">
      <c r="A3389" s="603">
        <v>40011</v>
      </c>
      <c r="B3389">
        <v>34.35</v>
      </c>
      <c r="D3389" s="622">
        <v>35.68</v>
      </c>
      <c r="E3389" s="622">
        <v>54.14</v>
      </c>
    </row>
    <row r="3390" spans="1:5">
      <c r="A3390" s="603">
        <v>40010</v>
      </c>
      <c r="B3390">
        <v>36.020000000000003</v>
      </c>
      <c r="D3390" s="622">
        <v>42.44</v>
      </c>
      <c r="E3390" s="622">
        <v>63.3</v>
      </c>
    </row>
    <row r="3391" spans="1:5">
      <c r="A3391" s="603">
        <v>40009</v>
      </c>
      <c r="B3391">
        <v>37.11</v>
      </c>
      <c r="D3391" s="622">
        <v>40.72</v>
      </c>
      <c r="E3391" s="622">
        <v>65.38</v>
      </c>
    </row>
    <row r="3392" spans="1:5">
      <c r="A3392" s="603">
        <v>40008</v>
      </c>
      <c r="B3392">
        <v>34.4</v>
      </c>
      <c r="D3392" s="622">
        <v>36.83</v>
      </c>
      <c r="E3392" s="622">
        <v>64.930000000000007</v>
      </c>
    </row>
    <row r="3393" spans="1:5">
      <c r="A3393" s="603">
        <v>40007</v>
      </c>
      <c r="B3393">
        <v>36.06</v>
      </c>
      <c r="D3393" s="622">
        <v>40.61</v>
      </c>
      <c r="E3393" s="622">
        <v>65.41</v>
      </c>
    </row>
    <row r="3394" spans="1:5">
      <c r="A3394" s="603">
        <v>40004</v>
      </c>
      <c r="B3394">
        <v>34.79</v>
      </c>
      <c r="D3394" s="622">
        <v>38.54</v>
      </c>
      <c r="E3394" s="622">
        <v>59.87</v>
      </c>
    </row>
    <row r="3395" spans="1:5">
      <c r="A3395" s="603">
        <v>40003</v>
      </c>
      <c r="B3395">
        <v>33.909999999999997</v>
      </c>
      <c r="D3395" s="622">
        <v>37.69</v>
      </c>
      <c r="E3395" s="622">
        <v>66.010000000000005</v>
      </c>
    </row>
    <row r="3396" spans="1:5">
      <c r="A3396" s="603">
        <v>40002</v>
      </c>
      <c r="B3396">
        <v>34.33</v>
      </c>
      <c r="D3396" s="622">
        <v>36.32</v>
      </c>
      <c r="E3396" s="622">
        <v>65.94</v>
      </c>
    </row>
    <row r="3397" spans="1:5">
      <c r="A3397" s="603">
        <v>40001</v>
      </c>
      <c r="B3397">
        <v>35.340000000000003</v>
      </c>
      <c r="D3397" s="622">
        <v>38.82</v>
      </c>
      <c r="E3397" s="622">
        <v>64.16</v>
      </c>
    </row>
    <row r="3398" spans="1:5">
      <c r="A3398" s="603">
        <v>40000</v>
      </c>
      <c r="B3398">
        <v>36.97</v>
      </c>
      <c r="D3398" s="622">
        <v>43.08</v>
      </c>
      <c r="E3398" s="622">
        <v>61.51</v>
      </c>
    </row>
    <row r="3399" spans="1:5">
      <c r="A3399" s="603">
        <v>39997</v>
      </c>
      <c r="B3399">
        <v>37.090000000000003</v>
      </c>
      <c r="D3399" s="622">
        <v>47.59</v>
      </c>
      <c r="E3399" s="622">
        <v>70.88</v>
      </c>
    </row>
    <row r="3400" spans="1:5">
      <c r="A3400" s="603">
        <v>39996</v>
      </c>
      <c r="B3400">
        <v>37.159999999999997</v>
      </c>
      <c r="D3400" s="622">
        <v>49.13</v>
      </c>
      <c r="E3400" s="622">
        <v>52.5</v>
      </c>
    </row>
    <row r="3401" spans="1:5">
      <c r="A3401" s="603">
        <v>39995</v>
      </c>
      <c r="B3401">
        <v>37.79</v>
      </c>
      <c r="D3401" s="622">
        <v>45.98</v>
      </c>
      <c r="E3401" s="622">
        <v>79.900000000000006</v>
      </c>
    </row>
    <row r="3402" spans="1:5">
      <c r="A3402" s="603">
        <v>39994</v>
      </c>
      <c r="B3402">
        <v>38.67</v>
      </c>
      <c r="D3402" s="622">
        <v>41.77</v>
      </c>
      <c r="E3402" s="622">
        <v>55.52</v>
      </c>
    </row>
    <row r="3403" spans="1:5">
      <c r="A3403" s="603">
        <v>39993</v>
      </c>
      <c r="B3403">
        <v>38.67</v>
      </c>
      <c r="D3403" s="622">
        <v>39.270000000000003</v>
      </c>
      <c r="E3403" s="622">
        <v>61.81</v>
      </c>
    </row>
    <row r="3404" spans="1:5">
      <c r="A3404" s="603">
        <v>39990</v>
      </c>
      <c r="B3404">
        <v>36.67</v>
      </c>
      <c r="D3404" s="622">
        <v>38.119999999999997</v>
      </c>
      <c r="E3404" s="622">
        <v>55.51</v>
      </c>
    </row>
    <row r="3405" spans="1:5">
      <c r="A3405" s="603">
        <v>39989</v>
      </c>
      <c r="B3405">
        <v>37.18</v>
      </c>
      <c r="D3405" s="622">
        <v>37.340000000000003</v>
      </c>
      <c r="E3405" s="622">
        <v>52.83</v>
      </c>
    </row>
    <row r="3406" spans="1:5">
      <c r="A3406" s="603">
        <v>39988</v>
      </c>
      <c r="B3406">
        <v>36.950000000000003</v>
      </c>
      <c r="D3406" s="622">
        <v>35.57</v>
      </c>
      <c r="E3406" s="622">
        <v>51.98</v>
      </c>
    </row>
    <row r="3407" spans="1:5">
      <c r="A3407" s="603">
        <v>39987</v>
      </c>
      <c r="B3407">
        <v>38.15</v>
      </c>
      <c r="D3407" s="622">
        <v>35.72</v>
      </c>
      <c r="E3407" s="622">
        <v>59.52</v>
      </c>
    </row>
    <row r="3408" spans="1:5">
      <c r="A3408" s="603">
        <v>39986</v>
      </c>
      <c r="B3408">
        <v>38.04</v>
      </c>
      <c r="D3408" s="622">
        <v>33.090000000000003</v>
      </c>
      <c r="E3408" s="622">
        <v>48.75</v>
      </c>
    </row>
    <row r="3409" spans="1:5">
      <c r="A3409" s="603">
        <v>39983</v>
      </c>
      <c r="B3409">
        <v>37.270000000000003</v>
      </c>
      <c r="D3409" s="622">
        <v>34.9</v>
      </c>
      <c r="E3409" s="622">
        <v>62.02</v>
      </c>
    </row>
    <row r="3410" spans="1:5">
      <c r="A3410" s="603">
        <v>39982</v>
      </c>
      <c r="B3410">
        <v>38.44</v>
      </c>
      <c r="D3410" s="622">
        <v>37</v>
      </c>
      <c r="E3410" s="622">
        <v>57.66</v>
      </c>
    </row>
    <row r="3411" spans="1:5">
      <c r="A3411" s="603">
        <v>39981</v>
      </c>
      <c r="B3411">
        <v>38.08</v>
      </c>
      <c r="D3411" s="622">
        <v>37.97</v>
      </c>
      <c r="E3411" s="622">
        <v>49.66</v>
      </c>
    </row>
    <row r="3412" spans="1:5">
      <c r="A3412" s="603">
        <v>39980</v>
      </c>
      <c r="B3412">
        <v>36.82</v>
      </c>
      <c r="D3412" s="622">
        <v>39.75</v>
      </c>
      <c r="E3412" s="622">
        <v>56.16</v>
      </c>
    </row>
    <row r="3413" spans="1:5">
      <c r="A3413" s="603">
        <v>39979</v>
      </c>
      <c r="B3413">
        <v>38.119999999999997</v>
      </c>
      <c r="D3413" s="622">
        <v>39.22</v>
      </c>
      <c r="E3413" s="622">
        <v>48.38</v>
      </c>
    </row>
    <row r="3414" spans="1:5">
      <c r="A3414" s="603">
        <v>39976</v>
      </c>
      <c r="B3414">
        <v>38.590000000000003</v>
      </c>
      <c r="D3414" s="622">
        <v>34.79</v>
      </c>
      <c r="E3414" s="622">
        <v>70.31</v>
      </c>
    </row>
    <row r="3415" spans="1:5">
      <c r="A3415" s="603">
        <v>39975</v>
      </c>
      <c r="B3415">
        <v>37.729999999999997</v>
      </c>
      <c r="D3415" s="622">
        <v>37.729999999999997</v>
      </c>
      <c r="E3415" s="622">
        <v>60.65</v>
      </c>
    </row>
    <row r="3416" spans="1:5">
      <c r="A3416" s="603">
        <v>39974</v>
      </c>
      <c r="B3416">
        <v>34.92</v>
      </c>
      <c r="D3416" s="622">
        <v>39.35</v>
      </c>
      <c r="E3416" s="622">
        <v>71.52</v>
      </c>
    </row>
    <row r="3417" spans="1:5">
      <c r="A3417" s="603">
        <v>39973</v>
      </c>
      <c r="B3417">
        <v>35.24</v>
      </c>
      <c r="D3417" s="622">
        <v>41.19</v>
      </c>
      <c r="E3417" s="622">
        <v>46.03</v>
      </c>
    </row>
    <row r="3418" spans="1:5">
      <c r="A3418" s="603">
        <v>39972</v>
      </c>
      <c r="B3418">
        <v>33.71</v>
      </c>
      <c r="D3418" s="622">
        <v>39.25</v>
      </c>
      <c r="E3418" s="622">
        <v>47.52</v>
      </c>
    </row>
    <row r="3419" spans="1:5">
      <c r="A3419" s="603">
        <v>39969</v>
      </c>
      <c r="B3419">
        <v>36.29</v>
      </c>
      <c r="D3419" s="622">
        <v>37.380000000000003</v>
      </c>
      <c r="E3419" s="622">
        <v>44.08</v>
      </c>
    </row>
    <row r="3420" spans="1:5">
      <c r="A3420" s="603">
        <v>39968</v>
      </c>
      <c r="B3420">
        <v>37.729999999999997</v>
      </c>
      <c r="D3420" s="622">
        <v>36.340000000000003</v>
      </c>
      <c r="E3420" s="622">
        <v>56.41</v>
      </c>
    </row>
    <row r="3421" spans="1:5">
      <c r="A3421" s="603">
        <v>39967</v>
      </c>
      <c r="B3421">
        <v>38.19</v>
      </c>
      <c r="D3421" s="622">
        <v>31.67</v>
      </c>
      <c r="E3421" s="622">
        <v>48.16</v>
      </c>
    </row>
    <row r="3422" spans="1:5">
      <c r="A3422" s="603">
        <v>39966</v>
      </c>
      <c r="B3422">
        <v>36.880000000000003</v>
      </c>
      <c r="D3422" s="622">
        <v>29.33</v>
      </c>
      <c r="E3422" s="622">
        <v>28.9</v>
      </c>
    </row>
    <row r="3423" spans="1:5">
      <c r="A3423" s="603">
        <v>39965</v>
      </c>
      <c r="B3423">
        <v>38.31</v>
      </c>
      <c r="D3423" s="622">
        <v>21.64</v>
      </c>
      <c r="E3423" s="622">
        <v>42.88</v>
      </c>
    </row>
    <row r="3424" spans="1:5">
      <c r="A3424" s="603">
        <v>39962</v>
      </c>
      <c r="B3424">
        <v>36.72</v>
      </c>
      <c r="D3424" s="622">
        <v>33.909999999999997</v>
      </c>
      <c r="E3424" s="622">
        <v>65.260000000000005</v>
      </c>
    </row>
    <row r="3425" spans="1:5">
      <c r="A3425" s="603">
        <v>39961</v>
      </c>
      <c r="B3425">
        <v>35.32</v>
      </c>
      <c r="D3425" s="622">
        <v>31.83</v>
      </c>
      <c r="E3425" s="622">
        <v>54.8</v>
      </c>
    </row>
    <row r="3426" spans="1:5">
      <c r="A3426" s="603">
        <v>39960</v>
      </c>
      <c r="B3426">
        <v>35.83</v>
      </c>
      <c r="D3426" s="622">
        <v>29.92</v>
      </c>
      <c r="E3426" s="622">
        <v>56.29</v>
      </c>
    </row>
    <row r="3427" spans="1:5">
      <c r="A3427" s="603">
        <v>39959</v>
      </c>
      <c r="B3427">
        <v>36.33</v>
      </c>
      <c r="D3427" s="622">
        <v>32.83</v>
      </c>
      <c r="E3427" s="622">
        <v>63.53</v>
      </c>
    </row>
    <row r="3428" spans="1:5">
      <c r="A3428" s="603">
        <v>39958</v>
      </c>
      <c r="B3428">
        <v>38.47</v>
      </c>
      <c r="D3428" s="622">
        <v>36.22</v>
      </c>
      <c r="E3428" s="622">
        <v>72.03</v>
      </c>
    </row>
    <row r="3429" spans="1:5">
      <c r="A3429" s="603">
        <v>39955</v>
      </c>
      <c r="B3429">
        <v>36.909999999999997</v>
      </c>
      <c r="D3429" s="622">
        <v>30.15</v>
      </c>
      <c r="E3429" s="622">
        <v>55.81</v>
      </c>
    </row>
    <row r="3430" spans="1:5">
      <c r="A3430" s="603">
        <v>39954</v>
      </c>
      <c r="B3430">
        <v>36.53</v>
      </c>
      <c r="D3430" s="622">
        <v>28.23</v>
      </c>
      <c r="E3430" s="622">
        <v>59.68</v>
      </c>
    </row>
    <row r="3431" spans="1:5">
      <c r="A3431" s="603">
        <v>39953</v>
      </c>
      <c r="B3431">
        <v>37</v>
      </c>
      <c r="D3431" s="622">
        <v>38.53</v>
      </c>
      <c r="E3431" s="622">
        <v>62.88</v>
      </c>
    </row>
    <row r="3432" spans="1:5">
      <c r="A3432" s="603">
        <v>39952</v>
      </c>
      <c r="B3432">
        <v>36.880000000000003</v>
      </c>
      <c r="D3432" s="622">
        <v>39.28</v>
      </c>
      <c r="E3432" s="622">
        <v>57.71</v>
      </c>
    </row>
    <row r="3433" spans="1:5">
      <c r="A3433" s="603">
        <v>39951</v>
      </c>
      <c r="B3433">
        <v>39.29</v>
      </c>
      <c r="D3433" s="622">
        <v>34.07</v>
      </c>
      <c r="E3433" s="622">
        <v>56.89</v>
      </c>
    </row>
    <row r="3434" spans="1:5">
      <c r="A3434" s="603">
        <v>39948</v>
      </c>
      <c r="B3434">
        <v>36.979999999999997</v>
      </c>
      <c r="D3434" s="622">
        <v>31.02</v>
      </c>
      <c r="E3434" s="622">
        <v>55.07</v>
      </c>
    </row>
    <row r="3435" spans="1:5">
      <c r="A3435" s="603">
        <v>39947</v>
      </c>
      <c r="B3435">
        <v>36.11</v>
      </c>
      <c r="D3435" s="622">
        <v>33.39</v>
      </c>
      <c r="E3435" s="622">
        <v>62.08</v>
      </c>
    </row>
    <row r="3436" spans="1:5">
      <c r="A3436" s="603">
        <v>39946</v>
      </c>
      <c r="B3436">
        <v>37.479999999999997</v>
      </c>
      <c r="D3436" s="622">
        <v>34.619999999999997</v>
      </c>
      <c r="E3436" s="622">
        <v>51.73</v>
      </c>
    </row>
    <row r="3437" spans="1:5">
      <c r="A3437" s="603">
        <v>39945</v>
      </c>
      <c r="B3437">
        <v>37.93</v>
      </c>
      <c r="D3437" s="622">
        <v>35.479999999999997</v>
      </c>
      <c r="E3437" s="622">
        <v>55.66</v>
      </c>
    </row>
    <row r="3438" spans="1:5">
      <c r="A3438" s="603">
        <v>39944</v>
      </c>
      <c r="B3438">
        <v>36.64</v>
      </c>
      <c r="D3438" s="622">
        <v>33.450000000000003</v>
      </c>
      <c r="E3438" s="622">
        <v>63.8</v>
      </c>
    </row>
    <row r="3439" spans="1:5">
      <c r="A3439" s="603">
        <v>39941</v>
      </c>
      <c r="B3439">
        <v>39</v>
      </c>
      <c r="D3439" s="622">
        <v>31.7</v>
      </c>
      <c r="E3439" s="622">
        <v>63.62</v>
      </c>
    </row>
    <row r="3440" spans="1:5">
      <c r="A3440" s="603">
        <v>39940</v>
      </c>
      <c r="B3440">
        <v>39.64</v>
      </c>
      <c r="D3440" s="622">
        <v>37.79</v>
      </c>
      <c r="E3440" s="622">
        <v>59.04</v>
      </c>
    </row>
    <row r="3441" spans="1:5">
      <c r="A3441" s="603">
        <v>39939</v>
      </c>
      <c r="B3441">
        <v>39.53</v>
      </c>
      <c r="D3441" s="622">
        <v>30.5</v>
      </c>
      <c r="E3441" s="622">
        <v>55.91</v>
      </c>
    </row>
    <row r="3442" spans="1:5">
      <c r="A3442" s="603">
        <v>39938</v>
      </c>
      <c r="B3442">
        <v>37.340000000000003</v>
      </c>
      <c r="D3442" s="622">
        <v>34.19</v>
      </c>
      <c r="E3442" s="622">
        <v>59.87</v>
      </c>
    </row>
    <row r="3443" spans="1:5">
      <c r="A3443" s="603">
        <v>39937</v>
      </c>
      <c r="B3443">
        <v>36</v>
      </c>
      <c r="D3443" s="622">
        <v>35.69</v>
      </c>
      <c r="E3443" s="622">
        <v>66.53</v>
      </c>
    </row>
    <row r="3444" spans="1:5">
      <c r="A3444" s="603">
        <v>39934</v>
      </c>
      <c r="B3444">
        <v>37.549999999999997</v>
      </c>
      <c r="D3444" s="622">
        <v>23.57</v>
      </c>
      <c r="E3444" s="622">
        <v>54.71</v>
      </c>
    </row>
    <row r="3445" spans="1:5">
      <c r="A3445" s="603">
        <v>39933</v>
      </c>
      <c r="B3445">
        <v>37.549999999999997</v>
      </c>
      <c r="D3445" s="622">
        <v>38.26</v>
      </c>
      <c r="E3445" s="622">
        <v>52.02</v>
      </c>
    </row>
    <row r="3446" spans="1:5">
      <c r="A3446" s="603">
        <v>39932</v>
      </c>
      <c r="B3446">
        <v>39.869999999999997</v>
      </c>
      <c r="D3446" s="622">
        <v>44.62</v>
      </c>
      <c r="E3446" s="622">
        <v>54</v>
      </c>
    </row>
    <row r="3447" spans="1:5">
      <c r="A3447" s="603">
        <v>39931</v>
      </c>
      <c r="B3447">
        <v>36.619999999999997</v>
      </c>
      <c r="D3447" s="622">
        <v>39.799999999999997</v>
      </c>
      <c r="E3447" s="622">
        <v>53.82</v>
      </c>
    </row>
    <row r="3448" spans="1:5">
      <c r="A3448" s="603">
        <v>39930</v>
      </c>
      <c r="B3448">
        <v>36.89</v>
      </c>
      <c r="D3448" s="622">
        <v>38.69</v>
      </c>
      <c r="E3448" s="622">
        <v>59.14</v>
      </c>
    </row>
    <row r="3449" spans="1:5">
      <c r="A3449" s="603">
        <v>39927</v>
      </c>
      <c r="B3449">
        <v>41.74</v>
      </c>
      <c r="D3449" s="622">
        <v>37.47</v>
      </c>
      <c r="E3449" s="622">
        <v>63.67</v>
      </c>
    </row>
    <row r="3450" spans="1:5">
      <c r="A3450" s="603">
        <v>39926</v>
      </c>
      <c r="B3450">
        <v>40.31</v>
      </c>
      <c r="D3450" s="622">
        <v>38.78</v>
      </c>
      <c r="E3450" s="622">
        <v>62.98</v>
      </c>
    </row>
    <row r="3451" spans="1:5">
      <c r="A3451" s="603">
        <v>39925</v>
      </c>
      <c r="B3451">
        <v>36.67</v>
      </c>
      <c r="D3451" s="622">
        <v>37.450000000000003</v>
      </c>
      <c r="E3451" s="622">
        <v>70.989999999999995</v>
      </c>
    </row>
    <row r="3452" spans="1:5">
      <c r="A3452" s="603">
        <v>39924</v>
      </c>
      <c r="B3452">
        <v>37.630000000000003</v>
      </c>
      <c r="D3452" s="622">
        <v>39.229999999999997</v>
      </c>
      <c r="E3452" s="622">
        <v>70.989999999999995</v>
      </c>
    </row>
    <row r="3453" spans="1:5">
      <c r="A3453" s="603">
        <v>39923</v>
      </c>
      <c r="B3453">
        <v>39.94</v>
      </c>
      <c r="D3453" s="622">
        <v>36.450000000000003</v>
      </c>
      <c r="E3453" s="622">
        <v>68.31</v>
      </c>
    </row>
    <row r="3454" spans="1:5">
      <c r="A3454" s="603">
        <v>39920</v>
      </c>
      <c r="B3454">
        <v>37.46</v>
      </c>
      <c r="D3454" s="622">
        <v>36.93</v>
      </c>
      <c r="E3454" s="622">
        <v>45.16</v>
      </c>
    </row>
    <row r="3455" spans="1:5">
      <c r="A3455" s="603">
        <v>39919</v>
      </c>
      <c r="B3455">
        <v>35.909999999999997</v>
      </c>
      <c r="D3455" s="622">
        <v>34.869999999999997</v>
      </c>
      <c r="E3455" s="622">
        <v>56.89</v>
      </c>
    </row>
    <row r="3456" spans="1:5">
      <c r="A3456" s="603">
        <v>39918</v>
      </c>
      <c r="B3456">
        <v>36.99</v>
      </c>
      <c r="D3456" s="622">
        <v>34.15</v>
      </c>
      <c r="E3456" s="622">
        <v>59.04</v>
      </c>
    </row>
    <row r="3457" spans="1:5">
      <c r="A3457" s="603">
        <v>39917</v>
      </c>
      <c r="B3457">
        <v>38.18</v>
      </c>
      <c r="D3457" s="622">
        <v>37.97</v>
      </c>
      <c r="E3457" s="622">
        <v>64.14</v>
      </c>
    </row>
    <row r="3458" spans="1:5">
      <c r="A3458" s="603">
        <v>39916</v>
      </c>
      <c r="B3458">
        <v>37.86</v>
      </c>
      <c r="D3458" s="622">
        <v>20.32</v>
      </c>
      <c r="E3458" s="622">
        <v>40.5</v>
      </c>
    </row>
    <row r="3459" spans="1:5">
      <c r="A3459" s="603">
        <v>39913</v>
      </c>
      <c r="B3459">
        <v>34.53</v>
      </c>
      <c r="D3459" s="622">
        <v>28.7</v>
      </c>
      <c r="E3459" s="622">
        <v>49.73</v>
      </c>
    </row>
    <row r="3460" spans="1:5">
      <c r="A3460" s="603">
        <v>39912</v>
      </c>
      <c r="B3460">
        <v>37.51</v>
      </c>
      <c r="D3460" s="622">
        <v>36.590000000000003</v>
      </c>
      <c r="E3460" s="622">
        <v>60.1</v>
      </c>
    </row>
    <row r="3461" spans="1:5">
      <c r="A3461" s="603">
        <v>39911</v>
      </c>
      <c r="B3461">
        <v>35.200000000000003</v>
      </c>
      <c r="D3461" s="622">
        <v>35.450000000000003</v>
      </c>
      <c r="E3461" s="622">
        <v>62.11</v>
      </c>
    </row>
    <row r="3462" spans="1:5">
      <c r="A3462" s="603">
        <v>39910</v>
      </c>
      <c r="B3462">
        <v>35.86</v>
      </c>
      <c r="D3462" s="622">
        <v>38.54</v>
      </c>
      <c r="E3462" s="622">
        <v>69.22</v>
      </c>
    </row>
    <row r="3463" spans="1:5">
      <c r="A3463" s="603">
        <v>39909</v>
      </c>
      <c r="B3463">
        <v>37.33</v>
      </c>
      <c r="D3463" s="622">
        <v>37.74</v>
      </c>
      <c r="E3463" s="622">
        <v>65.56</v>
      </c>
    </row>
    <row r="3464" spans="1:5">
      <c r="A3464" s="603">
        <v>39906</v>
      </c>
      <c r="B3464">
        <v>41.21</v>
      </c>
      <c r="D3464" s="622">
        <v>39.06</v>
      </c>
      <c r="E3464" s="622">
        <v>67.22</v>
      </c>
    </row>
    <row r="3465" spans="1:5">
      <c r="A3465" s="603">
        <v>39905</v>
      </c>
      <c r="B3465">
        <v>38.22</v>
      </c>
      <c r="D3465" s="622">
        <v>39.24</v>
      </c>
      <c r="E3465" s="622">
        <v>58.01</v>
      </c>
    </row>
    <row r="3466" spans="1:5">
      <c r="A3466" s="603">
        <v>39904</v>
      </c>
      <c r="B3466">
        <v>37.630000000000003</v>
      </c>
      <c r="D3466" s="622">
        <v>39.92</v>
      </c>
      <c r="E3466" s="622">
        <v>70.760000000000005</v>
      </c>
    </row>
    <row r="3467" spans="1:5">
      <c r="A3467" s="603">
        <v>39903</v>
      </c>
      <c r="B3467">
        <v>38.979999999999997</v>
      </c>
      <c r="D3467" s="622">
        <v>41.41</v>
      </c>
      <c r="E3467" s="622">
        <v>73.11</v>
      </c>
    </row>
    <row r="3468" spans="1:5">
      <c r="A3468" s="603">
        <v>39902</v>
      </c>
      <c r="B3468">
        <v>38.729999999999997</v>
      </c>
      <c r="D3468" s="622">
        <v>41.07</v>
      </c>
      <c r="E3468" s="622">
        <v>85.94</v>
      </c>
    </row>
    <row r="3469" spans="1:5">
      <c r="A3469" s="603">
        <v>39899</v>
      </c>
      <c r="B3469">
        <v>38.76</v>
      </c>
      <c r="D3469" s="622">
        <v>36.18</v>
      </c>
      <c r="E3469" s="622">
        <v>67.59</v>
      </c>
    </row>
    <row r="3470" spans="1:5">
      <c r="A3470" s="603">
        <v>39898</v>
      </c>
      <c r="B3470">
        <v>39.39</v>
      </c>
      <c r="D3470" s="622">
        <v>38.06</v>
      </c>
      <c r="E3470" s="622">
        <v>70.180000000000007</v>
      </c>
    </row>
    <row r="3471" spans="1:5">
      <c r="A3471" s="603">
        <v>39897</v>
      </c>
      <c r="B3471">
        <v>36.15</v>
      </c>
      <c r="D3471" s="622">
        <v>39.909999999999997</v>
      </c>
      <c r="E3471" s="622">
        <v>70.89</v>
      </c>
    </row>
    <row r="3472" spans="1:5">
      <c r="A3472" s="603">
        <v>39896</v>
      </c>
      <c r="B3472">
        <v>34.54</v>
      </c>
      <c r="D3472" s="622">
        <v>37.17</v>
      </c>
      <c r="E3472" s="622">
        <v>64.05</v>
      </c>
    </row>
    <row r="3473" spans="1:5">
      <c r="A3473" s="603">
        <v>39895</v>
      </c>
      <c r="B3473">
        <v>37.14</v>
      </c>
      <c r="D3473" s="622">
        <v>33.130000000000003</v>
      </c>
      <c r="E3473" s="622">
        <v>68.33</v>
      </c>
    </row>
    <row r="3474" spans="1:5">
      <c r="A3474" s="603">
        <v>39892</v>
      </c>
      <c r="B3474">
        <v>39.18</v>
      </c>
      <c r="D3474" s="622">
        <v>35.799999999999997</v>
      </c>
      <c r="E3474" s="622">
        <v>68</v>
      </c>
    </row>
    <row r="3475" spans="1:5">
      <c r="A3475" s="603">
        <v>39891</v>
      </c>
      <c r="B3475">
        <v>39.11</v>
      </c>
      <c r="D3475" s="622">
        <v>38.869999999999997</v>
      </c>
      <c r="E3475" s="622">
        <v>72.77</v>
      </c>
    </row>
    <row r="3476" spans="1:5">
      <c r="A3476" s="603">
        <v>39890</v>
      </c>
      <c r="B3476">
        <v>38.76</v>
      </c>
      <c r="D3476" s="622">
        <v>37.590000000000003</v>
      </c>
      <c r="E3476" s="622">
        <v>68.14</v>
      </c>
    </row>
    <row r="3477" spans="1:5">
      <c r="A3477" s="603">
        <v>39889</v>
      </c>
      <c r="B3477">
        <v>38.840000000000003</v>
      </c>
      <c r="D3477" s="622">
        <v>36.28</v>
      </c>
      <c r="E3477" s="622">
        <v>72.08</v>
      </c>
    </row>
    <row r="3478" spans="1:5">
      <c r="A3478" s="603">
        <v>39888</v>
      </c>
      <c r="B3478">
        <v>41.58</v>
      </c>
      <c r="D3478" s="622">
        <v>37.11</v>
      </c>
      <c r="E3478" s="622">
        <v>68.59</v>
      </c>
    </row>
    <row r="3479" spans="1:5">
      <c r="A3479" s="603">
        <v>39885</v>
      </c>
      <c r="B3479">
        <v>40.880000000000003</v>
      </c>
      <c r="D3479" s="622">
        <v>40.83</v>
      </c>
      <c r="E3479" s="622">
        <v>60.67</v>
      </c>
    </row>
    <row r="3480" spans="1:5">
      <c r="A3480" s="603">
        <v>39884</v>
      </c>
      <c r="B3480">
        <v>38.03</v>
      </c>
      <c r="D3480" s="622">
        <v>42.91</v>
      </c>
      <c r="E3480" s="622">
        <v>64.77</v>
      </c>
    </row>
    <row r="3481" spans="1:5">
      <c r="A3481" s="603">
        <v>39883</v>
      </c>
      <c r="B3481">
        <v>37.799999999999997</v>
      </c>
      <c r="D3481" s="622">
        <v>40.79</v>
      </c>
      <c r="E3481" s="622">
        <v>66.92</v>
      </c>
    </row>
    <row r="3482" spans="1:5">
      <c r="A3482" s="603">
        <v>39882</v>
      </c>
      <c r="B3482">
        <v>40.35</v>
      </c>
      <c r="D3482" s="622">
        <v>42.69</v>
      </c>
      <c r="E3482" s="622">
        <v>78.87</v>
      </c>
    </row>
    <row r="3483" spans="1:5">
      <c r="A3483" s="603">
        <v>39881</v>
      </c>
      <c r="B3483">
        <v>41.64</v>
      </c>
      <c r="D3483" s="622">
        <v>44.48</v>
      </c>
      <c r="E3483" s="622">
        <v>76.040000000000006</v>
      </c>
    </row>
    <row r="3484" spans="1:5">
      <c r="A3484" s="603">
        <v>39878</v>
      </c>
      <c r="B3484">
        <v>38.35</v>
      </c>
      <c r="D3484" s="622">
        <v>44.43</v>
      </c>
      <c r="E3484" s="622">
        <v>83.78</v>
      </c>
    </row>
    <row r="3485" spans="1:5">
      <c r="A3485" s="603">
        <v>39877</v>
      </c>
      <c r="B3485">
        <v>32.64</v>
      </c>
      <c r="D3485" s="622">
        <v>43.18</v>
      </c>
      <c r="E3485" s="622">
        <v>67.69</v>
      </c>
    </row>
    <row r="3486" spans="1:5">
      <c r="A3486" s="603">
        <v>39876</v>
      </c>
      <c r="B3486">
        <v>36.119999999999997</v>
      </c>
      <c r="D3486" s="622">
        <v>41.01</v>
      </c>
      <c r="E3486" s="622">
        <v>70.58</v>
      </c>
    </row>
    <row r="3487" spans="1:5">
      <c r="A3487" s="603">
        <v>39875</v>
      </c>
      <c r="B3487">
        <v>42.02</v>
      </c>
      <c r="D3487" s="622">
        <v>41.28</v>
      </c>
      <c r="E3487" s="622">
        <v>77.08</v>
      </c>
    </row>
    <row r="3488" spans="1:5">
      <c r="A3488" s="603">
        <v>39874</v>
      </c>
      <c r="B3488">
        <v>43.45</v>
      </c>
      <c r="D3488" s="622">
        <v>43.64</v>
      </c>
      <c r="E3488" s="622">
        <v>73.17</v>
      </c>
    </row>
    <row r="3489" spans="1:5">
      <c r="A3489" s="603">
        <v>39871</v>
      </c>
      <c r="B3489">
        <v>41.39</v>
      </c>
      <c r="D3489" s="622">
        <v>42.05</v>
      </c>
      <c r="E3489" s="622">
        <v>83.03</v>
      </c>
    </row>
    <row r="3490" spans="1:5">
      <c r="A3490" s="603">
        <v>39870</v>
      </c>
      <c r="B3490">
        <v>40.51</v>
      </c>
      <c r="D3490" s="622">
        <v>39.770000000000003</v>
      </c>
      <c r="E3490" s="622">
        <v>71.78</v>
      </c>
    </row>
    <row r="3491" spans="1:5">
      <c r="A3491" s="603">
        <v>39869</v>
      </c>
      <c r="B3491">
        <v>40.28</v>
      </c>
      <c r="D3491" s="622">
        <v>40.86</v>
      </c>
      <c r="E3491" s="622">
        <v>72.86</v>
      </c>
    </row>
    <row r="3492" spans="1:5">
      <c r="A3492" s="603">
        <v>39868</v>
      </c>
      <c r="B3492">
        <v>41.12</v>
      </c>
      <c r="D3492" s="622">
        <v>43.26</v>
      </c>
      <c r="E3492" s="622">
        <v>79.13</v>
      </c>
    </row>
    <row r="3493" spans="1:5">
      <c r="A3493" s="603">
        <v>39867</v>
      </c>
      <c r="B3493">
        <v>41.48</v>
      </c>
      <c r="D3493" s="622">
        <v>37.06</v>
      </c>
      <c r="E3493" s="622">
        <v>80.680000000000007</v>
      </c>
    </row>
    <row r="3494" spans="1:5">
      <c r="A3494" s="603">
        <v>39864</v>
      </c>
      <c r="B3494">
        <v>42.98</v>
      </c>
      <c r="D3494" s="622">
        <v>46.77</v>
      </c>
      <c r="E3494" s="622">
        <v>78.17</v>
      </c>
    </row>
    <row r="3495" spans="1:5">
      <c r="A3495" s="603">
        <v>39863</v>
      </c>
      <c r="B3495">
        <v>43.25</v>
      </c>
      <c r="D3495" s="622">
        <v>48.57</v>
      </c>
      <c r="E3495" s="622">
        <v>78.14</v>
      </c>
    </row>
    <row r="3496" spans="1:5">
      <c r="A3496" s="603">
        <v>39862</v>
      </c>
      <c r="B3496">
        <v>42.98</v>
      </c>
      <c r="D3496" s="622">
        <v>55.35</v>
      </c>
      <c r="E3496" s="622">
        <v>73.900000000000006</v>
      </c>
    </row>
    <row r="3497" spans="1:5">
      <c r="A3497" s="603">
        <v>39861</v>
      </c>
      <c r="B3497">
        <v>42.82</v>
      </c>
      <c r="D3497" s="622">
        <v>53.05</v>
      </c>
      <c r="E3497" s="622">
        <v>74.67</v>
      </c>
    </row>
    <row r="3498" spans="1:5">
      <c r="A3498" s="603">
        <v>39860</v>
      </c>
      <c r="B3498">
        <v>43.34</v>
      </c>
      <c r="D3498" s="622">
        <v>55.58</v>
      </c>
      <c r="E3498" s="622">
        <v>79.55</v>
      </c>
    </row>
    <row r="3499" spans="1:5">
      <c r="A3499" s="603">
        <v>39857</v>
      </c>
      <c r="B3499">
        <v>43.89</v>
      </c>
      <c r="D3499" s="622">
        <v>54.96</v>
      </c>
      <c r="E3499" s="622">
        <v>83.62</v>
      </c>
    </row>
    <row r="3500" spans="1:5">
      <c r="A3500" s="603">
        <v>39856</v>
      </c>
      <c r="B3500">
        <v>41.32</v>
      </c>
      <c r="D3500" s="622">
        <v>57.96</v>
      </c>
      <c r="E3500" s="622">
        <v>81.319999999999993</v>
      </c>
    </row>
    <row r="3501" spans="1:5">
      <c r="A3501" s="603">
        <v>39855</v>
      </c>
      <c r="B3501">
        <v>42.26</v>
      </c>
      <c r="D3501" s="622">
        <v>58.61</v>
      </c>
      <c r="E3501" s="622">
        <v>75.59</v>
      </c>
    </row>
    <row r="3502" spans="1:5">
      <c r="A3502" s="603">
        <v>39854</v>
      </c>
      <c r="B3502">
        <v>38.299999999999997</v>
      </c>
      <c r="D3502" s="622">
        <v>49.79</v>
      </c>
      <c r="E3502" s="622">
        <v>80.25</v>
      </c>
    </row>
    <row r="3503" spans="1:5">
      <c r="A3503" s="603">
        <v>39853</v>
      </c>
      <c r="B3503">
        <v>35.65</v>
      </c>
      <c r="D3503" s="622">
        <v>56.03</v>
      </c>
      <c r="E3503" s="622">
        <v>79.7</v>
      </c>
    </row>
    <row r="3504" spans="1:5">
      <c r="A3504" s="603">
        <v>39850</v>
      </c>
      <c r="B3504">
        <v>42.31</v>
      </c>
      <c r="D3504" s="622">
        <v>53.24</v>
      </c>
      <c r="E3504" s="622">
        <v>85.71</v>
      </c>
    </row>
    <row r="3505" spans="1:5">
      <c r="A3505" s="603">
        <v>39849</v>
      </c>
      <c r="B3505">
        <v>39.96</v>
      </c>
      <c r="D3505" s="622">
        <v>58.41</v>
      </c>
      <c r="E3505" s="622">
        <v>78.89</v>
      </c>
    </row>
    <row r="3506" spans="1:5">
      <c r="A3506" s="603">
        <v>39848</v>
      </c>
      <c r="B3506">
        <v>35.659999999999997</v>
      </c>
      <c r="D3506" s="622">
        <v>63.24</v>
      </c>
      <c r="E3506" s="622">
        <v>80.05</v>
      </c>
    </row>
    <row r="3507" spans="1:5">
      <c r="A3507" s="603">
        <v>39847</v>
      </c>
      <c r="B3507">
        <v>44.19</v>
      </c>
      <c r="D3507" s="622">
        <v>64.25</v>
      </c>
      <c r="E3507" s="622">
        <v>74.959999999999994</v>
      </c>
    </row>
    <row r="3508" spans="1:5">
      <c r="A3508" s="603">
        <v>39846</v>
      </c>
      <c r="B3508">
        <v>46.27</v>
      </c>
      <c r="D3508" s="622">
        <v>68.77</v>
      </c>
      <c r="E3508" s="622">
        <v>70.38</v>
      </c>
    </row>
    <row r="3509" spans="1:5">
      <c r="A3509" s="603">
        <v>39843</v>
      </c>
      <c r="B3509">
        <v>49.49</v>
      </c>
      <c r="D3509" s="622">
        <v>58.29</v>
      </c>
      <c r="E3509" s="622">
        <v>82.48</v>
      </c>
    </row>
    <row r="3510" spans="1:5">
      <c r="A3510" s="603">
        <v>39842</v>
      </c>
      <c r="B3510">
        <v>47.4</v>
      </c>
      <c r="D3510" s="622">
        <v>73.349999999999994</v>
      </c>
      <c r="E3510" s="622">
        <v>84.13</v>
      </c>
    </row>
    <row r="3511" spans="1:5">
      <c r="A3511" s="603">
        <v>39841</v>
      </c>
      <c r="B3511">
        <v>48.54</v>
      </c>
      <c r="D3511" s="622">
        <v>63.99</v>
      </c>
      <c r="E3511" s="622">
        <v>87.97</v>
      </c>
    </row>
    <row r="3512" spans="1:5">
      <c r="A3512" s="603">
        <v>39840</v>
      </c>
      <c r="B3512">
        <v>47.24</v>
      </c>
      <c r="D3512" s="622">
        <v>63.8</v>
      </c>
      <c r="E3512" s="622">
        <v>73.47</v>
      </c>
    </row>
    <row r="3513" spans="1:5">
      <c r="A3513" s="603">
        <v>39839</v>
      </c>
      <c r="B3513">
        <v>46.34</v>
      </c>
      <c r="D3513" s="622">
        <v>58.28</v>
      </c>
      <c r="E3513" s="622">
        <v>77.510000000000005</v>
      </c>
    </row>
    <row r="3514" spans="1:5">
      <c r="A3514" s="603">
        <v>39836</v>
      </c>
      <c r="B3514">
        <v>43.66</v>
      </c>
      <c r="D3514" s="622">
        <v>49.01</v>
      </c>
      <c r="E3514" s="622">
        <v>75.59</v>
      </c>
    </row>
    <row r="3515" spans="1:5">
      <c r="A3515" s="603">
        <v>39835</v>
      </c>
      <c r="B3515">
        <v>47.08</v>
      </c>
      <c r="D3515" s="622">
        <v>54.03</v>
      </c>
      <c r="E3515" s="622">
        <v>82.44</v>
      </c>
    </row>
    <row r="3516" spans="1:5">
      <c r="A3516" s="603">
        <v>39834</v>
      </c>
      <c r="B3516">
        <v>51.24</v>
      </c>
      <c r="D3516" s="622">
        <v>60.88</v>
      </c>
      <c r="E3516" s="622">
        <v>89.93</v>
      </c>
    </row>
    <row r="3517" spans="1:5">
      <c r="A3517" s="603">
        <v>39833</v>
      </c>
      <c r="B3517">
        <v>50.98</v>
      </c>
      <c r="D3517" s="622">
        <v>59.74</v>
      </c>
      <c r="E3517" s="622">
        <v>87.91</v>
      </c>
    </row>
    <row r="3518" spans="1:5">
      <c r="A3518" s="603">
        <v>39832</v>
      </c>
      <c r="B3518">
        <v>47.55</v>
      </c>
      <c r="D3518" s="622">
        <v>54.92</v>
      </c>
      <c r="E3518" s="622">
        <v>85.3</v>
      </c>
    </row>
    <row r="3519" spans="1:5">
      <c r="A3519" s="603">
        <v>39829</v>
      </c>
      <c r="B3519">
        <v>58.62</v>
      </c>
      <c r="D3519" s="622">
        <v>68.06</v>
      </c>
      <c r="E3519" s="622">
        <v>82.99</v>
      </c>
    </row>
    <row r="3520" spans="1:5">
      <c r="A3520" s="603">
        <v>39828</v>
      </c>
      <c r="B3520">
        <v>55.32</v>
      </c>
      <c r="D3520" s="622">
        <v>81.14</v>
      </c>
      <c r="E3520" s="622">
        <v>87.38</v>
      </c>
    </row>
    <row r="3521" spans="1:5">
      <c r="A3521" s="603">
        <v>39827</v>
      </c>
      <c r="B3521">
        <v>52.07</v>
      </c>
      <c r="D3521" s="622">
        <v>74.33</v>
      </c>
      <c r="E3521" s="622">
        <v>87.58</v>
      </c>
    </row>
    <row r="3522" spans="1:5">
      <c r="A3522" s="603">
        <v>39826</v>
      </c>
      <c r="B3522">
        <v>55.11</v>
      </c>
      <c r="D3522" s="622">
        <v>76.069999999999993</v>
      </c>
      <c r="E3522" s="622">
        <v>83.1</v>
      </c>
    </row>
    <row r="3523" spans="1:5">
      <c r="A3523" s="603">
        <v>39825</v>
      </c>
      <c r="B3523">
        <v>55.09</v>
      </c>
      <c r="D3523" s="622">
        <v>67.92</v>
      </c>
      <c r="E3523" s="622">
        <v>85.24</v>
      </c>
    </row>
    <row r="3524" spans="1:5">
      <c r="A3524" s="603">
        <v>39822</v>
      </c>
      <c r="B3524">
        <v>56.26</v>
      </c>
      <c r="D3524" s="622">
        <v>90.43</v>
      </c>
      <c r="E3524" s="622">
        <v>78.47</v>
      </c>
    </row>
    <row r="3525" spans="1:5">
      <c r="A3525" s="603">
        <v>39821</v>
      </c>
      <c r="B3525">
        <v>51.98</v>
      </c>
      <c r="D3525" s="622">
        <v>80.22</v>
      </c>
      <c r="E3525" s="622">
        <v>84.71</v>
      </c>
    </row>
    <row r="3526" spans="1:5">
      <c r="A3526" s="603">
        <v>39820</v>
      </c>
      <c r="B3526">
        <v>49.2</v>
      </c>
      <c r="D3526" s="622">
        <v>89.23</v>
      </c>
      <c r="E3526" s="622">
        <v>100.17</v>
      </c>
    </row>
    <row r="3527" spans="1:5">
      <c r="A3527" s="603">
        <v>39819</v>
      </c>
      <c r="B3527">
        <v>47.73</v>
      </c>
      <c r="D3527" s="622">
        <v>81.2</v>
      </c>
      <c r="E3527" s="622">
        <v>87.69</v>
      </c>
    </row>
    <row r="3528" spans="1:5">
      <c r="A3528" s="603">
        <v>39818</v>
      </c>
      <c r="B3528">
        <v>52.29</v>
      </c>
      <c r="D3528" s="622">
        <v>81.2</v>
      </c>
      <c r="E3528" s="622">
        <v>97.73</v>
      </c>
    </row>
    <row r="3529" spans="1:5">
      <c r="A3529" s="603">
        <v>39815</v>
      </c>
      <c r="B3529">
        <v>53.18</v>
      </c>
      <c r="D3529" s="622">
        <v>47.63</v>
      </c>
      <c r="E3529" s="622">
        <v>101.94</v>
      </c>
    </row>
    <row r="3530" spans="1:5">
      <c r="A3530" s="603">
        <v>39814</v>
      </c>
      <c r="B3530">
        <v>47.23</v>
      </c>
      <c r="D3530" s="622">
        <v>54.31</v>
      </c>
      <c r="E3530" s="622">
        <v>66.94</v>
      </c>
    </row>
    <row r="3531" spans="1:5">
      <c r="A3531" s="603">
        <v>39813</v>
      </c>
      <c r="B3531">
        <v>48.22</v>
      </c>
      <c r="D3531" s="622">
        <v>54.31</v>
      </c>
      <c r="E3531" s="622">
        <v>71.2</v>
      </c>
    </row>
    <row r="3532" spans="1:5">
      <c r="A3532" s="603">
        <v>39812</v>
      </c>
      <c r="B3532">
        <v>54.25</v>
      </c>
      <c r="D3532" s="622">
        <v>54.31</v>
      </c>
      <c r="E3532" s="622">
        <v>76.8</v>
      </c>
    </row>
    <row r="3533" spans="1:5">
      <c r="A3533" s="603">
        <v>39811</v>
      </c>
      <c r="B3533">
        <v>55.18</v>
      </c>
      <c r="D3533" s="622">
        <v>54.84</v>
      </c>
      <c r="E3533" s="622">
        <v>79.66</v>
      </c>
    </row>
    <row r="3534" spans="1:5">
      <c r="A3534" s="603">
        <v>39808</v>
      </c>
      <c r="B3534">
        <v>46.32</v>
      </c>
      <c r="D3534" s="622">
        <v>32.4</v>
      </c>
      <c r="E3534" s="622">
        <v>61.6</v>
      </c>
    </row>
    <row r="3535" spans="1:5">
      <c r="A3535" s="603">
        <v>39807</v>
      </c>
      <c r="B3535">
        <v>46.29</v>
      </c>
      <c r="D3535" s="622">
        <v>32.4</v>
      </c>
      <c r="E3535" s="622">
        <v>83.29</v>
      </c>
    </row>
    <row r="3536" spans="1:5">
      <c r="A3536" s="603">
        <v>39806</v>
      </c>
      <c r="B3536">
        <v>53.75</v>
      </c>
      <c r="D3536" s="622">
        <v>32.4</v>
      </c>
      <c r="E3536" s="622">
        <v>61</v>
      </c>
    </row>
    <row r="3537" spans="1:5">
      <c r="A3537" s="603">
        <v>39805</v>
      </c>
      <c r="B3537">
        <v>55.41</v>
      </c>
      <c r="D3537" s="622">
        <v>43.11</v>
      </c>
      <c r="E3537" s="622">
        <v>71.36</v>
      </c>
    </row>
    <row r="3538" spans="1:5">
      <c r="A3538" s="603">
        <v>39804</v>
      </c>
      <c r="B3538">
        <v>59.37</v>
      </c>
      <c r="D3538" s="622">
        <v>43.69</v>
      </c>
      <c r="E3538" s="622">
        <v>78.989999999999995</v>
      </c>
    </row>
    <row r="3539" spans="1:5">
      <c r="A3539" s="603">
        <v>39801</v>
      </c>
      <c r="B3539">
        <v>55.42</v>
      </c>
      <c r="D3539" s="622">
        <v>57.41</v>
      </c>
      <c r="E3539" s="622">
        <v>82.01</v>
      </c>
    </row>
    <row r="3540" spans="1:5">
      <c r="A3540" s="603">
        <v>39800</v>
      </c>
      <c r="B3540">
        <v>57.07</v>
      </c>
      <c r="D3540" s="622">
        <v>70.16</v>
      </c>
      <c r="E3540" s="622">
        <v>78.290000000000006</v>
      </c>
    </row>
    <row r="3541" spans="1:5">
      <c r="A3541" s="603">
        <v>39799</v>
      </c>
      <c r="B3541">
        <v>58.19</v>
      </c>
      <c r="D3541" s="622">
        <v>69.760000000000005</v>
      </c>
      <c r="E3541" s="622">
        <v>85.28</v>
      </c>
    </row>
    <row r="3542" spans="1:5">
      <c r="A3542" s="603">
        <v>39798</v>
      </c>
      <c r="B3542">
        <v>58.04</v>
      </c>
      <c r="D3542" s="622">
        <v>77</v>
      </c>
      <c r="E3542" s="622">
        <v>87.07</v>
      </c>
    </row>
    <row r="3543" spans="1:5">
      <c r="A3543" s="603">
        <v>39797</v>
      </c>
      <c r="B3543">
        <v>58.72</v>
      </c>
      <c r="D3543" s="622">
        <v>76.84</v>
      </c>
      <c r="E3543" s="622">
        <v>84.52</v>
      </c>
    </row>
    <row r="3544" spans="1:5">
      <c r="A3544" s="603">
        <v>39794</v>
      </c>
      <c r="B3544">
        <v>64.63</v>
      </c>
      <c r="D3544" s="622">
        <v>86.66</v>
      </c>
      <c r="E3544" s="622">
        <v>85.88</v>
      </c>
    </row>
    <row r="3545" spans="1:5">
      <c r="A3545" s="603">
        <v>39793</v>
      </c>
      <c r="B3545">
        <v>60.42</v>
      </c>
      <c r="D3545" s="622">
        <v>82.99</v>
      </c>
      <c r="E3545" s="622">
        <v>88.31</v>
      </c>
    </row>
    <row r="3546" spans="1:5">
      <c r="A3546" s="603">
        <v>39792</v>
      </c>
      <c r="B3546">
        <v>59.71</v>
      </c>
      <c r="D3546" s="622">
        <v>80.680000000000007</v>
      </c>
      <c r="E3546" s="622">
        <v>100.15</v>
      </c>
    </row>
    <row r="3547" spans="1:5">
      <c r="A3547" s="603">
        <v>39791</v>
      </c>
      <c r="B3547">
        <v>63.59</v>
      </c>
      <c r="D3547" s="622">
        <v>77.42</v>
      </c>
      <c r="E3547" s="622">
        <v>113.6</v>
      </c>
    </row>
    <row r="3548" spans="1:5">
      <c r="A3548" s="603">
        <v>39790</v>
      </c>
      <c r="B3548">
        <v>62.75</v>
      </c>
      <c r="D3548" s="622">
        <v>74.069999999999993</v>
      </c>
      <c r="E3548" s="622">
        <v>92.72</v>
      </c>
    </row>
    <row r="3549" spans="1:5">
      <c r="A3549" s="603">
        <v>39787</v>
      </c>
      <c r="B3549">
        <v>56.54</v>
      </c>
      <c r="D3549" s="622">
        <v>65.95</v>
      </c>
      <c r="E3549" s="622">
        <v>88.04</v>
      </c>
    </row>
    <row r="3550" spans="1:5">
      <c r="A3550" s="603">
        <v>39786</v>
      </c>
      <c r="B3550">
        <v>63.43</v>
      </c>
      <c r="D3550" s="622">
        <v>73.319999999999993</v>
      </c>
      <c r="E3550" s="622">
        <v>79.45</v>
      </c>
    </row>
    <row r="3551" spans="1:5">
      <c r="A3551" s="603">
        <v>39785</v>
      </c>
      <c r="B3551">
        <v>59.32</v>
      </c>
      <c r="D3551" s="622">
        <v>81.02</v>
      </c>
      <c r="E3551" s="622">
        <v>91.84</v>
      </c>
    </row>
    <row r="3552" spans="1:5">
      <c r="A3552" s="603">
        <v>39784</v>
      </c>
      <c r="B3552">
        <v>61.82</v>
      </c>
      <c r="D3552" s="622">
        <v>79.8</v>
      </c>
      <c r="E3552" s="622">
        <v>94.08</v>
      </c>
    </row>
    <row r="3553" spans="1:5">
      <c r="A3553" s="603">
        <v>39783</v>
      </c>
      <c r="B3553">
        <v>63.31</v>
      </c>
      <c r="D3553" s="622">
        <v>92.36</v>
      </c>
      <c r="E3553" s="622">
        <v>87.65</v>
      </c>
    </row>
    <row r="3554" spans="1:5">
      <c r="A3554" s="603">
        <v>39780</v>
      </c>
      <c r="B3554">
        <v>65.63</v>
      </c>
      <c r="D3554" s="622">
        <v>85.42</v>
      </c>
      <c r="E3554" s="622">
        <v>90.25</v>
      </c>
    </row>
    <row r="3555" spans="1:5">
      <c r="A3555" s="603">
        <v>39779</v>
      </c>
      <c r="B3555">
        <v>71.73</v>
      </c>
      <c r="D3555" s="622">
        <v>80.72</v>
      </c>
      <c r="E3555" s="622">
        <v>94.72</v>
      </c>
    </row>
    <row r="3556" spans="1:5">
      <c r="A3556" s="603">
        <v>39778</v>
      </c>
      <c r="B3556">
        <v>64.11</v>
      </c>
      <c r="D3556" s="622">
        <v>85.75</v>
      </c>
      <c r="E3556" s="622">
        <v>104.78</v>
      </c>
    </row>
    <row r="3557" spans="1:5">
      <c r="A3557" s="603">
        <v>39777</v>
      </c>
      <c r="B3557">
        <v>62.16</v>
      </c>
      <c r="D3557" s="622">
        <v>96.85</v>
      </c>
      <c r="E3557" s="622">
        <v>101.12</v>
      </c>
    </row>
    <row r="3558" spans="1:5">
      <c r="A3558" s="603">
        <v>39776</v>
      </c>
      <c r="B3558">
        <v>58.67</v>
      </c>
      <c r="D3558" s="622">
        <v>79.349999999999994</v>
      </c>
      <c r="E3558" s="622">
        <v>93.42</v>
      </c>
    </row>
    <row r="3559" spans="1:5">
      <c r="A3559" s="603">
        <v>39773</v>
      </c>
      <c r="B3559">
        <v>64.62</v>
      </c>
      <c r="D3559" s="622">
        <v>66.13</v>
      </c>
      <c r="E3559" s="622">
        <v>74.94</v>
      </c>
    </row>
    <row r="3560" spans="1:5">
      <c r="A3560" s="603">
        <v>39772</v>
      </c>
      <c r="B3560">
        <v>65.819999999999993</v>
      </c>
      <c r="D3560" s="622">
        <v>67.5</v>
      </c>
      <c r="E3560" s="622">
        <v>86.93</v>
      </c>
    </row>
    <row r="3561" spans="1:5">
      <c r="A3561" s="603">
        <v>39771</v>
      </c>
      <c r="B3561">
        <v>61.5</v>
      </c>
      <c r="D3561" s="622">
        <v>70.14</v>
      </c>
      <c r="E3561" s="622">
        <v>101.76</v>
      </c>
    </row>
    <row r="3562" spans="1:5">
      <c r="A3562" s="603">
        <v>39770</v>
      </c>
      <c r="B3562">
        <v>66.14</v>
      </c>
      <c r="D3562" s="622">
        <v>75.849999999999994</v>
      </c>
      <c r="E3562" s="622">
        <v>92.4</v>
      </c>
    </row>
    <row r="3563" spans="1:5">
      <c r="A3563" s="603">
        <v>39769</v>
      </c>
      <c r="B3563">
        <v>67.42</v>
      </c>
      <c r="D3563" s="622">
        <v>71.81</v>
      </c>
      <c r="E3563" s="622">
        <v>84.7</v>
      </c>
    </row>
    <row r="3564" spans="1:5">
      <c r="A3564" s="603">
        <v>39766</v>
      </c>
      <c r="B3564">
        <v>66.099999999999994</v>
      </c>
      <c r="D3564" s="622">
        <v>75.790000000000006</v>
      </c>
      <c r="E3564" s="622">
        <v>97.31</v>
      </c>
    </row>
    <row r="3565" spans="1:5">
      <c r="A3565" s="603">
        <v>39765</v>
      </c>
      <c r="B3565">
        <v>67.55</v>
      </c>
      <c r="D3565" s="622">
        <v>81.430000000000007</v>
      </c>
      <c r="E3565" s="622">
        <v>97.98</v>
      </c>
    </row>
    <row r="3566" spans="1:5">
      <c r="A3566" s="603">
        <v>39764</v>
      </c>
      <c r="B3566">
        <v>70.430000000000007</v>
      </c>
      <c r="D3566" s="622">
        <v>77.13</v>
      </c>
      <c r="E3566" s="622">
        <v>85.18</v>
      </c>
    </row>
    <row r="3567" spans="1:5">
      <c r="A3567" s="603">
        <v>39763</v>
      </c>
      <c r="B3567">
        <v>73.62</v>
      </c>
      <c r="D3567" s="622">
        <v>46.97</v>
      </c>
      <c r="E3567" s="622">
        <v>94.62</v>
      </c>
    </row>
    <row r="3568" spans="1:5">
      <c r="A3568" s="603">
        <v>39762</v>
      </c>
      <c r="B3568">
        <v>69.59</v>
      </c>
      <c r="D3568" s="622">
        <v>50.19</v>
      </c>
      <c r="E3568" s="622">
        <v>77.25</v>
      </c>
    </row>
    <row r="3569" spans="1:5">
      <c r="A3569" s="603">
        <v>39759</v>
      </c>
      <c r="B3569">
        <v>69.58</v>
      </c>
      <c r="D3569" s="622">
        <v>77.39</v>
      </c>
      <c r="E3569" s="622">
        <v>88.57</v>
      </c>
    </row>
    <row r="3570" spans="1:5">
      <c r="A3570" s="603">
        <v>39758</v>
      </c>
      <c r="B3570">
        <v>67.67</v>
      </c>
      <c r="D3570" s="622">
        <v>80.290000000000006</v>
      </c>
      <c r="E3570" s="622">
        <v>87.09</v>
      </c>
    </row>
    <row r="3571" spans="1:5">
      <c r="A3571" s="603">
        <v>39757</v>
      </c>
      <c r="B3571">
        <v>67.34</v>
      </c>
      <c r="D3571" s="622">
        <v>70.38</v>
      </c>
      <c r="E3571" s="622">
        <v>84.86</v>
      </c>
    </row>
    <row r="3572" spans="1:5">
      <c r="A3572" s="603">
        <v>39756</v>
      </c>
      <c r="B3572">
        <v>70.8</v>
      </c>
      <c r="D3572" s="622">
        <v>84.36</v>
      </c>
      <c r="E3572" s="622">
        <v>80.2</v>
      </c>
    </row>
    <row r="3573" spans="1:5">
      <c r="A3573" s="603">
        <v>39755</v>
      </c>
      <c r="B3573">
        <v>73.06</v>
      </c>
      <c r="D3573" s="622">
        <v>71.28</v>
      </c>
      <c r="E3573" s="622">
        <v>83.39</v>
      </c>
    </row>
    <row r="3574" spans="1:5">
      <c r="A3574" s="603">
        <v>39752</v>
      </c>
      <c r="B3574">
        <v>71.11</v>
      </c>
      <c r="D3574" s="622">
        <v>89.75</v>
      </c>
      <c r="E3574" s="622">
        <v>87.32</v>
      </c>
    </row>
    <row r="3575" spans="1:5">
      <c r="A3575" s="603">
        <v>39751</v>
      </c>
      <c r="B3575">
        <v>63.07</v>
      </c>
      <c r="D3575" s="622">
        <v>97.35</v>
      </c>
      <c r="E3575" s="622">
        <v>102.03</v>
      </c>
    </row>
    <row r="3576" spans="1:5">
      <c r="A3576" s="603">
        <v>39750</v>
      </c>
      <c r="B3576">
        <v>65.48</v>
      </c>
      <c r="D3576" s="622">
        <v>102.37</v>
      </c>
      <c r="E3576" s="622">
        <v>112.44</v>
      </c>
    </row>
    <row r="3577" spans="1:5">
      <c r="A3577" s="603">
        <v>39749</v>
      </c>
      <c r="B3577">
        <v>67.97</v>
      </c>
      <c r="D3577" s="622">
        <v>104.93</v>
      </c>
      <c r="E3577" s="622">
        <v>112.88</v>
      </c>
    </row>
    <row r="3578" spans="1:5">
      <c r="A3578" s="603">
        <v>39748</v>
      </c>
      <c r="B3578">
        <v>71.78</v>
      </c>
      <c r="D3578" s="622">
        <v>99.18</v>
      </c>
      <c r="E3578" s="622">
        <v>96.24</v>
      </c>
    </row>
    <row r="3579" spans="1:5">
      <c r="A3579" s="603">
        <v>39745</v>
      </c>
      <c r="B3579">
        <v>71.930000000000007</v>
      </c>
      <c r="D3579" s="622">
        <v>87.33</v>
      </c>
      <c r="E3579" s="622">
        <v>98.57</v>
      </c>
    </row>
    <row r="3580" spans="1:5">
      <c r="A3580" s="603">
        <v>39744</v>
      </c>
      <c r="B3580">
        <v>65.61</v>
      </c>
      <c r="D3580" s="622">
        <v>99.03</v>
      </c>
      <c r="E3580" s="622">
        <v>110.62</v>
      </c>
    </row>
    <row r="3581" spans="1:5">
      <c r="A3581" s="603">
        <v>39743</v>
      </c>
      <c r="B3581">
        <v>65.34</v>
      </c>
      <c r="D3581" s="622">
        <v>100.65</v>
      </c>
      <c r="E3581" s="622">
        <v>108.57</v>
      </c>
    </row>
    <row r="3582" spans="1:5">
      <c r="A3582" s="603">
        <v>39742</v>
      </c>
      <c r="B3582">
        <v>70.760000000000005</v>
      </c>
      <c r="D3582" s="622">
        <v>89.91</v>
      </c>
      <c r="E3582" s="622">
        <v>96.62</v>
      </c>
    </row>
    <row r="3583" spans="1:5">
      <c r="A3583" s="603">
        <v>39741</v>
      </c>
      <c r="B3583">
        <v>71.7</v>
      </c>
      <c r="D3583" s="622">
        <v>79.72</v>
      </c>
      <c r="E3583" s="622">
        <v>100.65</v>
      </c>
    </row>
    <row r="3584" spans="1:5">
      <c r="A3584" s="603">
        <v>39738</v>
      </c>
      <c r="B3584">
        <v>69.8</v>
      </c>
      <c r="D3584" s="622">
        <v>99.28</v>
      </c>
      <c r="E3584" s="622">
        <v>115.92</v>
      </c>
    </row>
    <row r="3585" spans="1:5">
      <c r="A3585" s="603">
        <v>39737</v>
      </c>
      <c r="B3585">
        <v>71.64</v>
      </c>
      <c r="D3585" s="622">
        <v>90.28</v>
      </c>
      <c r="E3585" s="622">
        <v>95.23</v>
      </c>
    </row>
    <row r="3586" spans="1:5">
      <c r="A3586" s="603">
        <v>39736</v>
      </c>
      <c r="B3586">
        <v>71.040000000000006</v>
      </c>
      <c r="D3586" s="622">
        <v>92.14</v>
      </c>
      <c r="E3586" s="622">
        <v>107.62</v>
      </c>
    </row>
    <row r="3587" spans="1:5">
      <c r="A3587" s="603">
        <v>39735</v>
      </c>
      <c r="B3587">
        <v>73.08</v>
      </c>
      <c r="D3587" s="622">
        <v>97.11</v>
      </c>
      <c r="E3587" s="622">
        <v>108.03</v>
      </c>
    </row>
    <row r="3588" spans="1:5">
      <c r="A3588" s="603">
        <v>39734</v>
      </c>
      <c r="B3588">
        <v>70.16</v>
      </c>
      <c r="D3588" s="622">
        <v>91.94</v>
      </c>
      <c r="E3588" s="622">
        <v>98.51</v>
      </c>
    </row>
    <row r="3589" spans="1:5">
      <c r="A3589" s="603">
        <v>39731</v>
      </c>
      <c r="B3589">
        <v>71.77</v>
      </c>
      <c r="D3589" s="622">
        <v>102.73</v>
      </c>
      <c r="E3589" s="622">
        <v>110.19</v>
      </c>
    </row>
    <row r="3590" spans="1:5">
      <c r="A3590" s="603">
        <v>39730</v>
      </c>
      <c r="B3590">
        <v>70.12</v>
      </c>
      <c r="D3590" s="622">
        <v>118.16</v>
      </c>
      <c r="E3590" s="622">
        <v>119.39</v>
      </c>
    </row>
    <row r="3591" spans="1:5">
      <c r="A3591" s="603">
        <v>39729</v>
      </c>
      <c r="B3591">
        <v>70.989999999999995</v>
      </c>
      <c r="D3591" s="622">
        <v>116.5</v>
      </c>
      <c r="E3591" s="622">
        <v>112.2</v>
      </c>
    </row>
    <row r="3592" spans="1:5">
      <c r="A3592" s="603">
        <v>39728</v>
      </c>
      <c r="B3592">
        <v>71.489999999999995</v>
      </c>
      <c r="D3592" s="622">
        <v>112.82</v>
      </c>
      <c r="E3592" s="622">
        <v>117.77</v>
      </c>
    </row>
    <row r="3593" spans="1:5">
      <c r="A3593" s="603">
        <v>39727</v>
      </c>
      <c r="B3593">
        <v>74.87</v>
      </c>
      <c r="D3593" s="622">
        <v>103.11</v>
      </c>
      <c r="E3593" s="622">
        <v>104.54</v>
      </c>
    </row>
    <row r="3594" spans="1:5">
      <c r="A3594" s="603">
        <v>39724</v>
      </c>
      <c r="B3594">
        <v>69.05</v>
      </c>
      <c r="D3594" s="622">
        <v>102.69</v>
      </c>
      <c r="E3594" s="622">
        <v>79.349999999999994</v>
      </c>
    </row>
    <row r="3595" spans="1:5">
      <c r="A3595" s="603">
        <v>39723</v>
      </c>
      <c r="B3595">
        <v>71.63</v>
      </c>
      <c r="D3595" s="622">
        <v>96.43</v>
      </c>
      <c r="E3595" s="622">
        <v>95.71</v>
      </c>
    </row>
    <row r="3596" spans="1:5">
      <c r="A3596" s="603">
        <v>39722</v>
      </c>
      <c r="B3596">
        <v>74.45</v>
      </c>
      <c r="D3596" s="622">
        <v>93.7</v>
      </c>
      <c r="E3596" s="622">
        <v>95.82</v>
      </c>
    </row>
    <row r="3597" spans="1:5">
      <c r="A3597" s="603">
        <v>39721</v>
      </c>
      <c r="B3597">
        <v>71.12</v>
      </c>
      <c r="D3597" s="622">
        <v>95.72</v>
      </c>
      <c r="E3597" s="622">
        <v>97.14</v>
      </c>
    </row>
    <row r="3598" spans="1:5">
      <c r="A3598" s="603">
        <v>39720</v>
      </c>
      <c r="B3598">
        <v>73.66</v>
      </c>
      <c r="D3598" s="622">
        <v>107.45</v>
      </c>
      <c r="E3598" s="622">
        <v>108.93</v>
      </c>
    </row>
    <row r="3599" spans="1:5">
      <c r="A3599" s="603">
        <v>39717</v>
      </c>
      <c r="B3599">
        <v>70.61</v>
      </c>
      <c r="D3599" s="622">
        <v>98.81</v>
      </c>
      <c r="E3599" s="622">
        <v>96.04</v>
      </c>
    </row>
    <row r="3600" spans="1:5">
      <c r="A3600" s="603">
        <v>39716</v>
      </c>
      <c r="B3600">
        <v>70.540000000000006</v>
      </c>
      <c r="D3600" s="622">
        <v>95.97</v>
      </c>
      <c r="E3600" s="622">
        <v>106.3</v>
      </c>
    </row>
    <row r="3601" spans="1:5">
      <c r="A3601" s="603">
        <v>39715</v>
      </c>
      <c r="B3601">
        <v>68.430000000000007</v>
      </c>
      <c r="D3601" s="622">
        <v>105.62</v>
      </c>
      <c r="E3601" s="622">
        <v>101.34</v>
      </c>
    </row>
    <row r="3602" spans="1:5">
      <c r="A3602" s="603">
        <v>39714</v>
      </c>
      <c r="B3602">
        <v>68.77</v>
      </c>
      <c r="D3602" s="622">
        <v>94.1</v>
      </c>
      <c r="E3602" s="622">
        <v>90.64</v>
      </c>
    </row>
    <row r="3603" spans="1:5">
      <c r="A3603" s="603">
        <v>39713</v>
      </c>
      <c r="B3603">
        <v>71.23</v>
      </c>
      <c r="D3603" s="622">
        <v>91.43</v>
      </c>
      <c r="E3603" s="622">
        <v>95.08</v>
      </c>
    </row>
    <row r="3604" spans="1:5">
      <c r="A3604" s="603">
        <v>39710</v>
      </c>
      <c r="B3604">
        <v>73.319999999999993</v>
      </c>
      <c r="D3604" s="622">
        <v>93.37</v>
      </c>
      <c r="E3604" s="622">
        <v>97.87</v>
      </c>
    </row>
    <row r="3605" spans="1:5">
      <c r="A3605" s="603">
        <v>39709</v>
      </c>
      <c r="B3605">
        <v>74.37</v>
      </c>
      <c r="D3605" s="622">
        <v>97.22</v>
      </c>
      <c r="E3605" s="622">
        <v>96.38</v>
      </c>
    </row>
    <row r="3606" spans="1:5">
      <c r="A3606" s="603">
        <v>39708</v>
      </c>
      <c r="B3606">
        <v>74.239999999999995</v>
      </c>
      <c r="D3606" s="622">
        <v>100.73</v>
      </c>
      <c r="E3606" s="622">
        <v>102.32</v>
      </c>
    </row>
    <row r="3607" spans="1:5">
      <c r="A3607" s="603">
        <v>39707</v>
      </c>
      <c r="B3607">
        <v>75.069999999999993</v>
      </c>
      <c r="D3607" s="622">
        <v>104.16</v>
      </c>
      <c r="E3607" s="622">
        <v>105.58</v>
      </c>
    </row>
    <row r="3608" spans="1:5">
      <c r="A3608" s="603">
        <v>39706</v>
      </c>
      <c r="B3608">
        <v>73.88</v>
      </c>
      <c r="D3608" s="622">
        <v>100.99</v>
      </c>
      <c r="E3608" s="622">
        <v>93.65</v>
      </c>
    </row>
    <row r="3609" spans="1:5">
      <c r="A3609" s="603">
        <v>39703</v>
      </c>
      <c r="B3609">
        <v>72.53</v>
      </c>
      <c r="D3609" s="622">
        <v>86.36</v>
      </c>
      <c r="E3609" s="622">
        <v>107.58</v>
      </c>
    </row>
    <row r="3610" spans="1:5">
      <c r="A3610" s="603">
        <v>39702</v>
      </c>
      <c r="B3610">
        <v>74.42</v>
      </c>
      <c r="D3610" s="622">
        <v>100.6</v>
      </c>
      <c r="E3610" s="622">
        <v>111.25</v>
      </c>
    </row>
    <row r="3611" spans="1:5">
      <c r="A3611" s="603">
        <v>39701</v>
      </c>
      <c r="B3611">
        <v>79.650000000000006</v>
      </c>
      <c r="D3611" s="622">
        <v>97.34</v>
      </c>
      <c r="E3611" s="622">
        <v>107.23</v>
      </c>
    </row>
    <row r="3612" spans="1:5">
      <c r="A3612" s="603">
        <v>39700</v>
      </c>
      <c r="B3612">
        <v>74.989999999999995</v>
      </c>
      <c r="D3612" s="622">
        <v>97.25</v>
      </c>
      <c r="E3612" s="622">
        <v>107.93</v>
      </c>
    </row>
    <row r="3613" spans="1:5">
      <c r="A3613" s="603">
        <v>39699</v>
      </c>
      <c r="B3613">
        <v>76.569999999999993</v>
      </c>
      <c r="D3613" s="622">
        <v>85.11</v>
      </c>
      <c r="E3613" s="622">
        <v>107.01</v>
      </c>
    </row>
    <row r="3614" spans="1:5">
      <c r="A3614" s="603">
        <v>39696</v>
      </c>
      <c r="B3614">
        <v>69.88</v>
      </c>
      <c r="D3614" s="622">
        <v>99.18</v>
      </c>
      <c r="E3614" s="622">
        <v>102.4</v>
      </c>
    </row>
    <row r="3615" spans="1:5">
      <c r="A3615" s="603">
        <v>39695</v>
      </c>
      <c r="B3615">
        <v>77.510000000000005</v>
      </c>
      <c r="D3615" s="622">
        <v>90.86</v>
      </c>
      <c r="E3615" s="622">
        <v>108</v>
      </c>
    </row>
    <row r="3616" spans="1:5">
      <c r="A3616" s="603">
        <v>39694</v>
      </c>
      <c r="B3616">
        <v>77.39</v>
      </c>
      <c r="D3616" s="622">
        <v>86.97</v>
      </c>
      <c r="E3616" s="622">
        <v>101.35</v>
      </c>
    </row>
    <row r="3617" spans="1:5">
      <c r="A3617" s="603">
        <v>39693</v>
      </c>
      <c r="B3617">
        <v>78.11</v>
      </c>
      <c r="D3617" s="622">
        <v>90.6</v>
      </c>
      <c r="E3617" s="622">
        <v>111.77</v>
      </c>
    </row>
    <row r="3618" spans="1:5">
      <c r="A3618" s="603">
        <v>39692</v>
      </c>
      <c r="B3618">
        <v>79.28</v>
      </c>
      <c r="D3618" s="622">
        <v>94.63</v>
      </c>
      <c r="E3618" s="622">
        <v>103.25</v>
      </c>
    </row>
    <row r="3619" spans="1:5">
      <c r="A3619" s="603">
        <v>39689</v>
      </c>
      <c r="B3619">
        <v>74.55</v>
      </c>
      <c r="D3619" s="622">
        <v>89.95</v>
      </c>
      <c r="E3619" s="622">
        <v>96</v>
      </c>
    </row>
    <row r="3620" spans="1:5">
      <c r="A3620" s="603">
        <v>39688</v>
      </c>
      <c r="B3620">
        <v>75.540000000000006</v>
      </c>
      <c r="D3620" s="622">
        <v>85.16</v>
      </c>
      <c r="E3620" s="622">
        <v>95.48</v>
      </c>
    </row>
    <row r="3621" spans="1:5">
      <c r="A3621" s="603">
        <v>39687</v>
      </c>
      <c r="B3621">
        <v>74.66</v>
      </c>
      <c r="D3621" s="622">
        <v>81.180000000000007</v>
      </c>
      <c r="E3621" s="622">
        <v>99.64</v>
      </c>
    </row>
    <row r="3622" spans="1:5">
      <c r="A3622" s="603">
        <v>39686</v>
      </c>
      <c r="B3622">
        <v>73.77</v>
      </c>
      <c r="D3622" s="622">
        <v>83.15</v>
      </c>
      <c r="E3622" s="622">
        <v>99.97</v>
      </c>
    </row>
    <row r="3623" spans="1:5">
      <c r="A3623" s="603">
        <v>39685</v>
      </c>
      <c r="B3623">
        <v>71.89</v>
      </c>
      <c r="D3623" s="622">
        <v>72.78</v>
      </c>
      <c r="E3623" s="622">
        <v>91.65</v>
      </c>
    </row>
    <row r="3624" spans="1:5">
      <c r="A3624" s="603">
        <v>39682</v>
      </c>
      <c r="B3624">
        <v>67.14</v>
      </c>
      <c r="D3624" s="622">
        <v>68.47</v>
      </c>
      <c r="E3624" s="622">
        <v>94.49</v>
      </c>
    </row>
    <row r="3625" spans="1:5">
      <c r="A3625" s="603">
        <v>39681</v>
      </c>
      <c r="B3625">
        <v>70.540000000000006</v>
      </c>
      <c r="D3625" s="622">
        <v>68.010000000000005</v>
      </c>
      <c r="E3625" s="622">
        <v>93.45</v>
      </c>
    </row>
    <row r="3626" spans="1:5">
      <c r="A3626" s="603">
        <v>39680</v>
      </c>
      <c r="B3626">
        <v>69.13</v>
      </c>
      <c r="D3626" s="622">
        <v>60.88</v>
      </c>
      <c r="E3626" s="622">
        <v>87.63</v>
      </c>
    </row>
    <row r="3627" spans="1:5">
      <c r="A3627" s="603">
        <v>39679</v>
      </c>
      <c r="B3627">
        <v>67.62</v>
      </c>
      <c r="D3627" s="622">
        <v>62.11</v>
      </c>
      <c r="E3627" s="622">
        <v>92.01</v>
      </c>
    </row>
    <row r="3628" spans="1:5">
      <c r="A3628" s="603">
        <v>39678</v>
      </c>
      <c r="B3628">
        <v>67.63</v>
      </c>
      <c r="D3628" s="622">
        <v>62.26</v>
      </c>
      <c r="E3628" s="622">
        <v>78.59</v>
      </c>
    </row>
    <row r="3629" spans="1:5">
      <c r="A3629" s="603">
        <v>39675</v>
      </c>
      <c r="B3629">
        <v>67.209999999999994</v>
      </c>
      <c r="D3629" s="622">
        <v>41.39</v>
      </c>
      <c r="E3629" s="622">
        <v>76.209999999999994</v>
      </c>
    </row>
    <row r="3630" spans="1:5">
      <c r="A3630" s="603">
        <v>39674</v>
      </c>
      <c r="B3630">
        <v>67.34</v>
      </c>
      <c r="D3630" s="622">
        <v>45.86</v>
      </c>
      <c r="E3630" s="622">
        <v>94.76</v>
      </c>
    </row>
    <row r="3631" spans="1:5">
      <c r="A3631" s="603">
        <v>39673</v>
      </c>
      <c r="B3631">
        <v>68.56</v>
      </c>
      <c r="D3631" s="622">
        <v>43.71</v>
      </c>
      <c r="E3631" s="622">
        <v>87.67</v>
      </c>
    </row>
    <row r="3632" spans="1:5">
      <c r="A3632" s="603">
        <v>39672</v>
      </c>
      <c r="B3632">
        <v>67.09</v>
      </c>
      <c r="D3632" s="622">
        <v>53.98</v>
      </c>
      <c r="E3632" s="622">
        <v>90.43</v>
      </c>
    </row>
    <row r="3633" spans="1:5">
      <c r="A3633" s="603">
        <v>39671</v>
      </c>
      <c r="B3633">
        <v>68.14</v>
      </c>
      <c r="D3633" s="622">
        <v>54.63</v>
      </c>
      <c r="E3633" s="622">
        <v>99.02</v>
      </c>
    </row>
    <row r="3634" spans="1:5">
      <c r="A3634" s="603">
        <v>39668</v>
      </c>
      <c r="B3634">
        <v>69.09</v>
      </c>
      <c r="D3634" s="622">
        <v>50.75</v>
      </c>
      <c r="E3634" s="622">
        <v>98.03</v>
      </c>
    </row>
    <row r="3635" spans="1:5">
      <c r="A3635" s="603">
        <v>39667</v>
      </c>
      <c r="B3635">
        <v>70.92</v>
      </c>
      <c r="D3635" s="622">
        <v>57.83</v>
      </c>
      <c r="E3635" s="622">
        <v>95.86</v>
      </c>
    </row>
    <row r="3636" spans="1:5">
      <c r="A3636" s="603">
        <v>39666</v>
      </c>
      <c r="B3636">
        <v>75.78</v>
      </c>
      <c r="D3636" s="622">
        <v>59.89</v>
      </c>
      <c r="E3636" s="622">
        <v>96.63</v>
      </c>
    </row>
    <row r="3637" spans="1:5">
      <c r="A3637" s="603">
        <v>39665</v>
      </c>
      <c r="B3637">
        <v>74.16</v>
      </c>
      <c r="D3637" s="622">
        <v>53.19</v>
      </c>
      <c r="E3637" s="622">
        <v>89.63</v>
      </c>
    </row>
    <row r="3638" spans="1:5">
      <c r="A3638" s="603">
        <v>39664</v>
      </c>
      <c r="B3638">
        <v>71.989999999999995</v>
      </c>
      <c r="D3638" s="622">
        <v>54.35</v>
      </c>
      <c r="E3638" s="622">
        <v>93.61</v>
      </c>
    </row>
    <row r="3639" spans="1:5">
      <c r="A3639" s="603">
        <v>39661</v>
      </c>
      <c r="B3639">
        <v>68.38</v>
      </c>
      <c r="D3639" s="622">
        <v>69.599999999999994</v>
      </c>
      <c r="E3639" s="622">
        <v>110.81</v>
      </c>
    </row>
    <row r="3640" spans="1:5">
      <c r="A3640" s="603">
        <v>39660</v>
      </c>
      <c r="B3640">
        <v>70.13</v>
      </c>
      <c r="D3640" s="622">
        <v>74.510000000000005</v>
      </c>
      <c r="E3640" s="622">
        <v>98.25</v>
      </c>
    </row>
    <row r="3641" spans="1:5">
      <c r="A3641" s="603">
        <v>39659</v>
      </c>
      <c r="B3641">
        <v>70.709999999999994</v>
      </c>
      <c r="D3641" s="622">
        <v>75.66</v>
      </c>
      <c r="E3641" s="622">
        <v>95.11</v>
      </c>
    </row>
    <row r="3642" spans="1:5">
      <c r="A3642" s="603">
        <v>39658</v>
      </c>
      <c r="B3642">
        <v>72.77</v>
      </c>
      <c r="D3642" s="622">
        <v>72.84</v>
      </c>
      <c r="E3642" s="622">
        <v>94.2</v>
      </c>
    </row>
    <row r="3643" spans="1:5">
      <c r="A3643" s="603">
        <v>39657</v>
      </c>
      <c r="B3643">
        <v>70.2</v>
      </c>
      <c r="D3643" s="622">
        <v>72</v>
      </c>
      <c r="E3643" s="622">
        <v>81.13</v>
      </c>
    </row>
    <row r="3644" spans="1:5">
      <c r="A3644" s="603">
        <v>39654</v>
      </c>
      <c r="B3644">
        <v>65.2</v>
      </c>
      <c r="D3644" s="622">
        <v>68.52</v>
      </c>
      <c r="E3644" s="622">
        <v>91.45</v>
      </c>
    </row>
    <row r="3645" spans="1:5">
      <c r="A3645" s="603">
        <v>39653</v>
      </c>
      <c r="B3645">
        <v>68.77</v>
      </c>
      <c r="D3645" s="622">
        <v>66.84</v>
      </c>
      <c r="E3645" s="622">
        <v>91.89</v>
      </c>
    </row>
    <row r="3646" spans="1:5">
      <c r="A3646" s="603">
        <v>39652</v>
      </c>
      <c r="B3646">
        <v>68.67</v>
      </c>
      <c r="D3646" s="622">
        <v>67.569999999999993</v>
      </c>
      <c r="E3646" s="622">
        <v>87.37</v>
      </c>
    </row>
    <row r="3647" spans="1:5">
      <c r="A3647" s="603">
        <v>39651</v>
      </c>
      <c r="B3647">
        <v>68.64</v>
      </c>
      <c r="D3647" s="622">
        <v>71.459999999999994</v>
      </c>
      <c r="E3647" s="622">
        <v>92.43</v>
      </c>
    </row>
    <row r="3648" spans="1:5">
      <c r="A3648" s="603">
        <v>39650</v>
      </c>
      <c r="B3648">
        <v>65.34</v>
      </c>
      <c r="D3648" s="622">
        <v>56.73</v>
      </c>
      <c r="E3648" s="622">
        <v>84.89</v>
      </c>
    </row>
    <row r="3649" spans="1:5">
      <c r="A3649" s="603">
        <v>39647</v>
      </c>
      <c r="B3649">
        <v>66.88</v>
      </c>
      <c r="D3649" s="622">
        <v>74.400000000000006</v>
      </c>
      <c r="E3649" s="622">
        <v>93.86</v>
      </c>
    </row>
    <row r="3650" spans="1:5">
      <c r="A3650" s="603">
        <v>39646</v>
      </c>
      <c r="B3650">
        <v>63.83</v>
      </c>
      <c r="D3650" s="622">
        <v>75.67</v>
      </c>
      <c r="E3650" s="622">
        <v>108.88</v>
      </c>
    </row>
    <row r="3651" spans="1:5">
      <c r="A3651" s="603">
        <v>39645</v>
      </c>
      <c r="B3651">
        <v>65.86</v>
      </c>
      <c r="D3651" s="622">
        <v>70.62</v>
      </c>
      <c r="E3651" s="622">
        <v>109.49</v>
      </c>
    </row>
    <row r="3652" spans="1:5">
      <c r="A3652" s="603">
        <v>39644</v>
      </c>
      <c r="B3652">
        <v>67.02</v>
      </c>
      <c r="D3652" s="622">
        <v>78.739999999999995</v>
      </c>
      <c r="E3652" s="622">
        <v>113.06</v>
      </c>
    </row>
    <row r="3653" spans="1:5">
      <c r="A3653" s="603">
        <v>39643</v>
      </c>
      <c r="B3653">
        <v>67.47</v>
      </c>
      <c r="D3653" s="622">
        <v>56.32</v>
      </c>
      <c r="E3653" s="622">
        <v>100.48</v>
      </c>
    </row>
    <row r="3654" spans="1:5">
      <c r="A3654" s="603">
        <v>39640</v>
      </c>
      <c r="B3654">
        <v>68.540000000000006</v>
      </c>
      <c r="D3654" s="622">
        <v>78.37</v>
      </c>
      <c r="E3654" s="622">
        <v>113.95</v>
      </c>
    </row>
    <row r="3655" spans="1:5">
      <c r="A3655" s="603">
        <v>39639</v>
      </c>
      <c r="B3655">
        <v>71.97</v>
      </c>
      <c r="D3655" s="622">
        <v>81.36</v>
      </c>
      <c r="E3655" s="622">
        <v>115.2</v>
      </c>
    </row>
    <row r="3656" spans="1:5">
      <c r="A3656" s="603">
        <v>39638</v>
      </c>
      <c r="B3656">
        <v>72.290000000000006</v>
      </c>
      <c r="D3656" s="622">
        <v>75.819999999999993</v>
      </c>
      <c r="E3656" s="622">
        <v>114.21</v>
      </c>
    </row>
    <row r="3657" spans="1:5">
      <c r="A3657" s="603">
        <v>39637</v>
      </c>
      <c r="B3657">
        <v>72.709999999999994</v>
      </c>
      <c r="D3657" s="622">
        <v>74.56</v>
      </c>
      <c r="E3657" s="622">
        <v>109.15</v>
      </c>
    </row>
    <row r="3658" spans="1:5">
      <c r="A3658" s="603">
        <v>39636</v>
      </c>
      <c r="B3658">
        <v>69.25</v>
      </c>
      <c r="D3658" s="622">
        <v>69.84</v>
      </c>
      <c r="E3658" s="622">
        <v>110.1</v>
      </c>
    </row>
    <row r="3659" spans="1:5">
      <c r="A3659" s="603">
        <v>39633</v>
      </c>
      <c r="B3659">
        <v>70.25</v>
      </c>
      <c r="D3659" s="622">
        <v>86.42</v>
      </c>
      <c r="E3659" s="622">
        <v>103.88</v>
      </c>
    </row>
    <row r="3660" spans="1:5">
      <c r="A3660" s="603">
        <v>39632</v>
      </c>
      <c r="B3660">
        <v>68.650000000000006</v>
      </c>
      <c r="D3660" s="622">
        <v>93.13</v>
      </c>
      <c r="E3660" s="622">
        <v>112.41</v>
      </c>
    </row>
    <row r="3661" spans="1:5">
      <c r="A3661" s="603">
        <v>39631</v>
      </c>
      <c r="B3661">
        <v>68.430000000000007</v>
      </c>
      <c r="D3661" s="622">
        <v>97.6</v>
      </c>
      <c r="E3661" s="622">
        <v>114.26</v>
      </c>
    </row>
    <row r="3662" spans="1:5">
      <c r="A3662" s="603">
        <v>39630</v>
      </c>
      <c r="B3662">
        <v>69.209999999999994</v>
      </c>
      <c r="D3662" s="622">
        <v>107.14</v>
      </c>
      <c r="E3662" s="622">
        <v>116.5</v>
      </c>
    </row>
    <row r="3663" spans="1:5">
      <c r="A3663" s="603">
        <v>39629</v>
      </c>
      <c r="B3663">
        <v>68.790000000000006</v>
      </c>
      <c r="D3663" s="622">
        <v>93.64</v>
      </c>
      <c r="E3663" s="622">
        <v>112.95</v>
      </c>
    </row>
    <row r="3664" spans="1:5">
      <c r="A3664" s="603">
        <v>39626</v>
      </c>
      <c r="B3664">
        <v>62.83</v>
      </c>
      <c r="D3664" s="622">
        <v>86.39</v>
      </c>
      <c r="E3664" s="622">
        <v>107.55</v>
      </c>
    </row>
    <row r="3665" spans="1:5">
      <c r="A3665" s="603">
        <v>39625</v>
      </c>
      <c r="B3665">
        <v>64.31</v>
      </c>
      <c r="D3665" s="622">
        <v>92.21</v>
      </c>
      <c r="E3665" s="622">
        <v>105.71</v>
      </c>
    </row>
    <row r="3666" spans="1:5">
      <c r="A3666" s="603">
        <v>39624</v>
      </c>
      <c r="B3666">
        <v>61.44</v>
      </c>
      <c r="D3666" s="622">
        <v>91.64</v>
      </c>
      <c r="E3666" s="622">
        <v>105.49</v>
      </c>
    </row>
    <row r="3667" spans="1:5">
      <c r="A3667" s="603">
        <v>39623</v>
      </c>
      <c r="B3667">
        <v>60.66</v>
      </c>
      <c r="D3667" s="622">
        <v>94.12</v>
      </c>
      <c r="E3667" s="622">
        <v>100.45</v>
      </c>
    </row>
    <row r="3668" spans="1:5">
      <c r="A3668" s="603">
        <v>39622</v>
      </c>
      <c r="B3668">
        <v>61.41</v>
      </c>
      <c r="D3668" s="622">
        <v>70.61</v>
      </c>
      <c r="E3668" s="622">
        <v>84.97</v>
      </c>
    </row>
    <row r="3669" spans="1:5">
      <c r="A3669" s="603">
        <v>39619</v>
      </c>
      <c r="B3669">
        <v>59.46</v>
      </c>
      <c r="D3669" s="622">
        <v>73.63</v>
      </c>
      <c r="E3669" s="622">
        <v>85.08</v>
      </c>
    </row>
    <row r="3670" spans="1:5">
      <c r="A3670" s="603">
        <v>39618</v>
      </c>
      <c r="B3670">
        <v>58.35</v>
      </c>
      <c r="D3670" s="622">
        <v>69.81</v>
      </c>
      <c r="E3670" s="622">
        <v>75.09</v>
      </c>
    </row>
    <row r="3671" spans="1:5">
      <c r="A3671" s="603">
        <v>39617</v>
      </c>
      <c r="B3671">
        <v>58.24</v>
      </c>
      <c r="D3671" s="622">
        <v>62.32</v>
      </c>
      <c r="E3671" s="622">
        <v>76.92</v>
      </c>
    </row>
    <row r="3672" spans="1:5">
      <c r="A3672" s="603">
        <v>39616</v>
      </c>
      <c r="B3672">
        <v>54.74</v>
      </c>
      <c r="D3672" s="622">
        <v>80.489999999999995</v>
      </c>
      <c r="E3672" s="622">
        <v>75.08</v>
      </c>
    </row>
    <row r="3673" spans="1:5">
      <c r="A3673" s="603">
        <v>39615</v>
      </c>
      <c r="B3673">
        <v>55.48</v>
      </c>
      <c r="D3673" s="622">
        <v>67.59</v>
      </c>
      <c r="E3673" s="622">
        <v>74.89</v>
      </c>
    </row>
    <row r="3674" spans="1:5">
      <c r="A3674" s="603">
        <v>39612</v>
      </c>
      <c r="B3674">
        <v>56.29</v>
      </c>
      <c r="D3674" s="622">
        <v>74.61</v>
      </c>
      <c r="E3674" s="622">
        <v>73.8</v>
      </c>
    </row>
    <row r="3675" spans="1:5">
      <c r="A3675" s="603">
        <v>39611</v>
      </c>
      <c r="B3675">
        <v>53.25</v>
      </c>
      <c r="D3675" s="622">
        <v>76.53</v>
      </c>
      <c r="E3675" s="622">
        <v>80.42</v>
      </c>
    </row>
    <row r="3676" spans="1:5">
      <c r="A3676" s="603">
        <v>39610</v>
      </c>
      <c r="B3676">
        <v>57.62</v>
      </c>
      <c r="D3676" s="622">
        <v>76.45</v>
      </c>
      <c r="E3676" s="622">
        <v>90.1</v>
      </c>
    </row>
    <row r="3677" spans="1:5">
      <c r="A3677" s="603">
        <v>39609</v>
      </c>
      <c r="B3677">
        <v>58.62</v>
      </c>
      <c r="D3677" s="622">
        <v>94.2</v>
      </c>
      <c r="E3677" s="622">
        <v>94.56</v>
      </c>
    </row>
    <row r="3678" spans="1:5">
      <c r="A3678" s="603">
        <v>39608</v>
      </c>
      <c r="B3678">
        <v>57.04</v>
      </c>
      <c r="D3678" s="622">
        <v>94.2</v>
      </c>
      <c r="E3678" s="622">
        <v>82.41</v>
      </c>
    </row>
    <row r="3679" spans="1:5">
      <c r="A3679" s="603">
        <v>39605</v>
      </c>
      <c r="B3679">
        <v>55.69</v>
      </c>
      <c r="D3679" s="622">
        <v>77.150000000000006</v>
      </c>
      <c r="E3679" s="622">
        <v>81.92</v>
      </c>
    </row>
    <row r="3680" spans="1:5">
      <c r="A3680" s="603">
        <v>39604</v>
      </c>
      <c r="B3680">
        <v>57.31</v>
      </c>
      <c r="D3680" s="622">
        <v>85.66</v>
      </c>
      <c r="E3680" s="622">
        <v>84.09</v>
      </c>
    </row>
    <row r="3681" spans="1:5">
      <c r="A3681" s="603">
        <v>39603</v>
      </c>
      <c r="B3681">
        <v>56.9</v>
      </c>
      <c r="D3681" s="622">
        <v>91.86</v>
      </c>
      <c r="E3681" s="622">
        <v>87.48</v>
      </c>
    </row>
    <row r="3682" spans="1:5">
      <c r="A3682" s="603">
        <v>39602</v>
      </c>
      <c r="B3682">
        <v>57.92</v>
      </c>
      <c r="D3682" s="622">
        <v>90.26</v>
      </c>
      <c r="E3682" s="622">
        <v>94.86</v>
      </c>
    </row>
    <row r="3683" spans="1:5">
      <c r="A3683" s="603">
        <v>39601</v>
      </c>
      <c r="B3683">
        <v>59.41</v>
      </c>
      <c r="D3683" s="622">
        <v>67.989999999999995</v>
      </c>
      <c r="E3683" s="622">
        <v>75.2</v>
      </c>
    </row>
    <row r="3684" spans="1:5">
      <c r="A3684" s="603">
        <v>39598</v>
      </c>
      <c r="B3684">
        <v>57.67</v>
      </c>
      <c r="D3684" s="622">
        <v>69.33</v>
      </c>
      <c r="E3684" s="622">
        <v>80.09</v>
      </c>
    </row>
    <row r="3685" spans="1:5">
      <c r="A3685" s="603">
        <v>39597</v>
      </c>
      <c r="B3685">
        <v>55.36</v>
      </c>
      <c r="D3685" s="622">
        <v>70.790000000000006</v>
      </c>
      <c r="E3685" s="622">
        <v>80.36</v>
      </c>
    </row>
    <row r="3686" spans="1:5">
      <c r="A3686" s="603">
        <v>39596</v>
      </c>
      <c r="B3686">
        <v>54.72</v>
      </c>
      <c r="D3686" s="622">
        <v>61.81</v>
      </c>
      <c r="E3686" s="622">
        <v>80.16</v>
      </c>
    </row>
    <row r="3687" spans="1:5">
      <c r="A3687" s="603">
        <v>39595</v>
      </c>
      <c r="B3687">
        <v>57.86</v>
      </c>
      <c r="D3687" s="622">
        <v>63.22</v>
      </c>
      <c r="E3687" s="622">
        <v>82.18</v>
      </c>
    </row>
    <row r="3688" spans="1:5">
      <c r="A3688" s="603">
        <v>39594</v>
      </c>
      <c r="B3688">
        <v>57.42</v>
      </c>
      <c r="D3688" s="622">
        <v>63.06</v>
      </c>
      <c r="E3688" s="622">
        <v>80.17</v>
      </c>
    </row>
    <row r="3689" spans="1:5">
      <c r="A3689" s="603">
        <v>39591</v>
      </c>
      <c r="B3689">
        <v>54.28</v>
      </c>
      <c r="D3689" s="622">
        <v>64.14</v>
      </c>
      <c r="E3689" s="622">
        <v>83.83</v>
      </c>
    </row>
    <row r="3690" spans="1:5">
      <c r="A3690" s="603">
        <v>39590</v>
      </c>
      <c r="B3690">
        <v>56.46</v>
      </c>
      <c r="D3690" s="622">
        <v>63.58</v>
      </c>
      <c r="E3690" s="622">
        <v>86.06</v>
      </c>
    </row>
    <row r="3691" spans="1:5">
      <c r="A3691" s="603">
        <v>39589</v>
      </c>
      <c r="B3691">
        <v>56.98</v>
      </c>
      <c r="D3691" s="622">
        <v>68.680000000000007</v>
      </c>
      <c r="E3691" s="622">
        <v>76.7</v>
      </c>
    </row>
    <row r="3692" spans="1:5">
      <c r="A3692" s="603">
        <v>39588</v>
      </c>
      <c r="B3692">
        <v>53.48</v>
      </c>
      <c r="D3692" s="622">
        <v>73.47</v>
      </c>
      <c r="E3692" s="622">
        <v>77.25</v>
      </c>
    </row>
    <row r="3693" spans="1:5">
      <c r="A3693" s="603">
        <v>39587</v>
      </c>
      <c r="B3693">
        <v>53.26</v>
      </c>
      <c r="D3693" s="622">
        <v>68.760000000000005</v>
      </c>
      <c r="E3693" s="622">
        <v>85.12</v>
      </c>
    </row>
    <row r="3694" spans="1:5">
      <c r="A3694" s="603">
        <v>39584</v>
      </c>
      <c r="B3694">
        <v>56.46</v>
      </c>
      <c r="D3694" s="622">
        <v>64.78</v>
      </c>
      <c r="E3694" s="622">
        <v>85.52</v>
      </c>
    </row>
    <row r="3695" spans="1:5">
      <c r="A3695" s="603">
        <v>39583</v>
      </c>
      <c r="B3695">
        <v>55.56</v>
      </c>
      <c r="D3695" s="622">
        <v>67.86</v>
      </c>
      <c r="E3695" s="622">
        <v>89.65</v>
      </c>
    </row>
    <row r="3696" spans="1:5">
      <c r="A3696" s="603">
        <v>39582</v>
      </c>
      <c r="B3696">
        <v>55.92</v>
      </c>
      <c r="D3696" s="622">
        <v>66.489999999999995</v>
      </c>
      <c r="E3696" s="622">
        <v>92.6</v>
      </c>
    </row>
    <row r="3697" spans="1:5">
      <c r="A3697" s="603">
        <v>39581</v>
      </c>
      <c r="B3697">
        <v>57.68</v>
      </c>
      <c r="D3697" s="622">
        <v>61.44</v>
      </c>
      <c r="E3697" s="622">
        <v>86.52</v>
      </c>
    </row>
    <row r="3698" spans="1:5">
      <c r="A3698" s="603">
        <v>39580</v>
      </c>
      <c r="B3698">
        <v>57.76</v>
      </c>
      <c r="D3698" s="622">
        <v>21.32</v>
      </c>
      <c r="E3698" s="622">
        <v>75.069999999999993</v>
      </c>
    </row>
    <row r="3699" spans="1:5">
      <c r="A3699" s="603">
        <v>39577</v>
      </c>
      <c r="B3699">
        <v>57.42</v>
      </c>
      <c r="D3699" s="622">
        <v>52.98</v>
      </c>
      <c r="E3699" s="622">
        <v>80.47</v>
      </c>
    </row>
    <row r="3700" spans="1:5">
      <c r="A3700" s="603">
        <v>39576</v>
      </c>
      <c r="B3700">
        <v>55.88</v>
      </c>
      <c r="D3700" s="622">
        <v>46.31</v>
      </c>
      <c r="E3700" s="622">
        <v>86.38</v>
      </c>
    </row>
    <row r="3701" spans="1:5">
      <c r="A3701" s="603">
        <v>39575</v>
      </c>
      <c r="B3701">
        <v>58.56</v>
      </c>
      <c r="D3701" s="622">
        <v>65.290000000000006</v>
      </c>
      <c r="E3701" s="622">
        <v>87.16</v>
      </c>
    </row>
    <row r="3702" spans="1:5">
      <c r="A3702" s="603">
        <v>39574</v>
      </c>
      <c r="B3702">
        <v>61.09</v>
      </c>
      <c r="D3702" s="622">
        <v>68.58</v>
      </c>
      <c r="E3702" s="622">
        <v>91.43</v>
      </c>
    </row>
    <row r="3703" spans="1:5">
      <c r="A3703" s="603">
        <v>39573</v>
      </c>
      <c r="B3703">
        <v>59.43</v>
      </c>
      <c r="D3703" s="622">
        <v>66.44</v>
      </c>
      <c r="E3703" s="622">
        <v>94.29</v>
      </c>
    </row>
    <row r="3704" spans="1:5">
      <c r="A3704" s="603">
        <v>39570</v>
      </c>
      <c r="B3704">
        <v>56.47</v>
      </c>
      <c r="D3704" s="622">
        <v>60.93</v>
      </c>
      <c r="E3704" s="622">
        <v>73.64</v>
      </c>
    </row>
    <row r="3705" spans="1:5">
      <c r="A3705" s="603">
        <v>39569</v>
      </c>
      <c r="B3705">
        <v>52.77</v>
      </c>
      <c r="D3705" s="622">
        <v>65.28</v>
      </c>
      <c r="E3705" s="622">
        <v>49.19</v>
      </c>
    </row>
    <row r="3706" spans="1:5">
      <c r="A3706" s="603">
        <v>39568</v>
      </c>
      <c r="B3706">
        <v>53.09</v>
      </c>
      <c r="D3706" s="622">
        <v>65.28</v>
      </c>
      <c r="E3706" s="622">
        <v>81.48</v>
      </c>
    </row>
    <row r="3707" spans="1:5">
      <c r="A3707" s="603">
        <v>39567</v>
      </c>
      <c r="B3707">
        <v>53.4</v>
      </c>
      <c r="D3707" s="622">
        <v>67.33</v>
      </c>
      <c r="E3707" s="622">
        <v>77.790000000000006</v>
      </c>
    </row>
    <row r="3708" spans="1:5">
      <c r="A3708" s="603">
        <v>39566</v>
      </c>
      <c r="B3708">
        <v>53.42</v>
      </c>
      <c r="D3708" s="622">
        <v>57.82</v>
      </c>
      <c r="E3708" s="622">
        <v>76.44</v>
      </c>
    </row>
    <row r="3709" spans="1:5">
      <c r="A3709" s="603">
        <v>39563</v>
      </c>
      <c r="B3709">
        <v>56.36</v>
      </c>
      <c r="D3709" s="622">
        <v>61.11</v>
      </c>
      <c r="E3709" s="622">
        <v>66.680000000000007</v>
      </c>
    </row>
    <row r="3710" spans="1:5">
      <c r="A3710" s="603">
        <v>39562</v>
      </c>
      <c r="B3710">
        <v>58.03</v>
      </c>
      <c r="D3710" s="622">
        <v>65.260000000000005</v>
      </c>
      <c r="E3710" s="622">
        <v>81.430000000000007</v>
      </c>
    </row>
    <row r="3711" spans="1:5">
      <c r="A3711" s="603">
        <v>39561</v>
      </c>
      <c r="B3711">
        <v>57.39</v>
      </c>
      <c r="D3711" s="622">
        <v>71.2</v>
      </c>
      <c r="E3711" s="622">
        <v>78.17</v>
      </c>
    </row>
    <row r="3712" spans="1:5">
      <c r="A3712" s="603">
        <v>39560</v>
      </c>
      <c r="B3712">
        <v>55.65</v>
      </c>
      <c r="D3712" s="622">
        <v>67.650000000000006</v>
      </c>
      <c r="E3712" s="622">
        <v>84.64</v>
      </c>
    </row>
    <row r="3713" spans="1:5">
      <c r="A3713" s="603">
        <v>39559</v>
      </c>
      <c r="B3713">
        <v>54.71</v>
      </c>
      <c r="D3713" s="622">
        <v>70.69</v>
      </c>
      <c r="E3713" s="622">
        <v>84.87</v>
      </c>
    </row>
    <row r="3714" spans="1:5">
      <c r="A3714" s="603">
        <v>39556</v>
      </c>
      <c r="B3714">
        <v>54.83</v>
      </c>
      <c r="D3714" s="622">
        <v>75.349999999999994</v>
      </c>
      <c r="E3714" s="622">
        <v>91.2</v>
      </c>
    </row>
    <row r="3715" spans="1:5">
      <c r="A3715" s="603">
        <v>39555</v>
      </c>
      <c r="B3715">
        <v>54.81</v>
      </c>
      <c r="D3715" s="622">
        <v>79.14</v>
      </c>
      <c r="E3715" s="622">
        <v>88.57</v>
      </c>
    </row>
    <row r="3716" spans="1:5">
      <c r="A3716" s="603">
        <v>39554</v>
      </c>
      <c r="B3716">
        <v>56.4</v>
      </c>
      <c r="D3716" s="622">
        <v>85.39</v>
      </c>
      <c r="E3716" s="622">
        <v>98.42</v>
      </c>
    </row>
    <row r="3717" spans="1:5">
      <c r="A3717" s="603">
        <v>39553</v>
      </c>
      <c r="B3717">
        <v>60.18</v>
      </c>
      <c r="D3717" s="622">
        <v>88.34</v>
      </c>
      <c r="E3717" s="622">
        <v>90.55</v>
      </c>
    </row>
    <row r="3718" spans="1:5">
      <c r="A3718" s="603">
        <v>39552</v>
      </c>
      <c r="B3718">
        <v>59.31</v>
      </c>
      <c r="D3718" s="622">
        <v>79.58</v>
      </c>
      <c r="E3718" s="622">
        <v>88.51</v>
      </c>
    </row>
    <row r="3719" spans="1:5">
      <c r="A3719" s="603">
        <v>39549</v>
      </c>
      <c r="B3719">
        <v>54.35</v>
      </c>
      <c r="D3719" s="622">
        <v>80.5</v>
      </c>
      <c r="E3719" s="622">
        <v>87.96</v>
      </c>
    </row>
    <row r="3720" spans="1:5">
      <c r="A3720" s="603">
        <v>39548</v>
      </c>
      <c r="B3720">
        <v>56.09</v>
      </c>
      <c r="D3720" s="622">
        <v>94.26</v>
      </c>
      <c r="E3720" s="622">
        <v>100.59</v>
      </c>
    </row>
    <row r="3721" spans="1:5">
      <c r="A3721" s="603">
        <v>39547</v>
      </c>
      <c r="B3721">
        <v>56.34</v>
      </c>
      <c r="D3721" s="622">
        <v>103.2</v>
      </c>
      <c r="E3721" s="622">
        <v>101.21</v>
      </c>
    </row>
    <row r="3722" spans="1:5">
      <c r="A3722" s="603">
        <v>39546</v>
      </c>
      <c r="B3722">
        <v>53.78</v>
      </c>
      <c r="D3722" s="622">
        <v>98.5</v>
      </c>
      <c r="E3722" s="622">
        <v>101.17</v>
      </c>
    </row>
    <row r="3723" spans="1:5">
      <c r="A3723" s="603">
        <v>39545</v>
      </c>
      <c r="B3723">
        <v>55.34</v>
      </c>
      <c r="D3723" s="622">
        <v>92.68</v>
      </c>
      <c r="E3723" s="622">
        <v>90.07</v>
      </c>
    </row>
    <row r="3724" spans="1:5">
      <c r="A3724" s="603">
        <v>39542</v>
      </c>
      <c r="B3724">
        <v>60.37</v>
      </c>
      <c r="D3724" s="622">
        <v>73.209999999999994</v>
      </c>
      <c r="E3724" s="622">
        <v>79.25</v>
      </c>
    </row>
    <row r="3725" spans="1:5">
      <c r="A3725" s="603">
        <v>39541</v>
      </c>
      <c r="B3725">
        <v>60.95</v>
      </c>
      <c r="D3725" s="622">
        <v>67.45</v>
      </c>
      <c r="E3725" s="622">
        <v>81.12</v>
      </c>
    </row>
    <row r="3726" spans="1:5">
      <c r="A3726" s="603">
        <v>39540</v>
      </c>
      <c r="B3726">
        <v>60.09</v>
      </c>
      <c r="D3726" s="622">
        <v>75.53</v>
      </c>
      <c r="E3726" s="622">
        <v>78.16</v>
      </c>
    </row>
    <row r="3727" spans="1:5">
      <c r="A3727" s="603">
        <v>39539</v>
      </c>
      <c r="B3727">
        <v>58.17</v>
      </c>
      <c r="D3727" s="622">
        <v>72.12</v>
      </c>
      <c r="E3727" s="622">
        <v>83.83</v>
      </c>
    </row>
    <row r="3728" spans="1:5">
      <c r="A3728" s="603">
        <v>39538</v>
      </c>
      <c r="B3728">
        <v>56.06</v>
      </c>
      <c r="D3728" s="622">
        <v>74.78</v>
      </c>
      <c r="E3728" s="622">
        <v>95.38</v>
      </c>
    </row>
    <row r="3729" spans="1:5">
      <c r="A3729" s="603">
        <v>39535</v>
      </c>
      <c r="B3729">
        <v>61.86</v>
      </c>
      <c r="D3729" s="622">
        <v>65.709999999999994</v>
      </c>
      <c r="E3729" s="622">
        <v>78.67</v>
      </c>
    </row>
    <row r="3730" spans="1:5">
      <c r="A3730" s="603">
        <v>39534</v>
      </c>
      <c r="B3730">
        <v>53.37</v>
      </c>
      <c r="D3730" s="622">
        <v>71.92</v>
      </c>
      <c r="E3730" s="622">
        <v>80.900000000000006</v>
      </c>
    </row>
    <row r="3731" spans="1:5">
      <c r="A3731" s="603">
        <v>39533</v>
      </c>
      <c r="B3731">
        <v>56.79</v>
      </c>
      <c r="D3731" s="622">
        <v>76.2</v>
      </c>
      <c r="E3731" s="622">
        <v>97.53</v>
      </c>
    </row>
    <row r="3732" spans="1:5">
      <c r="A3732" s="603">
        <v>39532</v>
      </c>
      <c r="B3732">
        <v>60.19</v>
      </c>
      <c r="D3732" s="622">
        <v>64.84</v>
      </c>
      <c r="E3732" s="622">
        <v>71.64</v>
      </c>
    </row>
    <row r="3733" spans="1:5">
      <c r="A3733" s="603">
        <v>39531</v>
      </c>
      <c r="B3733">
        <v>55.84</v>
      </c>
      <c r="D3733" s="622">
        <v>55.39</v>
      </c>
      <c r="E3733" s="622">
        <v>54.27</v>
      </c>
    </row>
    <row r="3734" spans="1:5">
      <c r="A3734" s="603">
        <v>39528</v>
      </c>
      <c r="B3734">
        <v>55.31</v>
      </c>
      <c r="D3734" s="622">
        <v>65.459999999999994</v>
      </c>
      <c r="E3734" s="622">
        <v>66.930000000000007</v>
      </c>
    </row>
    <row r="3735" spans="1:5">
      <c r="A3735" s="603">
        <v>39527</v>
      </c>
      <c r="B3735">
        <v>57.19</v>
      </c>
      <c r="D3735" s="622">
        <v>70.88</v>
      </c>
      <c r="E3735" s="622">
        <v>76.98</v>
      </c>
    </row>
    <row r="3736" spans="1:5">
      <c r="A3736" s="603">
        <v>39526</v>
      </c>
      <c r="B3736">
        <v>58.7</v>
      </c>
      <c r="D3736" s="622">
        <v>70.88</v>
      </c>
      <c r="E3736" s="622">
        <v>84.92</v>
      </c>
    </row>
    <row r="3737" spans="1:5">
      <c r="A3737" s="603">
        <v>39525</v>
      </c>
      <c r="B3737">
        <v>63.16</v>
      </c>
      <c r="D3737" s="622">
        <v>68.150000000000006</v>
      </c>
      <c r="E3737" s="622">
        <v>77.23</v>
      </c>
    </row>
    <row r="3738" spans="1:5">
      <c r="A3738" s="603">
        <v>39524</v>
      </c>
      <c r="B3738">
        <v>65.290000000000006</v>
      </c>
      <c r="D3738" s="622">
        <v>58.81</v>
      </c>
      <c r="E3738" s="622">
        <v>73.099999999999994</v>
      </c>
    </row>
    <row r="3739" spans="1:5">
      <c r="A3739" s="603">
        <v>39521</v>
      </c>
      <c r="B3739">
        <v>66.73</v>
      </c>
      <c r="D3739" s="622">
        <v>60.93</v>
      </c>
      <c r="E3739" s="622">
        <v>76.55</v>
      </c>
    </row>
    <row r="3740" spans="1:5">
      <c r="A3740" s="603">
        <v>39520</v>
      </c>
      <c r="B3740">
        <v>65.75</v>
      </c>
      <c r="D3740" s="622">
        <v>64.59</v>
      </c>
      <c r="E3740" s="622">
        <v>70.58</v>
      </c>
    </row>
    <row r="3741" spans="1:5">
      <c r="A3741" s="603">
        <v>39519</v>
      </c>
      <c r="B3741">
        <v>62.31</v>
      </c>
      <c r="D3741" s="622">
        <v>63.15</v>
      </c>
      <c r="E3741" s="622">
        <v>73.95</v>
      </c>
    </row>
    <row r="3742" spans="1:5">
      <c r="A3742" s="603">
        <v>39518</v>
      </c>
      <c r="B3742">
        <v>57.54</v>
      </c>
      <c r="D3742" s="622">
        <v>66.7</v>
      </c>
      <c r="E3742" s="622">
        <v>76.73</v>
      </c>
    </row>
    <row r="3743" spans="1:5">
      <c r="A3743" s="603">
        <v>39517</v>
      </c>
      <c r="B3743">
        <v>59.42</v>
      </c>
      <c r="D3743" s="622">
        <v>73.319999999999993</v>
      </c>
      <c r="E3743" s="622">
        <v>74.08</v>
      </c>
    </row>
    <row r="3744" spans="1:5">
      <c r="A3744" s="603">
        <v>39514</v>
      </c>
      <c r="B3744">
        <v>65.72</v>
      </c>
      <c r="D3744" s="622">
        <v>67.48</v>
      </c>
      <c r="E3744" s="622">
        <v>80.459999999999994</v>
      </c>
    </row>
    <row r="3745" spans="1:5">
      <c r="A3745" s="603">
        <v>39513</v>
      </c>
      <c r="B3745">
        <v>59.43</v>
      </c>
      <c r="D3745" s="622">
        <v>84.26</v>
      </c>
      <c r="E3745" s="622">
        <v>76.34</v>
      </c>
    </row>
    <row r="3746" spans="1:5">
      <c r="A3746" s="603">
        <v>39512</v>
      </c>
      <c r="B3746">
        <v>56.53</v>
      </c>
      <c r="D3746" s="622">
        <v>64.88</v>
      </c>
      <c r="E3746" s="622">
        <v>75.38</v>
      </c>
    </row>
    <row r="3747" spans="1:5">
      <c r="A3747" s="603">
        <v>39511</v>
      </c>
      <c r="B3747">
        <v>58.12</v>
      </c>
      <c r="D3747" s="622">
        <v>64.88</v>
      </c>
      <c r="E3747" s="622">
        <v>78.040000000000006</v>
      </c>
    </row>
    <row r="3748" spans="1:5">
      <c r="A3748" s="603">
        <v>39510</v>
      </c>
      <c r="B3748">
        <v>63.04</v>
      </c>
      <c r="D3748" s="622">
        <v>66</v>
      </c>
      <c r="E3748" s="622">
        <v>72.92</v>
      </c>
    </row>
    <row r="3749" spans="1:5">
      <c r="A3749" s="603">
        <v>39507</v>
      </c>
      <c r="B3749">
        <v>64.290000000000006</v>
      </c>
      <c r="D3749" s="622">
        <v>61.3</v>
      </c>
      <c r="E3749" s="622">
        <v>77.3</v>
      </c>
    </row>
    <row r="3750" spans="1:5">
      <c r="A3750" s="603">
        <v>39506</v>
      </c>
      <c r="B3750">
        <v>64.17</v>
      </c>
      <c r="D3750" s="622">
        <v>68.38</v>
      </c>
      <c r="E3750" s="622">
        <v>85.44</v>
      </c>
    </row>
    <row r="3751" spans="1:5">
      <c r="A3751" s="603">
        <v>39505</v>
      </c>
      <c r="B3751">
        <v>63.32</v>
      </c>
      <c r="D3751" s="622">
        <v>60.87</v>
      </c>
      <c r="E3751" s="622">
        <v>77.77</v>
      </c>
    </row>
    <row r="3752" spans="1:5">
      <c r="A3752" s="603">
        <v>39504</v>
      </c>
      <c r="B3752">
        <v>64.17</v>
      </c>
      <c r="D3752" s="622">
        <v>60.76</v>
      </c>
      <c r="E3752" s="622">
        <v>75.930000000000007</v>
      </c>
    </row>
    <row r="3753" spans="1:5">
      <c r="A3753" s="603">
        <v>39503</v>
      </c>
      <c r="B3753">
        <v>74.28</v>
      </c>
      <c r="D3753" s="622">
        <v>60.87</v>
      </c>
      <c r="E3753" s="622">
        <v>79.099999999999994</v>
      </c>
    </row>
    <row r="3754" spans="1:5">
      <c r="A3754" s="603">
        <v>39500</v>
      </c>
      <c r="B3754">
        <v>69.61</v>
      </c>
      <c r="D3754" s="622">
        <v>64.19</v>
      </c>
      <c r="E3754" s="622">
        <v>77.23</v>
      </c>
    </row>
    <row r="3755" spans="1:5">
      <c r="A3755" s="603">
        <v>39499</v>
      </c>
      <c r="B3755">
        <v>80.78</v>
      </c>
      <c r="D3755" s="622">
        <v>65.34</v>
      </c>
      <c r="E3755" s="622">
        <v>83.01</v>
      </c>
    </row>
    <row r="3756" spans="1:5">
      <c r="A3756" s="603">
        <v>39498</v>
      </c>
      <c r="B3756">
        <v>79.3</v>
      </c>
      <c r="D3756" s="622">
        <v>73.17</v>
      </c>
      <c r="E3756" s="622">
        <v>90.89</v>
      </c>
    </row>
    <row r="3757" spans="1:5">
      <c r="A3757" s="603">
        <v>39497</v>
      </c>
      <c r="B3757">
        <v>69.5</v>
      </c>
      <c r="D3757" s="622">
        <v>73.13</v>
      </c>
      <c r="E3757" s="622">
        <v>89.4</v>
      </c>
    </row>
    <row r="3758" spans="1:5">
      <c r="A3758" s="603">
        <v>39496</v>
      </c>
      <c r="B3758">
        <v>70.290000000000006</v>
      </c>
      <c r="D3758" s="622">
        <v>72.3</v>
      </c>
      <c r="E3758" s="622">
        <v>80.89</v>
      </c>
    </row>
    <row r="3759" spans="1:5">
      <c r="A3759" s="603">
        <v>39493</v>
      </c>
      <c r="B3759">
        <v>74.069999999999993</v>
      </c>
      <c r="D3759" s="622">
        <v>68.7</v>
      </c>
      <c r="E3759" s="622">
        <v>84.82</v>
      </c>
    </row>
    <row r="3760" spans="1:5">
      <c r="A3760" s="603">
        <v>39492</v>
      </c>
      <c r="B3760">
        <v>64.040000000000006</v>
      </c>
      <c r="D3760" s="622">
        <v>67.58</v>
      </c>
      <c r="E3760" s="622">
        <v>84.52</v>
      </c>
    </row>
    <row r="3761" spans="1:5">
      <c r="A3761" s="603">
        <v>39491</v>
      </c>
      <c r="B3761">
        <v>67.349999999999994</v>
      </c>
      <c r="D3761" s="622">
        <v>63.34</v>
      </c>
      <c r="E3761" s="622">
        <v>81.66</v>
      </c>
    </row>
    <row r="3762" spans="1:5">
      <c r="A3762" s="603">
        <v>39490</v>
      </c>
      <c r="B3762">
        <v>70.459999999999994</v>
      </c>
      <c r="D3762" s="622">
        <v>68.73</v>
      </c>
      <c r="E3762" s="622">
        <v>93.24</v>
      </c>
    </row>
    <row r="3763" spans="1:5">
      <c r="A3763" s="603">
        <v>39489</v>
      </c>
      <c r="B3763">
        <v>71.040000000000006</v>
      </c>
      <c r="D3763" s="622">
        <v>67.91</v>
      </c>
      <c r="E3763" s="622">
        <v>84.23</v>
      </c>
    </row>
    <row r="3764" spans="1:5">
      <c r="A3764" s="603">
        <v>39486</v>
      </c>
      <c r="B3764">
        <v>73.08</v>
      </c>
      <c r="D3764" s="622">
        <v>66.569999999999993</v>
      </c>
      <c r="E3764" s="622">
        <v>79.06</v>
      </c>
    </row>
    <row r="3765" spans="1:5">
      <c r="A3765" s="603">
        <v>39485</v>
      </c>
      <c r="B3765">
        <v>70.2</v>
      </c>
      <c r="D3765" s="622">
        <v>64.09</v>
      </c>
      <c r="E3765" s="622">
        <v>80.12</v>
      </c>
    </row>
    <row r="3766" spans="1:5">
      <c r="A3766" s="603">
        <v>39484</v>
      </c>
      <c r="B3766">
        <v>72.33</v>
      </c>
      <c r="D3766" s="622">
        <v>53.77</v>
      </c>
      <c r="E3766" s="622">
        <v>89.93</v>
      </c>
    </row>
    <row r="3767" spans="1:5">
      <c r="A3767" s="603">
        <v>39483</v>
      </c>
      <c r="B3767">
        <v>67.180000000000007</v>
      </c>
      <c r="D3767" s="622">
        <v>60.28</v>
      </c>
      <c r="E3767" s="622">
        <v>90.84</v>
      </c>
    </row>
    <row r="3768" spans="1:5">
      <c r="A3768" s="603">
        <v>39482</v>
      </c>
      <c r="B3768">
        <v>65.099999999999994</v>
      </c>
      <c r="D3768" s="622">
        <v>59.54</v>
      </c>
      <c r="E3768" s="622">
        <v>85.32</v>
      </c>
    </row>
    <row r="3769" spans="1:5">
      <c r="A3769" s="603">
        <v>39479</v>
      </c>
      <c r="B3769">
        <v>69.53</v>
      </c>
      <c r="D3769" s="622">
        <v>69.14</v>
      </c>
      <c r="E3769" s="622">
        <v>93.12</v>
      </c>
    </row>
    <row r="3770" spans="1:5">
      <c r="A3770" s="603">
        <v>39478</v>
      </c>
      <c r="B3770">
        <v>80.12</v>
      </c>
      <c r="D3770" s="622">
        <v>70.67</v>
      </c>
      <c r="E3770" s="622">
        <v>91.74</v>
      </c>
    </row>
    <row r="3771" spans="1:5">
      <c r="A3771" s="603">
        <v>39477</v>
      </c>
      <c r="B3771">
        <v>73.75</v>
      </c>
      <c r="D3771" s="622">
        <v>68.569999999999993</v>
      </c>
      <c r="E3771" s="622">
        <v>87.25</v>
      </c>
    </row>
    <row r="3772" spans="1:5">
      <c r="A3772" s="603">
        <v>39476</v>
      </c>
      <c r="B3772">
        <v>82.13</v>
      </c>
      <c r="D3772" s="622">
        <v>72.3</v>
      </c>
      <c r="E3772" s="622">
        <v>91.88</v>
      </c>
    </row>
    <row r="3773" spans="1:5">
      <c r="A3773" s="603">
        <v>39475</v>
      </c>
      <c r="B3773">
        <v>79.900000000000006</v>
      </c>
      <c r="D3773" s="622">
        <v>82.22</v>
      </c>
      <c r="E3773" s="622">
        <v>80.81</v>
      </c>
    </row>
    <row r="3774" spans="1:5">
      <c r="A3774" s="603">
        <v>39472</v>
      </c>
      <c r="B3774">
        <v>66.84</v>
      </c>
      <c r="D3774" s="622">
        <v>63.46</v>
      </c>
      <c r="E3774" s="622">
        <v>93.35</v>
      </c>
    </row>
    <row r="3775" spans="1:5">
      <c r="A3775" s="603">
        <v>39471</v>
      </c>
      <c r="B3775">
        <v>67.959999999999994</v>
      </c>
      <c r="D3775" s="622">
        <v>61.29</v>
      </c>
      <c r="E3775" s="622">
        <v>84.15</v>
      </c>
    </row>
    <row r="3776" spans="1:5">
      <c r="A3776" s="603">
        <v>39470</v>
      </c>
      <c r="B3776">
        <v>72.709999999999994</v>
      </c>
      <c r="D3776" s="622">
        <v>66.180000000000007</v>
      </c>
      <c r="E3776" s="622">
        <v>89.37</v>
      </c>
    </row>
    <row r="3777" spans="1:5">
      <c r="A3777" s="603">
        <v>39469</v>
      </c>
      <c r="B3777">
        <v>67.02</v>
      </c>
      <c r="D3777" s="622">
        <v>64.03</v>
      </c>
      <c r="E3777" s="622">
        <v>85.09</v>
      </c>
    </row>
    <row r="3778" spans="1:5">
      <c r="A3778" s="603">
        <v>39468</v>
      </c>
      <c r="B3778">
        <v>69.95</v>
      </c>
      <c r="D3778" s="622">
        <v>55.36</v>
      </c>
      <c r="E3778" s="622">
        <v>69.97</v>
      </c>
    </row>
    <row r="3779" spans="1:5">
      <c r="A3779" s="603">
        <v>39465</v>
      </c>
      <c r="B3779">
        <v>68.78</v>
      </c>
      <c r="D3779" s="622">
        <v>63.1</v>
      </c>
      <c r="E3779" s="622">
        <v>94.66</v>
      </c>
    </row>
    <row r="3780" spans="1:5">
      <c r="A3780" s="603">
        <v>39464</v>
      </c>
      <c r="B3780">
        <v>62.96</v>
      </c>
      <c r="D3780" s="622">
        <v>77.88</v>
      </c>
      <c r="E3780" s="622">
        <v>91.08</v>
      </c>
    </row>
    <row r="3781" spans="1:5">
      <c r="A3781" s="603">
        <v>39463</v>
      </c>
      <c r="B3781">
        <v>62.59</v>
      </c>
      <c r="D3781" s="622">
        <v>69.959999999999994</v>
      </c>
      <c r="E3781" s="622">
        <v>93.79</v>
      </c>
    </row>
    <row r="3782" spans="1:5">
      <c r="A3782" s="603">
        <v>39462</v>
      </c>
      <c r="B3782">
        <v>68.52</v>
      </c>
      <c r="D3782" s="622">
        <v>69.94</v>
      </c>
      <c r="E3782" s="622">
        <v>100.23</v>
      </c>
    </row>
    <row r="3783" spans="1:5">
      <c r="A3783" s="603">
        <v>39461</v>
      </c>
      <c r="B3783">
        <v>75.55</v>
      </c>
      <c r="D3783" s="622">
        <v>66.209999999999994</v>
      </c>
      <c r="E3783" s="622">
        <v>97.85</v>
      </c>
    </row>
    <row r="3784" spans="1:5">
      <c r="A3784" s="603">
        <v>39458</v>
      </c>
      <c r="B3784">
        <v>66.599999999999994</v>
      </c>
      <c r="D3784" s="622">
        <v>67.540000000000006</v>
      </c>
      <c r="E3784" s="622">
        <v>86.99</v>
      </c>
    </row>
    <row r="3785" spans="1:5">
      <c r="A3785" s="603">
        <v>39457</v>
      </c>
      <c r="B3785">
        <v>69.680000000000007</v>
      </c>
      <c r="D3785" s="622">
        <v>68.84</v>
      </c>
      <c r="E3785" s="622">
        <v>96.87</v>
      </c>
    </row>
    <row r="3786" spans="1:5">
      <c r="A3786" s="603">
        <v>39456</v>
      </c>
      <c r="B3786">
        <v>74.760000000000005</v>
      </c>
      <c r="D3786" s="622">
        <v>68.98</v>
      </c>
      <c r="E3786" s="622">
        <v>96.93</v>
      </c>
    </row>
    <row r="3787" spans="1:5">
      <c r="A3787" s="603">
        <v>39455</v>
      </c>
      <c r="B3787">
        <v>75.62</v>
      </c>
      <c r="D3787" s="622">
        <v>76.599999999999994</v>
      </c>
      <c r="E3787" s="622">
        <v>97.52</v>
      </c>
    </row>
    <row r="3788" spans="1:5">
      <c r="A3788" s="603">
        <v>39454</v>
      </c>
      <c r="B3788">
        <v>73.849999999999994</v>
      </c>
      <c r="D3788" s="622">
        <v>61.27</v>
      </c>
      <c r="E3788" s="622">
        <v>99.37</v>
      </c>
    </row>
    <row r="3789" spans="1:5">
      <c r="A3789" s="603">
        <v>39451</v>
      </c>
      <c r="B3789">
        <v>75.36</v>
      </c>
      <c r="D3789" s="622">
        <v>88</v>
      </c>
      <c r="E3789" s="622">
        <v>92.96</v>
      </c>
    </row>
    <row r="3790" spans="1:5">
      <c r="A3790" s="603">
        <v>39450</v>
      </c>
      <c r="B3790">
        <v>68.209999999999994</v>
      </c>
      <c r="D3790" s="622">
        <v>93.38</v>
      </c>
      <c r="E3790" s="622">
        <v>86.34</v>
      </c>
    </row>
    <row r="3791" spans="1:5">
      <c r="A3791" s="603">
        <v>39449</v>
      </c>
      <c r="B3791">
        <v>68.459999999999994</v>
      </c>
      <c r="D3791" s="622">
        <v>73.97</v>
      </c>
      <c r="E3791" s="622">
        <v>84.93</v>
      </c>
    </row>
    <row r="3792" spans="1:5">
      <c r="A3792" s="603">
        <v>39448</v>
      </c>
      <c r="B3792">
        <v>67</v>
      </c>
      <c r="D3792" s="622">
        <v>56.06</v>
      </c>
      <c r="E3792" s="622">
        <v>63.13</v>
      </c>
    </row>
    <row r="3793" spans="1:5">
      <c r="A3793" s="603">
        <v>39447</v>
      </c>
      <c r="B3793">
        <v>62.12</v>
      </c>
      <c r="D3793" s="622">
        <v>48.74</v>
      </c>
      <c r="E3793" s="622">
        <v>61.34</v>
      </c>
    </row>
    <row r="3794" spans="1:5">
      <c r="A3794" s="603">
        <v>39444</v>
      </c>
      <c r="B3794">
        <v>64.59</v>
      </c>
      <c r="D3794" s="622">
        <v>55.56</v>
      </c>
      <c r="E3794" s="622">
        <v>80.75</v>
      </c>
    </row>
    <row r="3795" spans="1:5">
      <c r="A3795" s="603">
        <v>39443</v>
      </c>
      <c r="B3795">
        <v>69.66</v>
      </c>
      <c r="D3795" s="622">
        <v>65.06</v>
      </c>
      <c r="E3795" s="622">
        <v>81.349999999999994</v>
      </c>
    </row>
    <row r="3796" spans="1:5">
      <c r="A3796" s="603">
        <v>39442</v>
      </c>
      <c r="B3796">
        <v>61.08</v>
      </c>
      <c r="D3796" s="622">
        <v>48.01</v>
      </c>
      <c r="E3796" s="622">
        <v>65.7</v>
      </c>
    </row>
    <row r="3797" spans="1:5">
      <c r="A3797" s="603">
        <v>39441</v>
      </c>
      <c r="B3797">
        <v>53.61</v>
      </c>
      <c r="D3797" s="622">
        <v>45.69</v>
      </c>
      <c r="E3797" s="622">
        <v>59.59</v>
      </c>
    </row>
    <row r="3798" spans="1:5">
      <c r="A3798" s="603">
        <v>39440</v>
      </c>
      <c r="B3798">
        <v>60.63</v>
      </c>
      <c r="D3798" s="622">
        <v>66.38</v>
      </c>
      <c r="E3798" s="622">
        <v>68.959999999999994</v>
      </c>
    </row>
    <row r="3799" spans="1:5">
      <c r="A3799" s="603">
        <v>39437</v>
      </c>
      <c r="B3799">
        <v>62.74</v>
      </c>
      <c r="D3799" s="622">
        <v>143.44999999999999</v>
      </c>
      <c r="E3799" s="622">
        <v>96.54</v>
      </c>
    </row>
    <row r="3800" spans="1:5">
      <c r="A3800" s="603">
        <v>39436</v>
      </c>
      <c r="B3800">
        <v>59.97</v>
      </c>
      <c r="D3800" s="622">
        <v>112.8</v>
      </c>
      <c r="E3800" s="622">
        <v>111.09</v>
      </c>
    </row>
    <row r="3801" spans="1:5">
      <c r="A3801" s="603">
        <v>39435</v>
      </c>
      <c r="B3801">
        <v>61.75</v>
      </c>
      <c r="D3801" s="622">
        <v>113.04</v>
      </c>
      <c r="E3801" s="622">
        <v>106.03</v>
      </c>
    </row>
    <row r="3802" spans="1:5">
      <c r="A3802" s="603">
        <v>39434</v>
      </c>
      <c r="B3802">
        <v>69.069999999999993</v>
      </c>
      <c r="D3802" s="622">
        <v>93.92</v>
      </c>
      <c r="E3802" s="622">
        <v>97.88</v>
      </c>
    </row>
    <row r="3803" spans="1:5">
      <c r="A3803" s="603">
        <v>39433</v>
      </c>
      <c r="B3803">
        <v>79.209999999999994</v>
      </c>
      <c r="D3803" s="622">
        <v>91.09</v>
      </c>
      <c r="E3803" s="622">
        <v>89.39</v>
      </c>
    </row>
    <row r="3804" spans="1:5">
      <c r="A3804" s="603">
        <v>39430</v>
      </c>
      <c r="B3804">
        <v>65.709999999999994</v>
      </c>
      <c r="D3804" s="622">
        <v>82.96</v>
      </c>
      <c r="E3804" s="622">
        <v>92.11</v>
      </c>
    </row>
    <row r="3805" spans="1:5">
      <c r="A3805" s="603">
        <v>39429</v>
      </c>
      <c r="B3805">
        <v>64.239999999999995</v>
      </c>
      <c r="D3805" s="622">
        <v>100.35</v>
      </c>
      <c r="E3805" s="622">
        <v>91.82</v>
      </c>
    </row>
    <row r="3806" spans="1:5">
      <c r="A3806" s="603">
        <v>39428</v>
      </c>
      <c r="B3806">
        <v>58.04</v>
      </c>
      <c r="D3806" s="622">
        <v>83.7</v>
      </c>
      <c r="E3806" s="622">
        <v>90.43</v>
      </c>
    </row>
    <row r="3807" spans="1:5">
      <c r="A3807" s="603">
        <v>39427</v>
      </c>
      <c r="B3807">
        <v>54.59</v>
      </c>
      <c r="D3807" s="622">
        <v>74.58</v>
      </c>
      <c r="E3807" s="622">
        <v>91.14</v>
      </c>
    </row>
    <row r="3808" spans="1:5">
      <c r="A3808" s="603">
        <v>39426</v>
      </c>
      <c r="B3808">
        <v>50.08</v>
      </c>
      <c r="D3808" s="622">
        <v>66.78</v>
      </c>
      <c r="E3808" s="622">
        <v>91.32</v>
      </c>
    </row>
    <row r="3809" spans="1:5">
      <c r="A3809" s="603">
        <v>39423</v>
      </c>
      <c r="B3809">
        <v>48.66</v>
      </c>
      <c r="D3809" s="622">
        <v>48.75</v>
      </c>
      <c r="E3809" s="622">
        <v>85.16</v>
      </c>
    </row>
    <row r="3810" spans="1:5">
      <c r="A3810" s="603">
        <v>39422</v>
      </c>
      <c r="B3810">
        <v>52.33</v>
      </c>
      <c r="D3810" s="622">
        <v>50.61</v>
      </c>
      <c r="E3810" s="622">
        <v>85.72</v>
      </c>
    </row>
    <row r="3811" spans="1:5">
      <c r="A3811" s="603">
        <v>39421</v>
      </c>
      <c r="B3811">
        <v>52.28</v>
      </c>
      <c r="D3811" s="622">
        <v>55.51</v>
      </c>
      <c r="E3811" s="622">
        <v>85.01</v>
      </c>
    </row>
    <row r="3812" spans="1:5">
      <c r="A3812" s="603">
        <v>39420</v>
      </c>
      <c r="B3812">
        <v>55.55</v>
      </c>
      <c r="D3812" s="622">
        <v>60.76</v>
      </c>
      <c r="E3812" s="622">
        <v>85.32</v>
      </c>
    </row>
    <row r="3813" spans="1:5">
      <c r="A3813" s="603">
        <v>39419</v>
      </c>
      <c r="B3813">
        <v>56.57</v>
      </c>
      <c r="D3813" s="622">
        <v>56.17</v>
      </c>
      <c r="E3813" s="622">
        <v>77.83</v>
      </c>
    </row>
    <row r="3814" spans="1:5">
      <c r="A3814" s="603">
        <v>39416</v>
      </c>
      <c r="B3814">
        <v>56.74</v>
      </c>
      <c r="D3814" s="622">
        <v>60.2</v>
      </c>
      <c r="E3814" s="622">
        <v>79.39</v>
      </c>
    </row>
    <row r="3815" spans="1:5">
      <c r="A3815" s="603">
        <v>39415</v>
      </c>
      <c r="B3815">
        <v>56.58</v>
      </c>
      <c r="D3815" s="622">
        <v>74.569999999999993</v>
      </c>
      <c r="E3815" s="622">
        <v>79.260000000000005</v>
      </c>
    </row>
    <row r="3816" spans="1:5">
      <c r="A3816" s="603">
        <v>39414</v>
      </c>
      <c r="B3816">
        <v>60.57</v>
      </c>
      <c r="D3816" s="622">
        <v>76.81</v>
      </c>
      <c r="E3816" s="622">
        <v>93.23</v>
      </c>
    </row>
    <row r="3817" spans="1:5">
      <c r="A3817" s="603">
        <v>39413</v>
      </c>
      <c r="B3817">
        <v>48.58</v>
      </c>
      <c r="D3817" s="622">
        <v>91.79</v>
      </c>
      <c r="E3817" s="622">
        <v>99.03</v>
      </c>
    </row>
    <row r="3818" spans="1:5">
      <c r="A3818" s="603">
        <v>39412</v>
      </c>
      <c r="B3818">
        <v>47.32</v>
      </c>
      <c r="D3818" s="622">
        <v>76.900000000000006</v>
      </c>
      <c r="E3818" s="622">
        <v>95.39</v>
      </c>
    </row>
    <row r="3819" spans="1:5">
      <c r="A3819" s="603">
        <v>39409</v>
      </c>
      <c r="B3819">
        <v>51.22</v>
      </c>
      <c r="D3819" s="622">
        <v>94.49</v>
      </c>
      <c r="E3819" s="622">
        <v>104.77</v>
      </c>
    </row>
    <row r="3820" spans="1:5">
      <c r="A3820" s="603">
        <v>39408</v>
      </c>
      <c r="B3820">
        <v>56.03</v>
      </c>
      <c r="D3820" s="622">
        <v>83.84</v>
      </c>
      <c r="E3820" s="622">
        <v>117</v>
      </c>
    </row>
    <row r="3821" spans="1:5">
      <c r="A3821" s="603">
        <v>39407</v>
      </c>
      <c r="B3821">
        <v>51.31</v>
      </c>
      <c r="D3821" s="622">
        <v>100.07</v>
      </c>
      <c r="E3821" s="622">
        <v>120.98</v>
      </c>
    </row>
    <row r="3822" spans="1:5">
      <c r="A3822" s="603">
        <v>39406</v>
      </c>
      <c r="B3822">
        <v>48.97</v>
      </c>
      <c r="D3822" s="622">
        <v>122.91</v>
      </c>
      <c r="E3822" s="622">
        <v>116.25</v>
      </c>
    </row>
    <row r="3823" spans="1:5">
      <c r="A3823" s="603">
        <v>39405</v>
      </c>
      <c r="B3823">
        <v>52.6</v>
      </c>
      <c r="D3823" s="622">
        <v>116.1</v>
      </c>
      <c r="E3823" s="622">
        <v>115.54</v>
      </c>
    </row>
    <row r="3824" spans="1:5">
      <c r="A3824" s="603">
        <v>39402</v>
      </c>
      <c r="B3824">
        <v>45.66</v>
      </c>
      <c r="D3824" s="622">
        <v>118.22</v>
      </c>
      <c r="E3824" s="622">
        <v>122</v>
      </c>
    </row>
    <row r="3825" spans="1:5">
      <c r="A3825" s="603">
        <v>39401</v>
      </c>
      <c r="B3825">
        <v>45.66</v>
      </c>
      <c r="D3825" s="622">
        <v>314.27</v>
      </c>
      <c r="E3825" s="622">
        <v>118.09</v>
      </c>
    </row>
    <row r="3826" spans="1:5">
      <c r="A3826" s="603">
        <v>39400</v>
      </c>
      <c r="B3826">
        <v>45.83</v>
      </c>
      <c r="D3826" s="622">
        <v>112.01</v>
      </c>
      <c r="E3826" s="622">
        <v>118.01</v>
      </c>
    </row>
    <row r="3827" spans="1:5">
      <c r="A3827" s="603">
        <v>39399</v>
      </c>
      <c r="B3827">
        <v>48.13</v>
      </c>
      <c r="D3827" s="622">
        <v>87.83</v>
      </c>
      <c r="E3827" s="622">
        <v>94.95</v>
      </c>
    </row>
    <row r="3828" spans="1:5">
      <c r="A3828" s="603">
        <v>39398</v>
      </c>
      <c r="B3828">
        <v>46.44</v>
      </c>
      <c r="D3828" s="622">
        <v>173.76</v>
      </c>
      <c r="E3828" s="622">
        <v>93.94</v>
      </c>
    </row>
    <row r="3829" spans="1:5">
      <c r="A3829" s="603">
        <v>39395</v>
      </c>
      <c r="B3829">
        <v>43.15</v>
      </c>
      <c r="D3829" s="622">
        <v>120.1</v>
      </c>
      <c r="E3829" s="622">
        <v>83.51</v>
      </c>
    </row>
    <row r="3830" spans="1:5">
      <c r="A3830" s="603">
        <v>39394</v>
      </c>
      <c r="B3830">
        <v>45.83</v>
      </c>
      <c r="D3830" s="622">
        <v>73.45</v>
      </c>
      <c r="E3830" s="622">
        <v>84.25</v>
      </c>
    </row>
    <row r="3831" spans="1:5">
      <c r="A3831" s="603">
        <v>39393</v>
      </c>
      <c r="B3831">
        <v>43.2</v>
      </c>
      <c r="D3831" s="622">
        <v>74.89</v>
      </c>
      <c r="E3831" s="622">
        <v>83.76</v>
      </c>
    </row>
    <row r="3832" spans="1:5">
      <c r="A3832" s="603">
        <v>39392</v>
      </c>
      <c r="B3832">
        <v>42</v>
      </c>
      <c r="D3832" s="622">
        <v>74.06</v>
      </c>
      <c r="E3832" s="622">
        <v>85.52</v>
      </c>
    </row>
    <row r="3833" spans="1:5">
      <c r="A3833" s="603">
        <v>39391</v>
      </c>
      <c r="B3833">
        <v>45.07</v>
      </c>
      <c r="D3833" s="622">
        <v>69.180000000000007</v>
      </c>
      <c r="E3833" s="622">
        <v>94.78</v>
      </c>
    </row>
    <row r="3834" spans="1:5">
      <c r="A3834" s="603">
        <v>39388</v>
      </c>
      <c r="B3834">
        <v>40.880000000000003</v>
      </c>
      <c r="D3834" s="622">
        <v>59.07</v>
      </c>
      <c r="E3834" s="622">
        <v>68.459999999999994</v>
      </c>
    </row>
    <row r="3835" spans="1:5">
      <c r="A3835" s="603">
        <v>39387</v>
      </c>
      <c r="B3835">
        <v>37.14</v>
      </c>
      <c r="D3835" s="622">
        <v>45.35</v>
      </c>
      <c r="E3835" s="622">
        <v>58.89</v>
      </c>
    </row>
    <row r="3836" spans="1:5">
      <c r="A3836" s="603">
        <v>39386</v>
      </c>
      <c r="B3836">
        <v>38.44</v>
      </c>
      <c r="D3836" s="622">
        <v>77.010000000000005</v>
      </c>
      <c r="E3836" s="622">
        <v>96.33</v>
      </c>
    </row>
    <row r="3837" spans="1:5">
      <c r="A3837" s="603">
        <v>39385</v>
      </c>
      <c r="B3837">
        <v>40.15</v>
      </c>
      <c r="D3837" s="622">
        <v>128.68</v>
      </c>
      <c r="E3837" s="622">
        <v>91</v>
      </c>
    </row>
    <row r="3838" spans="1:5">
      <c r="A3838" s="603">
        <v>39384</v>
      </c>
      <c r="B3838">
        <v>43.04</v>
      </c>
      <c r="D3838" s="622">
        <v>175.81</v>
      </c>
      <c r="E3838" s="622">
        <v>86.37</v>
      </c>
    </row>
    <row r="3839" spans="1:5">
      <c r="A3839" s="603">
        <v>39381</v>
      </c>
      <c r="B3839">
        <v>40.26</v>
      </c>
      <c r="D3839" s="622">
        <v>90.93</v>
      </c>
      <c r="E3839" s="622">
        <v>90.35</v>
      </c>
    </row>
    <row r="3840" spans="1:5">
      <c r="A3840" s="603">
        <v>39380</v>
      </c>
      <c r="B3840">
        <v>38.119999999999997</v>
      </c>
      <c r="D3840" s="622">
        <v>85.69</v>
      </c>
      <c r="E3840" s="622">
        <v>84.96</v>
      </c>
    </row>
    <row r="3841" spans="1:5">
      <c r="A3841" s="603">
        <v>39379</v>
      </c>
      <c r="B3841">
        <v>38.92</v>
      </c>
      <c r="D3841" s="622">
        <v>87.72</v>
      </c>
      <c r="E3841" s="622">
        <v>78.069999999999993</v>
      </c>
    </row>
    <row r="3842" spans="1:5">
      <c r="A3842" s="603">
        <v>39378</v>
      </c>
      <c r="B3842">
        <v>39.03</v>
      </c>
      <c r="D3842" s="622">
        <v>93.2</v>
      </c>
      <c r="E3842" s="622">
        <v>84.33</v>
      </c>
    </row>
    <row r="3843" spans="1:5">
      <c r="A3843" s="603">
        <v>39377</v>
      </c>
      <c r="B3843">
        <v>41.57</v>
      </c>
      <c r="D3843" s="622">
        <v>77.599999999999994</v>
      </c>
      <c r="E3843" s="622">
        <v>86.09</v>
      </c>
    </row>
    <row r="3844" spans="1:5">
      <c r="A3844" s="603">
        <v>39374</v>
      </c>
      <c r="B3844">
        <v>39.6</v>
      </c>
      <c r="D3844" s="622">
        <v>63.79</v>
      </c>
      <c r="E3844" s="622">
        <v>73.959999999999994</v>
      </c>
    </row>
    <row r="3845" spans="1:5">
      <c r="A3845" s="603">
        <v>39373</v>
      </c>
      <c r="B3845">
        <v>38.590000000000003</v>
      </c>
      <c r="D3845" s="622">
        <v>54.6</v>
      </c>
      <c r="E3845" s="622">
        <v>71.150000000000006</v>
      </c>
    </row>
    <row r="3846" spans="1:5">
      <c r="A3846" s="603">
        <v>39372</v>
      </c>
      <c r="B3846">
        <v>38.79</v>
      </c>
      <c r="D3846" s="622">
        <v>49.92</v>
      </c>
      <c r="E3846" s="622">
        <v>66.92</v>
      </c>
    </row>
    <row r="3847" spans="1:5">
      <c r="A3847" s="603">
        <v>39371</v>
      </c>
      <c r="B3847">
        <v>39.74</v>
      </c>
      <c r="D3847" s="622">
        <v>46.71</v>
      </c>
      <c r="E3847" s="622">
        <v>65.55</v>
      </c>
    </row>
    <row r="3848" spans="1:5">
      <c r="A3848" s="603">
        <v>39370</v>
      </c>
      <c r="B3848">
        <v>42.26</v>
      </c>
      <c r="D3848" s="622">
        <v>42.53</v>
      </c>
      <c r="E3848" s="622">
        <v>66.59</v>
      </c>
    </row>
    <row r="3849" spans="1:5">
      <c r="A3849" s="603">
        <v>39367</v>
      </c>
      <c r="B3849">
        <v>35.29</v>
      </c>
      <c r="D3849" s="622">
        <v>47.04</v>
      </c>
      <c r="E3849" s="622">
        <v>64.7</v>
      </c>
    </row>
    <row r="3850" spans="1:5">
      <c r="A3850" s="603">
        <v>39366</v>
      </c>
      <c r="B3850">
        <v>36.65</v>
      </c>
      <c r="D3850" s="622">
        <v>56.11</v>
      </c>
      <c r="E3850" s="622">
        <v>66.8</v>
      </c>
    </row>
    <row r="3851" spans="1:5">
      <c r="A3851" s="603">
        <v>39365</v>
      </c>
      <c r="B3851">
        <v>36.119999999999997</v>
      </c>
      <c r="D3851" s="622">
        <v>52.54</v>
      </c>
      <c r="E3851" s="622">
        <v>68.209999999999994</v>
      </c>
    </row>
    <row r="3852" spans="1:5">
      <c r="A3852" s="603">
        <v>39364</v>
      </c>
      <c r="B3852">
        <v>36.29</v>
      </c>
      <c r="D3852" s="622">
        <v>57.36</v>
      </c>
      <c r="E3852" s="622">
        <v>66.34</v>
      </c>
    </row>
    <row r="3853" spans="1:5">
      <c r="A3853" s="603">
        <v>39363</v>
      </c>
      <c r="B3853">
        <v>39.630000000000003</v>
      </c>
      <c r="D3853" s="622">
        <v>47.81</v>
      </c>
      <c r="E3853" s="622">
        <v>63.46</v>
      </c>
    </row>
    <row r="3854" spans="1:5">
      <c r="A3854" s="603">
        <v>39360</v>
      </c>
      <c r="B3854">
        <v>40.130000000000003</v>
      </c>
      <c r="D3854" s="622">
        <v>46.09</v>
      </c>
      <c r="E3854" s="622">
        <v>71.12</v>
      </c>
    </row>
    <row r="3855" spans="1:5">
      <c r="A3855" s="603">
        <v>39359</v>
      </c>
      <c r="B3855">
        <v>38.35</v>
      </c>
      <c r="D3855" s="622">
        <v>47.86</v>
      </c>
      <c r="E3855" s="622">
        <v>70.95</v>
      </c>
    </row>
    <row r="3856" spans="1:5">
      <c r="A3856" s="603">
        <v>39358</v>
      </c>
      <c r="B3856">
        <v>37.58</v>
      </c>
      <c r="D3856" s="622">
        <v>38.11</v>
      </c>
      <c r="E3856" s="622">
        <v>67.540000000000006</v>
      </c>
    </row>
    <row r="3857" spans="1:5">
      <c r="A3857" s="603">
        <v>39357</v>
      </c>
      <c r="B3857">
        <v>37.479999999999997</v>
      </c>
      <c r="D3857" s="622">
        <v>48.21</v>
      </c>
      <c r="E3857" s="622">
        <v>66.3</v>
      </c>
    </row>
    <row r="3858" spans="1:5">
      <c r="A3858" s="603">
        <v>39356</v>
      </c>
      <c r="B3858">
        <v>32.99</v>
      </c>
      <c r="D3858" s="622">
        <v>54.72</v>
      </c>
      <c r="E3858" s="622">
        <v>59.98</v>
      </c>
    </row>
    <row r="3859" spans="1:5">
      <c r="A3859" s="603">
        <v>39353</v>
      </c>
      <c r="B3859">
        <v>36.520000000000003</v>
      </c>
      <c r="D3859" s="622">
        <v>42.35</v>
      </c>
      <c r="E3859" s="622">
        <v>78.069999999999993</v>
      </c>
    </row>
    <row r="3860" spans="1:5">
      <c r="A3860" s="603">
        <v>39352</v>
      </c>
      <c r="B3860">
        <v>34.340000000000003</v>
      </c>
      <c r="D3860" s="622">
        <v>44.7</v>
      </c>
      <c r="E3860" s="622">
        <v>77.650000000000006</v>
      </c>
    </row>
    <row r="3861" spans="1:5">
      <c r="A3861" s="603">
        <v>39351</v>
      </c>
      <c r="B3861">
        <v>34.159999999999997</v>
      </c>
      <c r="D3861" s="622">
        <v>49.39</v>
      </c>
      <c r="E3861" s="622">
        <v>78.02</v>
      </c>
    </row>
    <row r="3862" spans="1:5">
      <c r="A3862" s="603">
        <v>39350</v>
      </c>
      <c r="B3862">
        <v>36.119999999999997</v>
      </c>
      <c r="D3862" s="622">
        <v>43.54</v>
      </c>
      <c r="E3862" s="622">
        <v>78.27</v>
      </c>
    </row>
    <row r="3863" spans="1:5">
      <c r="A3863" s="603">
        <v>39349</v>
      </c>
      <c r="B3863">
        <v>38.19</v>
      </c>
      <c r="D3863" s="622">
        <v>37.94</v>
      </c>
      <c r="E3863" s="622">
        <v>65.16</v>
      </c>
    </row>
    <row r="3864" spans="1:5">
      <c r="A3864" s="603">
        <v>39346</v>
      </c>
      <c r="B3864">
        <v>38.130000000000003</v>
      </c>
      <c r="D3864" s="622">
        <v>39.08</v>
      </c>
      <c r="E3864" s="622">
        <v>68.849999999999994</v>
      </c>
    </row>
    <row r="3865" spans="1:5">
      <c r="A3865" s="603">
        <v>39345</v>
      </c>
      <c r="B3865">
        <v>38.51</v>
      </c>
      <c r="D3865" s="622">
        <v>39.630000000000003</v>
      </c>
      <c r="E3865" s="622">
        <v>76.239999999999995</v>
      </c>
    </row>
    <row r="3866" spans="1:5">
      <c r="A3866" s="603">
        <v>39344</v>
      </c>
      <c r="B3866">
        <v>36.51</v>
      </c>
      <c r="D3866" s="622">
        <v>41.79</v>
      </c>
      <c r="E3866" s="622">
        <v>77.62</v>
      </c>
    </row>
    <row r="3867" spans="1:5">
      <c r="A3867" s="603">
        <v>39343</v>
      </c>
      <c r="B3867">
        <v>34.78</v>
      </c>
      <c r="D3867" s="622">
        <v>41.96</v>
      </c>
      <c r="E3867" s="622">
        <v>78.95</v>
      </c>
    </row>
    <row r="3868" spans="1:5">
      <c r="A3868" s="603">
        <v>39342</v>
      </c>
      <c r="B3868">
        <v>39.369999999999997</v>
      </c>
      <c r="D3868" s="622">
        <v>40.43</v>
      </c>
      <c r="E3868" s="622">
        <v>79.28</v>
      </c>
    </row>
    <row r="3869" spans="1:5">
      <c r="A3869" s="603">
        <v>39339</v>
      </c>
      <c r="B3869">
        <v>36.729999999999997</v>
      </c>
      <c r="D3869" s="622">
        <v>39</v>
      </c>
      <c r="E3869" s="622">
        <v>68.66</v>
      </c>
    </row>
    <row r="3870" spans="1:5">
      <c r="A3870" s="603">
        <v>39338</v>
      </c>
      <c r="B3870">
        <v>37.83</v>
      </c>
      <c r="D3870" s="622">
        <v>41.68</v>
      </c>
      <c r="E3870" s="622">
        <v>67.45</v>
      </c>
    </row>
    <row r="3871" spans="1:5">
      <c r="A3871" s="603">
        <v>39337</v>
      </c>
      <c r="B3871">
        <v>36.04</v>
      </c>
      <c r="D3871" s="622">
        <v>38.92</v>
      </c>
      <c r="E3871" s="622">
        <v>81.98</v>
      </c>
    </row>
    <row r="3872" spans="1:5">
      <c r="A3872" s="603">
        <v>39336</v>
      </c>
      <c r="B3872">
        <v>34.75</v>
      </c>
      <c r="D3872" s="622">
        <v>37.979999999999997</v>
      </c>
      <c r="E3872" s="622">
        <v>84.46</v>
      </c>
    </row>
    <row r="3873" spans="1:5">
      <c r="A3873" s="603">
        <v>39335</v>
      </c>
      <c r="B3873">
        <v>37.020000000000003</v>
      </c>
      <c r="D3873" s="622">
        <v>32.869999999999997</v>
      </c>
      <c r="E3873" s="622">
        <v>81.16</v>
      </c>
    </row>
    <row r="3874" spans="1:5">
      <c r="A3874" s="603">
        <v>39332</v>
      </c>
      <c r="B3874">
        <v>37.409999999999997</v>
      </c>
      <c r="D3874" s="622">
        <v>33.96</v>
      </c>
      <c r="E3874" s="622">
        <v>75.53</v>
      </c>
    </row>
    <row r="3875" spans="1:5">
      <c r="A3875" s="603">
        <v>39331</v>
      </c>
      <c r="B3875">
        <v>37.29</v>
      </c>
      <c r="D3875" s="622">
        <v>35.049999999999997</v>
      </c>
      <c r="E3875" s="622">
        <v>81.040000000000006</v>
      </c>
    </row>
    <row r="3876" spans="1:5">
      <c r="A3876" s="603">
        <v>39330</v>
      </c>
      <c r="B3876">
        <v>35.450000000000003</v>
      </c>
      <c r="D3876" s="622">
        <v>37.92</v>
      </c>
      <c r="E3876" s="622">
        <v>84.39</v>
      </c>
    </row>
    <row r="3877" spans="1:5">
      <c r="A3877" s="603">
        <v>39329</v>
      </c>
      <c r="B3877">
        <v>35.270000000000003</v>
      </c>
      <c r="D3877" s="622">
        <v>32.28</v>
      </c>
      <c r="E3877" s="622">
        <v>84.59</v>
      </c>
    </row>
    <row r="3878" spans="1:5">
      <c r="A3878" s="603">
        <v>39328</v>
      </c>
      <c r="B3878">
        <v>36.42</v>
      </c>
      <c r="D3878" s="622">
        <v>31.82</v>
      </c>
      <c r="E3878" s="622">
        <v>81.69</v>
      </c>
    </row>
    <row r="3879" spans="1:5">
      <c r="A3879" s="603">
        <v>39325</v>
      </c>
      <c r="B3879">
        <v>36.01</v>
      </c>
      <c r="D3879" s="622">
        <v>30.51</v>
      </c>
      <c r="E3879" s="622">
        <v>76.930000000000007</v>
      </c>
    </row>
    <row r="3880" spans="1:5">
      <c r="A3880" s="603">
        <v>39324</v>
      </c>
      <c r="B3880">
        <v>34.15</v>
      </c>
      <c r="D3880" s="622">
        <v>33.89</v>
      </c>
      <c r="E3880" s="622">
        <v>79.22</v>
      </c>
    </row>
    <row r="3881" spans="1:5">
      <c r="A3881" s="603">
        <v>39323</v>
      </c>
      <c r="B3881">
        <v>35.22</v>
      </c>
      <c r="D3881" s="622">
        <v>34.5</v>
      </c>
      <c r="E3881" s="622">
        <v>79.760000000000005</v>
      </c>
    </row>
    <row r="3882" spans="1:5">
      <c r="A3882" s="603">
        <v>39322</v>
      </c>
      <c r="B3882">
        <v>35.799999999999997</v>
      </c>
      <c r="D3882" s="622">
        <v>35.01</v>
      </c>
      <c r="E3882" s="622">
        <v>79.52</v>
      </c>
    </row>
    <row r="3883" spans="1:5">
      <c r="A3883" s="603">
        <v>39321</v>
      </c>
      <c r="B3883">
        <v>36.119999999999997</v>
      </c>
      <c r="D3883" s="622">
        <v>35.369999999999997</v>
      </c>
      <c r="E3883" s="622">
        <v>74.930000000000007</v>
      </c>
    </row>
    <row r="3884" spans="1:5">
      <c r="A3884" s="603">
        <v>39318</v>
      </c>
      <c r="B3884">
        <v>33.880000000000003</v>
      </c>
      <c r="D3884" s="622">
        <v>30.73</v>
      </c>
      <c r="E3884" s="622">
        <v>64.47</v>
      </c>
    </row>
    <row r="3885" spans="1:5">
      <c r="A3885" s="603">
        <v>39317</v>
      </c>
      <c r="B3885">
        <v>34.22</v>
      </c>
      <c r="D3885" s="622">
        <v>26.83</v>
      </c>
      <c r="E3885" s="622">
        <v>60.17</v>
      </c>
    </row>
    <row r="3886" spans="1:5">
      <c r="A3886" s="603">
        <v>39316</v>
      </c>
      <c r="B3886">
        <v>34.75</v>
      </c>
      <c r="D3886" s="622">
        <v>30.47</v>
      </c>
      <c r="E3886" s="622">
        <v>64.58</v>
      </c>
    </row>
    <row r="3887" spans="1:5">
      <c r="A3887" s="603">
        <v>39315</v>
      </c>
      <c r="B3887">
        <v>33.22</v>
      </c>
      <c r="D3887" s="622">
        <v>31.93</v>
      </c>
      <c r="E3887" s="622">
        <v>60.31</v>
      </c>
    </row>
    <row r="3888" spans="1:5">
      <c r="A3888" s="603">
        <v>39314</v>
      </c>
      <c r="B3888">
        <v>35.04</v>
      </c>
      <c r="D3888" s="622">
        <v>28.89</v>
      </c>
      <c r="E3888" s="622">
        <v>60.57</v>
      </c>
    </row>
    <row r="3889" spans="1:5">
      <c r="A3889" s="603">
        <v>39311</v>
      </c>
      <c r="B3889">
        <v>34.99</v>
      </c>
      <c r="D3889" s="622">
        <v>25.25</v>
      </c>
      <c r="E3889" s="622">
        <v>55.7</v>
      </c>
    </row>
    <row r="3890" spans="1:5">
      <c r="A3890" s="603">
        <v>39310</v>
      </c>
      <c r="B3890">
        <v>33.85</v>
      </c>
      <c r="D3890" s="622">
        <v>25.55</v>
      </c>
      <c r="E3890" s="622">
        <v>53.44</v>
      </c>
    </row>
    <row r="3891" spans="1:5">
      <c r="A3891" s="603">
        <v>39309</v>
      </c>
      <c r="B3891">
        <v>30.14</v>
      </c>
      <c r="D3891" s="622">
        <v>20.69</v>
      </c>
      <c r="E3891" s="622">
        <v>49.38</v>
      </c>
    </row>
    <row r="3892" spans="1:5">
      <c r="A3892" s="603">
        <v>39308</v>
      </c>
      <c r="B3892">
        <v>35.880000000000003</v>
      </c>
      <c r="D3892" s="622">
        <v>29.76</v>
      </c>
      <c r="E3892" s="622">
        <v>52.63</v>
      </c>
    </row>
    <row r="3893" spans="1:5">
      <c r="A3893" s="603">
        <v>39307</v>
      </c>
      <c r="B3893">
        <v>36.07</v>
      </c>
      <c r="D3893" s="622">
        <v>32.479999999999997</v>
      </c>
      <c r="E3893" s="622">
        <v>48.33</v>
      </c>
    </row>
    <row r="3894" spans="1:5">
      <c r="A3894" s="603">
        <v>39304</v>
      </c>
      <c r="B3894">
        <v>34.590000000000003</v>
      </c>
      <c r="D3894" s="622">
        <v>24.79</v>
      </c>
      <c r="E3894" s="622">
        <v>56.38</v>
      </c>
    </row>
    <row r="3895" spans="1:5">
      <c r="A3895" s="603">
        <v>39303</v>
      </c>
      <c r="B3895">
        <v>34.04</v>
      </c>
      <c r="D3895" s="622">
        <v>25.75</v>
      </c>
      <c r="E3895" s="622">
        <v>52.67</v>
      </c>
    </row>
    <row r="3896" spans="1:5">
      <c r="A3896" s="603">
        <v>39302</v>
      </c>
      <c r="B3896">
        <v>34.11</v>
      </c>
      <c r="D3896" s="622">
        <v>24.13</v>
      </c>
      <c r="E3896" s="622">
        <v>64.36</v>
      </c>
    </row>
    <row r="3897" spans="1:5">
      <c r="A3897" s="603">
        <v>39301</v>
      </c>
      <c r="B3897">
        <v>35.43</v>
      </c>
      <c r="D3897" s="622">
        <v>27.53</v>
      </c>
      <c r="E3897" s="622">
        <v>67.8</v>
      </c>
    </row>
    <row r="3898" spans="1:5">
      <c r="A3898" s="603">
        <v>39300</v>
      </c>
      <c r="B3898">
        <v>36.67</v>
      </c>
      <c r="D3898" s="622">
        <v>28.67</v>
      </c>
      <c r="E3898" s="622">
        <v>68.44</v>
      </c>
    </row>
    <row r="3899" spans="1:5">
      <c r="A3899" s="603">
        <v>39297</v>
      </c>
      <c r="B3899">
        <v>37.92</v>
      </c>
      <c r="D3899" s="622">
        <v>25.74</v>
      </c>
      <c r="E3899" s="622">
        <v>64.13</v>
      </c>
    </row>
    <row r="3900" spans="1:5">
      <c r="A3900" s="603">
        <v>39296</v>
      </c>
      <c r="B3900">
        <v>37.840000000000003</v>
      </c>
      <c r="D3900" s="622">
        <v>26.79</v>
      </c>
      <c r="E3900" s="622">
        <v>76.84</v>
      </c>
    </row>
    <row r="3901" spans="1:5">
      <c r="A3901" s="603">
        <v>39295</v>
      </c>
      <c r="B3901">
        <v>40.26</v>
      </c>
      <c r="D3901" s="622">
        <v>29.58</v>
      </c>
      <c r="E3901" s="622">
        <v>85.64</v>
      </c>
    </row>
    <row r="3902" spans="1:5">
      <c r="A3902" s="603">
        <v>39294</v>
      </c>
      <c r="B3902">
        <v>46.05</v>
      </c>
      <c r="D3902" s="622">
        <v>25.44</v>
      </c>
      <c r="E3902" s="622">
        <v>90.51</v>
      </c>
    </row>
    <row r="3903" spans="1:5">
      <c r="A3903" s="603">
        <v>39293</v>
      </c>
      <c r="B3903">
        <v>36.26</v>
      </c>
      <c r="D3903" s="622">
        <v>24.05</v>
      </c>
      <c r="E3903" s="622">
        <v>89.57</v>
      </c>
    </row>
    <row r="3904" spans="1:5">
      <c r="A3904" s="603">
        <v>39290</v>
      </c>
      <c r="B3904">
        <v>41.78</v>
      </c>
      <c r="D3904" s="622">
        <v>26.72</v>
      </c>
      <c r="E3904" s="622">
        <v>102.15</v>
      </c>
    </row>
    <row r="3905" spans="1:5">
      <c r="A3905" s="603">
        <v>39289</v>
      </c>
      <c r="B3905">
        <v>44.06</v>
      </c>
      <c r="D3905" s="622">
        <v>31.6</v>
      </c>
      <c r="E3905" s="622">
        <v>100.82</v>
      </c>
    </row>
    <row r="3906" spans="1:5">
      <c r="A3906" s="603">
        <v>39288</v>
      </c>
      <c r="B3906">
        <v>39.49</v>
      </c>
      <c r="D3906" s="622">
        <v>27.56</v>
      </c>
      <c r="E3906" s="622">
        <v>101.2</v>
      </c>
    </row>
    <row r="3907" spans="1:5">
      <c r="A3907" s="603">
        <v>39287</v>
      </c>
      <c r="B3907">
        <v>37.43</v>
      </c>
      <c r="D3907" s="622">
        <v>32.380000000000003</v>
      </c>
      <c r="E3907" s="622">
        <v>99.83</v>
      </c>
    </row>
    <row r="3908" spans="1:5">
      <c r="A3908" s="603">
        <v>39286</v>
      </c>
      <c r="B3908">
        <v>39.18</v>
      </c>
      <c r="D3908" s="622">
        <v>31.15</v>
      </c>
      <c r="E3908" s="622">
        <v>96.63</v>
      </c>
    </row>
    <row r="3909" spans="1:5">
      <c r="A3909" s="603">
        <v>39283</v>
      </c>
      <c r="B3909">
        <v>39.78</v>
      </c>
      <c r="D3909" s="622">
        <v>34.03</v>
      </c>
      <c r="E3909" s="622">
        <v>97.86</v>
      </c>
    </row>
    <row r="3910" spans="1:5">
      <c r="A3910" s="603">
        <v>39282</v>
      </c>
      <c r="B3910">
        <v>43.24</v>
      </c>
      <c r="D3910" s="622">
        <v>42.25</v>
      </c>
      <c r="E3910" s="622">
        <v>98.36</v>
      </c>
    </row>
    <row r="3911" spans="1:5">
      <c r="A3911" s="603">
        <v>39281</v>
      </c>
      <c r="B3911">
        <v>45.01</v>
      </c>
      <c r="D3911" s="622">
        <v>42.86</v>
      </c>
      <c r="E3911" s="622">
        <v>99.22</v>
      </c>
    </row>
    <row r="3912" spans="1:5">
      <c r="A3912" s="603">
        <v>39280</v>
      </c>
      <c r="B3912">
        <v>43</v>
      </c>
      <c r="D3912" s="622">
        <v>39.14</v>
      </c>
      <c r="E3912" s="622">
        <v>97.98</v>
      </c>
    </row>
    <row r="3913" spans="1:5">
      <c r="A3913" s="603">
        <v>39279</v>
      </c>
      <c r="B3913">
        <v>42.57</v>
      </c>
      <c r="D3913" s="622">
        <v>37.11</v>
      </c>
      <c r="E3913" s="622">
        <v>93.13</v>
      </c>
    </row>
    <row r="3914" spans="1:5">
      <c r="A3914" s="603">
        <v>39276</v>
      </c>
      <c r="B3914">
        <v>39.67</v>
      </c>
      <c r="D3914" s="622">
        <v>32.06</v>
      </c>
      <c r="E3914" s="622">
        <v>87.23</v>
      </c>
    </row>
    <row r="3915" spans="1:5">
      <c r="A3915" s="603">
        <v>39275</v>
      </c>
      <c r="B3915">
        <v>39.17</v>
      </c>
      <c r="D3915" s="622">
        <v>31.15</v>
      </c>
      <c r="E3915" s="622">
        <v>85.03</v>
      </c>
    </row>
    <row r="3916" spans="1:5">
      <c r="A3916" s="603">
        <v>39274</v>
      </c>
      <c r="B3916">
        <v>38.049999999999997</v>
      </c>
      <c r="D3916" s="622">
        <v>32.1</v>
      </c>
      <c r="E3916" s="622">
        <v>90.82</v>
      </c>
    </row>
    <row r="3917" spans="1:5">
      <c r="A3917" s="603">
        <v>39273</v>
      </c>
      <c r="B3917">
        <v>38.19</v>
      </c>
      <c r="D3917" s="622">
        <v>41.66</v>
      </c>
      <c r="E3917" s="622">
        <v>95.56</v>
      </c>
    </row>
    <row r="3918" spans="1:5">
      <c r="A3918" s="603">
        <v>39272</v>
      </c>
      <c r="B3918">
        <v>35.81</v>
      </c>
      <c r="D3918" s="622">
        <v>38.159999999999997</v>
      </c>
      <c r="E3918" s="622">
        <v>80.180000000000007</v>
      </c>
    </row>
    <row r="3919" spans="1:5">
      <c r="A3919" s="603">
        <v>39269</v>
      </c>
      <c r="B3919">
        <v>39.75</v>
      </c>
      <c r="D3919" s="622">
        <v>28.13</v>
      </c>
      <c r="E3919" s="622">
        <v>91.29</v>
      </c>
    </row>
    <row r="3920" spans="1:5">
      <c r="A3920" s="603">
        <v>39268</v>
      </c>
      <c r="B3920">
        <v>38.82</v>
      </c>
      <c r="D3920" s="622">
        <v>30.98</v>
      </c>
      <c r="E3920" s="622">
        <v>79.459999999999994</v>
      </c>
    </row>
    <row r="3921" spans="1:5">
      <c r="A3921" s="603">
        <v>39267</v>
      </c>
      <c r="B3921">
        <v>36.729999999999997</v>
      </c>
      <c r="D3921" s="622">
        <v>34.26</v>
      </c>
      <c r="E3921" s="622">
        <v>79.2</v>
      </c>
    </row>
    <row r="3922" spans="1:5">
      <c r="A3922" s="603">
        <v>39266</v>
      </c>
      <c r="B3922">
        <v>36.380000000000003</v>
      </c>
      <c r="D3922" s="622">
        <v>38.479999999999997</v>
      </c>
      <c r="E3922" s="622">
        <v>93.95</v>
      </c>
    </row>
    <row r="3923" spans="1:5">
      <c r="A3923" s="603">
        <v>39265</v>
      </c>
      <c r="B3923">
        <v>37.159999999999997</v>
      </c>
      <c r="D3923" s="622">
        <v>36.93</v>
      </c>
      <c r="E3923" s="622">
        <v>82.64</v>
      </c>
    </row>
    <row r="3924" spans="1:5">
      <c r="A3924" s="603">
        <v>39262</v>
      </c>
      <c r="B3924">
        <v>37.6</v>
      </c>
      <c r="D3924" s="622">
        <v>28.78</v>
      </c>
      <c r="E3924" s="622">
        <v>88.38</v>
      </c>
    </row>
    <row r="3925" spans="1:5">
      <c r="A3925" s="603">
        <v>39261</v>
      </c>
      <c r="B3925">
        <v>37.840000000000003</v>
      </c>
      <c r="D3925" s="622">
        <v>29.05</v>
      </c>
      <c r="E3925" s="622">
        <v>89.73</v>
      </c>
    </row>
    <row r="3926" spans="1:5">
      <c r="A3926" s="603">
        <v>39260</v>
      </c>
      <c r="B3926">
        <v>36.36</v>
      </c>
      <c r="D3926" s="622">
        <v>28.29</v>
      </c>
      <c r="E3926" s="622">
        <v>89.58</v>
      </c>
    </row>
    <row r="3927" spans="1:5">
      <c r="A3927" s="603">
        <v>39259</v>
      </c>
      <c r="B3927">
        <v>36.729999999999997</v>
      </c>
      <c r="D3927" s="622">
        <v>32.78</v>
      </c>
      <c r="E3927" s="622">
        <v>87.76</v>
      </c>
    </row>
    <row r="3928" spans="1:5">
      <c r="A3928" s="603">
        <v>39258</v>
      </c>
      <c r="B3928">
        <v>36.57</v>
      </c>
      <c r="D3928" s="622">
        <v>32.090000000000003</v>
      </c>
      <c r="E3928" s="622">
        <v>81.5</v>
      </c>
    </row>
    <row r="3929" spans="1:5">
      <c r="A3929" s="603">
        <v>39255</v>
      </c>
      <c r="B3929">
        <v>37.54</v>
      </c>
      <c r="D3929" s="622">
        <v>34.56</v>
      </c>
      <c r="E3929" s="622">
        <v>82.94</v>
      </c>
    </row>
    <row r="3930" spans="1:5">
      <c r="A3930" s="603">
        <v>39254</v>
      </c>
      <c r="B3930">
        <v>42.77</v>
      </c>
      <c r="D3930" s="622">
        <v>36.61</v>
      </c>
      <c r="E3930" s="622">
        <v>70.239999999999995</v>
      </c>
    </row>
    <row r="3931" spans="1:5">
      <c r="A3931" s="603">
        <v>39253</v>
      </c>
      <c r="B3931">
        <v>38.6</v>
      </c>
      <c r="D3931" s="622">
        <v>39.020000000000003</v>
      </c>
      <c r="E3931" s="622">
        <v>79.209999999999994</v>
      </c>
    </row>
    <row r="3932" spans="1:5">
      <c r="A3932" s="603">
        <v>39252</v>
      </c>
      <c r="B3932">
        <v>44.28</v>
      </c>
      <c r="D3932" s="622">
        <v>34.729999999999997</v>
      </c>
      <c r="E3932" s="622">
        <v>75</v>
      </c>
    </row>
    <row r="3933" spans="1:5">
      <c r="A3933" s="603">
        <v>39251</v>
      </c>
      <c r="B3933">
        <v>43.79</v>
      </c>
      <c r="D3933" s="622">
        <v>37.450000000000003</v>
      </c>
      <c r="E3933" s="622">
        <v>69.760000000000005</v>
      </c>
    </row>
    <row r="3934" spans="1:5">
      <c r="A3934" s="603">
        <v>39248</v>
      </c>
      <c r="B3934">
        <v>34.9</v>
      </c>
      <c r="D3934" s="622">
        <v>25.43</v>
      </c>
      <c r="E3934" s="622">
        <v>65.430000000000007</v>
      </c>
    </row>
    <row r="3935" spans="1:5">
      <c r="A3935" s="603">
        <v>39247</v>
      </c>
      <c r="B3935">
        <v>39.65</v>
      </c>
      <c r="D3935" s="622">
        <v>34.299999999999997</v>
      </c>
      <c r="E3935" s="622">
        <v>70.75</v>
      </c>
    </row>
    <row r="3936" spans="1:5">
      <c r="A3936" s="603">
        <v>39246</v>
      </c>
      <c r="B3936">
        <v>43.37</v>
      </c>
      <c r="D3936" s="622">
        <v>35.15</v>
      </c>
      <c r="E3936" s="622">
        <v>73.11</v>
      </c>
    </row>
    <row r="3937" spans="1:5">
      <c r="A3937" s="603">
        <v>39245</v>
      </c>
      <c r="B3937">
        <v>47.27</v>
      </c>
      <c r="D3937" s="622">
        <v>36.1</v>
      </c>
      <c r="E3937" s="622">
        <v>68.02</v>
      </c>
    </row>
    <row r="3938" spans="1:5">
      <c r="A3938" s="603">
        <v>39244</v>
      </c>
      <c r="B3938">
        <v>42.53</v>
      </c>
      <c r="D3938" s="622">
        <v>29.54</v>
      </c>
      <c r="E3938" s="622">
        <v>56.72</v>
      </c>
    </row>
    <row r="3939" spans="1:5">
      <c r="A3939" s="603">
        <v>39241</v>
      </c>
      <c r="B3939">
        <v>42.39</v>
      </c>
      <c r="D3939" s="622">
        <v>28.56</v>
      </c>
      <c r="E3939" s="622">
        <v>66.62</v>
      </c>
    </row>
    <row r="3940" spans="1:5">
      <c r="A3940" s="603">
        <v>39240</v>
      </c>
      <c r="B3940">
        <v>40.32</v>
      </c>
      <c r="D3940" s="622">
        <v>29.17</v>
      </c>
      <c r="E3940" s="622">
        <v>65.17</v>
      </c>
    </row>
    <row r="3941" spans="1:5">
      <c r="A3941" s="603">
        <v>39239</v>
      </c>
      <c r="B3941">
        <v>37.25</v>
      </c>
      <c r="D3941" s="622">
        <v>32.76</v>
      </c>
      <c r="E3941" s="622">
        <v>60.55</v>
      </c>
    </row>
    <row r="3942" spans="1:5">
      <c r="A3942" s="603">
        <v>39238</v>
      </c>
      <c r="B3942">
        <v>35.700000000000003</v>
      </c>
      <c r="D3942" s="622">
        <v>26.35</v>
      </c>
      <c r="E3942" s="622">
        <v>66.8</v>
      </c>
    </row>
    <row r="3943" spans="1:5">
      <c r="A3943" s="603">
        <v>39237</v>
      </c>
      <c r="B3943">
        <v>33.15</v>
      </c>
      <c r="D3943" s="622">
        <v>30.92</v>
      </c>
      <c r="E3943" s="622">
        <v>60.98</v>
      </c>
    </row>
    <row r="3944" spans="1:5">
      <c r="A3944" s="603">
        <v>39234</v>
      </c>
      <c r="B3944">
        <v>33.270000000000003</v>
      </c>
      <c r="D3944" s="622">
        <v>34.270000000000003</v>
      </c>
      <c r="E3944" s="622">
        <v>68.73</v>
      </c>
    </row>
    <row r="3945" spans="1:5">
      <c r="A3945" s="603">
        <v>39233</v>
      </c>
      <c r="B3945">
        <v>33.200000000000003</v>
      </c>
      <c r="D3945" s="622">
        <v>36.29</v>
      </c>
      <c r="E3945" s="622">
        <v>65.52</v>
      </c>
    </row>
    <row r="3946" spans="1:5">
      <c r="A3946" s="603">
        <v>39232</v>
      </c>
      <c r="B3946">
        <v>31.2</v>
      </c>
      <c r="D3946" s="622">
        <v>38.409999999999997</v>
      </c>
      <c r="E3946" s="622">
        <v>64.489999999999995</v>
      </c>
    </row>
    <row r="3947" spans="1:5">
      <c r="A3947" s="603">
        <v>39231</v>
      </c>
      <c r="B3947">
        <v>32.409999999999997</v>
      </c>
      <c r="D3947" s="622">
        <v>35.9</v>
      </c>
      <c r="E3947" s="622">
        <v>69.239999999999995</v>
      </c>
    </row>
    <row r="3948" spans="1:5">
      <c r="A3948" s="603">
        <v>39230</v>
      </c>
      <c r="B3948">
        <v>29.95</v>
      </c>
      <c r="D3948" s="622">
        <v>19.57</v>
      </c>
      <c r="E3948" s="622">
        <v>65.569999999999993</v>
      </c>
    </row>
    <row r="3949" spans="1:5">
      <c r="A3949" s="603">
        <v>39227</v>
      </c>
      <c r="B3949">
        <v>37.39</v>
      </c>
      <c r="D3949" s="622">
        <v>40.19</v>
      </c>
      <c r="E3949" s="622">
        <v>71.53</v>
      </c>
    </row>
    <row r="3950" spans="1:5">
      <c r="A3950" s="603">
        <v>39226</v>
      </c>
      <c r="B3950">
        <v>37.01</v>
      </c>
      <c r="D3950" s="622">
        <v>42.86</v>
      </c>
      <c r="E3950" s="622">
        <v>69.739999999999995</v>
      </c>
    </row>
    <row r="3951" spans="1:5">
      <c r="A3951" s="603">
        <v>39225</v>
      </c>
      <c r="B3951">
        <v>36.369999999999997</v>
      </c>
      <c r="D3951" s="622">
        <v>40.82</v>
      </c>
      <c r="E3951" s="622">
        <v>72.55</v>
      </c>
    </row>
    <row r="3952" spans="1:5">
      <c r="A3952" s="603">
        <v>39224</v>
      </c>
      <c r="B3952">
        <v>36.520000000000003</v>
      </c>
      <c r="D3952" s="622">
        <v>43.98</v>
      </c>
      <c r="E3952" s="622">
        <v>69.510000000000005</v>
      </c>
    </row>
    <row r="3953" spans="1:5">
      <c r="A3953" s="603">
        <v>39223</v>
      </c>
      <c r="B3953">
        <v>37.979999999999997</v>
      </c>
      <c r="D3953" s="622">
        <v>37.119999999999997</v>
      </c>
      <c r="E3953" s="622">
        <v>64.5</v>
      </c>
    </row>
    <row r="3954" spans="1:5">
      <c r="A3954" s="603">
        <v>39220</v>
      </c>
      <c r="B3954">
        <v>35.74</v>
      </c>
      <c r="D3954" s="622">
        <v>25.84</v>
      </c>
      <c r="E3954" s="622">
        <v>65.36</v>
      </c>
    </row>
    <row r="3955" spans="1:5">
      <c r="A3955" s="603">
        <v>39219</v>
      </c>
      <c r="B3955">
        <v>31.56</v>
      </c>
      <c r="D3955" s="622">
        <v>20.93</v>
      </c>
      <c r="E3955" s="622">
        <v>65.989999999999995</v>
      </c>
    </row>
    <row r="3956" spans="1:5">
      <c r="A3956" s="603">
        <v>39218</v>
      </c>
      <c r="B3956">
        <v>32.9</v>
      </c>
      <c r="D3956" s="622">
        <v>41.04</v>
      </c>
      <c r="E3956" s="622">
        <v>66.69</v>
      </c>
    </row>
    <row r="3957" spans="1:5">
      <c r="A3957" s="603">
        <v>39217</v>
      </c>
      <c r="B3957">
        <v>33.590000000000003</v>
      </c>
      <c r="D3957" s="622">
        <v>41.26</v>
      </c>
      <c r="E3957" s="622">
        <v>67.62</v>
      </c>
    </row>
    <row r="3958" spans="1:5">
      <c r="A3958" s="603">
        <v>39216</v>
      </c>
      <c r="B3958">
        <v>31.89</v>
      </c>
      <c r="D3958" s="622">
        <v>38.46</v>
      </c>
      <c r="E3958" s="622">
        <v>66.98</v>
      </c>
    </row>
    <row r="3959" spans="1:5">
      <c r="A3959" s="603">
        <v>39213</v>
      </c>
      <c r="B3959">
        <v>34.5</v>
      </c>
      <c r="D3959" s="622">
        <v>30.38</v>
      </c>
      <c r="E3959" s="622">
        <v>66.11</v>
      </c>
    </row>
    <row r="3960" spans="1:5">
      <c r="A3960" s="603">
        <v>39212</v>
      </c>
      <c r="B3960">
        <v>34.229999999999997</v>
      </c>
      <c r="D3960" s="622">
        <v>30.15</v>
      </c>
      <c r="E3960" s="622">
        <v>65.680000000000007</v>
      </c>
    </row>
    <row r="3961" spans="1:5">
      <c r="A3961" s="603">
        <v>39211</v>
      </c>
      <c r="B3961">
        <v>34.58</v>
      </c>
      <c r="D3961" s="622">
        <v>31.26</v>
      </c>
      <c r="E3961" s="622">
        <v>66.72</v>
      </c>
    </row>
    <row r="3962" spans="1:5">
      <c r="A3962" s="603">
        <v>39210</v>
      </c>
      <c r="B3962">
        <v>35.97</v>
      </c>
      <c r="D3962" s="622">
        <v>25.15</v>
      </c>
      <c r="E3962" s="622">
        <v>64.61</v>
      </c>
    </row>
    <row r="3963" spans="1:5">
      <c r="A3963" s="603">
        <v>39209</v>
      </c>
      <c r="B3963">
        <v>35.75</v>
      </c>
      <c r="D3963" s="622">
        <v>29.79</v>
      </c>
      <c r="E3963" s="622">
        <v>64.58</v>
      </c>
    </row>
    <row r="3964" spans="1:5">
      <c r="A3964" s="603">
        <v>39206</v>
      </c>
      <c r="B3964">
        <v>31.98</v>
      </c>
      <c r="D3964" s="622">
        <v>32.54</v>
      </c>
      <c r="E3964" s="622">
        <v>64.78</v>
      </c>
    </row>
    <row r="3965" spans="1:5">
      <c r="A3965" s="603">
        <v>39205</v>
      </c>
      <c r="B3965">
        <v>33.909999999999997</v>
      </c>
      <c r="D3965" s="622">
        <v>30.48</v>
      </c>
      <c r="E3965" s="622">
        <v>64.87</v>
      </c>
    </row>
    <row r="3966" spans="1:5">
      <c r="A3966" s="603">
        <v>39204</v>
      </c>
      <c r="B3966">
        <v>36.39</v>
      </c>
      <c r="D3966" s="622">
        <v>30.08</v>
      </c>
      <c r="E3966" s="622">
        <v>62.3</v>
      </c>
    </row>
    <row r="3967" spans="1:5">
      <c r="A3967" s="603">
        <v>39203</v>
      </c>
      <c r="B3967">
        <v>29.94</v>
      </c>
      <c r="D3967" s="622">
        <v>15.73</v>
      </c>
      <c r="E3967" s="622">
        <v>39.65</v>
      </c>
    </row>
    <row r="3968" spans="1:5">
      <c r="A3968" s="603">
        <v>39202</v>
      </c>
      <c r="B3968">
        <v>33.6</v>
      </c>
      <c r="D3968" s="622">
        <v>23.11</v>
      </c>
      <c r="E3968" s="622">
        <v>53.45</v>
      </c>
    </row>
    <row r="3969" spans="1:5">
      <c r="A3969" s="603">
        <v>39199</v>
      </c>
      <c r="B3969">
        <v>34.090000000000003</v>
      </c>
      <c r="D3969" s="622">
        <v>27.9</v>
      </c>
      <c r="E3969" s="622">
        <v>61.01</v>
      </c>
    </row>
    <row r="3970" spans="1:5">
      <c r="A3970" s="603">
        <v>39198</v>
      </c>
      <c r="B3970">
        <v>35.47</v>
      </c>
      <c r="D3970" s="622">
        <v>34.6</v>
      </c>
      <c r="E3970" s="622">
        <v>57.98</v>
      </c>
    </row>
    <row r="3971" spans="1:5">
      <c r="A3971" s="603">
        <v>39197</v>
      </c>
      <c r="B3971">
        <v>35.9</v>
      </c>
      <c r="D3971" s="622">
        <v>28.75</v>
      </c>
      <c r="E3971" s="622">
        <v>40.74</v>
      </c>
    </row>
    <row r="3972" spans="1:5">
      <c r="A3972" s="603">
        <v>39196</v>
      </c>
      <c r="B3972">
        <v>37.25</v>
      </c>
      <c r="D3972" s="622">
        <v>32.9</v>
      </c>
      <c r="E3972" s="622">
        <v>61.07</v>
      </c>
    </row>
    <row r="3973" spans="1:5">
      <c r="A3973" s="603">
        <v>39195</v>
      </c>
      <c r="B3973">
        <v>35.07</v>
      </c>
      <c r="D3973" s="622">
        <v>38.42</v>
      </c>
      <c r="E3973" s="622">
        <v>55.43</v>
      </c>
    </row>
    <row r="3974" spans="1:5">
      <c r="A3974" s="603">
        <v>39192</v>
      </c>
      <c r="B3974">
        <v>37.28</v>
      </c>
      <c r="D3974" s="622">
        <v>27.68</v>
      </c>
      <c r="E3974" s="622">
        <v>60.26</v>
      </c>
    </row>
    <row r="3975" spans="1:5">
      <c r="A3975" s="603">
        <v>39191</v>
      </c>
      <c r="B3975">
        <v>37.25</v>
      </c>
      <c r="D3975" s="622">
        <v>29.9</v>
      </c>
      <c r="E3975" s="622">
        <v>57.51</v>
      </c>
    </row>
    <row r="3976" spans="1:5">
      <c r="A3976" s="603">
        <v>39190</v>
      </c>
      <c r="B3976">
        <v>35.450000000000003</v>
      </c>
      <c r="D3976" s="622">
        <v>33.58</v>
      </c>
      <c r="E3976" s="622">
        <v>59.32</v>
      </c>
    </row>
    <row r="3977" spans="1:5">
      <c r="A3977" s="603">
        <v>39189</v>
      </c>
      <c r="B3977">
        <v>37.729999999999997</v>
      </c>
      <c r="D3977" s="622">
        <v>31.29</v>
      </c>
      <c r="E3977" s="622">
        <v>61.24</v>
      </c>
    </row>
    <row r="3978" spans="1:5">
      <c r="A3978" s="603">
        <v>39188</v>
      </c>
      <c r="B3978">
        <v>36.36</v>
      </c>
      <c r="D3978" s="622">
        <v>32.630000000000003</v>
      </c>
      <c r="E3978" s="622">
        <v>61.38</v>
      </c>
    </row>
    <row r="3979" spans="1:5">
      <c r="A3979" s="603">
        <v>39185</v>
      </c>
      <c r="B3979">
        <v>38.42</v>
      </c>
      <c r="D3979" s="622">
        <v>33.590000000000003</v>
      </c>
      <c r="E3979" s="622">
        <v>58.21</v>
      </c>
    </row>
    <row r="3980" spans="1:5">
      <c r="A3980" s="603">
        <v>39184</v>
      </c>
      <c r="B3980">
        <v>41.05</v>
      </c>
      <c r="D3980" s="622">
        <v>35.799999999999997</v>
      </c>
      <c r="E3980" s="622">
        <v>57.72</v>
      </c>
    </row>
    <row r="3981" spans="1:5">
      <c r="A3981" s="603">
        <v>39183</v>
      </c>
      <c r="B3981">
        <v>44.8</v>
      </c>
      <c r="D3981" s="622">
        <v>33.25</v>
      </c>
      <c r="E3981" s="622">
        <v>61.73</v>
      </c>
    </row>
    <row r="3982" spans="1:5">
      <c r="A3982" s="603">
        <v>39182</v>
      </c>
      <c r="B3982">
        <v>42.45</v>
      </c>
      <c r="D3982" s="622">
        <v>31.56</v>
      </c>
      <c r="E3982" s="622">
        <v>60.56</v>
      </c>
    </row>
    <row r="3983" spans="1:5">
      <c r="A3983" s="603">
        <v>39181</v>
      </c>
      <c r="B3983">
        <v>35.24</v>
      </c>
      <c r="D3983" s="622">
        <v>22.22</v>
      </c>
      <c r="E3983" s="622">
        <v>36.92</v>
      </c>
    </row>
    <row r="3984" spans="1:5">
      <c r="A3984" s="603">
        <v>39178</v>
      </c>
      <c r="B3984">
        <v>35.29</v>
      </c>
      <c r="D3984" s="622">
        <v>30.66</v>
      </c>
      <c r="E3984" s="622">
        <v>61.3</v>
      </c>
    </row>
    <row r="3985" spans="1:5">
      <c r="A3985" s="603">
        <v>39177</v>
      </c>
      <c r="B3985">
        <v>35.14</v>
      </c>
      <c r="D3985" s="622">
        <v>31.53</v>
      </c>
      <c r="E3985" s="622">
        <v>63.02</v>
      </c>
    </row>
    <row r="3986" spans="1:5">
      <c r="A3986" s="603">
        <v>39176</v>
      </c>
      <c r="B3986">
        <v>35.19</v>
      </c>
      <c r="D3986" s="622">
        <v>34.479999999999997</v>
      </c>
      <c r="E3986" s="622">
        <v>64.42</v>
      </c>
    </row>
    <row r="3987" spans="1:5">
      <c r="A3987" s="603">
        <v>39175</v>
      </c>
      <c r="B3987">
        <v>41.99</v>
      </c>
      <c r="D3987" s="622">
        <v>33.270000000000003</v>
      </c>
      <c r="E3987" s="622">
        <v>65.8</v>
      </c>
    </row>
    <row r="3988" spans="1:5">
      <c r="A3988" s="603">
        <v>39174</v>
      </c>
      <c r="B3988">
        <v>43.94</v>
      </c>
      <c r="D3988" s="622">
        <v>37.619999999999997</v>
      </c>
      <c r="E3988" s="622">
        <v>64.31</v>
      </c>
    </row>
    <row r="3989" spans="1:5">
      <c r="A3989" s="603">
        <v>39171</v>
      </c>
      <c r="B3989">
        <v>36.07</v>
      </c>
      <c r="D3989" s="622">
        <v>31.01</v>
      </c>
      <c r="E3989" s="622">
        <v>64.540000000000006</v>
      </c>
    </row>
    <row r="3990" spans="1:5">
      <c r="A3990" s="603">
        <v>39170</v>
      </c>
      <c r="B3990">
        <v>35.61</v>
      </c>
      <c r="D3990" s="622">
        <v>28.81</v>
      </c>
      <c r="E3990" s="622">
        <v>63.79</v>
      </c>
    </row>
    <row r="3991" spans="1:5">
      <c r="A3991" s="603">
        <v>39169</v>
      </c>
      <c r="B3991">
        <v>37.61</v>
      </c>
      <c r="D3991" s="622">
        <v>30.08</v>
      </c>
      <c r="E3991" s="622">
        <v>58.99</v>
      </c>
    </row>
    <row r="3992" spans="1:5">
      <c r="A3992" s="603">
        <v>39168</v>
      </c>
      <c r="B3992">
        <v>35.75</v>
      </c>
      <c r="D3992" s="622">
        <v>30.91</v>
      </c>
      <c r="E3992" s="622">
        <v>61.47</v>
      </c>
    </row>
    <row r="3993" spans="1:5">
      <c r="A3993" s="603">
        <v>39167</v>
      </c>
      <c r="B3993">
        <v>42.12</v>
      </c>
      <c r="D3993" s="622">
        <v>26.84</v>
      </c>
      <c r="E3993" s="622">
        <v>60.27</v>
      </c>
    </row>
    <row r="3994" spans="1:5">
      <c r="A3994" s="603">
        <v>39164</v>
      </c>
      <c r="B3994">
        <v>33.75</v>
      </c>
      <c r="D3994" s="622">
        <v>31.88</v>
      </c>
      <c r="E3994" s="622">
        <v>59.58</v>
      </c>
    </row>
    <row r="3995" spans="1:5">
      <c r="A3995" s="603">
        <v>39163</v>
      </c>
      <c r="B3995">
        <v>30.84</v>
      </c>
      <c r="D3995" s="622">
        <v>32.03</v>
      </c>
      <c r="E3995" s="622">
        <v>61.06</v>
      </c>
    </row>
    <row r="3996" spans="1:5">
      <c r="A3996" s="603">
        <v>39162</v>
      </c>
      <c r="B3996">
        <v>27.52</v>
      </c>
      <c r="D3996" s="622">
        <v>33.18</v>
      </c>
      <c r="E3996" s="622">
        <v>60.83</v>
      </c>
    </row>
    <row r="3997" spans="1:5">
      <c r="A3997" s="603">
        <v>39161</v>
      </c>
      <c r="B3997">
        <v>27.24</v>
      </c>
      <c r="D3997" s="622">
        <v>31.65</v>
      </c>
      <c r="E3997" s="622">
        <v>61.61</v>
      </c>
    </row>
    <row r="3998" spans="1:5">
      <c r="A3998" s="603">
        <v>39160</v>
      </c>
      <c r="B3998">
        <v>26.78</v>
      </c>
      <c r="D3998" s="622">
        <v>30.21</v>
      </c>
      <c r="E3998" s="622">
        <v>62.23</v>
      </c>
    </row>
    <row r="3999" spans="1:5">
      <c r="A3999" s="603">
        <v>39157</v>
      </c>
      <c r="B3999">
        <v>29.75</v>
      </c>
      <c r="D3999" s="622">
        <v>27.47</v>
      </c>
      <c r="E3999" s="622">
        <v>59.31</v>
      </c>
    </row>
    <row r="4000" spans="1:5">
      <c r="A4000" s="603">
        <v>39156</v>
      </c>
      <c r="B4000">
        <v>29.5</v>
      </c>
      <c r="D4000" s="622">
        <v>27.66</v>
      </c>
      <c r="E4000" s="622">
        <v>65.3</v>
      </c>
    </row>
    <row r="4001" spans="1:5">
      <c r="A4001" s="603">
        <v>39155</v>
      </c>
      <c r="B4001">
        <v>28.16</v>
      </c>
      <c r="D4001" s="622">
        <v>27.6</v>
      </c>
      <c r="E4001" s="622">
        <v>64.790000000000006</v>
      </c>
    </row>
    <row r="4002" spans="1:5">
      <c r="A4002" s="603">
        <v>39154</v>
      </c>
      <c r="B4002">
        <v>29.22</v>
      </c>
      <c r="D4002" s="622">
        <v>26.53</v>
      </c>
      <c r="E4002" s="622">
        <v>67.849999999999994</v>
      </c>
    </row>
    <row r="4003" spans="1:5">
      <c r="A4003" s="603">
        <v>39153</v>
      </c>
      <c r="B4003">
        <v>30.7</v>
      </c>
      <c r="D4003" s="622">
        <v>29.28</v>
      </c>
      <c r="E4003" s="622">
        <v>61.83</v>
      </c>
    </row>
    <row r="4004" spans="1:5">
      <c r="A4004" s="603">
        <v>39150</v>
      </c>
      <c r="B4004">
        <v>28.6</v>
      </c>
      <c r="D4004" s="622">
        <v>28.13</v>
      </c>
      <c r="E4004" s="622">
        <v>69.239999999999995</v>
      </c>
    </row>
    <row r="4005" spans="1:5">
      <c r="A4005" s="603">
        <v>39149</v>
      </c>
      <c r="B4005">
        <v>27.57</v>
      </c>
      <c r="D4005" s="622">
        <v>26.72</v>
      </c>
      <c r="E4005" s="622">
        <v>73.209999999999994</v>
      </c>
    </row>
    <row r="4006" spans="1:5">
      <c r="A4006" s="603">
        <v>39148</v>
      </c>
      <c r="B4006">
        <v>26.8</v>
      </c>
      <c r="D4006" s="622">
        <v>26.88</v>
      </c>
      <c r="E4006" s="622">
        <v>73.819999999999993</v>
      </c>
    </row>
    <row r="4007" spans="1:5">
      <c r="A4007" s="603">
        <v>39147</v>
      </c>
      <c r="B4007">
        <v>27</v>
      </c>
      <c r="D4007" s="622">
        <v>25.53</v>
      </c>
      <c r="E4007" s="622">
        <v>72.239999999999995</v>
      </c>
    </row>
    <row r="4008" spans="1:5">
      <c r="A4008" s="603">
        <v>39146</v>
      </c>
      <c r="B4008">
        <v>28.62</v>
      </c>
      <c r="D4008" s="622">
        <v>25.77</v>
      </c>
      <c r="E4008" s="622">
        <v>70.19</v>
      </c>
    </row>
    <row r="4009" spans="1:5">
      <c r="A4009" s="603">
        <v>39143</v>
      </c>
      <c r="B4009">
        <v>23.23</v>
      </c>
      <c r="D4009" s="622">
        <v>23.08</v>
      </c>
      <c r="E4009" s="622">
        <v>71.989999999999995</v>
      </c>
    </row>
    <row r="4010" spans="1:5">
      <c r="A4010" s="603">
        <v>39142</v>
      </c>
      <c r="B4010">
        <v>25.35</v>
      </c>
      <c r="D4010" s="622">
        <v>23.64</v>
      </c>
      <c r="E4010" s="622">
        <v>72.2</v>
      </c>
    </row>
    <row r="4011" spans="1:5">
      <c r="A4011" s="603">
        <v>39141</v>
      </c>
      <c r="B4011">
        <v>27.5</v>
      </c>
      <c r="D4011" s="622">
        <v>22.24</v>
      </c>
      <c r="E4011" s="622">
        <v>70.41</v>
      </c>
    </row>
    <row r="4012" spans="1:5">
      <c r="A4012" s="603">
        <v>39140</v>
      </c>
      <c r="B4012">
        <v>31.52</v>
      </c>
      <c r="D4012" s="622">
        <v>25.79</v>
      </c>
      <c r="E4012" s="622">
        <v>74.06</v>
      </c>
    </row>
    <row r="4013" spans="1:5">
      <c r="A4013" s="603">
        <v>39139</v>
      </c>
      <c r="B4013">
        <v>29.82</v>
      </c>
      <c r="D4013" s="622">
        <v>25.96</v>
      </c>
      <c r="E4013" s="622">
        <v>72.22</v>
      </c>
    </row>
    <row r="4014" spans="1:5">
      <c r="A4014" s="603">
        <v>39136</v>
      </c>
      <c r="B4014">
        <v>29.18</v>
      </c>
      <c r="D4014" s="622">
        <v>26.15</v>
      </c>
      <c r="E4014" s="622">
        <v>76.75</v>
      </c>
    </row>
    <row r="4015" spans="1:5">
      <c r="A4015" s="603">
        <v>39135</v>
      </c>
      <c r="B4015">
        <v>30.26</v>
      </c>
      <c r="D4015" s="622">
        <v>29.53</v>
      </c>
      <c r="E4015" s="622">
        <v>73.650000000000006</v>
      </c>
    </row>
    <row r="4016" spans="1:5">
      <c r="A4016" s="603">
        <v>39134</v>
      </c>
      <c r="B4016">
        <v>33.42</v>
      </c>
      <c r="D4016" s="622">
        <v>27.38</v>
      </c>
      <c r="E4016" s="622">
        <v>74.040000000000006</v>
      </c>
    </row>
    <row r="4017" spans="1:5">
      <c r="A4017" s="603">
        <v>39133</v>
      </c>
      <c r="B4017">
        <v>34.32</v>
      </c>
      <c r="D4017" s="622">
        <v>27.14</v>
      </c>
      <c r="E4017" s="622">
        <v>76.5</v>
      </c>
    </row>
    <row r="4018" spans="1:5">
      <c r="A4018" s="603">
        <v>39132</v>
      </c>
      <c r="B4018">
        <v>34.06</v>
      </c>
      <c r="D4018" s="622">
        <v>27.83</v>
      </c>
      <c r="E4018" s="622">
        <v>71.03</v>
      </c>
    </row>
    <row r="4019" spans="1:5">
      <c r="A4019" s="603">
        <v>39129</v>
      </c>
      <c r="B4019">
        <v>29.65</v>
      </c>
      <c r="D4019" s="622">
        <v>28.13</v>
      </c>
      <c r="E4019" s="622">
        <v>74.42</v>
      </c>
    </row>
    <row r="4020" spans="1:5">
      <c r="A4020" s="603">
        <v>39128</v>
      </c>
      <c r="B4020">
        <v>33.479999999999997</v>
      </c>
      <c r="D4020" s="622">
        <v>31.26</v>
      </c>
      <c r="E4020" s="622">
        <v>70.7</v>
      </c>
    </row>
    <row r="4021" spans="1:5">
      <c r="A4021" s="603">
        <v>39127</v>
      </c>
      <c r="B4021">
        <v>30.51</v>
      </c>
      <c r="D4021" s="622">
        <v>27.73</v>
      </c>
      <c r="E4021" s="622">
        <v>75.67</v>
      </c>
    </row>
    <row r="4022" spans="1:5">
      <c r="A4022" s="603">
        <v>39126</v>
      </c>
      <c r="B4022">
        <v>38.64</v>
      </c>
      <c r="D4022" s="622">
        <v>31.47</v>
      </c>
      <c r="E4022" s="622">
        <v>71.69</v>
      </c>
    </row>
    <row r="4023" spans="1:5">
      <c r="A4023" s="603">
        <v>39125</v>
      </c>
      <c r="B4023">
        <v>35.799999999999997</v>
      </c>
      <c r="D4023" s="622">
        <v>30.75</v>
      </c>
      <c r="E4023" s="622">
        <v>71.72</v>
      </c>
    </row>
    <row r="4024" spans="1:5">
      <c r="A4024" s="603">
        <v>39122</v>
      </c>
      <c r="B4024">
        <v>37.47</v>
      </c>
      <c r="D4024" s="622">
        <v>37.479999999999997</v>
      </c>
      <c r="E4024" s="622">
        <v>77.89</v>
      </c>
    </row>
    <row r="4025" spans="1:5">
      <c r="A4025" s="603">
        <v>39121</v>
      </c>
      <c r="B4025">
        <v>43.01</v>
      </c>
      <c r="D4025" s="622">
        <v>42.2</v>
      </c>
      <c r="E4025" s="622">
        <v>73.55</v>
      </c>
    </row>
    <row r="4026" spans="1:5">
      <c r="A4026" s="603">
        <v>39120</v>
      </c>
      <c r="B4026">
        <v>42.19</v>
      </c>
      <c r="D4026" s="622">
        <v>50.91</v>
      </c>
      <c r="E4026" s="622">
        <v>78.900000000000006</v>
      </c>
    </row>
    <row r="4027" spans="1:5">
      <c r="A4027" s="603">
        <v>39119</v>
      </c>
      <c r="B4027">
        <v>49.96</v>
      </c>
      <c r="D4027" s="622">
        <v>47.25</v>
      </c>
      <c r="E4027" s="622">
        <v>80.88</v>
      </c>
    </row>
    <row r="4028" spans="1:5">
      <c r="A4028" s="603">
        <v>39118</v>
      </c>
      <c r="B4028">
        <v>53.62</v>
      </c>
      <c r="D4028" s="622">
        <v>39.369999999999997</v>
      </c>
      <c r="E4028" s="622">
        <v>77.34</v>
      </c>
    </row>
    <row r="4029" spans="1:5">
      <c r="A4029" s="603">
        <v>39115</v>
      </c>
      <c r="B4029">
        <v>49.75</v>
      </c>
      <c r="D4029" s="622">
        <v>39.21</v>
      </c>
      <c r="E4029" s="622">
        <v>77.77</v>
      </c>
    </row>
    <row r="4030" spans="1:5">
      <c r="A4030" s="603">
        <v>39114</v>
      </c>
      <c r="B4030">
        <v>55.83</v>
      </c>
      <c r="D4030" s="622">
        <v>45.82</v>
      </c>
      <c r="E4030" s="622">
        <v>75.98</v>
      </c>
    </row>
    <row r="4031" spans="1:5">
      <c r="A4031" s="603">
        <v>39113</v>
      </c>
      <c r="B4031">
        <v>66.37</v>
      </c>
      <c r="D4031" s="622">
        <v>39.380000000000003</v>
      </c>
      <c r="E4031" s="622">
        <v>78.33</v>
      </c>
    </row>
    <row r="4032" spans="1:5">
      <c r="A4032" s="603">
        <v>39112</v>
      </c>
      <c r="B4032">
        <v>63.32</v>
      </c>
      <c r="D4032" s="622">
        <v>42.14</v>
      </c>
      <c r="E4032" s="622">
        <v>78.62</v>
      </c>
    </row>
    <row r="4033" spans="1:5">
      <c r="A4033" s="603">
        <v>39111</v>
      </c>
      <c r="B4033">
        <v>55.51</v>
      </c>
      <c r="D4033" s="622">
        <v>46.85</v>
      </c>
      <c r="E4033" s="622">
        <v>74.45</v>
      </c>
    </row>
    <row r="4034" spans="1:5">
      <c r="A4034" s="603">
        <v>39108</v>
      </c>
      <c r="B4034">
        <v>45.61</v>
      </c>
      <c r="D4034" s="622">
        <v>42.82</v>
      </c>
      <c r="E4034" s="622">
        <v>78.59</v>
      </c>
    </row>
    <row r="4035" spans="1:5">
      <c r="A4035" s="603">
        <v>39107</v>
      </c>
      <c r="B4035">
        <v>46.32</v>
      </c>
      <c r="D4035" s="622">
        <v>55.18</v>
      </c>
      <c r="E4035" s="622">
        <v>84.25</v>
      </c>
    </row>
    <row r="4036" spans="1:5">
      <c r="A4036" s="603">
        <v>39106</v>
      </c>
      <c r="B4036">
        <v>46.23</v>
      </c>
      <c r="D4036" s="622">
        <v>56.41</v>
      </c>
      <c r="E4036" s="622">
        <v>84.7</v>
      </c>
    </row>
    <row r="4037" spans="1:5">
      <c r="A4037" s="603">
        <v>39105</v>
      </c>
      <c r="B4037">
        <v>46.03</v>
      </c>
      <c r="D4037" s="622">
        <v>53.56</v>
      </c>
      <c r="E4037" s="622">
        <v>83.29</v>
      </c>
    </row>
    <row r="4038" spans="1:5">
      <c r="A4038" s="603">
        <v>39104</v>
      </c>
      <c r="B4038">
        <v>48.29</v>
      </c>
      <c r="D4038" s="622">
        <v>40.17</v>
      </c>
      <c r="E4038" s="622">
        <v>80.59</v>
      </c>
    </row>
    <row r="4039" spans="1:5">
      <c r="A4039" s="603">
        <v>39101</v>
      </c>
      <c r="B4039">
        <v>48.59</v>
      </c>
      <c r="D4039" s="622">
        <v>27.27</v>
      </c>
      <c r="E4039" s="622">
        <v>84.54</v>
      </c>
    </row>
    <row r="4040" spans="1:5">
      <c r="A4040" s="603">
        <v>39100</v>
      </c>
      <c r="B4040">
        <v>42.97</v>
      </c>
      <c r="D4040" s="622">
        <v>29.91</v>
      </c>
      <c r="E4040" s="622">
        <v>86.86</v>
      </c>
    </row>
    <row r="4041" spans="1:5">
      <c r="A4041" s="603">
        <v>39099</v>
      </c>
      <c r="B4041">
        <v>45.06</v>
      </c>
      <c r="D4041" s="622">
        <v>28.08</v>
      </c>
      <c r="E4041" s="622">
        <v>86.95</v>
      </c>
    </row>
    <row r="4042" spans="1:5">
      <c r="A4042" s="603">
        <v>39098</v>
      </c>
      <c r="B4042">
        <v>48.33</v>
      </c>
      <c r="D4042" s="622">
        <v>38.29</v>
      </c>
      <c r="E4042" s="622">
        <v>86.13</v>
      </c>
    </row>
    <row r="4043" spans="1:5">
      <c r="A4043" s="603">
        <v>39097</v>
      </c>
      <c r="B4043">
        <v>52.02</v>
      </c>
      <c r="D4043" s="622">
        <v>35.14</v>
      </c>
      <c r="E4043" s="622">
        <v>84.99</v>
      </c>
    </row>
    <row r="4044" spans="1:5">
      <c r="A4044" s="603">
        <v>39094</v>
      </c>
      <c r="B4044">
        <v>47.12</v>
      </c>
      <c r="D4044" s="622">
        <v>27.63</v>
      </c>
      <c r="E4044" s="622">
        <v>80.34</v>
      </c>
    </row>
    <row r="4045" spans="1:5">
      <c r="A4045" s="603">
        <v>39093</v>
      </c>
      <c r="B4045">
        <v>50.4</v>
      </c>
      <c r="D4045" s="622">
        <v>30.28</v>
      </c>
      <c r="E4045" s="622">
        <v>84.53</v>
      </c>
    </row>
    <row r="4046" spans="1:5">
      <c r="A4046" s="603">
        <v>39092</v>
      </c>
      <c r="B4046">
        <v>50.14</v>
      </c>
      <c r="D4046" s="622">
        <v>30.34</v>
      </c>
      <c r="E4046" s="622">
        <v>85.8</v>
      </c>
    </row>
    <row r="4047" spans="1:5">
      <c r="A4047" s="603">
        <v>39091</v>
      </c>
      <c r="B4047">
        <v>47.07</v>
      </c>
      <c r="D4047" s="622">
        <v>31.95</v>
      </c>
      <c r="E4047" s="622">
        <v>85.02</v>
      </c>
    </row>
    <row r="4048" spans="1:5">
      <c r="A4048" s="603">
        <v>39090</v>
      </c>
      <c r="B4048">
        <v>41.31</v>
      </c>
      <c r="D4048" s="622">
        <v>33.950000000000003</v>
      </c>
      <c r="E4048" s="622">
        <v>83.2</v>
      </c>
    </row>
    <row r="4049" spans="1:5">
      <c r="A4049" s="603">
        <v>39087</v>
      </c>
      <c r="B4049">
        <v>40.630000000000003</v>
      </c>
      <c r="D4049" s="622">
        <v>35.090000000000003</v>
      </c>
      <c r="E4049" s="622">
        <v>79.25</v>
      </c>
    </row>
    <row r="4050" spans="1:5">
      <c r="A4050" s="603">
        <v>39086</v>
      </c>
      <c r="B4050">
        <v>41.1</v>
      </c>
      <c r="D4050" s="622">
        <v>38.03</v>
      </c>
      <c r="E4050" s="622">
        <v>80.45</v>
      </c>
    </row>
    <row r="4051" spans="1:5">
      <c r="A4051" s="603">
        <v>39085</v>
      </c>
      <c r="B4051">
        <v>40.520000000000003</v>
      </c>
      <c r="D4051" s="622">
        <v>40.85</v>
      </c>
      <c r="E4051" s="622">
        <v>71.67</v>
      </c>
    </row>
    <row r="4052" spans="1:5">
      <c r="A4052" s="603">
        <v>39084</v>
      </c>
      <c r="B4052">
        <v>38.340000000000003</v>
      </c>
      <c r="D4052" s="622">
        <v>32.880000000000003</v>
      </c>
      <c r="E4052" s="622">
        <v>74.98</v>
      </c>
    </row>
    <row r="4053" spans="1:5">
      <c r="A4053" s="603">
        <v>39083</v>
      </c>
      <c r="B4053">
        <v>32.36</v>
      </c>
      <c r="D4053" s="622">
        <v>18.62</v>
      </c>
      <c r="E4053" s="622">
        <v>50.92</v>
      </c>
    </row>
    <row r="4054" spans="1:5">
      <c r="A4054" s="603">
        <v>39080</v>
      </c>
      <c r="B4054">
        <v>39.119999999999997</v>
      </c>
      <c r="D4054" s="622">
        <v>43.93</v>
      </c>
      <c r="E4054" s="622">
        <v>76.77</v>
      </c>
    </row>
    <row r="4055" spans="1:5">
      <c r="A4055" s="603">
        <v>39079</v>
      </c>
      <c r="B4055">
        <v>40.93</v>
      </c>
      <c r="D4055" s="622">
        <v>44.98</v>
      </c>
      <c r="E4055" s="622">
        <v>72.680000000000007</v>
      </c>
    </row>
    <row r="4056" spans="1:5">
      <c r="A4056" s="603">
        <v>39078</v>
      </c>
      <c r="B4056">
        <v>42.02</v>
      </c>
      <c r="D4056" s="622">
        <v>51.42</v>
      </c>
      <c r="E4056" s="622">
        <v>72.239999999999995</v>
      </c>
    </row>
    <row r="4057" spans="1:5">
      <c r="A4057" s="603">
        <v>39077</v>
      </c>
      <c r="B4057">
        <v>37.49</v>
      </c>
      <c r="D4057" s="622">
        <v>38.520000000000003</v>
      </c>
      <c r="E4057" s="622">
        <v>56.27</v>
      </c>
    </row>
    <row r="4058" spans="1:5">
      <c r="A4058" s="603">
        <v>39076</v>
      </c>
      <c r="B4058">
        <v>33.770000000000003</v>
      </c>
      <c r="D4058" s="622">
        <v>27.81</v>
      </c>
      <c r="E4058" s="622">
        <v>54.33</v>
      </c>
    </row>
    <row r="4059" spans="1:5">
      <c r="A4059" s="603">
        <v>39073</v>
      </c>
      <c r="B4059">
        <v>38.49</v>
      </c>
      <c r="D4059" s="622">
        <v>51.83</v>
      </c>
      <c r="E4059" s="622">
        <v>77.97</v>
      </c>
    </row>
    <row r="4060" spans="1:5">
      <c r="A4060" s="603">
        <v>39072</v>
      </c>
      <c r="B4060">
        <v>40.090000000000003</v>
      </c>
      <c r="D4060" s="622">
        <v>63.82</v>
      </c>
      <c r="E4060" s="622">
        <v>88.71</v>
      </c>
    </row>
    <row r="4061" spans="1:5">
      <c r="A4061" s="603">
        <v>39071</v>
      </c>
      <c r="B4061">
        <v>39.11</v>
      </c>
      <c r="D4061" s="622">
        <v>59.6</v>
      </c>
      <c r="E4061" s="622">
        <v>90.24</v>
      </c>
    </row>
    <row r="4062" spans="1:5">
      <c r="A4062" s="603">
        <v>39070</v>
      </c>
      <c r="B4062">
        <v>41.41</v>
      </c>
      <c r="D4062" s="622">
        <v>67.48</v>
      </c>
      <c r="E4062" s="622">
        <v>90.39</v>
      </c>
    </row>
    <row r="4063" spans="1:5">
      <c r="A4063" s="603">
        <v>39069</v>
      </c>
      <c r="B4063">
        <v>39.869999999999997</v>
      </c>
      <c r="D4063" s="622">
        <v>68.47</v>
      </c>
      <c r="E4063" s="622">
        <v>85.71</v>
      </c>
    </row>
    <row r="4064" spans="1:5">
      <c r="A4064" s="603">
        <v>39066</v>
      </c>
      <c r="B4064">
        <v>41.38</v>
      </c>
      <c r="D4064" s="622">
        <v>42.6</v>
      </c>
      <c r="E4064" s="622">
        <v>89.51</v>
      </c>
    </row>
    <row r="4065" spans="1:5">
      <c r="A4065" s="603">
        <v>39065</v>
      </c>
      <c r="B4065">
        <v>42.27</v>
      </c>
      <c r="D4065" s="622">
        <v>43.11</v>
      </c>
      <c r="E4065" s="622">
        <v>88.66</v>
      </c>
    </row>
    <row r="4066" spans="1:5">
      <c r="A4066" s="603">
        <v>39064</v>
      </c>
      <c r="B4066">
        <v>40.9</v>
      </c>
      <c r="D4066" s="622">
        <v>47</v>
      </c>
      <c r="E4066" s="622">
        <v>86.51</v>
      </c>
    </row>
    <row r="4067" spans="1:5">
      <c r="A4067" s="603">
        <v>39063</v>
      </c>
      <c r="B4067">
        <v>40.78</v>
      </c>
      <c r="D4067" s="622">
        <v>50.03</v>
      </c>
      <c r="E4067" s="622">
        <v>89.01</v>
      </c>
    </row>
    <row r="4068" spans="1:5">
      <c r="A4068" s="603">
        <v>39062</v>
      </c>
      <c r="B4068">
        <v>37.24</v>
      </c>
      <c r="D4068" s="622">
        <v>44.51</v>
      </c>
      <c r="E4068" s="622">
        <v>84.14</v>
      </c>
    </row>
    <row r="4069" spans="1:5">
      <c r="A4069" s="603">
        <v>39059</v>
      </c>
      <c r="B4069">
        <v>24.05</v>
      </c>
      <c r="D4069" s="622">
        <v>40.270000000000003</v>
      </c>
      <c r="E4069" s="622">
        <v>66.63</v>
      </c>
    </row>
    <row r="4070" spans="1:5">
      <c r="A4070" s="603">
        <v>39058</v>
      </c>
      <c r="B4070">
        <v>26.88</v>
      </c>
      <c r="D4070" s="622">
        <v>41.71</v>
      </c>
      <c r="E4070" s="622">
        <v>85.65</v>
      </c>
    </row>
    <row r="4071" spans="1:5">
      <c r="A4071" s="603">
        <v>39057</v>
      </c>
      <c r="B4071">
        <v>29.13</v>
      </c>
      <c r="D4071" s="622">
        <v>36.049999999999997</v>
      </c>
      <c r="E4071" s="622">
        <v>87.1</v>
      </c>
    </row>
    <row r="4072" spans="1:5">
      <c r="A4072" s="603">
        <v>39056</v>
      </c>
      <c r="B4072">
        <v>29.79</v>
      </c>
      <c r="D4072" s="622">
        <v>40.72</v>
      </c>
      <c r="E4072" s="622">
        <v>86.7</v>
      </c>
    </row>
    <row r="4073" spans="1:5">
      <c r="A4073" s="603">
        <v>39055</v>
      </c>
      <c r="B4073">
        <v>30.36</v>
      </c>
      <c r="D4073" s="622">
        <v>41.19</v>
      </c>
      <c r="E4073" s="622">
        <v>83.62</v>
      </c>
    </row>
    <row r="4074" spans="1:5">
      <c r="A4074" s="603">
        <v>39052</v>
      </c>
      <c r="B4074">
        <v>35.729999999999997</v>
      </c>
      <c r="D4074" s="622">
        <v>40.619999999999997</v>
      </c>
      <c r="E4074" s="622">
        <v>83.48</v>
      </c>
    </row>
    <row r="4075" spans="1:5">
      <c r="A4075" s="603">
        <v>39051</v>
      </c>
      <c r="B4075">
        <v>40.76</v>
      </c>
      <c r="D4075" s="622">
        <v>50.93</v>
      </c>
      <c r="E4075" s="622">
        <v>84.9</v>
      </c>
    </row>
    <row r="4076" spans="1:5">
      <c r="A4076" s="603">
        <v>39050</v>
      </c>
      <c r="B4076">
        <v>34.840000000000003</v>
      </c>
      <c r="D4076" s="622">
        <v>43.08</v>
      </c>
      <c r="E4076" s="622">
        <v>85</v>
      </c>
    </row>
    <row r="4077" spans="1:5">
      <c r="A4077" s="603">
        <v>39049</v>
      </c>
      <c r="B4077">
        <v>39.54</v>
      </c>
      <c r="D4077" s="622">
        <v>43.87</v>
      </c>
      <c r="E4077" s="622">
        <v>85.17</v>
      </c>
    </row>
    <row r="4078" spans="1:5">
      <c r="A4078" s="603">
        <v>39048</v>
      </c>
      <c r="B4078">
        <v>34.74</v>
      </c>
      <c r="D4078" s="622">
        <v>45.91</v>
      </c>
      <c r="E4078" s="622">
        <v>83.36</v>
      </c>
    </row>
    <row r="4079" spans="1:5">
      <c r="A4079" s="603">
        <v>39045</v>
      </c>
      <c r="B4079">
        <v>31.1</v>
      </c>
      <c r="D4079" s="622">
        <v>38.67</v>
      </c>
      <c r="E4079" s="622">
        <v>84.21</v>
      </c>
    </row>
    <row r="4080" spans="1:5">
      <c r="A4080" s="603">
        <v>39044</v>
      </c>
      <c r="B4080">
        <v>33.96</v>
      </c>
      <c r="D4080" s="622">
        <v>45.48</v>
      </c>
      <c r="E4080" s="622">
        <v>84.43</v>
      </c>
    </row>
    <row r="4081" spans="1:5">
      <c r="A4081" s="603">
        <v>39043</v>
      </c>
      <c r="B4081">
        <v>32.36</v>
      </c>
      <c r="D4081" s="622">
        <v>54.79</v>
      </c>
      <c r="E4081" s="622">
        <v>83.16</v>
      </c>
    </row>
    <row r="4082" spans="1:5">
      <c r="A4082" s="603">
        <v>39042</v>
      </c>
      <c r="B4082">
        <v>32.72</v>
      </c>
      <c r="D4082" s="622">
        <v>66.17</v>
      </c>
      <c r="E4082" s="622">
        <v>83.09</v>
      </c>
    </row>
    <row r="4083" spans="1:5">
      <c r="A4083" s="603">
        <v>39041</v>
      </c>
      <c r="B4083">
        <v>33.75</v>
      </c>
      <c r="D4083" s="622">
        <v>53.39</v>
      </c>
      <c r="E4083" s="622">
        <v>80.38</v>
      </c>
    </row>
    <row r="4084" spans="1:5">
      <c r="A4084" s="603">
        <v>39038</v>
      </c>
      <c r="B4084">
        <v>33.07</v>
      </c>
      <c r="D4084" s="622">
        <v>40.299999999999997</v>
      </c>
      <c r="E4084" s="622">
        <v>81.99</v>
      </c>
    </row>
    <row r="4085" spans="1:5">
      <c r="A4085" s="603">
        <v>39037</v>
      </c>
      <c r="B4085">
        <v>33.21</v>
      </c>
      <c r="D4085" s="622">
        <v>42.05</v>
      </c>
      <c r="E4085" s="622">
        <v>82.48</v>
      </c>
    </row>
    <row r="4086" spans="1:5">
      <c r="A4086" s="603">
        <v>39036</v>
      </c>
      <c r="B4086">
        <v>33.020000000000003</v>
      </c>
      <c r="D4086" s="622">
        <v>42.71</v>
      </c>
      <c r="E4086" s="622">
        <v>81.42</v>
      </c>
    </row>
    <row r="4087" spans="1:5">
      <c r="A4087" s="603">
        <v>39035</v>
      </c>
      <c r="B4087">
        <v>42.67</v>
      </c>
      <c r="D4087" s="622">
        <v>53.07</v>
      </c>
      <c r="E4087" s="622">
        <v>79.48</v>
      </c>
    </row>
    <row r="4088" spans="1:5">
      <c r="A4088" s="603">
        <v>39034</v>
      </c>
      <c r="B4088">
        <v>40.909999999999997</v>
      </c>
      <c r="D4088" s="622">
        <v>49.84</v>
      </c>
      <c r="E4088" s="622">
        <v>76.78</v>
      </c>
    </row>
    <row r="4089" spans="1:5">
      <c r="A4089" s="603">
        <v>39031</v>
      </c>
      <c r="B4089">
        <v>39.81</v>
      </c>
      <c r="D4089" s="622">
        <v>57.87</v>
      </c>
      <c r="E4089" s="622">
        <v>80.09</v>
      </c>
    </row>
    <row r="4090" spans="1:5">
      <c r="A4090" s="603">
        <v>39030</v>
      </c>
      <c r="B4090">
        <v>41.52</v>
      </c>
      <c r="D4090" s="622">
        <v>49.67</v>
      </c>
      <c r="E4090" s="622">
        <v>80.650000000000006</v>
      </c>
    </row>
    <row r="4091" spans="1:5">
      <c r="A4091" s="603">
        <v>39029</v>
      </c>
      <c r="B4091">
        <v>36.4</v>
      </c>
      <c r="D4091" s="622">
        <v>50.76</v>
      </c>
      <c r="E4091" s="622">
        <v>80.84</v>
      </c>
    </row>
    <row r="4092" spans="1:5">
      <c r="A4092" s="603">
        <v>39028</v>
      </c>
      <c r="B4092">
        <v>34.119999999999997</v>
      </c>
      <c r="D4092" s="622">
        <v>65.010000000000005</v>
      </c>
      <c r="E4092" s="622">
        <v>78.14</v>
      </c>
    </row>
    <row r="4093" spans="1:5">
      <c r="A4093" s="603">
        <v>39027</v>
      </c>
      <c r="B4093">
        <v>46.89</v>
      </c>
      <c r="D4093" s="622">
        <v>65.650000000000006</v>
      </c>
      <c r="E4093" s="622">
        <v>74.349999999999994</v>
      </c>
    </row>
    <row r="4094" spans="1:5">
      <c r="A4094" s="603">
        <v>39024</v>
      </c>
      <c r="B4094">
        <v>37.15</v>
      </c>
      <c r="D4094" s="622">
        <v>49.65</v>
      </c>
      <c r="E4094" s="622">
        <v>75.8</v>
      </c>
    </row>
    <row r="4095" spans="1:5">
      <c r="A4095" s="603">
        <v>39023</v>
      </c>
      <c r="B4095">
        <v>45.88</v>
      </c>
      <c r="D4095" s="622">
        <v>55.56</v>
      </c>
      <c r="E4095" s="622">
        <v>74.260000000000005</v>
      </c>
    </row>
    <row r="4096" spans="1:5">
      <c r="A4096" s="603">
        <v>39022</v>
      </c>
      <c r="B4096">
        <v>32.85</v>
      </c>
      <c r="D4096" s="622">
        <v>30.43</v>
      </c>
      <c r="E4096" s="622">
        <v>49.15</v>
      </c>
    </row>
    <row r="4097" spans="1:5">
      <c r="A4097" s="603">
        <v>39021</v>
      </c>
      <c r="B4097">
        <v>43.1</v>
      </c>
      <c r="D4097" s="622">
        <v>43.03</v>
      </c>
      <c r="E4097" s="622">
        <v>77.040000000000006</v>
      </c>
    </row>
    <row r="4098" spans="1:5">
      <c r="A4098" s="603">
        <v>39020</v>
      </c>
      <c r="B4098">
        <v>46.5</v>
      </c>
      <c r="D4098" s="622">
        <v>47.78</v>
      </c>
      <c r="E4098" s="622">
        <v>74.98</v>
      </c>
    </row>
    <row r="4099" spans="1:5">
      <c r="A4099" s="603">
        <v>39017</v>
      </c>
      <c r="B4099">
        <v>44.75</v>
      </c>
      <c r="D4099" s="622">
        <v>33.1</v>
      </c>
      <c r="E4099" s="622">
        <v>71.11</v>
      </c>
    </row>
    <row r="4100" spans="1:5">
      <c r="A4100" s="603">
        <v>39016</v>
      </c>
      <c r="B4100">
        <v>38.07</v>
      </c>
      <c r="D4100" s="622">
        <v>38.08</v>
      </c>
      <c r="E4100" s="622">
        <v>77.959999999999994</v>
      </c>
    </row>
    <row r="4101" spans="1:5">
      <c r="A4101" s="603">
        <v>39015</v>
      </c>
      <c r="B4101">
        <v>33.65</v>
      </c>
      <c r="D4101" s="622">
        <v>36.090000000000003</v>
      </c>
      <c r="E4101" s="622">
        <v>78.489999999999995</v>
      </c>
    </row>
    <row r="4102" spans="1:5">
      <c r="A4102" s="603">
        <v>39014</v>
      </c>
      <c r="B4102">
        <v>40.36</v>
      </c>
      <c r="D4102" s="622">
        <v>40.130000000000003</v>
      </c>
      <c r="E4102" s="622">
        <v>77.97</v>
      </c>
    </row>
    <row r="4103" spans="1:5">
      <c r="A4103" s="603">
        <v>39013</v>
      </c>
      <c r="B4103">
        <v>39.07</v>
      </c>
      <c r="D4103" s="622">
        <v>37.31</v>
      </c>
      <c r="E4103" s="622">
        <v>79.81</v>
      </c>
    </row>
    <row r="4104" spans="1:5">
      <c r="A4104" s="603">
        <v>39010</v>
      </c>
      <c r="B4104">
        <v>43.39</v>
      </c>
      <c r="D4104" s="622">
        <v>42.14</v>
      </c>
      <c r="E4104" s="622">
        <v>79.819999999999993</v>
      </c>
    </row>
    <row r="4105" spans="1:5">
      <c r="A4105" s="603">
        <v>39009</v>
      </c>
      <c r="B4105">
        <v>42.15</v>
      </c>
      <c r="D4105" s="622">
        <v>39.85</v>
      </c>
      <c r="E4105" s="622">
        <v>80.709999999999994</v>
      </c>
    </row>
    <row r="4106" spans="1:5">
      <c r="A4106" s="603">
        <v>39008</v>
      </c>
      <c r="B4106">
        <v>41.88</v>
      </c>
      <c r="D4106" s="622">
        <v>44.58</v>
      </c>
      <c r="E4106" s="622">
        <v>78.069999999999993</v>
      </c>
    </row>
    <row r="4107" spans="1:5">
      <c r="A4107" s="603">
        <v>39007</v>
      </c>
      <c r="B4107">
        <v>44.75</v>
      </c>
      <c r="D4107" s="622">
        <v>42.32</v>
      </c>
      <c r="E4107" s="622">
        <v>78.12</v>
      </c>
    </row>
    <row r="4108" spans="1:5">
      <c r="A4108" s="603">
        <v>39006</v>
      </c>
      <c r="B4108">
        <v>48.78</v>
      </c>
      <c r="D4108" s="622">
        <v>42.6</v>
      </c>
      <c r="E4108" s="622">
        <v>75.81</v>
      </c>
    </row>
    <row r="4109" spans="1:5">
      <c r="A4109" s="603">
        <v>39003</v>
      </c>
      <c r="B4109">
        <v>52.91</v>
      </c>
      <c r="D4109" s="622">
        <v>40.36</v>
      </c>
      <c r="E4109" s="622">
        <v>77.77</v>
      </c>
    </row>
    <row r="4110" spans="1:5">
      <c r="A4110" s="603">
        <v>39002</v>
      </c>
      <c r="B4110">
        <v>41.6</v>
      </c>
      <c r="D4110" s="622">
        <v>38.14</v>
      </c>
      <c r="E4110" s="622">
        <v>81.14</v>
      </c>
    </row>
    <row r="4111" spans="1:5">
      <c r="A4111" s="603">
        <v>39001</v>
      </c>
      <c r="B4111">
        <v>50.1</v>
      </c>
      <c r="D4111" s="622">
        <v>40.04</v>
      </c>
      <c r="E4111" s="622">
        <v>75.55</v>
      </c>
    </row>
    <row r="4112" spans="1:5">
      <c r="A4112" s="603">
        <v>39000</v>
      </c>
      <c r="B4112">
        <v>51.81</v>
      </c>
      <c r="D4112" s="622">
        <v>33.090000000000003</v>
      </c>
      <c r="E4112" s="622">
        <v>76.69</v>
      </c>
    </row>
    <row r="4113" spans="1:5">
      <c r="A4113" s="603">
        <v>38999</v>
      </c>
      <c r="B4113">
        <v>52.08</v>
      </c>
      <c r="D4113" s="622">
        <v>34.89</v>
      </c>
      <c r="E4113" s="622">
        <v>76.650000000000006</v>
      </c>
    </row>
    <row r="4114" spans="1:5">
      <c r="A4114" s="603">
        <v>38996</v>
      </c>
      <c r="B4114">
        <v>44.27</v>
      </c>
      <c r="D4114" s="622">
        <v>33.43</v>
      </c>
      <c r="E4114" s="622">
        <v>73.67</v>
      </c>
    </row>
    <row r="4115" spans="1:5">
      <c r="A4115" s="603">
        <v>38995</v>
      </c>
      <c r="B4115">
        <v>50.65</v>
      </c>
      <c r="D4115" s="622">
        <v>44.2</v>
      </c>
      <c r="E4115" s="622">
        <v>76.03</v>
      </c>
    </row>
    <row r="4116" spans="1:5">
      <c r="A4116" s="603">
        <v>38994</v>
      </c>
      <c r="B4116">
        <v>48.94</v>
      </c>
      <c r="D4116" s="622">
        <v>37.090000000000003</v>
      </c>
      <c r="E4116" s="622">
        <v>77.22</v>
      </c>
    </row>
    <row r="4117" spans="1:5">
      <c r="A4117" s="603">
        <v>38993</v>
      </c>
      <c r="B4117">
        <v>51.02</v>
      </c>
      <c r="D4117" s="622">
        <v>35.770000000000003</v>
      </c>
      <c r="E4117" s="622">
        <v>77.489999999999995</v>
      </c>
    </row>
    <row r="4118" spans="1:5">
      <c r="A4118" s="603">
        <v>38992</v>
      </c>
      <c r="B4118">
        <v>48.87</v>
      </c>
      <c r="D4118" s="622">
        <v>35.4</v>
      </c>
      <c r="E4118" s="622">
        <v>77.42</v>
      </c>
    </row>
    <row r="4119" spans="1:5">
      <c r="A4119" s="603">
        <v>38989</v>
      </c>
      <c r="B4119">
        <v>50.95</v>
      </c>
      <c r="D4119" s="622">
        <v>37.04</v>
      </c>
      <c r="E4119" s="622">
        <v>78.599999999999994</v>
      </c>
    </row>
    <row r="4120" spans="1:5">
      <c r="A4120" s="603">
        <v>38988</v>
      </c>
      <c r="B4120">
        <v>50.66</v>
      </c>
      <c r="D4120" s="622">
        <v>39.44</v>
      </c>
      <c r="E4120" s="622">
        <v>80.66</v>
      </c>
    </row>
    <row r="4121" spans="1:5">
      <c r="A4121" s="603">
        <v>38987</v>
      </c>
      <c r="B4121">
        <v>51.67</v>
      </c>
      <c r="D4121" s="622">
        <v>45.36</v>
      </c>
      <c r="E4121" s="622">
        <v>78.17</v>
      </c>
    </row>
    <row r="4122" spans="1:5">
      <c r="A4122" s="603">
        <v>38986</v>
      </c>
      <c r="B4122">
        <v>50.35</v>
      </c>
      <c r="D4122" s="622">
        <v>44.11</v>
      </c>
      <c r="E4122" s="622">
        <v>78.989999999999995</v>
      </c>
    </row>
    <row r="4123" spans="1:5">
      <c r="A4123" s="603">
        <v>38985</v>
      </c>
      <c r="B4123">
        <v>50.36</v>
      </c>
      <c r="D4123" s="622">
        <v>45.59</v>
      </c>
      <c r="E4123" s="622">
        <v>73.28</v>
      </c>
    </row>
    <row r="4124" spans="1:5">
      <c r="A4124" s="603">
        <v>38982</v>
      </c>
      <c r="B4124">
        <v>49.47</v>
      </c>
      <c r="D4124" s="622">
        <v>42.13</v>
      </c>
      <c r="E4124" s="622">
        <v>76.78</v>
      </c>
    </row>
    <row r="4125" spans="1:5">
      <c r="A4125" s="603">
        <v>38981</v>
      </c>
      <c r="B4125">
        <v>48.49</v>
      </c>
      <c r="D4125" s="622">
        <v>46.07</v>
      </c>
      <c r="E4125" s="622">
        <v>78.37</v>
      </c>
    </row>
    <row r="4126" spans="1:5">
      <c r="A4126" s="603">
        <v>38980</v>
      </c>
      <c r="B4126">
        <v>50.43</v>
      </c>
      <c r="D4126" s="622">
        <v>48.69</v>
      </c>
      <c r="E4126" s="622">
        <v>79.709999999999994</v>
      </c>
    </row>
    <row r="4127" spans="1:5">
      <c r="A4127" s="603">
        <v>38979</v>
      </c>
      <c r="B4127">
        <v>51.06</v>
      </c>
      <c r="D4127" s="622">
        <v>49.62</v>
      </c>
      <c r="E4127" s="622">
        <v>82.18</v>
      </c>
    </row>
    <row r="4128" spans="1:5">
      <c r="A4128" s="603">
        <v>38978</v>
      </c>
      <c r="B4128">
        <v>50.69</v>
      </c>
      <c r="D4128" s="622">
        <v>48.68</v>
      </c>
      <c r="E4128" s="622">
        <v>78.22</v>
      </c>
    </row>
    <row r="4129" spans="1:5">
      <c r="A4129" s="603">
        <v>38975</v>
      </c>
      <c r="B4129">
        <v>50.67</v>
      </c>
      <c r="D4129" s="622">
        <v>41.66</v>
      </c>
      <c r="E4129" s="622">
        <v>84.8</v>
      </c>
    </row>
    <row r="4130" spans="1:5">
      <c r="A4130" s="603">
        <v>38974</v>
      </c>
      <c r="B4130">
        <v>53.56</v>
      </c>
      <c r="D4130" s="622">
        <v>48.13</v>
      </c>
      <c r="E4130" s="622">
        <v>86.53</v>
      </c>
    </row>
    <row r="4131" spans="1:5">
      <c r="A4131" s="603">
        <v>38973</v>
      </c>
      <c r="B4131">
        <v>59.8</v>
      </c>
      <c r="D4131" s="622">
        <v>47.6</v>
      </c>
      <c r="E4131" s="622">
        <v>87.1</v>
      </c>
    </row>
    <row r="4132" spans="1:5">
      <c r="A4132" s="603">
        <v>38972</v>
      </c>
      <c r="B4132">
        <v>63.74</v>
      </c>
      <c r="D4132" s="622">
        <v>51.6</v>
      </c>
      <c r="E4132" s="622">
        <v>86.42</v>
      </c>
    </row>
    <row r="4133" spans="1:5">
      <c r="A4133" s="603">
        <v>38971</v>
      </c>
      <c r="B4133">
        <v>55.24</v>
      </c>
      <c r="D4133" s="622">
        <v>49.82</v>
      </c>
      <c r="E4133" s="622">
        <v>84.13</v>
      </c>
    </row>
    <row r="4134" spans="1:5">
      <c r="A4134" s="603">
        <v>38968</v>
      </c>
      <c r="B4134">
        <v>64.7</v>
      </c>
      <c r="D4134" s="622">
        <v>44.79</v>
      </c>
      <c r="E4134" s="622">
        <v>86.28</v>
      </c>
    </row>
    <row r="4135" spans="1:5">
      <c r="A4135" s="603">
        <v>38967</v>
      </c>
      <c r="B4135">
        <v>65.56</v>
      </c>
      <c r="D4135" s="622">
        <v>54.56</v>
      </c>
      <c r="E4135" s="622">
        <v>87.59</v>
      </c>
    </row>
    <row r="4136" spans="1:5">
      <c r="A4136" s="603">
        <v>38966</v>
      </c>
      <c r="B4136">
        <v>63.21</v>
      </c>
      <c r="D4136" s="622">
        <v>53.25</v>
      </c>
      <c r="E4136" s="622">
        <v>89.11</v>
      </c>
    </row>
    <row r="4137" spans="1:5">
      <c r="A4137" s="603">
        <v>38965</v>
      </c>
      <c r="B4137">
        <v>60.73</v>
      </c>
      <c r="D4137" s="622">
        <v>53</v>
      </c>
      <c r="E4137" s="622">
        <v>88.12</v>
      </c>
    </row>
    <row r="4138" spans="1:5">
      <c r="A4138" s="603">
        <v>38964</v>
      </c>
      <c r="B4138">
        <v>55.92</v>
      </c>
      <c r="D4138" s="622">
        <v>43.25</v>
      </c>
      <c r="E4138" s="622">
        <v>81.11</v>
      </c>
    </row>
    <row r="4139" spans="1:5">
      <c r="A4139" s="603">
        <v>38961</v>
      </c>
      <c r="B4139">
        <v>59.19</v>
      </c>
      <c r="D4139" s="622">
        <v>44.7</v>
      </c>
      <c r="E4139" s="622">
        <v>85.45</v>
      </c>
    </row>
    <row r="4140" spans="1:5">
      <c r="A4140" s="603">
        <v>38960</v>
      </c>
      <c r="B4140">
        <v>55.64</v>
      </c>
      <c r="D4140" s="622">
        <v>45.68</v>
      </c>
      <c r="E4140" s="622">
        <v>85.9</v>
      </c>
    </row>
    <row r="4141" spans="1:5">
      <c r="A4141" s="603">
        <v>38959</v>
      </c>
      <c r="B4141">
        <v>50.78</v>
      </c>
      <c r="D4141" s="622">
        <v>44</v>
      </c>
      <c r="E4141" s="622">
        <v>85.02</v>
      </c>
    </row>
    <row r="4142" spans="1:5">
      <c r="A4142" s="603">
        <v>38958</v>
      </c>
      <c r="B4142">
        <v>53.56</v>
      </c>
      <c r="D4142" s="622">
        <v>53.53</v>
      </c>
      <c r="E4142" s="622">
        <v>85.94</v>
      </c>
    </row>
    <row r="4143" spans="1:5">
      <c r="A4143" s="603">
        <v>38957</v>
      </c>
      <c r="B4143">
        <v>51.24</v>
      </c>
      <c r="D4143" s="622">
        <v>41.78</v>
      </c>
      <c r="E4143" s="622">
        <v>80.09</v>
      </c>
    </row>
    <row r="4144" spans="1:5">
      <c r="A4144" s="603">
        <v>38954</v>
      </c>
      <c r="B4144">
        <v>46.17</v>
      </c>
      <c r="D4144" s="622">
        <v>41.06</v>
      </c>
      <c r="E4144" s="622">
        <v>77.040000000000006</v>
      </c>
    </row>
    <row r="4145" spans="1:5">
      <c r="A4145" s="603">
        <v>38953</v>
      </c>
      <c r="B4145">
        <v>48.15</v>
      </c>
      <c r="D4145" s="622">
        <v>45.16</v>
      </c>
      <c r="E4145" s="622">
        <v>76.61</v>
      </c>
    </row>
    <row r="4146" spans="1:5">
      <c r="A4146" s="603">
        <v>38952</v>
      </c>
      <c r="B4146">
        <v>48.16</v>
      </c>
      <c r="D4146" s="622">
        <v>36.11</v>
      </c>
      <c r="E4146" s="622">
        <v>79.63</v>
      </c>
    </row>
    <row r="4147" spans="1:5">
      <c r="A4147" s="603">
        <v>38951</v>
      </c>
      <c r="B4147">
        <v>46.44</v>
      </c>
      <c r="D4147" s="622">
        <v>45.76</v>
      </c>
      <c r="E4147" s="622">
        <v>79.75</v>
      </c>
    </row>
    <row r="4148" spans="1:5">
      <c r="A4148" s="603">
        <v>38950</v>
      </c>
      <c r="B4148">
        <v>42.73</v>
      </c>
      <c r="D4148" s="622">
        <v>31.35</v>
      </c>
      <c r="E4148" s="622">
        <v>72.63</v>
      </c>
    </row>
    <row r="4149" spans="1:5">
      <c r="A4149" s="603">
        <v>38947</v>
      </c>
      <c r="B4149">
        <v>42.86</v>
      </c>
      <c r="D4149" s="622">
        <v>25.96</v>
      </c>
      <c r="E4149" s="622">
        <v>69.56</v>
      </c>
    </row>
    <row r="4150" spans="1:5">
      <c r="A4150" s="603">
        <v>38946</v>
      </c>
      <c r="B4150">
        <v>38.51</v>
      </c>
      <c r="D4150" s="622">
        <v>22.17</v>
      </c>
      <c r="E4150" s="622">
        <v>69.290000000000006</v>
      </c>
    </row>
    <row r="4151" spans="1:5">
      <c r="A4151" s="603">
        <v>38945</v>
      </c>
      <c r="B4151">
        <v>39.049999999999997</v>
      </c>
      <c r="D4151" s="622">
        <v>26.04</v>
      </c>
      <c r="E4151" s="622">
        <v>64.349999999999994</v>
      </c>
    </row>
    <row r="4152" spans="1:5">
      <c r="A4152" s="603">
        <v>38944</v>
      </c>
      <c r="B4152">
        <v>37.369999999999997</v>
      </c>
      <c r="D4152" s="622">
        <v>16.3</v>
      </c>
      <c r="E4152" s="622">
        <v>56.42</v>
      </c>
    </row>
    <row r="4153" spans="1:5">
      <c r="A4153" s="603">
        <v>38943</v>
      </c>
      <c r="B4153">
        <v>42.37</v>
      </c>
      <c r="D4153" s="622">
        <v>21.66</v>
      </c>
      <c r="E4153" s="622">
        <v>64.06</v>
      </c>
    </row>
    <row r="4154" spans="1:5">
      <c r="A4154" s="603">
        <v>38940</v>
      </c>
      <c r="B4154">
        <v>44.83</v>
      </c>
      <c r="D4154" s="622">
        <v>38.409999999999997</v>
      </c>
      <c r="E4154" s="622">
        <v>72.569999999999993</v>
      </c>
    </row>
    <row r="4155" spans="1:5">
      <c r="A4155" s="603">
        <v>38939</v>
      </c>
      <c r="B4155">
        <v>44.36</v>
      </c>
      <c r="D4155" s="622">
        <v>37.65</v>
      </c>
      <c r="E4155" s="622">
        <v>74.92</v>
      </c>
    </row>
    <row r="4156" spans="1:5">
      <c r="A4156" s="603">
        <v>38938</v>
      </c>
      <c r="B4156">
        <v>44.83</v>
      </c>
      <c r="D4156" s="622">
        <v>33.96</v>
      </c>
      <c r="E4156" s="622">
        <v>77.040000000000006</v>
      </c>
    </row>
    <row r="4157" spans="1:5">
      <c r="A4157" s="603">
        <v>38937</v>
      </c>
      <c r="B4157">
        <v>45.25</v>
      </c>
      <c r="D4157" s="622">
        <v>38.57</v>
      </c>
      <c r="E4157" s="622">
        <v>77.28</v>
      </c>
    </row>
    <row r="4158" spans="1:5">
      <c r="A4158" s="603">
        <v>38936</v>
      </c>
      <c r="B4158">
        <v>49.9</v>
      </c>
      <c r="D4158" s="622">
        <v>31.09</v>
      </c>
      <c r="E4158" s="622">
        <v>78.14</v>
      </c>
    </row>
    <row r="4159" spans="1:5">
      <c r="A4159" s="603">
        <v>38933</v>
      </c>
      <c r="B4159">
        <v>52.35</v>
      </c>
      <c r="D4159" s="622">
        <v>39.11</v>
      </c>
      <c r="E4159" s="622">
        <v>87.6</v>
      </c>
    </row>
    <row r="4160" spans="1:5">
      <c r="A4160" s="603">
        <v>38932</v>
      </c>
      <c r="B4160">
        <v>55.03</v>
      </c>
      <c r="D4160" s="622">
        <v>42.81</v>
      </c>
      <c r="E4160" s="622">
        <v>83.74</v>
      </c>
    </row>
    <row r="4161" spans="1:5">
      <c r="A4161" s="603">
        <v>38931</v>
      </c>
      <c r="B4161">
        <v>56.3</v>
      </c>
      <c r="D4161" s="622">
        <v>40.21</v>
      </c>
      <c r="E4161" s="622">
        <v>91.14</v>
      </c>
    </row>
    <row r="4162" spans="1:5">
      <c r="A4162" s="603">
        <v>38930</v>
      </c>
      <c r="B4162">
        <v>56.7</v>
      </c>
      <c r="D4162" s="622">
        <v>52.87</v>
      </c>
      <c r="E4162" s="622">
        <v>87.6</v>
      </c>
    </row>
    <row r="4163" spans="1:5">
      <c r="A4163" s="603">
        <v>38929</v>
      </c>
      <c r="B4163">
        <v>57.65</v>
      </c>
      <c r="D4163" s="622">
        <v>47.49</v>
      </c>
      <c r="E4163" s="622">
        <v>87.06</v>
      </c>
    </row>
    <row r="4164" spans="1:5">
      <c r="A4164" s="603">
        <v>38926</v>
      </c>
      <c r="B4164">
        <v>55.34</v>
      </c>
      <c r="D4164" s="622">
        <v>137.22</v>
      </c>
      <c r="E4164" s="622">
        <v>100.56</v>
      </c>
    </row>
    <row r="4165" spans="1:5">
      <c r="A4165" s="603">
        <v>38925</v>
      </c>
      <c r="B4165">
        <v>56.83</v>
      </c>
      <c r="D4165" s="622">
        <v>188.12</v>
      </c>
      <c r="E4165" s="622">
        <v>100.8</v>
      </c>
    </row>
    <row r="4166" spans="1:5">
      <c r="A4166" s="603">
        <v>38924</v>
      </c>
      <c r="B4166">
        <v>55.16</v>
      </c>
      <c r="D4166" s="622">
        <v>234.45</v>
      </c>
      <c r="E4166" s="622">
        <v>142.6</v>
      </c>
    </row>
    <row r="4167" spans="1:5">
      <c r="A4167" s="603">
        <v>38923</v>
      </c>
      <c r="B4167">
        <v>58.67</v>
      </c>
      <c r="D4167" s="622">
        <v>123.5</v>
      </c>
      <c r="E4167" s="622">
        <v>99.22</v>
      </c>
    </row>
    <row r="4168" spans="1:5">
      <c r="A4168" s="603">
        <v>38922</v>
      </c>
      <c r="B4168">
        <v>56.63</v>
      </c>
      <c r="D4168" s="622">
        <v>107.69</v>
      </c>
      <c r="E4168" s="622">
        <v>91.74</v>
      </c>
    </row>
    <row r="4169" spans="1:5">
      <c r="A4169" s="603">
        <v>38919</v>
      </c>
      <c r="B4169">
        <v>55.33</v>
      </c>
      <c r="D4169" s="622">
        <v>70.25</v>
      </c>
      <c r="E4169" s="622">
        <v>91.66</v>
      </c>
    </row>
    <row r="4170" spans="1:5">
      <c r="A4170" s="603">
        <v>38918</v>
      </c>
      <c r="B4170">
        <v>55.77</v>
      </c>
      <c r="D4170" s="622">
        <v>74.45</v>
      </c>
      <c r="E4170" s="622">
        <v>94.16</v>
      </c>
    </row>
    <row r="4171" spans="1:5">
      <c r="A4171" s="603">
        <v>38917</v>
      </c>
      <c r="B4171">
        <v>55.3</v>
      </c>
      <c r="D4171" s="622">
        <v>116.83</v>
      </c>
      <c r="E4171" s="622">
        <v>91.92</v>
      </c>
    </row>
    <row r="4172" spans="1:5">
      <c r="A4172" s="603">
        <v>38916</v>
      </c>
      <c r="B4172">
        <v>55.2</v>
      </c>
      <c r="D4172" s="622">
        <v>77.66</v>
      </c>
      <c r="E4172" s="622">
        <v>91.77</v>
      </c>
    </row>
    <row r="4173" spans="1:5">
      <c r="A4173" s="603">
        <v>38915</v>
      </c>
      <c r="B4173">
        <v>55.01</v>
      </c>
      <c r="D4173" s="622">
        <v>78.709999999999994</v>
      </c>
      <c r="E4173" s="622">
        <v>83.98</v>
      </c>
    </row>
    <row r="4174" spans="1:5">
      <c r="A4174" s="603">
        <v>38912</v>
      </c>
      <c r="B4174">
        <v>55.11</v>
      </c>
      <c r="D4174" s="622">
        <v>38.14</v>
      </c>
      <c r="E4174" s="622">
        <v>89.7</v>
      </c>
    </row>
    <row r="4175" spans="1:5">
      <c r="A4175" s="603">
        <v>38911</v>
      </c>
      <c r="B4175">
        <v>54.9</v>
      </c>
      <c r="D4175" s="622">
        <v>60.08</v>
      </c>
      <c r="E4175" s="622">
        <v>90.64</v>
      </c>
    </row>
    <row r="4176" spans="1:5">
      <c r="A4176" s="603">
        <v>38910</v>
      </c>
      <c r="B4176">
        <v>50.52</v>
      </c>
      <c r="D4176" s="622">
        <v>56.38</v>
      </c>
      <c r="E4176" s="622">
        <v>91.06</v>
      </c>
    </row>
    <row r="4177" spans="1:5">
      <c r="A4177" s="603">
        <v>38909</v>
      </c>
      <c r="B4177">
        <v>50.09</v>
      </c>
      <c r="D4177" s="622">
        <v>52.95</v>
      </c>
      <c r="E4177" s="622">
        <v>89.99</v>
      </c>
    </row>
    <row r="4178" spans="1:5">
      <c r="A4178" s="603">
        <v>38908</v>
      </c>
      <c r="B4178">
        <v>53.24</v>
      </c>
      <c r="D4178" s="622">
        <v>53.09</v>
      </c>
      <c r="E4178" s="622">
        <v>89.81</v>
      </c>
    </row>
    <row r="4179" spans="1:5">
      <c r="A4179" s="603">
        <v>38905</v>
      </c>
      <c r="B4179">
        <v>51.25</v>
      </c>
      <c r="D4179" s="622">
        <v>42.99</v>
      </c>
      <c r="E4179" s="622">
        <v>87.19</v>
      </c>
    </row>
    <row r="4180" spans="1:5">
      <c r="A4180" s="603">
        <v>38904</v>
      </c>
      <c r="B4180">
        <v>51.84</v>
      </c>
      <c r="D4180" s="622">
        <v>50.83</v>
      </c>
      <c r="E4180" s="622">
        <v>89.53</v>
      </c>
    </row>
    <row r="4181" spans="1:5">
      <c r="A4181" s="603">
        <v>38903</v>
      </c>
      <c r="B4181">
        <v>51.16</v>
      </c>
      <c r="D4181" s="622">
        <v>56.81</v>
      </c>
      <c r="E4181" s="622">
        <v>89.6</v>
      </c>
    </row>
    <row r="4182" spans="1:5">
      <c r="A4182" s="603">
        <v>38902</v>
      </c>
      <c r="B4182">
        <v>48.86</v>
      </c>
      <c r="D4182" s="622">
        <v>56.66</v>
      </c>
      <c r="E4182" s="622">
        <v>88.31</v>
      </c>
    </row>
    <row r="4183" spans="1:5">
      <c r="A4183" s="603">
        <v>38901</v>
      </c>
      <c r="B4183">
        <v>47.5</v>
      </c>
      <c r="D4183" s="622">
        <v>42.96</v>
      </c>
      <c r="E4183" s="622">
        <v>81.38</v>
      </c>
    </row>
    <row r="4184" spans="1:5">
      <c r="A4184" s="603">
        <v>38898</v>
      </c>
      <c r="B4184">
        <v>48.63</v>
      </c>
      <c r="D4184" s="622">
        <v>47</v>
      </c>
      <c r="E4184" s="622">
        <v>92.77</v>
      </c>
    </row>
    <row r="4185" spans="1:5">
      <c r="A4185" s="603">
        <v>38897</v>
      </c>
      <c r="B4185">
        <v>47.55</v>
      </c>
      <c r="D4185" s="622">
        <v>49.78</v>
      </c>
      <c r="E4185" s="622">
        <v>93.56</v>
      </c>
    </row>
    <row r="4186" spans="1:5">
      <c r="A4186" s="603">
        <v>38896</v>
      </c>
      <c r="B4186">
        <v>46.08</v>
      </c>
      <c r="D4186" s="622">
        <v>49.93</v>
      </c>
      <c r="E4186" s="622">
        <v>90.74</v>
      </c>
    </row>
    <row r="4187" spans="1:5">
      <c r="A4187" s="603">
        <v>38895</v>
      </c>
      <c r="B4187">
        <v>42.54</v>
      </c>
      <c r="D4187" s="622">
        <v>42.24</v>
      </c>
      <c r="E4187" s="622">
        <v>91.32</v>
      </c>
    </row>
    <row r="4188" spans="1:5">
      <c r="A4188" s="603">
        <v>38894</v>
      </c>
      <c r="B4188">
        <v>54.31</v>
      </c>
      <c r="D4188" s="622">
        <v>42.57</v>
      </c>
      <c r="E4188" s="622">
        <v>89.07</v>
      </c>
    </row>
    <row r="4189" spans="1:5">
      <c r="A4189" s="603">
        <v>38891</v>
      </c>
      <c r="B4189">
        <v>42.94</v>
      </c>
      <c r="D4189" s="622">
        <v>45.12</v>
      </c>
      <c r="E4189" s="622">
        <v>84.24</v>
      </c>
    </row>
    <row r="4190" spans="1:5">
      <c r="A4190" s="603">
        <v>38890</v>
      </c>
      <c r="B4190">
        <v>40.57</v>
      </c>
      <c r="D4190" s="622">
        <v>44.11</v>
      </c>
      <c r="E4190" s="622">
        <v>81.84</v>
      </c>
    </row>
    <row r="4191" spans="1:5">
      <c r="A4191" s="603">
        <v>38889</v>
      </c>
      <c r="B4191">
        <v>43.14</v>
      </c>
      <c r="D4191" s="622">
        <v>40.9</v>
      </c>
      <c r="E4191" s="622">
        <v>80.14</v>
      </c>
    </row>
    <row r="4192" spans="1:5">
      <c r="A4192" s="603">
        <v>38888</v>
      </c>
      <c r="B4192">
        <v>41.19</v>
      </c>
      <c r="D4192" s="622">
        <v>48.05</v>
      </c>
      <c r="E4192" s="622">
        <v>77.67</v>
      </c>
    </row>
    <row r="4193" spans="1:5">
      <c r="A4193" s="603">
        <v>38887</v>
      </c>
      <c r="B4193">
        <v>40.770000000000003</v>
      </c>
      <c r="D4193" s="622">
        <v>39.71</v>
      </c>
      <c r="E4193" s="622">
        <v>71.88</v>
      </c>
    </row>
    <row r="4194" spans="1:5">
      <c r="A4194" s="603">
        <v>38884</v>
      </c>
      <c r="B4194">
        <v>41.48</v>
      </c>
      <c r="D4194" s="622">
        <v>44.52</v>
      </c>
      <c r="E4194" s="622">
        <v>75.989999999999995</v>
      </c>
    </row>
    <row r="4195" spans="1:5">
      <c r="A4195" s="603">
        <v>38883</v>
      </c>
      <c r="B4195">
        <v>41.41</v>
      </c>
      <c r="D4195" s="622">
        <v>43.53</v>
      </c>
      <c r="E4195" s="622">
        <v>75.56</v>
      </c>
    </row>
    <row r="4196" spans="1:5">
      <c r="A4196" s="603">
        <v>38882</v>
      </c>
      <c r="B4196">
        <v>40.49</v>
      </c>
      <c r="D4196" s="622">
        <v>48.89</v>
      </c>
      <c r="E4196" s="622">
        <v>76.06</v>
      </c>
    </row>
    <row r="4197" spans="1:5">
      <c r="A4197" s="603">
        <v>38881</v>
      </c>
      <c r="B4197">
        <v>38.369999999999997</v>
      </c>
      <c r="D4197" s="622">
        <v>53.77</v>
      </c>
      <c r="E4197" s="622">
        <v>74.849999999999994</v>
      </c>
    </row>
    <row r="4198" spans="1:5">
      <c r="A4198" s="603">
        <v>38880</v>
      </c>
      <c r="B4198">
        <v>38.67</v>
      </c>
      <c r="D4198" s="622">
        <v>46.83</v>
      </c>
      <c r="E4198" s="622">
        <v>68.16</v>
      </c>
    </row>
    <row r="4199" spans="1:5">
      <c r="A4199" s="603">
        <v>38877</v>
      </c>
      <c r="B4199">
        <v>31.65</v>
      </c>
      <c r="D4199" s="622">
        <v>39.14</v>
      </c>
      <c r="E4199" s="622">
        <v>72.650000000000006</v>
      </c>
    </row>
    <row r="4200" spans="1:5">
      <c r="A4200" s="603">
        <v>38876</v>
      </c>
      <c r="B4200">
        <v>67.23</v>
      </c>
      <c r="D4200" s="622">
        <v>40.24</v>
      </c>
      <c r="E4200" s="622">
        <v>72.38</v>
      </c>
    </row>
    <row r="4201" spans="1:5">
      <c r="A4201" s="603">
        <v>38875</v>
      </c>
      <c r="B4201">
        <v>75.650000000000006</v>
      </c>
      <c r="D4201" s="622">
        <v>38.18</v>
      </c>
      <c r="E4201" s="622">
        <v>73.05</v>
      </c>
    </row>
    <row r="4202" spans="1:5">
      <c r="A4202" s="603">
        <v>38874</v>
      </c>
      <c r="B4202">
        <v>73.78</v>
      </c>
      <c r="D4202" s="622">
        <v>46.1</v>
      </c>
      <c r="E4202" s="622">
        <v>72.11</v>
      </c>
    </row>
    <row r="4203" spans="1:5">
      <c r="A4203" s="603">
        <v>38873</v>
      </c>
      <c r="B4203">
        <v>73.06</v>
      </c>
      <c r="D4203" s="622">
        <v>24.63</v>
      </c>
      <c r="E4203" s="622">
        <v>68.19</v>
      </c>
    </row>
    <row r="4204" spans="1:5">
      <c r="A4204" s="603">
        <v>38870</v>
      </c>
      <c r="B4204">
        <v>65.36</v>
      </c>
      <c r="D4204" s="622">
        <v>40.85</v>
      </c>
      <c r="E4204" s="622">
        <v>51.83</v>
      </c>
    </row>
    <row r="4205" spans="1:5">
      <c r="A4205" s="603">
        <v>38869</v>
      </c>
      <c r="B4205">
        <v>68.84</v>
      </c>
      <c r="D4205" s="622">
        <v>46.6</v>
      </c>
      <c r="E4205" s="622">
        <v>73.95</v>
      </c>
    </row>
    <row r="4206" spans="1:5">
      <c r="A4206" s="603">
        <v>38868</v>
      </c>
      <c r="B4206">
        <v>49.21</v>
      </c>
      <c r="D4206" s="622">
        <v>41.04</v>
      </c>
      <c r="E4206" s="622">
        <v>73.56</v>
      </c>
    </row>
    <row r="4207" spans="1:5">
      <c r="A4207" s="603">
        <v>38867</v>
      </c>
      <c r="B4207">
        <v>39.090000000000003</v>
      </c>
      <c r="D4207" s="622">
        <v>43.33</v>
      </c>
      <c r="E4207" s="622">
        <v>73.25</v>
      </c>
    </row>
    <row r="4208" spans="1:5">
      <c r="A4208" s="603">
        <v>38866</v>
      </c>
      <c r="B4208">
        <v>59.59</v>
      </c>
      <c r="D4208" s="622">
        <v>35.950000000000003</v>
      </c>
      <c r="E4208" s="622">
        <v>71.48</v>
      </c>
    </row>
    <row r="4209" spans="1:5">
      <c r="A4209" s="603">
        <v>38863</v>
      </c>
      <c r="B4209">
        <v>72.27</v>
      </c>
      <c r="D4209" s="622">
        <v>30.42</v>
      </c>
      <c r="E4209" s="622">
        <v>72.400000000000006</v>
      </c>
    </row>
    <row r="4210" spans="1:5">
      <c r="A4210" s="603">
        <v>38862</v>
      </c>
      <c r="B4210">
        <v>72.36</v>
      </c>
      <c r="D4210" s="622">
        <v>22.16</v>
      </c>
      <c r="E4210" s="622">
        <v>74.239999999999995</v>
      </c>
    </row>
    <row r="4211" spans="1:5">
      <c r="A4211" s="603">
        <v>38861</v>
      </c>
      <c r="B4211">
        <v>70.150000000000006</v>
      </c>
      <c r="D4211" s="622">
        <v>41.43</v>
      </c>
      <c r="E4211" s="622">
        <v>73.53</v>
      </c>
    </row>
    <row r="4212" spans="1:5">
      <c r="A4212" s="603">
        <v>38860</v>
      </c>
      <c r="B4212">
        <v>56.46</v>
      </c>
      <c r="D4212" s="622">
        <v>38.950000000000003</v>
      </c>
      <c r="E4212" s="622">
        <v>72.989999999999995</v>
      </c>
    </row>
    <row r="4213" spans="1:5">
      <c r="A4213" s="603">
        <v>38859</v>
      </c>
      <c r="B4213">
        <v>37.520000000000003</v>
      </c>
      <c r="D4213" s="622">
        <v>30.19</v>
      </c>
      <c r="E4213" s="622">
        <v>73.290000000000006</v>
      </c>
    </row>
    <row r="4214" spans="1:5">
      <c r="A4214" s="603">
        <v>38856</v>
      </c>
      <c r="B4214">
        <v>56.14</v>
      </c>
      <c r="D4214" s="622">
        <v>32.5</v>
      </c>
      <c r="E4214" s="622">
        <v>72.81</v>
      </c>
    </row>
    <row r="4215" spans="1:5">
      <c r="A4215" s="603">
        <v>38855</v>
      </c>
      <c r="B4215">
        <v>44.34</v>
      </c>
      <c r="D4215" s="622">
        <v>36.46</v>
      </c>
      <c r="E4215" s="622">
        <v>73.790000000000006</v>
      </c>
    </row>
    <row r="4216" spans="1:5">
      <c r="A4216" s="603">
        <v>38854</v>
      </c>
      <c r="B4216">
        <v>41.95</v>
      </c>
      <c r="D4216" s="622">
        <v>31.51</v>
      </c>
      <c r="E4216" s="622">
        <v>73.180000000000007</v>
      </c>
    </row>
    <row r="4217" spans="1:5">
      <c r="A4217" s="603">
        <v>38853</v>
      </c>
      <c r="B4217">
        <v>57.66</v>
      </c>
      <c r="D4217" s="622">
        <v>40.69</v>
      </c>
      <c r="E4217" s="622">
        <v>73.13</v>
      </c>
    </row>
    <row r="4218" spans="1:5">
      <c r="A4218" s="603">
        <v>38852</v>
      </c>
      <c r="B4218">
        <v>48.88</v>
      </c>
      <c r="D4218" s="622">
        <v>33.82</v>
      </c>
      <c r="E4218" s="622">
        <v>73.91</v>
      </c>
    </row>
    <row r="4219" spans="1:5">
      <c r="A4219" s="603">
        <v>38849</v>
      </c>
      <c r="B4219">
        <v>45.95</v>
      </c>
      <c r="D4219" s="622">
        <v>35.6</v>
      </c>
      <c r="E4219" s="622">
        <v>72.099999999999994</v>
      </c>
    </row>
    <row r="4220" spans="1:5">
      <c r="A4220" s="603">
        <v>38848</v>
      </c>
      <c r="B4220">
        <v>44.92</v>
      </c>
      <c r="D4220" s="622">
        <v>41.06</v>
      </c>
      <c r="E4220" s="622">
        <v>71.59</v>
      </c>
    </row>
    <row r="4221" spans="1:5">
      <c r="A4221" s="603">
        <v>38847</v>
      </c>
      <c r="B4221">
        <v>45.36</v>
      </c>
      <c r="D4221" s="622">
        <v>37.39</v>
      </c>
      <c r="E4221" s="622">
        <v>71.7</v>
      </c>
    </row>
    <row r="4222" spans="1:5">
      <c r="A4222" s="603">
        <v>38846</v>
      </c>
      <c r="B4222">
        <v>51.1</v>
      </c>
      <c r="D4222" s="622">
        <v>41.53</v>
      </c>
      <c r="E4222" s="622">
        <v>71.64</v>
      </c>
    </row>
    <row r="4223" spans="1:5">
      <c r="A4223" s="603">
        <v>38845</v>
      </c>
      <c r="B4223">
        <v>44.97</v>
      </c>
      <c r="D4223" s="622">
        <v>19.72</v>
      </c>
      <c r="E4223" s="622">
        <v>71.040000000000006</v>
      </c>
    </row>
    <row r="4224" spans="1:5">
      <c r="A4224" s="603">
        <v>38842</v>
      </c>
      <c r="B4224">
        <v>47.96</v>
      </c>
      <c r="D4224" s="622">
        <v>29.33</v>
      </c>
      <c r="E4224" s="622">
        <v>71.73</v>
      </c>
    </row>
    <row r="4225" spans="1:5">
      <c r="A4225" s="603">
        <v>38841</v>
      </c>
      <c r="B4225">
        <v>44.68</v>
      </c>
      <c r="D4225" s="622">
        <v>35.520000000000003</v>
      </c>
      <c r="E4225" s="622">
        <v>73.11</v>
      </c>
    </row>
    <row r="4226" spans="1:5">
      <c r="A4226" s="603">
        <v>38840</v>
      </c>
      <c r="B4226">
        <v>47.25</v>
      </c>
      <c r="D4226" s="622">
        <v>35.51</v>
      </c>
      <c r="E4226" s="622">
        <v>74.52</v>
      </c>
    </row>
    <row r="4227" spans="1:5">
      <c r="A4227" s="603">
        <v>38839</v>
      </c>
      <c r="B4227">
        <v>50.69</v>
      </c>
      <c r="D4227" s="622">
        <v>36.29</v>
      </c>
      <c r="E4227" s="622">
        <v>73.05</v>
      </c>
    </row>
    <row r="4228" spans="1:5">
      <c r="A4228" s="603">
        <v>38838</v>
      </c>
      <c r="B4228">
        <v>49.78</v>
      </c>
      <c r="D4228" s="622">
        <v>16.97</v>
      </c>
      <c r="E4228" s="622">
        <v>46.18</v>
      </c>
    </row>
    <row r="4229" spans="1:5">
      <c r="A4229" s="603">
        <v>38835</v>
      </c>
      <c r="B4229">
        <v>47.54</v>
      </c>
      <c r="D4229" s="622">
        <v>38.74</v>
      </c>
      <c r="E4229" s="622">
        <v>78.760000000000005</v>
      </c>
    </row>
    <row r="4230" spans="1:5">
      <c r="A4230" s="603">
        <v>38834</v>
      </c>
      <c r="B4230">
        <v>49.57</v>
      </c>
      <c r="D4230" s="622">
        <v>38.94</v>
      </c>
      <c r="E4230" s="622">
        <v>78.77</v>
      </c>
    </row>
    <row r="4231" spans="1:5">
      <c r="A4231" s="603">
        <v>38833</v>
      </c>
      <c r="B4231">
        <v>53.12</v>
      </c>
      <c r="D4231" s="622">
        <v>43.17</v>
      </c>
      <c r="E4231" s="622">
        <v>77.31</v>
      </c>
    </row>
    <row r="4232" spans="1:5">
      <c r="A4232" s="603">
        <v>38832</v>
      </c>
      <c r="B4232">
        <v>50.39</v>
      </c>
      <c r="D4232" s="622">
        <v>45.91</v>
      </c>
      <c r="E4232" s="622">
        <v>50.1</v>
      </c>
    </row>
    <row r="4233" spans="1:5">
      <c r="A4233" s="603">
        <v>38831</v>
      </c>
      <c r="B4233">
        <v>56.17</v>
      </c>
      <c r="D4233" s="622">
        <v>40.93</v>
      </c>
      <c r="E4233" s="622">
        <v>66.349999999999994</v>
      </c>
    </row>
    <row r="4234" spans="1:5">
      <c r="A4234" s="603">
        <v>38828</v>
      </c>
      <c r="B4234">
        <v>49.84</v>
      </c>
      <c r="D4234" s="622">
        <v>29.45</v>
      </c>
      <c r="E4234" s="622">
        <v>77.75</v>
      </c>
    </row>
    <row r="4235" spans="1:5">
      <c r="A4235" s="603">
        <v>38827</v>
      </c>
      <c r="B4235">
        <v>52.62</v>
      </c>
      <c r="D4235" s="622">
        <v>45.43</v>
      </c>
      <c r="E4235" s="622">
        <v>77.069999999999993</v>
      </c>
    </row>
    <row r="4236" spans="1:5">
      <c r="A4236" s="603">
        <v>38826</v>
      </c>
      <c r="B4236">
        <v>55.89</v>
      </c>
      <c r="D4236" s="622">
        <v>49.41</v>
      </c>
      <c r="E4236" s="622">
        <v>77.36</v>
      </c>
    </row>
    <row r="4237" spans="1:5">
      <c r="A4237" s="603">
        <v>38825</v>
      </c>
      <c r="B4237">
        <v>48.27</v>
      </c>
      <c r="D4237" s="622">
        <v>47.16</v>
      </c>
      <c r="E4237" s="622">
        <v>76.06</v>
      </c>
    </row>
    <row r="4238" spans="1:5">
      <c r="A4238" s="603">
        <v>38824</v>
      </c>
      <c r="B4238">
        <v>49.54</v>
      </c>
      <c r="D4238" s="622">
        <v>21.08</v>
      </c>
      <c r="E4238" s="622">
        <v>51.63</v>
      </c>
    </row>
    <row r="4239" spans="1:5">
      <c r="A4239" s="603">
        <v>38821</v>
      </c>
      <c r="B4239">
        <v>48.3</v>
      </c>
      <c r="D4239" s="622">
        <v>35.159999999999997</v>
      </c>
      <c r="E4239" s="622">
        <v>78.08</v>
      </c>
    </row>
    <row r="4240" spans="1:5">
      <c r="A4240" s="603">
        <v>38820</v>
      </c>
      <c r="B4240">
        <v>49.93</v>
      </c>
      <c r="D4240" s="622">
        <v>43.6</v>
      </c>
      <c r="E4240" s="622">
        <v>77.78</v>
      </c>
    </row>
    <row r="4241" spans="1:5">
      <c r="A4241" s="603">
        <v>38819</v>
      </c>
      <c r="B4241">
        <v>56.23</v>
      </c>
      <c r="D4241" s="622">
        <v>54.55</v>
      </c>
      <c r="E4241" s="622">
        <v>77.819999999999993</v>
      </c>
    </row>
    <row r="4242" spans="1:5">
      <c r="A4242" s="603">
        <v>38818</v>
      </c>
      <c r="B4242">
        <v>51.29</v>
      </c>
      <c r="D4242" s="622">
        <v>58.78</v>
      </c>
      <c r="E4242" s="622">
        <v>77.06</v>
      </c>
    </row>
    <row r="4243" spans="1:5">
      <c r="A4243" s="603">
        <v>38817</v>
      </c>
      <c r="B4243">
        <v>43.65</v>
      </c>
      <c r="D4243" s="622">
        <v>49.83</v>
      </c>
      <c r="E4243" s="622">
        <v>75.760000000000005</v>
      </c>
    </row>
    <row r="4244" spans="1:5">
      <c r="A4244" s="603">
        <v>38814</v>
      </c>
      <c r="B4244">
        <v>55.67</v>
      </c>
      <c r="D4244" s="622">
        <v>53.8</v>
      </c>
      <c r="E4244" s="622">
        <v>78.3</v>
      </c>
    </row>
    <row r="4245" spans="1:5">
      <c r="A4245" s="603">
        <v>38813</v>
      </c>
      <c r="B4245">
        <v>53.35</v>
      </c>
      <c r="D4245" s="622">
        <v>56.75</v>
      </c>
      <c r="E4245" s="622">
        <v>76.63</v>
      </c>
    </row>
    <row r="4246" spans="1:5">
      <c r="A4246" s="603">
        <v>38812</v>
      </c>
      <c r="B4246">
        <v>54.44</v>
      </c>
      <c r="D4246" s="622">
        <v>58.46</v>
      </c>
      <c r="E4246" s="622">
        <v>74.92</v>
      </c>
    </row>
    <row r="4247" spans="1:5">
      <c r="A4247" s="603">
        <v>38811</v>
      </c>
      <c r="B4247">
        <v>48.97</v>
      </c>
      <c r="D4247" s="622">
        <v>55.19</v>
      </c>
      <c r="E4247" s="622">
        <v>69.67</v>
      </c>
    </row>
    <row r="4248" spans="1:5">
      <c r="A4248" s="603">
        <v>38810</v>
      </c>
      <c r="B4248">
        <v>58.58</v>
      </c>
      <c r="D4248" s="622">
        <v>56.11</v>
      </c>
      <c r="E4248" s="622">
        <v>66.75</v>
      </c>
    </row>
    <row r="4249" spans="1:5">
      <c r="A4249" s="603">
        <v>38807</v>
      </c>
      <c r="B4249">
        <v>48.9</v>
      </c>
      <c r="D4249" s="622">
        <v>38.479999999999997</v>
      </c>
      <c r="E4249" s="622">
        <v>67.400000000000006</v>
      </c>
    </row>
    <row r="4250" spans="1:5">
      <c r="A4250" s="603">
        <v>38806</v>
      </c>
      <c r="B4250">
        <v>48.03</v>
      </c>
      <c r="D4250" s="622">
        <v>45.32</v>
      </c>
      <c r="E4250" s="622">
        <v>69.84</v>
      </c>
    </row>
    <row r="4251" spans="1:5">
      <c r="A4251" s="603">
        <v>38805</v>
      </c>
      <c r="B4251">
        <v>42.33</v>
      </c>
      <c r="D4251" s="622">
        <v>38</v>
      </c>
      <c r="E4251" s="622">
        <v>70.11</v>
      </c>
    </row>
    <row r="4252" spans="1:5">
      <c r="A4252" s="603">
        <v>38804</v>
      </c>
      <c r="B4252">
        <v>37.97</v>
      </c>
      <c r="D4252" s="622">
        <v>45.79</v>
      </c>
      <c r="E4252" s="622">
        <v>76.099999999999994</v>
      </c>
    </row>
    <row r="4253" spans="1:5">
      <c r="A4253" s="603">
        <v>38803</v>
      </c>
      <c r="B4253">
        <v>43.33</v>
      </c>
      <c r="D4253" s="622">
        <v>34.43</v>
      </c>
      <c r="E4253" s="622">
        <v>74.98</v>
      </c>
    </row>
    <row r="4254" spans="1:5">
      <c r="A4254" s="603">
        <v>38800</v>
      </c>
      <c r="B4254">
        <v>45.27</v>
      </c>
      <c r="D4254" s="622">
        <v>58.19</v>
      </c>
      <c r="E4254" s="622">
        <v>85.21</v>
      </c>
    </row>
    <row r="4255" spans="1:5">
      <c r="A4255" s="603">
        <v>38799</v>
      </c>
      <c r="B4255">
        <v>43.61</v>
      </c>
      <c r="D4255" s="622">
        <v>71.569999999999993</v>
      </c>
      <c r="E4255" s="622">
        <v>86.27</v>
      </c>
    </row>
    <row r="4256" spans="1:5">
      <c r="A4256" s="603">
        <v>38798</v>
      </c>
      <c r="B4256">
        <v>43.22</v>
      </c>
      <c r="D4256" s="622">
        <v>77.459999999999994</v>
      </c>
      <c r="E4256" s="622">
        <v>85.85</v>
      </c>
    </row>
    <row r="4257" spans="1:5">
      <c r="A4257" s="603">
        <v>38797</v>
      </c>
      <c r="B4257">
        <v>49.62</v>
      </c>
      <c r="D4257" s="622">
        <v>79.92</v>
      </c>
      <c r="E4257" s="622">
        <v>86.05</v>
      </c>
    </row>
    <row r="4258" spans="1:5">
      <c r="A4258" s="603">
        <v>38796</v>
      </c>
      <c r="B4258">
        <v>51.95</v>
      </c>
      <c r="D4258" s="622">
        <v>71.39</v>
      </c>
      <c r="E4258" s="622">
        <v>85.77</v>
      </c>
    </row>
    <row r="4259" spans="1:5">
      <c r="A4259" s="603">
        <v>38793</v>
      </c>
      <c r="B4259">
        <v>50.97</v>
      </c>
      <c r="D4259" s="622">
        <v>80.819999999999993</v>
      </c>
      <c r="E4259" s="622">
        <v>85.69</v>
      </c>
    </row>
    <row r="4260" spans="1:5">
      <c r="A4260" s="603">
        <v>38792</v>
      </c>
      <c r="B4260">
        <v>56.29</v>
      </c>
      <c r="D4260" s="622">
        <v>79.16</v>
      </c>
      <c r="E4260" s="622">
        <v>87.62</v>
      </c>
    </row>
    <row r="4261" spans="1:5">
      <c r="A4261" s="603">
        <v>38791</v>
      </c>
      <c r="B4261">
        <v>53.36</v>
      </c>
      <c r="D4261" s="622">
        <v>80.33</v>
      </c>
      <c r="E4261" s="622">
        <v>88.52</v>
      </c>
    </row>
    <row r="4262" spans="1:5">
      <c r="A4262" s="603">
        <v>38790</v>
      </c>
      <c r="B4262">
        <v>58.56</v>
      </c>
      <c r="D4262" s="622">
        <v>103.17</v>
      </c>
      <c r="E4262" s="622">
        <v>85.23</v>
      </c>
    </row>
    <row r="4263" spans="1:5">
      <c r="A4263" s="603">
        <v>38789</v>
      </c>
      <c r="B4263">
        <v>57.83</v>
      </c>
      <c r="D4263" s="622">
        <v>88.29</v>
      </c>
      <c r="E4263" s="622">
        <v>84.32</v>
      </c>
    </row>
    <row r="4264" spans="1:5">
      <c r="A4264" s="603">
        <v>38786</v>
      </c>
      <c r="B4264">
        <v>43.17</v>
      </c>
      <c r="D4264" s="622">
        <v>70.37</v>
      </c>
      <c r="E4264" s="622">
        <v>89.77</v>
      </c>
    </row>
    <row r="4265" spans="1:5">
      <c r="A4265" s="603">
        <v>38785</v>
      </c>
      <c r="B4265">
        <v>50.89</v>
      </c>
      <c r="D4265" s="622">
        <v>71.56</v>
      </c>
      <c r="E4265" s="622">
        <v>89.42</v>
      </c>
    </row>
    <row r="4266" spans="1:5">
      <c r="A4266" s="603">
        <v>38784</v>
      </c>
      <c r="B4266">
        <v>54.32</v>
      </c>
      <c r="D4266" s="622">
        <v>79.680000000000007</v>
      </c>
      <c r="E4266" s="622">
        <v>94.24</v>
      </c>
    </row>
    <row r="4267" spans="1:5">
      <c r="A4267" s="603">
        <v>38783</v>
      </c>
      <c r="B4267">
        <v>58.75</v>
      </c>
      <c r="D4267" s="622">
        <v>82.07</v>
      </c>
      <c r="E4267" s="622">
        <v>94.25</v>
      </c>
    </row>
    <row r="4268" spans="1:5">
      <c r="A4268" s="603">
        <v>38782</v>
      </c>
      <c r="B4268">
        <v>57.52</v>
      </c>
      <c r="D4268" s="622">
        <v>74.05</v>
      </c>
      <c r="E4268" s="622">
        <v>91.92</v>
      </c>
    </row>
    <row r="4269" spans="1:5">
      <c r="A4269" s="603">
        <v>38779</v>
      </c>
      <c r="B4269">
        <v>57.32</v>
      </c>
      <c r="D4269" s="622">
        <v>92.12</v>
      </c>
      <c r="E4269" s="622">
        <v>87.63</v>
      </c>
    </row>
    <row r="4270" spans="1:5">
      <c r="A4270" s="603">
        <v>38778</v>
      </c>
      <c r="B4270">
        <v>58.83</v>
      </c>
      <c r="D4270" s="622">
        <v>90.87</v>
      </c>
      <c r="E4270" s="622">
        <v>93.9</v>
      </c>
    </row>
    <row r="4271" spans="1:5">
      <c r="A4271" s="603">
        <v>38777</v>
      </c>
      <c r="B4271">
        <v>65.650000000000006</v>
      </c>
      <c r="D4271" s="622">
        <v>102.9</v>
      </c>
      <c r="E4271" s="622">
        <v>91.65</v>
      </c>
    </row>
    <row r="4272" spans="1:5">
      <c r="A4272" s="603">
        <v>38776</v>
      </c>
      <c r="B4272">
        <v>58.31</v>
      </c>
      <c r="D4272" s="622">
        <v>88.52</v>
      </c>
      <c r="E4272" s="622">
        <v>93.04</v>
      </c>
    </row>
    <row r="4273" spans="1:5">
      <c r="A4273" s="603">
        <v>38775</v>
      </c>
      <c r="B4273">
        <v>58.02</v>
      </c>
      <c r="D4273" s="622">
        <v>80.02</v>
      </c>
      <c r="E4273" s="622">
        <v>96.97</v>
      </c>
    </row>
    <row r="4274" spans="1:5">
      <c r="A4274" s="603">
        <v>38772</v>
      </c>
      <c r="B4274">
        <v>66.52</v>
      </c>
      <c r="D4274" s="622">
        <v>102.97</v>
      </c>
      <c r="E4274" s="622">
        <v>91.68</v>
      </c>
    </row>
    <row r="4275" spans="1:5">
      <c r="A4275" s="603">
        <v>38771</v>
      </c>
      <c r="B4275">
        <v>73.56</v>
      </c>
      <c r="D4275" s="622">
        <v>88.63</v>
      </c>
      <c r="E4275" s="622">
        <v>90.93</v>
      </c>
    </row>
    <row r="4276" spans="1:5">
      <c r="A4276" s="603">
        <v>38770</v>
      </c>
      <c r="B4276">
        <v>71.58</v>
      </c>
      <c r="D4276" s="622">
        <v>81.150000000000006</v>
      </c>
      <c r="E4276" s="622">
        <v>89.95</v>
      </c>
    </row>
    <row r="4277" spans="1:5">
      <c r="A4277" s="603">
        <v>38769</v>
      </c>
      <c r="B4277">
        <v>67.5</v>
      </c>
      <c r="D4277" s="622">
        <v>88.11</v>
      </c>
      <c r="E4277" s="622">
        <v>89.45</v>
      </c>
    </row>
    <row r="4278" spans="1:5">
      <c r="A4278" s="603">
        <v>38768</v>
      </c>
      <c r="B4278">
        <v>66.27</v>
      </c>
      <c r="D4278" s="622">
        <v>68.14</v>
      </c>
      <c r="E4278" s="622">
        <v>88.05</v>
      </c>
    </row>
    <row r="4279" spans="1:5">
      <c r="A4279" s="603">
        <v>38765</v>
      </c>
      <c r="B4279">
        <v>64.680000000000007</v>
      </c>
      <c r="D4279" s="622">
        <v>65.8</v>
      </c>
      <c r="E4279" s="622">
        <v>86.3</v>
      </c>
    </row>
    <row r="4280" spans="1:5">
      <c r="A4280" s="603">
        <v>38764</v>
      </c>
      <c r="B4280">
        <v>64.78</v>
      </c>
      <c r="D4280" s="622">
        <v>68.069999999999993</v>
      </c>
      <c r="E4280" s="622">
        <v>90.45</v>
      </c>
    </row>
    <row r="4281" spans="1:5">
      <c r="A4281" s="603">
        <v>38763</v>
      </c>
      <c r="B4281">
        <v>74.34</v>
      </c>
      <c r="D4281" s="622">
        <v>72.48</v>
      </c>
      <c r="E4281" s="622">
        <v>89.84</v>
      </c>
    </row>
    <row r="4282" spans="1:5">
      <c r="A4282" s="603">
        <v>38762</v>
      </c>
      <c r="B4282">
        <v>84.63</v>
      </c>
      <c r="D4282" s="622">
        <v>85.15</v>
      </c>
      <c r="E4282" s="622">
        <v>90.36</v>
      </c>
    </row>
    <row r="4283" spans="1:5">
      <c r="A4283" s="603">
        <v>38761</v>
      </c>
      <c r="B4283">
        <v>89</v>
      </c>
      <c r="D4283" s="622">
        <v>105.35</v>
      </c>
      <c r="E4283" s="622">
        <v>88.49</v>
      </c>
    </row>
    <row r="4284" spans="1:5">
      <c r="A4284" s="603">
        <v>38758</v>
      </c>
      <c r="B4284">
        <v>86.08</v>
      </c>
      <c r="D4284" s="622">
        <v>82.18</v>
      </c>
      <c r="E4284" s="622">
        <v>90.67</v>
      </c>
    </row>
    <row r="4285" spans="1:5">
      <c r="A4285" s="603">
        <v>38757</v>
      </c>
      <c r="B4285">
        <v>84.2</v>
      </c>
      <c r="D4285" s="622">
        <v>81.99</v>
      </c>
      <c r="E4285" s="622">
        <v>90.43</v>
      </c>
    </row>
    <row r="4286" spans="1:5">
      <c r="A4286" s="603">
        <v>38756</v>
      </c>
      <c r="B4286">
        <v>83.72</v>
      </c>
      <c r="D4286" s="622">
        <v>85.58</v>
      </c>
      <c r="E4286" s="622">
        <v>86.74</v>
      </c>
    </row>
    <row r="4287" spans="1:5">
      <c r="A4287" s="603">
        <v>38755</v>
      </c>
      <c r="B4287">
        <v>89.05</v>
      </c>
      <c r="D4287" s="622">
        <v>76.61</v>
      </c>
      <c r="E4287" s="622">
        <v>86.42</v>
      </c>
    </row>
    <row r="4288" spans="1:5">
      <c r="A4288" s="603">
        <v>38754</v>
      </c>
      <c r="B4288">
        <v>87.97</v>
      </c>
      <c r="D4288" s="622">
        <v>74.02</v>
      </c>
      <c r="E4288" s="622">
        <v>87.14</v>
      </c>
    </row>
    <row r="4289" spans="1:5">
      <c r="A4289" s="603">
        <v>38751</v>
      </c>
      <c r="B4289">
        <v>83.27</v>
      </c>
      <c r="D4289" s="622">
        <v>92.36</v>
      </c>
      <c r="E4289" s="622">
        <v>84.31</v>
      </c>
    </row>
    <row r="4290" spans="1:5">
      <c r="A4290" s="603">
        <v>38750</v>
      </c>
      <c r="B4290">
        <v>90.43</v>
      </c>
      <c r="D4290" s="622">
        <v>88.03</v>
      </c>
      <c r="E4290" s="622">
        <v>86.68</v>
      </c>
    </row>
    <row r="4291" spans="1:5">
      <c r="A4291" s="603">
        <v>38749</v>
      </c>
      <c r="B4291">
        <v>90.66</v>
      </c>
      <c r="D4291" s="622">
        <v>90.18</v>
      </c>
      <c r="E4291" s="622">
        <v>84.76</v>
      </c>
    </row>
    <row r="4292" spans="1:5">
      <c r="A4292" s="603">
        <v>38748</v>
      </c>
      <c r="B4292">
        <v>91.66</v>
      </c>
      <c r="D4292" s="622">
        <v>83.62</v>
      </c>
      <c r="E4292" s="622">
        <v>86.38</v>
      </c>
    </row>
    <row r="4293" spans="1:5">
      <c r="A4293" s="603">
        <v>38747</v>
      </c>
      <c r="B4293">
        <v>86.65</v>
      </c>
      <c r="D4293" s="622">
        <v>82.96</v>
      </c>
      <c r="E4293" s="622">
        <v>83.03</v>
      </c>
    </row>
    <row r="4294" spans="1:5">
      <c r="A4294" s="603">
        <v>38744</v>
      </c>
      <c r="B4294">
        <v>82.11</v>
      </c>
      <c r="D4294" s="622">
        <v>90.34</v>
      </c>
      <c r="E4294" s="622">
        <v>85.58</v>
      </c>
    </row>
    <row r="4295" spans="1:5">
      <c r="A4295" s="603">
        <v>38743</v>
      </c>
      <c r="B4295">
        <v>84.48</v>
      </c>
      <c r="D4295" s="622">
        <v>81.319999999999993</v>
      </c>
      <c r="E4295" s="622">
        <v>85.52</v>
      </c>
    </row>
    <row r="4296" spans="1:5">
      <c r="A4296" s="603">
        <v>38742</v>
      </c>
      <c r="B4296">
        <v>74.08</v>
      </c>
      <c r="D4296" s="622">
        <v>88.25</v>
      </c>
      <c r="E4296" s="622">
        <v>84.1</v>
      </c>
    </row>
    <row r="4297" spans="1:5">
      <c r="A4297" s="603">
        <v>38741</v>
      </c>
      <c r="B4297">
        <v>78.819999999999993</v>
      </c>
      <c r="D4297" s="622">
        <v>84.71</v>
      </c>
      <c r="E4297" s="622">
        <v>85.08</v>
      </c>
    </row>
    <row r="4298" spans="1:5">
      <c r="A4298" s="603">
        <v>38740</v>
      </c>
      <c r="B4298">
        <v>82.7</v>
      </c>
      <c r="D4298" s="622">
        <v>70.02</v>
      </c>
      <c r="E4298" s="622">
        <v>82.05</v>
      </c>
    </row>
    <row r="4299" spans="1:5">
      <c r="A4299" s="603">
        <v>38737</v>
      </c>
      <c r="B4299">
        <v>74.83</v>
      </c>
      <c r="D4299" s="622">
        <v>58.65</v>
      </c>
      <c r="E4299" s="622">
        <v>78.819999999999993</v>
      </c>
    </row>
    <row r="4300" spans="1:5">
      <c r="A4300" s="603">
        <v>38736</v>
      </c>
      <c r="B4300">
        <v>76.819999999999993</v>
      </c>
      <c r="D4300" s="622">
        <v>70.34</v>
      </c>
      <c r="E4300" s="622">
        <v>79.400000000000006</v>
      </c>
    </row>
    <row r="4301" spans="1:5">
      <c r="A4301" s="603">
        <v>38735</v>
      </c>
      <c r="B4301">
        <v>77.67</v>
      </c>
      <c r="D4301" s="622">
        <v>65.489999999999995</v>
      </c>
      <c r="E4301" s="622">
        <v>79.849999999999994</v>
      </c>
    </row>
    <row r="4302" spans="1:5">
      <c r="A4302" s="603">
        <v>38734</v>
      </c>
      <c r="B4302">
        <v>83.69</v>
      </c>
      <c r="D4302" s="622">
        <v>72.08</v>
      </c>
      <c r="E4302" s="622">
        <v>80.09</v>
      </c>
    </row>
    <row r="4303" spans="1:5">
      <c r="A4303" s="603">
        <v>38733</v>
      </c>
      <c r="B4303">
        <v>85.67</v>
      </c>
      <c r="D4303" s="622">
        <v>68.66</v>
      </c>
      <c r="E4303" s="622">
        <v>80.55</v>
      </c>
    </row>
    <row r="4304" spans="1:5">
      <c r="A4304" s="603">
        <v>38730</v>
      </c>
      <c r="B4304">
        <v>74.08</v>
      </c>
      <c r="D4304" s="622">
        <v>73.790000000000006</v>
      </c>
      <c r="E4304" s="622">
        <v>78.900000000000006</v>
      </c>
    </row>
    <row r="4305" spans="1:5">
      <c r="A4305" s="603">
        <v>38729</v>
      </c>
      <c r="B4305">
        <v>83.26</v>
      </c>
      <c r="D4305" s="622">
        <v>85.49</v>
      </c>
      <c r="E4305" s="622">
        <v>78.52</v>
      </c>
    </row>
    <row r="4306" spans="1:5">
      <c r="A4306" s="603">
        <v>38728</v>
      </c>
      <c r="B4306">
        <v>81.27</v>
      </c>
      <c r="D4306" s="622">
        <v>75.89</v>
      </c>
      <c r="E4306" s="622">
        <v>78.400000000000006</v>
      </c>
    </row>
    <row r="4307" spans="1:5">
      <c r="A4307" s="603">
        <v>38727</v>
      </c>
      <c r="B4307">
        <v>82.89</v>
      </c>
      <c r="D4307" s="622">
        <v>79.569999999999993</v>
      </c>
      <c r="E4307" s="622">
        <v>79.98</v>
      </c>
    </row>
    <row r="4308" spans="1:5">
      <c r="A4308" s="603">
        <v>38726</v>
      </c>
      <c r="B4308">
        <v>80.87</v>
      </c>
      <c r="D4308" s="622">
        <v>66.69</v>
      </c>
      <c r="E4308" s="622">
        <v>76.87</v>
      </c>
    </row>
    <row r="4309" spans="1:5">
      <c r="A4309" s="603">
        <v>38723</v>
      </c>
      <c r="B4309">
        <v>59.05</v>
      </c>
      <c r="D4309" s="622">
        <v>61.11</v>
      </c>
      <c r="E4309" s="622">
        <v>49.35</v>
      </c>
    </row>
    <row r="4310" spans="1:5">
      <c r="A4310" s="603">
        <v>38722</v>
      </c>
      <c r="B4310">
        <v>66.67</v>
      </c>
      <c r="D4310" s="622">
        <v>92.49</v>
      </c>
      <c r="E4310" s="622">
        <v>71.89</v>
      </c>
    </row>
    <row r="4311" spans="1:5">
      <c r="A4311" s="603">
        <v>38721</v>
      </c>
      <c r="B4311">
        <v>66.650000000000006</v>
      </c>
      <c r="D4311" s="622">
        <v>65.55</v>
      </c>
      <c r="E4311" s="622">
        <v>72.77</v>
      </c>
    </row>
    <row r="4312" spans="1:5">
      <c r="A4312" s="603">
        <v>38720</v>
      </c>
      <c r="B4312">
        <v>63.82</v>
      </c>
      <c r="D4312" s="622">
        <v>63.42</v>
      </c>
      <c r="E4312" s="622">
        <v>74.41</v>
      </c>
    </row>
    <row r="4313" spans="1:5">
      <c r="A4313" s="603">
        <v>38719</v>
      </c>
      <c r="B4313">
        <v>58.33</v>
      </c>
      <c r="D4313" s="622">
        <v>43.24</v>
      </c>
      <c r="E4313" s="622">
        <v>66.69</v>
      </c>
    </row>
    <row r="4314" spans="1:5">
      <c r="A4314" s="603">
        <v>38716</v>
      </c>
      <c r="B4314">
        <v>65.36</v>
      </c>
      <c r="D4314" s="622">
        <v>89.58</v>
      </c>
      <c r="E4314" s="622">
        <v>66.430000000000007</v>
      </c>
    </row>
    <row r="4315" spans="1:5">
      <c r="A4315" s="603">
        <v>38715</v>
      </c>
      <c r="B4315">
        <v>70.67</v>
      </c>
      <c r="D4315" s="622">
        <v>77.36</v>
      </c>
      <c r="E4315" s="622">
        <v>67.94</v>
      </c>
    </row>
    <row r="4316" spans="1:5">
      <c r="A4316" s="603">
        <v>38714</v>
      </c>
      <c r="B4316">
        <v>77.27</v>
      </c>
      <c r="D4316" s="622">
        <v>81.17</v>
      </c>
      <c r="E4316" s="622">
        <v>66.290000000000006</v>
      </c>
    </row>
    <row r="4317" spans="1:5">
      <c r="A4317" s="603">
        <v>38713</v>
      </c>
      <c r="B4317">
        <v>71.56</v>
      </c>
      <c r="D4317" s="622">
        <v>96.01</v>
      </c>
      <c r="E4317" s="622">
        <v>67.95</v>
      </c>
    </row>
    <row r="4318" spans="1:5">
      <c r="A4318" s="603">
        <v>38712</v>
      </c>
      <c r="B4318">
        <v>71.92</v>
      </c>
      <c r="D4318" s="622">
        <v>48.95</v>
      </c>
      <c r="E4318" s="622">
        <v>44.51</v>
      </c>
    </row>
    <row r="4319" spans="1:5">
      <c r="A4319" s="603">
        <v>38709</v>
      </c>
      <c r="B4319">
        <v>76.64</v>
      </c>
      <c r="D4319" s="622">
        <v>72.510000000000005</v>
      </c>
      <c r="E4319" s="622">
        <v>60.19</v>
      </c>
    </row>
    <row r="4320" spans="1:5">
      <c r="A4320" s="603">
        <v>38708</v>
      </c>
      <c r="B4320">
        <v>82.87</v>
      </c>
      <c r="D4320" s="622">
        <v>77.569999999999993</v>
      </c>
      <c r="E4320" s="622">
        <v>80.31</v>
      </c>
    </row>
    <row r="4321" spans="1:5">
      <c r="A4321" s="603">
        <v>38707</v>
      </c>
      <c r="B4321">
        <v>88.5</v>
      </c>
      <c r="D4321" s="622">
        <v>101</v>
      </c>
      <c r="E4321" s="622">
        <v>80.03</v>
      </c>
    </row>
    <row r="4322" spans="1:5">
      <c r="A4322" s="603">
        <v>38706</v>
      </c>
      <c r="B4322">
        <v>87.73</v>
      </c>
      <c r="D4322" s="622">
        <v>97.39</v>
      </c>
      <c r="E4322" s="622">
        <v>75.47</v>
      </c>
    </row>
    <row r="4323" spans="1:5">
      <c r="A4323" s="603">
        <v>38705</v>
      </c>
      <c r="B4323">
        <v>88.54</v>
      </c>
      <c r="D4323" s="622">
        <v>117.27</v>
      </c>
      <c r="E4323" s="622">
        <v>71.81</v>
      </c>
    </row>
    <row r="4324" spans="1:5">
      <c r="A4324" s="603">
        <v>38702</v>
      </c>
      <c r="B4324">
        <v>76.290000000000006</v>
      </c>
      <c r="D4324" s="622">
        <v>68.8</v>
      </c>
      <c r="E4324" s="622">
        <v>74.319999999999993</v>
      </c>
    </row>
    <row r="4325" spans="1:5">
      <c r="A4325" s="603">
        <v>38701</v>
      </c>
      <c r="B4325">
        <v>71.34</v>
      </c>
      <c r="D4325" s="622">
        <v>77.489999999999995</v>
      </c>
      <c r="E4325" s="622">
        <v>73.55</v>
      </c>
    </row>
    <row r="4326" spans="1:5">
      <c r="A4326" s="603">
        <v>38700</v>
      </c>
      <c r="B4326">
        <v>67.34</v>
      </c>
      <c r="D4326" s="622">
        <v>81.39</v>
      </c>
      <c r="E4326" s="622">
        <v>77.650000000000006</v>
      </c>
    </row>
    <row r="4327" spans="1:5">
      <c r="A4327" s="603">
        <v>38699</v>
      </c>
      <c r="B4327">
        <v>69.290000000000006</v>
      </c>
      <c r="D4327" s="622">
        <v>87.7</v>
      </c>
      <c r="E4327" s="622">
        <v>76.42</v>
      </c>
    </row>
    <row r="4328" spans="1:5">
      <c r="A4328" s="603">
        <v>38698</v>
      </c>
      <c r="B4328">
        <v>67.180000000000007</v>
      </c>
      <c r="D4328" s="622">
        <v>72.28</v>
      </c>
      <c r="E4328" s="622">
        <v>74.510000000000005</v>
      </c>
    </row>
    <row r="4329" spans="1:5">
      <c r="A4329" s="603">
        <v>38695</v>
      </c>
      <c r="B4329">
        <v>67.44</v>
      </c>
      <c r="D4329" s="622">
        <v>73.39</v>
      </c>
      <c r="E4329" s="622">
        <v>70.59</v>
      </c>
    </row>
    <row r="4330" spans="1:5">
      <c r="A4330" s="603">
        <v>38694</v>
      </c>
      <c r="B4330">
        <v>66.83</v>
      </c>
      <c r="D4330" s="622">
        <v>68.03</v>
      </c>
      <c r="E4330" s="622">
        <v>59.31</v>
      </c>
    </row>
    <row r="4331" spans="1:5">
      <c r="A4331" s="603">
        <v>38693</v>
      </c>
      <c r="B4331">
        <v>75</v>
      </c>
      <c r="D4331" s="622">
        <v>79.55</v>
      </c>
      <c r="E4331" s="622">
        <v>74.39</v>
      </c>
    </row>
    <row r="4332" spans="1:5">
      <c r="A4332" s="603">
        <v>38692</v>
      </c>
      <c r="B4332">
        <v>65.67</v>
      </c>
      <c r="D4332" s="622">
        <v>89.9</v>
      </c>
      <c r="E4332" s="622">
        <v>74.599999999999994</v>
      </c>
    </row>
    <row r="4333" spans="1:5">
      <c r="A4333" s="603">
        <v>38691</v>
      </c>
      <c r="B4333">
        <v>67.64</v>
      </c>
      <c r="D4333" s="622">
        <v>65.39</v>
      </c>
      <c r="E4333" s="622">
        <v>73.739999999999995</v>
      </c>
    </row>
    <row r="4334" spans="1:5">
      <c r="A4334" s="603">
        <v>38688</v>
      </c>
      <c r="B4334">
        <v>62.97</v>
      </c>
      <c r="D4334" s="622">
        <v>70.73</v>
      </c>
      <c r="E4334" s="622">
        <v>73.98</v>
      </c>
    </row>
    <row r="4335" spans="1:5">
      <c r="A4335" s="603">
        <v>38687</v>
      </c>
      <c r="B4335">
        <v>70.34</v>
      </c>
      <c r="D4335" s="622">
        <v>130.58000000000001</v>
      </c>
      <c r="E4335" s="622">
        <v>74.260000000000005</v>
      </c>
    </row>
    <row r="4336" spans="1:5">
      <c r="A4336" s="603">
        <v>38686</v>
      </c>
      <c r="B4336">
        <v>78.77</v>
      </c>
      <c r="D4336" s="622">
        <v>123.95</v>
      </c>
      <c r="E4336" s="622">
        <v>76.569999999999993</v>
      </c>
    </row>
    <row r="4337" spans="1:5">
      <c r="A4337" s="603">
        <v>38685</v>
      </c>
      <c r="B4337">
        <v>72.760000000000005</v>
      </c>
      <c r="D4337" s="622">
        <v>143.31</v>
      </c>
      <c r="E4337" s="622">
        <v>76.319999999999993</v>
      </c>
    </row>
    <row r="4338" spans="1:5">
      <c r="A4338" s="603">
        <v>38684</v>
      </c>
      <c r="B4338">
        <v>72.56</v>
      </c>
      <c r="D4338" s="622">
        <v>154.76</v>
      </c>
      <c r="E4338" s="622">
        <v>72.7</v>
      </c>
    </row>
    <row r="4339" spans="1:5">
      <c r="A4339" s="603">
        <v>38681</v>
      </c>
      <c r="B4339">
        <v>61.99</v>
      </c>
      <c r="D4339" s="622">
        <v>96.95</v>
      </c>
      <c r="E4339" s="622">
        <v>69.680000000000007</v>
      </c>
    </row>
    <row r="4340" spans="1:5">
      <c r="A4340" s="603">
        <v>38680</v>
      </c>
      <c r="B4340">
        <v>63.37</v>
      </c>
      <c r="D4340" s="622">
        <v>125.71</v>
      </c>
      <c r="E4340" s="622">
        <v>72.08</v>
      </c>
    </row>
    <row r="4341" spans="1:5">
      <c r="A4341" s="603">
        <v>38679</v>
      </c>
      <c r="B4341">
        <v>61.46</v>
      </c>
      <c r="D4341" s="622">
        <v>131.28</v>
      </c>
      <c r="E4341" s="622">
        <v>73.680000000000007</v>
      </c>
    </row>
    <row r="4342" spans="1:5">
      <c r="A4342" s="603">
        <v>38678</v>
      </c>
      <c r="B4342">
        <v>70.23</v>
      </c>
      <c r="D4342" s="622">
        <v>97.24</v>
      </c>
      <c r="E4342" s="622">
        <v>73.45</v>
      </c>
    </row>
    <row r="4343" spans="1:5">
      <c r="A4343" s="603">
        <v>38677</v>
      </c>
      <c r="B4343">
        <v>65.069999999999993</v>
      </c>
      <c r="D4343" s="622">
        <v>123.02</v>
      </c>
      <c r="E4343" s="622">
        <v>71.180000000000007</v>
      </c>
    </row>
    <row r="4344" spans="1:5">
      <c r="A4344" s="603">
        <v>38674</v>
      </c>
      <c r="B4344">
        <v>68.56</v>
      </c>
      <c r="D4344" s="622">
        <v>72.88</v>
      </c>
      <c r="E4344" s="622">
        <v>69.17</v>
      </c>
    </row>
    <row r="4345" spans="1:5">
      <c r="A4345" s="603">
        <v>38673</v>
      </c>
      <c r="B4345">
        <v>65.06</v>
      </c>
      <c r="D4345" s="622">
        <v>68.31</v>
      </c>
      <c r="E4345" s="622">
        <v>69.69</v>
      </c>
    </row>
    <row r="4346" spans="1:5">
      <c r="A4346" s="603">
        <v>38672</v>
      </c>
      <c r="B4346">
        <v>59.08</v>
      </c>
      <c r="D4346" s="622">
        <v>66.37</v>
      </c>
      <c r="E4346" s="622">
        <v>68.66</v>
      </c>
    </row>
    <row r="4347" spans="1:5">
      <c r="A4347" s="603">
        <v>38671</v>
      </c>
      <c r="B4347">
        <v>62.47</v>
      </c>
      <c r="D4347" s="622">
        <v>59.06</v>
      </c>
      <c r="E4347" s="622">
        <v>68.099999999999994</v>
      </c>
    </row>
    <row r="4348" spans="1:5">
      <c r="A4348" s="603">
        <v>38670</v>
      </c>
      <c r="B4348">
        <v>56.14</v>
      </c>
      <c r="D4348" s="622">
        <v>61.95</v>
      </c>
      <c r="E4348" s="622">
        <v>63.55</v>
      </c>
    </row>
    <row r="4349" spans="1:5">
      <c r="A4349" s="603">
        <v>38667</v>
      </c>
      <c r="B4349">
        <v>57.19</v>
      </c>
      <c r="D4349" s="622">
        <v>39.25</v>
      </c>
      <c r="E4349" s="622">
        <v>67.16</v>
      </c>
    </row>
    <row r="4350" spans="1:5">
      <c r="A4350" s="603">
        <v>38666</v>
      </c>
      <c r="B4350">
        <v>51.07</v>
      </c>
      <c r="D4350" s="622">
        <v>47.63</v>
      </c>
      <c r="E4350" s="622">
        <v>66.39</v>
      </c>
    </row>
    <row r="4351" spans="1:5">
      <c r="A4351" s="603">
        <v>38665</v>
      </c>
      <c r="B4351">
        <v>49.2</v>
      </c>
      <c r="D4351" s="622">
        <v>49.18</v>
      </c>
      <c r="E4351" s="622">
        <v>67.88</v>
      </c>
    </row>
    <row r="4352" spans="1:5">
      <c r="A4352" s="603">
        <v>38664</v>
      </c>
      <c r="B4352">
        <v>49.8</v>
      </c>
      <c r="D4352" s="622">
        <v>52.63</v>
      </c>
      <c r="E4352" s="622">
        <v>61.72</v>
      </c>
    </row>
    <row r="4353" spans="1:5">
      <c r="A4353" s="603">
        <v>38663</v>
      </c>
      <c r="B4353">
        <v>51.9</v>
      </c>
      <c r="D4353" s="622">
        <v>46.58</v>
      </c>
      <c r="E4353" s="622">
        <v>64.040000000000006</v>
      </c>
    </row>
    <row r="4354" spans="1:5">
      <c r="A4354" s="603">
        <v>38660</v>
      </c>
      <c r="B4354">
        <v>45.93</v>
      </c>
      <c r="D4354" s="622">
        <v>38.07</v>
      </c>
      <c r="E4354" s="622">
        <v>65.040000000000006</v>
      </c>
    </row>
    <row r="4355" spans="1:5">
      <c r="A4355" s="603">
        <v>38659</v>
      </c>
      <c r="B4355">
        <v>59.12</v>
      </c>
      <c r="D4355" s="622">
        <v>46.32</v>
      </c>
      <c r="E4355" s="622">
        <v>66.42</v>
      </c>
    </row>
    <row r="4356" spans="1:5">
      <c r="A4356" s="603">
        <v>38658</v>
      </c>
      <c r="B4356">
        <v>50.61</v>
      </c>
      <c r="D4356" s="622">
        <v>36.86</v>
      </c>
      <c r="E4356" s="622">
        <v>58.78</v>
      </c>
    </row>
    <row r="4357" spans="1:5">
      <c r="A4357" s="603">
        <v>38657</v>
      </c>
      <c r="B4357">
        <v>43.94</v>
      </c>
      <c r="D4357" s="622">
        <v>20.88</v>
      </c>
      <c r="E4357" s="622">
        <v>35.159999999999997</v>
      </c>
    </row>
    <row r="4358" spans="1:5">
      <c r="A4358" s="603">
        <v>38656</v>
      </c>
      <c r="B4358">
        <v>49.87</v>
      </c>
      <c r="D4358" s="622">
        <v>39.369999999999997</v>
      </c>
      <c r="E4358" s="622">
        <v>57.85</v>
      </c>
    </row>
    <row r="4359" spans="1:5">
      <c r="A4359" s="603">
        <v>38653</v>
      </c>
      <c r="B4359">
        <v>49.56</v>
      </c>
      <c r="D4359" s="622">
        <v>46.41</v>
      </c>
      <c r="E4359" s="622">
        <v>68.25</v>
      </c>
    </row>
    <row r="4360" spans="1:5">
      <c r="A4360" s="603">
        <v>38652</v>
      </c>
      <c r="B4360">
        <v>45.79</v>
      </c>
      <c r="D4360" s="622">
        <v>42.78</v>
      </c>
      <c r="E4360" s="622">
        <v>69.45</v>
      </c>
    </row>
    <row r="4361" spans="1:5">
      <c r="A4361" s="603">
        <v>38651</v>
      </c>
      <c r="B4361">
        <v>49.14</v>
      </c>
      <c r="D4361" s="622">
        <v>45.73</v>
      </c>
      <c r="E4361" s="622">
        <v>69.7</v>
      </c>
    </row>
    <row r="4362" spans="1:5">
      <c r="A4362" s="603">
        <v>38650</v>
      </c>
      <c r="B4362">
        <v>49.67</v>
      </c>
      <c r="D4362" s="622">
        <v>46.02</v>
      </c>
      <c r="E4362" s="622">
        <v>68.73</v>
      </c>
    </row>
    <row r="4363" spans="1:5">
      <c r="A4363" s="603">
        <v>38649</v>
      </c>
      <c r="B4363">
        <v>51.12</v>
      </c>
      <c r="D4363" s="622">
        <v>51.41</v>
      </c>
      <c r="E4363" s="622">
        <v>65.760000000000005</v>
      </c>
    </row>
    <row r="4364" spans="1:5">
      <c r="A4364" s="603">
        <v>38646</v>
      </c>
      <c r="B4364">
        <v>48.78</v>
      </c>
      <c r="D4364" s="622">
        <v>47.63</v>
      </c>
      <c r="E4364" s="622">
        <v>70.02</v>
      </c>
    </row>
    <row r="4365" spans="1:5">
      <c r="A4365" s="603">
        <v>38645</v>
      </c>
      <c r="B4365">
        <v>60.85</v>
      </c>
      <c r="D4365" s="622">
        <v>52.36</v>
      </c>
      <c r="E4365" s="622">
        <v>68.39</v>
      </c>
    </row>
    <row r="4366" spans="1:5">
      <c r="A4366" s="603">
        <v>38644</v>
      </c>
      <c r="B4366">
        <v>58.43</v>
      </c>
      <c r="D4366" s="622">
        <v>55.08</v>
      </c>
      <c r="E4366" s="622">
        <v>68.22</v>
      </c>
    </row>
    <row r="4367" spans="1:5">
      <c r="A4367" s="603">
        <v>38643</v>
      </c>
      <c r="B4367">
        <v>59.53</v>
      </c>
      <c r="D4367" s="622">
        <v>58.42</v>
      </c>
      <c r="E4367" s="622">
        <v>68.88</v>
      </c>
    </row>
    <row r="4368" spans="1:5">
      <c r="A4368" s="603">
        <v>38642</v>
      </c>
      <c r="B4368">
        <v>58.93</v>
      </c>
      <c r="D4368" s="622">
        <v>53.89</v>
      </c>
      <c r="E4368" s="622">
        <v>65.06</v>
      </c>
    </row>
    <row r="4369" spans="1:5">
      <c r="A4369" s="603">
        <v>38639</v>
      </c>
      <c r="B4369">
        <v>60.62</v>
      </c>
      <c r="D4369" s="622">
        <v>53.34</v>
      </c>
      <c r="E4369" s="622">
        <v>70.92</v>
      </c>
    </row>
    <row r="4370" spans="1:5">
      <c r="A4370" s="603">
        <v>38638</v>
      </c>
      <c r="B4370">
        <v>56.56</v>
      </c>
      <c r="D4370" s="622">
        <v>56.92</v>
      </c>
      <c r="E4370" s="622">
        <v>72.69</v>
      </c>
    </row>
    <row r="4371" spans="1:5">
      <c r="A4371" s="603">
        <v>38637</v>
      </c>
      <c r="B4371">
        <v>46.71</v>
      </c>
      <c r="D4371" s="622">
        <v>55.26</v>
      </c>
      <c r="E4371" s="622">
        <v>66.98</v>
      </c>
    </row>
    <row r="4372" spans="1:5">
      <c r="A4372" s="603">
        <v>38636</v>
      </c>
      <c r="B4372">
        <v>52.27</v>
      </c>
      <c r="D4372" s="622">
        <v>52.76</v>
      </c>
      <c r="E4372" s="622">
        <v>69.59</v>
      </c>
    </row>
    <row r="4373" spans="1:5">
      <c r="A4373" s="603">
        <v>38635</v>
      </c>
      <c r="B4373">
        <v>58.04</v>
      </c>
      <c r="D4373" s="622">
        <v>58.97</v>
      </c>
      <c r="E4373" s="622">
        <v>65.78</v>
      </c>
    </row>
    <row r="4374" spans="1:5">
      <c r="A4374" s="603">
        <v>38632</v>
      </c>
      <c r="B4374">
        <v>56.11</v>
      </c>
      <c r="D4374" s="622">
        <v>50.46</v>
      </c>
      <c r="E4374" s="622">
        <v>71.790000000000006</v>
      </c>
    </row>
    <row r="4375" spans="1:5">
      <c r="A4375" s="603">
        <v>38631</v>
      </c>
      <c r="B4375">
        <v>60.09</v>
      </c>
      <c r="D4375" s="622">
        <v>53.53</v>
      </c>
      <c r="E4375" s="622">
        <v>70.87</v>
      </c>
    </row>
    <row r="4376" spans="1:5">
      <c r="A4376" s="603">
        <v>38630</v>
      </c>
      <c r="B4376">
        <v>53.78</v>
      </c>
      <c r="D4376" s="622">
        <v>56.39</v>
      </c>
      <c r="E4376" s="622">
        <v>69.239999999999995</v>
      </c>
    </row>
    <row r="4377" spans="1:5">
      <c r="A4377" s="603">
        <v>38629</v>
      </c>
      <c r="B4377">
        <v>49.52</v>
      </c>
      <c r="D4377" s="622">
        <v>43.69</v>
      </c>
      <c r="E4377" s="622">
        <v>70.44</v>
      </c>
    </row>
    <row r="4378" spans="1:5">
      <c r="A4378" s="603">
        <v>38628</v>
      </c>
      <c r="B4378">
        <v>46.24</v>
      </c>
      <c r="D4378" s="622">
        <v>43.52</v>
      </c>
      <c r="E4378" s="622">
        <v>65.7</v>
      </c>
    </row>
    <row r="4379" spans="1:5">
      <c r="A4379" s="603">
        <v>38625</v>
      </c>
      <c r="B4379">
        <v>54.95</v>
      </c>
      <c r="D4379" s="622">
        <v>48.34</v>
      </c>
      <c r="E4379" s="622">
        <v>70.3</v>
      </c>
    </row>
    <row r="4380" spans="1:5">
      <c r="A4380" s="603">
        <v>38624</v>
      </c>
      <c r="B4380">
        <v>54.52</v>
      </c>
      <c r="D4380" s="622">
        <v>50.96</v>
      </c>
      <c r="E4380" s="622">
        <v>68.09</v>
      </c>
    </row>
    <row r="4381" spans="1:5">
      <c r="A4381" s="603">
        <v>38623</v>
      </c>
      <c r="B4381">
        <v>51.64</v>
      </c>
      <c r="D4381" s="622">
        <v>48.84</v>
      </c>
      <c r="E4381" s="622">
        <v>72.489999999999995</v>
      </c>
    </row>
    <row r="4382" spans="1:5">
      <c r="A4382" s="603">
        <v>38622</v>
      </c>
      <c r="B4382">
        <v>53.75</v>
      </c>
      <c r="D4382" s="622">
        <v>50.75</v>
      </c>
      <c r="E4382" s="622">
        <v>71.739999999999995</v>
      </c>
    </row>
    <row r="4383" spans="1:5">
      <c r="A4383" s="603">
        <v>38621</v>
      </c>
      <c r="B4383">
        <v>54.17</v>
      </c>
      <c r="D4383" s="622">
        <v>47.59</v>
      </c>
      <c r="E4383" s="622">
        <v>67.58</v>
      </c>
    </row>
    <row r="4384" spans="1:5">
      <c r="A4384" s="603">
        <v>38618</v>
      </c>
      <c r="B4384">
        <v>54.86</v>
      </c>
      <c r="D4384" s="622">
        <v>46.24</v>
      </c>
      <c r="E4384" s="622">
        <v>70.17</v>
      </c>
    </row>
    <row r="4385" spans="1:5">
      <c r="A4385" s="603">
        <v>38617</v>
      </c>
      <c r="B4385">
        <v>62.91</v>
      </c>
      <c r="D4385" s="622">
        <v>50</v>
      </c>
      <c r="E4385" s="622">
        <v>70.08</v>
      </c>
    </row>
    <row r="4386" spans="1:5">
      <c r="A4386" s="603">
        <v>38616</v>
      </c>
      <c r="B4386">
        <v>62.21</v>
      </c>
      <c r="D4386" s="622">
        <v>50.47</v>
      </c>
      <c r="E4386" s="622">
        <v>71.33</v>
      </c>
    </row>
    <row r="4387" spans="1:5">
      <c r="A4387" s="603">
        <v>38615</v>
      </c>
      <c r="B4387">
        <v>56.64</v>
      </c>
      <c r="D4387" s="622">
        <v>54.94</v>
      </c>
      <c r="E4387" s="622">
        <v>70.78</v>
      </c>
    </row>
    <row r="4388" spans="1:5">
      <c r="A4388" s="603">
        <v>38614</v>
      </c>
      <c r="B4388">
        <v>56.22</v>
      </c>
      <c r="D4388" s="622">
        <v>47.08</v>
      </c>
      <c r="E4388" s="622">
        <v>68.260000000000005</v>
      </c>
    </row>
    <row r="4389" spans="1:5">
      <c r="A4389" s="603">
        <v>38611</v>
      </c>
      <c r="B4389">
        <v>57.69</v>
      </c>
      <c r="D4389" s="622">
        <v>53.03</v>
      </c>
      <c r="E4389" s="622">
        <v>64.739999999999995</v>
      </c>
    </row>
    <row r="4390" spans="1:5">
      <c r="A4390" s="603">
        <v>38610</v>
      </c>
      <c r="B4390">
        <v>65.12</v>
      </c>
      <c r="D4390" s="622">
        <v>53.67</v>
      </c>
      <c r="E4390" s="622">
        <v>64.06</v>
      </c>
    </row>
    <row r="4391" spans="1:5">
      <c r="A4391" s="603">
        <v>38609</v>
      </c>
      <c r="B4391">
        <v>59.95</v>
      </c>
      <c r="D4391" s="622">
        <v>50.31</v>
      </c>
      <c r="E4391" s="622">
        <v>64.64</v>
      </c>
    </row>
    <row r="4392" spans="1:5">
      <c r="A4392" s="603">
        <v>38608</v>
      </c>
      <c r="B4392">
        <v>56.74</v>
      </c>
      <c r="D4392" s="622">
        <v>48.25</v>
      </c>
      <c r="E4392" s="622">
        <v>67.8</v>
      </c>
    </row>
    <row r="4393" spans="1:5">
      <c r="A4393" s="603">
        <v>38607</v>
      </c>
      <c r="B4393">
        <v>52.6</v>
      </c>
      <c r="D4393" s="622">
        <v>47.92</v>
      </c>
      <c r="E4393" s="622">
        <v>63.51</v>
      </c>
    </row>
    <row r="4394" spans="1:5">
      <c r="A4394" s="603">
        <v>38604</v>
      </c>
      <c r="B4394">
        <v>53.52</v>
      </c>
      <c r="D4394" s="622">
        <v>45.78</v>
      </c>
      <c r="E4394" s="622">
        <v>66.459999999999994</v>
      </c>
    </row>
    <row r="4395" spans="1:5">
      <c r="A4395" s="603">
        <v>38603</v>
      </c>
      <c r="B4395">
        <v>64.37</v>
      </c>
      <c r="D4395" s="622">
        <v>49.98</v>
      </c>
      <c r="E4395" s="622">
        <v>66.959999999999994</v>
      </c>
    </row>
    <row r="4396" spans="1:5">
      <c r="A4396" s="603">
        <v>38602</v>
      </c>
      <c r="B4396">
        <v>65.89</v>
      </c>
      <c r="D4396" s="622">
        <v>47.95</v>
      </c>
      <c r="E4396" s="622">
        <v>67.23</v>
      </c>
    </row>
    <row r="4397" spans="1:5">
      <c r="A4397" s="603">
        <v>38601</v>
      </c>
      <c r="B4397">
        <v>67.11</v>
      </c>
      <c r="D4397" s="622">
        <v>47.96</v>
      </c>
      <c r="E4397" s="622">
        <v>68.59</v>
      </c>
    </row>
    <row r="4398" spans="1:5">
      <c r="A4398" s="603">
        <v>38600</v>
      </c>
      <c r="B4398">
        <v>65.25</v>
      </c>
      <c r="D4398" s="622">
        <v>47.15</v>
      </c>
      <c r="E4398" s="622">
        <v>67.58</v>
      </c>
    </row>
    <row r="4399" spans="1:5">
      <c r="A4399" s="603">
        <v>38597</v>
      </c>
      <c r="B4399">
        <v>72.09</v>
      </c>
      <c r="D4399" s="622">
        <v>45.8</v>
      </c>
      <c r="E4399" s="622">
        <v>67.84</v>
      </c>
    </row>
    <row r="4400" spans="1:5">
      <c r="A4400" s="603">
        <v>38596</v>
      </c>
      <c r="B4400">
        <v>71.81</v>
      </c>
      <c r="D4400" s="622">
        <v>47.37</v>
      </c>
      <c r="E4400" s="622">
        <v>68.33</v>
      </c>
    </row>
    <row r="4401" spans="1:5">
      <c r="A4401" s="603">
        <v>38595</v>
      </c>
      <c r="B4401">
        <v>68.41</v>
      </c>
      <c r="D4401" s="622">
        <v>44.97</v>
      </c>
      <c r="E4401" s="622">
        <v>69.59</v>
      </c>
    </row>
    <row r="4402" spans="1:5">
      <c r="A4402" s="603">
        <v>38594</v>
      </c>
      <c r="B4402">
        <v>66.98</v>
      </c>
      <c r="D4402" s="622">
        <v>45.63</v>
      </c>
      <c r="E4402" s="622">
        <v>69.33</v>
      </c>
    </row>
    <row r="4403" spans="1:5">
      <c r="A4403" s="603">
        <v>38593</v>
      </c>
      <c r="B4403">
        <v>67.11</v>
      </c>
      <c r="D4403" s="622">
        <v>45.36</v>
      </c>
      <c r="E4403" s="622">
        <v>64.739999999999995</v>
      </c>
    </row>
    <row r="4404" spans="1:5">
      <c r="A4404" s="603">
        <v>38590</v>
      </c>
      <c r="B4404">
        <v>57.56</v>
      </c>
      <c r="D4404" s="622">
        <v>39.75</v>
      </c>
      <c r="E4404" s="622">
        <v>62.01</v>
      </c>
    </row>
    <row r="4405" spans="1:5">
      <c r="A4405" s="603">
        <v>38589</v>
      </c>
      <c r="B4405">
        <v>58.09</v>
      </c>
      <c r="D4405" s="622">
        <v>38.54</v>
      </c>
      <c r="E4405" s="622">
        <v>63.11</v>
      </c>
    </row>
    <row r="4406" spans="1:5">
      <c r="A4406" s="603">
        <v>38588</v>
      </c>
      <c r="B4406">
        <v>55.79</v>
      </c>
      <c r="D4406" s="622">
        <v>39.21</v>
      </c>
      <c r="E4406" s="622">
        <v>62.69</v>
      </c>
    </row>
    <row r="4407" spans="1:5">
      <c r="A4407" s="603">
        <v>38587</v>
      </c>
      <c r="B4407">
        <v>46.81</v>
      </c>
      <c r="D4407" s="622">
        <v>40.630000000000003</v>
      </c>
      <c r="E4407" s="622">
        <v>63.86</v>
      </c>
    </row>
    <row r="4408" spans="1:5">
      <c r="A4408" s="603">
        <v>38586</v>
      </c>
      <c r="B4408">
        <v>51.41</v>
      </c>
      <c r="D4408" s="622">
        <v>43.58</v>
      </c>
      <c r="E4408" s="622">
        <v>42.1</v>
      </c>
    </row>
    <row r="4409" spans="1:5">
      <c r="A4409" s="603">
        <v>38583</v>
      </c>
      <c r="B4409">
        <v>44.81</v>
      </c>
      <c r="D4409" s="622">
        <v>38.76</v>
      </c>
      <c r="E4409" s="622">
        <v>55.07</v>
      </c>
    </row>
    <row r="4410" spans="1:5">
      <c r="A4410" s="603">
        <v>38582</v>
      </c>
      <c r="B4410">
        <v>53.07</v>
      </c>
      <c r="D4410" s="622">
        <v>40.19</v>
      </c>
      <c r="E4410" s="622">
        <v>59.02</v>
      </c>
    </row>
    <row r="4411" spans="1:5">
      <c r="A4411" s="603">
        <v>38581</v>
      </c>
      <c r="B4411">
        <v>57.86</v>
      </c>
      <c r="D4411" s="622">
        <v>38.840000000000003</v>
      </c>
      <c r="E4411" s="622">
        <v>55.42</v>
      </c>
    </row>
    <row r="4412" spans="1:5">
      <c r="A4412" s="603">
        <v>38580</v>
      </c>
      <c r="B4412">
        <v>48.05</v>
      </c>
      <c r="D4412" s="622">
        <v>39.01</v>
      </c>
      <c r="E4412" s="622">
        <v>58.53</v>
      </c>
    </row>
    <row r="4413" spans="1:5">
      <c r="A4413" s="603">
        <v>38579</v>
      </c>
      <c r="B4413">
        <v>42.45</v>
      </c>
      <c r="D4413" s="622">
        <v>30.91</v>
      </c>
      <c r="E4413" s="622">
        <v>43.07</v>
      </c>
    </row>
    <row r="4414" spans="1:5">
      <c r="A4414" s="603">
        <v>38576</v>
      </c>
      <c r="B4414">
        <v>47.64</v>
      </c>
      <c r="D4414" s="622">
        <v>40</v>
      </c>
      <c r="E4414" s="622">
        <v>57.31</v>
      </c>
    </row>
    <row r="4415" spans="1:5">
      <c r="A4415" s="603">
        <v>38575</v>
      </c>
      <c r="B4415">
        <v>47.62</v>
      </c>
      <c r="D4415" s="622">
        <v>38.869999999999997</v>
      </c>
      <c r="E4415" s="622">
        <v>55.24</v>
      </c>
    </row>
    <row r="4416" spans="1:5">
      <c r="A4416" s="603">
        <v>38574</v>
      </c>
      <c r="B4416">
        <v>47.59</v>
      </c>
      <c r="D4416" s="622">
        <v>34.94</v>
      </c>
      <c r="E4416" s="622">
        <v>61.61</v>
      </c>
    </row>
    <row r="4417" spans="1:5">
      <c r="A4417" s="603">
        <v>38573</v>
      </c>
      <c r="B4417">
        <v>50.68</v>
      </c>
      <c r="D4417" s="622">
        <v>36.590000000000003</v>
      </c>
      <c r="E4417" s="622">
        <v>62.09</v>
      </c>
    </row>
    <row r="4418" spans="1:5">
      <c r="A4418" s="603">
        <v>38572</v>
      </c>
      <c r="B4418">
        <v>58.66</v>
      </c>
      <c r="D4418" s="622">
        <v>41.46</v>
      </c>
      <c r="E4418" s="622">
        <v>50.96</v>
      </c>
    </row>
    <row r="4419" spans="1:5">
      <c r="A4419" s="603">
        <v>38569</v>
      </c>
      <c r="B4419">
        <v>52.57</v>
      </c>
      <c r="D4419" s="622">
        <v>30.24</v>
      </c>
      <c r="E4419" s="622">
        <v>60.42</v>
      </c>
    </row>
    <row r="4420" spans="1:5">
      <c r="A4420" s="603">
        <v>38568</v>
      </c>
      <c r="B4420">
        <v>49.07</v>
      </c>
      <c r="D4420" s="622">
        <v>31.52</v>
      </c>
      <c r="E4420" s="622">
        <v>63.61</v>
      </c>
    </row>
    <row r="4421" spans="1:5">
      <c r="A4421" s="603">
        <v>38567</v>
      </c>
      <c r="B4421">
        <v>48.96</v>
      </c>
      <c r="D4421" s="622">
        <v>33.159999999999997</v>
      </c>
      <c r="E4421" s="622">
        <v>63.8</v>
      </c>
    </row>
    <row r="4422" spans="1:5">
      <c r="A4422" s="603">
        <v>38566</v>
      </c>
      <c r="B4422">
        <v>52.58</v>
      </c>
      <c r="D4422" s="622">
        <v>36.909999999999997</v>
      </c>
      <c r="E4422" s="622">
        <v>66.760000000000005</v>
      </c>
    </row>
    <row r="4423" spans="1:5">
      <c r="A4423" s="603">
        <v>38565</v>
      </c>
      <c r="B4423">
        <v>58.9</v>
      </c>
      <c r="D4423" s="622">
        <v>31.74</v>
      </c>
      <c r="E4423" s="622">
        <v>62.12</v>
      </c>
    </row>
    <row r="4424" spans="1:5">
      <c r="A4424" s="603">
        <v>38562</v>
      </c>
      <c r="B4424">
        <v>66.25</v>
      </c>
      <c r="D4424" s="622">
        <v>44.27</v>
      </c>
      <c r="E4424" s="622">
        <v>76.260000000000005</v>
      </c>
    </row>
    <row r="4425" spans="1:5">
      <c r="A4425" s="603">
        <v>38561</v>
      </c>
      <c r="B4425">
        <v>75.180000000000007</v>
      </c>
      <c r="D4425" s="622">
        <v>45.7</v>
      </c>
      <c r="E4425" s="622">
        <v>76.67</v>
      </c>
    </row>
    <row r="4426" spans="1:5">
      <c r="A4426" s="603">
        <v>38560</v>
      </c>
      <c r="B4426">
        <v>71.03</v>
      </c>
      <c r="D4426" s="622">
        <v>46.13</v>
      </c>
      <c r="E4426" s="622">
        <v>77.66</v>
      </c>
    </row>
    <row r="4427" spans="1:5">
      <c r="A4427" s="603">
        <v>38559</v>
      </c>
      <c r="B4427">
        <v>71.22</v>
      </c>
      <c r="D4427" s="622">
        <v>44.66</v>
      </c>
      <c r="E4427" s="622">
        <v>76.19</v>
      </c>
    </row>
    <row r="4428" spans="1:5">
      <c r="A4428" s="603">
        <v>38558</v>
      </c>
      <c r="B4428">
        <v>75.569999999999993</v>
      </c>
      <c r="D4428" s="622">
        <v>40.950000000000003</v>
      </c>
      <c r="E4428" s="622">
        <v>72.56</v>
      </c>
    </row>
    <row r="4429" spans="1:5">
      <c r="A4429" s="603">
        <v>38555</v>
      </c>
      <c r="B4429">
        <v>71.849999999999994</v>
      </c>
      <c r="D4429" s="622">
        <v>48.54</v>
      </c>
      <c r="E4429" s="622">
        <v>75.989999999999995</v>
      </c>
    </row>
    <row r="4430" spans="1:5">
      <c r="A4430" s="603">
        <v>38554</v>
      </c>
      <c r="B4430">
        <v>75.67</v>
      </c>
      <c r="D4430" s="622">
        <v>44.8</v>
      </c>
      <c r="E4430" s="622">
        <v>75.81</v>
      </c>
    </row>
    <row r="4431" spans="1:5">
      <c r="A4431" s="603">
        <v>38553</v>
      </c>
      <c r="B4431">
        <v>71.91</v>
      </c>
      <c r="D4431" s="622">
        <v>45.22</v>
      </c>
      <c r="E4431" s="622">
        <v>76.28</v>
      </c>
    </row>
    <row r="4432" spans="1:5">
      <c r="A4432" s="603">
        <v>38552</v>
      </c>
      <c r="B4432">
        <v>66.95</v>
      </c>
      <c r="D4432" s="622">
        <v>48.18</v>
      </c>
      <c r="E4432" s="622">
        <v>76.760000000000005</v>
      </c>
    </row>
    <row r="4433" spans="1:5">
      <c r="A4433" s="603">
        <v>38551</v>
      </c>
      <c r="B4433">
        <v>69.989999999999995</v>
      </c>
      <c r="D4433" s="622">
        <v>51.33</v>
      </c>
      <c r="E4433" s="622">
        <v>74.290000000000006</v>
      </c>
    </row>
    <row r="4434" spans="1:5">
      <c r="A4434" s="603">
        <v>38548</v>
      </c>
      <c r="B4434">
        <v>79.59</v>
      </c>
      <c r="D4434" s="622">
        <v>52.43</v>
      </c>
      <c r="E4434" s="622">
        <v>76.89</v>
      </c>
    </row>
    <row r="4435" spans="1:5">
      <c r="A4435" s="603">
        <v>38547</v>
      </c>
      <c r="B4435">
        <v>77.349999999999994</v>
      </c>
      <c r="D4435" s="622">
        <v>47.25</v>
      </c>
      <c r="E4435" s="622">
        <v>76.78</v>
      </c>
    </row>
    <row r="4436" spans="1:5">
      <c r="A4436" s="603">
        <v>38546</v>
      </c>
      <c r="B4436">
        <v>75.430000000000007</v>
      </c>
      <c r="D4436" s="622">
        <v>61.06</v>
      </c>
      <c r="E4436" s="622">
        <v>74.010000000000005</v>
      </c>
    </row>
    <row r="4437" spans="1:5">
      <c r="A4437" s="603">
        <v>38545</v>
      </c>
      <c r="B4437">
        <v>68.02</v>
      </c>
      <c r="D4437" s="622">
        <v>60.94</v>
      </c>
      <c r="E4437" s="622">
        <v>76.11</v>
      </c>
    </row>
    <row r="4438" spans="1:5">
      <c r="A4438" s="603">
        <v>38544</v>
      </c>
      <c r="B4438">
        <v>64.59</v>
      </c>
      <c r="D4438" s="622">
        <v>53.83</v>
      </c>
      <c r="E4438" s="622">
        <v>69.16</v>
      </c>
    </row>
    <row r="4439" spans="1:5">
      <c r="A4439" s="603">
        <v>38541</v>
      </c>
      <c r="B4439">
        <v>58.51</v>
      </c>
      <c r="D4439" s="622">
        <v>48.94</v>
      </c>
      <c r="E4439" s="622">
        <v>72.67</v>
      </c>
    </row>
    <row r="4440" spans="1:5">
      <c r="A4440" s="603">
        <v>38540</v>
      </c>
      <c r="B4440">
        <v>55.63</v>
      </c>
      <c r="D4440" s="622">
        <v>49.49</v>
      </c>
      <c r="E4440" s="622">
        <v>75.290000000000006</v>
      </c>
    </row>
    <row r="4441" spans="1:5">
      <c r="A4441" s="603">
        <v>38539</v>
      </c>
      <c r="B4441">
        <v>62.84</v>
      </c>
      <c r="D4441" s="622">
        <v>50.25</v>
      </c>
      <c r="E4441" s="622">
        <v>75.11</v>
      </c>
    </row>
    <row r="4442" spans="1:5">
      <c r="A4442" s="603">
        <v>38538</v>
      </c>
      <c r="B4442">
        <v>71.44</v>
      </c>
      <c r="D4442" s="622">
        <v>56.13</v>
      </c>
      <c r="E4442" s="622">
        <v>73.92</v>
      </c>
    </row>
    <row r="4443" spans="1:5">
      <c r="A4443" s="603">
        <v>38537</v>
      </c>
      <c r="B4443">
        <v>64.88</v>
      </c>
      <c r="D4443" s="622">
        <v>50.08</v>
      </c>
      <c r="E4443" s="622">
        <v>69.760000000000005</v>
      </c>
    </row>
    <row r="4444" spans="1:5">
      <c r="A4444" s="603">
        <v>38534</v>
      </c>
      <c r="B4444">
        <v>65.17</v>
      </c>
      <c r="D4444" s="622">
        <v>52.63</v>
      </c>
      <c r="E4444" s="622">
        <v>71.260000000000005</v>
      </c>
    </row>
    <row r="4445" spans="1:5">
      <c r="A4445" s="603">
        <v>38533</v>
      </c>
      <c r="B4445">
        <v>71.62</v>
      </c>
      <c r="D4445" s="622">
        <v>62.17</v>
      </c>
      <c r="E4445" s="622">
        <v>74.06</v>
      </c>
    </row>
    <row r="4446" spans="1:5">
      <c r="A4446" s="603">
        <v>38532</v>
      </c>
      <c r="B4446">
        <v>67.08</v>
      </c>
      <c r="D4446" s="622">
        <v>61.82</v>
      </c>
      <c r="E4446" s="622">
        <v>73.63</v>
      </c>
    </row>
    <row r="4447" spans="1:5">
      <c r="A4447" s="603">
        <v>38531</v>
      </c>
      <c r="B4447">
        <v>68.42</v>
      </c>
      <c r="D4447" s="622">
        <v>65.19</v>
      </c>
      <c r="E4447" s="622">
        <v>73.95</v>
      </c>
    </row>
    <row r="4448" spans="1:5">
      <c r="A4448" s="603">
        <v>38530</v>
      </c>
      <c r="B4448">
        <v>70.959999999999994</v>
      </c>
      <c r="D4448" s="622">
        <v>58.53</v>
      </c>
      <c r="E4448" s="622">
        <v>69.27</v>
      </c>
    </row>
    <row r="4449" spans="1:5">
      <c r="A4449" s="603">
        <v>38527</v>
      </c>
      <c r="B4449">
        <v>69.48</v>
      </c>
      <c r="D4449" s="622">
        <v>66.77</v>
      </c>
      <c r="E4449" s="622">
        <v>67.69</v>
      </c>
    </row>
    <row r="4450" spans="1:5">
      <c r="A4450" s="603">
        <v>38526</v>
      </c>
      <c r="B4450">
        <v>85.91</v>
      </c>
      <c r="D4450" s="622">
        <v>67.05</v>
      </c>
      <c r="E4450" s="622">
        <v>68.44</v>
      </c>
    </row>
    <row r="4451" spans="1:5">
      <c r="A4451" s="603">
        <v>38525</v>
      </c>
      <c r="B4451">
        <v>85.95</v>
      </c>
      <c r="D4451" s="622">
        <v>74.7</v>
      </c>
      <c r="E4451" s="622">
        <v>68.83</v>
      </c>
    </row>
    <row r="4452" spans="1:5">
      <c r="A4452" s="603">
        <v>38524</v>
      </c>
      <c r="B4452">
        <v>77.069999999999993</v>
      </c>
      <c r="D4452" s="622">
        <v>58.3</v>
      </c>
      <c r="E4452" s="622">
        <v>66.56</v>
      </c>
    </row>
    <row r="4453" spans="1:5">
      <c r="A4453" s="603">
        <v>38523</v>
      </c>
      <c r="B4453">
        <v>74.02</v>
      </c>
      <c r="D4453" s="622">
        <v>58.39</v>
      </c>
      <c r="E4453" s="622">
        <v>61</v>
      </c>
    </row>
    <row r="4454" spans="1:5">
      <c r="A4454" s="603">
        <v>38520</v>
      </c>
      <c r="B4454">
        <v>70.290000000000006</v>
      </c>
      <c r="D4454" s="622">
        <v>39.36</v>
      </c>
      <c r="E4454" s="622">
        <v>61</v>
      </c>
    </row>
    <row r="4455" spans="1:5">
      <c r="A4455" s="603">
        <v>38519</v>
      </c>
      <c r="B4455">
        <v>63.71</v>
      </c>
      <c r="D4455" s="622">
        <v>40.99</v>
      </c>
      <c r="E4455" s="622">
        <v>61.08</v>
      </c>
    </row>
    <row r="4456" spans="1:5">
      <c r="A4456" s="603">
        <v>38518</v>
      </c>
      <c r="B4456">
        <v>62.11</v>
      </c>
      <c r="D4456" s="622">
        <v>40.54</v>
      </c>
      <c r="E4456" s="622">
        <v>61.51</v>
      </c>
    </row>
    <row r="4457" spans="1:5">
      <c r="A4457" s="603">
        <v>38517</v>
      </c>
      <c r="B4457">
        <v>55.24</v>
      </c>
      <c r="D4457" s="622">
        <v>40.78</v>
      </c>
      <c r="E4457" s="622">
        <v>61.01</v>
      </c>
    </row>
    <row r="4458" spans="1:5">
      <c r="A4458" s="603">
        <v>38516</v>
      </c>
      <c r="B4458">
        <v>66.040000000000006</v>
      </c>
      <c r="D4458" s="622">
        <v>52.75</v>
      </c>
      <c r="E4458" s="622">
        <v>56</v>
      </c>
    </row>
    <row r="4459" spans="1:5">
      <c r="A4459" s="603">
        <v>38513</v>
      </c>
      <c r="B4459">
        <v>59.51</v>
      </c>
      <c r="D4459" s="622">
        <v>38.54</v>
      </c>
      <c r="E4459" s="622">
        <v>50.93</v>
      </c>
    </row>
    <row r="4460" spans="1:5">
      <c r="A4460" s="603">
        <v>38512</v>
      </c>
      <c r="B4460">
        <v>62.73</v>
      </c>
      <c r="D4460" s="622">
        <v>42.14</v>
      </c>
      <c r="E4460" s="622">
        <v>53.81</v>
      </c>
    </row>
    <row r="4461" spans="1:5">
      <c r="A4461" s="603">
        <v>38511</v>
      </c>
      <c r="B4461">
        <v>68.38</v>
      </c>
      <c r="D4461" s="622">
        <v>42.07</v>
      </c>
      <c r="E4461" s="622">
        <v>47.9</v>
      </c>
    </row>
    <row r="4462" spans="1:5">
      <c r="A4462" s="603">
        <v>38510</v>
      </c>
      <c r="B4462">
        <v>53.66</v>
      </c>
      <c r="D4462" s="622">
        <v>39.74</v>
      </c>
      <c r="E4462" s="622">
        <v>52.97</v>
      </c>
    </row>
    <row r="4463" spans="1:5">
      <c r="A4463" s="603">
        <v>38509</v>
      </c>
      <c r="B4463">
        <v>56.88</v>
      </c>
      <c r="D4463" s="622">
        <v>43.24</v>
      </c>
      <c r="E4463" s="622">
        <v>44.39</v>
      </c>
    </row>
    <row r="4464" spans="1:5">
      <c r="A4464" s="603">
        <v>38506</v>
      </c>
      <c r="B4464">
        <v>57.34</v>
      </c>
      <c r="D4464" s="622">
        <v>40.35</v>
      </c>
      <c r="E4464" s="622">
        <v>48.23</v>
      </c>
    </row>
    <row r="4465" spans="1:5">
      <c r="A4465" s="603">
        <v>38505</v>
      </c>
      <c r="B4465">
        <v>54.72</v>
      </c>
      <c r="D4465" s="622">
        <v>38.76</v>
      </c>
      <c r="E4465" s="622">
        <v>40.76</v>
      </c>
    </row>
    <row r="4466" spans="1:5">
      <c r="A4466" s="603">
        <v>38504</v>
      </c>
      <c r="B4466">
        <v>46.03</v>
      </c>
      <c r="D4466" s="622">
        <v>38.92</v>
      </c>
      <c r="E4466" s="622">
        <v>52.81</v>
      </c>
    </row>
    <row r="4467" spans="1:5">
      <c r="A4467" s="603">
        <v>38503</v>
      </c>
      <c r="B4467">
        <v>36.380000000000003</v>
      </c>
      <c r="D4467" s="622">
        <v>38.159999999999997</v>
      </c>
      <c r="E4467" s="622">
        <v>54.14</v>
      </c>
    </row>
    <row r="4468" spans="1:5">
      <c r="A4468" s="603">
        <v>38502</v>
      </c>
      <c r="B4468">
        <v>39.47</v>
      </c>
      <c r="D4468" s="622">
        <v>39.15</v>
      </c>
      <c r="E4468" s="622">
        <v>53.33</v>
      </c>
    </row>
    <row r="4469" spans="1:5">
      <c r="A4469" s="603">
        <v>38499</v>
      </c>
      <c r="B4469">
        <v>45.52</v>
      </c>
      <c r="D4469" s="622">
        <v>39.75</v>
      </c>
      <c r="E4469" s="622">
        <v>53.9</v>
      </c>
    </row>
    <row r="4470" spans="1:5">
      <c r="A4470" s="603">
        <v>38498</v>
      </c>
      <c r="B4470">
        <v>50.87</v>
      </c>
      <c r="D4470" s="622">
        <v>36.590000000000003</v>
      </c>
      <c r="E4470" s="622">
        <v>53.46</v>
      </c>
    </row>
    <row r="4471" spans="1:5">
      <c r="A4471" s="603">
        <v>38497</v>
      </c>
      <c r="B4471">
        <v>52.98</v>
      </c>
      <c r="D4471" s="622">
        <v>39.43</v>
      </c>
      <c r="E4471" s="622">
        <v>55.3</v>
      </c>
    </row>
    <row r="4472" spans="1:5">
      <c r="A4472" s="603">
        <v>38496</v>
      </c>
      <c r="B4472">
        <v>51.21</v>
      </c>
      <c r="D4472" s="622">
        <v>44.1</v>
      </c>
      <c r="E4472" s="622">
        <v>54.38</v>
      </c>
    </row>
    <row r="4473" spans="1:5">
      <c r="A4473" s="603">
        <v>38495</v>
      </c>
      <c r="B4473">
        <v>55.98</v>
      </c>
      <c r="D4473" s="622">
        <v>46.6</v>
      </c>
      <c r="E4473" s="622">
        <v>52.35</v>
      </c>
    </row>
    <row r="4474" spans="1:5">
      <c r="A4474" s="603">
        <v>38492</v>
      </c>
      <c r="B4474">
        <v>53.54</v>
      </c>
      <c r="D4474" s="622">
        <v>39.450000000000003</v>
      </c>
      <c r="E4474" s="622">
        <v>53</v>
      </c>
    </row>
    <row r="4475" spans="1:5">
      <c r="A4475" s="603">
        <v>38491</v>
      </c>
      <c r="B4475">
        <v>52.13</v>
      </c>
      <c r="D4475" s="622">
        <v>43.8</v>
      </c>
      <c r="E4475" s="622">
        <v>50.8</v>
      </c>
    </row>
    <row r="4476" spans="1:5">
      <c r="A4476" s="603">
        <v>38490</v>
      </c>
      <c r="B4476">
        <v>52.81</v>
      </c>
      <c r="D4476" s="622">
        <v>45.99</v>
      </c>
      <c r="E4476" s="622">
        <v>48.85</v>
      </c>
    </row>
    <row r="4477" spans="1:5">
      <c r="A4477" s="603">
        <v>38489</v>
      </c>
      <c r="B4477">
        <v>47.98</v>
      </c>
      <c r="D4477" s="622">
        <v>46.12</v>
      </c>
      <c r="E4477" s="622">
        <v>50.84</v>
      </c>
    </row>
    <row r="4478" spans="1:5">
      <c r="A4478" s="603">
        <v>38488</v>
      </c>
      <c r="B4478">
        <v>40.26</v>
      </c>
      <c r="D4478" s="622">
        <v>26.52</v>
      </c>
      <c r="E4478" s="622">
        <v>48.89</v>
      </c>
    </row>
    <row r="4479" spans="1:5">
      <c r="A4479" s="603">
        <v>38485</v>
      </c>
      <c r="B4479">
        <v>49.7</v>
      </c>
      <c r="D4479" s="622">
        <v>42.1</v>
      </c>
      <c r="E4479" s="622">
        <v>51.21</v>
      </c>
    </row>
    <row r="4480" spans="1:5">
      <c r="A4480" s="603">
        <v>38484</v>
      </c>
      <c r="B4480">
        <v>54.76</v>
      </c>
      <c r="D4480" s="622">
        <v>44.41</v>
      </c>
      <c r="E4480" s="622">
        <v>49.88</v>
      </c>
    </row>
    <row r="4481" spans="1:5">
      <c r="A4481" s="603">
        <v>38483</v>
      </c>
      <c r="B4481">
        <v>59.6</v>
      </c>
      <c r="D4481" s="622">
        <v>43.57</v>
      </c>
      <c r="E4481" s="622">
        <v>49.34</v>
      </c>
    </row>
    <row r="4482" spans="1:5">
      <c r="A4482" s="603">
        <v>38482</v>
      </c>
      <c r="B4482">
        <v>49.99</v>
      </c>
      <c r="D4482" s="622">
        <v>43.58</v>
      </c>
      <c r="E4482" s="622">
        <v>50.64</v>
      </c>
    </row>
    <row r="4483" spans="1:5">
      <c r="A4483" s="603">
        <v>38481</v>
      </c>
      <c r="B4483">
        <v>54.79</v>
      </c>
      <c r="D4483" s="622">
        <v>42.84</v>
      </c>
      <c r="E4483" s="622">
        <v>49.86</v>
      </c>
    </row>
    <row r="4484" spans="1:5">
      <c r="A4484" s="603">
        <v>38478</v>
      </c>
      <c r="B4484">
        <v>38.39</v>
      </c>
      <c r="D4484" s="622">
        <v>28.38</v>
      </c>
      <c r="E4484" s="622">
        <v>48.05</v>
      </c>
    </row>
    <row r="4485" spans="1:5">
      <c r="A4485" s="603">
        <v>38477</v>
      </c>
      <c r="B4485">
        <v>38.270000000000003</v>
      </c>
      <c r="D4485" s="622">
        <v>26.11</v>
      </c>
      <c r="E4485" s="622">
        <v>51.15</v>
      </c>
    </row>
    <row r="4486" spans="1:5">
      <c r="A4486" s="603">
        <v>38476</v>
      </c>
      <c r="B4486">
        <v>52.42</v>
      </c>
      <c r="D4486" s="622">
        <v>37.11</v>
      </c>
      <c r="E4486" s="622">
        <v>49.15</v>
      </c>
    </row>
    <row r="4487" spans="1:5">
      <c r="A4487" s="603">
        <v>38475</v>
      </c>
      <c r="B4487">
        <v>42.27</v>
      </c>
      <c r="D4487" s="622">
        <v>35.64</v>
      </c>
      <c r="E4487" s="622">
        <v>49.97</v>
      </c>
    </row>
    <row r="4488" spans="1:5">
      <c r="A4488" s="603">
        <v>38474</v>
      </c>
      <c r="B4488">
        <v>34.19</v>
      </c>
      <c r="D4488" s="622">
        <v>30.65</v>
      </c>
      <c r="E4488" s="622">
        <v>49.75</v>
      </c>
    </row>
    <row r="4489" spans="1:5">
      <c r="A4489" s="603">
        <v>38471</v>
      </c>
      <c r="B4489">
        <v>45.76</v>
      </c>
      <c r="D4489" s="622">
        <v>37.159999999999997</v>
      </c>
      <c r="E4489" s="622">
        <v>54.74</v>
      </c>
    </row>
    <row r="4490" spans="1:5">
      <c r="A4490" s="603">
        <v>38470</v>
      </c>
      <c r="B4490">
        <v>48.2</v>
      </c>
      <c r="D4490" s="622">
        <v>41.67</v>
      </c>
      <c r="E4490" s="622">
        <v>53.1</v>
      </c>
    </row>
    <row r="4491" spans="1:5">
      <c r="A4491" s="603">
        <v>38469</v>
      </c>
      <c r="B4491">
        <v>52.15</v>
      </c>
      <c r="D4491" s="622">
        <v>43.45</v>
      </c>
      <c r="E4491" s="622">
        <v>48.92</v>
      </c>
    </row>
    <row r="4492" spans="1:5">
      <c r="A4492" s="603">
        <v>38468</v>
      </c>
      <c r="B4492">
        <v>49.19</v>
      </c>
      <c r="D4492" s="622">
        <v>42.97</v>
      </c>
      <c r="E4492" s="622">
        <v>49.74</v>
      </c>
    </row>
    <row r="4493" spans="1:5">
      <c r="A4493" s="603">
        <v>38467</v>
      </c>
      <c r="B4493">
        <v>47.15</v>
      </c>
      <c r="D4493" s="622">
        <v>41.48</v>
      </c>
      <c r="E4493" s="622">
        <v>31.17</v>
      </c>
    </row>
    <row r="4494" spans="1:5">
      <c r="A4494" s="603">
        <v>38464</v>
      </c>
      <c r="B4494">
        <v>50.41</v>
      </c>
      <c r="D4494" s="622">
        <v>44.17</v>
      </c>
      <c r="E4494" s="622">
        <v>53.76</v>
      </c>
    </row>
    <row r="4495" spans="1:5">
      <c r="A4495" s="603">
        <v>38463</v>
      </c>
      <c r="B4495">
        <v>50.61</v>
      </c>
      <c r="D4495" s="622">
        <v>46.4</v>
      </c>
      <c r="E4495" s="622">
        <v>54.09</v>
      </c>
    </row>
    <row r="4496" spans="1:5">
      <c r="A4496" s="603">
        <v>38462</v>
      </c>
      <c r="B4496">
        <v>48.88</v>
      </c>
      <c r="D4496" s="622">
        <v>44.3</v>
      </c>
      <c r="E4496" s="622">
        <v>52.83</v>
      </c>
    </row>
    <row r="4497" spans="1:5">
      <c r="A4497" s="603">
        <v>38461</v>
      </c>
      <c r="B4497">
        <v>49.93</v>
      </c>
      <c r="D4497" s="622">
        <v>47.05</v>
      </c>
      <c r="E4497" s="622">
        <v>55.8</v>
      </c>
    </row>
    <row r="4498" spans="1:5">
      <c r="A4498" s="603">
        <v>38460</v>
      </c>
      <c r="B4498">
        <v>46.16</v>
      </c>
      <c r="D4498" s="622">
        <v>44.18</v>
      </c>
      <c r="E4498" s="622">
        <v>52.39</v>
      </c>
    </row>
    <row r="4499" spans="1:5">
      <c r="A4499" s="603">
        <v>38457</v>
      </c>
      <c r="B4499">
        <v>42.67</v>
      </c>
      <c r="D4499" s="622">
        <v>46.67</v>
      </c>
      <c r="E4499" s="622">
        <v>54.51</v>
      </c>
    </row>
    <row r="4500" spans="1:5">
      <c r="A4500" s="603">
        <v>38456</v>
      </c>
      <c r="B4500">
        <v>49.42</v>
      </c>
      <c r="D4500" s="622">
        <v>48.15</v>
      </c>
      <c r="E4500" s="622">
        <v>54.31</v>
      </c>
    </row>
    <row r="4501" spans="1:5">
      <c r="A4501" s="603">
        <v>38455</v>
      </c>
      <c r="B4501">
        <v>56.89</v>
      </c>
      <c r="D4501" s="622">
        <v>49.12</v>
      </c>
      <c r="E4501" s="622">
        <v>54.43</v>
      </c>
    </row>
    <row r="4502" spans="1:5">
      <c r="A4502" s="603">
        <v>38454</v>
      </c>
      <c r="B4502">
        <v>42.47</v>
      </c>
      <c r="D4502" s="622">
        <v>46.79</v>
      </c>
      <c r="E4502" s="622">
        <v>54.45</v>
      </c>
    </row>
    <row r="4503" spans="1:5">
      <c r="A4503" s="603">
        <v>38453</v>
      </c>
      <c r="B4503">
        <v>34.99</v>
      </c>
      <c r="D4503" s="622">
        <v>40.29</v>
      </c>
      <c r="E4503" s="622">
        <v>55.44</v>
      </c>
    </row>
    <row r="4504" spans="1:5">
      <c r="A4504" s="603">
        <v>38450</v>
      </c>
      <c r="B4504">
        <v>26.15</v>
      </c>
      <c r="D4504" s="622">
        <v>42.31</v>
      </c>
      <c r="E4504" s="622">
        <v>54.45</v>
      </c>
    </row>
    <row r="4505" spans="1:5">
      <c r="A4505" s="603">
        <v>38449</v>
      </c>
      <c r="B4505">
        <v>44.89</v>
      </c>
      <c r="D4505" s="622">
        <v>38.630000000000003</v>
      </c>
      <c r="E4505" s="622">
        <v>55.11</v>
      </c>
    </row>
    <row r="4506" spans="1:5">
      <c r="A4506" s="603">
        <v>38448</v>
      </c>
      <c r="B4506">
        <v>45.35</v>
      </c>
      <c r="D4506" s="622">
        <v>39.78</v>
      </c>
      <c r="E4506" s="622">
        <v>55.14</v>
      </c>
    </row>
    <row r="4507" spans="1:5">
      <c r="A4507" s="603">
        <v>38447</v>
      </c>
      <c r="B4507">
        <v>51.06</v>
      </c>
      <c r="D4507" s="622">
        <v>42.87</v>
      </c>
      <c r="E4507" s="622">
        <v>53.94</v>
      </c>
    </row>
    <row r="4508" spans="1:5">
      <c r="A4508" s="603">
        <v>38446</v>
      </c>
      <c r="B4508">
        <v>49.86</v>
      </c>
      <c r="D4508" s="622">
        <v>47.99</v>
      </c>
      <c r="E4508" s="622">
        <v>52.64</v>
      </c>
    </row>
    <row r="4509" spans="1:5">
      <c r="A4509" s="603">
        <v>38443</v>
      </c>
      <c r="B4509">
        <v>42.75</v>
      </c>
      <c r="D4509" s="622">
        <v>35.82</v>
      </c>
      <c r="E4509" s="622">
        <v>53.65</v>
      </c>
    </row>
    <row r="4510" spans="1:5">
      <c r="A4510" s="603">
        <v>38442</v>
      </c>
      <c r="B4510">
        <v>50.88</v>
      </c>
      <c r="D4510" s="622">
        <v>34.43</v>
      </c>
      <c r="E4510" s="622">
        <v>53.16</v>
      </c>
    </row>
    <row r="4511" spans="1:5">
      <c r="A4511" s="603">
        <v>38441</v>
      </c>
      <c r="B4511">
        <v>41.97</v>
      </c>
      <c r="D4511" s="622">
        <v>34.29</v>
      </c>
      <c r="E4511" s="622">
        <v>56.26</v>
      </c>
    </row>
    <row r="4512" spans="1:5">
      <c r="A4512" s="603">
        <v>38440</v>
      </c>
      <c r="B4512">
        <v>39.69</v>
      </c>
      <c r="D4512" s="622">
        <v>33.01</v>
      </c>
      <c r="E4512" s="622">
        <v>54.16</v>
      </c>
    </row>
    <row r="4513" spans="1:5">
      <c r="A4513" s="603">
        <v>38439</v>
      </c>
      <c r="B4513">
        <v>36.299999999999997</v>
      </c>
      <c r="D4513" s="622">
        <v>21.48</v>
      </c>
      <c r="E4513" s="622">
        <v>32.57</v>
      </c>
    </row>
    <row r="4514" spans="1:5">
      <c r="A4514" s="603">
        <v>38436</v>
      </c>
      <c r="B4514">
        <v>37.590000000000003</v>
      </c>
      <c r="D4514" s="622">
        <v>27.86</v>
      </c>
      <c r="E4514" s="622">
        <v>58.85</v>
      </c>
    </row>
    <row r="4515" spans="1:5">
      <c r="A4515" s="603">
        <v>38435</v>
      </c>
      <c r="B4515">
        <v>59.62</v>
      </c>
      <c r="D4515" s="622">
        <v>32.36</v>
      </c>
      <c r="E4515" s="622">
        <v>59.16</v>
      </c>
    </row>
    <row r="4516" spans="1:5">
      <c r="A4516" s="603">
        <v>38434</v>
      </c>
      <c r="B4516">
        <v>40.78</v>
      </c>
      <c r="D4516" s="622">
        <v>32.6</v>
      </c>
      <c r="E4516" s="622">
        <v>58.95</v>
      </c>
    </row>
    <row r="4517" spans="1:5">
      <c r="A4517" s="603">
        <v>38433</v>
      </c>
      <c r="B4517">
        <v>55.78</v>
      </c>
      <c r="D4517" s="622">
        <v>31.72</v>
      </c>
      <c r="E4517" s="622">
        <v>59.44</v>
      </c>
    </row>
    <row r="4518" spans="1:5">
      <c r="A4518" s="603">
        <v>38432</v>
      </c>
      <c r="B4518">
        <v>35.42</v>
      </c>
      <c r="D4518" s="622">
        <v>33.909999999999997</v>
      </c>
      <c r="E4518" s="622">
        <v>57.7</v>
      </c>
    </row>
    <row r="4519" spans="1:5">
      <c r="A4519" s="603">
        <v>38429</v>
      </c>
      <c r="B4519">
        <v>43.42</v>
      </c>
      <c r="D4519" s="622">
        <v>30.51</v>
      </c>
      <c r="E4519" s="622">
        <v>66.06</v>
      </c>
    </row>
    <row r="4520" spans="1:5">
      <c r="A4520" s="603">
        <v>38428</v>
      </c>
      <c r="B4520">
        <v>55.01</v>
      </c>
      <c r="D4520" s="622">
        <v>32.61</v>
      </c>
      <c r="E4520" s="622">
        <v>66.86</v>
      </c>
    </row>
    <row r="4521" spans="1:5">
      <c r="A4521" s="603">
        <v>38427</v>
      </c>
      <c r="B4521">
        <v>43.27</v>
      </c>
      <c r="D4521" s="622">
        <v>36.450000000000003</v>
      </c>
      <c r="E4521" s="622">
        <v>66.73</v>
      </c>
    </row>
    <row r="4522" spans="1:5">
      <c r="A4522" s="603">
        <v>38426</v>
      </c>
      <c r="B4522">
        <v>58.27</v>
      </c>
      <c r="D4522" s="622">
        <v>48.11</v>
      </c>
      <c r="E4522" s="622">
        <v>66.44</v>
      </c>
    </row>
    <row r="4523" spans="1:5">
      <c r="A4523" s="603">
        <v>38425</v>
      </c>
      <c r="B4523">
        <v>67.03</v>
      </c>
      <c r="D4523" s="622">
        <v>88.36</v>
      </c>
      <c r="E4523" s="622">
        <v>62.97</v>
      </c>
    </row>
    <row r="4524" spans="1:5">
      <c r="A4524" s="603">
        <v>38422</v>
      </c>
      <c r="B4524">
        <v>59.7</v>
      </c>
      <c r="D4524" s="622">
        <v>54.03</v>
      </c>
      <c r="E4524" s="622">
        <v>68.45</v>
      </c>
    </row>
    <row r="4525" spans="1:5">
      <c r="A4525" s="603">
        <v>38421</v>
      </c>
      <c r="B4525">
        <v>81.91</v>
      </c>
      <c r="D4525" s="622">
        <v>66.510000000000005</v>
      </c>
      <c r="E4525" s="622">
        <v>68.75</v>
      </c>
    </row>
    <row r="4526" spans="1:5">
      <c r="A4526" s="603">
        <v>38420</v>
      </c>
      <c r="B4526">
        <v>75.41</v>
      </c>
      <c r="D4526" s="622">
        <v>71.25</v>
      </c>
      <c r="E4526" s="622">
        <v>68.39</v>
      </c>
    </row>
    <row r="4527" spans="1:5">
      <c r="A4527" s="603">
        <v>38419</v>
      </c>
      <c r="B4527">
        <v>71.91</v>
      </c>
      <c r="D4527" s="622">
        <v>74.2</v>
      </c>
      <c r="E4527" s="622">
        <v>68.53</v>
      </c>
    </row>
    <row r="4528" spans="1:5">
      <c r="A4528" s="603">
        <v>38418</v>
      </c>
      <c r="B4528">
        <v>75.19</v>
      </c>
      <c r="D4528" s="622">
        <v>97.81</v>
      </c>
      <c r="E4528" s="622">
        <v>66.13</v>
      </c>
    </row>
    <row r="4529" spans="1:5">
      <c r="A4529" s="603">
        <v>38415</v>
      </c>
      <c r="B4529">
        <v>69.81</v>
      </c>
      <c r="D4529" s="622">
        <v>126.79</v>
      </c>
      <c r="E4529" s="622">
        <v>68.13</v>
      </c>
    </row>
    <row r="4530" spans="1:5">
      <c r="A4530" s="603">
        <v>38414</v>
      </c>
      <c r="B4530">
        <v>66.239999999999995</v>
      </c>
      <c r="D4530" s="622">
        <v>86.26</v>
      </c>
      <c r="E4530" s="622">
        <v>68.239999999999995</v>
      </c>
    </row>
    <row r="4531" spans="1:5">
      <c r="A4531" s="603">
        <v>38413</v>
      </c>
      <c r="B4531">
        <v>81.38</v>
      </c>
      <c r="D4531" s="622">
        <v>70.790000000000006</v>
      </c>
      <c r="E4531" s="622">
        <v>67.64</v>
      </c>
    </row>
    <row r="4532" spans="1:5">
      <c r="A4532" s="603">
        <v>38412</v>
      </c>
      <c r="B4532">
        <v>70.89</v>
      </c>
      <c r="D4532" s="622">
        <v>76.69</v>
      </c>
      <c r="E4532" s="622">
        <v>68.260000000000005</v>
      </c>
    </row>
    <row r="4533" spans="1:5">
      <c r="A4533" s="603">
        <v>38411</v>
      </c>
      <c r="B4533">
        <v>51.37</v>
      </c>
      <c r="D4533" s="622">
        <v>65.2</v>
      </c>
      <c r="E4533" s="622">
        <v>68.150000000000006</v>
      </c>
    </row>
    <row r="4534" spans="1:5">
      <c r="A4534" s="603">
        <v>38408</v>
      </c>
      <c r="B4534">
        <v>59.64</v>
      </c>
      <c r="D4534" s="622">
        <v>56.72</v>
      </c>
      <c r="E4534" s="622">
        <v>68.290000000000006</v>
      </c>
    </row>
    <row r="4535" spans="1:5">
      <c r="A4535" s="603">
        <v>38407</v>
      </c>
      <c r="B4535">
        <v>55.05</v>
      </c>
      <c r="D4535" s="622">
        <v>57.01</v>
      </c>
      <c r="E4535" s="622">
        <v>68.150000000000006</v>
      </c>
    </row>
    <row r="4536" spans="1:5">
      <c r="A4536" s="603">
        <v>38406</v>
      </c>
      <c r="B4536">
        <v>53.67</v>
      </c>
      <c r="D4536" s="622">
        <v>50.51</v>
      </c>
      <c r="E4536" s="622">
        <v>68.17</v>
      </c>
    </row>
    <row r="4537" spans="1:5">
      <c r="A4537" s="603">
        <v>38405</v>
      </c>
      <c r="B4537">
        <v>53.48</v>
      </c>
      <c r="D4537" s="622">
        <v>48.84</v>
      </c>
      <c r="E4537" s="622">
        <v>68.02</v>
      </c>
    </row>
    <row r="4538" spans="1:5">
      <c r="A4538" s="603">
        <v>38404</v>
      </c>
      <c r="B4538">
        <v>55.25</v>
      </c>
      <c r="D4538" s="622">
        <v>50.71</v>
      </c>
      <c r="E4538" s="622">
        <v>64.03</v>
      </c>
    </row>
    <row r="4539" spans="1:5">
      <c r="A4539" s="603">
        <v>38401</v>
      </c>
      <c r="B4539">
        <v>50.34</v>
      </c>
      <c r="D4539" s="622">
        <v>41.28</v>
      </c>
      <c r="E4539" s="622">
        <v>67.760000000000005</v>
      </c>
    </row>
    <row r="4540" spans="1:5">
      <c r="A4540" s="603">
        <v>38400</v>
      </c>
      <c r="B4540">
        <v>46.08</v>
      </c>
      <c r="D4540" s="622">
        <v>42.64</v>
      </c>
      <c r="E4540" s="622">
        <v>67.62</v>
      </c>
    </row>
    <row r="4541" spans="1:5">
      <c r="A4541" s="603">
        <v>38399</v>
      </c>
      <c r="B4541">
        <v>41.45</v>
      </c>
      <c r="D4541" s="622">
        <v>40.54</v>
      </c>
      <c r="E4541" s="622">
        <v>67.23</v>
      </c>
    </row>
    <row r="4542" spans="1:5">
      <c r="A4542" s="603">
        <v>38398</v>
      </c>
      <c r="B4542">
        <v>34.24</v>
      </c>
      <c r="D4542" s="622">
        <v>38.89</v>
      </c>
      <c r="E4542" s="622">
        <v>67.19</v>
      </c>
    </row>
    <row r="4543" spans="1:5">
      <c r="A4543" s="603">
        <v>38397</v>
      </c>
      <c r="B4543">
        <v>38.130000000000003</v>
      </c>
      <c r="D4543" s="622">
        <v>33.61</v>
      </c>
      <c r="E4543" s="622">
        <v>64.28</v>
      </c>
    </row>
    <row r="4544" spans="1:5">
      <c r="A4544" s="603">
        <v>38394</v>
      </c>
      <c r="B4544">
        <v>49.13</v>
      </c>
      <c r="D4544" s="622">
        <v>35.97</v>
      </c>
      <c r="E4544" s="622">
        <v>66.72</v>
      </c>
    </row>
    <row r="4545" spans="1:5">
      <c r="A4545" s="603">
        <v>38393</v>
      </c>
      <c r="B4545">
        <v>54.27</v>
      </c>
      <c r="D4545" s="622">
        <v>36.299999999999997</v>
      </c>
      <c r="E4545" s="622">
        <v>67.260000000000005</v>
      </c>
    </row>
    <row r="4546" spans="1:5">
      <c r="A4546" s="603">
        <v>38392</v>
      </c>
      <c r="B4546">
        <v>54.71</v>
      </c>
      <c r="D4546" s="622">
        <v>39</v>
      </c>
      <c r="E4546" s="622">
        <v>67.02</v>
      </c>
    </row>
    <row r="4547" spans="1:5">
      <c r="A4547" s="603">
        <v>38391</v>
      </c>
      <c r="B4547">
        <v>53.54</v>
      </c>
      <c r="D4547" s="622">
        <v>43.11</v>
      </c>
      <c r="E4547" s="622">
        <v>66.38</v>
      </c>
    </row>
    <row r="4548" spans="1:5">
      <c r="A4548" s="603">
        <v>38390</v>
      </c>
      <c r="B4548">
        <v>48.27</v>
      </c>
      <c r="D4548" s="622">
        <v>39.020000000000003</v>
      </c>
      <c r="E4548" s="622">
        <v>59.34</v>
      </c>
    </row>
    <row r="4549" spans="1:5">
      <c r="A4549" s="603">
        <v>38387</v>
      </c>
      <c r="B4549">
        <v>57.72</v>
      </c>
      <c r="D4549" s="622">
        <v>39.19</v>
      </c>
      <c r="E4549" s="622">
        <v>64.5</v>
      </c>
    </row>
    <row r="4550" spans="1:5">
      <c r="A4550" s="603">
        <v>38386</v>
      </c>
      <c r="B4550">
        <v>46.85</v>
      </c>
      <c r="D4550" s="622">
        <v>41.07</v>
      </c>
      <c r="E4550" s="622">
        <v>67.47</v>
      </c>
    </row>
    <row r="4551" spans="1:5">
      <c r="A4551" s="603">
        <v>38385</v>
      </c>
      <c r="B4551">
        <v>43.1</v>
      </c>
      <c r="D4551" s="622">
        <v>38.200000000000003</v>
      </c>
      <c r="E4551" s="622">
        <v>67.400000000000006</v>
      </c>
    </row>
    <row r="4552" spans="1:5">
      <c r="A4552" s="603">
        <v>38384</v>
      </c>
      <c r="B4552">
        <v>45.02</v>
      </c>
      <c r="D4552" s="622">
        <v>36.659999999999997</v>
      </c>
      <c r="E4552" s="622">
        <v>66.540000000000006</v>
      </c>
    </row>
    <row r="4553" spans="1:5">
      <c r="A4553" s="603">
        <v>38383</v>
      </c>
      <c r="B4553">
        <v>50.17</v>
      </c>
      <c r="D4553" s="622">
        <v>39.92</v>
      </c>
      <c r="E4553" s="622">
        <v>64.69</v>
      </c>
    </row>
    <row r="4554" spans="1:5">
      <c r="A4554" s="603">
        <v>38380</v>
      </c>
      <c r="B4554">
        <v>48.27</v>
      </c>
      <c r="D4554" s="622">
        <v>41.01</v>
      </c>
      <c r="E4554" s="622">
        <v>69.209999999999994</v>
      </c>
    </row>
    <row r="4555" spans="1:5">
      <c r="A4555" s="603">
        <v>38379</v>
      </c>
      <c r="B4555">
        <v>49.9</v>
      </c>
      <c r="D4555" s="622">
        <v>43.05</v>
      </c>
      <c r="E4555" s="622">
        <v>70.11</v>
      </c>
    </row>
    <row r="4556" spans="1:5">
      <c r="A4556" s="603">
        <v>38378</v>
      </c>
      <c r="B4556">
        <v>40.770000000000003</v>
      </c>
      <c r="D4556" s="622">
        <v>40.79</v>
      </c>
      <c r="E4556" s="622">
        <v>70.430000000000007</v>
      </c>
    </row>
    <row r="4557" spans="1:5">
      <c r="A4557" s="603">
        <v>38377</v>
      </c>
      <c r="B4557">
        <v>35.68</v>
      </c>
      <c r="D4557" s="622">
        <v>39.03</v>
      </c>
      <c r="E4557" s="622">
        <v>66.599999999999994</v>
      </c>
    </row>
    <row r="4558" spans="1:5">
      <c r="A4558" s="603">
        <v>38376</v>
      </c>
      <c r="B4558">
        <v>41.65</v>
      </c>
      <c r="D4558" s="622">
        <v>33.69</v>
      </c>
      <c r="E4558" s="622">
        <v>65.27</v>
      </c>
    </row>
    <row r="4559" spans="1:5">
      <c r="A4559" s="603">
        <v>38373</v>
      </c>
      <c r="B4559">
        <v>40.03</v>
      </c>
      <c r="D4559" s="622">
        <v>29.73</v>
      </c>
      <c r="E4559" s="622">
        <v>74.53</v>
      </c>
    </row>
    <row r="4560" spans="1:5">
      <c r="A4560" s="603">
        <v>38372</v>
      </c>
      <c r="B4560">
        <v>44.93</v>
      </c>
      <c r="D4560" s="622">
        <v>31.9</v>
      </c>
      <c r="E4560" s="622">
        <v>79.06</v>
      </c>
    </row>
    <row r="4561" spans="1:5">
      <c r="A4561" s="603">
        <v>38371</v>
      </c>
      <c r="B4561">
        <v>42.51</v>
      </c>
      <c r="D4561" s="622">
        <v>36.020000000000003</v>
      </c>
      <c r="E4561" s="622">
        <v>76.650000000000006</v>
      </c>
    </row>
    <row r="4562" spans="1:5">
      <c r="A4562" s="603">
        <v>38370</v>
      </c>
      <c r="B4562">
        <v>40.33</v>
      </c>
      <c r="D4562" s="622">
        <v>34.71</v>
      </c>
      <c r="E4562" s="622">
        <v>74.52</v>
      </c>
    </row>
    <row r="4563" spans="1:5">
      <c r="A4563" s="603">
        <v>38369</v>
      </c>
      <c r="B4563">
        <v>59.43</v>
      </c>
      <c r="D4563" s="622">
        <v>36.28</v>
      </c>
      <c r="E4563" s="622">
        <v>70.89</v>
      </c>
    </row>
    <row r="4564" spans="1:5">
      <c r="A4564" s="603">
        <v>38366</v>
      </c>
      <c r="B4564">
        <v>46.79</v>
      </c>
      <c r="D4564" s="622">
        <v>33.64</v>
      </c>
      <c r="E4564" s="622">
        <v>83.71</v>
      </c>
    </row>
    <row r="4565" spans="1:5">
      <c r="A4565" s="603">
        <v>38365</v>
      </c>
      <c r="B4565">
        <v>52.7</v>
      </c>
      <c r="D4565" s="622">
        <v>32.83</v>
      </c>
      <c r="E4565" s="622">
        <v>87.39</v>
      </c>
    </row>
    <row r="4566" spans="1:5">
      <c r="A4566" s="603">
        <v>38364</v>
      </c>
      <c r="B4566">
        <v>50.35</v>
      </c>
      <c r="D4566" s="622">
        <v>31.16</v>
      </c>
      <c r="E4566" s="622">
        <v>84.25</v>
      </c>
    </row>
    <row r="4567" spans="1:5">
      <c r="A4567" s="603">
        <v>38363</v>
      </c>
      <c r="B4567">
        <v>46.16</v>
      </c>
      <c r="D4567" s="622">
        <v>33.799999999999997</v>
      </c>
      <c r="E4567" s="622">
        <v>86.91</v>
      </c>
    </row>
    <row r="4568" spans="1:5">
      <c r="A4568" s="603">
        <v>38362</v>
      </c>
      <c r="B4568">
        <v>43.17</v>
      </c>
      <c r="D4568" s="622">
        <v>29.33</v>
      </c>
      <c r="E4568" s="622">
        <v>80.260000000000005</v>
      </c>
    </row>
    <row r="4569" spans="1:5">
      <c r="A4569" s="603">
        <v>38359</v>
      </c>
      <c r="B4569">
        <v>42.85</v>
      </c>
      <c r="D4569" s="622">
        <v>28.68</v>
      </c>
      <c r="E4569" s="622">
        <v>53.31</v>
      </c>
    </row>
    <row r="4570" spans="1:5">
      <c r="A4570" s="603">
        <v>38358</v>
      </c>
      <c r="B4570">
        <v>35.39</v>
      </c>
      <c r="D4570" s="622">
        <v>30.49</v>
      </c>
      <c r="E4570" s="622">
        <v>32.89</v>
      </c>
    </row>
    <row r="4571" spans="1:5">
      <c r="A4571" s="603">
        <v>38357</v>
      </c>
      <c r="B4571">
        <v>42.1</v>
      </c>
      <c r="D4571" s="622">
        <v>33.590000000000003</v>
      </c>
      <c r="E4571" s="622">
        <v>59.1</v>
      </c>
    </row>
    <row r="4572" spans="1:5">
      <c r="A4572" s="603">
        <v>38356</v>
      </c>
      <c r="B4572">
        <v>46.53</v>
      </c>
      <c r="D4572" s="622">
        <v>31.75</v>
      </c>
      <c r="E4572" s="622">
        <v>60.13</v>
      </c>
    </row>
    <row r="4573" spans="1:5">
      <c r="A4573" s="603">
        <v>38355</v>
      </c>
      <c r="B4573">
        <v>42.58</v>
      </c>
      <c r="D4573" s="622">
        <v>32.78</v>
      </c>
      <c r="E4573" s="622">
        <v>61.31</v>
      </c>
    </row>
    <row r="4574" spans="1:5">
      <c r="A4574" s="603">
        <v>38352</v>
      </c>
      <c r="B4574">
        <v>28.33</v>
      </c>
      <c r="D4574" s="622">
        <v>18.37</v>
      </c>
      <c r="E4574" s="622">
        <v>27.51</v>
      </c>
    </row>
    <row r="4575" spans="1:5">
      <c r="A4575" s="603">
        <v>38351</v>
      </c>
      <c r="B4575">
        <v>34.729999999999997</v>
      </c>
      <c r="D4575" s="622">
        <v>25.69</v>
      </c>
      <c r="E4575" s="622">
        <v>62.85</v>
      </c>
    </row>
    <row r="4576" spans="1:5">
      <c r="A4576" s="603">
        <v>38350</v>
      </c>
      <c r="B4576">
        <v>35.15</v>
      </c>
      <c r="D4576" s="622">
        <v>29.67</v>
      </c>
      <c r="E4576" s="622">
        <v>63.23</v>
      </c>
    </row>
    <row r="4577" spans="1:5">
      <c r="A4577" s="603">
        <v>38349</v>
      </c>
      <c r="B4577">
        <v>33.6</v>
      </c>
      <c r="D4577" s="622">
        <v>28.87</v>
      </c>
      <c r="E4577" s="622">
        <v>57.07</v>
      </c>
    </row>
    <row r="4578" spans="1:5">
      <c r="A4578" s="603">
        <v>38348</v>
      </c>
      <c r="B4578">
        <v>25.04</v>
      </c>
      <c r="D4578" s="622">
        <v>25.84</v>
      </c>
      <c r="E4578" s="622">
        <v>58.97</v>
      </c>
    </row>
    <row r="4579" spans="1:5">
      <c r="A4579" s="603">
        <v>38345</v>
      </c>
      <c r="B4579">
        <v>25.62</v>
      </c>
      <c r="D4579" s="622">
        <v>18.39</v>
      </c>
      <c r="E4579" s="622">
        <v>25.87</v>
      </c>
    </row>
    <row r="4580" spans="1:5">
      <c r="A4580" s="603">
        <v>38344</v>
      </c>
      <c r="B4580">
        <v>32.35</v>
      </c>
      <c r="D4580" s="622">
        <v>27.1</v>
      </c>
      <c r="E4580" s="622">
        <v>62.46</v>
      </c>
    </row>
    <row r="4581" spans="1:5">
      <c r="A4581" s="603">
        <v>38343</v>
      </c>
      <c r="B4581">
        <v>29.87</v>
      </c>
      <c r="D4581" s="622">
        <v>33.67</v>
      </c>
      <c r="E4581" s="622">
        <v>57.61</v>
      </c>
    </row>
    <row r="4582" spans="1:5">
      <c r="A4582" s="603">
        <v>38342</v>
      </c>
      <c r="B4582">
        <v>35.69</v>
      </c>
      <c r="D4582" s="622">
        <v>39.24</v>
      </c>
      <c r="E4582" s="622">
        <v>58.24</v>
      </c>
    </row>
    <row r="4583" spans="1:5">
      <c r="A4583" s="603">
        <v>38341</v>
      </c>
      <c r="B4583">
        <v>33.25</v>
      </c>
      <c r="D4583" s="622">
        <v>35.31</v>
      </c>
      <c r="E4583" s="622">
        <v>55.05</v>
      </c>
    </row>
    <row r="4584" spans="1:5">
      <c r="A4584" s="603">
        <v>38338</v>
      </c>
      <c r="B4584">
        <v>32.35</v>
      </c>
      <c r="D4584" s="622">
        <v>32.81</v>
      </c>
      <c r="E4584" s="622">
        <v>55.8</v>
      </c>
    </row>
    <row r="4585" spans="1:5">
      <c r="A4585" s="603">
        <v>38337</v>
      </c>
      <c r="B4585">
        <v>40.25</v>
      </c>
      <c r="D4585" s="622">
        <v>34.46</v>
      </c>
      <c r="E4585" s="622">
        <v>58.98</v>
      </c>
    </row>
    <row r="4586" spans="1:5">
      <c r="A4586" s="603">
        <v>38336</v>
      </c>
      <c r="B4586">
        <v>46.62</v>
      </c>
      <c r="D4586" s="622">
        <v>37.229999999999997</v>
      </c>
      <c r="E4586" s="622">
        <v>53.73</v>
      </c>
    </row>
    <row r="4587" spans="1:5">
      <c r="A4587" s="603">
        <v>38335</v>
      </c>
      <c r="B4587">
        <v>48.49</v>
      </c>
      <c r="D4587" s="622">
        <v>38.81</v>
      </c>
      <c r="E4587" s="622">
        <v>66.27</v>
      </c>
    </row>
    <row r="4588" spans="1:5">
      <c r="A4588" s="603">
        <v>38334</v>
      </c>
      <c r="B4588">
        <v>46.05</v>
      </c>
      <c r="D4588" s="622">
        <v>38.840000000000003</v>
      </c>
      <c r="E4588" s="622">
        <v>64.28</v>
      </c>
    </row>
    <row r="4589" spans="1:5">
      <c r="A4589" s="603">
        <v>38331</v>
      </c>
      <c r="B4589">
        <v>45.79</v>
      </c>
      <c r="D4589" s="622">
        <v>35.880000000000003</v>
      </c>
      <c r="E4589" s="622">
        <v>55.89</v>
      </c>
    </row>
    <row r="4590" spans="1:5">
      <c r="A4590" s="603">
        <v>38330</v>
      </c>
      <c r="B4590">
        <v>43.92</v>
      </c>
      <c r="D4590" s="622">
        <v>37</v>
      </c>
      <c r="E4590" s="622">
        <v>56.22</v>
      </c>
    </row>
    <row r="4591" spans="1:5">
      <c r="A4591" s="603">
        <v>38329</v>
      </c>
      <c r="B4591">
        <v>33.03</v>
      </c>
      <c r="D4591" s="622">
        <v>35.090000000000003</v>
      </c>
      <c r="E4591" s="622">
        <v>24.68</v>
      </c>
    </row>
    <row r="4592" spans="1:5">
      <c r="A4592" s="603">
        <v>38328</v>
      </c>
      <c r="B4592">
        <v>37.99</v>
      </c>
      <c r="D4592" s="622">
        <v>35.299999999999997</v>
      </c>
      <c r="E4592" s="622">
        <v>54.15</v>
      </c>
    </row>
    <row r="4593" spans="1:5">
      <c r="A4593" s="603">
        <v>38327</v>
      </c>
      <c r="B4593">
        <v>36.409999999999997</v>
      </c>
      <c r="D4593" s="622">
        <v>33.06</v>
      </c>
      <c r="E4593" s="622">
        <v>52.65</v>
      </c>
    </row>
    <row r="4594" spans="1:5">
      <c r="A4594" s="603">
        <v>38324</v>
      </c>
      <c r="B4594">
        <v>39.25</v>
      </c>
      <c r="D4594" s="622">
        <v>34.479999999999997</v>
      </c>
      <c r="E4594" s="622">
        <v>54.32</v>
      </c>
    </row>
    <row r="4595" spans="1:5">
      <c r="A4595" s="603">
        <v>38323</v>
      </c>
      <c r="B4595">
        <v>39.31</v>
      </c>
      <c r="D4595" s="622">
        <v>36.47</v>
      </c>
      <c r="E4595" s="622">
        <v>54.41</v>
      </c>
    </row>
    <row r="4596" spans="1:5">
      <c r="A4596" s="603">
        <v>38322</v>
      </c>
      <c r="B4596">
        <v>33.93</v>
      </c>
      <c r="D4596" s="622">
        <v>36.590000000000003</v>
      </c>
      <c r="E4596" s="622">
        <v>52.1</v>
      </c>
    </row>
    <row r="4597" spans="1:5">
      <c r="A4597" s="603">
        <v>38321</v>
      </c>
      <c r="B4597">
        <v>42.29</v>
      </c>
      <c r="D4597" s="622">
        <v>39.130000000000003</v>
      </c>
      <c r="E4597" s="622">
        <v>55.48</v>
      </c>
    </row>
    <row r="4598" spans="1:5">
      <c r="A4598" s="603">
        <v>38320</v>
      </c>
      <c r="B4598">
        <v>35.33</v>
      </c>
      <c r="D4598" s="622">
        <v>35.729999999999997</v>
      </c>
      <c r="E4598" s="622">
        <v>55.3</v>
      </c>
    </row>
    <row r="4599" spans="1:5">
      <c r="A4599" s="603">
        <v>38317</v>
      </c>
      <c r="B4599">
        <v>42.53</v>
      </c>
      <c r="D4599" s="622">
        <v>34.909999999999997</v>
      </c>
      <c r="E4599" s="622">
        <v>53.81</v>
      </c>
    </row>
    <row r="4600" spans="1:5">
      <c r="A4600" s="603">
        <v>38316</v>
      </c>
      <c r="B4600">
        <v>40.450000000000003</v>
      </c>
      <c r="D4600" s="622">
        <v>36.46</v>
      </c>
      <c r="E4600" s="622">
        <v>53.89</v>
      </c>
    </row>
    <row r="4601" spans="1:5">
      <c r="A4601" s="603">
        <v>38315</v>
      </c>
      <c r="B4601">
        <v>38.11</v>
      </c>
      <c r="D4601" s="622">
        <v>34.909999999999997</v>
      </c>
      <c r="E4601" s="622">
        <v>55.74</v>
      </c>
    </row>
    <row r="4602" spans="1:5">
      <c r="A4602" s="603">
        <v>38314</v>
      </c>
      <c r="B4602">
        <v>37.58</v>
      </c>
      <c r="D4602" s="622">
        <v>32.35</v>
      </c>
      <c r="E4602" s="622">
        <v>56.24</v>
      </c>
    </row>
    <row r="4603" spans="1:5">
      <c r="A4603" s="603">
        <v>38313</v>
      </c>
      <c r="B4603">
        <v>38.24</v>
      </c>
      <c r="D4603" s="622">
        <v>34.6</v>
      </c>
      <c r="E4603" s="622">
        <v>56.08</v>
      </c>
    </row>
    <row r="4604" spans="1:5">
      <c r="A4604" s="603">
        <v>38310</v>
      </c>
      <c r="B4604">
        <v>32.61</v>
      </c>
      <c r="D4604" s="622">
        <v>32.81</v>
      </c>
      <c r="E4604" s="622">
        <v>52.41</v>
      </c>
    </row>
    <row r="4605" spans="1:5">
      <c r="A4605" s="603">
        <v>38309</v>
      </c>
      <c r="B4605">
        <v>36.24</v>
      </c>
      <c r="D4605" s="622">
        <v>29.29</v>
      </c>
      <c r="E4605" s="622">
        <v>49.26</v>
      </c>
    </row>
    <row r="4606" spans="1:5">
      <c r="A4606" s="603">
        <v>38308</v>
      </c>
      <c r="B4606">
        <v>40.58</v>
      </c>
      <c r="D4606" s="622">
        <v>32.35</v>
      </c>
      <c r="E4606" s="622">
        <v>47.22</v>
      </c>
    </row>
    <row r="4607" spans="1:5">
      <c r="A4607" s="603">
        <v>38307</v>
      </c>
      <c r="B4607">
        <v>33.67</v>
      </c>
      <c r="D4607" s="622">
        <v>35.64</v>
      </c>
      <c r="E4607" s="622">
        <v>49.85</v>
      </c>
    </row>
    <row r="4608" spans="1:5">
      <c r="A4608" s="603">
        <v>38306</v>
      </c>
      <c r="B4608">
        <v>29.48</v>
      </c>
      <c r="D4608" s="622">
        <v>33.49</v>
      </c>
      <c r="E4608" s="622">
        <v>52.98</v>
      </c>
    </row>
    <row r="4609" spans="1:5">
      <c r="A4609" s="603">
        <v>38303</v>
      </c>
      <c r="B4609">
        <v>29.79</v>
      </c>
      <c r="D4609" s="622">
        <v>32.93</v>
      </c>
      <c r="E4609" s="622">
        <v>44.8</v>
      </c>
    </row>
    <row r="4610" spans="1:5">
      <c r="A4610" s="603">
        <v>38302</v>
      </c>
      <c r="B4610">
        <v>22.78</v>
      </c>
      <c r="D4610" s="622">
        <v>30.97</v>
      </c>
      <c r="E4610" s="622">
        <v>44.03</v>
      </c>
    </row>
    <row r="4611" spans="1:5">
      <c r="A4611" s="603">
        <v>38301</v>
      </c>
      <c r="B4611">
        <v>21.66</v>
      </c>
      <c r="D4611" s="622">
        <v>35.229999999999997</v>
      </c>
      <c r="E4611" s="622">
        <v>49.49</v>
      </c>
    </row>
    <row r="4612" spans="1:5">
      <c r="A4612" s="603">
        <v>38300</v>
      </c>
      <c r="B4612">
        <v>21.74</v>
      </c>
      <c r="D4612" s="622">
        <v>32.85</v>
      </c>
      <c r="E4612" s="622">
        <v>50.04</v>
      </c>
    </row>
    <row r="4613" spans="1:5">
      <c r="A4613" s="603">
        <v>38299</v>
      </c>
      <c r="B4613">
        <v>29.14</v>
      </c>
      <c r="D4613" s="622">
        <v>30.13</v>
      </c>
      <c r="E4613" s="622">
        <v>49.36</v>
      </c>
    </row>
    <row r="4614" spans="1:5">
      <c r="A4614" s="603">
        <v>38296</v>
      </c>
      <c r="B4614">
        <v>23.21</v>
      </c>
      <c r="D4614" s="622">
        <v>25.98</v>
      </c>
      <c r="E4614" s="622">
        <v>42.96</v>
      </c>
    </row>
    <row r="4615" spans="1:5">
      <c r="A4615" s="603">
        <v>38295</v>
      </c>
      <c r="B4615">
        <v>26.49</v>
      </c>
      <c r="D4615" s="622">
        <v>27.02</v>
      </c>
      <c r="E4615" s="622">
        <v>44.15</v>
      </c>
    </row>
    <row r="4616" spans="1:5">
      <c r="A4616" s="603">
        <v>38294</v>
      </c>
      <c r="B4616">
        <v>26.3</v>
      </c>
      <c r="D4616" s="622">
        <v>27.45</v>
      </c>
      <c r="E4616" s="622">
        <v>47.9</v>
      </c>
    </row>
    <row r="4617" spans="1:5">
      <c r="A4617" s="603">
        <v>38293</v>
      </c>
      <c r="B4617">
        <v>28.98</v>
      </c>
      <c r="D4617" s="622">
        <v>29.2</v>
      </c>
      <c r="E4617" s="622">
        <v>49.75</v>
      </c>
    </row>
    <row r="4618" spans="1:5">
      <c r="A4618" s="603">
        <v>38292</v>
      </c>
      <c r="B4618">
        <v>21.78</v>
      </c>
      <c r="D4618" s="622">
        <v>12.62</v>
      </c>
      <c r="E4618" s="622">
        <v>29.06</v>
      </c>
    </row>
    <row r="4619" spans="1:5">
      <c r="A4619" s="603">
        <v>38289</v>
      </c>
      <c r="B4619">
        <v>26.09</v>
      </c>
      <c r="D4619" s="622">
        <v>29.53</v>
      </c>
      <c r="E4619" s="622">
        <v>51.37</v>
      </c>
    </row>
    <row r="4620" spans="1:5">
      <c r="A4620" s="603">
        <v>38288</v>
      </c>
      <c r="B4620">
        <v>26.33</v>
      </c>
      <c r="D4620" s="622">
        <v>31.63</v>
      </c>
      <c r="E4620" s="622">
        <v>52.49</v>
      </c>
    </row>
    <row r="4621" spans="1:5">
      <c r="A4621" s="603">
        <v>38287</v>
      </c>
      <c r="B4621">
        <v>25.02</v>
      </c>
      <c r="D4621" s="622">
        <v>33.049999999999997</v>
      </c>
      <c r="E4621" s="622">
        <v>53.83</v>
      </c>
    </row>
    <row r="4622" spans="1:5">
      <c r="A4622" s="603">
        <v>38286</v>
      </c>
      <c r="B4622">
        <v>27.51</v>
      </c>
      <c r="D4622" s="622">
        <v>33.590000000000003</v>
      </c>
      <c r="E4622" s="622">
        <v>51.46</v>
      </c>
    </row>
    <row r="4623" spans="1:5">
      <c r="A4623" s="603">
        <v>38285</v>
      </c>
      <c r="B4623">
        <v>34.75</v>
      </c>
      <c r="D4623" s="622">
        <v>32.43</v>
      </c>
      <c r="E4623" s="622">
        <v>48.13</v>
      </c>
    </row>
    <row r="4624" spans="1:5">
      <c r="A4624" s="603">
        <v>38282</v>
      </c>
      <c r="B4624">
        <v>32.630000000000003</v>
      </c>
      <c r="D4624" s="622">
        <v>29.87</v>
      </c>
      <c r="E4624" s="622">
        <v>50.11</v>
      </c>
    </row>
    <row r="4625" spans="1:5">
      <c r="A4625" s="603">
        <v>38281</v>
      </c>
      <c r="B4625">
        <v>33.65</v>
      </c>
      <c r="D4625" s="622">
        <v>30.64</v>
      </c>
      <c r="E4625" s="622">
        <v>49.42</v>
      </c>
    </row>
    <row r="4626" spans="1:5">
      <c r="A4626" s="603">
        <v>38280</v>
      </c>
      <c r="B4626">
        <v>30.84</v>
      </c>
      <c r="D4626" s="622">
        <v>32.26</v>
      </c>
      <c r="E4626" s="622">
        <v>51.36</v>
      </c>
    </row>
    <row r="4627" spans="1:5">
      <c r="A4627" s="603">
        <v>38279</v>
      </c>
      <c r="B4627">
        <v>27.01</v>
      </c>
      <c r="D4627" s="622">
        <v>34</v>
      </c>
      <c r="E4627" s="622">
        <v>53.43</v>
      </c>
    </row>
    <row r="4628" spans="1:5">
      <c r="A4628" s="603">
        <v>38278</v>
      </c>
      <c r="B4628">
        <v>36.14</v>
      </c>
      <c r="D4628" s="622">
        <v>32.03</v>
      </c>
      <c r="E4628" s="622">
        <v>53.34</v>
      </c>
    </row>
    <row r="4629" spans="1:5">
      <c r="A4629" s="603">
        <v>38275</v>
      </c>
      <c r="B4629">
        <v>30.83</v>
      </c>
      <c r="D4629" s="622">
        <v>33.700000000000003</v>
      </c>
      <c r="E4629" s="622">
        <v>61.98</v>
      </c>
    </row>
    <row r="4630" spans="1:5">
      <c r="A4630" s="603">
        <v>38274</v>
      </c>
      <c r="B4630">
        <v>28.34</v>
      </c>
      <c r="D4630" s="622">
        <v>33.69</v>
      </c>
      <c r="E4630" s="622">
        <v>61.86</v>
      </c>
    </row>
    <row r="4631" spans="1:5">
      <c r="A4631" s="603">
        <v>38273</v>
      </c>
      <c r="B4631">
        <v>40.53</v>
      </c>
      <c r="D4631" s="622">
        <v>32.74</v>
      </c>
      <c r="E4631" s="622">
        <v>60.31</v>
      </c>
    </row>
    <row r="4632" spans="1:5">
      <c r="A4632" s="603">
        <v>38272</v>
      </c>
      <c r="B4632">
        <v>28.83</v>
      </c>
      <c r="D4632" s="622">
        <v>32.1</v>
      </c>
      <c r="E4632" s="622">
        <v>60.94</v>
      </c>
    </row>
    <row r="4633" spans="1:5">
      <c r="A4633" s="603">
        <v>38271</v>
      </c>
      <c r="B4633">
        <v>32.25</v>
      </c>
      <c r="D4633" s="622">
        <v>30.9</v>
      </c>
      <c r="E4633" s="622">
        <v>56.86</v>
      </c>
    </row>
    <row r="4634" spans="1:5">
      <c r="A4634" s="603">
        <v>38268</v>
      </c>
      <c r="B4634">
        <v>33.369999999999997</v>
      </c>
      <c r="D4634" s="622">
        <v>33.6</v>
      </c>
      <c r="E4634" s="622">
        <v>67.31</v>
      </c>
    </row>
    <row r="4635" spans="1:5">
      <c r="A4635" s="603">
        <v>38267</v>
      </c>
      <c r="B4635">
        <v>40.409999999999997</v>
      </c>
      <c r="D4635" s="622">
        <v>33.21</v>
      </c>
      <c r="E4635" s="622">
        <v>62.92</v>
      </c>
    </row>
    <row r="4636" spans="1:5">
      <c r="A4636" s="603">
        <v>38266</v>
      </c>
      <c r="B4636">
        <v>37.58</v>
      </c>
      <c r="D4636" s="622">
        <v>32.51</v>
      </c>
      <c r="E4636" s="622">
        <v>59.57</v>
      </c>
    </row>
    <row r="4637" spans="1:5">
      <c r="A4637" s="603">
        <v>38265</v>
      </c>
      <c r="B4637">
        <v>35.72</v>
      </c>
      <c r="D4637" s="622">
        <v>34.15</v>
      </c>
      <c r="E4637" s="622">
        <v>57.42</v>
      </c>
    </row>
    <row r="4638" spans="1:5">
      <c r="A4638" s="603">
        <v>38264</v>
      </c>
      <c r="B4638">
        <v>39.549999999999997</v>
      </c>
      <c r="D4638" s="622">
        <v>34.299999999999997</v>
      </c>
      <c r="E4638" s="622">
        <v>56.19</v>
      </c>
    </row>
    <row r="4639" spans="1:5">
      <c r="A4639" s="603">
        <v>38261</v>
      </c>
      <c r="B4639">
        <v>36.35</v>
      </c>
      <c r="D4639" s="622">
        <v>34.4</v>
      </c>
      <c r="E4639" s="622">
        <v>51.16</v>
      </c>
    </row>
    <row r="4640" spans="1:5">
      <c r="A4640" s="603">
        <v>38260</v>
      </c>
      <c r="B4640">
        <v>39.26</v>
      </c>
      <c r="D4640" s="622">
        <v>37.799999999999997</v>
      </c>
      <c r="E4640" s="622">
        <v>52.13</v>
      </c>
    </row>
    <row r="4641" spans="1:5">
      <c r="A4641" s="603">
        <v>38259</v>
      </c>
      <c r="B4641">
        <v>38.270000000000003</v>
      </c>
      <c r="D4641" s="622">
        <v>34.26</v>
      </c>
      <c r="E4641" s="622">
        <v>53.5</v>
      </c>
    </row>
    <row r="4642" spans="1:5">
      <c r="A4642" s="603">
        <v>38258</v>
      </c>
      <c r="B4642">
        <v>42.49</v>
      </c>
      <c r="D4642" s="622">
        <v>34.83</v>
      </c>
      <c r="E4642" s="622">
        <v>48.92</v>
      </c>
    </row>
    <row r="4643" spans="1:5">
      <c r="A4643" s="603">
        <v>38257</v>
      </c>
      <c r="B4643">
        <v>32.880000000000003</v>
      </c>
      <c r="D4643" s="622">
        <v>33.25</v>
      </c>
      <c r="E4643" s="622">
        <v>47.37</v>
      </c>
    </row>
    <row r="4644" spans="1:5">
      <c r="A4644" s="603">
        <v>38254</v>
      </c>
      <c r="B4644">
        <v>25.23</v>
      </c>
      <c r="D4644" s="622">
        <v>31.85</v>
      </c>
      <c r="E4644" s="622">
        <v>46.47</v>
      </c>
    </row>
    <row r="4645" spans="1:5">
      <c r="A4645" s="603">
        <v>38253</v>
      </c>
      <c r="B4645">
        <v>32.9</v>
      </c>
      <c r="D4645" s="622">
        <v>32.28</v>
      </c>
      <c r="E4645" s="622">
        <v>44.7</v>
      </c>
    </row>
    <row r="4646" spans="1:5">
      <c r="A4646" s="603">
        <v>38252</v>
      </c>
      <c r="B4646">
        <v>36.53</v>
      </c>
      <c r="D4646" s="622">
        <v>30.7</v>
      </c>
      <c r="E4646" s="622">
        <v>48.17</v>
      </c>
    </row>
    <row r="4647" spans="1:5">
      <c r="A4647" s="603">
        <v>38251</v>
      </c>
      <c r="B4647">
        <v>33.71</v>
      </c>
      <c r="D4647" s="622">
        <v>29.82</v>
      </c>
      <c r="E4647" s="622">
        <v>44.17</v>
      </c>
    </row>
    <row r="4648" spans="1:5">
      <c r="A4648" s="603">
        <v>38250</v>
      </c>
      <c r="B4648">
        <v>35.96</v>
      </c>
      <c r="D4648" s="622">
        <v>29.37</v>
      </c>
      <c r="E4648" s="622">
        <v>43.68</v>
      </c>
    </row>
    <row r="4649" spans="1:5">
      <c r="A4649" s="603">
        <v>38247</v>
      </c>
      <c r="B4649">
        <v>47.97</v>
      </c>
      <c r="D4649" s="622">
        <v>34.33</v>
      </c>
      <c r="E4649" s="622">
        <v>66.55</v>
      </c>
    </row>
    <row r="4650" spans="1:5">
      <c r="A4650" s="603">
        <v>38246</v>
      </c>
      <c r="B4650">
        <v>36.979999999999997</v>
      </c>
      <c r="D4650" s="622">
        <v>35.24</v>
      </c>
      <c r="E4650" s="622">
        <v>68.97</v>
      </c>
    </row>
    <row r="4651" spans="1:5">
      <c r="A4651" s="603">
        <v>38245</v>
      </c>
      <c r="B4651">
        <v>33.659999999999997</v>
      </c>
      <c r="D4651" s="622">
        <v>34.03</v>
      </c>
      <c r="E4651" s="622">
        <v>71.8</v>
      </c>
    </row>
    <row r="4652" spans="1:5">
      <c r="A4652" s="603">
        <v>38244</v>
      </c>
      <c r="B4652">
        <v>38.44</v>
      </c>
      <c r="D4652" s="622">
        <v>35.130000000000003</v>
      </c>
      <c r="E4652" s="622">
        <v>71.209999999999994</v>
      </c>
    </row>
    <row r="4653" spans="1:5">
      <c r="A4653" s="603">
        <v>38243</v>
      </c>
      <c r="B4653">
        <v>42.56</v>
      </c>
      <c r="D4653" s="622">
        <v>35.92</v>
      </c>
      <c r="E4653" s="622">
        <v>50.54</v>
      </c>
    </row>
    <row r="4654" spans="1:5">
      <c r="A4654" s="603">
        <v>38240</v>
      </c>
      <c r="B4654">
        <v>38.86</v>
      </c>
      <c r="D4654" s="622">
        <v>33.71</v>
      </c>
      <c r="E4654" s="622">
        <v>66.290000000000006</v>
      </c>
    </row>
    <row r="4655" spans="1:5">
      <c r="A4655" s="603">
        <v>38239</v>
      </c>
      <c r="B4655">
        <v>36.630000000000003</v>
      </c>
      <c r="D4655" s="622">
        <v>35.270000000000003</v>
      </c>
      <c r="E4655" s="622">
        <v>71.790000000000006</v>
      </c>
    </row>
    <row r="4656" spans="1:5">
      <c r="A4656" s="603">
        <v>38238</v>
      </c>
      <c r="B4656">
        <v>34.74</v>
      </c>
      <c r="D4656" s="622">
        <v>35.69</v>
      </c>
      <c r="E4656" s="622">
        <v>75.430000000000007</v>
      </c>
    </row>
    <row r="4657" spans="1:5">
      <c r="A4657" s="603">
        <v>38237</v>
      </c>
      <c r="B4657">
        <v>34.08</v>
      </c>
      <c r="D4657" s="622">
        <v>35.78</v>
      </c>
      <c r="E4657" s="622">
        <v>70.03</v>
      </c>
    </row>
    <row r="4658" spans="1:5">
      <c r="A4658" s="603">
        <v>38236</v>
      </c>
      <c r="B4658">
        <v>36.270000000000003</v>
      </c>
      <c r="D4658" s="622">
        <v>37.92</v>
      </c>
      <c r="E4658" s="622">
        <v>61.75</v>
      </c>
    </row>
    <row r="4659" spans="1:5">
      <c r="A4659" s="603">
        <v>38233</v>
      </c>
      <c r="B4659">
        <v>33.04</v>
      </c>
      <c r="D4659" s="622">
        <v>32.6</v>
      </c>
      <c r="E4659" s="622">
        <v>65.59</v>
      </c>
    </row>
    <row r="4660" spans="1:5">
      <c r="A4660" s="603">
        <v>38232</v>
      </c>
      <c r="B4660">
        <v>34.450000000000003</v>
      </c>
      <c r="D4660" s="622">
        <v>32.619999999999997</v>
      </c>
      <c r="E4660" s="622">
        <v>65.94</v>
      </c>
    </row>
    <row r="4661" spans="1:5">
      <c r="A4661" s="603">
        <v>38231</v>
      </c>
      <c r="B4661">
        <v>41.56</v>
      </c>
      <c r="D4661" s="622">
        <v>33.01</v>
      </c>
      <c r="E4661" s="622">
        <v>66.19</v>
      </c>
    </row>
    <row r="4662" spans="1:5">
      <c r="A4662" s="603">
        <v>38230</v>
      </c>
      <c r="B4662">
        <v>30.95</v>
      </c>
      <c r="D4662" s="622">
        <v>32.880000000000003</v>
      </c>
      <c r="E4662" s="622">
        <v>73.209999999999994</v>
      </c>
    </row>
    <row r="4663" spans="1:5">
      <c r="A4663" s="603">
        <v>38229</v>
      </c>
      <c r="B4663">
        <v>25.42</v>
      </c>
      <c r="D4663" s="622">
        <v>28.81</v>
      </c>
      <c r="E4663" s="622">
        <v>68.28</v>
      </c>
    </row>
    <row r="4664" spans="1:5">
      <c r="A4664" s="603">
        <v>38226</v>
      </c>
      <c r="B4664">
        <v>35.92</v>
      </c>
      <c r="D4664" s="622">
        <v>31.05</v>
      </c>
      <c r="E4664" s="622">
        <v>71.87</v>
      </c>
    </row>
    <row r="4665" spans="1:5">
      <c r="A4665" s="603">
        <v>38225</v>
      </c>
      <c r="B4665">
        <v>31.75</v>
      </c>
      <c r="D4665" s="622">
        <v>31.86</v>
      </c>
      <c r="E4665" s="622">
        <v>65.430000000000007</v>
      </c>
    </row>
    <row r="4666" spans="1:5">
      <c r="A4666" s="603">
        <v>38224</v>
      </c>
      <c r="B4666">
        <v>25.52</v>
      </c>
      <c r="D4666" s="622">
        <v>32.630000000000003</v>
      </c>
      <c r="E4666" s="622">
        <v>59.97</v>
      </c>
    </row>
    <row r="4667" spans="1:5">
      <c r="A4667" s="603">
        <v>38223</v>
      </c>
      <c r="B4667">
        <v>25.78</v>
      </c>
      <c r="D4667" s="622">
        <v>32.44</v>
      </c>
      <c r="E4667" s="622">
        <v>57.24</v>
      </c>
    </row>
    <row r="4668" spans="1:5">
      <c r="A4668" s="603">
        <v>38222</v>
      </c>
      <c r="B4668">
        <v>26.7</v>
      </c>
      <c r="D4668" s="622">
        <v>33.159999999999997</v>
      </c>
      <c r="E4668" s="622">
        <v>55.73</v>
      </c>
    </row>
    <row r="4669" spans="1:5">
      <c r="A4669" s="603">
        <v>38219</v>
      </c>
      <c r="B4669">
        <v>22.94</v>
      </c>
      <c r="D4669" s="622">
        <v>28.12</v>
      </c>
      <c r="E4669" s="622">
        <v>47.91</v>
      </c>
    </row>
    <row r="4670" spans="1:5">
      <c r="A4670" s="603">
        <v>38218</v>
      </c>
      <c r="B4670">
        <v>23.95</v>
      </c>
      <c r="D4670" s="622">
        <v>27.95</v>
      </c>
      <c r="E4670" s="622">
        <v>44.73</v>
      </c>
    </row>
    <row r="4671" spans="1:5">
      <c r="A4671" s="603">
        <v>38217</v>
      </c>
      <c r="B4671">
        <v>22.06</v>
      </c>
      <c r="D4671" s="622">
        <v>31.26</v>
      </c>
      <c r="E4671" s="622">
        <v>43.33</v>
      </c>
    </row>
    <row r="4672" spans="1:5">
      <c r="A4672" s="603">
        <v>38216</v>
      </c>
      <c r="B4672">
        <v>21.69</v>
      </c>
      <c r="D4672" s="622">
        <v>32.11</v>
      </c>
      <c r="E4672" s="622">
        <v>38.6</v>
      </c>
    </row>
    <row r="4673" spans="1:5">
      <c r="A4673" s="603">
        <v>38215</v>
      </c>
      <c r="B4673">
        <v>31.06</v>
      </c>
      <c r="D4673" s="622">
        <v>30.19</v>
      </c>
      <c r="E4673" s="622">
        <v>39.56</v>
      </c>
    </row>
    <row r="4674" spans="1:5">
      <c r="A4674" s="603">
        <v>38212</v>
      </c>
      <c r="B4674">
        <v>24.49</v>
      </c>
      <c r="D4674" s="622">
        <v>29.92</v>
      </c>
      <c r="E4674" s="622">
        <v>56.17</v>
      </c>
    </row>
    <row r="4675" spans="1:5">
      <c r="A4675" s="603">
        <v>38211</v>
      </c>
      <c r="B4675">
        <v>23.06</v>
      </c>
      <c r="D4675" s="622">
        <v>30</v>
      </c>
      <c r="E4675" s="622">
        <v>55</v>
      </c>
    </row>
    <row r="4676" spans="1:5">
      <c r="A4676" s="603">
        <v>38210</v>
      </c>
      <c r="B4676">
        <v>23.52</v>
      </c>
      <c r="D4676" s="622">
        <v>30.35</v>
      </c>
      <c r="E4676" s="622">
        <v>55.52</v>
      </c>
    </row>
    <row r="4677" spans="1:5">
      <c r="A4677" s="603">
        <v>38209</v>
      </c>
      <c r="B4677">
        <v>23.14</v>
      </c>
      <c r="D4677" s="622">
        <v>31.88</v>
      </c>
      <c r="E4677" s="622">
        <v>52.73</v>
      </c>
    </row>
    <row r="4678" spans="1:5">
      <c r="A4678" s="603">
        <v>38208</v>
      </c>
      <c r="B4678">
        <v>27.25</v>
      </c>
      <c r="D4678" s="622">
        <v>31.23</v>
      </c>
      <c r="E4678" s="622">
        <v>57.06</v>
      </c>
    </row>
    <row r="4679" spans="1:5">
      <c r="A4679" s="603">
        <v>38205</v>
      </c>
      <c r="B4679">
        <v>25.95</v>
      </c>
      <c r="D4679" s="622">
        <v>29.58</v>
      </c>
      <c r="E4679" s="622">
        <v>48.73</v>
      </c>
    </row>
    <row r="4680" spans="1:5">
      <c r="A4680" s="603">
        <v>38204</v>
      </c>
      <c r="B4680">
        <v>30.37</v>
      </c>
      <c r="D4680" s="622">
        <v>30.27</v>
      </c>
      <c r="E4680" s="622">
        <v>52.59</v>
      </c>
    </row>
    <row r="4681" spans="1:5">
      <c r="A4681" s="603">
        <v>38203</v>
      </c>
      <c r="B4681">
        <v>26.92</v>
      </c>
      <c r="D4681" s="622">
        <v>29.29</v>
      </c>
      <c r="E4681" s="622">
        <v>52.25</v>
      </c>
    </row>
    <row r="4682" spans="1:5">
      <c r="A4682" s="603">
        <v>38202</v>
      </c>
      <c r="B4682">
        <v>31.74</v>
      </c>
      <c r="D4682" s="622">
        <v>28.95</v>
      </c>
      <c r="E4682" s="622">
        <v>49.7</v>
      </c>
    </row>
    <row r="4683" spans="1:5">
      <c r="A4683" s="603">
        <v>38201</v>
      </c>
      <c r="B4683">
        <v>36.68</v>
      </c>
      <c r="D4683" s="622">
        <v>28.09</v>
      </c>
      <c r="E4683" s="622">
        <v>51.58</v>
      </c>
    </row>
    <row r="4684" spans="1:5">
      <c r="A4684" s="603">
        <v>38198</v>
      </c>
      <c r="B4684">
        <v>35.94</v>
      </c>
      <c r="D4684" s="622">
        <v>27.93</v>
      </c>
      <c r="E4684" s="622">
        <v>80.23</v>
      </c>
    </row>
    <row r="4685" spans="1:5">
      <c r="A4685" s="603">
        <v>38197</v>
      </c>
      <c r="B4685">
        <v>36.770000000000003</v>
      </c>
      <c r="D4685" s="622">
        <v>28.4</v>
      </c>
      <c r="E4685" s="622">
        <v>81.45</v>
      </c>
    </row>
    <row r="4686" spans="1:5">
      <c r="A4686" s="603">
        <v>38196</v>
      </c>
      <c r="B4686">
        <v>37.299999999999997</v>
      </c>
      <c r="D4686" s="622">
        <v>27.47</v>
      </c>
      <c r="E4686" s="622">
        <v>72.47</v>
      </c>
    </row>
    <row r="4687" spans="1:5">
      <c r="A4687" s="603">
        <v>38195</v>
      </c>
      <c r="B4687">
        <v>34.83</v>
      </c>
      <c r="D4687" s="622">
        <v>29.49</v>
      </c>
      <c r="E4687" s="622">
        <v>60.45</v>
      </c>
    </row>
    <row r="4688" spans="1:5">
      <c r="A4688" s="603">
        <v>38194</v>
      </c>
      <c r="B4688">
        <v>28.44</v>
      </c>
      <c r="D4688" s="622">
        <v>26.49</v>
      </c>
      <c r="E4688" s="622">
        <v>57.13</v>
      </c>
    </row>
    <row r="4689" spans="1:5">
      <c r="A4689" s="603">
        <v>38191</v>
      </c>
      <c r="B4689">
        <v>38.47</v>
      </c>
      <c r="D4689" s="622">
        <v>29.74</v>
      </c>
      <c r="E4689" s="622">
        <v>56.62</v>
      </c>
    </row>
    <row r="4690" spans="1:5">
      <c r="A4690" s="603">
        <v>38190</v>
      </c>
      <c r="B4690">
        <v>33.729999999999997</v>
      </c>
      <c r="D4690" s="622">
        <v>29.74</v>
      </c>
      <c r="E4690" s="622">
        <v>79.349999999999994</v>
      </c>
    </row>
    <row r="4691" spans="1:5">
      <c r="A4691" s="603">
        <v>38189</v>
      </c>
      <c r="B4691">
        <v>37.1</v>
      </c>
      <c r="D4691" s="622">
        <v>30.41</v>
      </c>
      <c r="E4691" s="622">
        <v>66.44</v>
      </c>
    </row>
    <row r="4692" spans="1:5">
      <c r="A4692" s="603">
        <v>38188</v>
      </c>
      <c r="B4692">
        <v>31.62</v>
      </c>
      <c r="D4692" s="622">
        <v>31.88</v>
      </c>
      <c r="E4692" s="622">
        <v>52.7</v>
      </c>
    </row>
    <row r="4693" spans="1:5">
      <c r="A4693" s="603">
        <v>38187</v>
      </c>
      <c r="B4693">
        <v>37.35</v>
      </c>
      <c r="D4693" s="622">
        <v>32.32</v>
      </c>
      <c r="E4693" s="622">
        <v>52.06</v>
      </c>
    </row>
    <row r="4694" spans="1:5">
      <c r="A4694" s="603">
        <v>38184</v>
      </c>
      <c r="B4694">
        <v>25.58</v>
      </c>
      <c r="D4694" s="622">
        <v>31.87</v>
      </c>
      <c r="E4694" s="622">
        <v>74.91</v>
      </c>
    </row>
    <row r="4695" spans="1:5">
      <c r="A4695" s="603">
        <v>38183</v>
      </c>
      <c r="B4695">
        <v>23.82</v>
      </c>
      <c r="D4695" s="622">
        <v>31.14</v>
      </c>
      <c r="E4695" s="622">
        <v>79.17</v>
      </c>
    </row>
    <row r="4696" spans="1:5">
      <c r="A4696" s="603">
        <v>38182</v>
      </c>
      <c r="B4696">
        <v>19.899999999999999</v>
      </c>
      <c r="D4696" s="622">
        <v>21.07</v>
      </c>
      <c r="E4696" s="622">
        <v>80.2</v>
      </c>
    </row>
    <row r="4697" spans="1:5">
      <c r="A4697" s="603">
        <v>38181</v>
      </c>
      <c r="B4697">
        <v>20.04</v>
      </c>
      <c r="D4697" s="622">
        <v>29.93</v>
      </c>
      <c r="E4697" s="622">
        <v>67.7</v>
      </c>
    </row>
    <row r="4698" spans="1:5">
      <c r="A4698" s="603">
        <v>38180</v>
      </c>
      <c r="B4698">
        <v>18.66</v>
      </c>
      <c r="D4698" s="622">
        <v>27.27</v>
      </c>
      <c r="E4698" s="622">
        <v>57.11</v>
      </c>
    </row>
    <row r="4699" spans="1:5">
      <c r="A4699" s="603">
        <v>38177</v>
      </c>
      <c r="B4699">
        <v>24.05</v>
      </c>
      <c r="D4699" s="622">
        <v>28.18</v>
      </c>
      <c r="E4699" s="622">
        <v>81.7</v>
      </c>
    </row>
    <row r="4700" spans="1:5">
      <c r="A4700" s="603">
        <v>38176</v>
      </c>
      <c r="B4700">
        <v>19.670000000000002</v>
      </c>
      <c r="D4700" s="622">
        <v>30.92</v>
      </c>
      <c r="E4700" s="622">
        <v>73.36</v>
      </c>
    </row>
    <row r="4701" spans="1:5">
      <c r="A4701" s="603">
        <v>38175</v>
      </c>
      <c r="B4701">
        <v>20.58</v>
      </c>
      <c r="D4701" s="622">
        <v>31.99</v>
      </c>
      <c r="E4701" s="622">
        <v>67.989999999999995</v>
      </c>
    </row>
    <row r="4702" spans="1:5">
      <c r="A4702" s="603">
        <v>38174</v>
      </c>
      <c r="B4702">
        <v>24.73</v>
      </c>
      <c r="D4702" s="622">
        <v>32.92</v>
      </c>
      <c r="E4702" s="622">
        <v>65.47</v>
      </c>
    </row>
    <row r="4703" spans="1:5">
      <c r="A4703" s="603">
        <v>38173</v>
      </c>
      <c r="B4703">
        <v>26.24</v>
      </c>
      <c r="D4703" s="622">
        <v>30.84</v>
      </c>
      <c r="E4703" s="622">
        <v>66.27</v>
      </c>
    </row>
    <row r="4704" spans="1:5">
      <c r="A4704" s="603">
        <v>38170</v>
      </c>
      <c r="B4704">
        <v>25.87</v>
      </c>
      <c r="D4704" s="622">
        <v>29.89</v>
      </c>
      <c r="E4704" s="622">
        <v>67.430000000000007</v>
      </c>
    </row>
    <row r="4705" spans="1:5">
      <c r="A4705" s="603">
        <v>38169</v>
      </c>
      <c r="B4705">
        <v>31.93</v>
      </c>
      <c r="D4705" s="622">
        <v>30.25</v>
      </c>
      <c r="E4705" s="622">
        <v>64.569999999999993</v>
      </c>
    </row>
    <row r="4706" spans="1:5">
      <c r="A4706" s="603">
        <v>38168</v>
      </c>
      <c r="B4706">
        <v>38.159999999999997</v>
      </c>
      <c r="D4706" s="622">
        <v>32.03</v>
      </c>
      <c r="E4706" s="622">
        <v>65.94</v>
      </c>
    </row>
    <row r="4707" spans="1:5">
      <c r="A4707" s="603">
        <v>38167</v>
      </c>
      <c r="B4707">
        <v>30.59</v>
      </c>
      <c r="D4707" s="622">
        <v>32.4</v>
      </c>
      <c r="E4707" s="622">
        <v>66.3</v>
      </c>
    </row>
    <row r="4708" spans="1:5">
      <c r="A4708" s="603">
        <v>38166</v>
      </c>
      <c r="B4708">
        <v>32.840000000000003</v>
      </c>
      <c r="D4708" s="622">
        <v>27.02</v>
      </c>
      <c r="E4708" s="622">
        <v>65.319999999999993</v>
      </c>
    </row>
    <row r="4709" spans="1:5">
      <c r="A4709" s="603">
        <v>38163</v>
      </c>
      <c r="B4709">
        <v>31.05</v>
      </c>
      <c r="D4709" s="622">
        <v>28.39</v>
      </c>
      <c r="E4709" s="622">
        <v>69.23</v>
      </c>
    </row>
    <row r="4710" spans="1:5">
      <c r="A4710" s="603">
        <v>38162</v>
      </c>
      <c r="B4710">
        <v>26.08</v>
      </c>
      <c r="D4710" s="622">
        <v>27.33</v>
      </c>
      <c r="E4710" s="622">
        <v>73.790000000000006</v>
      </c>
    </row>
    <row r="4711" spans="1:5">
      <c r="A4711" s="603">
        <v>38161</v>
      </c>
      <c r="B4711">
        <v>26.52</v>
      </c>
      <c r="D4711" s="622">
        <v>33.15</v>
      </c>
      <c r="E4711" s="622">
        <v>76.239999999999995</v>
      </c>
    </row>
    <row r="4712" spans="1:5">
      <c r="A4712" s="603">
        <v>38160</v>
      </c>
      <c r="B4712">
        <v>25.43</v>
      </c>
      <c r="D4712" s="622" t="s">
        <v>560</v>
      </c>
      <c r="E4712" s="622">
        <v>75</v>
      </c>
    </row>
    <row r="4713" spans="1:5">
      <c r="A4713" s="603">
        <v>38159</v>
      </c>
      <c r="B4713">
        <v>25.81</v>
      </c>
      <c r="D4713" s="622" t="s">
        <v>560</v>
      </c>
      <c r="E4713" s="622">
        <v>74.72</v>
      </c>
    </row>
    <row r="4714" spans="1:5">
      <c r="A4714" s="603">
        <v>38156</v>
      </c>
      <c r="B4714">
        <v>33.69</v>
      </c>
      <c r="D4714" s="622" t="s">
        <v>560</v>
      </c>
      <c r="E4714" s="622">
        <v>75.87</v>
      </c>
    </row>
    <row r="4715" spans="1:5">
      <c r="A4715" s="603">
        <v>38155</v>
      </c>
      <c r="B4715">
        <v>25.37</v>
      </c>
      <c r="D4715" s="622" t="s">
        <v>560</v>
      </c>
      <c r="E4715" s="622">
        <v>72.760000000000005</v>
      </c>
    </row>
    <row r="4716" spans="1:5">
      <c r="A4716" s="603">
        <v>38154</v>
      </c>
      <c r="B4716">
        <v>22.23</v>
      </c>
      <c r="D4716" s="622" t="s">
        <v>560</v>
      </c>
      <c r="E4716" s="622">
        <v>71.900000000000006</v>
      </c>
    </row>
    <row r="4717" spans="1:5">
      <c r="A4717" s="603">
        <v>38153</v>
      </c>
      <c r="B4717">
        <v>23.55</v>
      </c>
      <c r="D4717" s="622" t="s">
        <v>560</v>
      </c>
      <c r="E4717" s="622">
        <v>68.349999999999994</v>
      </c>
    </row>
    <row r="4718" spans="1:5">
      <c r="A4718" s="603">
        <v>38152</v>
      </c>
      <c r="B4718">
        <v>19.170000000000002</v>
      </c>
      <c r="D4718" s="622" t="s">
        <v>560</v>
      </c>
      <c r="E4718" s="622">
        <v>70.23</v>
      </c>
    </row>
    <row r="4719" spans="1:5">
      <c r="A4719" s="603">
        <v>38149</v>
      </c>
      <c r="B4719">
        <v>33.729999999999997</v>
      </c>
      <c r="D4719" s="622" t="s">
        <v>560</v>
      </c>
      <c r="E4719" s="622">
        <v>91.48</v>
      </c>
    </row>
    <row r="4720" spans="1:5">
      <c r="A4720" s="603">
        <v>38148</v>
      </c>
      <c r="B4720">
        <v>27.58</v>
      </c>
      <c r="D4720" s="622" t="s">
        <v>560</v>
      </c>
      <c r="E4720" s="622">
        <v>90.38</v>
      </c>
    </row>
    <row r="4721" spans="1:5">
      <c r="A4721" s="603">
        <v>38147</v>
      </c>
      <c r="B4721">
        <v>28.87</v>
      </c>
      <c r="D4721" s="622" t="s">
        <v>560</v>
      </c>
      <c r="E4721" s="622">
        <v>82.99</v>
      </c>
    </row>
    <row r="4722" spans="1:5">
      <c r="A4722" s="603">
        <v>38146</v>
      </c>
      <c r="B4722">
        <v>35.729999999999997</v>
      </c>
      <c r="D4722" s="622" t="s">
        <v>560</v>
      </c>
      <c r="E4722" s="622">
        <v>57.43</v>
      </c>
    </row>
    <row r="4723" spans="1:5">
      <c r="A4723" s="603">
        <v>38145</v>
      </c>
      <c r="B4723">
        <v>38.54</v>
      </c>
      <c r="D4723" s="622" t="s">
        <v>560</v>
      </c>
      <c r="E4723" s="622">
        <v>54.07</v>
      </c>
    </row>
    <row r="4724" spans="1:5">
      <c r="A4724" s="603">
        <v>38142</v>
      </c>
      <c r="B4724">
        <v>31.98</v>
      </c>
      <c r="D4724" s="622" t="s">
        <v>560</v>
      </c>
      <c r="E4724" s="622">
        <v>61.48</v>
      </c>
    </row>
    <row r="4725" spans="1:5">
      <c r="A4725" s="603">
        <v>38141</v>
      </c>
      <c r="B4725">
        <v>26.66</v>
      </c>
      <c r="D4725" s="622" t="s">
        <v>560</v>
      </c>
      <c r="E4725" s="622">
        <v>51.85</v>
      </c>
    </row>
    <row r="4726" spans="1:5">
      <c r="A4726" s="603">
        <v>38140</v>
      </c>
      <c r="B4726">
        <v>29.13</v>
      </c>
      <c r="D4726" s="622" t="s">
        <v>560</v>
      </c>
      <c r="E4726" s="622">
        <v>35.049999999999997</v>
      </c>
    </row>
    <row r="4727" spans="1:5">
      <c r="A4727" s="603">
        <v>38139</v>
      </c>
      <c r="B4727">
        <v>20.83</v>
      </c>
      <c r="D4727" s="622" t="s">
        <v>560</v>
      </c>
      <c r="E4727" s="622">
        <v>55.31</v>
      </c>
    </row>
    <row r="4728" spans="1:5">
      <c r="A4728" s="603">
        <v>38138</v>
      </c>
      <c r="B4728">
        <v>20.39</v>
      </c>
      <c r="D4728" s="622" t="s">
        <v>560</v>
      </c>
      <c r="E4728" s="622">
        <v>32.270000000000003</v>
      </c>
    </row>
    <row r="4729" spans="1:5">
      <c r="A4729" s="603">
        <v>38135</v>
      </c>
      <c r="B4729">
        <v>24.78</v>
      </c>
      <c r="D4729" s="622" t="s">
        <v>560</v>
      </c>
      <c r="E4729" s="622">
        <v>57.52</v>
      </c>
    </row>
    <row r="4730" spans="1:5">
      <c r="A4730" s="603">
        <v>38134</v>
      </c>
      <c r="B4730">
        <v>27.55</v>
      </c>
      <c r="D4730" s="622" t="s">
        <v>560</v>
      </c>
      <c r="E4730" s="622">
        <v>55.16</v>
      </c>
    </row>
    <row r="4731" spans="1:5">
      <c r="A4731" s="603">
        <v>38133</v>
      </c>
      <c r="B4731">
        <v>28.35</v>
      </c>
      <c r="D4731" s="622" t="s">
        <v>560</v>
      </c>
      <c r="E4731" s="622">
        <v>33.64</v>
      </c>
    </row>
    <row r="4732" spans="1:5">
      <c r="A4732" s="603">
        <v>38132</v>
      </c>
      <c r="B4732">
        <v>26.58</v>
      </c>
      <c r="D4732" s="622" t="s">
        <v>560</v>
      </c>
      <c r="E4732" s="622">
        <v>53.33</v>
      </c>
    </row>
    <row r="4733" spans="1:5">
      <c r="A4733" s="603">
        <v>38131</v>
      </c>
      <c r="B4733">
        <v>23.32</v>
      </c>
      <c r="D4733" s="622" t="s">
        <v>560</v>
      </c>
      <c r="E4733" s="622">
        <v>42.86</v>
      </c>
    </row>
    <row r="4734" spans="1:5">
      <c r="A4734" s="603">
        <v>38128</v>
      </c>
      <c r="B4734">
        <v>26.37</v>
      </c>
      <c r="D4734" s="622" t="s">
        <v>560</v>
      </c>
      <c r="E4734" s="622">
        <v>62.74</v>
      </c>
    </row>
    <row r="4735" spans="1:5">
      <c r="A4735" s="603">
        <v>38127</v>
      </c>
      <c r="B4735">
        <v>19.079999999999998</v>
      </c>
      <c r="D4735" s="622" t="s">
        <v>560</v>
      </c>
      <c r="E4735" s="622">
        <v>54.12</v>
      </c>
    </row>
    <row r="4736" spans="1:5">
      <c r="A4736" s="603">
        <v>38126</v>
      </c>
      <c r="B4736">
        <v>28.08</v>
      </c>
      <c r="D4736" s="622" t="s">
        <v>560</v>
      </c>
      <c r="E4736" s="622">
        <v>53.74</v>
      </c>
    </row>
    <row r="4737" spans="1:5">
      <c r="A4737" s="603">
        <v>38125</v>
      </c>
      <c r="B4737">
        <v>25.09</v>
      </c>
      <c r="D4737" s="622" t="s">
        <v>560</v>
      </c>
      <c r="E4737" s="622">
        <v>49.61</v>
      </c>
    </row>
    <row r="4738" spans="1:5">
      <c r="A4738" s="603">
        <v>38124</v>
      </c>
      <c r="B4738">
        <v>29.95</v>
      </c>
      <c r="D4738" s="622" t="s">
        <v>560</v>
      </c>
      <c r="E4738" s="622">
        <v>49.22</v>
      </c>
    </row>
    <row r="4739" spans="1:5">
      <c r="A4739" s="603">
        <v>38121</v>
      </c>
      <c r="B4739">
        <v>22.82</v>
      </c>
      <c r="D4739" s="622" t="s">
        <v>560</v>
      </c>
      <c r="E4739" s="622">
        <v>56.21</v>
      </c>
    </row>
    <row r="4740" spans="1:5">
      <c r="A4740" s="603">
        <v>38120</v>
      </c>
      <c r="B4740">
        <v>24.53</v>
      </c>
      <c r="D4740" s="622" t="s">
        <v>560</v>
      </c>
      <c r="E4740" s="622">
        <v>55.16</v>
      </c>
    </row>
    <row r="4741" spans="1:5">
      <c r="A4741" s="603">
        <v>38119</v>
      </c>
      <c r="B4741">
        <v>20.82</v>
      </c>
      <c r="D4741" s="622" t="s">
        <v>560</v>
      </c>
      <c r="E4741" s="622">
        <v>57.07</v>
      </c>
    </row>
    <row r="4742" spans="1:5">
      <c r="A4742" s="603">
        <v>38118</v>
      </c>
      <c r="B4742">
        <v>25.93</v>
      </c>
      <c r="D4742" s="622" t="s">
        <v>560</v>
      </c>
      <c r="E4742" s="622">
        <v>45.66</v>
      </c>
    </row>
    <row r="4743" spans="1:5">
      <c r="A4743" s="603">
        <v>38117</v>
      </c>
      <c r="B4743">
        <v>25.66</v>
      </c>
      <c r="D4743" s="622" t="s">
        <v>560</v>
      </c>
      <c r="E4743" s="622">
        <v>53.5</v>
      </c>
    </row>
    <row r="4744" spans="1:5">
      <c r="A4744" s="603">
        <v>38114</v>
      </c>
      <c r="B4744">
        <v>26.49</v>
      </c>
      <c r="D4744" s="622" t="s">
        <v>560</v>
      </c>
      <c r="E4744" s="622">
        <v>54.23</v>
      </c>
    </row>
    <row r="4745" spans="1:5">
      <c r="A4745" s="603">
        <v>38113</v>
      </c>
      <c r="B4745">
        <v>24.83</v>
      </c>
      <c r="D4745" s="622" t="s">
        <v>560</v>
      </c>
      <c r="E4745" s="622">
        <v>49.77</v>
      </c>
    </row>
    <row r="4746" spans="1:5">
      <c r="A4746" s="603">
        <v>38112</v>
      </c>
      <c r="B4746">
        <v>24.43</v>
      </c>
      <c r="D4746" s="622" t="s">
        <v>560</v>
      </c>
      <c r="E4746" s="622">
        <v>54.95</v>
      </c>
    </row>
    <row r="4747" spans="1:5">
      <c r="A4747" s="603">
        <v>38111</v>
      </c>
      <c r="B4747">
        <v>22.7</v>
      </c>
      <c r="D4747" s="622" t="s">
        <v>560</v>
      </c>
      <c r="E4747" s="622">
        <v>52.89</v>
      </c>
    </row>
    <row r="4748" spans="1:5">
      <c r="A4748" s="603">
        <v>38110</v>
      </c>
      <c r="B4748">
        <v>23.07</v>
      </c>
      <c r="D4748" s="622" t="s">
        <v>560</v>
      </c>
      <c r="E4748" s="622">
        <v>55</v>
      </c>
    </row>
    <row r="4749" spans="1:5">
      <c r="A4749" s="603">
        <v>38107</v>
      </c>
      <c r="B4749">
        <v>21.85</v>
      </c>
      <c r="D4749" s="622" t="s">
        <v>560</v>
      </c>
      <c r="E4749" s="622">
        <v>54.87</v>
      </c>
    </row>
    <row r="4750" spans="1:5">
      <c r="A4750" s="603">
        <v>38106</v>
      </c>
      <c r="B4750">
        <v>21.87</v>
      </c>
      <c r="D4750" s="622" t="s">
        <v>560</v>
      </c>
      <c r="E4750" s="622">
        <v>53.71</v>
      </c>
    </row>
    <row r="4751" spans="1:5">
      <c r="A4751" s="603">
        <v>38105</v>
      </c>
      <c r="B4751">
        <v>23.14</v>
      </c>
      <c r="D4751" s="622" t="s">
        <v>560</v>
      </c>
      <c r="E4751" s="622">
        <v>51.64</v>
      </c>
    </row>
    <row r="4752" spans="1:5">
      <c r="A4752" s="603">
        <v>38104</v>
      </c>
      <c r="B4752">
        <v>21.15</v>
      </c>
      <c r="D4752" s="622" t="s">
        <v>560</v>
      </c>
      <c r="E4752" s="622">
        <v>54.26</v>
      </c>
    </row>
    <row r="4753" spans="1:5">
      <c r="A4753" s="603">
        <v>38103</v>
      </c>
      <c r="B4753">
        <v>26.61</v>
      </c>
      <c r="D4753" s="622" t="s">
        <v>560</v>
      </c>
      <c r="E4753" s="622">
        <v>53.44</v>
      </c>
    </row>
    <row r="4754" spans="1:5">
      <c r="A4754" s="603">
        <v>38100</v>
      </c>
      <c r="B4754">
        <v>23.57</v>
      </c>
      <c r="D4754" s="622" t="s">
        <v>560</v>
      </c>
      <c r="E4754" s="622">
        <v>52.96</v>
      </c>
    </row>
    <row r="4755" spans="1:5">
      <c r="A4755" s="603">
        <v>38099</v>
      </c>
      <c r="B4755">
        <v>24.78</v>
      </c>
      <c r="D4755" s="622" t="s">
        <v>560</v>
      </c>
      <c r="E4755" s="622">
        <v>53.55</v>
      </c>
    </row>
    <row r="4756" spans="1:5">
      <c r="A4756" s="603">
        <v>38098</v>
      </c>
      <c r="B4756">
        <v>24.85</v>
      </c>
      <c r="D4756" s="622" t="s">
        <v>560</v>
      </c>
      <c r="E4756" s="622">
        <v>54.63</v>
      </c>
    </row>
    <row r="4757" spans="1:5">
      <c r="A4757" s="603">
        <v>38097</v>
      </c>
      <c r="B4757">
        <v>25.23</v>
      </c>
      <c r="D4757" s="622" t="s">
        <v>560</v>
      </c>
      <c r="E4757" s="622">
        <v>51.37</v>
      </c>
    </row>
    <row r="4758" spans="1:5">
      <c r="A4758" s="603">
        <v>38096</v>
      </c>
      <c r="B4758">
        <v>21.72</v>
      </c>
      <c r="D4758" s="622" t="s">
        <v>560</v>
      </c>
      <c r="E4758" s="622">
        <v>53.13</v>
      </c>
    </row>
    <row r="4759" spans="1:5">
      <c r="A4759" s="603">
        <v>38093</v>
      </c>
      <c r="B4759">
        <v>24</v>
      </c>
      <c r="D4759" s="622" t="s">
        <v>560</v>
      </c>
      <c r="E4759" s="622">
        <v>54.71</v>
      </c>
    </row>
    <row r="4760" spans="1:5">
      <c r="A4760" s="603">
        <v>38092</v>
      </c>
      <c r="B4760">
        <v>24.51</v>
      </c>
      <c r="D4760" s="622" t="s">
        <v>560</v>
      </c>
      <c r="E4760" s="622">
        <v>48.14</v>
      </c>
    </row>
    <row r="4761" spans="1:5">
      <c r="A4761" s="603">
        <v>38091</v>
      </c>
      <c r="B4761">
        <v>25.67</v>
      </c>
      <c r="D4761" s="622" t="s">
        <v>560</v>
      </c>
      <c r="E4761" s="622">
        <v>49.97</v>
      </c>
    </row>
    <row r="4762" spans="1:5">
      <c r="A4762" s="603">
        <v>38090</v>
      </c>
      <c r="B4762">
        <v>27.97</v>
      </c>
      <c r="D4762" s="622" t="s">
        <v>560</v>
      </c>
      <c r="E4762" s="622">
        <v>52.46</v>
      </c>
    </row>
    <row r="4763" spans="1:5">
      <c r="A4763" s="603">
        <v>38089</v>
      </c>
      <c r="B4763">
        <v>19.350000000000001</v>
      </c>
      <c r="D4763" s="622" t="s">
        <v>560</v>
      </c>
      <c r="E4763" s="622">
        <v>34.74</v>
      </c>
    </row>
    <row r="4764" spans="1:5">
      <c r="A4764" s="603">
        <v>38086</v>
      </c>
      <c r="B4764">
        <v>18.649999999999999</v>
      </c>
      <c r="D4764" s="622" t="s">
        <v>560</v>
      </c>
      <c r="E4764" s="622">
        <v>55.53</v>
      </c>
    </row>
    <row r="4765" spans="1:5">
      <c r="A4765" s="603">
        <v>38085</v>
      </c>
      <c r="B4765">
        <v>20.34</v>
      </c>
      <c r="D4765" s="622" t="s">
        <v>560</v>
      </c>
      <c r="E4765" s="622">
        <v>52.41</v>
      </c>
    </row>
    <row r="4766" spans="1:5">
      <c r="A4766" s="603">
        <v>38084</v>
      </c>
      <c r="B4766">
        <v>24.57</v>
      </c>
      <c r="D4766" s="622" t="s">
        <v>560</v>
      </c>
      <c r="E4766" s="622">
        <v>52.85</v>
      </c>
    </row>
    <row r="4767" spans="1:5">
      <c r="A4767" s="603">
        <v>38083</v>
      </c>
      <c r="B4767">
        <v>24.06</v>
      </c>
      <c r="D4767" s="622" t="s">
        <v>560</v>
      </c>
      <c r="E4767" s="622">
        <v>62.98</v>
      </c>
    </row>
    <row r="4768" spans="1:5">
      <c r="A4768" s="603">
        <v>38082</v>
      </c>
      <c r="B4768">
        <v>27.54</v>
      </c>
      <c r="D4768" s="622" t="s">
        <v>560</v>
      </c>
      <c r="E4768" s="622">
        <v>53.69</v>
      </c>
    </row>
    <row r="4769" spans="1:5">
      <c r="A4769" s="603">
        <v>38079</v>
      </c>
      <c r="B4769">
        <v>24.15</v>
      </c>
      <c r="D4769" s="622" t="s">
        <v>560</v>
      </c>
      <c r="E4769" s="622">
        <v>54.91</v>
      </c>
    </row>
    <row r="4770" spans="1:5">
      <c r="A4770" s="603">
        <v>38078</v>
      </c>
      <c r="B4770">
        <v>23.11</v>
      </c>
      <c r="D4770" s="622" t="s">
        <v>560</v>
      </c>
      <c r="E4770" s="622">
        <v>55.33</v>
      </c>
    </row>
    <row r="4771" spans="1:5">
      <c r="A4771" s="603">
        <v>38077</v>
      </c>
      <c r="B4771">
        <v>27.91</v>
      </c>
      <c r="D4771" s="622" t="s">
        <v>560</v>
      </c>
      <c r="E4771" s="622" t="s">
        <v>560</v>
      </c>
    </row>
    <row r="4772" spans="1:5">
      <c r="A4772" s="603">
        <v>38076</v>
      </c>
      <c r="B4772">
        <v>28.34</v>
      </c>
      <c r="D4772" s="622" t="s">
        <v>560</v>
      </c>
      <c r="E4772" s="622" t="s">
        <v>560</v>
      </c>
    </row>
    <row r="4773" spans="1:5">
      <c r="A4773" s="603">
        <v>38075</v>
      </c>
      <c r="B4773">
        <v>22.35</v>
      </c>
      <c r="D4773" s="622" t="s">
        <v>560</v>
      </c>
      <c r="E4773" s="622" t="s">
        <v>560</v>
      </c>
    </row>
    <row r="4774" spans="1:5">
      <c r="A4774" s="603">
        <v>38072</v>
      </c>
      <c r="B4774">
        <v>28.33</v>
      </c>
      <c r="D4774" s="622" t="s">
        <v>560</v>
      </c>
      <c r="E4774" s="622" t="s">
        <v>560</v>
      </c>
    </row>
    <row r="4775" spans="1:5">
      <c r="A4775" s="603">
        <v>38071</v>
      </c>
      <c r="B4775">
        <v>28.94</v>
      </c>
      <c r="D4775" s="622" t="s">
        <v>560</v>
      </c>
      <c r="E4775" s="622" t="s">
        <v>560</v>
      </c>
    </row>
    <row r="4776" spans="1:5">
      <c r="A4776" s="603">
        <v>38070</v>
      </c>
      <c r="B4776">
        <v>25</v>
      </c>
      <c r="D4776" s="622" t="s">
        <v>560</v>
      </c>
      <c r="E4776" s="622" t="s">
        <v>560</v>
      </c>
    </row>
    <row r="4777" spans="1:5">
      <c r="A4777" s="603">
        <v>38069</v>
      </c>
      <c r="B4777">
        <v>23.61</v>
      </c>
      <c r="D4777" s="622" t="s">
        <v>560</v>
      </c>
      <c r="E4777" s="622" t="s">
        <v>560</v>
      </c>
    </row>
    <row r="4778" spans="1:5">
      <c r="A4778" s="603">
        <v>38068</v>
      </c>
      <c r="B4778">
        <v>21.83</v>
      </c>
      <c r="D4778" s="622" t="s">
        <v>560</v>
      </c>
      <c r="E4778" s="622" t="s">
        <v>560</v>
      </c>
    </row>
    <row r="4779" spans="1:5">
      <c r="A4779" s="603">
        <v>38065</v>
      </c>
      <c r="B4779">
        <v>26.13</v>
      </c>
      <c r="D4779" s="622" t="s">
        <v>560</v>
      </c>
      <c r="E4779" s="622" t="s">
        <v>560</v>
      </c>
    </row>
    <row r="4780" spans="1:5">
      <c r="A4780" s="603">
        <v>38064</v>
      </c>
      <c r="B4780">
        <v>33.6</v>
      </c>
      <c r="D4780" s="622" t="s">
        <v>560</v>
      </c>
      <c r="E4780" s="622" t="s">
        <v>560</v>
      </c>
    </row>
    <row r="4781" spans="1:5">
      <c r="A4781" s="603">
        <v>38063</v>
      </c>
      <c r="B4781">
        <v>33.64</v>
      </c>
      <c r="D4781" s="622" t="s">
        <v>560</v>
      </c>
      <c r="E4781" s="622" t="s">
        <v>560</v>
      </c>
    </row>
    <row r="4782" spans="1:5">
      <c r="A4782" s="603">
        <v>38062</v>
      </c>
      <c r="B4782">
        <v>33.85</v>
      </c>
      <c r="D4782" s="622" t="s">
        <v>560</v>
      </c>
      <c r="E4782" s="622" t="s">
        <v>560</v>
      </c>
    </row>
    <row r="4783" spans="1:5">
      <c r="A4783" s="603">
        <v>38061</v>
      </c>
      <c r="B4783">
        <v>28.27</v>
      </c>
      <c r="D4783" s="622" t="s">
        <v>560</v>
      </c>
      <c r="E4783" s="622" t="s">
        <v>560</v>
      </c>
    </row>
    <row r="4784" spans="1:5">
      <c r="A4784" s="603">
        <v>38058</v>
      </c>
      <c r="B4784">
        <v>30.99</v>
      </c>
      <c r="D4784" s="622" t="s">
        <v>560</v>
      </c>
      <c r="E4784" s="622" t="s">
        <v>560</v>
      </c>
    </row>
    <row r="4785" spans="1:5">
      <c r="A4785" s="603">
        <v>38057</v>
      </c>
      <c r="B4785">
        <v>32.82</v>
      </c>
      <c r="D4785" s="622" t="s">
        <v>560</v>
      </c>
      <c r="E4785" s="622" t="s">
        <v>560</v>
      </c>
    </row>
    <row r="4786" spans="1:5">
      <c r="A4786" s="603">
        <v>38056</v>
      </c>
      <c r="B4786">
        <v>34.69</v>
      </c>
      <c r="D4786" s="622" t="s">
        <v>560</v>
      </c>
      <c r="E4786" s="622" t="s">
        <v>560</v>
      </c>
    </row>
    <row r="4787" spans="1:5">
      <c r="A4787" s="603">
        <v>38055</v>
      </c>
      <c r="B4787">
        <v>35.4</v>
      </c>
      <c r="D4787" s="622" t="s">
        <v>560</v>
      </c>
      <c r="E4787" s="622" t="s">
        <v>560</v>
      </c>
    </row>
    <row r="4788" spans="1:5">
      <c r="A4788" s="603">
        <v>38054</v>
      </c>
      <c r="B4788">
        <v>40.81</v>
      </c>
      <c r="D4788" s="622" t="s">
        <v>560</v>
      </c>
      <c r="E4788" s="622" t="s">
        <v>560</v>
      </c>
    </row>
    <row r="4789" spans="1:5">
      <c r="A4789" s="603">
        <v>38051</v>
      </c>
      <c r="B4789">
        <v>33.1</v>
      </c>
      <c r="D4789" s="622" t="s">
        <v>560</v>
      </c>
      <c r="E4789" s="622" t="s">
        <v>560</v>
      </c>
    </row>
    <row r="4790" spans="1:5">
      <c r="A4790" s="603">
        <v>38050</v>
      </c>
      <c r="B4790">
        <v>38.01</v>
      </c>
      <c r="D4790" s="622" t="s">
        <v>560</v>
      </c>
      <c r="E4790" s="622" t="s">
        <v>560</v>
      </c>
    </row>
    <row r="4791" spans="1:5">
      <c r="A4791" s="603">
        <v>38049</v>
      </c>
      <c r="B4791">
        <v>36.909999999999997</v>
      </c>
      <c r="D4791" s="622" t="s">
        <v>560</v>
      </c>
      <c r="E4791" s="622" t="s">
        <v>560</v>
      </c>
    </row>
    <row r="4792" spans="1:5">
      <c r="A4792" s="603">
        <v>38048</v>
      </c>
      <c r="B4792">
        <v>33.76</v>
      </c>
      <c r="D4792" s="622" t="s">
        <v>560</v>
      </c>
      <c r="E4792" s="622" t="s">
        <v>560</v>
      </c>
    </row>
    <row r="4793" spans="1:5">
      <c r="A4793" s="603">
        <v>38047</v>
      </c>
      <c r="B4793">
        <v>32.78</v>
      </c>
      <c r="D4793" s="622" t="s">
        <v>560</v>
      </c>
      <c r="E4793" s="622" t="s">
        <v>560</v>
      </c>
    </row>
    <row r="4794" spans="1:5">
      <c r="A4794" s="603">
        <v>38044</v>
      </c>
      <c r="B4794">
        <v>30.78</v>
      </c>
      <c r="D4794" s="622" t="s">
        <v>560</v>
      </c>
      <c r="E4794" s="622" t="s">
        <v>560</v>
      </c>
    </row>
    <row r="4795" spans="1:5">
      <c r="A4795" s="603">
        <v>38043</v>
      </c>
      <c r="B4795">
        <v>33.01</v>
      </c>
      <c r="D4795" s="622" t="s">
        <v>560</v>
      </c>
      <c r="E4795" s="622" t="s">
        <v>560</v>
      </c>
    </row>
    <row r="4796" spans="1:5">
      <c r="A4796" s="603">
        <v>38042</v>
      </c>
      <c r="B4796">
        <v>45.15</v>
      </c>
      <c r="D4796" s="622" t="s">
        <v>560</v>
      </c>
      <c r="E4796" s="622" t="s">
        <v>560</v>
      </c>
    </row>
    <row r="4797" spans="1:5">
      <c r="A4797" s="603">
        <v>38041</v>
      </c>
      <c r="B4797">
        <v>28.78</v>
      </c>
      <c r="D4797" s="622" t="s">
        <v>560</v>
      </c>
      <c r="E4797" s="622" t="s">
        <v>560</v>
      </c>
    </row>
    <row r="4798" spans="1:5">
      <c r="A4798" s="603">
        <v>38040</v>
      </c>
      <c r="B4798">
        <v>31.04</v>
      </c>
      <c r="D4798" s="622" t="s">
        <v>560</v>
      </c>
      <c r="E4798" s="622" t="s">
        <v>560</v>
      </c>
    </row>
    <row r="4799" spans="1:5">
      <c r="A4799" s="603">
        <v>38037</v>
      </c>
      <c r="B4799">
        <v>24.91</v>
      </c>
      <c r="D4799" s="622" t="s">
        <v>560</v>
      </c>
      <c r="E4799" s="622" t="s">
        <v>560</v>
      </c>
    </row>
    <row r="4800" spans="1:5">
      <c r="A4800" s="603">
        <v>38036</v>
      </c>
      <c r="B4800">
        <v>22.29</v>
      </c>
      <c r="D4800" s="622" t="s">
        <v>560</v>
      </c>
      <c r="E4800" s="622" t="s">
        <v>560</v>
      </c>
    </row>
    <row r="4801" spans="1:5">
      <c r="A4801" s="603">
        <v>38035</v>
      </c>
      <c r="B4801">
        <v>22.28</v>
      </c>
      <c r="D4801" s="622" t="s">
        <v>560</v>
      </c>
      <c r="E4801" s="622" t="s">
        <v>560</v>
      </c>
    </row>
    <row r="4802" spans="1:5">
      <c r="A4802" s="603">
        <v>38034</v>
      </c>
      <c r="B4802">
        <v>22.95</v>
      </c>
      <c r="D4802" s="622" t="s">
        <v>560</v>
      </c>
      <c r="E4802" s="622" t="s">
        <v>560</v>
      </c>
    </row>
    <row r="4803" spans="1:5">
      <c r="A4803" s="603">
        <v>38033</v>
      </c>
      <c r="B4803">
        <v>20.16</v>
      </c>
      <c r="D4803" s="622" t="s">
        <v>560</v>
      </c>
      <c r="E4803" s="622" t="s">
        <v>560</v>
      </c>
    </row>
    <row r="4804" spans="1:5">
      <c r="A4804" s="603">
        <v>38030</v>
      </c>
      <c r="B4804">
        <v>25.66</v>
      </c>
      <c r="D4804" s="622" t="s">
        <v>560</v>
      </c>
      <c r="E4804" s="622" t="s">
        <v>560</v>
      </c>
    </row>
    <row r="4805" spans="1:5">
      <c r="A4805" s="603">
        <v>38029</v>
      </c>
      <c r="B4805">
        <v>23.61</v>
      </c>
      <c r="D4805" s="622" t="s">
        <v>560</v>
      </c>
      <c r="E4805" s="622" t="s">
        <v>560</v>
      </c>
    </row>
    <row r="4806" spans="1:5">
      <c r="A4806" s="603">
        <v>38028</v>
      </c>
      <c r="B4806">
        <v>22.29</v>
      </c>
      <c r="D4806" s="622" t="s">
        <v>560</v>
      </c>
      <c r="E4806" s="622" t="s">
        <v>560</v>
      </c>
    </row>
    <row r="4807" spans="1:5">
      <c r="A4807" s="603">
        <v>38027</v>
      </c>
      <c r="B4807">
        <v>19.82</v>
      </c>
      <c r="D4807" s="622" t="s">
        <v>560</v>
      </c>
      <c r="E4807" s="622" t="s">
        <v>560</v>
      </c>
    </row>
    <row r="4808" spans="1:5">
      <c r="A4808" s="603">
        <v>38026</v>
      </c>
      <c r="B4808">
        <v>23.38</v>
      </c>
      <c r="D4808" s="622" t="s">
        <v>560</v>
      </c>
      <c r="E4808" s="622" t="s">
        <v>560</v>
      </c>
    </row>
    <row r="4809" spans="1:5">
      <c r="A4809" s="603">
        <v>38023</v>
      </c>
      <c r="B4809">
        <v>21.38</v>
      </c>
      <c r="D4809" s="622" t="s">
        <v>560</v>
      </c>
      <c r="E4809" s="622" t="s">
        <v>560</v>
      </c>
    </row>
    <row r="4810" spans="1:5">
      <c r="A4810" s="603">
        <v>38022</v>
      </c>
      <c r="B4810">
        <v>19.32</v>
      </c>
      <c r="D4810" s="622" t="s">
        <v>560</v>
      </c>
      <c r="E4810" s="622" t="s">
        <v>560</v>
      </c>
    </row>
    <row r="4811" spans="1:5">
      <c r="A4811" s="603">
        <v>38021</v>
      </c>
      <c r="B4811">
        <v>22.23</v>
      </c>
      <c r="D4811" s="622" t="s">
        <v>560</v>
      </c>
      <c r="E4811" s="622" t="s">
        <v>560</v>
      </c>
    </row>
    <row r="4812" spans="1:5">
      <c r="A4812" s="603">
        <v>38020</v>
      </c>
      <c r="B4812">
        <v>21.84</v>
      </c>
      <c r="D4812" s="622" t="s">
        <v>560</v>
      </c>
      <c r="E4812" s="622" t="s">
        <v>560</v>
      </c>
    </row>
    <row r="4813" spans="1:5">
      <c r="A4813" s="603">
        <v>38019</v>
      </c>
      <c r="B4813">
        <v>19.010000000000002</v>
      </c>
      <c r="D4813" s="622" t="s">
        <v>560</v>
      </c>
      <c r="E4813" s="622" t="s">
        <v>560</v>
      </c>
    </row>
    <row r="4814" spans="1:5">
      <c r="A4814" s="603">
        <v>38016</v>
      </c>
      <c r="B4814">
        <v>22.02</v>
      </c>
      <c r="D4814" s="622" t="s">
        <v>560</v>
      </c>
      <c r="E4814" s="622" t="s">
        <v>560</v>
      </c>
    </row>
    <row r="4815" spans="1:5">
      <c r="A4815" s="603">
        <v>38015</v>
      </c>
      <c r="B4815">
        <v>23.41</v>
      </c>
      <c r="D4815" s="622" t="s">
        <v>560</v>
      </c>
      <c r="E4815" s="622" t="s">
        <v>560</v>
      </c>
    </row>
    <row r="4816" spans="1:5">
      <c r="A4816" s="603">
        <v>38014</v>
      </c>
      <c r="B4816">
        <v>24.42</v>
      </c>
      <c r="D4816" s="622" t="s">
        <v>560</v>
      </c>
      <c r="E4816" s="622" t="s">
        <v>560</v>
      </c>
    </row>
    <row r="4817" spans="1:5">
      <c r="A4817" s="603">
        <v>38013</v>
      </c>
      <c r="B4817">
        <v>24.98</v>
      </c>
      <c r="D4817" s="622" t="s">
        <v>560</v>
      </c>
      <c r="E4817" s="622" t="s">
        <v>560</v>
      </c>
    </row>
    <row r="4818" spans="1:5">
      <c r="A4818" s="603">
        <v>38012</v>
      </c>
      <c r="B4818">
        <v>19.75</v>
      </c>
      <c r="D4818" s="622" t="s">
        <v>560</v>
      </c>
      <c r="E4818" s="622" t="s">
        <v>560</v>
      </c>
    </row>
    <row r="4819" spans="1:5">
      <c r="A4819" s="603">
        <v>38009</v>
      </c>
      <c r="B4819">
        <v>23.45</v>
      </c>
      <c r="D4819" s="622" t="s">
        <v>560</v>
      </c>
      <c r="E4819" s="622" t="s">
        <v>560</v>
      </c>
    </row>
    <row r="4820" spans="1:5">
      <c r="A4820" s="603">
        <v>38008</v>
      </c>
      <c r="B4820">
        <v>30.5</v>
      </c>
      <c r="D4820" s="622" t="s">
        <v>560</v>
      </c>
      <c r="E4820" s="622" t="s">
        <v>560</v>
      </c>
    </row>
    <row r="4821" spans="1:5">
      <c r="A4821" s="603">
        <v>38007</v>
      </c>
      <c r="B4821">
        <v>25.33</v>
      </c>
      <c r="D4821" s="622" t="s">
        <v>560</v>
      </c>
      <c r="E4821" s="622" t="s">
        <v>560</v>
      </c>
    </row>
    <row r="4822" spans="1:5">
      <c r="A4822" s="603">
        <v>38006</v>
      </c>
      <c r="B4822">
        <v>24.04</v>
      </c>
      <c r="D4822" s="622" t="s">
        <v>560</v>
      </c>
      <c r="E4822" s="622" t="s">
        <v>560</v>
      </c>
    </row>
    <row r="4823" spans="1:5">
      <c r="A4823" s="603">
        <v>38005</v>
      </c>
      <c r="B4823">
        <v>22.04</v>
      </c>
      <c r="D4823" s="622" t="s">
        <v>560</v>
      </c>
      <c r="E4823" s="622" t="s">
        <v>560</v>
      </c>
    </row>
    <row r="4824" spans="1:5">
      <c r="A4824" s="603">
        <v>38002</v>
      </c>
      <c r="B4824">
        <v>23.32</v>
      </c>
      <c r="D4824" s="622" t="s">
        <v>560</v>
      </c>
      <c r="E4824" s="622" t="s">
        <v>560</v>
      </c>
    </row>
    <row r="4825" spans="1:5">
      <c r="A4825" s="603">
        <v>38001</v>
      </c>
      <c r="B4825">
        <v>22.62</v>
      </c>
      <c r="D4825" s="622" t="s">
        <v>560</v>
      </c>
      <c r="E4825" s="622" t="s">
        <v>560</v>
      </c>
    </row>
    <row r="4826" spans="1:5">
      <c r="A4826" s="603">
        <v>38000</v>
      </c>
      <c r="B4826">
        <v>21.56</v>
      </c>
      <c r="D4826" s="622" t="s">
        <v>560</v>
      </c>
      <c r="E4826" s="622" t="s">
        <v>560</v>
      </c>
    </row>
    <row r="4827" spans="1:5">
      <c r="A4827" s="603">
        <v>37999</v>
      </c>
      <c r="B4827">
        <v>31.09</v>
      </c>
      <c r="D4827" s="622" t="s">
        <v>560</v>
      </c>
      <c r="E4827" s="622" t="s">
        <v>560</v>
      </c>
    </row>
    <row r="4828" spans="1:5">
      <c r="A4828" s="603">
        <v>37998</v>
      </c>
      <c r="B4828">
        <v>29.58</v>
      </c>
      <c r="D4828" s="622" t="s">
        <v>560</v>
      </c>
      <c r="E4828" s="622" t="s">
        <v>560</v>
      </c>
    </row>
    <row r="4829" spans="1:5">
      <c r="A4829" s="603">
        <v>37995</v>
      </c>
      <c r="B4829">
        <v>27.6</v>
      </c>
      <c r="D4829" s="622" t="s">
        <v>560</v>
      </c>
      <c r="E4829" s="622" t="s">
        <v>560</v>
      </c>
    </row>
    <row r="4830" spans="1:5">
      <c r="A4830" s="603">
        <v>37994</v>
      </c>
      <c r="B4830">
        <v>34.659999999999997</v>
      </c>
      <c r="D4830" s="622" t="s">
        <v>560</v>
      </c>
      <c r="E4830" s="622" t="s">
        <v>560</v>
      </c>
    </row>
    <row r="4831" spans="1:5">
      <c r="A4831" s="603">
        <v>37993</v>
      </c>
      <c r="B4831">
        <v>30.95</v>
      </c>
      <c r="D4831" s="622" t="s">
        <v>560</v>
      </c>
      <c r="E4831" s="622" t="s">
        <v>560</v>
      </c>
    </row>
    <row r="4832" spans="1:5">
      <c r="A4832" s="603">
        <v>37992</v>
      </c>
      <c r="B4832">
        <v>23.9</v>
      </c>
      <c r="D4832" s="622" t="s">
        <v>560</v>
      </c>
      <c r="E4832" s="622" t="s">
        <v>560</v>
      </c>
    </row>
    <row r="4833" spans="1:5">
      <c r="A4833" s="603">
        <v>37991</v>
      </c>
      <c r="B4833">
        <v>26.12</v>
      </c>
      <c r="D4833" s="622" t="s">
        <v>560</v>
      </c>
      <c r="E4833" s="622" t="s">
        <v>560</v>
      </c>
    </row>
    <row r="4834" spans="1:5">
      <c r="A4834" s="603">
        <v>37988</v>
      </c>
      <c r="B4834">
        <v>18.059999999999999</v>
      </c>
      <c r="D4834" s="622" t="s">
        <v>560</v>
      </c>
      <c r="E4834" s="622" t="s">
        <v>560</v>
      </c>
    </row>
    <row r="4835" spans="1:5">
      <c r="A4835" s="603">
        <v>37987</v>
      </c>
      <c r="B4835">
        <v>15.9</v>
      </c>
      <c r="D4835" s="622" t="s">
        <v>560</v>
      </c>
      <c r="E4835" s="622" t="s">
        <v>560</v>
      </c>
    </row>
    <row r="4836" spans="1:5">
      <c r="A4836" s="603">
        <v>37986</v>
      </c>
      <c r="B4836">
        <v>14.7</v>
      </c>
      <c r="D4836" s="622" t="s">
        <v>560</v>
      </c>
      <c r="E4836" s="622" t="s">
        <v>560</v>
      </c>
    </row>
    <row r="4837" spans="1:5">
      <c r="A4837" s="603">
        <v>37985</v>
      </c>
      <c r="B4837">
        <v>19.350000000000001</v>
      </c>
      <c r="D4837" s="622" t="s">
        <v>560</v>
      </c>
      <c r="E4837" s="622" t="s">
        <v>560</v>
      </c>
    </row>
    <row r="4838" spans="1:5">
      <c r="A4838" s="603">
        <v>37984</v>
      </c>
      <c r="B4838">
        <v>23.35</v>
      </c>
      <c r="D4838" s="622" t="s">
        <v>560</v>
      </c>
      <c r="E4838" s="622" t="s">
        <v>560</v>
      </c>
    </row>
    <row r="4839" spans="1:5">
      <c r="A4839" s="603">
        <v>37981</v>
      </c>
      <c r="B4839">
        <v>24.91</v>
      </c>
      <c r="D4839" s="622" t="s">
        <v>560</v>
      </c>
      <c r="E4839" s="622" t="s">
        <v>560</v>
      </c>
    </row>
    <row r="4840" spans="1:5">
      <c r="A4840" s="603">
        <v>37980</v>
      </c>
      <c r="B4840">
        <v>20.23</v>
      </c>
      <c r="D4840" s="622" t="s">
        <v>560</v>
      </c>
      <c r="E4840" s="622" t="s">
        <v>560</v>
      </c>
    </row>
    <row r="4841" spans="1:5">
      <c r="A4841" s="603">
        <v>37979</v>
      </c>
      <c r="B4841">
        <v>14.52</v>
      </c>
      <c r="D4841" s="622" t="s">
        <v>560</v>
      </c>
      <c r="E4841" s="622" t="s">
        <v>560</v>
      </c>
    </row>
    <row r="4842" spans="1:5">
      <c r="A4842" s="603">
        <v>37978</v>
      </c>
      <c r="B4842">
        <v>19.48</v>
      </c>
      <c r="D4842" s="622" t="s">
        <v>560</v>
      </c>
      <c r="E4842" s="622" t="s">
        <v>560</v>
      </c>
    </row>
    <row r="4843" spans="1:5">
      <c r="A4843" s="603">
        <v>37977</v>
      </c>
      <c r="B4843">
        <v>17.440000000000001</v>
      </c>
      <c r="D4843" s="622" t="s">
        <v>560</v>
      </c>
      <c r="E4843" s="622" t="s">
        <v>560</v>
      </c>
    </row>
    <row r="4844" spans="1:5">
      <c r="A4844" s="603">
        <v>37974</v>
      </c>
      <c r="B4844">
        <v>20.8</v>
      </c>
      <c r="D4844" s="622" t="s">
        <v>560</v>
      </c>
      <c r="E4844" s="622" t="s">
        <v>560</v>
      </c>
    </row>
    <row r="4845" spans="1:5">
      <c r="A4845" s="603">
        <v>37973</v>
      </c>
      <c r="B4845">
        <v>23.81</v>
      </c>
      <c r="D4845" s="622" t="s">
        <v>560</v>
      </c>
      <c r="E4845" s="622" t="s">
        <v>560</v>
      </c>
    </row>
    <row r="4846" spans="1:5">
      <c r="A4846" s="603">
        <v>37972</v>
      </c>
      <c r="B4846">
        <v>16.690000000000001</v>
      </c>
      <c r="D4846" s="622" t="s">
        <v>560</v>
      </c>
      <c r="E4846" s="622" t="s">
        <v>560</v>
      </c>
    </row>
    <row r="4847" spans="1:5">
      <c r="A4847" s="603">
        <v>37971</v>
      </c>
      <c r="B4847">
        <v>25.44</v>
      </c>
      <c r="D4847" s="622" t="s">
        <v>560</v>
      </c>
      <c r="E4847" s="622" t="s">
        <v>560</v>
      </c>
    </row>
    <row r="4848" spans="1:5">
      <c r="A4848" s="603">
        <v>37970</v>
      </c>
      <c r="B4848">
        <v>21.41</v>
      </c>
      <c r="D4848" s="622" t="s">
        <v>560</v>
      </c>
      <c r="E4848" s="622" t="s">
        <v>560</v>
      </c>
    </row>
    <row r="4849" spans="1:5">
      <c r="A4849" s="603">
        <v>37967</v>
      </c>
      <c r="B4849">
        <v>23.92</v>
      </c>
      <c r="D4849" s="622" t="s">
        <v>560</v>
      </c>
      <c r="E4849" s="622" t="s">
        <v>560</v>
      </c>
    </row>
    <row r="4850" spans="1:5">
      <c r="A4850" s="603">
        <v>37966</v>
      </c>
      <c r="B4850">
        <v>27.78</v>
      </c>
      <c r="D4850" s="622" t="s">
        <v>560</v>
      </c>
      <c r="E4850" s="622" t="s">
        <v>560</v>
      </c>
    </row>
    <row r="4851" spans="1:5">
      <c r="A4851" s="603">
        <v>37965</v>
      </c>
      <c r="B4851">
        <v>31.53</v>
      </c>
      <c r="D4851" s="622" t="s">
        <v>560</v>
      </c>
      <c r="E4851" s="622" t="s">
        <v>560</v>
      </c>
    </row>
    <row r="4852" spans="1:5">
      <c r="A4852" s="603">
        <v>37964</v>
      </c>
      <c r="B4852">
        <v>26.62</v>
      </c>
      <c r="D4852" s="622" t="s">
        <v>560</v>
      </c>
      <c r="E4852" s="622" t="s">
        <v>560</v>
      </c>
    </row>
    <row r="4853" spans="1:5">
      <c r="A4853" s="603">
        <v>37963</v>
      </c>
      <c r="B4853">
        <v>18.850000000000001</v>
      </c>
      <c r="D4853" s="622" t="s">
        <v>560</v>
      </c>
      <c r="E4853" s="622" t="s">
        <v>560</v>
      </c>
    </row>
    <row r="4854" spans="1:5">
      <c r="A4854" s="603">
        <v>37960</v>
      </c>
      <c r="B4854">
        <v>24.27</v>
      </c>
      <c r="D4854" s="622" t="s">
        <v>560</v>
      </c>
      <c r="E4854" s="622" t="s">
        <v>560</v>
      </c>
    </row>
    <row r="4855" spans="1:5">
      <c r="A4855" s="603">
        <v>37959</v>
      </c>
      <c r="B4855">
        <v>28.43</v>
      </c>
      <c r="D4855" s="622" t="s">
        <v>560</v>
      </c>
      <c r="E4855" s="622" t="s">
        <v>560</v>
      </c>
    </row>
    <row r="4856" spans="1:5">
      <c r="A4856" s="603">
        <v>37958</v>
      </c>
      <c r="B4856">
        <v>27.13</v>
      </c>
      <c r="D4856" s="622" t="s">
        <v>560</v>
      </c>
      <c r="E4856" s="622" t="s">
        <v>560</v>
      </c>
    </row>
    <row r="4857" spans="1:5">
      <c r="A4857" s="603">
        <v>37957</v>
      </c>
      <c r="B4857">
        <v>26.46</v>
      </c>
      <c r="D4857" s="622" t="s">
        <v>560</v>
      </c>
      <c r="E4857" s="622" t="s">
        <v>560</v>
      </c>
    </row>
    <row r="4858" spans="1:5">
      <c r="A4858" s="603">
        <v>37956</v>
      </c>
      <c r="B4858">
        <v>18.21</v>
      </c>
      <c r="D4858" s="622" t="s">
        <v>560</v>
      </c>
      <c r="E4858" s="622" t="s">
        <v>560</v>
      </c>
    </row>
    <row r="4859" spans="1:5">
      <c r="A4859" s="603">
        <v>37953</v>
      </c>
      <c r="B4859">
        <v>26.39</v>
      </c>
      <c r="D4859" s="622" t="s">
        <v>560</v>
      </c>
      <c r="E4859" s="622" t="s">
        <v>560</v>
      </c>
    </row>
    <row r="4860" spans="1:5">
      <c r="A4860" s="603">
        <v>37952</v>
      </c>
      <c r="B4860">
        <v>24.17</v>
      </c>
      <c r="D4860" s="622" t="s">
        <v>560</v>
      </c>
      <c r="E4860" s="622" t="s">
        <v>560</v>
      </c>
    </row>
    <row r="4861" spans="1:5">
      <c r="A4861" s="603">
        <v>37951</v>
      </c>
      <c r="B4861">
        <v>22.79</v>
      </c>
      <c r="D4861" s="622" t="s">
        <v>560</v>
      </c>
      <c r="E4861" s="622" t="s">
        <v>560</v>
      </c>
    </row>
    <row r="4862" spans="1:5">
      <c r="A4862" s="603">
        <v>37950</v>
      </c>
      <c r="B4862">
        <v>21.01</v>
      </c>
      <c r="D4862" s="622" t="s">
        <v>560</v>
      </c>
      <c r="E4862" s="622" t="s">
        <v>560</v>
      </c>
    </row>
    <row r="4863" spans="1:5">
      <c r="A4863" s="603">
        <v>37949</v>
      </c>
      <c r="B4863">
        <v>24.4</v>
      </c>
      <c r="D4863" s="622" t="s">
        <v>560</v>
      </c>
      <c r="E4863" s="622" t="s">
        <v>560</v>
      </c>
    </row>
    <row r="4864" spans="1:5">
      <c r="A4864" s="603">
        <v>37946</v>
      </c>
      <c r="B4864">
        <v>27.38</v>
      </c>
      <c r="D4864" s="622" t="s">
        <v>560</v>
      </c>
      <c r="E4864" s="622" t="s">
        <v>560</v>
      </c>
    </row>
    <row r="4865" spans="1:5">
      <c r="A4865" s="603">
        <v>37945</v>
      </c>
      <c r="B4865">
        <v>28.56</v>
      </c>
      <c r="D4865" s="622" t="s">
        <v>560</v>
      </c>
      <c r="E4865" s="622" t="s">
        <v>560</v>
      </c>
    </row>
    <row r="4866" spans="1:5">
      <c r="A4866" s="603">
        <v>37944</v>
      </c>
      <c r="B4866">
        <v>23.52</v>
      </c>
      <c r="D4866" s="622" t="s">
        <v>560</v>
      </c>
      <c r="E4866" s="622" t="s">
        <v>560</v>
      </c>
    </row>
    <row r="4867" spans="1:5">
      <c r="A4867" s="603">
        <v>37943</v>
      </c>
      <c r="B4867">
        <v>26.36</v>
      </c>
      <c r="D4867" s="622" t="s">
        <v>560</v>
      </c>
      <c r="E4867" s="622" t="s">
        <v>560</v>
      </c>
    </row>
    <row r="4868" spans="1:5">
      <c r="A4868" s="603">
        <v>37942</v>
      </c>
      <c r="B4868">
        <v>22.57</v>
      </c>
      <c r="D4868" s="622" t="s">
        <v>560</v>
      </c>
      <c r="E4868" s="622" t="s">
        <v>560</v>
      </c>
    </row>
    <row r="4869" spans="1:5">
      <c r="A4869" s="603">
        <v>37939</v>
      </c>
      <c r="B4869">
        <v>30.21</v>
      </c>
      <c r="D4869" s="622" t="s">
        <v>560</v>
      </c>
      <c r="E4869" s="622" t="s">
        <v>560</v>
      </c>
    </row>
    <row r="4870" spans="1:5">
      <c r="A4870" s="603">
        <v>37938</v>
      </c>
      <c r="B4870">
        <v>27.95</v>
      </c>
      <c r="D4870" s="622" t="s">
        <v>560</v>
      </c>
      <c r="E4870" s="622" t="s">
        <v>560</v>
      </c>
    </row>
    <row r="4871" spans="1:5">
      <c r="A4871" s="603">
        <v>37937</v>
      </c>
      <c r="B4871">
        <v>28.12</v>
      </c>
      <c r="D4871" s="622" t="s">
        <v>560</v>
      </c>
      <c r="E4871" s="622" t="s">
        <v>560</v>
      </c>
    </row>
    <row r="4872" spans="1:5">
      <c r="A4872" s="603">
        <v>37936</v>
      </c>
      <c r="B4872">
        <v>26.73</v>
      </c>
      <c r="D4872" s="622" t="s">
        <v>560</v>
      </c>
      <c r="E4872" s="622" t="s">
        <v>560</v>
      </c>
    </row>
    <row r="4873" spans="1:5">
      <c r="A4873" s="603">
        <v>37935</v>
      </c>
      <c r="B4873">
        <v>30.1</v>
      </c>
      <c r="D4873" s="622" t="s">
        <v>560</v>
      </c>
      <c r="E4873" s="622" t="s">
        <v>560</v>
      </c>
    </row>
    <row r="4874" spans="1:5">
      <c r="A4874" s="603">
        <v>37932</v>
      </c>
      <c r="B4874">
        <v>30.77</v>
      </c>
      <c r="D4874" s="622" t="s">
        <v>560</v>
      </c>
      <c r="E4874" s="622" t="s">
        <v>560</v>
      </c>
    </row>
    <row r="4875" spans="1:5">
      <c r="A4875" s="603">
        <v>37931</v>
      </c>
      <c r="B4875">
        <v>29.2</v>
      </c>
      <c r="D4875" s="622" t="s">
        <v>560</v>
      </c>
      <c r="E4875" s="622" t="s">
        <v>560</v>
      </c>
    </row>
    <row r="4876" spans="1:5">
      <c r="A4876" s="603">
        <v>37930</v>
      </c>
      <c r="B4876">
        <v>29.71</v>
      </c>
      <c r="D4876" s="622" t="s">
        <v>560</v>
      </c>
      <c r="E4876" s="622" t="s">
        <v>560</v>
      </c>
    </row>
    <row r="4877" spans="1:5">
      <c r="A4877" s="603">
        <v>37929</v>
      </c>
      <c r="B4877">
        <v>31.44</v>
      </c>
      <c r="D4877" s="622" t="s">
        <v>560</v>
      </c>
      <c r="E4877" s="622" t="s">
        <v>560</v>
      </c>
    </row>
    <row r="4878" spans="1:5">
      <c r="A4878" s="603">
        <v>37928</v>
      </c>
      <c r="B4878">
        <v>33.28</v>
      </c>
      <c r="D4878" s="622" t="s">
        <v>560</v>
      </c>
      <c r="E4878" s="622" t="s">
        <v>560</v>
      </c>
    </row>
    <row r="4879" spans="1:5">
      <c r="A4879" s="603">
        <v>37925</v>
      </c>
      <c r="B4879">
        <v>25.81</v>
      </c>
      <c r="D4879" s="622" t="s">
        <v>560</v>
      </c>
      <c r="E4879" s="622" t="s">
        <v>560</v>
      </c>
    </row>
    <row r="4880" spans="1:5">
      <c r="A4880" s="603">
        <v>37924</v>
      </c>
      <c r="B4880">
        <v>29.09</v>
      </c>
      <c r="D4880" s="622" t="s">
        <v>560</v>
      </c>
      <c r="E4880" s="622" t="s">
        <v>560</v>
      </c>
    </row>
    <row r="4881" spans="1:5">
      <c r="A4881" s="603">
        <v>37923</v>
      </c>
      <c r="B4881">
        <v>38.590000000000003</v>
      </c>
      <c r="D4881" s="622" t="s">
        <v>560</v>
      </c>
      <c r="E4881" s="622" t="s">
        <v>560</v>
      </c>
    </row>
    <row r="4882" spans="1:5">
      <c r="A4882" s="603">
        <v>37922</v>
      </c>
      <c r="B4882">
        <v>38.950000000000003</v>
      </c>
      <c r="D4882" s="622" t="s">
        <v>560</v>
      </c>
      <c r="E4882" s="622" t="s">
        <v>560</v>
      </c>
    </row>
    <row r="4883" spans="1:5">
      <c r="A4883" s="603">
        <v>37921</v>
      </c>
      <c r="B4883">
        <v>39.81</v>
      </c>
      <c r="D4883" s="622" t="s">
        <v>560</v>
      </c>
      <c r="E4883" s="622" t="s">
        <v>560</v>
      </c>
    </row>
    <row r="4884" spans="1:5">
      <c r="A4884" s="603">
        <v>37918</v>
      </c>
      <c r="B4884">
        <v>31.22</v>
      </c>
      <c r="D4884" s="622" t="s">
        <v>560</v>
      </c>
      <c r="E4884" s="622" t="s">
        <v>560</v>
      </c>
    </row>
    <row r="4885" spans="1:5">
      <c r="A4885" s="603">
        <v>37917</v>
      </c>
      <c r="B4885">
        <v>32.840000000000003</v>
      </c>
      <c r="D4885" s="622" t="s">
        <v>560</v>
      </c>
      <c r="E4885" s="622" t="s">
        <v>560</v>
      </c>
    </row>
    <row r="4886" spans="1:5">
      <c r="A4886" s="603">
        <v>37916</v>
      </c>
      <c r="B4886">
        <v>37.869999999999997</v>
      </c>
      <c r="D4886" s="622" t="s">
        <v>560</v>
      </c>
      <c r="E4886" s="622" t="s">
        <v>560</v>
      </c>
    </row>
    <row r="4887" spans="1:5">
      <c r="A4887" s="603">
        <v>37915</v>
      </c>
      <c r="B4887">
        <v>34.6</v>
      </c>
      <c r="D4887" s="622" t="s">
        <v>560</v>
      </c>
      <c r="E4887" s="622" t="s">
        <v>560</v>
      </c>
    </row>
    <row r="4888" spans="1:5">
      <c r="A4888" s="603">
        <v>37914</v>
      </c>
      <c r="B4888">
        <v>28.75</v>
      </c>
      <c r="D4888" s="622" t="s">
        <v>560</v>
      </c>
      <c r="E4888" s="622" t="s">
        <v>560</v>
      </c>
    </row>
    <row r="4889" spans="1:5">
      <c r="A4889" s="603">
        <v>37911</v>
      </c>
      <c r="B4889">
        <v>38.479999999999997</v>
      </c>
      <c r="D4889" s="622" t="s">
        <v>560</v>
      </c>
      <c r="E4889" s="622" t="s">
        <v>560</v>
      </c>
    </row>
    <row r="4890" spans="1:5">
      <c r="A4890" s="603">
        <v>37910</v>
      </c>
      <c r="B4890">
        <v>40.21</v>
      </c>
      <c r="D4890" s="622" t="s">
        <v>560</v>
      </c>
      <c r="E4890" s="622" t="s">
        <v>560</v>
      </c>
    </row>
    <row r="4891" spans="1:5">
      <c r="A4891" s="603">
        <v>37909</v>
      </c>
      <c r="B4891">
        <v>40.69</v>
      </c>
      <c r="D4891" s="622" t="s">
        <v>560</v>
      </c>
      <c r="E4891" s="622" t="s">
        <v>560</v>
      </c>
    </row>
    <row r="4892" spans="1:5">
      <c r="A4892" s="603">
        <v>37908</v>
      </c>
      <c r="B4892">
        <v>47.39</v>
      </c>
      <c r="D4892" s="622" t="s">
        <v>560</v>
      </c>
      <c r="E4892" s="622" t="s">
        <v>560</v>
      </c>
    </row>
    <row r="4893" spans="1:5">
      <c r="A4893" s="603">
        <v>37907</v>
      </c>
      <c r="B4893">
        <v>37.729999999999997</v>
      </c>
      <c r="D4893" s="622" t="s">
        <v>560</v>
      </c>
      <c r="E4893" s="622" t="s">
        <v>560</v>
      </c>
    </row>
    <row r="4894" spans="1:5">
      <c r="A4894" s="603">
        <v>37904</v>
      </c>
      <c r="B4894">
        <v>35.19</v>
      </c>
      <c r="D4894" s="622" t="s">
        <v>560</v>
      </c>
      <c r="E4894" s="622" t="s">
        <v>560</v>
      </c>
    </row>
    <row r="4895" spans="1:5">
      <c r="A4895" s="603">
        <v>37903</v>
      </c>
      <c r="B4895">
        <v>32.01</v>
      </c>
      <c r="D4895" s="622" t="s">
        <v>560</v>
      </c>
      <c r="E4895" s="622" t="s">
        <v>560</v>
      </c>
    </row>
    <row r="4896" spans="1:5">
      <c r="A4896" s="603">
        <v>37902</v>
      </c>
      <c r="B4896">
        <v>39.200000000000003</v>
      </c>
      <c r="D4896" s="622" t="s">
        <v>560</v>
      </c>
      <c r="E4896" s="622" t="s">
        <v>560</v>
      </c>
    </row>
    <row r="4897" spans="1:5">
      <c r="A4897" s="603">
        <v>37901</v>
      </c>
      <c r="B4897">
        <v>35.090000000000003</v>
      </c>
      <c r="D4897" s="622" t="s">
        <v>560</v>
      </c>
      <c r="E4897" s="622" t="s">
        <v>560</v>
      </c>
    </row>
    <row r="4898" spans="1:5">
      <c r="A4898" s="603">
        <v>37900</v>
      </c>
      <c r="B4898">
        <v>38.06</v>
      </c>
      <c r="D4898" s="622" t="s">
        <v>560</v>
      </c>
      <c r="E4898" s="622" t="s">
        <v>560</v>
      </c>
    </row>
    <row r="4899" spans="1:5">
      <c r="A4899" s="603">
        <v>37897</v>
      </c>
      <c r="B4899">
        <v>40.57</v>
      </c>
      <c r="D4899" s="622" t="s">
        <v>560</v>
      </c>
      <c r="E4899" s="622" t="s">
        <v>560</v>
      </c>
    </row>
    <row r="4900" spans="1:5">
      <c r="A4900" s="603">
        <v>37896</v>
      </c>
      <c r="B4900">
        <v>38.619999999999997</v>
      </c>
      <c r="D4900" s="622" t="s">
        <v>560</v>
      </c>
      <c r="E4900" s="622" t="s">
        <v>560</v>
      </c>
    </row>
    <row r="4901" spans="1:5">
      <c r="A4901" s="603">
        <v>37895</v>
      </c>
      <c r="B4901">
        <v>39.06</v>
      </c>
      <c r="D4901" s="622" t="s">
        <v>560</v>
      </c>
      <c r="E4901" s="622" t="s">
        <v>560</v>
      </c>
    </row>
    <row r="4902" spans="1:5">
      <c r="A4902" s="603">
        <v>37894</v>
      </c>
      <c r="B4902">
        <v>40.53</v>
      </c>
      <c r="D4902" s="622" t="s">
        <v>560</v>
      </c>
      <c r="E4902" s="622" t="s">
        <v>560</v>
      </c>
    </row>
    <row r="4903" spans="1:5">
      <c r="A4903" s="603">
        <v>37893</v>
      </c>
      <c r="B4903">
        <v>45.31</v>
      </c>
      <c r="D4903" s="622" t="s">
        <v>560</v>
      </c>
      <c r="E4903" s="622" t="s">
        <v>560</v>
      </c>
    </row>
    <row r="4904" spans="1:5">
      <c r="A4904" s="603">
        <v>37890</v>
      </c>
      <c r="B4904">
        <v>49.96</v>
      </c>
      <c r="D4904" s="622" t="s">
        <v>560</v>
      </c>
      <c r="E4904" s="622" t="s">
        <v>560</v>
      </c>
    </row>
    <row r="4905" spans="1:5">
      <c r="A4905" s="603">
        <v>37889</v>
      </c>
      <c r="B4905">
        <v>48.58</v>
      </c>
      <c r="D4905" s="622" t="s">
        <v>560</v>
      </c>
      <c r="E4905" s="622" t="s">
        <v>560</v>
      </c>
    </row>
    <row r="4906" spans="1:5">
      <c r="A4906" s="603">
        <v>37888</v>
      </c>
      <c r="B4906">
        <v>41.51</v>
      </c>
      <c r="D4906" s="622" t="s">
        <v>560</v>
      </c>
      <c r="E4906" s="622" t="s">
        <v>560</v>
      </c>
    </row>
    <row r="4907" spans="1:5">
      <c r="A4907" s="603">
        <v>37887</v>
      </c>
      <c r="B4907">
        <v>40.4</v>
      </c>
      <c r="D4907" s="622" t="s">
        <v>560</v>
      </c>
      <c r="E4907" s="622" t="s">
        <v>560</v>
      </c>
    </row>
    <row r="4908" spans="1:5">
      <c r="A4908" s="603">
        <v>37886</v>
      </c>
      <c r="B4908">
        <v>38.799999999999997</v>
      </c>
      <c r="D4908" s="622" t="s">
        <v>560</v>
      </c>
      <c r="E4908" s="622" t="s">
        <v>560</v>
      </c>
    </row>
    <row r="4909" spans="1:5">
      <c r="A4909" s="603">
        <v>37883</v>
      </c>
      <c r="B4909">
        <v>42.47</v>
      </c>
      <c r="D4909" s="622" t="s">
        <v>560</v>
      </c>
      <c r="E4909" s="622" t="s">
        <v>560</v>
      </c>
    </row>
    <row r="4910" spans="1:5">
      <c r="A4910" s="603">
        <v>37882</v>
      </c>
      <c r="B4910">
        <v>42.85</v>
      </c>
      <c r="D4910" s="622" t="s">
        <v>560</v>
      </c>
      <c r="E4910" s="622" t="s">
        <v>560</v>
      </c>
    </row>
    <row r="4911" spans="1:5">
      <c r="A4911" s="603">
        <v>37881</v>
      </c>
      <c r="B4911">
        <v>37.79</v>
      </c>
      <c r="D4911" s="622" t="s">
        <v>560</v>
      </c>
      <c r="E4911" s="622" t="s">
        <v>560</v>
      </c>
    </row>
    <row r="4912" spans="1:5">
      <c r="A4912" s="603">
        <v>37880</v>
      </c>
      <c r="B4912">
        <v>34.630000000000003</v>
      </c>
      <c r="D4912" s="622" t="s">
        <v>560</v>
      </c>
      <c r="E4912" s="622" t="s">
        <v>560</v>
      </c>
    </row>
    <row r="4913" spans="1:5">
      <c r="A4913" s="603">
        <v>37879</v>
      </c>
      <c r="B4913">
        <v>37.71</v>
      </c>
      <c r="D4913" s="622" t="s">
        <v>560</v>
      </c>
      <c r="E4913" s="622" t="s">
        <v>560</v>
      </c>
    </row>
    <row r="4914" spans="1:5">
      <c r="A4914" s="603">
        <v>37876</v>
      </c>
      <c r="B4914">
        <v>39.19</v>
      </c>
      <c r="D4914" s="622" t="s">
        <v>560</v>
      </c>
      <c r="E4914" s="622" t="s">
        <v>560</v>
      </c>
    </row>
    <row r="4915" spans="1:5">
      <c r="A4915" s="603">
        <v>37875</v>
      </c>
      <c r="B4915">
        <v>23.37</v>
      </c>
      <c r="D4915" s="622" t="s">
        <v>560</v>
      </c>
      <c r="E4915" s="622" t="s">
        <v>560</v>
      </c>
    </row>
    <row r="4916" spans="1:5">
      <c r="A4916" s="603">
        <v>37874</v>
      </c>
      <c r="B4916">
        <v>38.46</v>
      </c>
      <c r="D4916" s="622" t="s">
        <v>560</v>
      </c>
      <c r="E4916" s="622" t="s">
        <v>560</v>
      </c>
    </row>
    <row r="4917" spans="1:5">
      <c r="A4917" s="603">
        <v>37873</v>
      </c>
      <c r="B4917">
        <v>40.85</v>
      </c>
      <c r="D4917" s="622" t="s">
        <v>560</v>
      </c>
      <c r="E4917" s="622" t="s">
        <v>560</v>
      </c>
    </row>
    <row r="4918" spans="1:5">
      <c r="A4918" s="603">
        <v>37872</v>
      </c>
      <c r="B4918">
        <v>38.82</v>
      </c>
      <c r="D4918" s="622" t="s">
        <v>560</v>
      </c>
      <c r="E4918" s="622" t="s">
        <v>560</v>
      </c>
    </row>
    <row r="4919" spans="1:5">
      <c r="A4919" s="603">
        <v>37869</v>
      </c>
      <c r="B4919">
        <v>44.69</v>
      </c>
      <c r="D4919" s="622" t="s">
        <v>560</v>
      </c>
      <c r="E4919" s="622" t="s">
        <v>560</v>
      </c>
    </row>
    <row r="4920" spans="1:5">
      <c r="A4920" s="603">
        <v>37868</v>
      </c>
      <c r="B4920">
        <v>44.47</v>
      </c>
      <c r="D4920" s="622" t="s">
        <v>560</v>
      </c>
      <c r="E4920" s="622" t="s">
        <v>560</v>
      </c>
    </row>
    <row r="4921" spans="1:5">
      <c r="A4921" s="603">
        <v>37867</v>
      </c>
      <c r="B4921">
        <v>46.7</v>
      </c>
      <c r="D4921" s="622" t="s">
        <v>560</v>
      </c>
      <c r="E4921" s="622" t="s">
        <v>560</v>
      </c>
    </row>
    <row r="4922" spans="1:5">
      <c r="A4922" s="603">
        <v>37866</v>
      </c>
      <c r="B4922">
        <v>43.91</v>
      </c>
      <c r="D4922" s="622" t="s">
        <v>560</v>
      </c>
      <c r="E4922" s="622" t="s">
        <v>560</v>
      </c>
    </row>
    <row r="4923" spans="1:5">
      <c r="A4923" s="603">
        <v>37865</v>
      </c>
      <c r="B4923">
        <v>37.26</v>
      </c>
      <c r="D4923" s="622" t="s">
        <v>560</v>
      </c>
      <c r="E4923" s="622" t="s">
        <v>560</v>
      </c>
    </row>
    <row r="4924" spans="1:5">
      <c r="A4924" s="603">
        <v>37862</v>
      </c>
      <c r="B4924">
        <v>38.159999999999997</v>
      </c>
      <c r="D4924" s="622" t="s">
        <v>560</v>
      </c>
      <c r="E4924" s="622" t="s">
        <v>560</v>
      </c>
    </row>
    <row r="4925" spans="1:5">
      <c r="A4925" s="603">
        <v>37861</v>
      </c>
      <c r="B4925">
        <v>34.840000000000003</v>
      </c>
      <c r="D4925" s="622" t="s">
        <v>560</v>
      </c>
      <c r="E4925" s="622" t="s">
        <v>560</v>
      </c>
    </row>
    <row r="4926" spans="1:5">
      <c r="A4926" s="603">
        <v>37860</v>
      </c>
      <c r="B4926">
        <v>41.29</v>
      </c>
      <c r="D4926" s="622" t="s">
        <v>560</v>
      </c>
      <c r="E4926" s="622" t="s">
        <v>560</v>
      </c>
    </row>
    <row r="4927" spans="1:5">
      <c r="A4927" s="603">
        <v>37859</v>
      </c>
      <c r="B4927">
        <v>36.03</v>
      </c>
      <c r="D4927" s="622" t="s">
        <v>560</v>
      </c>
      <c r="E4927" s="622" t="s">
        <v>560</v>
      </c>
    </row>
    <row r="4928" spans="1:5">
      <c r="A4928" s="603">
        <v>37858</v>
      </c>
      <c r="B4928">
        <v>35.26</v>
      </c>
      <c r="D4928" s="622" t="s">
        <v>560</v>
      </c>
      <c r="E4928" s="622" t="s">
        <v>560</v>
      </c>
    </row>
    <row r="4929" spans="1:5">
      <c r="A4929" s="603">
        <v>37855</v>
      </c>
      <c r="B4929">
        <v>34.5</v>
      </c>
      <c r="D4929" s="622" t="s">
        <v>560</v>
      </c>
      <c r="E4929" s="622" t="s">
        <v>560</v>
      </c>
    </row>
    <row r="4930" spans="1:5">
      <c r="A4930" s="603">
        <v>37854</v>
      </c>
      <c r="B4930">
        <v>36.79</v>
      </c>
      <c r="D4930" s="622" t="s">
        <v>560</v>
      </c>
      <c r="E4930" s="622" t="s">
        <v>560</v>
      </c>
    </row>
    <row r="4931" spans="1:5">
      <c r="A4931" s="603">
        <v>37853</v>
      </c>
      <c r="B4931">
        <v>37.35</v>
      </c>
      <c r="D4931" s="622" t="s">
        <v>560</v>
      </c>
      <c r="E4931" s="622" t="s">
        <v>560</v>
      </c>
    </row>
    <row r="4932" spans="1:5">
      <c r="A4932" s="603">
        <v>37852</v>
      </c>
      <c r="B4932">
        <v>39.729999999999997</v>
      </c>
      <c r="D4932" s="622" t="s">
        <v>560</v>
      </c>
      <c r="E4932" s="622" t="s">
        <v>560</v>
      </c>
    </row>
    <row r="4933" spans="1:5">
      <c r="A4933" s="603">
        <v>37851</v>
      </c>
      <c r="B4933">
        <v>42.22</v>
      </c>
      <c r="D4933" s="622" t="s">
        <v>560</v>
      </c>
      <c r="E4933" s="622" t="s">
        <v>560</v>
      </c>
    </row>
    <row r="4934" spans="1:5">
      <c r="A4934" s="603">
        <v>37848</v>
      </c>
      <c r="B4934">
        <v>37.46</v>
      </c>
      <c r="D4934" s="622" t="s">
        <v>560</v>
      </c>
      <c r="E4934" s="622" t="s">
        <v>560</v>
      </c>
    </row>
    <row r="4935" spans="1:5">
      <c r="A4935" s="603">
        <v>37847</v>
      </c>
      <c r="B4935">
        <v>41.2</v>
      </c>
      <c r="D4935" s="622" t="s">
        <v>560</v>
      </c>
      <c r="E4935" s="622" t="s">
        <v>560</v>
      </c>
    </row>
    <row r="4936" spans="1:5">
      <c r="A4936" s="603">
        <v>37846</v>
      </c>
      <c r="B4936">
        <v>45.29</v>
      </c>
      <c r="D4936" s="622" t="s">
        <v>560</v>
      </c>
      <c r="E4936" s="622" t="s">
        <v>560</v>
      </c>
    </row>
    <row r="4937" spans="1:5">
      <c r="A4937" s="603">
        <v>37845</v>
      </c>
      <c r="B4937">
        <v>46.46</v>
      </c>
      <c r="D4937" s="622" t="s">
        <v>560</v>
      </c>
      <c r="E4937" s="622" t="s">
        <v>560</v>
      </c>
    </row>
    <row r="4938" spans="1:5">
      <c r="A4938" s="603">
        <v>37844</v>
      </c>
      <c r="B4938">
        <v>48.46</v>
      </c>
      <c r="D4938" s="622" t="s">
        <v>560</v>
      </c>
      <c r="E4938" s="622" t="s">
        <v>560</v>
      </c>
    </row>
    <row r="4939" spans="1:5">
      <c r="A4939" s="603">
        <v>37841</v>
      </c>
      <c r="B4939">
        <v>45.53</v>
      </c>
      <c r="D4939" s="622" t="s">
        <v>560</v>
      </c>
      <c r="E4939" s="622" t="s">
        <v>560</v>
      </c>
    </row>
    <row r="4940" spans="1:5">
      <c r="A4940" s="603">
        <v>37840</v>
      </c>
      <c r="B4940">
        <v>46.19</v>
      </c>
      <c r="D4940" s="622" t="s">
        <v>560</v>
      </c>
      <c r="E4940" s="622" t="s">
        <v>560</v>
      </c>
    </row>
    <row r="4941" spans="1:5">
      <c r="A4941" s="603">
        <v>37839</v>
      </c>
      <c r="B4941">
        <v>43.73</v>
      </c>
      <c r="D4941" s="622" t="s">
        <v>560</v>
      </c>
      <c r="E4941" s="622" t="s">
        <v>560</v>
      </c>
    </row>
    <row r="4942" spans="1:5">
      <c r="A4942" s="603">
        <v>37838</v>
      </c>
      <c r="B4942">
        <v>48.37</v>
      </c>
      <c r="D4942" s="622" t="s">
        <v>560</v>
      </c>
      <c r="E4942" s="622" t="s">
        <v>560</v>
      </c>
    </row>
    <row r="4943" spans="1:5">
      <c r="A4943" s="603">
        <v>37837</v>
      </c>
      <c r="B4943">
        <v>44.25</v>
      </c>
      <c r="D4943" s="622" t="s">
        <v>560</v>
      </c>
      <c r="E4943" s="622" t="s">
        <v>560</v>
      </c>
    </row>
    <row r="4944" spans="1:5">
      <c r="A4944" s="603">
        <v>37834</v>
      </c>
      <c r="B4944">
        <v>40.5</v>
      </c>
      <c r="D4944" s="622" t="s">
        <v>560</v>
      </c>
      <c r="E4944" s="622" t="s">
        <v>560</v>
      </c>
    </row>
    <row r="4945" spans="1:5">
      <c r="A4945" s="603">
        <v>37833</v>
      </c>
      <c r="B4945">
        <v>38.979999999999997</v>
      </c>
      <c r="D4945" s="622" t="s">
        <v>560</v>
      </c>
      <c r="E4945" s="622" t="s">
        <v>560</v>
      </c>
    </row>
    <row r="4946" spans="1:5">
      <c r="A4946" s="603">
        <v>37832</v>
      </c>
      <c r="B4946">
        <v>41.4</v>
      </c>
      <c r="D4946" s="622" t="s">
        <v>560</v>
      </c>
      <c r="E4946" s="622" t="s">
        <v>560</v>
      </c>
    </row>
    <row r="4947" spans="1:5">
      <c r="A4947" s="603">
        <v>37831</v>
      </c>
      <c r="B4947">
        <v>43.18</v>
      </c>
      <c r="D4947" s="622" t="s">
        <v>560</v>
      </c>
      <c r="E4947" s="622" t="s">
        <v>560</v>
      </c>
    </row>
    <row r="4948" spans="1:5">
      <c r="A4948" s="603">
        <v>37830</v>
      </c>
      <c r="B4948">
        <v>40.81</v>
      </c>
      <c r="D4948" s="622" t="s">
        <v>560</v>
      </c>
      <c r="E4948" s="622" t="s">
        <v>560</v>
      </c>
    </row>
    <row r="4949" spans="1:5">
      <c r="A4949" s="603">
        <v>37827</v>
      </c>
      <c r="B4949">
        <v>44.35</v>
      </c>
      <c r="D4949" s="622" t="s">
        <v>560</v>
      </c>
      <c r="E4949" s="622" t="s">
        <v>560</v>
      </c>
    </row>
    <row r="4950" spans="1:5">
      <c r="A4950" s="603">
        <v>37826</v>
      </c>
      <c r="B4950">
        <v>48</v>
      </c>
      <c r="D4950" s="622" t="s">
        <v>560</v>
      </c>
      <c r="E4950" s="622" t="s">
        <v>560</v>
      </c>
    </row>
    <row r="4951" spans="1:5">
      <c r="A4951" s="603">
        <v>37825</v>
      </c>
      <c r="B4951">
        <v>47.34</v>
      </c>
      <c r="D4951" s="622" t="s">
        <v>560</v>
      </c>
      <c r="E4951" s="622" t="s">
        <v>560</v>
      </c>
    </row>
    <row r="4952" spans="1:5">
      <c r="A4952" s="603">
        <v>37824</v>
      </c>
      <c r="B4952">
        <v>44.5</v>
      </c>
      <c r="D4952" s="622" t="s">
        <v>560</v>
      </c>
      <c r="E4952" s="622" t="s">
        <v>560</v>
      </c>
    </row>
    <row r="4953" spans="1:5">
      <c r="A4953" s="603">
        <v>37823</v>
      </c>
      <c r="B4953">
        <v>42.84</v>
      </c>
      <c r="D4953" s="622" t="s">
        <v>560</v>
      </c>
      <c r="E4953" s="622" t="s">
        <v>560</v>
      </c>
    </row>
    <row r="4954" spans="1:5">
      <c r="A4954" s="603">
        <v>37820</v>
      </c>
      <c r="B4954">
        <v>39.01</v>
      </c>
      <c r="D4954" s="622" t="s">
        <v>560</v>
      </c>
      <c r="E4954" s="622" t="s">
        <v>560</v>
      </c>
    </row>
    <row r="4955" spans="1:5">
      <c r="A4955" s="603">
        <v>37819</v>
      </c>
      <c r="B4955">
        <v>43.97</v>
      </c>
      <c r="D4955" s="622" t="s">
        <v>560</v>
      </c>
      <c r="E4955" s="622" t="s">
        <v>560</v>
      </c>
    </row>
    <row r="4956" spans="1:5">
      <c r="A4956" s="603">
        <v>37818</v>
      </c>
      <c r="B4956">
        <v>43.45</v>
      </c>
      <c r="D4956" s="622" t="s">
        <v>560</v>
      </c>
      <c r="E4956" s="622" t="s">
        <v>560</v>
      </c>
    </row>
    <row r="4957" spans="1:5">
      <c r="A4957" s="603">
        <v>37817</v>
      </c>
      <c r="B4957">
        <v>39.700000000000003</v>
      </c>
      <c r="D4957" s="622" t="s">
        <v>560</v>
      </c>
      <c r="E4957" s="622" t="s">
        <v>560</v>
      </c>
    </row>
    <row r="4958" spans="1:5">
      <c r="A4958" s="603">
        <v>37816</v>
      </c>
      <c r="B4958">
        <v>39.76</v>
      </c>
      <c r="D4958" s="622" t="s">
        <v>560</v>
      </c>
      <c r="E4958" s="622" t="s">
        <v>560</v>
      </c>
    </row>
    <row r="4959" spans="1:5">
      <c r="A4959" s="603">
        <v>37813</v>
      </c>
      <c r="B4959">
        <v>42.09</v>
      </c>
      <c r="D4959" s="622" t="s">
        <v>560</v>
      </c>
      <c r="E4959" s="622" t="s">
        <v>560</v>
      </c>
    </row>
    <row r="4960" spans="1:5">
      <c r="A4960" s="603">
        <v>37812</v>
      </c>
      <c r="B4960">
        <v>41.19</v>
      </c>
      <c r="D4960" s="622" t="s">
        <v>560</v>
      </c>
      <c r="E4960" s="622" t="s">
        <v>560</v>
      </c>
    </row>
    <row r="4961" spans="1:5">
      <c r="A4961" s="603">
        <v>37811</v>
      </c>
      <c r="B4961">
        <v>38.590000000000003</v>
      </c>
      <c r="D4961" s="622" t="s">
        <v>560</v>
      </c>
      <c r="E4961" s="622" t="s">
        <v>560</v>
      </c>
    </row>
    <row r="4962" spans="1:5">
      <c r="A4962" s="603">
        <v>37810</v>
      </c>
      <c r="B4962">
        <v>32.18</v>
      </c>
      <c r="D4962" s="622" t="s">
        <v>560</v>
      </c>
      <c r="E4962" s="622" t="s">
        <v>560</v>
      </c>
    </row>
    <row r="4963" spans="1:5">
      <c r="A4963" s="603">
        <v>37809</v>
      </c>
      <c r="B4963">
        <v>32.950000000000003</v>
      </c>
      <c r="D4963" s="622" t="s">
        <v>560</v>
      </c>
      <c r="E4963" s="622" t="s">
        <v>560</v>
      </c>
    </row>
    <row r="4964" spans="1:5">
      <c r="A4964" s="603">
        <v>37806</v>
      </c>
      <c r="B4964">
        <v>33.65</v>
      </c>
      <c r="D4964" s="622" t="s">
        <v>560</v>
      </c>
      <c r="E4964" s="622" t="s">
        <v>560</v>
      </c>
    </row>
    <row r="4965" spans="1:5">
      <c r="A4965" s="603">
        <v>37805</v>
      </c>
      <c r="B4965">
        <v>36.799999999999997</v>
      </c>
      <c r="D4965" s="622" t="s">
        <v>560</v>
      </c>
      <c r="E4965" s="622" t="s">
        <v>560</v>
      </c>
    </row>
    <row r="4966" spans="1:5">
      <c r="A4966" s="603">
        <v>37804</v>
      </c>
      <c r="B4966">
        <v>27.51</v>
      </c>
      <c r="D4966" s="622" t="s">
        <v>560</v>
      </c>
      <c r="E4966" s="622" t="s">
        <v>560</v>
      </c>
    </row>
    <row r="4967" spans="1:5">
      <c r="A4967" s="603">
        <v>37803</v>
      </c>
      <c r="B4967">
        <v>41.1</v>
      </c>
      <c r="D4967" s="622" t="s">
        <v>560</v>
      </c>
      <c r="E4967" s="622" t="s">
        <v>560</v>
      </c>
    </row>
    <row r="4968" spans="1:5">
      <c r="A4968" s="603">
        <v>37802</v>
      </c>
      <c r="B4968">
        <v>34.83</v>
      </c>
      <c r="D4968" s="622" t="s">
        <v>560</v>
      </c>
      <c r="E4968" s="622" t="s">
        <v>560</v>
      </c>
    </row>
    <row r="4969" spans="1:5">
      <c r="A4969" s="603">
        <v>37799</v>
      </c>
      <c r="B4969">
        <v>39.18</v>
      </c>
      <c r="D4969" s="622" t="s">
        <v>560</v>
      </c>
      <c r="E4969" s="622" t="s">
        <v>560</v>
      </c>
    </row>
    <row r="4970" spans="1:5">
      <c r="A4970" s="603">
        <v>37798</v>
      </c>
      <c r="B4970">
        <v>36.56</v>
      </c>
      <c r="D4970" s="622" t="s">
        <v>560</v>
      </c>
      <c r="E4970" s="622" t="s">
        <v>560</v>
      </c>
    </row>
    <row r="4971" spans="1:5">
      <c r="A4971" s="603">
        <v>37797</v>
      </c>
      <c r="B4971">
        <v>37.270000000000003</v>
      </c>
      <c r="D4971" s="622" t="s">
        <v>560</v>
      </c>
      <c r="E4971" s="622" t="s">
        <v>560</v>
      </c>
    </row>
    <row r="4972" spans="1:5">
      <c r="A4972" s="603">
        <v>37796</v>
      </c>
      <c r="B4972">
        <v>29.96</v>
      </c>
      <c r="D4972" s="622" t="s">
        <v>560</v>
      </c>
      <c r="E4972" s="622" t="s">
        <v>560</v>
      </c>
    </row>
    <row r="4973" spans="1:5">
      <c r="A4973" s="603">
        <v>37795</v>
      </c>
      <c r="B4973">
        <v>34.5</v>
      </c>
      <c r="D4973" s="622" t="s">
        <v>560</v>
      </c>
      <c r="E4973" s="622" t="s">
        <v>560</v>
      </c>
    </row>
    <row r="4974" spans="1:5">
      <c r="A4974" s="603">
        <v>37792</v>
      </c>
      <c r="B4974">
        <v>35.450000000000003</v>
      </c>
      <c r="D4974" s="622" t="s">
        <v>560</v>
      </c>
      <c r="E4974" s="622" t="s">
        <v>560</v>
      </c>
    </row>
    <row r="4975" spans="1:5">
      <c r="A4975" s="603">
        <v>37791</v>
      </c>
      <c r="B4975">
        <v>34.130000000000003</v>
      </c>
      <c r="D4975" s="622" t="s">
        <v>560</v>
      </c>
      <c r="E4975" s="622" t="s">
        <v>560</v>
      </c>
    </row>
    <row r="4976" spans="1:5">
      <c r="A4976" s="603">
        <v>37790</v>
      </c>
      <c r="B4976">
        <v>38.33</v>
      </c>
      <c r="D4976" s="622" t="s">
        <v>560</v>
      </c>
      <c r="E4976" s="622" t="s">
        <v>560</v>
      </c>
    </row>
    <row r="4977" spans="1:5">
      <c r="A4977" s="603">
        <v>37789</v>
      </c>
      <c r="B4977">
        <v>41.75</v>
      </c>
      <c r="D4977" s="622" t="s">
        <v>560</v>
      </c>
      <c r="E4977" s="622" t="s">
        <v>560</v>
      </c>
    </row>
    <row r="4978" spans="1:5">
      <c r="A4978" s="603">
        <v>37788</v>
      </c>
      <c r="B4978">
        <v>41.99</v>
      </c>
      <c r="D4978" s="622" t="s">
        <v>560</v>
      </c>
      <c r="E4978" s="622" t="s">
        <v>560</v>
      </c>
    </row>
    <row r="4979" spans="1:5">
      <c r="A4979" s="603">
        <v>37785</v>
      </c>
      <c r="B4979">
        <v>42.67</v>
      </c>
      <c r="D4979" s="622" t="s">
        <v>560</v>
      </c>
      <c r="E4979" s="622" t="s">
        <v>560</v>
      </c>
    </row>
    <row r="4980" spans="1:5">
      <c r="A4980" s="603">
        <v>37784</v>
      </c>
      <c r="B4980">
        <v>46.54</v>
      </c>
      <c r="D4980" s="622" t="s">
        <v>560</v>
      </c>
      <c r="E4980" s="622" t="s">
        <v>560</v>
      </c>
    </row>
    <row r="4981" spans="1:5">
      <c r="A4981" s="603">
        <v>37783</v>
      </c>
      <c r="B4981">
        <v>44.45</v>
      </c>
      <c r="D4981" s="622" t="s">
        <v>560</v>
      </c>
      <c r="E4981" s="622" t="s">
        <v>560</v>
      </c>
    </row>
    <row r="4982" spans="1:5">
      <c r="A4982" s="603">
        <v>37782</v>
      </c>
      <c r="B4982">
        <v>41.68</v>
      </c>
      <c r="D4982" s="622" t="s">
        <v>560</v>
      </c>
      <c r="E4982" s="622" t="s">
        <v>560</v>
      </c>
    </row>
    <row r="4983" spans="1:5">
      <c r="A4983" s="603">
        <v>37781</v>
      </c>
      <c r="B4983">
        <v>34.03</v>
      </c>
      <c r="D4983" s="622" t="s">
        <v>560</v>
      </c>
      <c r="E4983" s="622" t="s">
        <v>560</v>
      </c>
    </row>
    <row r="4984" spans="1:5">
      <c r="A4984" s="603">
        <v>37778</v>
      </c>
      <c r="B4984">
        <v>43.28</v>
      </c>
      <c r="D4984" s="622" t="s">
        <v>560</v>
      </c>
      <c r="E4984" s="622" t="s">
        <v>560</v>
      </c>
    </row>
    <row r="4985" spans="1:5">
      <c r="A4985" s="603">
        <v>37777</v>
      </c>
      <c r="B4985">
        <v>43.32</v>
      </c>
      <c r="D4985" s="622" t="s">
        <v>560</v>
      </c>
      <c r="E4985" s="622" t="s">
        <v>560</v>
      </c>
    </row>
    <row r="4986" spans="1:5">
      <c r="A4986" s="603">
        <v>37776</v>
      </c>
      <c r="B4986">
        <v>42.93</v>
      </c>
      <c r="D4986" s="622" t="s">
        <v>560</v>
      </c>
      <c r="E4986" s="622" t="s">
        <v>560</v>
      </c>
    </row>
    <row r="4987" spans="1:5">
      <c r="A4987" s="603">
        <v>37775</v>
      </c>
      <c r="B4987">
        <v>40.92</v>
      </c>
      <c r="D4987" s="622" t="s">
        <v>560</v>
      </c>
      <c r="E4987" s="622" t="s">
        <v>560</v>
      </c>
    </row>
    <row r="4988" spans="1:5">
      <c r="A4988" s="603">
        <v>37774</v>
      </c>
      <c r="B4988">
        <v>37.67</v>
      </c>
      <c r="D4988" s="622" t="s">
        <v>560</v>
      </c>
      <c r="E4988" s="622" t="s">
        <v>560</v>
      </c>
    </row>
    <row r="4989" spans="1:5">
      <c r="A4989" s="603">
        <v>37771</v>
      </c>
      <c r="B4989">
        <v>37.479999999999997</v>
      </c>
      <c r="D4989" s="622" t="s">
        <v>560</v>
      </c>
      <c r="E4989" s="622" t="s">
        <v>560</v>
      </c>
    </row>
    <row r="4990" spans="1:5">
      <c r="A4990" s="603">
        <v>37770</v>
      </c>
      <c r="B4990">
        <v>33.81</v>
      </c>
      <c r="D4990" s="622" t="s">
        <v>560</v>
      </c>
      <c r="E4990" s="622" t="s">
        <v>560</v>
      </c>
    </row>
    <row r="4991" spans="1:5">
      <c r="A4991" s="603">
        <v>37769</v>
      </c>
      <c r="B4991">
        <v>34.299999999999997</v>
      </c>
      <c r="D4991" s="622" t="s">
        <v>560</v>
      </c>
      <c r="E4991" s="622" t="s">
        <v>560</v>
      </c>
    </row>
    <row r="4992" spans="1:5">
      <c r="A4992" s="603">
        <v>37768</v>
      </c>
      <c r="B4992">
        <v>30.06</v>
      </c>
      <c r="D4992" s="622" t="s">
        <v>560</v>
      </c>
      <c r="E4992" s="622" t="s">
        <v>560</v>
      </c>
    </row>
    <row r="4993" spans="1:5">
      <c r="A4993" s="603">
        <v>37767</v>
      </c>
      <c r="B4993">
        <v>32.92</v>
      </c>
      <c r="D4993" s="622" t="s">
        <v>560</v>
      </c>
      <c r="E4993" s="622" t="s">
        <v>560</v>
      </c>
    </row>
    <row r="4994" spans="1:5">
      <c r="A4994" s="603">
        <v>37764</v>
      </c>
      <c r="B4994">
        <v>31.21</v>
      </c>
      <c r="D4994" s="622" t="s">
        <v>560</v>
      </c>
      <c r="E4994" s="622" t="s">
        <v>560</v>
      </c>
    </row>
    <row r="4995" spans="1:5">
      <c r="A4995" s="603">
        <v>37763</v>
      </c>
      <c r="B4995">
        <v>31.18</v>
      </c>
      <c r="D4995" s="622" t="s">
        <v>560</v>
      </c>
      <c r="E4995" s="622" t="s">
        <v>560</v>
      </c>
    </row>
    <row r="4996" spans="1:5">
      <c r="A4996" s="603">
        <v>37762</v>
      </c>
      <c r="B4996">
        <v>26.76</v>
      </c>
      <c r="D4996" s="622" t="s">
        <v>560</v>
      </c>
      <c r="E4996" s="622" t="s">
        <v>560</v>
      </c>
    </row>
    <row r="4997" spans="1:5">
      <c r="A4997" s="603">
        <v>37761</v>
      </c>
      <c r="B4997">
        <v>25.09</v>
      </c>
      <c r="D4997" s="622" t="s">
        <v>560</v>
      </c>
      <c r="E4997" s="622" t="s">
        <v>560</v>
      </c>
    </row>
    <row r="4998" spans="1:5">
      <c r="A4998" s="603">
        <v>37760</v>
      </c>
      <c r="B4998">
        <v>25.46</v>
      </c>
      <c r="D4998" s="622" t="s">
        <v>560</v>
      </c>
      <c r="E4998" s="622" t="s">
        <v>560</v>
      </c>
    </row>
    <row r="4999" spans="1:5">
      <c r="A4999" s="603">
        <v>37757</v>
      </c>
      <c r="B4999">
        <v>23.66</v>
      </c>
      <c r="D4999" s="622" t="s">
        <v>560</v>
      </c>
      <c r="E4999" s="622" t="s">
        <v>560</v>
      </c>
    </row>
    <row r="5000" spans="1:5">
      <c r="A5000" s="603">
        <v>37756</v>
      </c>
      <c r="B5000">
        <v>21.78</v>
      </c>
      <c r="D5000" s="622" t="s">
        <v>560</v>
      </c>
      <c r="E5000" s="622" t="s">
        <v>560</v>
      </c>
    </row>
    <row r="5001" spans="1:5">
      <c r="A5001" s="603">
        <v>37755</v>
      </c>
      <c r="B5001">
        <v>24.57</v>
      </c>
      <c r="D5001" s="622" t="s">
        <v>560</v>
      </c>
      <c r="E5001" s="622" t="s">
        <v>560</v>
      </c>
    </row>
    <row r="5002" spans="1:5">
      <c r="A5002" s="603">
        <v>37754</v>
      </c>
      <c r="B5002">
        <v>24.36</v>
      </c>
      <c r="D5002" s="622" t="s">
        <v>560</v>
      </c>
      <c r="E5002" s="622" t="s">
        <v>560</v>
      </c>
    </row>
    <row r="5003" spans="1:5">
      <c r="A5003" s="603">
        <v>37753</v>
      </c>
      <c r="B5003">
        <v>24.93</v>
      </c>
      <c r="D5003" s="622" t="s">
        <v>560</v>
      </c>
      <c r="E5003" s="622" t="s">
        <v>560</v>
      </c>
    </row>
    <row r="5004" spans="1:5">
      <c r="A5004" s="603">
        <v>37750</v>
      </c>
      <c r="B5004">
        <v>22.06</v>
      </c>
      <c r="D5004" s="622" t="s">
        <v>560</v>
      </c>
      <c r="E5004" s="622" t="s">
        <v>560</v>
      </c>
    </row>
    <row r="5005" spans="1:5">
      <c r="A5005" s="603">
        <v>37749</v>
      </c>
      <c r="B5005">
        <v>22.25</v>
      </c>
      <c r="D5005" s="622" t="s">
        <v>560</v>
      </c>
      <c r="E5005" s="622" t="s">
        <v>560</v>
      </c>
    </row>
    <row r="5006" spans="1:5">
      <c r="A5006" s="603">
        <v>37748</v>
      </c>
      <c r="B5006">
        <v>21.98</v>
      </c>
      <c r="D5006" s="622" t="s">
        <v>560</v>
      </c>
      <c r="E5006" s="622" t="s">
        <v>560</v>
      </c>
    </row>
    <row r="5007" spans="1:5">
      <c r="A5007" s="603">
        <v>37747</v>
      </c>
      <c r="B5007">
        <v>20.46</v>
      </c>
      <c r="D5007" s="622" t="s">
        <v>560</v>
      </c>
      <c r="E5007" s="622" t="s">
        <v>560</v>
      </c>
    </row>
    <row r="5008" spans="1:5">
      <c r="A5008" s="603">
        <v>37746</v>
      </c>
      <c r="B5008">
        <v>20.48</v>
      </c>
      <c r="D5008" s="622" t="s">
        <v>560</v>
      </c>
      <c r="E5008" s="622" t="s">
        <v>560</v>
      </c>
    </row>
    <row r="5009" spans="1:5">
      <c r="A5009" s="603">
        <v>37743</v>
      </c>
      <c r="B5009">
        <v>20.81</v>
      </c>
      <c r="D5009" s="622" t="s">
        <v>560</v>
      </c>
      <c r="E5009" s="622" t="s">
        <v>560</v>
      </c>
    </row>
    <row r="5010" spans="1:5">
      <c r="A5010" s="603">
        <v>37742</v>
      </c>
      <c r="B5010">
        <v>16.88</v>
      </c>
      <c r="D5010" s="622" t="s">
        <v>560</v>
      </c>
      <c r="E5010" s="622" t="s">
        <v>560</v>
      </c>
    </row>
    <row r="5011" spans="1:5">
      <c r="A5011" s="603">
        <v>37741</v>
      </c>
      <c r="B5011">
        <v>18.079999999999998</v>
      </c>
      <c r="D5011" s="622" t="s">
        <v>560</v>
      </c>
      <c r="E5011" s="622" t="s">
        <v>560</v>
      </c>
    </row>
    <row r="5012" spans="1:5">
      <c r="A5012" s="603">
        <v>37740</v>
      </c>
      <c r="B5012">
        <v>21.07</v>
      </c>
      <c r="D5012" s="622" t="s">
        <v>560</v>
      </c>
      <c r="E5012" s="622" t="s">
        <v>560</v>
      </c>
    </row>
    <row r="5013" spans="1:5">
      <c r="A5013" s="603">
        <v>37739</v>
      </c>
      <c r="B5013">
        <v>19.239999999999998</v>
      </c>
      <c r="D5013" s="622" t="s">
        <v>560</v>
      </c>
      <c r="E5013" s="622" t="s">
        <v>560</v>
      </c>
    </row>
    <row r="5014" spans="1:5">
      <c r="A5014" s="603">
        <v>37736</v>
      </c>
      <c r="B5014">
        <v>20.079999999999998</v>
      </c>
      <c r="D5014" s="622" t="s">
        <v>560</v>
      </c>
      <c r="E5014" s="622" t="s">
        <v>560</v>
      </c>
    </row>
    <row r="5015" spans="1:5">
      <c r="A5015" s="603">
        <v>37735</v>
      </c>
      <c r="B5015">
        <v>23.12</v>
      </c>
      <c r="D5015" s="622" t="s">
        <v>560</v>
      </c>
      <c r="E5015" s="622" t="s">
        <v>560</v>
      </c>
    </row>
    <row r="5016" spans="1:5">
      <c r="A5016" s="603">
        <v>37734</v>
      </c>
      <c r="B5016">
        <v>24.22</v>
      </c>
      <c r="D5016" s="622" t="s">
        <v>560</v>
      </c>
      <c r="E5016" s="622" t="s">
        <v>560</v>
      </c>
    </row>
    <row r="5017" spans="1:5">
      <c r="A5017" s="603">
        <v>37733</v>
      </c>
      <c r="B5017">
        <v>23.52</v>
      </c>
      <c r="D5017" s="622" t="s">
        <v>560</v>
      </c>
      <c r="E5017" s="622" t="s">
        <v>560</v>
      </c>
    </row>
    <row r="5018" spans="1:5">
      <c r="A5018" s="603">
        <v>37732</v>
      </c>
      <c r="B5018">
        <v>20.38</v>
      </c>
      <c r="D5018" s="622" t="s">
        <v>560</v>
      </c>
      <c r="E5018" s="622" t="s">
        <v>560</v>
      </c>
    </row>
    <row r="5019" spans="1:5">
      <c r="A5019" s="603">
        <v>37729</v>
      </c>
      <c r="B5019">
        <v>17.329999999999998</v>
      </c>
      <c r="D5019" s="622" t="s">
        <v>560</v>
      </c>
      <c r="E5019" s="622" t="s">
        <v>560</v>
      </c>
    </row>
    <row r="5020" spans="1:5">
      <c r="A5020" s="603">
        <v>37728</v>
      </c>
      <c r="B5020">
        <v>20.9</v>
      </c>
      <c r="D5020" s="622" t="s">
        <v>560</v>
      </c>
      <c r="E5020" s="622" t="s">
        <v>560</v>
      </c>
    </row>
    <row r="5021" spans="1:5">
      <c r="A5021" s="603">
        <v>37727</v>
      </c>
      <c r="B5021">
        <v>22.83</v>
      </c>
      <c r="D5021" s="622" t="s">
        <v>560</v>
      </c>
      <c r="E5021" s="622" t="s">
        <v>560</v>
      </c>
    </row>
    <row r="5022" spans="1:5">
      <c r="A5022" s="603">
        <v>37726</v>
      </c>
      <c r="B5022">
        <v>23.44</v>
      </c>
      <c r="D5022" s="622" t="s">
        <v>560</v>
      </c>
      <c r="E5022" s="622" t="s">
        <v>560</v>
      </c>
    </row>
    <row r="5023" spans="1:5">
      <c r="A5023" s="603">
        <v>37725</v>
      </c>
      <c r="B5023">
        <v>23.27</v>
      </c>
      <c r="D5023" s="622" t="s">
        <v>560</v>
      </c>
      <c r="E5023" s="622" t="s">
        <v>560</v>
      </c>
    </row>
    <row r="5024" spans="1:5">
      <c r="A5024" s="603">
        <v>37722</v>
      </c>
      <c r="B5024">
        <v>24.93</v>
      </c>
      <c r="D5024" s="622" t="s">
        <v>560</v>
      </c>
      <c r="E5024" s="622" t="s">
        <v>560</v>
      </c>
    </row>
    <row r="5025" spans="1:5">
      <c r="A5025" s="603">
        <v>37721</v>
      </c>
      <c r="B5025">
        <v>25.46</v>
      </c>
      <c r="D5025" s="622" t="s">
        <v>560</v>
      </c>
      <c r="E5025" s="622" t="s">
        <v>560</v>
      </c>
    </row>
    <row r="5026" spans="1:5">
      <c r="A5026" s="603">
        <v>37720</v>
      </c>
      <c r="B5026">
        <v>22.34</v>
      </c>
      <c r="D5026" s="622" t="s">
        <v>560</v>
      </c>
      <c r="E5026" s="622" t="s">
        <v>560</v>
      </c>
    </row>
    <row r="5027" spans="1:5">
      <c r="A5027" s="603">
        <v>37719</v>
      </c>
      <c r="B5027">
        <v>25.58</v>
      </c>
      <c r="D5027" s="622" t="s">
        <v>560</v>
      </c>
      <c r="E5027" s="622" t="s">
        <v>560</v>
      </c>
    </row>
    <row r="5028" spans="1:5">
      <c r="A5028" s="603">
        <v>37718</v>
      </c>
      <c r="B5028">
        <v>25.72</v>
      </c>
      <c r="D5028" s="622" t="s">
        <v>560</v>
      </c>
      <c r="E5028" s="622" t="s">
        <v>560</v>
      </c>
    </row>
    <row r="5029" spans="1:5">
      <c r="A5029" s="603">
        <v>37715</v>
      </c>
      <c r="B5029">
        <v>25.56</v>
      </c>
      <c r="D5029" s="622" t="s">
        <v>560</v>
      </c>
      <c r="E5029" s="622" t="s">
        <v>560</v>
      </c>
    </row>
    <row r="5030" spans="1:5">
      <c r="A5030" s="603">
        <v>37714</v>
      </c>
      <c r="B5030">
        <v>23.29</v>
      </c>
      <c r="D5030" s="622" t="s">
        <v>560</v>
      </c>
      <c r="E5030" s="622" t="s">
        <v>560</v>
      </c>
    </row>
    <row r="5031" spans="1:5">
      <c r="A5031" s="603">
        <v>37713</v>
      </c>
      <c r="B5031">
        <v>21.4</v>
      </c>
      <c r="D5031" s="622" t="s">
        <v>560</v>
      </c>
      <c r="E5031" s="622" t="s">
        <v>560</v>
      </c>
    </row>
    <row r="5032" spans="1:5">
      <c r="A5032" s="603">
        <v>37712</v>
      </c>
      <c r="B5032">
        <v>21.92</v>
      </c>
      <c r="D5032" s="622" t="s">
        <v>560</v>
      </c>
      <c r="E5032" s="622" t="s">
        <v>560</v>
      </c>
    </row>
    <row r="5033" spans="1:5">
      <c r="A5033" s="603">
        <v>37711</v>
      </c>
      <c r="B5033">
        <v>24.19</v>
      </c>
      <c r="D5033" s="622" t="s">
        <v>560</v>
      </c>
      <c r="E5033" s="622" t="s">
        <v>560</v>
      </c>
    </row>
    <row r="5034" spans="1:5">
      <c r="A5034" s="603">
        <v>37708</v>
      </c>
      <c r="B5034">
        <v>27.1</v>
      </c>
      <c r="D5034" s="622" t="s">
        <v>560</v>
      </c>
      <c r="E5034" s="622" t="s">
        <v>560</v>
      </c>
    </row>
    <row r="5035" spans="1:5">
      <c r="A5035" s="603">
        <v>37707</v>
      </c>
      <c r="B5035">
        <v>31.01</v>
      </c>
      <c r="D5035" s="622" t="s">
        <v>560</v>
      </c>
      <c r="E5035" s="622" t="s">
        <v>560</v>
      </c>
    </row>
    <row r="5036" spans="1:5">
      <c r="A5036" s="603">
        <v>37706</v>
      </c>
      <c r="B5036">
        <v>31.76</v>
      </c>
      <c r="D5036" s="622" t="s">
        <v>560</v>
      </c>
      <c r="E5036" s="622" t="s">
        <v>560</v>
      </c>
    </row>
    <row r="5037" spans="1:5">
      <c r="A5037" s="603">
        <v>37705</v>
      </c>
      <c r="B5037">
        <v>32.32</v>
      </c>
      <c r="D5037" s="622" t="s">
        <v>560</v>
      </c>
      <c r="E5037" s="622" t="s">
        <v>560</v>
      </c>
    </row>
    <row r="5038" spans="1:5">
      <c r="A5038" s="603">
        <v>37704</v>
      </c>
      <c r="B5038">
        <v>35.96</v>
      </c>
      <c r="D5038" s="622" t="s">
        <v>560</v>
      </c>
      <c r="E5038" s="622" t="s">
        <v>560</v>
      </c>
    </row>
    <row r="5039" spans="1:5">
      <c r="A5039" s="603">
        <v>37701</v>
      </c>
      <c r="B5039">
        <v>27.87</v>
      </c>
      <c r="D5039" s="622" t="s">
        <v>560</v>
      </c>
      <c r="E5039" s="622" t="s">
        <v>560</v>
      </c>
    </row>
    <row r="5040" spans="1:5">
      <c r="A5040" s="603">
        <v>37700</v>
      </c>
      <c r="B5040">
        <v>31.31</v>
      </c>
      <c r="D5040" s="622" t="s">
        <v>560</v>
      </c>
      <c r="E5040" s="622" t="s">
        <v>560</v>
      </c>
    </row>
    <row r="5041" spans="1:5">
      <c r="A5041" s="603">
        <v>37699</v>
      </c>
      <c r="B5041">
        <v>22.35</v>
      </c>
      <c r="D5041" s="622" t="s">
        <v>560</v>
      </c>
      <c r="E5041" s="622" t="s">
        <v>560</v>
      </c>
    </row>
    <row r="5042" spans="1:5">
      <c r="A5042" s="603">
        <v>37698</v>
      </c>
      <c r="B5042">
        <v>31.16</v>
      </c>
      <c r="D5042" s="622" t="s">
        <v>560</v>
      </c>
      <c r="E5042" s="622" t="s">
        <v>560</v>
      </c>
    </row>
    <row r="5043" spans="1:5">
      <c r="A5043" s="603">
        <v>37697</v>
      </c>
      <c r="B5043">
        <v>39.86</v>
      </c>
      <c r="D5043" s="622" t="s">
        <v>560</v>
      </c>
      <c r="E5043" s="622" t="s">
        <v>560</v>
      </c>
    </row>
    <row r="5044" spans="1:5">
      <c r="A5044" s="603">
        <v>37694</v>
      </c>
      <c r="B5044">
        <v>29.53</v>
      </c>
      <c r="D5044" s="622" t="s">
        <v>560</v>
      </c>
      <c r="E5044" s="622" t="s">
        <v>560</v>
      </c>
    </row>
    <row r="5045" spans="1:5">
      <c r="A5045" s="603">
        <v>37693</v>
      </c>
      <c r="B5045">
        <v>21.45</v>
      </c>
      <c r="D5045" s="622" t="s">
        <v>560</v>
      </c>
      <c r="E5045" s="622" t="s">
        <v>560</v>
      </c>
    </row>
    <row r="5046" spans="1:5">
      <c r="A5046" s="603">
        <v>37692</v>
      </c>
      <c r="B5046">
        <v>30.18</v>
      </c>
      <c r="D5046" s="622" t="s">
        <v>560</v>
      </c>
      <c r="E5046" s="622" t="s">
        <v>560</v>
      </c>
    </row>
    <row r="5047" spans="1:5">
      <c r="A5047" s="603">
        <v>37691</v>
      </c>
      <c r="B5047">
        <v>24.62</v>
      </c>
      <c r="D5047" s="622" t="s">
        <v>560</v>
      </c>
      <c r="E5047" s="622" t="s">
        <v>560</v>
      </c>
    </row>
    <row r="5048" spans="1:5">
      <c r="A5048" s="603">
        <v>37690</v>
      </c>
      <c r="B5048">
        <v>22.71</v>
      </c>
      <c r="D5048" s="622" t="s">
        <v>560</v>
      </c>
      <c r="E5048" s="622" t="s">
        <v>560</v>
      </c>
    </row>
    <row r="5049" spans="1:5">
      <c r="A5049" s="603">
        <v>37687</v>
      </c>
      <c r="B5049">
        <v>18.21</v>
      </c>
      <c r="D5049" s="622" t="s">
        <v>560</v>
      </c>
      <c r="E5049" s="622" t="s">
        <v>560</v>
      </c>
    </row>
    <row r="5050" spans="1:5">
      <c r="A5050" s="603">
        <v>37686</v>
      </c>
      <c r="B5050">
        <v>17.850000000000001</v>
      </c>
      <c r="D5050" s="622" t="s">
        <v>560</v>
      </c>
      <c r="E5050" s="622" t="s">
        <v>560</v>
      </c>
    </row>
    <row r="5051" spans="1:5">
      <c r="A5051" s="603">
        <v>37685</v>
      </c>
      <c r="B5051">
        <v>17.59</v>
      </c>
      <c r="D5051" s="622" t="s">
        <v>560</v>
      </c>
      <c r="E5051" s="622" t="s">
        <v>560</v>
      </c>
    </row>
    <row r="5052" spans="1:5">
      <c r="A5052" s="603">
        <v>37684</v>
      </c>
      <c r="B5052">
        <v>18.149999999999999</v>
      </c>
      <c r="D5052" s="622" t="s">
        <v>560</v>
      </c>
      <c r="E5052" s="622" t="s">
        <v>560</v>
      </c>
    </row>
    <row r="5053" spans="1:5">
      <c r="A5053" s="603">
        <v>37683</v>
      </c>
      <c r="B5053">
        <v>21.98</v>
      </c>
      <c r="D5053" s="622" t="s">
        <v>560</v>
      </c>
      <c r="E5053" s="622" t="s">
        <v>560</v>
      </c>
    </row>
    <row r="5054" spans="1:5">
      <c r="A5054" s="603">
        <v>37680</v>
      </c>
      <c r="B5054">
        <v>21.58</v>
      </c>
      <c r="D5054" s="622" t="s">
        <v>560</v>
      </c>
      <c r="E5054" s="622" t="s">
        <v>560</v>
      </c>
    </row>
    <row r="5055" spans="1:5">
      <c r="A5055" s="603">
        <v>37679</v>
      </c>
      <c r="B5055">
        <v>15.5</v>
      </c>
      <c r="D5055" s="622" t="s">
        <v>560</v>
      </c>
      <c r="E5055" s="622" t="s">
        <v>560</v>
      </c>
    </row>
    <row r="5056" spans="1:5">
      <c r="A5056" s="603">
        <v>37678</v>
      </c>
      <c r="B5056">
        <v>26.66</v>
      </c>
      <c r="D5056" s="622" t="s">
        <v>560</v>
      </c>
      <c r="E5056" s="622" t="s">
        <v>560</v>
      </c>
    </row>
    <row r="5057" spans="1:5">
      <c r="A5057" s="603">
        <v>37677</v>
      </c>
      <c r="B5057">
        <v>33.15</v>
      </c>
      <c r="D5057" s="622" t="s">
        <v>560</v>
      </c>
      <c r="E5057" s="622" t="s">
        <v>560</v>
      </c>
    </row>
    <row r="5058" spans="1:5">
      <c r="A5058" s="603">
        <v>37676</v>
      </c>
      <c r="B5058">
        <v>36.04</v>
      </c>
      <c r="D5058" s="622" t="s">
        <v>560</v>
      </c>
      <c r="E5058" s="622" t="s">
        <v>560</v>
      </c>
    </row>
    <row r="5059" spans="1:5">
      <c r="A5059" s="603">
        <v>37673</v>
      </c>
      <c r="B5059">
        <v>32.42</v>
      </c>
      <c r="D5059" s="622" t="s">
        <v>560</v>
      </c>
      <c r="E5059" s="622" t="s">
        <v>560</v>
      </c>
    </row>
    <row r="5060" spans="1:5">
      <c r="A5060" s="603">
        <v>37672</v>
      </c>
      <c r="B5060">
        <v>39</v>
      </c>
      <c r="D5060" s="622" t="s">
        <v>560</v>
      </c>
      <c r="E5060" s="622" t="s">
        <v>560</v>
      </c>
    </row>
    <row r="5061" spans="1:5">
      <c r="A5061" s="603">
        <v>37671</v>
      </c>
      <c r="B5061">
        <v>37.93</v>
      </c>
      <c r="D5061" s="622" t="s">
        <v>560</v>
      </c>
      <c r="E5061" s="622" t="s">
        <v>560</v>
      </c>
    </row>
    <row r="5062" spans="1:5">
      <c r="A5062" s="603">
        <v>37670</v>
      </c>
      <c r="B5062">
        <v>37.67</v>
      </c>
      <c r="D5062" s="622" t="s">
        <v>560</v>
      </c>
      <c r="E5062" s="622" t="s">
        <v>560</v>
      </c>
    </row>
    <row r="5063" spans="1:5">
      <c r="A5063" s="603">
        <v>37669</v>
      </c>
      <c r="B5063">
        <v>38.950000000000003</v>
      </c>
      <c r="D5063" s="622" t="s">
        <v>560</v>
      </c>
      <c r="E5063" s="622" t="s">
        <v>560</v>
      </c>
    </row>
    <row r="5064" spans="1:5">
      <c r="A5064" s="603">
        <v>37666</v>
      </c>
      <c r="B5064">
        <v>24.34</v>
      </c>
      <c r="D5064" s="622" t="s">
        <v>560</v>
      </c>
      <c r="E5064" s="622" t="s">
        <v>560</v>
      </c>
    </row>
    <row r="5065" spans="1:5">
      <c r="A5065" s="603">
        <v>37665</v>
      </c>
      <c r="B5065">
        <v>22.97</v>
      </c>
      <c r="D5065" s="622" t="s">
        <v>560</v>
      </c>
      <c r="E5065" s="622" t="s">
        <v>560</v>
      </c>
    </row>
    <row r="5066" spans="1:5">
      <c r="A5066" s="603">
        <v>37664</v>
      </c>
      <c r="B5066">
        <v>20.100000000000001</v>
      </c>
      <c r="D5066" s="622" t="s">
        <v>560</v>
      </c>
      <c r="E5066" s="622" t="s">
        <v>560</v>
      </c>
    </row>
    <row r="5067" spans="1:5">
      <c r="A5067" s="603">
        <v>37663</v>
      </c>
      <c r="B5067">
        <v>24.94</v>
      </c>
      <c r="D5067" s="622" t="s">
        <v>560</v>
      </c>
      <c r="E5067" s="622" t="s">
        <v>560</v>
      </c>
    </row>
    <row r="5068" spans="1:5">
      <c r="A5068" s="603">
        <v>37662</v>
      </c>
      <c r="B5068">
        <v>21.3</v>
      </c>
      <c r="D5068" s="622" t="s">
        <v>560</v>
      </c>
      <c r="E5068" s="622" t="s">
        <v>560</v>
      </c>
    </row>
    <row r="5069" spans="1:5">
      <c r="A5069" s="603">
        <v>37659</v>
      </c>
      <c r="B5069">
        <v>24.39</v>
      </c>
      <c r="D5069" s="622" t="s">
        <v>560</v>
      </c>
      <c r="E5069" s="622" t="s">
        <v>560</v>
      </c>
    </row>
    <row r="5070" spans="1:5">
      <c r="A5070" s="603">
        <v>37658</v>
      </c>
      <c r="B5070">
        <v>27.05</v>
      </c>
      <c r="D5070" s="622" t="s">
        <v>560</v>
      </c>
      <c r="E5070" s="622" t="s">
        <v>560</v>
      </c>
    </row>
    <row r="5071" spans="1:5">
      <c r="A5071" s="603">
        <v>37657</v>
      </c>
      <c r="B5071">
        <v>21.31</v>
      </c>
      <c r="D5071" s="622" t="s">
        <v>560</v>
      </c>
      <c r="E5071" s="622" t="s">
        <v>560</v>
      </c>
    </row>
    <row r="5072" spans="1:5">
      <c r="A5072" s="603">
        <v>37656</v>
      </c>
      <c r="B5072">
        <v>18.899999999999999</v>
      </c>
      <c r="D5072" s="622" t="s">
        <v>560</v>
      </c>
      <c r="E5072" s="622" t="s">
        <v>560</v>
      </c>
    </row>
    <row r="5073" spans="1:5">
      <c r="A5073" s="603">
        <v>37655</v>
      </c>
      <c r="B5073">
        <v>27.73</v>
      </c>
      <c r="D5073" s="622" t="s">
        <v>560</v>
      </c>
      <c r="E5073" s="622" t="s">
        <v>560</v>
      </c>
    </row>
    <row r="5074" spans="1:5">
      <c r="A5074" s="603">
        <v>37652</v>
      </c>
      <c r="B5074">
        <v>31.21</v>
      </c>
      <c r="D5074" s="622" t="s">
        <v>560</v>
      </c>
      <c r="E5074" s="622" t="s">
        <v>560</v>
      </c>
    </row>
    <row r="5075" spans="1:5">
      <c r="A5075" s="603">
        <v>37651</v>
      </c>
      <c r="B5075">
        <v>19.010000000000002</v>
      </c>
      <c r="D5075" s="622" t="s">
        <v>560</v>
      </c>
      <c r="E5075" s="622" t="s">
        <v>560</v>
      </c>
    </row>
    <row r="5076" spans="1:5">
      <c r="A5076" s="603">
        <v>37650</v>
      </c>
      <c r="B5076">
        <v>17.809999999999999</v>
      </c>
      <c r="D5076" s="622" t="s">
        <v>560</v>
      </c>
      <c r="E5076" s="622" t="s">
        <v>560</v>
      </c>
    </row>
    <row r="5077" spans="1:5">
      <c r="A5077" s="603">
        <v>37649</v>
      </c>
      <c r="B5077">
        <v>11.15</v>
      </c>
      <c r="D5077" s="622" t="s">
        <v>560</v>
      </c>
      <c r="E5077" s="622" t="s">
        <v>560</v>
      </c>
    </row>
    <row r="5078" spans="1:5">
      <c r="A5078" s="603">
        <v>37648</v>
      </c>
      <c r="B5078">
        <v>28.48</v>
      </c>
      <c r="D5078" s="622" t="s">
        <v>560</v>
      </c>
      <c r="E5078" s="622" t="s">
        <v>560</v>
      </c>
    </row>
    <row r="5079" spans="1:5">
      <c r="A5079" s="603">
        <v>37645</v>
      </c>
      <c r="B5079">
        <v>19.12</v>
      </c>
      <c r="D5079" s="622" t="s">
        <v>560</v>
      </c>
      <c r="E5079" s="622" t="s">
        <v>560</v>
      </c>
    </row>
    <row r="5080" spans="1:5">
      <c r="A5080" s="603">
        <v>37644</v>
      </c>
      <c r="B5080">
        <v>19.47</v>
      </c>
      <c r="D5080" s="622" t="s">
        <v>560</v>
      </c>
      <c r="E5080" s="622" t="s">
        <v>560</v>
      </c>
    </row>
    <row r="5081" spans="1:5">
      <c r="A5081" s="603">
        <v>37643</v>
      </c>
      <c r="B5081">
        <v>20.91</v>
      </c>
      <c r="D5081" s="622" t="s">
        <v>560</v>
      </c>
      <c r="E5081" s="622" t="s">
        <v>560</v>
      </c>
    </row>
    <row r="5082" spans="1:5">
      <c r="A5082" s="603">
        <v>37642</v>
      </c>
      <c r="B5082">
        <v>20.78</v>
      </c>
      <c r="D5082" s="622" t="s">
        <v>560</v>
      </c>
      <c r="E5082" s="622" t="s">
        <v>560</v>
      </c>
    </row>
    <row r="5083" spans="1:5">
      <c r="A5083" s="603">
        <v>37641</v>
      </c>
      <c r="B5083">
        <v>18.420000000000002</v>
      </c>
      <c r="D5083" s="622" t="s">
        <v>560</v>
      </c>
      <c r="E5083" s="622" t="s">
        <v>560</v>
      </c>
    </row>
    <row r="5084" spans="1:5">
      <c r="A5084" s="603">
        <v>37638</v>
      </c>
      <c r="B5084">
        <v>33.6</v>
      </c>
      <c r="D5084" s="622" t="s">
        <v>560</v>
      </c>
      <c r="E5084" s="622" t="s">
        <v>560</v>
      </c>
    </row>
    <row r="5085" spans="1:5">
      <c r="A5085" s="603">
        <v>37637</v>
      </c>
      <c r="B5085">
        <v>38.78</v>
      </c>
      <c r="D5085" s="622" t="s">
        <v>560</v>
      </c>
      <c r="E5085" s="622" t="s">
        <v>560</v>
      </c>
    </row>
    <row r="5086" spans="1:5">
      <c r="A5086" s="603">
        <v>37636</v>
      </c>
      <c r="B5086">
        <v>34.56</v>
      </c>
      <c r="D5086" s="622" t="s">
        <v>560</v>
      </c>
      <c r="E5086" s="622" t="s">
        <v>560</v>
      </c>
    </row>
    <row r="5087" spans="1:5">
      <c r="A5087" s="603">
        <v>37635</v>
      </c>
      <c r="B5087">
        <v>22.31</v>
      </c>
      <c r="D5087" s="622" t="s">
        <v>560</v>
      </c>
      <c r="E5087" s="622" t="s">
        <v>560</v>
      </c>
    </row>
    <row r="5088" spans="1:5">
      <c r="A5088" s="603">
        <v>37634</v>
      </c>
      <c r="B5088">
        <v>30.44</v>
      </c>
      <c r="D5088" s="622" t="s">
        <v>560</v>
      </c>
      <c r="E5088" s="622" t="s">
        <v>560</v>
      </c>
    </row>
    <row r="5089" spans="1:5">
      <c r="A5089" s="603">
        <v>37631</v>
      </c>
      <c r="B5089">
        <v>21.67</v>
      </c>
      <c r="D5089" s="622" t="s">
        <v>560</v>
      </c>
      <c r="E5089" s="622" t="s">
        <v>560</v>
      </c>
    </row>
    <row r="5090" spans="1:5">
      <c r="A5090" s="603">
        <v>37630</v>
      </c>
      <c r="B5090">
        <v>21.09</v>
      </c>
      <c r="D5090" s="622" t="s">
        <v>560</v>
      </c>
      <c r="E5090" s="622" t="s">
        <v>560</v>
      </c>
    </row>
    <row r="5091" spans="1:5">
      <c r="A5091" s="603">
        <v>37629</v>
      </c>
      <c r="B5091">
        <v>20.78</v>
      </c>
      <c r="D5091" s="622" t="s">
        <v>560</v>
      </c>
      <c r="E5091" s="622" t="s">
        <v>560</v>
      </c>
    </row>
    <row r="5092" spans="1:5">
      <c r="A5092" s="603">
        <v>37628</v>
      </c>
      <c r="B5092">
        <v>18.63</v>
      </c>
      <c r="D5092" s="622" t="s">
        <v>560</v>
      </c>
      <c r="E5092" s="622" t="s">
        <v>560</v>
      </c>
    </row>
    <row r="5093" spans="1:5">
      <c r="A5093" s="603">
        <v>37627</v>
      </c>
      <c r="B5093">
        <v>15.24</v>
      </c>
      <c r="D5093" s="622" t="s">
        <v>560</v>
      </c>
      <c r="E5093" s="622" t="s">
        <v>560</v>
      </c>
    </row>
    <row r="5094" spans="1:5">
      <c r="A5094" s="603">
        <v>37624</v>
      </c>
      <c r="B5094">
        <v>15.12</v>
      </c>
      <c r="D5094" s="622" t="s">
        <v>560</v>
      </c>
      <c r="E5094" s="622" t="s">
        <v>560</v>
      </c>
    </row>
    <row r="5095" spans="1:5">
      <c r="A5095" s="603">
        <v>37623</v>
      </c>
      <c r="B5095">
        <v>15.4</v>
      </c>
      <c r="D5095" s="622" t="s">
        <v>560</v>
      </c>
      <c r="E5095" s="622" t="s">
        <v>560</v>
      </c>
    </row>
    <row r="5096" spans="1:5">
      <c r="A5096" s="603">
        <v>37622</v>
      </c>
      <c r="B5096">
        <v>6.98</v>
      </c>
      <c r="D5096" s="622" t="s">
        <v>560</v>
      </c>
      <c r="E5096" s="622" t="s">
        <v>560</v>
      </c>
    </row>
    <row r="5097" spans="1:5">
      <c r="A5097" s="603">
        <v>37621</v>
      </c>
      <c r="B5097">
        <v>5.47</v>
      </c>
      <c r="D5097" s="622" t="s">
        <v>560</v>
      </c>
      <c r="E5097" s="622" t="s">
        <v>560</v>
      </c>
    </row>
    <row r="5098" spans="1:5">
      <c r="A5098" s="603">
        <v>37620</v>
      </c>
      <c r="B5098">
        <v>13.79</v>
      </c>
      <c r="D5098" s="622" t="s">
        <v>560</v>
      </c>
      <c r="E5098" s="622" t="s">
        <v>560</v>
      </c>
    </row>
    <row r="5099" spans="1:5">
      <c r="A5099" s="603">
        <v>37617</v>
      </c>
      <c r="B5099">
        <v>18.03</v>
      </c>
      <c r="D5099" s="622" t="s">
        <v>560</v>
      </c>
      <c r="E5099" s="622" t="s">
        <v>560</v>
      </c>
    </row>
    <row r="5100" spans="1:5">
      <c r="A5100" s="603">
        <v>37616</v>
      </c>
      <c r="B5100">
        <v>19.829999999999998</v>
      </c>
      <c r="D5100" s="622" t="s">
        <v>560</v>
      </c>
      <c r="E5100" s="622" t="s">
        <v>560</v>
      </c>
    </row>
    <row r="5101" spans="1:5">
      <c r="A5101" s="603">
        <v>37615</v>
      </c>
      <c r="B5101">
        <v>11.19</v>
      </c>
      <c r="D5101" s="622" t="s">
        <v>560</v>
      </c>
      <c r="E5101" s="622" t="s">
        <v>560</v>
      </c>
    </row>
    <row r="5102" spans="1:5">
      <c r="A5102" s="603">
        <v>37614</v>
      </c>
      <c r="B5102">
        <v>11.16</v>
      </c>
      <c r="D5102" s="622" t="s">
        <v>560</v>
      </c>
      <c r="E5102" s="622" t="s">
        <v>560</v>
      </c>
    </row>
    <row r="5103" spans="1:5">
      <c r="A5103" s="603">
        <v>37613</v>
      </c>
      <c r="B5103">
        <v>20.7</v>
      </c>
      <c r="D5103" s="622" t="s">
        <v>560</v>
      </c>
      <c r="E5103" s="622" t="s">
        <v>560</v>
      </c>
    </row>
    <row r="5104" spans="1:5">
      <c r="A5104" s="603">
        <v>37610</v>
      </c>
      <c r="B5104">
        <v>24.48</v>
      </c>
      <c r="D5104" s="622" t="s">
        <v>560</v>
      </c>
      <c r="E5104" s="622" t="s">
        <v>560</v>
      </c>
    </row>
    <row r="5105" spans="1:5">
      <c r="A5105" s="603">
        <v>37609</v>
      </c>
      <c r="B5105">
        <v>29.51</v>
      </c>
      <c r="D5105" s="622" t="s">
        <v>560</v>
      </c>
      <c r="E5105" s="622" t="s">
        <v>560</v>
      </c>
    </row>
    <row r="5106" spans="1:5">
      <c r="A5106" s="603">
        <v>37608</v>
      </c>
      <c r="B5106">
        <v>23.1</v>
      </c>
      <c r="D5106" s="622" t="s">
        <v>560</v>
      </c>
      <c r="E5106" s="622" t="s">
        <v>560</v>
      </c>
    </row>
    <row r="5107" spans="1:5">
      <c r="A5107" s="603">
        <v>37607</v>
      </c>
      <c r="B5107">
        <v>24.74</v>
      </c>
      <c r="D5107" s="622" t="s">
        <v>560</v>
      </c>
      <c r="E5107" s="622" t="s">
        <v>560</v>
      </c>
    </row>
    <row r="5108" spans="1:5">
      <c r="A5108" s="603">
        <v>37606</v>
      </c>
      <c r="B5108">
        <v>22.99</v>
      </c>
      <c r="D5108" s="622" t="s">
        <v>560</v>
      </c>
      <c r="E5108" s="622" t="s">
        <v>560</v>
      </c>
    </row>
    <row r="5109" spans="1:5">
      <c r="A5109" s="603">
        <v>37603</v>
      </c>
      <c r="B5109">
        <v>31.32</v>
      </c>
      <c r="D5109" s="622" t="s">
        <v>560</v>
      </c>
      <c r="E5109" s="622" t="s">
        <v>560</v>
      </c>
    </row>
    <row r="5110" spans="1:5">
      <c r="A5110" s="603">
        <v>37602</v>
      </c>
      <c r="B5110">
        <v>29.74</v>
      </c>
      <c r="D5110" s="622" t="s">
        <v>560</v>
      </c>
      <c r="E5110" s="622" t="s">
        <v>560</v>
      </c>
    </row>
    <row r="5111" spans="1:5">
      <c r="A5111" s="603">
        <v>37601</v>
      </c>
      <c r="B5111">
        <v>29.77</v>
      </c>
      <c r="D5111" s="622" t="s">
        <v>560</v>
      </c>
      <c r="E5111" s="622" t="s">
        <v>560</v>
      </c>
    </row>
    <row r="5112" spans="1:5">
      <c r="A5112" s="603">
        <v>37600</v>
      </c>
      <c r="B5112">
        <v>29.25</v>
      </c>
      <c r="D5112" s="622" t="s">
        <v>560</v>
      </c>
      <c r="E5112" s="622" t="s">
        <v>560</v>
      </c>
    </row>
    <row r="5113" spans="1:5">
      <c r="A5113" s="603">
        <v>37599</v>
      </c>
      <c r="B5113">
        <v>30.97</v>
      </c>
      <c r="D5113" s="622" t="s">
        <v>560</v>
      </c>
      <c r="E5113" s="622" t="s">
        <v>560</v>
      </c>
    </row>
    <row r="5114" spans="1:5">
      <c r="A5114" s="603">
        <v>37596</v>
      </c>
      <c r="B5114">
        <v>21.67</v>
      </c>
      <c r="D5114" s="622" t="s">
        <v>560</v>
      </c>
      <c r="E5114" s="622" t="s">
        <v>560</v>
      </c>
    </row>
    <row r="5115" spans="1:5">
      <c r="A5115" s="603">
        <v>37595</v>
      </c>
      <c r="B5115">
        <v>25.76</v>
      </c>
      <c r="D5115" s="622" t="s">
        <v>560</v>
      </c>
      <c r="E5115" s="622" t="s">
        <v>560</v>
      </c>
    </row>
    <row r="5116" spans="1:5">
      <c r="A5116" s="603">
        <v>37594</v>
      </c>
      <c r="B5116">
        <v>22.74</v>
      </c>
      <c r="D5116" s="622" t="s">
        <v>560</v>
      </c>
      <c r="E5116" s="622" t="s">
        <v>560</v>
      </c>
    </row>
    <row r="5117" spans="1:5">
      <c r="A5117" s="603">
        <v>37593</v>
      </c>
      <c r="B5117">
        <v>25.55</v>
      </c>
      <c r="D5117" s="622" t="s">
        <v>560</v>
      </c>
      <c r="E5117" s="622" t="s">
        <v>560</v>
      </c>
    </row>
    <row r="5118" spans="1:5">
      <c r="A5118" s="603">
        <v>37592</v>
      </c>
      <c r="B5118">
        <v>24.76</v>
      </c>
      <c r="D5118" s="622" t="s">
        <v>560</v>
      </c>
      <c r="E5118" s="622" t="s">
        <v>560</v>
      </c>
    </row>
    <row r="5119" spans="1:5">
      <c r="A5119" s="603">
        <v>37589</v>
      </c>
      <c r="B5119">
        <v>24.58</v>
      </c>
      <c r="D5119" s="622" t="s">
        <v>560</v>
      </c>
      <c r="E5119" s="622" t="s">
        <v>560</v>
      </c>
    </row>
    <row r="5120" spans="1:5">
      <c r="A5120" s="603">
        <v>37588</v>
      </c>
      <c r="B5120">
        <v>22.93</v>
      </c>
      <c r="D5120" s="622" t="s">
        <v>560</v>
      </c>
      <c r="E5120" s="622" t="s">
        <v>560</v>
      </c>
    </row>
    <row r="5121" spans="1:5">
      <c r="A5121" s="603">
        <v>37587</v>
      </c>
      <c r="B5121">
        <v>22.31</v>
      </c>
      <c r="D5121" s="622" t="s">
        <v>560</v>
      </c>
      <c r="E5121" s="622" t="s">
        <v>560</v>
      </c>
    </row>
    <row r="5122" spans="1:5">
      <c r="A5122" s="603">
        <v>37586</v>
      </c>
      <c r="B5122">
        <v>21.84</v>
      </c>
      <c r="D5122" s="622" t="s">
        <v>560</v>
      </c>
      <c r="E5122" s="622" t="s">
        <v>560</v>
      </c>
    </row>
    <row r="5123" spans="1:5">
      <c r="A5123" s="603">
        <v>37585</v>
      </c>
      <c r="B5123">
        <v>27.67</v>
      </c>
      <c r="D5123" s="622" t="s">
        <v>560</v>
      </c>
      <c r="E5123" s="622" t="s">
        <v>560</v>
      </c>
    </row>
    <row r="5124" spans="1:5">
      <c r="A5124" s="603">
        <v>37582</v>
      </c>
      <c r="B5124">
        <v>24.21</v>
      </c>
      <c r="D5124" s="622" t="s">
        <v>560</v>
      </c>
      <c r="E5124" s="622" t="s">
        <v>560</v>
      </c>
    </row>
    <row r="5125" spans="1:5">
      <c r="A5125" s="603">
        <v>37581</v>
      </c>
      <c r="B5125">
        <v>29.16</v>
      </c>
      <c r="D5125" s="622" t="s">
        <v>560</v>
      </c>
      <c r="E5125" s="622" t="s">
        <v>560</v>
      </c>
    </row>
    <row r="5126" spans="1:5">
      <c r="A5126" s="603">
        <v>37580</v>
      </c>
      <c r="B5126">
        <v>33.08</v>
      </c>
      <c r="D5126" s="622" t="s">
        <v>560</v>
      </c>
      <c r="E5126" s="622" t="s">
        <v>560</v>
      </c>
    </row>
    <row r="5127" spans="1:5">
      <c r="A5127" s="603">
        <v>37579</v>
      </c>
      <c r="B5127">
        <v>30.31</v>
      </c>
      <c r="D5127" s="622" t="s">
        <v>560</v>
      </c>
      <c r="E5127" s="622" t="s">
        <v>560</v>
      </c>
    </row>
    <row r="5128" spans="1:5">
      <c r="A5128" s="603">
        <v>37578</v>
      </c>
      <c r="B5128">
        <v>30.41</v>
      </c>
      <c r="D5128" s="622" t="s">
        <v>560</v>
      </c>
      <c r="E5128" s="622" t="s">
        <v>560</v>
      </c>
    </row>
    <row r="5129" spans="1:5">
      <c r="A5129" s="603">
        <v>37575</v>
      </c>
      <c r="B5129">
        <v>31.33</v>
      </c>
      <c r="D5129" s="622" t="s">
        <v>560</v>
      </c>
      <c r="E5129" s="622" t="s">
        <v>560</v>
      </c>
    </row>
    <row r="5130" spans="1:5">
      <c r="A5130" s="603">
        <v>37574</v>
      </c>
      <c r="B5130">
        <v>28.04</v>
      </c>
      <c r="D5130" s="622" t="s">
        <v>560</v>
      </c>
      <c r="E5130" s="622" t="s">
        <v>560</v>
      </c>
    </row>
    <row r="5131" spans="1:5">
      <c r="A5131" s="603">
        <v>37573</v>
      </c>
      <c r="B5131">
        <v>30.52</v>
      </c>
      <c r="D5131" s="622" t="s">
        <v>560</v>
      </c>
      <c r="E5131" s="622" t="s">
        <v>560</v>
      </c>
    </row>
    <row r="5132" spans="1:5">
      <c r="A5132" s="603">
        <v>37572</v>
      </c>
      <c r="B5132">
        <v>39.57</v>
      </c>
      <c r="D5132" s="622" t="s">
        <v>560</v>
      </c>
      <c r="E5132" s="622" t="s">
        <v>560</v>
      </c>
    </row>
    <row r="5133" spans="1:5">
      <c r="A5133" s="603">
        <v>37571</v>
      </c>
      <c r="B5133">
        <v>39.29</v>
      </c>
      <c r="D5133" s="622" t="s">
        <v>560</v>
      </c>
      <c r="E5133" s="622" t="s">
        <v>560</v>
      </c>
    </row>
    <row r="5134" spans="1:5">
      <c r="A5134" s="603">
        <v>37568</v>
      </c>
      <c r="B5134">
        <v>41.38</v>
      </c>
      <c r="D5134" s="622" t="s">
        <v>560</v>
      </c>
      <c r="E5134" s="622" t="s">
        <v>560</v>
      </c>
    </row>
    <row r="5135" spans="1:5">
      <c r="A5135" s="603">
        <v>37567</v>
      </c>
      <c r="B5135">
        <v>45.58</v>
      </c>
      <c r="D5135" s="622" t="s">
        <v>560</v>
      </c>
      <c r="E5135" s="622" t="s">
        <v>560</v>
      </c>
    </row>
    <row r="5136" spans="1:5">
      <c r="A5136" s="603">
        <v>37566</v>
      </c>
      <c r="B5136">
        <v>13.93</v>
      </c>
      <c r="D5136" s="622" t="s">
        <v>560</v>
      </c>
      <c r="E5136" s="622" t="s">
        <v>560</v>
      </c>
    </row>
    <row r="5137" spans="1:5">
      <c r="A5137" s="603">
        <v>37565</v>
      </c>
      <c r="B5137">
        <v>44.11</v>
      </c>
      <c r="D5137" s="622" t="s">
        <v>560</v>
      </c>
      <c r="E5137" s="622" t="s">
        <v>560</v>
      </c>
    </row>
    <row r="5138" spans="1:5">
      <c r="A5138" s="603">
        <v>37564</v>
      </c>
      <c r="B5138">
        <v>38.28</v>
      </c>
      <c r="D5138" s="622" t="s">
        <v>560</v>
      </c>
      <c r="E5138" s="622" t="s">
        <v>560</v>
      </c>
    </row>
    <row r="5139" spans="1:5">
      <c r="A5139" s="603">
        <v>37561</v>
      </c>
      <c r="B5139">
        <v>22.32</v>
      </c>
      <c r="D5139" s="622" t="s">
        <v>560</v>
      </c>
      <c r="E5139" s="622" t="s">
        <v>560</v>
      </c>
    </row>
    <row r="5140" spans="1:5">
      <c r="A5140" s="603">
        <v>37560</v>
      </c>
      <c r="B5140">
        <v>33.93</v>
      </c>
      <c r="D5140" s="622" t="s">
        <v>560</v>
      </c>
      <c r="E5140" s="622" t="s">
        <v>560</v>
      </c>
    </row>
    <row r="5141" spans="1:5">
      <c r="A5141" s="603">
        <v>37559</v>
      </c>
      <c r="B5141">
        <v>36.75</v>
      </c>
      <c r="D5141" s="622" t="s">
        <v>560</v>
      </c>
      <c r="E5141" s="622" t="s">
        <v>560</v>
      </c>
    </row>
    <row r="5142" spans="1:5">
      <c r="A5142" s="603">
        <v>37558</v>
      </c>
      <c r="B5142">
        <v>31.64</v>
      </c>
      <c r="D5142" s="622" t="s">
        <v>560</v>
      </c>
      <c r="E5142" s="622" t="s">
        <v>560</v>
      </c>
    </row>
    <row r="5143" spans="1:5">
      <c r="A5143" s="603">
        <v>37557</v>
      </c>
      <c r="B5143">
        <v>35.46</v>
      </c>
      <c r="D5143" s="622" t="s">
        <v>560</v>
      </c>
      <c r="E5143" s="622" t="s">
        <v>560</v>
      </c>
    </row>
    <row r="5144" spans="1:5">
      <c r="A5144" s="603">
        <v>37554</v>
      </c>
      <c r="B5144">
        <v>37.049999999999997</v>
      </c>
      <c r="D5144" s="622" t="s">
        <v>560</v>
      </c>
      <c r="E5144" s="622" t="s">
        <v>560</v>
      </c>
    </row>
    <row r="5145" spans="1:5">
      <c r="A5145" s="603">
        <v>37553</v>
      </c>
      <c r="B5145">
        <v>39.200000000000003</v>
      </c>
      <c r="D5145" s="622" t="s">
        <v>560</v>
      </c>
      <c r="E5145" s="622" t="s">
        <v>560</v>
      </c>
    </row>
    <row r="5146" spans="1:5">
      <c r="A5146" s="603">
        <v>37552</v>
      </c>
      <c r="B5146">
        <v>39.99</v>
      </c>
      <c r="D5146" s="622" t="s">
        <v>560</v>
      </c>
      <c r="E5146" s="622" t="s">
        <v>560</v>
      </c>
    </row>
    <row r="5147" spans="1:5">
      <c r="A5147" s="603">
        <v>37551</v>
      </c>
      <c r="B5147">
        <v>37.65</v>
      </c>
      <c r="D5147" s="622" t="s">
        <v>560</v>
      </c>
      <c r="E5147" s="622" t="s">
        <v>560</v>
      </c>
    </row>
    <row r="5148" spans="1:5">
      <c r="A5148" s="603">
        <v>37550</v>
      </c>
      <c r="B5148">
        <v>29.61</v>
      </c>
      <c r="D5148" s="622" t="s">
        <v>560</v>
      </c>
      <c r="E5148" s="622" t="s">
        <v>560</v>
      </c>
    </row>
    <row r="5149" spans="1:5">
      <c r="A5149" s="603">
        <v>37547</v>
      </c>
      <c r="B5149">
        <v>38.799999999999997</v>
      </c>
      <c r="D5149" s="622" t="s">
        <v>560</v>
      </c>
      <c r="E5149" s="622" t="s">
        <v>560</v>
      </c>
    </row>
    <row r="5150" spans="1:5">
      <c r="A5150" s="603">
        <v>37546</v>
      </c>
      <c r="B5150">
        <v>39.83</v>
      </c>
      <c r="D5150" s="622" t="s">
        <v>560</v>
      </c>
      <c r="E5150" s="622" t="s">
        <v>560</v>
      </c>
    </row>
    <row r="5151" spans="1:5">
      <c r="A5151" s="603">
        <v>37545</v>
      </c>
      <c r="B5151">
        <v>37.770000000000003</v>
      </c>
      <c r="D5151" s="622" t="s">
        <v>560</v>
      </c>
      <c r="E5151" s="622" t="s">
        <v>560</v>
      </c>
    </row>
    <row r="5152" spans="1:5">
      <c r="A5152" s="603">
        <v>37544</v>
      </c>
      <c r="B5152">
        <v>37.74</v>
      </c>
      <c r="D5152" s="622" t="s">
        <v>560</v>
      </c>
      <c r="E5152" s="622" t="s">
        <v>560</v>
      </c>
    </row>
    <row r="5153" spans="1:5">
      <c r="A5153" s="603">
        <v>37543</v>
      </c>
      <c r="B5153">
        <v>36.869999999999997</v>
      </c>
      <c r="D5153" s="622" t="s">
        <v>560</v>
      </c>
      <c r="E5153" s="622" t="s">
        <v>560</v>
      </c>
    </row>
    <row r="5154" spans="1:5">
      <c r="A5154" s="603">
        <v>37540</v>
      </c>
      <c r="B5154">
        <v>35.07</v>
      </c>
      <c r="D5154" s="622" t="s">
        <v>560</v>
      </c>
      <c r="E5154" s="622" t="s">
        <v>560</v>
      </c>
    </row>
    <row r="5155" spans="1:5">
      <c r="A5155" s="603">
        <v>37539</v>
      </c>
      <c r="B5155">
        <v>34.26</v>
      </c>
      <c r="D5155" s="622" t="s">
        <v>560</v>
      </c>
      <c r="E5155" s="622" t="s">
        <v>560</v>
      </c>
    </row>
    <row r="5156" spans="1:5">
      <c r="A5156" s="603">
        <v>37538</v>
      </c>
      <c r="B5156">
        <v>38.659999999999997</v>
      </c>
      <c r="D5156" s="622" t="s">
        <v>560</v>
      </c>
      <c r="E5156" s="622" t="s">
        <v>560</v>
      </c>
    </row>
    <row r="5157" spans="1:5">
      <c r="A5157" s="603">
        <v>37537</v>
      </c>
      <c r="B5157">
        <v>40.82</v>
      </c>
      <c r="D5157" s="622" t="s">
        <v>560</v>
      </c>
      <c r="E5157" s="622" t="s">
        <v>560</v>
      </c>
    </row>
    <row r="5158" spans="1:5">
      <c r="A5158" s="603">
        <v>37536</v>
      </c>
      <c r="B5158">
        <v>41.06</v>
      </c>
      <c r="D5158" s="622" t="s">
        <v>560</v>
      </c>
      <c r="E5158" s="622" t="s">
        <v>560</v>
      </c>
    </row>
    <row r="5159" spans="1:5">
      <c r="A5159" s="603">
        <v>37533</v>
      </c>
      <c r="B5159">
        <v>42.01</v>
      </c>
      <c r="D5159" s="622" t="s">
        <v>560</v>
      </c>
      <c r="E5159" s="622" t="s">
        <v>560</v>
      </c>
    </row>
    <row r="5160" spans="1:5">
      <c r="A5160" s="603">
        <v>37532</v>
      </c>
      <c r="B5160">
        <v>38.74</v>
      </c>
      <c r="D5160" s="622" t="s">
        <v>560</v>
      </c>
      <c r="E5160" s="622" t="s">
        <v>560</v>
      </c>
    </row>
    <row r="5161" spans="1:5">
      <c r="A5161" s="603">
        <v>37531</v>
      </c>
      <c r="B5161">
        <v>39.58</v>
      </c>
      <c r="D5161" s="622" t="s">
        <v>560</v>
      </c>
      <c r="E5161" s="622" t="s">
        <v>560</v>
      </c>
    </row>
    <row r="5162" spans="1:5">
      <c r="A5162" s="603">
        <v>37530</v>
      </c>
      <c r="B5162">
        <v>41.55</v>
      </c>
      <c r="D5162" s="622" t="s">
        <v>560</v>
      </c>
      <c r="E5162" s="622" t="s">
        <v>560</v>
      </c>
    </row>
    <row r="5163" spans="1:5">
      <c r="A5163" s="603">
        <v>37529</v>
      </c>
      <c r="B5163">
        <v>39.11</v>
      </c>
      <c r="D5163" s="622" t="s">
        <v>560</v>
      </c>
      <c r="E5163" s="622" t="s">
        <v>560</v>
      </c>
    </row>
    <row r="5164" spans="1:5">
      <c r="A5164" s="603">
        <v>37526</v>
      </c>
      <c r="B5164">
        <v>32.4</v>
      </c>
      <c r="D5164" s="622" t="s">
        <v>560</v>
      </c>
      <c r="E5164" s="622" t="s">
        <v>560</v>
      </c>
    </row>
    <row r="5165" spans="1:5">
      <c r="A5165" s="603">
        <v>37525</v>
      </c>
      <c r="B5165">
        <v>37.19</v>
      </c>
      <c r="D5165" s="622" t="s">
        <v>560</v>
      </c>
      <c r="E5165" s="622" t="s">
        <v>560</v>
      </c>
    </row>
    <row r="5166" spans="1:5">
      <c r="A5166" s="603">
        <v>37524</v>
      </c>
      <c r="B5166">
        <v>41.26</v>
      </c>
      <c r="D5166" s="622" t="s">
        <v>560</v>
      </c>
      <c r="E5166" s="622" t="s">
        <v>560</v>
      </c>
    </row>
    <row r="5167" spans="1:5">
      <c r="A5167" s="603">
        <v>37523</v>
      </c>
      <c r="B5167">
        <v>39.229999999999997</v>
      </c>
      <c r="D5167" s="622" t="s">
        <v>560</v>
      </c>
      <c r="E5167" s="622" t="s">
        <v>560</v>
      </c>
    </row>
    <row r="5168" spans="1:5">
      <c r="A5168" s="603">
        <v>37522</v>
      </c>
      <c r="B5168">
        <v>38.9</v>
      </c>
      <c r="D5168" s="622" t="s">
        <v>560</v>
      </c>
      <c r="E5168" s="622" t="s">
        <v>560</v>
      </c>
    </row>
    <row r="5169" spans="1:5">
      <c r="A5169" s="603">
        <v>37519</v>
      </c>
      <c r="B5169">
        <v>42.22</v>
      </c>
      <c r="D5169" s="622" t="s">
        <v>560</v>
      </c>
      <c r="E5169" s="622" t="s">
        <v>560</v>
      </c>
    </row>
    <row r="5170" spans="1:5">
      <c r="A5170" s="603">
        <v>37518</v>
      </c>
      <c r="B5170">
        <v>42.18</v>
      </c>
      <c r="D5170" s="622" t="s">
        <v>560</v>
      </c>
      <c r="E5170" s="622" t="s">
        <v>560</v>
      </c>
    </row>
    <row r="5171" spans="1:5">
      <c r="A5171" s="603">
        <v>37517</v>
      </c>
      <c r="B5171">
        <v>41.85</v>
      </c>
      <c r="D5171" s="622" t="s">
        <v>560</v>
      </c>
      <c r="E5171" s="622" t="s">
        <v>560</v>
      </c>
    </row>
    <row r="5172" spans="1:5">
      <c r="A5172" s="603">
        <v>37516</v>
      </c>
      <c r="B5172">
        <v>40.21</v>
      </c>
      <c r="D5172" s="622" t="s">
        <v>560</v>
      </c>
      <c r="E5172" s="622" t="s">
        <v>560</v>
      </c>
    </row>
    <row r="5173" spans="1:5">
      <c r="A5173" s="603">
        <v>37515</v>
      </c>
      <c r="B5173">
        <v>37.79</v>
      </c>
      <c r="D5173" s="622" t="s">
        <v>560</v>
      </c>
      <c r="E5173" s="622" t="s">
        <v>560</v>
      </c>
    </row>
    <row r="5174" spans="1:5">
      <c r="A5174" s="603">
        <v>37512</v>
      </c>
      <c r="B5174">
        <v>46.06</v>
      </c>
      <c r="D5174" s="622" t="s">
        <v>560</v>
      </c>
      <c r="E5174" s="622" t="s">
        <v>560</v>
      </c>
    </row>
    <row r="5175" spans="1:5">
      <c r="A5175" s="603">
        <v>37511</v>
      </c>
      <c r="B5175">
        <v>45.79</v>
      </c>
      <c r="D5175" s="622" t="s">
        <v>560</v>
      </c>
      <c r="E5175" s="622" t="s">
        <v>560</v>
      </c>
    </row>
    <row r="5176" spans="1:5">
      <c r="A5176" s="603">
        <v>37510</v>
      </c>
      <c r="B5176">
        <v>41.57</v>
      </c>
      <c r="D5176" s="622" t="s">
        <v>560</v>
      </c>
      <c r="E5176" s="622" t="s">
        <v>560</v>
      </c>
    </row>
    <row r="5177" spans="1:5">
      <c r="A5177" s="603">
        <v>37509</v>
      </c>
      <c r="B5177">
        <v>40.200000000000003</v>
      </c>
      <c r="D5177" s="622" t="s">
        <v>560</v>
      </c>
      <c r="E5177" s="622" t="s">
        <v>560</v>
      </c>
    </row>
    <row r="5178" spans="1:5">
      <c r="A5178" s="603">
        <v>37508</v>
      </c>
      <c r="B5178">
        <v>42.18</v>
      </c>
      <c r="D5178" s="622" t="s">
        <v>560</v>
      </c>
      <c r="E5178" s="622" t="s">
        <v>560</v>
      </c>
    </row>
    <row r="5179" spans="1:5">
      <c r="A5179" s="603">
        <v>37505</v>
      </c>
      <c r="B5179">
        <v>42.68</v>
      </c>
      <c r="D5179" s="622" t="s">
        <v>560</v>
      </c>
      <c r="E5179" s="622" t="s">
        <v>560</v>
      </c>
    </row>
    <row r="5180" spans="1:5">
      <c r="A5180" s="603">
        <v>37504</v>
      </c>
      <c r="B5180">
        <v>39.869999999999997</v>
      </c>
      <c r="D5180" s="622" t="s">
        <v>560</v>
      </c>
      <c r="E5180" s="622" t="s">
        <v>560</v>
      </c>
    </row>
    <row r="5181" spans="1:5">
      <c r="A5181" s="603">
        <v>37503</v>
      </c>
      <c r="B5181">
        <v>37.9</v>
      </c>
      <c r="D5181" s="622" t="s">
        <v>560</v>
      </c>
      <c r="E5181" s="622" t="s">
        <v>560</v>
      </c>
    </row>
    <row r="5182" spans="1:5">
      <c r="A5182" s="603">
        <v>37502</v>
      </c>
      <c r="B5182">
        <v>37.39</v>
      </c>
      <c r="D5182" s="622" t="s">
        <v>560</v>
      </c>
      <c r="E5182" s="622" t="s">
        <v>560</v>
      </c>
    </row>
    <row r="5183" spans="1:5">
      <c r="A5183" s="603">
        <v>37501</v>
      </c>
      <c r="B5183">
        <v>34.229999999999997</v>
      </c>
      <c r="D5183" s="622" t="s">
        <v>560</v>
      </c>
      <c r="E5183" s="622" t="s">
        <v>560</v>
      </c>
    </row>
    <row r="5184" spans="1:5">
      <c r="A5184" s="603">
        <v>37498</v>
      </c>
      <c r="B5184">
        <v>27.39</v>
      </c>
      <c r="D5184" s="622" t="s">
        <v>560</v>
      </c>
      <c r="E5184" s="622" t="s">
        <v>560</v>
      </c>
    </row>
    <row r="5185" spans="1:5">
      <c r="A5185" s="603">
        <v>37497</v>
      </c>
      <c r="B5185">
        <v>28.98</v>
      </c>
      <c r="D5185" s="622" t="s">
        <v>560</v>
      </c>
      <c r="E5185" s="622" t="s">
        <v>560</v>
      </c>
    </row>
    <row r="5186" spans="1:5">
      <c r="A5186" s="603">
        <v>37496</v>
      </c>
      <c r="B5186">
        <v>32.57</v>
      </c>
      <c r="D5186" s="622" t="s">
        <v>560</v>
      </c>
      <c r="E5186" s="622" t="s">
        <v>560</v>
      </c>
    </row>
    <row r="5187" spans="1:5">
      <c r="A5187" s="603">
        <v>37495</v>
      </c>
      <c r="B5187">
        <v>36.65</v>
      </c>
      <c r="D5187" s="622" t="s">
        <v>560</v>
      </c>
      <c r="E5187" s="622" t="s">
        <v>560</v>
      </c>
    </row>
    <row r="5188" spans="1:5">
      <c r="A5188" s="603">
        <v>37494</v>
      </c>
      <c r="B5188">
        <v>36.01</v>
      </c>
      <c r="D5188" s="622" t="s">
        <v>560</v>
      </c>
      <c r="E5188" s="622" t="s">
        <v>560</v>
      </c>
    </row>
    <row r="5189" spans="1:5">
      <c r="A5189" s="603">
        <v>37491</v>
      </c>
      <c r="B5189">
        <v>39.729999999999997</v>
      </c>
      <c r="D5189" s="622" t="s">
        <v>560</v>
      </c>
      <c r="E5189" s="622" t="s">
        <v>560</v>
      </c>
    </row>
    <row r="5190" spans="1:5">
      <c r="A5190" s="603">
        <v>37490</v>
      </c>
      <c r="B5190">
        <v>42.91</v>
      </c>
      <c r="D5190" s="622" t="s">
        <v>560</v>
      </c>
      <c r="E5190" s="622" t="s">
        <v>560</v>
      </c>
    </row>
    <row r="5191" spans="1:5">
      <c r="A5191" s="603">
        <v>37489</v>
      </c>
      <c r="B5191">
        <v>37.909999999999997</v>
      </c>
      <c r="D5191" s="622" t="s">
        <v>560</v>
      </c>
      <c r="E5191" s="622" t="s">
        <v>560</v>
      </c>
    </row>
    <row r="5192" spans="1:5">
      <c r="A5192" s="603">
        <v>37488</v>
      </c>
      <c r="B5192">
        <v>32.68</v>
      </c>
      <c r="D5192" s="622" t="s">
        <v>560</v>
      </c>
      <c r="E5192" s="622" t="s">
        <v>560</v>
      </c>
    </row>
    <row r="5193" spans="1:5">
      <c r="A5193" s="603">
        <v>37487</v>
      </c>
      <c r="B5193">
        <v>29.03</v>
      </c>
      <c r="D5193" s="622" t="s">
        <v>560</v>
      </c>
      <c r="E5193" s="622" t="s">
        <v>560</v>
      </c>
    </row>
    <row r="5194" spans="1:5">
      <c r="A5194" s="603">
        <v>37484</v>
      </c>
      <c r="B5194">
        <v>25.17</v>
      </c>
      <c r="D5194" s="622" t="s">
        <v>560</v>
      </c>
      <c r="E5194" s="622" t="s">
        <v>560</v>
      </c>
    </row>
    <row r="5195" spans="1:5">
      <c r="A5195" s="603">
        <v>37483</v>
      </c>
      <c r="B5195">
        <v>20.98</v>
      </c>
      <c r="D5195" s="622" t="s">
        <v>560</v>
      </c>
      <c r="E5195" s="622" t="s">
        <v>560</v>
      </c>
    </row>
    <row r="5196" spans="1:5">
      <c r="A5196" s="603">
        <v>37482</v>
      </c>
      <c r="B5196">
        <v>25.36</v>
      </c>
      <c r="D5196" s="622" t="s">
        <v>560</v>
      </c>
      <c r="E5196" s="622" t="s">
        <v>560</v>
      </c>
    </row>
    <row r="5197" spans="1:5">
      <c r="A5197" s="603">
        <v>37481</v>
      </c>
      <c r="B5197">
        <v>26.1</v>
      </c>
      <c r="D5197" s="622" t="s">
        <v>560</v>
      </c>
      <c r="E5197" s="622" t="s">
        <v>560</v>
      </c>
    </row>
    <row r="5198" spans="1:5">
      <c r="A5198" s="603">
        <v>37480</v>
      </c>
      <c r="B5198">
        <v>25.95</v>
      </c>
      <c r="D5198" s="622" t="s">
        <v>560</v>
      </c>
      <c r="E5198" s="622" t="s">
        <v>560</v>
      </c>
    </row>
    <row r="5199" spans="1:5">
      <c r="A5199" s="603">
        <v>37477</v>
      </c>
      <c r="B5199">
        <v>35.04</v>
      </c>
      <c r="D5199" s="622" t="s">
        <v>560</v>
      </c>
      <c r="E5199" s="622" t="s">
        <v>560</v>
      </c>
    </row>
    <row r="5200" spans="1:5">
      <c r="A5200" s="603">
        <v>37476</v>
      </c>
      <c r="B5200">
        <v>35.29</v>
      </c>
      <c r="D5200" s="622" t="s">
        <v>560</v>
      </c>
      <c r="E5200" s="622" t="s">
        <v>560</v>
      </c>
    </row>
    <row r="5201" spans="1:5">
      <c r="A5201" s="603">
        <v>37475</v>
      </c>
      <c r="B5201">
        <v>35.47</v>
      </c>
      <c r="D5201" s="622" t="s">
        <v>560</v>
      </c>
      <c r="E5201" s="622" t="s">
        <v>560</v>
      </c>
    </row>
    <row r="5202" spans="1:5">
      <c r="A5202" s="603">
        <v>37474</v>
      </c>
      <c r="B5202">
        <v>37.479999999999997</v>
      </c>
      <c r="D5202" s="622" t="s">
        <v>560</v>
      </c>
      <c r="E5202" s="622" t="s">
        <v>560</v>
      </c>
    </row>
    <row r="5203" spans="1:5">
      <c r="A5203" s="603">
        <v>37473</v>
      </c>
      <c r="B5203">
        <v>39.26</v>
      </c>
      <c r="D5203" s="622" t="s">
        <v>560</v>
      </c>
      <c r="E5203" s="622" t="s">
        <v>560</v>
      </c>
    </row>
    <row r="5204" spans="1:5">
      <c r="A5204" s="603">
        <v>37470</v>
      </c>
      <c r="B5204">
        <v>36.76</v>
      </c>
      <c r="D5204" s="622" t="s">
        <v>560</v>
      </c>
      <c r="E5204" s="622" t="s">
        <v>560</v>
      </c>
    </row>
    <row r="5205" spans="1:5">
      <c r="A5205" s="603">
        <v>37469</v>
      </c>
      <c r="B5205">
        <v>41.62</v>
      </c>
      <c r="D5205" s="622" t="s">
        <v>560</v>
      </c>
      <c r="E5205" s="622" t="s">
        <v>560</v>
      </c>
    </row>
    <row r="5206" spans="1:5">
      <c r="A5206" s="603">
        <v>37468</v>
      </c>
      <c r="B5206">
        <v>40.229999999999997</v>
      </c>
      <c r="D5206" s="622" t="s">
        <v>560</v>
      </c>
      <c r="E5206" s="622" t="s">
        <v>560</v>
      </c>
    </row>
    <row r="5207" spans="1:5">
      <c r="A5207" s="603">
        <v>37467</v>
      </c>
      <c r="B5207">
        <v>42.74</v>
      </c>
      <c r="D5207" s="622" t="s">
        <v>560</v>
      </c>
      <c r="E5207" s="622" t="s">
        <v>560</v>
      </c>
    </row>
    <row r="5208" spans="1:5">
      <c r="A5208" s="603">
        <v>37466</v>
      </c>
      <c r="B5208">
        <v>41.79</v>
      </c>
      <c r="D5208" s="622" t="s">
        <v>560</v>
      </c>
      <c r="E5208" s="622" t="s">
        <v>560</v>
      </c>
    </row>
    <row r="5209" spans="1:5">
      <c r="A5209" s="603">
        <v>37463</v>
      </c>
      <c r="B5209">
        <v>42.73</v>
      </c>
      <c r="D5209" s="622" t="s">
        <v>560</v>
      </c>
      <c r="E5209" s="622" t="s">
        <v>560</v>
      </c>
    </row>
    <row r="5210" spans="1:5">
      <c r="A5210" s="603">
        <v>37462</v>
      </c>
      <c r="B5210">
        <v>43.41</v>
      </c>
      <c r="D5210" s="622" t="s">
        <v>560</v>
      </c>
      <c r="E5210" s="622" t="s">
        <v>560</v>
      </c>
    </row>
    <row r="5211" spans="1:5">
      <c r="A5211" s="603">
        <v>37461</v>
      </c>
      <c r="B5211">
        <v>43.8</v>
      </c>
      <c r="D5211" s="622" t="s">
        <v>560</v>
      </c>
      <c r="E5211" s="622" t="s">
        <v>560</v>
      </c>
    </row>
    <row r="5212" spans="1:5">
      <c r="A5212" s="603">
        <v>37460</v>
      </c>
      <c r="B5212">
        <v>47.26</v>
      </c>
      <c r="D5212" s="622" t="s">
        <v>560</v>
      </c>
      <c r="E5212" s="622" t="s">
        <v>560</v>
      </c>
    </row>
    <row r="5213" spans="1:5">
      <c r="A5213" s="603">
        <v>37459</v>
      </c>
      <c r="B5213">
        <v>44.17</v>
      </c>
      <c r="D5213" s="622" t="s">
        <v>560</v>
      </c>
      <c r="E5213" s="622" t="s">
        <v>560</v>
      </c>
    </row>
    <row r="5214" spans="1:5">
      <c r="A5214" s="603">
        <v>37456</v>
      </c>
      <c r="B5214">
        <v>49.83</v>
      </c>
      <c r="D5214" s="622" t="s">
        <v>560</v>
      </c>
      <c r="E5214" s="622" t="s">
        <v>560</v>
      </c>
    </row>
    <row r="5215" spans="1:5">
      <c r="A5215" s="603">
        <v>37455</v>
      </c>
      <c r="B5215">
        <v>47.77</v>
      </c>
      <c r="D5215" s="622" t="s">
        <v>560</v>
      </c>
      <c r="E5215" s="622" t="s">
        <v>560</v>
      </c>
    </row>
    <row r="5216" spans="1:5">
      <c r="A5216" s="603">
        <v>37454</v>
      </c>
      <c r="B5216">
        <v>47.92</v>
      </c>
      <c r="D5216" s="622" t="s">
        <v>560</v>
      </c>
      <c r="E5216" s="622" t="s">
        <v>560</v>
      </c>
    </row>
    <row r="5217" spans="1:5">
      <c r="A5217" s="603">
        <v>37453</v>
      </c>
      <c r="B5217">
        <v>49.81</v>
      </c>
      <c r="D5217" s="622" t="s">
        <v>560</v>
      </c>
      <c r="E5217" s="622" t="s">
        <v>560</v>
      </c>
    </row>
    <row r="5218" spans="1:5">
      <c r="A5218" s="603">
        <v>37452</v>
      </c>
      <c r="B5218">
        <v>46.49</v>
      </c>
      <c r="D5218" s="622" t="s">
        <v>560</v>
      </c>
      <c r="E5218" s="622" t="s">
        <v>560</v>
      </c>
    </row>
    <row r="5219" spans="1:5">
      <c r="A5219" s="603">
        <v>37449</v>
      </c>
      <c r="B5219">
        <v>53.79</v>
      </c>
      <c r="D5219" s="622" t="s">
        <v>560</v>
      </c>
      <c r="E5219" s="622" t="s">
        <v>560</v>
      </c>
    </row>
    <row r="5220" spans="1:5">
      <c r="A5220" s="603">
        <v>37448</v>
      </c>
      <c r="B5220">
        <v>56.71</v>
      </c>
      <c r="D5220" s="622" t="s">
        <v>560</v>
      </c>
      <c r="E5220" s="622" t="s">
        <v>560</v>
      </c>
    </row>
    <row r="5221" spans="1:5">
      <c r="A5221" s="603">
        <v>37447</v>
      </c>
      <c r="B5221">
        <v>55.41</v>
      </c>
      <c r="D5221" s="622" t="s">
        <v>560</v>
      </c>
      <c r="E5221" s="622" t="s">
        <v>560</v>
      </c>
    </row>
    <row r="5222" spans="1:5">
      <c r="A5222" s="603">
        <v>37446</v>
      </c>
      <c r="B5222">
        <v>57.89</v>
      </c>
      <c r="D5222" s="622" t="s">
        <v>560</v>
      </c>
      <c r="E5222" s="622" t="s">
        <v>560</v>
      </c>
    </row>
    <row r="5223" spans="1:5">
      <c r="A5223" s="603">
        <v>37445</v>
      </c>
      <c r="B5223">
        <v>51.69</v>
      </c>
      <c r="D5223" s="622" t="s">
        <v>560</v>
      </c>
      <c r="E5223" s="622" t="s">
        <v>560</v>
      </c>
    </row>
    <row r="5224" spans="1:5">
      <c r="A5224" s="603">
        <v>37442</v>
      </c>
      <c r="B5224">
        <v>57.06</v>
      </c>
      <c r="D5224" s="622" t="s">
        <v>560</v>
      </c>
      <c r="E5224" s="622" t="s">
        <v>560</v>
      </c>
    </row>
    <row r="5225" spans="1:5">
      <c r="A5225" s="603">
        <v>37441</v>
      </c>
      <c r="B5225">
        <v>56.55</v>
      </c>
      <c r="D5225" s="622" t="s">
        <v>560</v>
      </c>
      <c r="E5225" s="622" t="s">
        <v>560</v>
      </c>
    </row>
    <row r="5226" spans="1:5">
      <c r="A5226" s="603">
        <v>37440</v>
      </c>
      <c r="B5226">
        <v>48.91</v>
      </c>
      <c r="D5226" s="622" t="s">
        <v>560</v>
      </c>
      <c r="E5226" s="622" t="s">
        <v>560</v>
      </c>
    </row>
    <row r="5227" spans="1:5">
      <c r="A5227" s="603">
        <v>37439</v>
      </c>
      <c r="B5227">
        <v>47.1</v>
      </c>
      <c r="D5227" s="622" t="s">
        <v>560</v>
      </c>
      <c r="E5227" s="622" t="s">
        <v>560</v>
      </c>
    </row>
    <row r="5228" spans="1:5">
      <c r="A5228" s="603">
        <v>37438</v>
      </c>
      <c r="B5228">
        <v>45.99</v>
      </c>
      <c r="D5228" s="622" t="s">
        <v>560</v>
      </c>
      <c r="E5228" s="622" t="s">
        <v>560</v>
      </c>
    </row>
    <row r="5229" spans="1:5">
      <c r="A5229" s="603">
        <v>37435</v>
      </c>
      <c r="B5229">
        <v>52.82</v>
      </c>
      <c r="D5229" s="622" t="s">
        <v>560</v>
      </c>
      <c r="E5229" s="622" t="s">
        <v>560</v>
      </c>
    </row>
    <row r="5230" spans="1:5">
      <c r="A5230" s="603">
        <v>37434</v>
      </c>
      <c r="B5230">
        <v>50.88</v>
      </c>
      <c r="D5230" s="622" t="s">
        <v>560</v>
      </c>
      <c r="E5230" s="622" t="s">
        <v>560</v>
      </c>
    </row>
    <row r="5231" spans="1:5">
      <c r="A5231" s="603">
        <v>37433</v>
      </c>
      <c r="B5231">
        <v>48.5</v>
      </c>
      <c r="D5231" s="622" t="s">
        <v>560</v>
      </c>
      <c r="E5231" s="622" t="s">
        <v>560</v>
      </c>
    </row>
    <row r="5232" spans="1:5">
      <c r="A5232" s="603">
        <v>37432</v>
      </c>
      <c r="B5232">
        <v>46.35</v>
      </c>
      <c r="D5232" s="622" t="s">
        <v>560</v>
      </c>
      <c r="E5232" s="622" t="s">
        <v>560</v>
      </c>
    </row>
    <row r="5233" spans="1:5">
      <c r="A5233" s="603">
        <v>37431</v>
      </c>
      <c r="B5233">
        <v>39.25</v>
      </c>
      <c r="D5233" s="622" t="s">
        <v>560</v>
      </c>
      <c r="E5233" s="622" t="s">
        <v>560</v>
      </c>
    </row>
    <row r="5234" spans="1:5">
      <c r="A5234" s="603">
        <v>37428</v>
      </c>
      <c r="B5234">
        <v>43.59</v>
      </c>
      <c r="D5234" s="622" t="s">
        <v>560</v>
      </c>
      <c r="E5234" s="622" t="s">
        <v>560</v>
      </c>
    </row>
    <row r="5235" spans="1:5">
      <c r="A5235" s="603">
        <v>37427</v>
      </c>
      <c r="B5235">
        <v>31.63</v>
      </c>
      <c r="D5235" s="622" t="s">
        <v>560</v>
      </c>
      <c r="E5235" s="622" t="s">
        <v>560</v>
      </c>
    </row>
    <row r="5236" spans="1:5">
      <c r="A5236" s="603">
        <v>37426</v>
      </c>
      <c r="B5236">
        <v>45.59</v>
      </c>
      <c r="D5236" s="622" t="s">
        <v>560</v>
      </c>
      <c r="E5236" s="622" t="s">
        <v>560</v>
      </c>
    </row>
    <row r="5237" spans="1:5">
      <c r="A5237" s="603">
        <v>37425</v>
      </c>
      <c r="B5237">
        <v>47.6</v>
      </c>
      <c r="D5237" s="622" t="s">
        <v>560</v>
      </c>
      <c r="E5237" s="622" t="s">
        <v>560</v>
      </c>
    </row>
    <row r="5238" spans="1:5">
      <c r="A5238" s="603">
        <v>37424</v>
      </c>
      <c r="B5238">
        <v>46.84</v>
      </c>
      <c r="D5238" s="622" t="s">
        <v>560</v>
      </c>
      <c r="E5238" s="622" t="s">
        <v>560</v>
      </c>
    </row>
    <row r="5239" spans="1:5">
      <c r="A5239" s="603">
        <v>37421</v>
      </c>
      <c r="B5239">
        <v>44.17</v>
      </c>
      <c r="D5239" s="622" t="s">
        <v>560</v>
      </c>
      <c r="E5239" s="622" t="s">
        <v>560</v>
      </c>
    </row>
    <row r="5240" spans="1:5">
      <c r="A5240" s="603">
        <v>37420</v>
      </c>
      <c r="B5240">
        <v>41.59</v>
      </c>
      <c r="D5240" s="622" t="s">
        <v>560</v>
      </c>
      <c r="E5240" s="622" t="s">
        <v>560</v>
      </c>
    </row>
    <row r="5241" spans="1:5">
      <c r="A5241" s="603">
        <v>37419</v>
      </c>
      <c r="B5241">
        <v>40.19</v>
      </c>
      <c r="D5241" s="622" t="s">
        <v>560</v>
      </c>
      <c r="E5241" s="622" t="s">
        <v>560</v>
      </c>
    </row>
    <row r="5242" spans="1:5">
      <c r="A5242" s="603">
        <v>37418</v>
      </c>
      <c r="B5242">
        <v>38.880000000000003</v>
      </c>
      <c r="D5242" s="622" t="s">
        <v>560</v>
      </c>
      <c r="E5242" s="622" t="s">
        <v>560</v>
      </c>
    </row>
    <row r="5243" spans="1:5">
      <c r="A5243" s="603">
        <v>37417</v>
      </c>
      <c r="B5243">
        <v>36.74</v>
      </c>
      <c r="D5243" s="622" t="s">
        <v>560</v>
      </c>
      <c r="E5243" s="622" t="s">
        <v>560</v>
      </c>
    </row>
    <row r="5244" spans="1:5">
      <c r="A5244" s="603">
        <v>37414</v>
      </c>
      <c r="B5244">
        <v>42.56</v>
      </c>
      <c r="D5244" s="622" t="s">
        <v>560</v>
      </c>
      <c r="E5244" s="622" t="s">
        <v>560</v>
      </c>
    </row>
    <row r="5245" spans="1:5">
      <c r="A5245" s="603">
        <v>37413</v>
      </c>
      <c r="B5245">
        <v>44.54</v>
      </c>
      <c r="D5245" s="622" t="s">
        <v>560</v>
      </c>
      <c r="E5245" s="622" t="s">
        <v>560</v>
      </c>
    </row>
    <row r="5246" spans="1:5">
      <c r="A5246" s="603">
        <v>37412</v>
      </c>
      <c r="B5246">
        <v>46.2</v>
      </c>
      <c r="D5246" s="622" t="s">
        <v>560</v>
      </c>
      <c r="E5246" s="622" t="s">
        <v>560</v>
      </c>
    </row>
    <row r="5247" spans="1:5">
      <c r="A5247" s="603">
        <v>37411</v>
      </c>
      <c r="B5247">
        <v>45.15</v>
      </c>
      <c r="D5247" s="622" t="s">
        <v>560</v>
      </c>
      <c r="E5247" s="622" t="s">
        <v>560</v>
      </c>
    </row>
    <row r="5248" spans="1:5">
      <c r="A5248" s="603">
        <v>37410</v>
      </c>
      <c r="B5248">
        <v>43.55</v>
      </c>
      <c r="D5248" s="622" t="s">
        <v>560</v>
      </c>
      <c r="E5248" s="622" t="s">
        <v>560</v>
      </c>
    </row>
    <row r="5249" spans="1:5">
      <c r="A5249" s="603">
        <v>37407</v>
      </c>
      <c r="B5249">
        <v>43.54</v>
      </c>
      <c r="D5249" s="622" t="s">
        <v>560</v>
      </c>
      <c r="E5249" s="622" t="s">
        <v>560</v>
      </c>
    </row>
    <row r="5250" spans="1:5">
      <c r="A5250" s="603">
        <v>37406</v>
      </c>
      <c r="B5250">
        <v>45.21</v>
      </c>
      <c r="D5250" s="622" t="s">
        <v>560</v>
      </c>
      <c r="E5250" s="622" t="s">
        <v>560</v>
      </c>
    </row>
    <row r="5251" spans="1:5">
      <c r="A5251" s="603">
        <v>37405</v>
      </c>
      <c r="B5251">
        <v>43.36</v>
      </c>
      <c r="D5251" s="622" t="s">
        <v>560</v>
      </c>
      <c r="E5251" s="622" t="s">
        <v>560</v>
      </c>
    </row>
    <row r="5252" spans="1:5">
      <c r="A5252" s="603">
        <v>37404</v>
      </c>
      <c r="B5252">
        <v>40.46</v>
      </c>
      <c r="D5252" s="622" t="s">
        <v>560</v>
      </c>
      <c r="E5252" s="622" t="s">
        <v>560</v>
      </c>
    </row>
    <row r="5253" spans="1:5">
      <c r="A5253" s="603">
        <v>37403</v>
      </c>
      <c r="B5253">
        <v>41.13</v>
      </c>
      <c r="D5253" s="622" t="s">
        <v>560</v>
      </c>
      <c r="E5253" s="622" t="s">
        <v>560</v>
      </c>
    </row>
    <row r="5254" spans="1:5">
      <c r="A5254" s="603">
        <v>37400</v>
      </c>
      <c r="B5254">
        <v>41.01</v>
      </c>
      <c r="D5254" s="622" t="s">
        <v>560</v>
      </c>
      <c r="E5254" s="622" t="s">
        <v>560</v>
      </c>
    </row>
    <row r="5255" spans="1:5">
      <c r="A5255" s="603">
        <v>37399</v>
      </c>
      <c r="B5255">
        <v>40.6</v>
      </c>
      <c r="D5255" s="622" t="s">
        <v>560</v>
      </c>
      <c r="E5255" s="622" t="s">
        <v>560</v>
      </c>
    </row>
    <row r="5256" spans="1:5">
      <c r="A5256" s="603">
        <v>37398</v>
      </c>
      <c r="B5256">
        <v>42.51</v>
      </c>
      <c r="D5256" s="622" t="s">
        <v>560</v>
      </c>
      <c r="E5256" s="622" t="s">
        <v>560</v>
      </c>
    </row>
    <row r="5257" spans="1:5">
      <c r="A5257" s="603">
        <v>37397</v>
      </c>
      <c r="B5257">
        <v>41.81</v>
      </c>
      <c r="D5257" s="622" t="s">
        <v>560</v>
      </c>
      <c r="E5257" s="622" t="s">
        <v>560</v>
      </c>
    </row>
    <row r="5258" spans="1:5">
      <c r="A5258" s="603">
        <v>37396</v>
      </c>
      <c r="B5258">
        <v>38.049999999999997</v>
      </c>
      <c r="D5258" s="622" t="s">
        <v>560</v>
      </c>
      <c r="E5258" s="622" t="s">
        <v>560</v>
      </c>
    </row>
    <row r="5259" spans="1:5">
      <c r="A5259" s="603">
        <v>37393</v>
      </c>
      <c r="B5259">
        <v>41.02</v>
      </c>
      <c r="D5259" s="622" t="s">
        <v>560</v>
      </c>
      <c r="E5259" s="622" t="s">
        <v>560</v>
      </c>
    </row>
    <row r="5260" spans="1:5">
      <c r="A5260" s="603">
        <v>37392</v>
      </c>
      <c r="B5260">
        <v>41.64</v>
      </c>
      <c r="D5260" s="622" t="s">
        <v>560</v>
      </c>
      <c r="E5260" s="622" t="s">
        <v>560</v>
      </c>
    </row>
    <row r="5261" spans="1:5">
      <c r="A5261" s="603">
        <v>37391</v>
      </c>
      <c r="B5261">
        <v>39.82</v>
      </c>
      <c r="D5261" s="622" t="s">
        <v>560</v>
      </c>
      <c r="E5261" s="622" t="s">
        <v>560</v>
      </c>
    </row>
    <row r="5262" spans="1:5">
      <c r="A5262" s="603">
        <v>37390</v>
      </c>
      <c r="B5262">
        <v>41.08</v>
      </c>
      <c r="D5262" s="622" t="s">
        <v>560</v>
      </c>
      <c r="E5262" s="622" t="s">
        <v>560</v>
      </c>
    </row>
    <row r="5263" spans="1:5">
      <c r="A5263" s="603">
        <v>37389</v>
      </c>
      <c r="B5263">
        <v>37.159999999999997</v>
      </c>
      <c r="D5263" s="622" t="s">
        <v>560</v>
      </c>
      <c r="E5263" s="622" t="s">
        <v>560</v>
      </c>
    </row>
    <row r="5264" spans="1:5">
      <c r="A5264" s="603">
        <v>37386</v>
      </c>
      <c r="B5264">
        <v>42.65</v>
      </c>
      <c r="D5264" s="622" t="s">
        <v>560</v>
      </c>
      <c r="E5264" s="622" t="s">
        <v>560</v>
      </c>
    </row>
    <row r="5265" spans="1:5">
      <c r="A5265" s="603">
        <v>37385</v>
      </c>
      <c r="B5265">
        <v>44.8</v>
      </c>
      <c r="D5265" s="622" t="s">
        <v>560</v>
      </c>
      <c r="E5265" s="622" t="s">
        <v>560</v>
      </c>
    </row>
    <row r="5266" spans="1:5">
      <c r="A5266" s="603">
        <v>37384</v>
      </c>
      <c r="B5266">
        <v>45.8</v>
      </c>
      <c r="D5266" s="622" t="s">
        <v>560</v>
      </c>
      <c r="E5266" s="622" t="s">
        <v>560</v>
      </c>
    </row>
    <row r="5267" spans="1:5">
      <c r="A5267" s="603">
        <v>37383</v>
      </c>
      <c r="B5267">
        <v>45.03</v>
      </c>
      <c r="D5267" s="622" t="s">
        <v>560</v>
      </c>
      <c r="E5267" s="622" t="s">
        <v>560</v>
      </c>
    </row>
    <row r="5268" spans="1:5">
      <c r="A5268" s="603">
        <v>37382</v>
      </c>
      <c r="B5268">
        <v>40.43</v>
      </c>
      <c r="D5268" s="622" t="s">
        <v>560</v>
      </c>
      <c r="E5268" s="622" t="s">
        <v>560</v>
      </c>
    </row>
    <row r="5269" spans="1:5">
      <c r="A5269" s="603">
        <v>37379</v>
      </c>
      <c r="B5269">
        <v>41.61</v>
      </c>
      <c r="D5269" s="622" t="s">
        <v>560</v>
      </c>
      <c r="E5269" s="622" t="s">
        <v>560</v>
      </c>
    </row>
    <row r="5270" spans="1:5">
      <c r="A5270" s="603">
        <v>37378</v>
      </c>
      <c r="B5270">
        <v>40.119999999999997</v>
      </c>
      <c r="D5270" s="622" t="s">
        <v>560</v>
      </c>
      <c r="E5270" s="622" t="s">
        <v>560</v>
      </c>
    </row>
    <row r="5271" spans="1:5">
      <c r="A5271" s="603">
        <v>37377</v>
      </c>
      <c r="B5271">
        <v>28.51</v>
      </c>
      <c r="D5271" s="622" t="s">
        <v>560</v>
      </c>
      <c r="E5271" s="622" t="s">
        <v>560</v>
      </c>
    </row>
    <row r="5272" spans="1:5">
      <c r="A5272" s="603">
        <v>37376</v>
      </c>
      <c r="B5272">
        <v>44.56</v>
      </c>
      <c r="D5272" s="622" t="s">
        <v>560</v>
      </c>
      <c r="E5272" s="622" t="s">
        <v>560</v>
      </c>
    </row>
    <row r="5273" spans="1:5">
      <c r="A5273" s="603">
        <v>37375</v>
      </c>
      <c r="B5273">
        <v>43.79</v>
      </c>
      <c r="D5273" s="622" t="s">
        <v>560</v>
      </c>
      <c r="E5273" s="622" t="s">
        <v>560</v>
      </c>
    </row>
    <row r="5274" spans="1:5">
      <c r="A5274" s="603">
        <v>37372</v>
      </c>
      <c r="B5274">
        <v>43.18</v>
      </c>
      <c r="D5274" s="622" t="s">
        <v>560</v>
      </c>
      <c r="E5274" s="622" t="s">
        <v>560</v>
      </c>
    </row>
    <row r="5275" spans="1:5">
      <c r="A5275" s="603">
        <v>37371</v>
      </c>
      <c r="B5275">
        <v>37.24</v>
      </c>
      <c r="D5275" s="622" t="s">
        <v>560</v>
      </c>
      <c r="E5275" s="622" t="s">
        <v>560</v>
      </c>
    </row>
    <row r="5276" spans="1:5">
      <c r="A5276" s="603">
        <v>37370</v>
      </c>
      <c r="B5276">
        <v>41.59</v>
      </c>
      <c r="D5276" s="622" t="s">
        <v>560</v>
      </c>
      <c r="E5276" s="622" t="s">
        <v>560</v>
      </c>
    </row>
    <row r="5277" spans="1:5">
      <c r="A5277" s="603">
        <v>37369</v>
      </c>
      <c r="B5277">
        <v>42.85</v>
      </c>
      <c r="D5277" s="622" t="s">
        <v>560</v>
      </c>
      <c r="E5277" s="622" t="s">
        <v>560</v>
      </c>
    </row>
    <row r="5278" spans="1:5">
      <c r="A5278" s="603">
        <v>37368</v>
      </c>
      <c r="B5278">
        <v>41.19</v>
      </c>
      <c r="D5278" s="622" t="s">
        <v>560</v>
      </c>
      <c r="E5278" s="622" t="s">
        <v>560</v>
      </c>
    </row>
    <row r="5279" spans="1:5">
      <c r="A5279" s="603">
        <v>37365</v>
      </c>
      <c r="B5279">
        <v>43.42</v>
      </c>
      <c r="D5279" s="622" t="s">
        <v>560</v>
      </c>
      <c r="E5279" s="622" t="s">
        <v>560</v>
      </c>
    </row>
    <row r="5280" spans="1:5">
      <c r="A5280" s="603">
        <v>37364</v>
      </c>
      <c r="B5280">
        <v>42.71</v>
      </c>
      <c r="D5280" s="622" t="s">
        <v>560</v>
      </c>
      <c r="E5280" s="622" t="s">
        <v>560</v>
      </c>
    </row>
    <row r="5281" spans="1:5">
      <c r="A5281" s="603">
        <v>37363</v>
      </c>
      <c r="B5281">
        <v>43.28</v>
      </c>
      <c r="D5281" s="622" t="s">
        <v>560</v>
      </c>
      <c r="E5281" s="622" t="s">
        <v>560</v>
      </c>
    </row>
    <row r="5282" spans="1:5">
      <c r="A5282" s="603">
        <v>37362</v>
      </c>
      <c r="B5282">
        <v>42.69</v>
      </c>
      <c r="D5282" s="622" t="s">
        <v>560</v>
      </c>
      <c r="E5282" s="622" t="s">
        <v>560</v>
      </c>
    </row>
    <row r="5283" spans="1:5">
      <c r="A5283" s="603">
        <v>37361</v>
      </c>
      <c r="B5283">
        <v>41.79</v>
      </c>
      <c r="D5283" s="622" t="s">
        <v>560</v>
      </c>
      <c r="E5283" s="622" t="s">
        <v>560</v>
      </c>
    </row>
    <row r="5284" spans="1:5">
      <c r="A5284" s="603">
        <v>37358</v>
      </c>
      <c r="B5284">
        <v>41.63</v>
      </c>
      <c r="D5284" s="622" t="s">
        <v>560</v>
      </c>
      <c r="E5284" s="622" t="s">
        <v>560</v>
      </c>
    </row>
    <row r="5285" spans="1:5">
      <c r="A5285" s="603">
        <v>37357</v>
      </c>
      <c r="B5285">
        <v>41.75</v>
      </c>
      <c r="D5285" s="622" t="s">
        <v>560</v>
      </c>
      <c r="E5285" s="622" t="s">
        <v>560</v>
      </c>
    </row>
    <row r="5286" spans="1:5">
      <c r="A5286" s="603">
        <v>37356</v>
      </c>
      <c r="B5286">
        <v>40.619999999999997</v>
      </c>
      <c r="D5286" s="622" t="s">
        <v>560</v>
      </c>
      <c r="E5286" s="622" t="s">
        <v>560</v>
      </c>
    </row>
    <row r="5287" spans="1:5">
      <c r="A5287" s="603">
        <v>37355</v>
      </c>
      <c r="B5287">
        <v>39.630000000000003</v>
      </c>
      <c r="D5287" s="622" t="s">
        <v>560</v>
      </c>
      <c r="E5287" s="622" t="s">
        <v>560</v>
      </c>
    </row>
    <row r="5288" spans="1:5">
      <c r="A5288" s="603">
        <v>37354</v>
      </c>
      <c r="B5288">
        <v>37.65</v>
      </c>
      <c r="D5288" s="622" t="s">
        <v>560</v>
      </c>
      <c r="E5288" s="622" t="s">
        <v>560</v>
      </c>
    </row>
    <row r="5289" spans="1:5">
      <c r="A5289" s="603">
        <v>37351</v>
      </c>
      <c r="B5289">
        <v>35.76</v>
      </c>
      <c r="D5289" s="622" t="s">
        <v>560</v>
      </c>
      <c r="E5289" s="622" t="s">
        <v>560</v>
      </c>
    </row>
    <row r="5290" spans="1:5">
      <c r="A5290" s="603">
        <v>37350</v>
      </c>
      <c r="B5290">
        <v>37.369999999999997</v>
      </c>
      <c r="D5290" s="622" t="s">
        <v>560</v>
      </c>
      <c r="E5290" s="622" t="s">
        <v>560</v>
      </c>
    </row>
    <row r="5291" spans="1:5">
      <c r="A5291" s="603">
        <v>37349</v>
      </c>
      <c r="B5291">
        <v>34.950000000000003</v>
      </c>
      <c r="D5291" s="622" t="s">
        <v>560</v>
      </c>
      <c r="E5291" s="622" t="s">
        <v>560</v>
      </c>
    </row>
    <row r="5292" spans="1:5">
      <c r="A5292" s="603">
        <v>37348</v>
      </c>
      <c r="B5292">
        <v>34.07</v>
      </c>
      <c r="D5292" s="622" t="s">
        <v>560</v>
      </c>
      <c r="E5292" s="622" t="s">
        <v>560</v>
      </c>
    </row>
    <row r="5293" spans="1:5">
      <c r="A5293" s="603">
        <v>37347</v>
      </c>
      <c r="B5293">
        <v>28.06</v>
      </c>
      <c r="D5293" s="622" t="s">
        <v>560</v>
      </c>
      <c r="E5293" s="622" t="s">
        <v>560</v>
      </c>
    </row>
    <row r="5294" spans="1:5">
      <c r="A5294" s="603">
        <v>37344</v>
      </c>
      <c r="B5294">
        <v>25.52</v>
      </c>
      <c r="D5294" s="622" t="s">
        <v>560</v>
      </c>
      <c r="E5294" s="622" t="s">
        <v>560</v>
      </c>
    </row>
    <row r="5295" spans="1:5">
      <c r="A5295" s="603">
        <v>37343</v>
      </c>
      <c r="B5295">
        <v>26.63</v>
      </c>
      <c r="D5295" s="622" t="s">
        <v>560</v>
      </c>
      <c r="E5295" s="622" t="s">
        <v>560</v>
      </c>
    </row>
    <row r="5296" spans="1:5">
      <c r="A5296" s="603">
        <v>37342</v>
      </c>
      <c r="B5296">
        <v>31.35</v>
      </c>
      <c r="D5296" s="622" t="s">
        <v>560</v>
      </c>
      <c r="E5296" s="622" t="s">
        <v>560</v>
      </c>
    </row>
    <row r="5297" spans="1:5">
      <c r="A5297" s="603">
        <v>37341</v>
      </c>
      <c r="B5297">
        <v>33.06</v>
      </c>
      <c r="D5297" s="622" t="s">
        <v>560</v>
      </c>
      <c r="E5297" s="622" t="s">
        <v>560</v>
      </c>
    </row>
    <row r="5298" spans="1:5">
      <c r="A5298" s="603">
        <v>37340</v>
      </c>
      <c r="B5298">
        <v>34.33</v>
      </c>
      <c r="D5298" s="622" t="s">
        <v>560</v>
      </c>
      <c r="E5298" s="622" t="s">
        <v>560</v>
      </c>
    </row>
    <row r="5299" spans="1:5">
      <c r="A5299" s="603">
        <v>37337</v>
      </c>
      <c r="B5299">
        <v>37.76</v>
      </c>
      <c r="D5299" s="622" t="s">
        <v>560</v>
      </c>
      <c r="E5299" s="622" t="s">
        <v>560</v>
      </c>
    </row>
    <row r="5300" spans="1:5">
      <c r="A5300" s="603">
        <v>37336</v>
      </c>
      <c r="B5300">
        <v>40.22</v>
      </c>
      <c r="D5300" s="622" t="s">
        <v>560</v>
      </c>
      <c r="E5300" s="622" t="s">
        <v>560</v>
      </c>
    </row>
    <row r="5301" spans="1:5">
      <c r="A5301" s="603">
        <v>37335</v>
      </c>
      <c r="B5301">
        <v>37.64</v>
      </c>
      <c r="D5301" s="622" t="s">
        <v>560</v>
      </c>
      <c r="E5301" s="622" t="s">
        <v>560</v>
      </c>
    </row>
    <row r="5302" spans="1:5">
      <c r="A5302" s="603">
        <v>37334</v>
      </c>
      <c r="B5302">
        <v>35.42</v>
      </c>
      <c r="D5302" s="622" t="s">
        <v>560</v>
      </c>
      <c r="E5302" s="622" t="s">
        <v>560</v>
      </c>
    </row>
    <row r="5303" spans="1:5">
      <c r="A5303" s="603">
        <v>37333</v>
      </c>
      <c r="B5303">
        <v>35.36</v>
      </c>
      <c r="D5303" s="622" t="s">
        <v>560</v>
      </c>
      <c r="E5303" s="622" t="s">
        <v>560</v>
      </c>
    </row>
    <row r="5304" spans="1:5">
      <c r="A5304" s="603">
        <v>37330</v>
      </c>
      <c r="B5304">
        <v>35.19</v>
      </c>
      <c r="D5304" s="622" t="s">
        <v>560</v>
      </c>
      <c r="E5304" s="622" t="s">
        <v>560</v>
      </c>
    </row>
    <row r="5305" spans="1:5">
      <c r="A5305" s="603">
        <v>37329</v>
      </c>
      <c r="B5305">
        <v>37.07</v>
      </c>
      <c r="D5305" s="622" t="s">
        <v>560</v>
      </c>
      <c r="E5305" s="622" t="s">
        <v>560</v>
      </c>
    </row>
    <row r="5306" spans="1:5">
      <c r="A5306" s="603">
        <v>37328</v>
      </c>
      <c r="B5306">
        <v>38.4</v>
      </c>
      <c r="D5306" s="622" t="s">
        <v>560</v>
      </c>
      <c r="E5306" s="622" t="s">
        <v>560</v>
      </c>
    </row>
    <row r="5307" spans="1:5">
      <c r="A5307" s="603">
        <v>37327</v>
      </c>
      <c r="B5307">
        <v>39.54</v>
      </c>
      <c r="D5307" s="622" t="s">
        <v>560</v>
      </c>
      <c r="E5307" s="622" t="s">
        <v>560</v>
      </c>
    </row>
    <row r="5308" spans="1:5">
      <c r="A5308" s="603">
        <v>37326</v>
      </c>
      <c r="B5308">
        <v>39.47</v>
      </c>
      <c r="D5308" s="622" t="s">
        <v>560</v>
      </c>
      <c r="E5308" s="622" t="s">
        <v>560</v>
      </c>
    </row>
    <row r="5309" spans="1:5">
      <c r="A5309" s="603">
        <v>37323</v>
      </c>
      <c r="B5309">
        <v>39.47</v>
      </c>
      <c r="D5309" s="622" t="s">
        <v>560</v>
      </c>
      <c r="E5309" s="622" t="s">
        <v>560</v>
      </c>
    </row>
    <row r="5310" spans="1:5">
      <c r="A5310" s="603">
        <v>37322</v>
      </c>
      <c r="B5310">
        <v>41.55</v>
      </c>
      <c r="D5310" s="622" t="s">
        <v>560</v>
      </c>
      <c r="E5310" s="622" t="s">
        <v>560</v>
      </c>
    </row>
    <row r="5311" spans="1:5">
      <c r="A5311" s="603">
        <v>37321</v>
      </c>
      <c r="B5311">
        <v>40.64</v>
      </c>
      <c r="D5311" s="622" t="s">
        <v>560</v>
      </c>
      <c r="E5311" s="622" t="s">
        <v>560</v>
      </c>
    </row>
    <row r="5312" spans="1:5">
      <c r="A5312" s="603">
        <v>37320</v>
      </c>
      <c r="B5312">
        <v>37.92</v>
      </c>
      <c r="D5312" s="622" t="s">
        <v>560</v>
      </c>
      <c r="E5312" s="622" t="s">
        <v>560</v>
      </c>
    </row>
    <row r="5313" spans="1:5">
      <c r="A5313" s="603">
        <v>37319</v>
      </c>
      <c r="B5313">
        <v>38.33</v>
      </c>
      <c r="D5313" s="622" t="s">
        <v>560</v>
      </c>
      <c r="E5313" s="622" t="s">
        <v>560</v>
      </c>
    </row>
    <row r="5314" spans="1:5">
      <c r="A5314" s="603">
        <v>37316</v>
      </c>
      <c r="B5314">
        <v>36.64</v>
      </c>
      <c r="D5314" s="622" t="s">
        <v>560</v>
      </c>
      <c r="E5314" s="622" t="s">
        <v>560</v>
      </c>
    </row>
    <row r="5315" spans="1:5">
      <c r="A5315" s="603">
        <v>37315</v>
      </c>
      <c r="B5315">
        <v>35.74</v>
      </c>
      <c r="D5315" s="622" t="s">
        <v>560</v>
      </c>
      <c r="E5315" s="622" t="s">
        <v>560</v>
      </c>
    </row>
    <row r="5316" spans="1:5">
      <c r="A5316" s="603">
        <v>37314</v>
      </c>
      <c r="B5316">
        <v>37.950000000000003</v>
      </c>
      <c r="D5316" s="622" t="s">
        <v>560</v>
      </c>
      <c r="E5316" s="622" t="s">
        <v>560</v>
      </c>
    </row>
    <row r="5317" spans="1:5">
      <c r="A5317" s="603">
        <v>37313</v>
      </c>
      <c r="B5317">
        <v>36.880000000000003</v>
      </c>
      <c r="D5317" s="622" t="s">
        <v>560</v>
      </c>
      <c r="E5317" s="622" t="s">
        <v>560</v>
      </c>
    </row>
    <row r="5318" spans="1:5">
      <c r="A5318" s="603">
        <v>37312</v>
      </c>
      <c r="B5318">
        <v>38.08</v>
      </c>
      <c r="D5318" s="622" t="s">
        <v>560</v>
      </c>
      <c r="E5318" s="622" t="s">
        <v>560</v>
      </c>
    </row>
    <row r="5319" spans="1:5">
      <c r="A5319" s="603">
        <v>37309</v>
      </c>
      <c r="B5319">
        <v>37.57</v>
      </c>
      <c r="D5319" s="622" t="s">
        <v>560</v>
      </c>
      <c r="E5319" s="622" t="s">
        <v>560</v>
      </c>
    </row>
    <row r="5320" spans="1:5">
      <c r="A5320" s="603">
        <v>37308</v>
      </c>
      <c r="B5320">
        <v>39.78</v>
      </c>
      <c r="D5320" s="622" t="s">
        <v>560</v>
      </c>
      <c r="E5320" s="622" t="s">
        <v>560</v>
      </c>
    </row>
    <row r="5321" spans="1:5">
      <c r="A5321" s="603">
        <v>37307</v>
      </c>
      <c r="B5321">
        <v>41.5</v>
      </c>
      <c r="D5321" s="622" t="s">
        <v>560</v>
      </c>
      <c r="E5321" s="622" t="s">
        <v>560</v>
      </c>
    </row>
    <row r="5322" spans="1:5">
      <c r="A5322" s="603">
        <v>37306</v>
      </c>
      <c r="B5322">
        <v>41.19</v>
      </c>
      <c r="D5322" s="622" t="s">
        <v>560</v>
      </c>
      <c r="E5322" s="622" t="s">
        <v>560</v>
      </c>
    </row>
    <row r="5323" spans="1:5">
      <c r="A5323" s="603">
        <v>37305</v>
      </c>
      <c r="B5323">
        <v>41.09</v>
      </c>
      <c r="D5323" s="622" t="s">
        <v>560</v>
      </c>
      <c r="E5323" s="622" t="s">
        <v>560</v>
      </c>
    </row>
    <row r="5324" spans="1:5">
      <c r="A5324" s="603">
        <v>37302</v>
      </c>
      <c r="B5324">
        <v>39.020000000000003</v>
      </c>
      <c r="D5324" s="622" t="s">
        <v>560</v>
      </c>
      <c r="E5324" s="622" t="s">
        <v>560</v>
      </c>
    </row>
    <row r="5325" spans="1:5">
      <c r="A5325" s="603">
        <v>37301</v>
      </c>
      <c r="B5325">
        <v>38.49</v>
      </c>
      <c r="D5325" s="622" t="s">
        <v>560</v>
      </c>
      <c r="E5325" s="622" t="s">
        <v>560</v>
      </c>
    </row>
    <row r="5326" spans="1:5">
      <c r="A5326" s="603">
        <v>37300</v>
      </c>
      <c r="B5326">
        <v>38.01</v>
      </c>
      <c r="D5326" s="622" t="s">
        <v>560</v>
      </c>
      <c r="E5326" s="622" t="s">
        <v>560</v>
      </c>
    </row>
    <row r="5327" spans="1:5">
      <c r="A5327" s="603">
        <v>37299</v>
      </c>
      <c r="B5327">
        <v>37.369999999999997</v>
      </c>
      <c r="D5327" s="622" t="s">
        <v>560</v>
      </c>
      <c r="E5327" s="622" t="s">
        <v>560</v>
      </c>
    </row>
    <row r="5328" spans="1:5">
      <c r="A5328" s="603">
        <v>37298</v>
      </c>
      <c r="B5328">
        <v>39.659999999999997</v>
      </c>
      <c r="D5328" s="622" t="s">
        <v>560</v>
      </c>
      <c r="E5328" s="622" t="s">
        <v>560</v>
      </c>
    </row>
    <row r="5329" spans="1:5">
      <c r="A5329" s="603">
        <v>37295</v>
      </c>
      <c r="B5329">
        <v>40.79</v>
      </c>
      <c r="D5329" s="622" t="s">
        <v>560</v>
      </c>
      <c r="E5329" s="622" t="s">
        <v>560</v>
      </c>
    </row>
    <row r="5330" spans="1:5">
      <c r="A5330" s="603">
        <v>37294</v>
      </c>
      <c r="B5330">
        <v>38.39</v>
      </c>
      <c r="D5330" s="622" t="s">
        <v>560</v>
      </c>
      <c r="E5330" s="622" t="s">
        <v>560</v>
      </c>
    </row>
    <row r="5331" spans="1:5">
      <c r="A5331" s="603">
        <v>37293</v>
      </c>
      <c r="B5331">
        <v>43.02</v>
      </c>
      <c r="D5331" s="622" t="s">
        <v>560</v>
      </c>
      <c r="E5331" s="622" t="s">
        <v>560</v>
      </c>
    </row>
    <row r="5332" spans="1:5">
      <c r="A5332" s="603">
        <v>37292</v>
      </c>
      <c r="B5332">
        <v>45.2</v>
      </c>
      <c r="D5332" s="622" t="s">
        <v>560</v>
      </c>
      <c r="E5332" s="622" t="s">
        <v>560</v>
      </c>
    </row>
    <row r="5333" spans="1:5">
      <c r="A5333" s="603">
        <v>37291</v>
      </c>
      <c r="B5333">
        <v>41.22</v>
      </c>
      <c r="D5333" s="622" t="s">
        <v>560</v>
      </c>
      <c r="E5333" s="622" t="s">
        <v>560</v>
      </c>
    </row>
    <row r="5334" spans="1:5">
      <c r="A5334" s="603">
        <v>37288</v>
      </c>
      <c r="B5334">
        <v>49.28</v>
      </c>
      <c r="D5334" s="622" t="s">
        <v>560</v>
      </c>
      <c r="E5334" s="622" t="s">
        <v>560</v>
      </c>
    </row>
    <row r="5335" spans="1:5">
      <c r="A5335" s="603">
        <v>37287</v>
      </c>
      <c r="B5335">
        <v>48.23</v>
      </c>
      <c r="D5335" s="622" t="s">
        <v>560</v>
      </c>
      <c r="E5335" s="622" t="s">
        <v>560</v>
      </c>
    </row>
    <row r="5336" spans="1:5">
      <c r="A5336" s="603">
        <v>37286</v>
      </c>
      <c r="B5336">
        <v>47.47</v>
      </c>
      <c r="D5336" s="622" t="s">
        <v>560</v>
      </c>
      <c r="E5336" s="622" t="s">
        <v>560</v>
      </c>
    </row>
    <row r="5337" spans="1:5">
      <c r="A5337" s="603">
        <v>37285</v>
      </c>
      <c r="B5337">
        <v>53</v>
      </c>
      <c r="D5337" s="622" t="s">
        <v>560</v>
      </c>
      <c r="E5337" s="622" t="s">
        <v>560</v>
      </c>
    </row>
    <row r="5338" spans="1:5">
      <c r="A5338" s="603">
        <v>37284</v>
      </c>
      <c r="B5338">
        <v>58.02</v>
      </c>
      <c r="D5338" s="622" t="s">
        <v>560</v>
      </c>
      <c r="E5338" s="622" t="s">
        <v>560</v>
      </c>
    </row>
    <row r="5339" spans="1:5">
      <c r="A5339" s="603">
        <v>37281</v>
      </c>
      <c r="B5339">
        <v>57.05</v>
      </c>
      <c r="D5339" s="622" t="s">
        <v>560</v>
      </c>
      <c r="E5339" s="622" t="s">
        <v>560</v>
      </c>
    </row>
    <row r="5340" spans="1:5">
      <c r="A5340" s="603">
        <v>37280</v>
      </c>
      <c r="B5340">
        <v>63.16</v>
      </c>
      <c r="D5340" s="622" t="s">
        <v>560</v>
      </c>
      <c r="E5340" s="622" t="s">
        <v>560</v>
      </c>
    </row>
    <row r="5341" spans="1:5">
      <c r="A5341" s="603">
        <v>37279</v>
      </c>
      <c r="B5341">
        <v>65.92</v>
      </c>
      <c r="D5341" s="622" t="s">
        <v>560</v>
      </c>
      <c r="E5341" s="622" t="s">
        <v>560</v>
      </c>
    </row>
    <row r="5342" spans="1:5">
      <c r="A5342" s="603">
        <v>37278</v>
      </c>
      <c r="B5342">
        <v>64.819999999999993</v>
      </c>
      <c r="D5342" s="622" t="s">
        <v>560</v>
      </c>
      <c r="E5342" s="622" t="s">
        <v>560</v>
      </c>
    </row>
    <row r="5343" spans="1:5">
      <c r="A5343" s="603">
        <v>37277</v>
      </c>
      <c r="B5343">
        <v>76.64</v>
      </c>
      <c r="D5343" s="622" t="s">
        <v>560</v>
      </c>
      <c r="E5343" s="622" t="s">
        <v>560</v>
      </c>
    </row>
    <row r="5344" spans="1:5">
      <c r="A5344" s="603">
        <v>37274</v>
      </c>
      <c r="B5344">
        <v>76.64</v>
      </c>
      <c r="D5344" s="622" t="s">
        <v>560</v>
      </c>
      <c r="E5344" s="622" t="s">
        <v>560</v>
      </c>
    </row>
    <row r="5345" spans="1:5">
      <c r="A5345" s="603">
        <v>37273</v>
      </c>
      <c r="B5345">
        <v>80.84</v>
      </c>
      <c r="D5345" s="622" t="s">
        <v>560</v>
      </c>
      <c r="E5345" s="622" t="s">
        <v>560</v>
      </c>
    </row>
    <row r="5346" spans="1:5">
      <c r="A5346" s="603">
        <v>37272</v>
      </c>
      <c r="B5346">
        <v>88.46</v>
      </c>
      <c r="D5346" s="622" t="s">
        <v>560</v>
      </c>
      <c r="E5346" s="622" t="s">
        <v>560</v>
      </c>
    </row>
    <row r="5347" spans="1:5">
      <c r="A5347" s="603">
        <v>37271</v>
      </c>
      <c r="B5347">
        <v>87.59</v>
      </c>
      <c r="D5347" s="622" t="s">
        <v>560</v>
      </c>
      <c r="E5347" s="622" t="s">
        <v>560</v>
      </c>
    </row>
    <row r="5348" spans="1:5">
      <c r="A5348" s="603">
        <v>37270</v>
      </c>
      <c r="B5348">
        <v>80.239999999999995</v>
      </c>
      <c r="D5348" s="622" t="s">
        <v>560</v>
      </c>
      <c r="E5348" s="622" t="s">
        <v>560</v>
      </c>
    </row>
    <row r="5349" spans="1:5">
      <c r="A5349" s="603">
        <v>37267</v>
      </c>
      <c r="B5349">
        <v>103.76</v>
      </c>
      <c r="D5349" s="622" t="s">
        <v>560</v>
      </c>
      <c r="E5349" s="622" t="s">
        <v>560</v>
      </c>
    </row>
    <row r="5350" spans="1:5">
      <c r="A5350" s="603">
        <v>37266</v>
      </c>
      <c r="B5350">
        <v>97.3</v>
      </c>
      <c r="D5350" s="622" t="s">
        <v>560</v>
      </c>
      <c r="E5350" s="622" t="s">
        <v>560</v>
      </c>
    </row>
    <row r="5351" spans="1:5">
      <c r="A5351" s="603">
        <v>37265</v>
      </c>
      <c r="B5351">
        <v>70.52</v>
      </c>
      <c r="D5351" s="622" t="s">
        <v>560</v>
      </c>
      <c r="E5351" s="622" t="s">
        <v>560</v>
      </c>
    </row>
    <row r="5352" spans="1:5">
      <c r="A5352" s="603">
        <v>37264</v>
      </c>
      <c r="B5352">
        <v>63.22</v>
      </c>
      <c r="D5352" s="622" t="s">
        <v>560</v>
      </c>
      <c r="E5352" s="622" t="s">
        <v>560</v>
      </c>
    </row>
    <row r="5353" spans="1:5">
      <c r="A5353" s="603">
        <v>37263</v>
      </c>
      <c r="B5353">
        <v>51.42</v>
      </c>
      <c r="D5353" s="622" t="s">
        <v>560</v>
      </c>
      <c r="E5353" s="622" t="s">
        <v>560</v>
      </c>
    </row>
    <row r="5354" spans="1:5">
      <c r="A5354" s="603">
        <v>37260</v>
      </c>
      <c r="B5354">
        <v>45.31</v>
      </c>
      <c r="D5354" s="622" t="s">
        <v>560</v>
      </c>
      <c r="E5354" s="622" t="s">
        <v>560</v>
      </c>
    </row>
    <row r="5355" spans="1:5">
      <c r="A5355" s="603">
        <v>37259</v>
      </c>
      <c r="B5355">
        <v>47.31</v>
      </c>
      <c r="D5355" s="622" t="s">
        <v>560</v>
      </c>
      <c r="E5355" s="622" t="s">
        <v>560</v>
      </c>
    </row>
    <row r="5356" spans="1:5">
      <c r="A5356" s="603">
        <v>37258</v>
      </c>
      <c r="B5356">
        <v>49.54</v>
      </c>
      <c r="D5356" s="622" t="s">
        <v>560</v>
      </c>
      <c r="E5356" s="622" t="s">
        <v>560</v>
      </c>
    </row>
    <row r="5357" spans="1:5">
      <c r="A5357" s="603">
        <v>37257</v>
      </c>
      <c r="B5357">
        <v>31.88</v>
      </c>
      <c r="D5357" s="622" t="s">
        <v>560</v>
      </c>
      <c r="E5357" s="622" t="s">
        <v>560</v>
      </c>
    </row>
    <row r="5358" spans="1:5">
      <c r="A5358" s="603">
        <v>37256</v>
      </c>
      <c r="B5358">
        <v>39.71</v>
      </c>
      <c r="D5358" s="622" t="s">
        <v>560</v>
      </c>
      <c r="E5358" s="622" t="s">
        <v>560</v>
      </c>
    </row>
    <row r="5359" spans="1:5">
      <c r="A5359" s="603">
        <v>37253</v>
      </c>
      <c r="B5359">
        <v>45.82</v>
      </c>
      <c r="D5359" s="622" t="s">
        <v>560</v>
      </c>
      <c r="E5359" s="622" t="s">
        <v>560</v>
      </c>
    </row>
    <row r="5360" spans="1:5">
      <c r="A5360" s="603">
        <v>37252</v>
      </c>
      <c r="B5360">
        <v>47.09</v>
      </c>
      <c r="D5360" s="622" t="s">
        <v>560</v>
      </c>
      <c r="E5360" s="622" t="s">
        <v>560</v>
      </c>
    </row>
    <row r="5361" spans="1:5">
      <c r="A5361" s="603">
        <v>37251</v>
      </c>
      <c r="B5361">
        <v>43.03</v>
      </c>
      <c r="D5361" s="622" t="s">
        <v>560</v>
      </c>
      <c r="E5361" s="622" t="s">
        <v>560</v>
      </c>
    </row>
    <row r="5362" spans="1:5">
      <c r="A5362" s="603">
        <v>37250</v>
      </c>
      <c r="B5362">
        <v>31.33</v>
      </c>
      <c r="D5362" s="622" t="s">
        <v>560</v>
      </c>
      <c r="E5362" s="622" t="s">
        <v>560</v>
      </c>
    </row>
    <row r="5363" spans="1:5">
      <c r="A5363" s="603">
        <v>37249</v>
      </c>
      <c r="B5363">
        <v>42.78</v>
      </c>
      <c r="D5363" s="622" t="s">
        <v>560</v>
      </c>
      <c r="E5363" s="622" t="s">
        <v>560</v>
      </c>
    </row>
    <row r="5364" spans="1:5">
      <c r="A5364" s="603">
        <v>37246</v>
      </c>
      <c r="B5364">
        <v>55.68</v>
      </c>
      <c r="D5364" s="622" t="s">
        <v>560</v>
      </c>
      <c r="E5364" s="622" t="s">
        <v>560</v>
      </c>
    </row>
    <row r="5365" spans="1:5">
      <c r="A5365" s="603">
        <v>37245</v>
      </c>
      <c r="B5365">
        <v>64.849999999999994</v>
      </c>
      <c r="D5365" s="622" t="s">
        <v>560</v>
      </c>
      <c r="E5365" s="622" t="s">
        <v>560</v>
      </c>
    </row>
    <row r="5366" spans="1:5">
      <c r="A5366" s="603">
        <v>37244</v>
      </c>
      <c r="B5366">
        <v>65</v>
      </c>
      <c r="D5366" s="622" t="s">
        <v>560</v>
      </c>
      <c r="E5366" s="622" t="s">
        <v>560</v>
      </c>
    </row>
    <row r="5367" spans="1:5">
      <c r="A5367" s="603">
        <v>37243</v>
      </c>
      <c r="B5367">
        <v>58.76</v>
      </c>
      <c r="D5367" s="622" t="s">
        <v>560</v>
      </c>
      <c r="E5367" s="622" t="s">
        <v>560</v>
      </c>
    </row>
    <row r="5368" spans="1:5">
      <c r="A5368" s="603">
        <v>37242</v>
      </c>
      <c r="B5368">
        <v>62.74</v>
      </c>
      <c r="D5368" s="622" t="s">
        <v>560</v>
      </c>
      <c r="E5368" s="622" t="s">
        <v>560</v>
      </c>
    </row>
    <row r="5369" spans="1:5">
      <c r="A5369" s="603">
        <v>37239</v>
      </c>
      <c r="B5369">
        <v>57.36</v>
      </c>
      <c r="D5369" s="622" t="s">
        <v>560</v>
      </c>
      <c r="E5369" s="622" t="s">
        <v>560</v>
      </c>
    </row>
    <row r="5370" spans="1:5">
      <c r="A5370" s="603">
        <v>37238</v>
      </c>
      <c r="B5370">
        <v>59.63</v>
      </c>
      <c r="D5370" s="622" t="s">
        <v>560</v>
      </c>
      <c r="E5370" s="622" t="s">
        <v>560</v>
      </c>
    </row>
    <row r="5371" spans="1:5">
      <c r="A5371" s="603">
        <v>37237</v>
      </c>
      <c r="B5371">
        <v>51.72</v>
      </c>
      <c r="D5371" s="622" t="s">
        <v>560</v>
      </c>
      <c r="E5371" s="622" t="s">
        <v>560</v>
      </c>
    </row>
    <row r="5372" spans="1:5">
      <c r="A5372" s="603">
        <v>37236</v>
      </c>
      <c r="B5372">
        <v>50.62</v>
      </c>
      <c r="D5372" s="622" t="s">
        <v>560</v>
      </c>
      <c r="E5372" s="622" t="s">
        <v>560</v>
      </c>
    </row>
    <row r="5373" spans="1:5">
      <c r="A5373" s="603">
        <v>37235</v>
      </c>
      <c r="B5373">
        <v>48.02</v>
      </c>
      <c r="D5373" s="622" t="s">
        <v>560</v>
      </c>
      <c r="E5373" s="622" t="s">
        <v>560</v>
      </c>
    </row>
    <row r="5374" spans="1:5">
      <c r="A5374" s="603">
        <v>37232</v>
      </c>
      <c r="B5374">
        <v>39.71</v>
      </c>
      <c r="D5374" s="622" t="s">
        <v>560</v>
      </c>
      <c r="E5374" s="622" t="s">
        <v>560</v>
      </c>
    </row>
    <row r="5375" spans="1:5">
      <c r="A5375" s="603">
        <v>37231</v>
      </c>
      <c r="B5375">
        <v>40.950000000000003</v>
      </c>
      <c r="D5375" s="622" t="s">
        <v>560</v>
      </c>
      <c r="E5375" s="622" t="s">
        <v>560</v>
      </c>
    </row>
    <row r="5376" spans="1:5">
      <c r="A5376" s="603">
        <v>37230</v>
      </c>
      <c r="B5376">
        <v>44.31</v>
      </c>
      <c r="D5376" s="622" t="s">
        <v>560</v>
      </c>
      <c r="E5376" s="622" t="s">
        <v>560</v>
      </c>
    </row>
    <row r="5377" spans="1:5">
      <c r="A5377" s="603">
        <v>37229</v>
      </c>
      <c r="B5377">
        <v>45.47</v>
      </c>
      <c r="D5377" s="622" t="s">
        <v>560</v>
      </c>
      <c r="E5377" s="622" t="s">
        <v>560</v>
      </c>
    </row>
    <row r="5378" spans="1:5">
      <c r="A5378" s="603">
        <v>37228</v>
      </c>
      <c r="B5378">
        <v>47.07</v>
      </c>
      <c r="D5378" s="622" t="s">
        <v>560</v>
      </c>
      <c r="E5378" s="622" t="s">
        <v>560</v>
      </c>
    </row>
    <row r="5379" spans="1:5">
      <c r="A5379" s="603">
        <v>37225</v>
      </c>
      <c r="B5379">
        <v>40.6</v>
      </c>
      <c r="D5379" s="622" t="s">
        <v>560</v>
      </c>
      <c r="E5379" s="622" t="s">
        <v>560</v>
      </c>
    </row>
    <row r="5380" spans="1:5">
      <c r="A5380" s="603">
        <v>37224</v>
      </c>
      <c r="B5380">
        <v>42.04</v>
      </c>
      <c r="D5380" s="622" t="s">
        <v>560</v>
      </c>
      <c r="E5380" s="622" t="s">
        <v>560</v>
      </c>
    </row>
    <row r="5381" spans="1:5">
      <c r="A5381" s="603">
        <v>37223</v>
      </c>
      <c r="B5381">
        <v>40.869999999999997</v>
      </c>
      <c r="D5381" s="622" t="s">
        <v>560</v>
      </c>
      <c r="E5381" s="622" t="s">
        <v>560</v>
      </c>
    </row>
    <row r="5382" spans="1:5">
      <c r="A5382" s="603">
        <v>37222</v>
      </c>
      <c r="B5382">
        <v>44.07</v>
      </c>
      <c r="D5382" s="622" t="s">
        <v>560</v>
      </c>
      <c r="E5382" s="622" t="s">
        <v>560</v>
      </c>
    </row>
    <row r="5383" spans="1:5">
      <c r="A5383" s="603">
        <v>37221</v>
      </c>
      <c r="B5383">
        <v>44.19</v>
      </c>
      <c r="D5383" s="622" t="s">
        <v>560</v>
      </c>
      <c r="E5383" s="622" t="s">
        <v>560</v>
      </c>
    </row>
    <row r="5384" spans="1:5">
      <c r="A5384" s="603">
        <v>37218</v>
      </c>
      <c r="B5384">
        <v>43.73</v>
      </c>
      <c r="D5384" s="622" t="s">
        <v>560</v>
      </c>
      <c r="E5384" s="622" t="s">
        <v>560</v>
      </c>
    </row>
    <row r="5385" spans="1:5">
      <c r="A5385" s="603">
        <v>37217</v>
      </c>
      <c r="B5385">
        <v>41.85</v>
      </c>
      <c r="D5385" s="622" t="s">
        <v>560</v>
      </c>
      <c r="E5385" s="622" t="s">
        <v>560</v>
      </c>
    </row>
    <row r="5386" spans="1:5">
      <c r="A5386" s="603">
        <v>37216</v>
      </c>
      <c r="B5386">
        <v>46.01</v>
      </c>
      <c r="D5386" s="622" t="s">
        <v>560</v>
      </c>
      <c r="E5386" s="622" t="s">
        <v>560</v>
      </c>
    </row>
    <row r="5387" spans="1:5">
      <c r="A5387" s="603">
        <v>37215</v>
      </c>
      <c r="B5387">
        <v>45.78</v>
      </c>
      <c r="D5387" s="622" t="s">
        <v>560</v>
      </c>
      <c r="E5387" s="622" t="s">
        <v>560</v>
      </c>
    </row>
    <row r="5388" spans="1:5">
      <c r="A5388" s="603">
        <v>37214</v>
      </c>
      <c r="B5388">
        <v>57.09</v>
      </c>
      <c r="D5388" s="622" t="s">
        <v>560</v>
      </c>
      <c r="E5388" s="622" t="s">
        <v>560</v>
      </c>
    </row>
    <row r="5389" spans="1:5">
      <c r="A5389" s="603">
        <v>37211</v>
      </c>
      <c r="B5389">
        <v>34.11</v>
      </c>
      <c r="D5389" s="622" t="s">
        <v>560</v>
      </c>
      <c r="E5389" s="622" t="s">
        <v>560</v>
      </c>
    </row>
    <row r="5390" spans="1:5">
      <c r="A5390" s="603">
        <v>37210</v>
      </c>
      <c r="B5390">
        <v>37.03</v>
      </c>
      <c r="D5390" s="622" t="s">
        <v>560</v>
      </c>
      <c r="E5390" s="622" t="s">
        <v>560</v>
      </c>
    </row>
    <row r="5391" spans="1:5">
      <c r="A5391" s="603">
        <v>37209</v>
      </c>
      <c r="B5391">
        <v>41.13</v>
      </c>
      <c r="D5391" s="622" t="s">
        <v>560</v>
      </c>
      <c r="E5391" s="622" t="s">
        <v>560</v>
      </c>
    </row>
    <row r="5392" spans="1:5">
      <c r="A5392" s="603">
        <v>37208</v>
      </c>
      <c r="B5392">
        <v>29.65</v>
      </c>
      <c r="D5392" s="622" t="s">
        <v>560</v>
      </c>
      <c r="E5392" s="622" t="s">
        <v>560</v>
      </c>
    </row>
    <row r="5393" spans="1:5">
      <c r="A5393" s="603">
        <v>37207</v>
      </c>
      <c r="B5393">
        <v>29.65</v>
      </c>
      <c r="D5393" s="622" t="s">
        <v>560</v>
      </c>
      <c r="E5393" s="622" t="s">
        <v>560</v>
      </c>
    </row>
    <row r="5394" spans="1:5">
      <c r="A5394" s="603">
        <v>37204</v>
      </c>
      <c r="B5394">
        <v>26.54</v>
      </c>
      <c r="D5394" s="622" t="s">
        <v>560</v>
      </c>
      <c r="E5394" s="622" t="s">
        <v>560</v>
      </c>
    </row>
    <row r="5395" spans="1:5">
      <c r="A5395" s="603">
        <v>37203</v>
      </c>
      <c r="B5395">
        <v>26.8</v>
      </c>
      <c r="D5395" s="622" t="s">
        <v>560</v>
      </c>
      <c r="E5395" s="622" t="s">
        <v>560</v>
      </c>
    </row>
    <row r="5396" spans="1:5">
      <c r="A5396" s="603">
        <v>37202</v>
      </c>
      <c r="B5396">
        <v>28.75</v>
      </c>
      <c r="D5396" s="622" t="s">
        <v>560</v>
      </c>
      <c r="E5396" s="622" t="s">
        <v>560</v>
      </c>
    </row>
    <row r="5397" spans="1:5">
      <c r="A5397" s="603">
        <v>37201</v>
      </c>
      <c r="B5397">
        <v>26.79</v>
      </c>
      <c r="D5397" s="622" t="s">
        <v>560</v>
      </c>
      <c r="E5397" s="622" t="s">
        <v>560</v>
      </c>
    </row>
    <row r="5398" spans="1:5">
      <c r="A5398" s="603">
        <v>37200</v>
      </c>
      <c r="B5398">
        <v>27.58</v>
      </c>
      <c r="D5398" s="622" t="s">
        <v>560</v>
      </c>
      <c r="E5398" s="622" t="s">
        <v>560</v>
      </c>
    </row>
    <row r="5399" spans="1:5">
      <c r="A5399" s="603">
        <v>37197</v>
      </c>
      <c r="B5399">
        <v>41.07</v>
      </c>
      <c r="D5399" s="622" t="s">
        <v>560</v>
      </c>
      <c r="E5399" s="622" t="s">
        <v>560</v>
      </c>
    </row>
    <row r="5400" spans="1:5">
      <c r="A5400" s="603">
        <v>37196</v>
      </c>
      <c r="B5400">
        <v>24.93</v>
      </c>
      <c r="D5400" s="622" t="s">
        <v>560</v>
      </c>
      <c r="E5400" s="622" t="s">
        <v>560</v>
      </c>
    </row>
    <row r="5401" spans="1:5">
      <c r="A5401" s="603">
        <v>37195</v>
      </c>
      <c r="B5401">
        <v>33.15</v>
      </c>
      <c r="D5401" s="622" t="s">
        <v>560</v>
      </c>
      <c r="E5401" s="622" t="s">
        <v>560</v>
      </c>
    </row>
    <row r="5402" spans="1:5">
      <c r="A5402" s="603">
        <v>37194</v>
      </c>
      <c r="B5402">
        <v>35.07</v>
      </c>
      <c r="D5402" s="622" t="s">
        <v>560</v>
      </c>
      <c r="E5402" s="622" t="s">
        <v>560</v>
      </c>
    </row>
    <row r="5403" spans="1:5">
      <c r="A5403" s="603">
        <v>37193</v>
      </c>
      <c r="B5403">
        <v>38.14</v>
      </c>
      <c r="D5403" s="622" t="s">
        <v>560</v>
      </c>
      <c r="E5403" s="622" t="s">
        <v>560</v>
      </c>
    </row>
    <row r="5404" spans="1:5">
      <c r="A5404" s="603">
        <v>37190</v>
      </c>
      <c r="B5404">
        <v>33.39</v>
      </c>
      <c r="D5404" s="622" t="s">
        <v>560</v>
      </c>
      <c r="E5404" s="622" t="s">
        <v>560</v>
      </c>
    </row>
    <row r="5405" spans="1:5">
      <c r="A5405" s="603">
        <v>37189</v>
      </c>
      <c r="B5405">
        <v>39.479999999999997</v>
      </c>
      <c r="D5405" s="622" t="s">
        <v>560</v>
      </c>
      <c r="E5405" s="622" t="s">
        <v>560</v>
      </c>
    </row>
    <row r="5406" spans="1:5">
      <c r="A5406" s="603">
        <v>37188</v>
      </c>
      <c r="B5406">
        <v>38.31</v>
      </c>
      <c r="D5406" s="622" t="s">
        <v>560</v>
      </c>
      <c r="E5406" s="622" t="s">
        <v>560</v>
      </c>
    </row>
    <row r="5407" spans="1:5">
      <c r="A5407" s="603">
        <v>37187</v>
      </c>
      <c r="B5407">
        <v>42.95</v>
      </c>
      <c r="D5407" s="622" t="s">
        <v>560</v>
      </c>
      <c r="E5407" s="622" t="s">
        <v>560</v>
      </c>
    </row>
    <row r="5408" spans="1:5">
      <c r="A5408" s="603">
        <v>37186</v>
      </c>
      <c r="B5408">
        <v>41.82</v>
      </c>
      <c r="D5408" s="622" t="s">
        <v>560</v>
      </c>
      <c r="E5408" s="622" t="s">
        <v>560</v>
      </c>
    </row>
    <row r="5409" spans="1:5">
      <c r="A5409" s="603">
        <v>37183</v>
      </c>
      <c r="B5409">
        <v>39.76</v>
      </c>
      <c r="D5409" s="622" t="s">
        <v>560</v>
      </c>
      <c r="E5409" s="622" t="s">
        <v>560</v>
      </c>
    </row>
    <row r="5410" spans="1:5">
      <c r="A5410" s="603">
        <v>37182</v>
      </c>
      <c r="B5410">
        <v>41.61</v>
      </c>
      <c r="D5410" s="622" t="s">
        <v>560</v>
      </c>
      <c r="E5410" s="622" t="s">
        <v>560</v>
      </c>
    </row>
    <row r="5411" spans="1:5">
      <c r="A5411" s="603">
        <v>37181</v>
      </c>
      <c r="B5411">
        <v>42.71</v>
      </c>
      <c r="D5411" s="622" t="s">
        <v>560</v>
      </c>
      <c r="E5411" s="622" t="s">
        <v>560</v>
      </c>
    </row>
    <row r="5412" spans="1:5">
      <c r="A5412" s="603">
        <v>37180</v>
      </c>
      <c r="B5412">
        <v>45.23</v>
      </c>
      <c r="D5412" s="622" t="s">
        <v>560</v>
      </c>
      <c r="E5412" s="622" t="s">
        <v>560</v>
      </c>
    </row>
    <row r="5413" spans="1:5">
      <c r="A5413" s="603">
        <v>37179</v>
      </c>
      <c r="B5413">
        <v>45.42</v>
      </c>
      <c r="D5413" s="622" t="s">
        <v>560</v>
      </c>
      <c r="E5413" s="622" t="s">
        <v>560</v>
      </c>
    </row>
    <row r="5414" spans="1:5">
      <c r="A5414" s="603">
        <v>37176</v>
      </c>
      <c r="B5414">
        <v>28.78</v>
      </c>
      <c r="D5414" s="622" t="s">
        <v>560</v>
      </c>
      <c r="E5414" s="622" t="s">
        <v>560</v>
      </c>
    </row>
    <row r="5415" spans="1:5">
      <c r="A5415" s="603">
        <v>37175</v>
      </c>
      <c r="B5415">
        <v>41.02</v>
      </c>
      <c r="D5415" s="622" t="s">
        <v>560</v>
      </c>
      <c r="E5415" s="622" t="s">
        <v>560</v>
      </c>
    </row>
    <row r="5416" spans="1:5">
      <c r="A5416" s="603">
        <v>37174</v>
      </c>
      <c r="B5416">
        <v>40.950000000000003</v>
      </c>
      <c r="D5416" s="622" t="s">
        <v>560</v>
      </c>
      <c r="E5416" s="622" t="s">
        <v>560</v>
      </c>
    </row>
    <row r="5417" spans="1:5">
      <c r="A5417" s="603">
        <v>37173</v>
      </c>
      <c r="B5417">
        <v>43.28</v>
      </c>
      <c r="D5417" s="622" t="s">
        <v>560</v>
      </c>
      <c r="E5417" s="622" t="s">
        <v>560</v>
      </c>
    </row>
    <row r="5418" spans="1:5">
      <c r="A5418" s="603">
        <v>37172</v>
      </c>
      <c r="B5418">
        <v>44.34</v>
      </c>
      <c r="D5418" s="622" t="s">
        <v>560</v>
      </c>
      <c r="E5418" s="622" t="s">
        <v>560</v>
      </c>
    </row>
    <row r="5419" spans="1:5">
      <c r="A5419" s="603">
        <v>37169</v>
      </c>
      <c r="B5419">
        <v>43.53</v>
      </c>
      <c r="D5419" s="622" t="s">
        <v>560</v>
      </c>
      <c r="E5419" s="622" t="s">
        <v>560</v>
      </c>
    </row>
    <row r="5420" spans="1:5">
      <c r="A5420" s="603">
        <v>37168</v>
      </c>
      <c r="B5420">
        <v>50.34</v>
      </c>
      <c r="D5420" s="622" t="s">
        <v>560</v>
      </c>
      <c r="E5420" s="622" t="s">
        <v>560</v>
      </c>
    </row>
    <row r="5421" spans="1:5">
      <c r="A5421" s="603">
        <v>37167</v>
      </c>
      <c r="B5421">
        <v>49.73</v>
      </c>
      <c r="D5421" s="622" t="s">
        <v>560</v>
      </c>
      <c r="E5421" s="622" t="s">
        <v>560</v>
      </c>
    </row>
    <row r="5422" spans="1:5">
      <c r="A5422" s="603">
        <v>37166</v>
      </c>
      <c r="B5422">
        <v>46.83</v>
      </c>
      <c r="D5422" s="622" t="s">
        <v>560</v>
      </c>
      <c r="E5422" s="622" t="s">
        <v>560</v>
      </c>
    </row>
    <row r="5423" spans="1:5">
      <c r="A5423" s="603">
        <v>37165</v>
      </c>
      <c r="B5423">
        <v>42.17</v>
      </c>
      <c r="D5423" s="622" t="s">
        <v>560</v>
      </c>
      <c r="E5423" s="622" t="s">
        <v>560</v>
      </c>
    </row>
    <row r="5424" spans="1:5">
      <c r="A5424" s="603">
        <v>37162</v>
      </c>
      <c r="B5424">
        <v>45.72</v>
      </c>
      <c r="D5424" s="622" t="s">
        <v>560</v>
      </c>
      <c r="E5424" s="622" t="s">
        <v>560</v>
      </c>
    </row>
    <row r="5425" spans="1:5">
      <c r="A5425" s="603">
        <v>37161</v>
      </c>
      <c r="B5425">
        <v>48.04</v>
      </c>
      <c r="D5425" s="622" t="s">
        <v>560</v>
      </c>
      <c r="E5425" s="622" t="s">
        <v>560</v>
      </c>
    </row>
    <row r="5426" spans="1:5">
      <c r="A5426" s="603">
        <v>37160</v>
      </c>
      <c r="B5426">
        <v>46.66</v>
      </c>
      <c r="D5426" s="622" t="s">
        <v>560</v>
      </c>
      <c r="E5426" s="622" t="s">
        <v>560</v>
      </c>
    </row>
    <row r="5427" spans="1:5">
      <c r="A5427" s="603">
        <v>37159</v>
      </c>
      <c r="B5427">
        <v>41.81</v>
      </c>
      <c r="D5427" s="622" t="s">
        <v>560</v>
      </c>
      <c r="E5427" s="622" t="s">
        <v>560</v>
      </c>
    </row>
    <row r="5428" spans="1:5">
      <c r="A5428" s="603">
        <v>37158</v>
      </c>
      <c r="B5428">
        <v>42.83</v>
      </c>
      <c r="D5428" s="622" t="s">
        <v>560</v>
      </c>
      <c r="E5428" s="622" t="s">
        <v>560</v>
      </c>
    </row>
    <row r="5429" spans="1:5">
      <c r="A5429" s="603">
        <v>37155</v>
      </c>
      <c r="B5429">
        <v>41.88</v>
      </c>
      <c r="D5429" s="622" t="s">
        <v>560</v>
      </c>
      <c r="E5429" s="622" t="s">
        <v>560</v>
      </c>
    </row>
    <row r="5430" spans="1:5">
      <c r="A5430" s="603">
        <v>37154</v>
      </c>
      <c r="B5430">
        <v>41.21</v>
      </c>
      <c r="D5430" s="622" t="s">
        <v>560</v>
      </c>
      <c r="E5430" s="622" t="s">
        <v>560</v>
      </c>
    </row>
    <row r="5431" spans="1:5">
      <c r="A5431" s="603">
        <v>37153</v>
      </c>
      <c r="B5431">
        <v>41.11</v>
      </c>
      <c r="D5431" s="622" t="s">
        <v>560</v>
      </c>
      <c r="E5431" s="622" t="s">
        <v>560</v>
      </c>
    </row>
    <row r="5432" spans="1:5">
      <c r="A5432" s="603">
        <v>37152</v>
      </c>
      <c r="B5432">
        <v>39.979999999999997</v>
      </c>
      <c r="D5432" s="622" t="s">
        <v>560</v>
      </c>
      <c r="E5432" s="622" t="s">
        <v>560</v>
      </c>
    </row>
    <row r="5433" spans="1:5">
      <c r="A5433" s="603">
        <v>37151</v>
      </c>
      <c r="B5433">
        <v>39.96</v>
      </c>
      <c r="D5433" s="622" t="s">
        <v>560</v>
      </c>
      <c r="E5433" s="622" t="s">
        <v>560</v>
      </c>
    </row>
    <row r="5434" spans="1:5">
      <c r="A5434" s="603">
        <v>37148</v>
      </c>
      <c r="B5434">
        <v>39.700000000000003</v>
      </c>
      <c r="D5434" s="622" t="s">
        <v>560</v>
      </c>
      <c r="E5434" s="622" t="s">
        <v>560</v>
      </c>
    </row>
    <row r="5435" spans="1:5">
      <c r="A5435" s="603">
        <v>37147</v>
      </c>
      <c r="B5435">
        <v>39.04</v>
      </c>
      <c r="D5435" s="622" t="s">
        <v>560</v>
      </c>
      <c r="E5435" s="622" t="s">
        <v>560</v>
      </c>
    </row>
    <row r="5436" spans="1:5">
      <c r="A5436" s="603">
        <v>37146</v>
      </c>
      <c r="B5436">
        <v>38.22</v>
      </c>
      <c r="D5436" s="622" t="s">
        <v>560</v>
      </c>
      <c r="E5436" s="622" t="s">
        <v>560</v>
      </c>
    </row>
    <row r="5437" spans="1:5">
      <c r="A5437" s="603">
        <v>37145</v>
      </c>
      <c r="B5437">
        <v>32.409999999999997</v>
      </c>
      <c r="D5437" s="622" t="s">
        <v>560</v>
      </c>
      <c r="E5437" s="622" t="s">
        <v>560</v>
      </c>
    </row>
    <row r="5438" spans="1:5">
      <c r="A5438" s="603">
        <v>37144</v>
      </c>
      <c r="B5438">
        <v>38.07</v>
      </c>
      <c r="D5438" s="622" t="s">
        <v>560</v>
      </c>
      <c r="E5438" s="622" t="s">
        <v>560</v>
      </c>
    </row>
    <row r="5439" spans="1:5">
      <c r="A5439" s="603">
        <v>37141</v>
      </c>
      <c r="B5439">
        <v>38.1</v>
      </c>
      <c r="D5439" s="622" t="s">
        <v>560</v>
      </c>
      <c r="E5439" s="622" t="s">
        <v>560</v>
      </c>
    </row>
    <row r="5440" spans="1:5">
      <c r="A5440" s="603">
        <v>37140</v>
      </c>
      <c r="B5440">
        <v>38.799999999999997</v>
      </c>
      <c r="D5440" s="622" t="s">
        <v>560</v>
      </c>
      <c r="E5440" s="622" t="s">
        <v>560</v>
      </c>
    </row>
    <row r="5441" spans="1:5">
      <c r="A5441" s="603">
        <v>37139</v>
      </c>
      <c r="B5441">
        <v>38.35</v>
      </c>
      <c r="D5441" s="622" t="s">
        <v>560</v>
      </c>
      <c r="E5441" s="622" t="s">
        <v>560</v>
      </c>
    </row>
    <row r="5442" spans="1:5">
      <c r="A5442" s="603">
        <v>37138</v>
      </c>
      <c r="B5442">
        <v>37.22</v>
      </c>
      <c r="D5442" s="622" t="s">
        <v>560</v>
      </c>
      <c r="E5442" s="622" t="s">
        <v>560</v>
      </c>
    </row>
    <row r="5443" spans="1:5">
      <c r="A5443" s="603">
        <v>37137</v>
      </c>
      <c r="B5443">
        <v>35.07</v>
      </c>
      <c r="D5443" s="622" t="s">
        <v>560</v>
      </c>
      <c r="E5443" s="622" t="s">
        <v>560</v>
      </c>
    </row>
    <row r="5444" spans="1:5">
      <c r="A5444" s="603">
        <v>37134</v>
      </c>
      <c r="B5444">
        <v>32.85</v>
      </c>
      <c r="D5444" s="622" t="s">
        <v>560</v>
      </c>
      <c r="E5444" s="622" t="s">
        <v>560</v>
      </c>
    </row>
    <row r="5445" spans="1:5">
      <c r="A5445" s="603">
        <v>37133</v>
      </c>
      <c r="B5445">
        <v>33.64</v>
      </c>
      <c r="D5445" s="622" t="s">
        <v>560</v>
      </c>
      <c r="E5445" s="622" t="s">
        <v>560</v>
      </c>
    </row>
    <row r="5446" spans="1:5">
      <c r="A5446" s="603">
        <v>37132</v>
      </c>
      <c r="B5446">
        <v>33.01</v>
      </c>
      <c r="D5446" s="622" t="s">
        <v>560</v>
      </c>
      <c r="E5446" s="622" t="s">
        <v>560</v>
      </c>
    </row>
    <row r="5447" spans="1:5">
      <c r="A5447" s="603">
        <v>37131</v>
      </c>
      <c r="B5447">
        <v>31.47</v>
      </c>
      <c r="D5447" s="622" t="s">
        <v>560</v>
      </c>
      <c r="E5447" s="622" t="s">
        <v>560</v>
      </c>
    </row>
    <row r="5448" spans="1:5">
      <c r="A5448" s="603">
        <v>37130</v>
      </c>
      <c r="B5448">
        <v>28.56</v>
      </c>
      <c r="D5448" s="622" t="s">
        <v>560</v>
      </c>
      <c r="E5448" s="622" t="s">
        <v>560</v>
      </c>
    </row>
    <row r="5449" spans="1:5">
      <c r="A5449" s="603">
        <v>37127</v>
      </c>
      <c r="B5449">
        <v>33.090000000000003</v>
      </c>
      <c r="D5449" s="622" t="s">
        <v>560</v>
      </c>
      <c r="E5449" s="622" t="s">
        <v>560</v>
      </c>
    </row>
    <row r="5450" spans="1:5">
      <c r="A5450" s="603">
        <v>37126</v>
      </c>
      <c r="B5450">
        <v>30.67</v>
      </c>
      <c r="D5450" s="622" t="s">
        <v>560</v>
      </c>
      <c r="E5450" s="622" t="s">
        <v>560</v>
      </c>
    </row>
    <row r="5451" spans="1:5">
      <c r="A5451" s="603">
        <v>37125</v>
      </c>
      <c r="B5451">
        <v>30.48</v>
      </c>
      <c r="D5451" s="622" t="s">
        <v>560</v>
      </c>
      <c r="E5451" s="622" t="s">
        <v>560</v>
      </c>
    </row>
    <row r="5452" spans="1:5">
      <c r="A5452" s="603">
        <v>37124</v>
      </c>
      <c r="B5452">
        <v>32.47</v>
      </c>
      <c r="D5452" s="622" t="s">
        <v>560</v>
      </c>
      <c r="E5452" s="622" t="s">
        <v>560</v>
      </c>
    </row>
    <row r="5453" spans="1:5">
      <c r="A5453" s="603">
        <v>37123</v>
      </c>
      <c r="B5453">
        <v>28.82</v>
      </c>
      <c r="D5453" s="622" t="s">
        <v>560</v>
      </c>
      <c r="E5453" s="622" t="s">
        <v>560</v>
      </c>
    </row>
    <row r="5454" spans="1:5">
      <c r="A5454" s="603">
        <v>37120</v>
      </c>
      <c r="B5454">
        <v>26.34</v>
      </c>
      <c r="D5454" s="622" t="s">
        <v>560</v>
      </c>
      <c r="E5454" s="622" t="s">
        <v>560</v>
      </c>
    </row>
    <row r="5455" spans="1:5">
      <c r="A5455" s="603">
        <v>37119</v>
      </c>
      <c r="B5455">
        <v>26.73</v>
      </c>
      <c r="D5455" s="622" t="s">
        <v>560</v>
      </c>
      <c r="E5455" s="622" t="s">
        <v>560</v>
      </c>
    </row>
    <row r="5456" spans="1:5">
      <c r="A5456" s="603">
        <v>37118</v>
      </c>
      <c r="B5456">
        <v>22.09</v>
      </c>
      <c r="D5456" s="622" t="s">
        <v>560</v>
      </c>
      <c r="E5456" s="622" t="s">
        <v>560</v>
      </c>
    </row>
    <row r="5457" spans="1:5">
      <c r="A5457" s="603">
        <v>37117</v>
      </c>
      <c r="B5457">
        <v>24.23</v>
      </c>
      <c r="D5457" s="622" t="s">
        <v>560</v>
      </c>
      <c r="E5457" s="622" t="s">
        <v>560</v>
      </c>
    </row>
    <row r="5458" spans="1:5">
      <c r="A5458" s="603">
        <v>37116</v>
      </c>
      <c r="B5458">
        <v>25.14</v>
      </c>
      <c r="D5458" s="622" t="s">
        <v>560</v>
      </c>
      <c r="E5458" s="622" t="s">
        <v>560</v>
      </c>
    </row>
    <row r="5459" spans="1:5">
      <c r="A5459" s="603">
        <v>37113</v>
      </c>
      <c r="B5459">
        <v>23</v>
      </c>
      <c r="D5459" s="622" t="s">
        <v>560</v>
      </c>
      <c r="E5459" s="622" t="s">
        <v>560</v>
      </c>
    </row>
    <row r="5460" spans="1:5">
      <c r="A5460" s="603">
        <v>37112</v>
      </c>
      <c r="B5460">
        <v>31.24</v>
      </c>
      <c r="D5460" s="622" t="s">
        <v>560</v>
      </c>
      <c r="E5460" s="622" t="s">
        <v>560</v>
      </c>
    </row>
    <row r="5461" spans="1:5">
      <c r="A5461" s="603">
        <v>37111</v>
      </c>
      <c r="B5461">
        <v>31.43</v>
      </c>
      <c r="D5461" s="622" t="s">
        <v>560</v>
      </c>
      <c r="E5461" s="622" t="s">
        <v>560</v>
      </c>
    </row>
    <row r="5462" spans="1:5">
      <c r="A5462" s="603">
        <v>37110</v>
      </c>
      <c r="B5462">
        <v>31.43</v>
      </c>
      <c r="D5462" s="622" t="s">
        <v>560</v>
      </c>
      <c r="E5462" s="622" t="s">
        <v>560</v>
      </c>
    </row>
    <row r="5463" spans="1:5">
      <c r="A5463" s="603">
        <v>37109</v>
      </c>
      <c r="B5463">
        <v>27.91</v>
      </c>
      <c r="D5463" s="622" t="s">
        <v>560</v>
      </c>
      <c r="E5463" s="622" t="s">
        <v>560</v>
      </c>
    </row>
    <row r="5464" spans="1:5">
      <c r="A5464" s="603">
        <v>37106</v>
      </c>
      <c r="B5464">
        <v>34.799999999999997</v>
      </c>
      <c r="D5464" s="622" t="s">
        <v>560</v>
      </c>
      <c r="E5464" s="622" t="s">
        <v>560</v>
      </c>
    </row>
    <row r="5465" spans="1:5">
      <c r="A5465" s="603">
        <v>37105</v>
      </c>
      <c r="B5465">
        <v>39.53</v>
      </c>
      <c r="D5465" s="622" t="s">
        <v>560</v>
      </c>
      <c r="E5465" s="622" t="s">
        <v>560</v>
      </c>
    </row>
    <row r="5466" spans="1:5">
      <c r="A5466" s="603">
        <v>37104</v>
      </c>
      <c r="B5466">
        <v>39.74</v>
      </c>
      <c r="D5466" s="622" t="s">
        <v>560</v>
      </c>
      <c r="E5466" s="622" t="s">
        <v>560</v>
      </c>
    </row>
    <row r="5467" spans="1:5">
      <c r="A5467" s="603">
        <v>37103</v>
      </c>
      <c r="B5467">
        <v>36.61</v>
      </c>
      <c r="D5467" s="622" t="s">
        <v>560</v>
      </c>
      <c r="E5467" s="622" t="s">
        <v>560</v>
      </c>
    </row>
    <row r="5468" spans="1:5">
      <c r="A5468" s="603">
        <v>37102</v>
      </c>
      <c r="B5468">
        <v>35.26</v>
      </c>
      <c r="D5468" s="622" t="s">
        <v>560</v>
      </c>
      <c r="E5468" s="622" t="s">
        <v>560</v>
      </c>
    </row>
    <row r="5469" spans="1:5">
      <c r="A5469" s="603">
        <v>37099</v>
      </c>
      <c r="B5469">
        <v>38.83</v>
      </c>
      <c r="D5469" s="622" t="s">
        <v>560</v>
      </c>
      <c r="E5469" s="622" t="s">
        <v>560</v>
      </c>
    </row>
    <row r="5470" spans="1:5">
      <c r="A5470" s="603">
        <v>37098</v>
      </c>
      <c r="B5470">
        <v>41.81</v>
      </c>
      <c r="D5470" s="622" t="s">
        <v>560</v>
      </c>
      <c r="E5470" s="622" t="s">
        <v>560</v>
      </c>
    </row>
    <row r="5471" spans="1:5">
      <c r="A5471" s="603">
        <v>37097</v>
      </c>
      <c r="B5471">
        <v>41.9</v>
      </c>
      <c r="D5471" s="622" t="s">
        <v>560</v>
      </c>
      <c r="E5471" s="622" t="s">
        <v>560</v>
      </c>
    </row>
    <row r="5472" spans="1:5">
      <c r="A5472" s="603">
        <v>37096</v>
      </c>
      <c r="B5472">
        <v>40.06</v>
      </c>
      <c r="D5472" s="622" t="s">
        <v>560</v>
      </c>
      <c r="E5472" s="622" t="s">
        <v>560</v>
      </c>
    </row>
    <row r="5473" spans="1:5">
      <c r="A5473" s="603">
        <v>37095</v>
      </c>
      <c r="B5473">
        <v>39.82</v>
      </c>
      <c r="D5473" s="622" t="s">
        <v>560</v>
      </c>
      <c r="E5473" s="622" t="s">
        <v>560</v>
      </c>
    </row>
    <row r="5474" spans="1:5">
      <c r="A5474" s="603">
        <v>37092</v>
      </c>
      <c r="B5474">
        <v>33.36</v>
      </c>
      <c r="D5474" s="622" t="s">
        <v>560</v>
      </c>
      <c r="E5474" s="622" t="s">
        <v>560</v>
      </c>
    </row>
    <row r="5475" spans="1:5">
      <c r="A5475" s="603">
        <v>37091</v>
      </c>
      <c r="B5475">
        <v>35.53</v>
      </c>
      <c r="D5475" s="622" t="s">
        <v>560</v>
      </c>
      <c r="E5475" s="622" t="s">
        <v>560</v>
      </c>
    </row>
    <row r="5476" spans="1:5">
      <c r="A5476" s="603">
        <v>37090</v>
      </c>
      <c r="B5476">
        <v>32.39</v>
      </c>
      <c r="D5476" s="622" t="s">
        <v>560</v>
      </c>
      <c r="E5476" s="622" t="s">
        <v>560</v>
      </c>
    </row>
    <row r="5477" spans="1:5">
      <c r="A5477" s="603">
        <v>37089</v>
      </c>
      <c r="B5477">
        <v>34.69</v>
      </c>
      <c r="D5477" s="622" t="s">
        <v>560</v>
      </c>
      <c r="E5477" s="622" t="s">
        <v>560</v>
      </c>
    </row>
    <row r="5478" spans="1:5">
      <c r="A5478" s="603">
        <v>37088</v>
      </c>
      <c r="B5478">
        <v>34.57</v>
      </c>
      <c r="D5478" s="622" t="s">
        <v>560</v>
      </c>
      <c r="E5478" s="622" t="s">
        <v>560</v>
      </c>
    </row>
    <row r="5479" spans="1:5">
      <c r="A5479" s="603">
        <v>37085</v>
      </c>
      <c r="B5479">
        <v>36.67</v>
      </c>
      <c r="D5479" s="622" t="s">
        <v>560</v>
      </c>
      <c r="E5479" s="622" t="s">
        <v>560</v>
      </c>
    </row>
    <row r="5480" spans="1:5">
      <c r="A5480" s="603">
        <v>37084</v>
      </c>
      <c r="B5480">
        <v>39.630000000000003</v>
      </c>
      <c r="D5480" s="622" t="s">
        <v>560</v>
      </c>
      <c r="E5480" s="622" t="s">
        <v>560</v>
      </c>
    </row>
    <row r="5481" spans="1:5">
      <c r="A5481" s="603">
        <v>37083</v>
      </c>
      <c r="B5481">
        <v>40.46</v>
      </c>
      <c r="D5481" s="622" t="s">
        <v>560</v>
      </c>
      <c r="E5481" s="622" t="s">
        <v>560</v>
      </c>
    </row>
    <row r="5482" spans="1:5">
      <c r="A5482" s="603">
        <v>37082</v>
      </c>
      <c r="B5482">
        <v>35.29</v>
      </c>
      <c r="D5482" s="622" t="s">
        <v>560</v>
      </c>
      <c r="E5482" s="622" t="s">
        <v>560</v>
      </c>
    </row>
    <row r="5483" spans="1:5">
      <c r="A5483" s="603">
        <v>37081</v>
      </c>
      <c r="B5483">
        <v>33.21</v>
      </c>
      <c r="D5483" s="622" t="s">
        <v>560</v>
      </c>
      <c r="E5483" s="622" t="s">
        <v>560</v>
      </c>
    </row>
    <row r="5484" spans="1:5">
      <c r="A5484" s="603">
        <v>37078</v>
      </c>
      <c r="B5484">
        <v>34.46</v>
      </c>
      <c r="D5484" s="622" t="s">
        <v>560</v>
      </c>
      <c r="E5484" s="622" t="s">
        <v>560</v>
      </c>
    </row>
    <row r="5485" spans="1:5">
      <c r="A5485" s="603">
        <v>37077</v>
      </c>
      <c r="B5485">
        <v>36.83</v>
      </c>
      <c r="D5485" s="622" t="s">
        <v>560</v>
      </c>
      <c r="E5485" s="622" t="s">
        <v>560</v>
      </c>
    </row>
    <row r="5486" spans="1:5">
      <c r="A5486" s="603">
        <v>37076</v>
      </c>
      <c r="B5486">
        <v>39.729999999999997</v>
      </c>
      <c r="D5486" s="622" t="s">
        <v>560</v>
      </c>
      <c r="E5486" s="622" t="s">
        <v>560</v>
      </c>
    </row>
    <row r="5487" spans="1:5">
      <c r="A5487" s="603">
        <v>37075</v>
      </c>
      <c r="B5487">
        <v>40.67</v>
      </c>
      <c r="D5487" s="622" t="s">
        <v>560</v>
      </c>
      <c r="E5487" s="622" t="s">
        <v>560</v>
      </c>
    </row>
    <row r="5488" spans="1:5">
      <c r="A5488" s="603">
        <v>37074</v>
      </c>
      <c r="B5488">
        <v>41.56</v>
      </c>
      <c r="D5488" s="622" t="s">
        <v>560</v>
      </c>
      <c r="E5488" s="622" t="s">
        <v>560</v>
      </c>
    </row>
    <row r="5489" spans="1:5">
      <c r="A5489" s="603">
        <v>37071</v>
      </c>
      <c r="B5489">
        <v>39.659999999999997</v>
      </c>
      <c r="D5489" s="622" t="s">
        <v>560</v>
      </c>
      <c r="E5489" s="622" t="s">
        <v>560</v>
      </c>
    </row>
    <row r="5490" spans="1:5">
      <c r="A5490" s="603">
        <v>37070</v>
      </c>
      <c r="B5490">
        <v>42.7</v>
      </c>
      <c r="D5490" s="622" t="s">
        <v>560</v>
      </c>
      <c r="E5490" s="622" t="s">
        <v>560</v>
      </c>
    </row>
    <row r="5491" spans="1:5">
      <c r="A5491" s="603">
        <v>37069</v>
      </c>
      <c r="B5491">
        <v>40.71</v>
      </c>
      <c r="D5491" s="622" t="s">
        <v>560</v>
      </c>
      <c r="E5491" s="622" t="s">
        <v>560</v>
      </c>
    </row>
    <row r="5492" spans="1:5">
      <c r="A5492" s="603">
        <v>37068</v>
      </c>
      <c r="B5492">
        <v>42.22</v>
      </c>
      <c r="D5492" s="622" t="s">
        <v>560</v>
      </c>
      <c r="E5492" s="622" t="s">
        <v>560</v>
      </c>
    </row>
    <row r="5493" spans="1:5">
      <c r="A5493" s="603">
        <v>37067</v>
      </c>
      <c r="B5493">
        <v>41.17</v>
      </c>
      <c r="D5493" s="622" t="s">
        <v>560</v>
      </c>
      <c r="E5493" s="622" t="s">
        <v>560</v>
      </c>
    </row>
    <row r="5494" spans="1:5">
      <c r="A5494" s="603">
        <v>37064</v>
      </c>
      <c r="B5494">
        <v>41.92</v>
      </c>
      <c r="D5494" s="622" t="s">
        <v>560</v>
      </c>
      <c r="E5494" s="622" t="s">
        <v>560</v>
      </c>
    </row>
    <row r="5495" spans="1:5">
      <c r="A5495" s="603">
        <v>37063</v>
      </c>
      <c r="B5495">
        <v>43.1</v>
      </c>
      <c r="D5495" s="622" t="s">
        <v>560</v>
      </c>
      <c r="E5495" s="622" t="s">
        <v>560</v>
      </c>
    </row>
    <row r="5496" spans="1:5">
      <c r="A5496" s="603">
        <v>37062</v>
      </c>
      <c r="B5496">
        <v>38.07</v>
      </c>
      <c r="D5496" s="622" t="s">
        <v>560</v>
      </c>
      <c r="E5496" s="622" t="s">
        <v>560</v>
      </c>
    </row>
    <row r="5497" spans="1:5">
      <c r="A5497" s="603">
        <v>37061</v>
      </c>
      <c r="B5497">
        <v>37.24</v>
      </c>
      <c r="D5497" s="622" t="s">
        <v>560</v>
      </c>
      <c r="E5497" s="622" t="s">
        <v>560</v>
      </c>
    </row>
    <row r="5498" spans="1:5">
      <c r="A5498" s="603">
        <v>37060</v>
      </c>
      <c r="B5498">
        <v>38.54</v>
      </c>
      <c r="D5498" s="622" t="s">
        <v>560</v>
      </c>
      <c r="E5498" s="622" t="s">
        <v>560</v>
      </c>
    </row>
    <row r="5499" spans="1:5">
      <c r="A5499" s="603">
        <v>37057</v>
      </c>
      <c r="B5499">
        <v>36.83</v>
      </c>
      <c r="D5499" s="622" t="s">
        <v>560</v>
      </c>
      <c r="E5499" s="622" t="s">
        <v>560</v>
      </c>
    </row>
    <row r="5500" spans="1:5">
      <c r="A5500" s="603">
        <v>37056</v>
      </c>
      <c r="B5500">
        <v>34.85</v>
      </c>
      <c r="D5500" s="622" t="s">
        <v>560</v>
      </c>
      <c r="E5500" s="622" t="s">
        <v>560</v>
      </c>
    </row>
    <row r="5501" spans="1:5">
      <c r="A5501" s="603">
        <v>37055</v>
      </c>
      <c r="B5501">
        <v>35.69</v>
      </c>
      <c r="D5501" s="622" t="s">
        <v>560</v>
      </c>
      <c r="E5501" s="622" t="s">
        <v>560</v>
      </c>
    </row>
    <row r="5502" spans="1:5">
      <c r="A5502" s="603">
        <v>37054</v>
      </c>
      <c r="B5502">
        <v>33.64</v>
      </c>
      <c r="D5502" s="622" t="s">
        <v>560</v>
      </c>
      <c r="E5502" s="622" t="s">
        <v>560</v>
      </c>
    </row>
    <row r="5503" spans="1:5">
      <c r="A5503" s="603">
        <v>37053</v>
      </c>
      <c r="B5503">
        <v>32.380000000000003</v>
      </c>
      <c r="D5503" s="622" t="s">
        <v>560</v>
      </c>
      <c r="E5503" s="622" t="s">
        <v>560</v>
      </c>
    </row>
    <row r="5504" spans="1:5">
      <c r="A5504" s="603">
        <v>37050</v>
      </c>
      <c r="B5504">
        <v>37.39</v>
      </c>
      <c r="D5504" s="622" t="s">
        <v>560</v>
      </c>
      <c r="E5504" s="622" t="s">
        <v>560</v>
      </c>
    </row>
    <row r="5505" spans="1:5">
      <c r="A5505" s="603">
        <v>37049</v>
      </c>
      <c r="B5505">
        <v>38.29</v>
      </c>
      <c r="D5505" s="622" t="s">
        <v>560</v>
      </c>
      <c r="E5505" s="622" t="s">
        <v>560</v>
      </c>
    </row>
    <row r="5506" spans="1:5">
      <c r="A5506" s="603">
        <v>37048</v>
      </c>
      <c r="B5506">
        <v>38.06</v>
      </c>
      <c r="D5506" s="622" t="s">
        <v>560</v>
      </c>
      <c r="E5506" s="622" t="s">
        <v>560</v>
      </c>
    </row>
    <row r="5507" spans="1:5">
      <c r="A5507" s="603">
        <v>37047</v>
      </c>
      <c r="B5507">
        <v>40.22</v>
      </c>
      <c r="D5507" s="622" t="s">
        <v>560</v>
      </c>
      <c r="E5507" s="622" t="s">
        <v>560</v>
      </c>
    </row>
    <row r="5508" spans="1:5">
      <c r="A5508" s="603">
        <v>37046</v>
      </c>
      <c r="B5508">
        <v>37.83</v>
      </c>
      <c r="D5508" s="622" t="s">
        <v>560</v>
      </c>
      <c r="E5508" s="622" t="s">
        <v>560</v>
      </c>
    </row>
    <row r="5509" spans="1:5">
      <c r="A5509" s="603">
        <v>37043</v>
      </c>
      <c r="B5509">
        <v>35.85</v>
      </c>
      <c r="D5509" s="622" t="s">
        <v>560</v>
      </c>
      <c r="E5509" s="622" t="s">
        <v>560</v>
      </c>
    </row>
    <row r="5510" spans="1:5">
      <c r="A5510" s="603">
        <v>37042</v>
      </c>
      <c r="B5510">
        <v>36.35</v>
      </c>
      <c r="D5510" s="622" t="s">
        <v>560</v>
      </c>
      <c r="E5510" s="622" t="s">
        <v>560</v>
      </c>
    </row>
    <row r="5511" spans="1:5">
      <c r="A5511" s="603">
        <v>37041</v>
      </c>
      <c r="B5511">
        <v>37.01</v>
      </c>
      <c r="D5511" s="622" t="s">
        <v>560</v>
      </c>
      <c r="E5511" s="622" t="s">
        <v>560</v>
      </c>
    </row>
    <row r="5512" spans="1:5">
      <c r="A5512" s="603">
        <v>37040</v>
      </c>
      <c r="B5512">
        <v>32.549999999999997</v>
      </c>
      <c r="D5512" s="622" t="s">
        <v>560</v>
      </c>
      <c r="E5512" s="622" t="s">
        <v>560</v>
      </c>
    </row>
    <row r="5513" spans="1:5">
      <c r="A5513" s="603">
        <v>37039</v>
      </c>
      <c r="B5513">
        <v>30.77</v>
      </c>
      <c r="D5513" s="622" t="s">
        <v>560</v>
      </c>
      <c r="E5513" s="622" t="s">
        <v>560</v>
      </c>
    </row>
    <row r="5514" spans="1:5">
      <c r="A5514" s="603">
        <v>37036</v>
      </c>
      <c r="B5514">
        <v>29.66</v>
      </c>
      <c r="D5514" s="622" t="s">
        <v>560</v>
      </c>
      <c r="E5514" s="622" t="s">
        <v>560</v>
      </c>
    </row>
    <row r="5515" spans="1:5">
      <c r="A5515" s="603">
        <v>37035</v>
      </c>
      <c r="B5515">
        <v>29.87</v>
      </c>
      <c r="D5515" s="622" t="s">
        <v>560</v>
      </c>
      <c r="E5515" s="622" t="s">
        <v>560</v>
      </c>
    </row>
    <row r="5516" spans="1:5">
      <c r="A5516" s="603">
        <v>37034</v>
      </c>
      <c r="B5516">
        <v>30.4</v>
      </c>
      <c r="D5516" s="622" t="s">
        <v>560</v>
      </c>
      <c r="E5516" s="622" t="s">
        <v>560</v>
      </c>
    </row>
    <row r="5517" spans="1:5">
      <c r="A5517" s="603">
        <v>37033</v>
      </c>
      <c r="B5517">
        <v>29.75</v>
      </c>
      <c r="D5517" s="622" t="s">
        <v>560</v>
      </c>
      <c r="E5517" s="622" t="s">
        <v>560</v>
      </c>
    </row>
    <row r="5518" spans="1:5">
      <c r="A5518" s="603">
        <v>37032</v>
      </c>
      <c r="B5518">
        <v>28.46</v>
      </c>
      <c r="D5518" s="622" t="s">
        <v>560</v>
      </c>
      <c r="E5518" s="622" t="s">
        <v>560</v>
      </c>
    </row>
    <row r="5519" spans="1:5">
      <c r="A5519" s="603">
        <v>37029</v>
      </c>
      <c r="B5519">
        <v>26.63</v>
      </c>
      <c r="D5519" s="622" t="s">
        <v>560</v>
      </c>
      <c r="E5519" s="622" t="s">
        <v>560</v>
      </c>
    </row>
    <row r="5520" spans="1:5">
      <c r="A5520" s="603">
        <v>37028</v>
      </c>
      <c r="B5520">
        <v>28.42</v>
      </c>
      <c r="D5520" s="622" t="s">
        <v>560</v>
      </c>
      <c r="E5520" s="622" t="s">
        <v>560</v>
      </c>
    </row>
    <row r="5521" spans="1:5">
      <c r="A5521" s="603">
        <v>37027</v>
      </c>
      <c r="B5521">
        <v>28.29</v>
      </c>
      <c r="D5521" s="622" t="s">
        <v>560</v>
      </c>
      <c r="E5521" s="622" t="s">
        <v>560</v>
      </c>
    </row>
    <row r="5522" spans="1:5">
      <c r="A5522" s="603">
        <v>37026</v>
      </c>
      <c r="B5522">
        <v>27.45</v>
      </c>
      <c r="D5522" s="622" t="s">
        <v>560</v>
      </c>
      <c r="E5522" s="622" t="s">
        <v>560</v>
      </c>
    </row>
    <row r="5523" spans="1:5">
      <c r="A5523" s="603">
        <v>37025</v>
      </c>
      <c r="B5523">
        <v>26.88</v>
      </c>
      <c r="D5523" s="622" t="s">
        <v>560</v>
      </c>
      <c r="E5523" s="622" t="s">
        <v>560</v>
      </c>
    </row>
    <row r="5524" spans="1:5">
      <c r="A5524" s="603">
        <v>37022</v>
      </c>
      <c r="B5524">
        <v>27.47</v>
      </c>
      <c r="D5524" s="622" t="s">
        <v>560</v>
      </c>
      <c r="E5524" s="622" t="s">
        <v>560</v>
      </c>
    </row>
    <row r="5525" spans="1:5">
      <c r="A5525" s="603">
        <v>37021</v>
      </c>
      <c r="B5525">
        <v>28.7</v>
      </c>
      <c r="D5525" s="622" t="s">
        <v>560</v>
      </c>
      <c r="E5525" s="622" t="s">
        <v>560</v>
      </c>
    </row>
    <row r="5526" spans="1:5">
      <c r="A5526" s="603">
        <v>37020</v>
      </c>
      <c r="B5526">
        <v>27.09</v>
      </c>
      <c r="D5526" s="622" t="s">
        <v>560</v>
      </c>
      <c r="E5526" s="622" t="s">
        <v>560</v>
      </c>
    </row>
    <row r="5527" spans="1:5">
      <c r="A5527" s="603">
        <v>37019</v>
      </c>
      <c r="B5527">
        <v>24.82</v>
      </c>
      <c r="D5527" s="622" t="s">
        <v>560</v>
      </c>
      <c r="E5527" s="622" t="s">
        <v>560</v>
      </c>
    </row>
    <row r="5528" spans="1:5">
      <c r="A5528" s="603">
        <v>37018</v>
      </c>
      <c r="B5528">
        <v>25.32</v>
      </c>
      <c r="D5528" s="622" t="s">
        <v>560</v>
      </c>
      <c r="E5528" s="622" t="s">
        <v>560</v>
      </c>
    </row>
    <row r="5529" spans="1:5">
      <c r="A5529" s="603">
        <v>37015</v>
      </c>
      <c r="B5529">
        <v>23.82</v>
      </c>
      <c r="D5529" s="622" t="s">
        <v>560</v>
      </c>
      <c r="E5529" s="622" t="s">
        <v>560</v>
      </c>
    </row>
    <row r="5530" spans="1:5">
      <c r="A5530" s="603">
        <v>37014</v>
      </c>
      <c r="B5530">
        <v>24.24</v>
      </c>
      <c r="D5530" s="622" t="s">
        <v>560</v>
      </c>
      <c r="E5530" s="622" t="s">
        <v>560</v>
      </c>
    </row>
    <row r="5531" spans="1:5">
      <c r="A5531" s="603">
        <v>37013</v>
      </c>
      <c r="B5531">
        <v>22.57</v>
      </c>
      <c r="D5531" s="622" t="s">
        <v>560</v>
      </c>
      <c r="E5531" s="622" t="s">
        <v>560</v>
      </c>
    </row>
    <row r="5532" spans="1:5">
      <c r="A5532" s="603">
        <v>37012</v>
      </c>
      <c r="B5532">
        <v>18.41</v>
      </c>
      <c r="D5532" s="622" t="s">
        <v>560</v>
      </c>
      <c r="E5532" s="622" t="s">
        <v>560</v>
      </c>
    </row>
    <row r="5533" spans="1:5">
      <c r="A5533" s="603">
        <v>37011</v>
      </c>
      <c r="B5533">
        <v>21.36</v>
      </c>
      <c r="D5533" s="622" t="s">
        <v>560</v>
      </c>
      <c r="E5533" s="622" t="s">
        <v>560</v>
      </c>
    </row>
    <row r="5534" spans="1:5">
      <c r="A5534" s="603">
        <v>37008</v>
      </c>
      <c r="B5534">
        <v>23.43</v>
      </c>
      <c r="D5534" s="622" t="s">
        <v>560</v>
      </c>
      <c r="E5534" s="622" t="s">
        <v>560</v>
      </c>
    </row>
    <row r="5535" spans="1:5">
      <c r="A5535" s="603">
        <v>37007</v>
      </c>
      <c r="B5535">
        <v>24.45</v>
      </c>
      <c r="D5535" s="622" t="s">
        <v>560</v>
      </c>
      <c r="E5535" s="622" t="s">
        <v>560</v>
      </c>
    </row>
    <row r="5536" spans="1:5">
      <c r="A5536" s="603">
        <v>37006</v>
      </c>
      <c r="B5536">
        <v>24.65</v>
      </c>
      <c r="D5536" s="622" t="s">
        <v>560</v>
      </c>
      <c r="E5536" s="622" t="s">
        <v>560</v>
      </c>
    </row>
    <row r="5537" spans="1:5">
      <c r="A5537" s="603">
        <v>37005</v>
      </c>
      <c r="B5537">
        <v>26.61</v>
      </c>
      <c r="D5537" s="622" t="s">
        <v>560</v>
      </c>
      <c r="E5537" s="622" t="s">
        <v>560</v>
      </c>
    </row>
    <row r="5538" spans="1:5">
      <c r="A5538" s="603">
        <v>37004</v>
      </c>
      <c r="B5538">
        <v>25.68</v>
      </c>
      <c r="D5538" s="622" t="s">
        <v>560</v>
      </c>
      <c r="E5538" s="622" t="s">
        <v>560</v>
      </c>
    </row>
    <row r="5539" spans="1:5">
      <c r="A5539" s="603">
        <v>37001</v>
      </c>
      <c r="B5539">
        <v>25</v>
      </c>
      <c r="D5539" s="622" t="s">
        <v>560</v>
      </c>
      <c r="E5539" s="622" t="s">
        <v>560</v>
      </c>
    </row>
    <row r="5540" spans="1:5">
      <c r="A5540" s="603">
        <v>37000</v>
      </c>
      <c r="B5540">
        <v>23.92</v>
      </c>
      <c r="D5540" s="622" t="s">
        <v>560</v>
      </c>
      <c r="E5540" s="622" t="s">
        <v>560</v>
      </c>
    </row>
    <row r="5541" spans="1:5">
      <c r="A5541" s="603">
        <v>36999</v>
      </c>
      <c r="B5541">
        <v>23.3</v>
      </c>
      <c r="D5541" s="622" t="s">
        <v>560</v>
      </c>
      <c r="E5541" s="622" t="s">
        <v>560</v>
      </c>
    </row>
    <row r="5542" spans="1:5">
      <c r="A5542" s="603">
        <v>36998</v>
      </c>
      <c r="B5542">
        <v>20.309999999999999</v>
      </c>
      <c r="D5542" s="622" t="s">
        <v>560</v>
      </c>
      <c r="E5542" s="622" t="s">
        <v>560</v>
      </c>
    </row>
    <row r="5543" spans="1:5">
      <c r="A5543" s="603">
        <v>36997</v>
      </c>
      <c r="B5543">
        <v>14.2</v>
      </c>
      <c r="D5543" s="622" t="s">
        <v>560</v>
      </c>
      <c r="E5543" s="622" t="s">
        <v>560</v>
      </c>
    </row>
    <row r="5544" spans="1:5">
      <c r="A5544" s="603">
        <v>36994</v>
      </c>
      <c r="B5544">
        <v>14.82</v>
      </c>
      <c r="D5544" s="622" t="s">
        <v>560</v>
      </c>
      <c r="E5544" s="622" t="s">
        <v>560</v>
      </c>
    </row>
    <row r="5545" spans="1:5">
      <c r="A5545" s="603">
        <v>36993</v>
      </c>
      <c r="B5545">
        <v>16.55</v>
      </c>
      <c r="D5545" s="622" t="s">
        <v>560</v>
      </c>
      <c r="E5545" s="622" t="s">
        <v>560</v>
      </c>
    </row>
    <row r="5546" spans="1:5">
      <c r="A5546" s="603">
        <v>36992</v>
      </c>
      <c r="B5546">
        <v>20.21</v>
      </c>
      <c r="D5546" s="622" t="s">
        <v>560</v>
      </c>
      <c r="E5546" s="622" t="s">
        <v>560</v>
      </c>
    </row>
    <row r="5547" spans="1:5">
      <c r="A5547" s="603">
        <v>36991</v>
      </c>
      <c r="B5547">
        <v>20.99</v>
      </c>
      <c r="D5547" s="622" t="s">
        <v>560</v>
      </c>
      <c r="E5547" s="622" t="s">
        <v>560</v>
      </c>
    </row>
    <row r="5548" spans="1:5">
      <c r="A5548" s="603">
        <v>36990</v>
      </c>
      <c r="B5548">
        <v>20.12</v>
      </c>
      <c r="D5548" s="622" t="s">
        <v>560</v>
      </c>
      <c r="E5548" s="622" t="s">
        <v>560</v>
      </c>
    </row>
    <row r="5549" spans="1:5">
      <c r="A5549" s="603">
        <v>36987</v>
      </c>
      <c r="B5549">
        <v>19.03</v>
      </c>
      <c r="D5549" s="622" t="s">
        <v>560</v>
      </c>
      <c r="E5549" s="622" t="s">
        <v>560</v>
      </c>
    </row>
    <row r="5550" spans="1:5">
      <c r="A5550" s="603">
        <v>36986</v>
      </c>
      <c r="B5550">
        <v>20.39</v>
      </c>
      <c r="D5550" s="622" t="s">
        <v>560</v>
      </c>
      <c r="E5550" s="622" t="s">
        <v>560</v>
      </c>
    </row>
    <row r="5551" spans="1:5">
      <c r="A5551" s="603">
        <v>36985</v>
      </c>
      <c r="B5551">
        <v>20.88</v>
      </c>
      <c r="D5551" s="622" t="s">
        <v>560</v>
      </c>
      <c r="E5551" s="622" t="s">
        <v>560</v>
      </c>
    </row>
    <row r="5552" spans="1:5">
      <c r="A5552" s="603">
        <v>36984</v>
      </c>
      <c r="B5552">
        <v>18.63</v>
      </c>
      <c r="D5552" s="622" t="s">
        <v>560</v>
      </c>
      <c r="E5552" s="622" t="s">
        <v>560</v>
      </c>
    </row>
    <row r="5553" spans="1:5">
      <c r="A5553" s="603">
        <v>36983</v>
      </c>
      <c r="B5553">
        <v>20.94</v>
      </c>
      <c r="D5553" s="622" t="s">
        <v>560</v>
      </c>
      <c r="E5553" s="622" t="s">
        <v>560</v>
      </c>
    </row>
    <row r="5554" spans="1:5">
      <c r="A5554" s="603">
        <v>36980</v>
      </c>
      <c r="B5554">
        <v>16.100000000000001</v>
      </c>
      <c r="D5554" s="622" t="s">
        <v>560</v>
      </c>
      <c r="E5554" s="622" t="s">
        <v>560</v>
      </c>
    </row>
    <row r="5555" spans="1:5">
      <c r="A5555" s="603">
        <v>36979</v>
      </c>
      <c r="B5555">
        <v>16.38</v>
      </c>
      <c r="D5555" s="622" t="s">
        <v>560</v>
      </c>
      <c r="E5555" s="622" t="s">
        <v>560</v>
      </c>
    </row>
    <row r="5556" spans="1:5">
      <c r="A5556" s="603">
        <v>36978</v>
      </c>
      <c r="B5556">
        <v>15.33</v>
      </c>
      <c r="D5556" s="622" t="s">
        <v>560</v>
      </c>
      <c r="E5556" s="622" t="s">
        <v>560</v>
      </c>
    </row>
    <row r="5557" spans="1:5">
      <c r="A5557" s="603">
        <v>36977</v>
      </c>
      <c r="B5557">
        <v>17</v>
      </c>
      <c r="D5557" s="622" t="s">
        <v>560</v>
      </c>
      <c r="E5557" s="622" t="s">
        <v>560</v>
      </c>
    </row>
    <row r="5558" spans="1:5">
      <c r="A5558" s="603">
        <v>36976</v>
      </c>
      <c r="B5558">
        <v>15.58</v>
      </c>
      <c r="D5558" s="622" t="s">
        <v>560</v>
      </c>
      <c r="E5558" s="622" t="s">
        <v>560</v>
      </c>
    </row>
    <row r="5559" spans="1:5">
      <c r="A5559" s="603">
        <v>36973</v>
      </c>
      <c r="B5559">
        <v>17.57</v>
      </c>
      <c r="D5559" s="622" t="s">
        <v>560</v>
      </c>
      <c r="E5559" s="622" t="s">
        <v>560</v>
      </c>
    </row>
    <row r="5560" spans="1:5">
      <c r="A5560" s="603">
        <v>36972</v>
      </c>
      <c r="B5560">
        <v>19.600000000000001</v>
      </c>
      <c r="D5560" s="622" t="s">
        <v>560</v>
      </c>
      <c r="E5560" s="622" t="s">
        <v>560</v>
      </c>
    </row>
    <row r="5561" spans="1:5">
      <c r="A5561" s="603">
        <v>36971</v>
      </c>
      <c r="B5561">
        <v>17.84</v>
      </c>
      <c r="D5561" s="622" t="s">
        <v>560</v>
      </c>
      <c r="E5561" s="622" t="s">
        <v>560</v>
      </c>
    </row>
    <row r="5562" spans="1:5">
      <c r="A5562" s="603">
        <v>36970</v>
      </c>
      <c r="B5562">
        <v>17.309999999999999</v>
      </c>
      <c r="D5562" s="622" t="s">
        <v>560</v>
      </c>
      <c r="E5562" s="622" t="s">
        <v>560</v>
      </c>
    </row>
    <row r="5563" spans="1:5">
      <c r="A5563" s="603">
        <v>36969</v>
      </c>
      <c r="B5563">
        <v>13.83</v>
      </c>
      <c r="D5563" s="622" t="s">
        <v>560</v>
      </c>
      <c r="E5563" s="622" t="s">
        <v>560</v>
      </c>
    </row>
    <row r="5564" spans="1:5">
      <c r="A5564" s="603">
        <v>36966</v>
      </c>
      <c r="B5564">
        <v>15.84</v>
      </c>
      <c r="D5564" s="622" t="s">
        <v>560</v>
      </c>
      <c r="E5564" s="622" t="s">
        <v>560</v>
      </c>
    </row>
    <row r="5565" spans="1:5">
      <c r="A5565" s="603">
        <v>36965</v>
      </c>
      <c r="B5565">
        <v>17.05</v>
      </c>
      <c r="D5565" s="622" t="s">
        <v>560</v>
      </c>
      <c r="E5565" s="622" t="s">
        <v>560</v>
      </c>
    </row>
    <row r="5566" spans="1:5">
      <c r="A5566" s="603">
        <v>36964</v>
      </c>
      <c r="B5566">
        <v>15.65</v>
      </c>
      <c r="D5566" s="622" t="s">
        <v>560</v>
      </c>
      <c r="E5566" s="622" t="s">
        <v>560</v>
      </c>
    </row>
    <row r="5567" spans="1:5">
      <c r="A5567" s="603">
        <v>36963</v>
      </c>
      <c r="B5567">
        <v>14.96</v>
      </c>
      <c r="D5567" s="622" t="s">
        <v>560</v>
      </c>
      <c r="E5567" s="622" t="s">
        <v>560</v>
      </c>
    </row>
    <row r="5568" spans="1:5">
      <c r="A5568" s="603">
        <v>36962</v>
      </c>
      <c r="B5568">
        <v>14.64</v>
      </c>
      <c r="D5568" s="622" t="s">
        <v>560</v>
      </c>
      <c r="E5568" s="622" t="s">
        <v>560</v>
      </c>
    </row>
    <row r="5569" spans="1:5">
      <c r="A5569" s="603">
        <v>36959</v>
      </c>
      <c r="B5569">
        <v>16.57</v>
      </c>
      <c r="D5569" s="622" t="s">
        <v>560</v>
      </c>
      <c r="E5569" s="622" t="s">
        <v>560</v>
      </c>
    </row>
    <row r="5570" spans="1:5">
      <c r="A5570" s="603">
        <v>36958</v>
      </c>
      <c r="B5570">
        <v>19.03</v>
      </c>
      <c r="D5570" s="622" t="s">
        <v>560</v>
      </c>
      <c r="E5570" s="622" t="s">
        <v>560</v>
      </c>
    </row>
    <row r="5571" spans="1:5">
      <c r="A5571" s="603">
        <v>36957</v>
      </c>
      <c r="B5571">
        <v>17.91</v>
      </c>
      <c r="D5571" s="622" t="s">
        <v>560</v>
      </c>
      <c r="E5571" s="622" t="s">
        <v>560</v>
      </c>
    </row>
    <row r="5572" spans="1:5">
      <c r="A5572" s="603">
        <v>36956</v>
      </c>
      <c r="B5572">
        <v>17.71</v>
      </c>
      <c r="D5572" s="622" t="s">
        <v>560</v>
      </c>
      <c r="E5572" s="622" t="s">
        <v>560</v>
      </c>
    </row>
    <row r="5573" spans="1:5">
      <c r="A5573" s="603">
        <v>36955</v>
      </c>
      <c r="B5573">
        <v>22.56</v>
      </c>
      <c r="D5573" s="622" t="s">
        <v>560</v>
      </c>
      <c r="E5573" s="622" t="s">
        <v>560</v>
      </c>
    </row>
    <row r="5574" spans="1:5">
      <c r="A5574" s="603">
        <v>36952</v>
      </c>
      <c r="B5574">
        <v>22.93</v>
      </c>
      <c r="D5574" s="622" t="s">
        <v>560</v>
      </c>
      <c r="E5574" s="622" t="s">
        <v>560</v>
      </c>
    </row>
    <row r="5575" spans="1:5">
      <c r="A5575" s="603">
        <v>36951</v>
      </c>
      <c r="B5575">
        <v>27.04</v>
      </c>
      <c r="D5575" s="622" t="s">
        <v>560</v>
      </c>
      <c r="E5575" s="622" t="s">
        <v>560</v>
      </c>
    </row>
    <row r="5576" spans="1:5">
      <c r="A5576" s="603">
        <v>36950</v>
      </c>
      <c r="B5576">
        <v>20.77</v>
      </c>
      <c r="D5576" s="622" t="s">
        <v>560</v>
      </c>
      <c r="E5576" s="622" t="s">
        <v>560</v>
      </c>
    </row>
    <row r="5577" spans="1:5">
      <c r="A5577" s="603">
        <v>36949</v>
      </c>
      <c r="B5577">
        <v>19</v>
      </c>
      <c r="D5577" s="622" t="s">
        <v>560</v>
      </c>
      <c r="E5577" s="622" t="s">
        <v>560</v>
      </c>
    </row>
    <row r="5578" spans="1:5">
      <c r="A5578" s="603">
        <v>36948</v>
      </c>
      <c r="B5578">
        <v>20.36</v>
      </c>
      <c r="D5578" s="622" t="s">
        <v>560</v>
      </c>
      <c r="E5578" s="622" t="s">
        <v>560</v>
      </c>
    </row>
    <row r="5579" spans="1:5">
      <c r="A5579" s="603">
        <v>36945</v>
      </c>
      <c r="B5579">
        <v>14.95</v>
      </c>
      <c r="D5579" s="622" t="s">
        <v>560</v>
      </c>
      <c r="E5579" s="622" t="s">
        <v>560</v>
      </c>
    </row>
    <row r="5580" spans="1:5">
      <c r="A5580" s="603">
        <v>36944</v>
      </c>
      <c r="B5580">
        <v>19.2</v>
      </c>
      <c r="D5580" s="622" t="s">
        <v>560</v>
      </c>
      <c r="E5580" s="622" t="s">
        <v>560</v>
      </c>
    </row>
    <row r="5581" spans="1:5">
      <c r="A5581" s="603">
        <v>36943</v>
      </c>
      <c r="B5581">
        <v>18.93</v>
      </c>
      <c r="D5581" s="622" t="s">
        <v>560</v>
      </c>
      <c r="E5581" s="622" t="s">
        <v>560</v>
      </c>
    </row>
    <row r="5582" spans="1:5">
      <c r="A5582" s="603">
        <v>36942</v>
      </c>
      <c r="B5582">
        <v>16.989999999999998</v>
      </c>
      <c r="D5582" s="622" t="s">
        <v>560</v>
      </c>
      <c r="E5582" s="622" t="s">
        <v>560</v>
      </c>
    </row>
    <row r="5583" spans="1:5">
      <c r="A5583" s="603">
        <v>36941</v>
      </c>
      <c r="B5583">
        <v>23.47</v>
      </c>
      <c r="D5583" s="622" t="s">
        <v>560</v>
      </c>
      <c r="E5583" s="622" t="s">
        <v>560</v>
      </c>
    </row>
    <row r="5584" spans="1:5">
      <c r="A5584" s="603">
        <v>36938</v>
      </c>
      <c r="B5584">
        <v>21</v>
      </c>
      <c r="D5584" s="622" t="s">
        <v>560</v>
      </c>
      <c r="E5584" s="622" t="s">
        <v>560</v>
      </c>
    </row>
    <row r="5585" spans="1:5">
      <c r="A5585" s="603">
        <v>36937</v>
      </c>
      <c r="B5585">
        <v>25.01</v>
      </c>
      <c r="D5585" s="622" t="s">
        <v>560</v>
      </c>
      <c r="E5585" s="622" t="s">
        <v>560</v>
      </c>
    </row>
    <row r="5586" spans="1:5">
      <c r="A5586" s="603">
        <v>36936</v>
      </c>
      <c r="B5586">
        <v>18.77</v>
      </c>
      <c r="D5586" s="622" t="s">
        <v>560</v>
      </c>
      <c r="E5586" s="622" t="s">
        <v>560</v>
      </c>
    </row>
    <row r="5587" spans="1:5">
      <c r="A5587" s="603">
        <v>36935</v>
      </c>
      <c r="B5587">
        <v>21.72</v>
      </c>
      <c r="D5587" s="622" t="s">
        <v>560</v>
      </c>
      <c r="E5587" s="622" t="s">
        <v>560</v>
      </c>
    </row>
    <row r="5588" spans="1:5">
      <c r="A5588" s="603">
        <v>36934</v>
      </c>
      <c r="B5588">
        <v>26.78</v>
      </c>
      <c r="D5588" s="622" t="s">
        <v>560</v>
      </c>
      <c r="E5588" s="622" t="s">
        <v>560</v>
      </c>
    </row>
    <row r="5589" spans="1:5">
      <c r="A5589" s="603">
        <v>36931</v>
      </c>
      <c r="B5589">
        <v>16.329999999999998</v>
      </c>
      <c r="D5589" s="622" t="s">
        <v>560</v>
      </c>
      <c r="E5589" s="622" t="s">
        <v>560</v>
      </c>
    </row>
    <row r="5590" spans="1:5">
      <c r="A5590" s="603">
        <v>36930</v>
      </c>
      <c r="B5590">
        <v>23.91</v>
      </c>
      <c r="D5590" s="622" t="s">
        <v>560</v>
      </c>
      <c r="E5590" s="622" t="s">
        <v>560</v>
      </c>
    </row>
    <row r="5591" spans="1:5">
      <c r="A5591" s="603">
        <v>36929</v>
      </c>
      <c r="B5591">
        <v>21.5</v>
      </c>
      <c r="D5591" s="622" t="s">
        <v>560</v>
      </c>
      <c r="E5591" s="622" t="s">
        <v>560</v>
      </c>
    </row>
    <row r="5592" spans="1:5">
      <c r="A5592" s="603">
        <v>36928</v>
      </c>
      <c r="B5592">
        <v>17.64</v>
      </c>
      <c r="D5592" s="622" t="s">
        <v>560</v>
      </c>
      <c r="E5592" s="622" t="s">
        <v>560</v>
      </c>
    </row>
    <row r="5593" spans="1:5">
      <c r="A5593" s="603">
        <v>36927</v>
      </c>
      <c r="B5593">
        <v>24.84</v>
      </c>
      <c r="D5593" s="622" t="s">
        <v>560</v>
      </c>
      <c r="E5593" s="622" t="s">
        <v>560</v>
      </c>
    </row>
    <row r="5594" spans="1:5">
      <c r="A5594" s="603">
        <v>36924</v>
      </c>
      <c r="B5594">
        <v>21.32</v>
      </c>
      <c r="D5594" s="622" t="s">
        <v>560</v>
      </c>
      <c r="E5594" s="622" t="s">
        <v>560</v>
      </c>
    </row>
    <row r="5595" spans="1:5">
      <c r="A5595" s="603">
        <v>36923</v>
      </c>
      <c r="B5595">
        <v>19.61</v>
      </c>
      <c r="D5595" s="622" t="s">
        <v>560</v>
      </c>
      <c r="E5595" s="622" t="s">
        <v>560</v>
      </c>
    </row>
    <row r="5596" spans="1:5">
      <c r="A5596" s="603">
        <v>36922</v>
      </c>
      <c r="B5596">
        <v>22.27</v>
      </c>
      <c r="D5596" s="622" t="s">
        <v>560</v>
      </c>
      <c r="E5596" s="622" t="s">
        <v>560</v>
      </c>
    </row>
    <row r="5597" spans="1:5">
      <c r="A5597" s="603">
        <v>36921</v>
      </c>
      <c r="B5597">
        <v>22.73</v>
      </c>
      <c r="D5597" s="622" t="s">
        <v>560</v>
      </c>
      <c r="E5597" s="622" t="s">
        <v>560</v>
      </c>
    </row>
    <row r="5598" spans="1:5">
      <c r="A5598" s="603">
        <v>36920</v>
      </c>
      <c r="B5598">
        <v>24.8</v>
      </c>
      <c r="D5598" s="622" t="s">
        <v>560</v>
      </c>
      <c r="E5598" s="622" t="s">
        <v>560</v>
      </c>
    </row>
    <row r="5599" spans="1:5">
      <c r="A5599" s="603">
        <v>36917</v>
      </c>
      <c r="B5599">
        <v>19.14</v>
      </c>
      <c r="D5599" s="622" t="s">
        <v>560</v>
      </c>
      <c r="E5599" s="622" t="s">
        <v>560</v>
      </c>
    </row>
    <row r="5600" spans="1:5">
      <c r="A5600" s="603">
        <v>36916</v>
      </c>
      <c r="B5600">
        <v>23.87</v>
      </c>
      <c r="D5600" s="622" t="s">
        <v>560</v>
      </c>
      <c r="E5600" s="622" t="s">
        <v>560</v>
      </c>
    </row>
    <row r="5601" spans="1:5">
      <c r="A5601" s="603">
        <v>36915</v>
      </c>
      <c r="B5601">
        <v>24.98</v>
      </c>
      <c r="D5601" s="622" t="s">
        <v>560</v>
      </c>
      <c r="E5601" s="622" t="s">
        <v>560</v>
      </c>
    </row>
    <row r="5602" spans="1:5">
      <c r="A5602" s="603">
        <v>36914</v>
      </c>
      <c r="B5602">
        <v>23.59</v>
      </c>
      <c r="D5602" s="622" t="s">
        <v>560</v>
      </c>
      <c r="E5602" s="622" t="s">
        <v>560</v>
      </c>
    </row>
    <row r="5603" spans="1:5">
      <c r="A5603" s="603">
        <v>36913</v>
      </c>
      <c r="B5603">
        <v>23.5</v>
      </c>
      <c r="D5603" s="622" t="s">
        <v>560</v>
      </c>
      <c r="E5603" s="622" t="s">
        <v>560</v>
      </c>
    </row>
    <row r="5604" spans="1:5">
      <c r="A5604" s="603">
        <v>36910</v>
      </c>
      <c r="B5604">
        <v>24.45</v>
      </c>
      <c r="D5604" s="622" t="s">
        <v>560</v>
      </c>
      <c r="E5604" s="622" t="s">
        <v>560</v>
      </c>
    </row>
    <row r="5605" spans="1:5">
      <c r="A5605" s="603">
        <v>36909</v>
      </c>
      <c r="B5605">
        <v>24.62</v>
      </c>
      <c r="D5605" s="622" t="s">
        <v>560</v>
      </c>
      <c r="E5605" s="622" t="s">
        <v>560</v>
      </c>
    </row>
    <row r="5606" spans="1:5">
      <c r="A5606" s="603">
        <v>36908</v>
      </c>
      <c r="B5606">
        <v>24.67</v>
      </c>
      <c r="D5606" s="622" t="s">
        <v>560</v>
      </c>
      <c r="E5606" s="622" t="s">
        <v>560</v>
      </c>
    </row>
    <row r="5607" spans="1:5">
      <c r="A5607" s="603">
        <v>36907</v>
      </c>
      <c r="B5607">
        <v>25.2</v>
      </c>
      <c r="D5607" s="622" t="s">
        <v>560</v>
      </c>
      <c r="E5607" s="622" t="s">
        <v>560</v>
      </c>
    </row>
    <row r="5608" spans="1:5">
      <c r="A5608" s="603">
        <v>36906</v>
      </c>
      <c r="B5608">
        <v>26.13</v>
      </c>
      <c r="D5608" s="622" t="s">
        <v>560</v>
      </c>
      <c r="E5608" s="622" t="s">
        <v>560</v>
      </c>
    </row>
    <row r="5609" spans="1:5">
      <c r="A5609" s="603">
        <v>36903</v>
      </c>
      <c r="B5609">
        <v>26</v>
      </c>
      <c r="D5609" s="622" t="s">
        <v>560</v>
      </c>
      <c r="E5609" s="622" t="s">
        <v>560</v>
      </c>
    </row>
    <row r="5610" spans="1:5">
      <c r="A5610" s="603">
        <v>36902</v>
      </c>
      <c r="B5610">
        <v>21.84</v>
      </c>
      <c r="D5610" s="622" t="s">
        <v>560</v>
      </c>
      <c r="E5610" s="622" t="s">
        <v>560</v>
      </c>
    </row>
    <row r="5611" spans="1:5">
      <c r="A5611" s="603">
        <v>36901</v>
      </c>
      <c r="B5611">
        <v>21.47</v>
      </c>
      <c r="D5611" s="622" t="s">
        <v>560</v>
      </c>
      <c r="E5611" s="622" t="s">
        <v>560</v>
      </c>
    </row>
    <row r="5612" spans="1:5">
      <c r="A5612" s="603">
        <v>36900</v>
      </c>
      <c r="B5612">
        <v>16.190000000000001</v>
      </c>
      <c r="D5612" s="622" t="s">
        <v>560</v>
      </c>
      <c r="E5612" s="622" t="s">
        <v>560</v>
      </c>
    </row>
    <row r="5613" spans="1:5">
      <c r="A5613" s="603">
        <v>36899</v>
      </c>
      <c r="B5613">
        <v>23.87</v>
      </c>
      <c r="D5613" s="622" t="s">
        <v>560</v>
      </c>
      <c r="E5613" s="622" t="s">
        <v>560</v>
      </c>
    </row>
    <row r="5614" spans="1:5">
      <c r="A5614" s="603">
        <v>36896</v>
      </c>
      <c r="B5614">
        <v>16.7</v>
      </c>
      <c r="D5614" s="622" t="s">
        <v>560</v>
      </c>
      <c r="E5614" s="622" t="s">
        <v>560</v>
      </c>
    </row>
    <row r="5615" spans="1:5">
      <c r="A5615" s="603">
        <v>36895</v>
      </c>
      <c r="B5615">
        <v>15.69</v>
      </c>
      <c r="D5615" s="622" t="s">
        <v>560</v>
      </c>
      <c r="E5615" s="622" t="s">
        <v>560</v>
      </c>
    </row>
    <row r="5616" spans="1:5">
      <c r="A5616" s="603">
        <v>36894</v>
      </c>
      <c r="B5616">
        <v>16.71</v>
      </c>
      <c r="D5616" s="622" t="s">
        <v>560</v>
      </c>
      <c r="E5616" s="622" t="s">
        <v>560</v>
      </c>
    </row>
    <row r="5617" spans="1:5">
      <c r="A5617" s="603">
        <v>36893</v>
      </c>
      <c r="B5617">
        <v>20.94</v>
      </c>
      <c r="D5617" s="622" t="s">
        <v>560</v>
      </c>
      <c r="E5617" s="622" t="s">
        <v>560</v>
      </c>
    </row>
    <row r="5618" spans="1:5">
      <c r="A5618" s="603">
        <v>36892</v>
      </c>
      <c r="B5618">
        <v>12.71</v>
      </c>
      <c r="D5618" s="622" t="s">
        <v>560</v>
      </c>
      <c r="E5618" s="622" t="s">
        <v>560</v>
      </c>
    </row>
    <row r="5619" spans="1:5">
      <c r="A5619" s="603">
        <v>36889</v>
      </c>
      <c r="B5619">
        <v>21.15</v>
      </c>
      <c r="D5619" s="622" t="s">
        <v>560</v>
      </c>
      <c r="E5619" s="622" t="s">
        <v>560</v>
      </c>
    </row>
    <row r="5620" spans="1:5">
      <c r="A5620" s="603">
        <v>36888</v>
      </c>
      <c r="B5620">
        <v>13.97</v>
      </c>
      <c r="D5620" s="622" t="s">
        <v>560</v>
      </c>
      <c r="E5620" s="622" t="s">
        <v>560</v>
      </c>
    </row>
    <row r="5621" spans="1:5">
      <c r="A5621" s="603">
        <v>36887</v>
      </c>
      <c r="B5621">
        <v>18.04</v>
      </c>
      <c r="D5621" s="622" t="s">
        <v>560</v>
      </c>
      <c r="E5621" s="622" t="s">
        <v>560</v>
      </c>
    </row>
    <row r="5622" spans="1:5">
      <c r="A5622" s="603">
        <v>36886</v>
      </c>
      <c r="B5622">
        <v>18.45</v>
      </c>
      <c r="D5622" s="622" t="s">
        <v>560</v>
      </c>
      <c r="E5622" s="622" t="s">
        <v>560</v>
      </c>
    </row>
    <row r="5623" spans="1:5">
      <c r="A5623" s="603">
        <v>36885</v>
      </c>
      <c r="B5623">
        <v>17</v>
      </c>
      <c r="D5623" s="622" t="s">
        <v>560</v>
      </c>
      <c r="E5623" s="622" t="s">
        <v>560</v>
      </c>
    </row>
    <row r="5624" spans="1:5">
      <c r="A5624" s="603">
        <v>36882</v>
      </c>
      <c r="B5624">
        <v>20.87</v>
      </c>
      <c r="D5624" s="622" t="s">
        <v>560</v>
      </c>
      <c r="E5624" s="622" t="s">
        <v>560</v>
      </c>
    </row>
    <row r="5625" spans="1:5">
      <c r="A5625" s="603">
        <v>36881</v>
      </c>
      <c r="B5625">
        <v>25.07</v>
      </c>
      <c r="D5625" s="622" t="s">
        <v>560</v>
      </c>
      <c r="E5625" s="622" t="s">
        <v>560</v>
      </c>
    </row>
    <row r="5626" spans="1:5">
      <c r="A5626" s="603">
        <v>36880</v>
      </c>
      <c r="B5626">
        <v>29.07</v>
      </c>
      <c r="D5626" s="622" t="s">
        <v>560</v>
      </c>
      <c r="E5626" s="622" t="s">
        <v>560</v>
      </c>
    </row>
    <row r="5627" spans="1:5">
      <c r="A5627" s="603">
        <v>36879</v>
      </c>
      <c r="B5627">
        <v>23.36</v>
      </c>
      <c r="D5627" s="622" t="s">
        <v>560</v>
      </c>
      <c r="E5627" s="622" t="s">
        <v>560</v>
      </c>
    </row>
    <row r="5628" spans="1:5">
      <c r="A5628" s="603">
        <v>36878</v>
      </c>
      <c r="B5628">
        <v>23.46</v>
      </c>
      <c r="D5628" s="622" t="s">
        <v>560</v>
      </c>
      <c r="E5628" s="622" t="s">
        <v>560</v>
      </c>
    </row>
    <row r="5629" spans="1:5">
      <c r="A5629" s="603">
        <v>36875</v>
      </c>
      <c r="B5629">
        <v>21.29</v>
      </c>
      <c r="D5629" s="622" t="s">
        <v>560</v>
      </c>
      <c r="E5629" s="622" t="s">
        <v>560</v>
      </c>
    </row>
    <row r="5630" spans="1:5">
      <c r="A5630" s="603">
        <v>36874</v>
      </c>
      <c r="B5630">
        <v>21.43</v>
      </c>
      <c r="D5630" s="622" t="s">
        <v>560</v>
      </c>
      <c r="E5630" s="622" t="s">
        <v>560</v>
      </c>
    </row>
    <row r="5631" spans="1:5">
      <c r="A5631" s="603">
        <v>36873</v>
      </c>
      <c r="B5631">
        <v>21.98</v>
      </c>
      <c r="D5631" s="622" t="s">
        <v>560</v>
      </c>
      <c r="E5631" s="622" t="s">
        <v>560</v>
      </c>
    </row>
    <row r="5632" spans="1:5">
      <c r="A5632" s="603">
        <v>36872</v>
      </c>
      <c r="B5632">
        <v>20.66</v>
      </c>
      <c r="D5632" s="622" t="s">
        <v>560</v>
      </c>
      <c r="E5632" s="622" t="s">
        <v>560</v>
      </c>
    </row>
    <row r="5633" spans="1:5">
      <c r="A5633" s="603">
        <v>36871</v>
      </c>
      <c r="B5633">
        <v>20.46</v>
      </c>
      <c r="D5633" s="622" t="s">
        <v>560</v>
      </c>
      <c r="E5633" s="622" t="s">
        <v>560</v>
      </c>
    </row>
    <row r="5634" spans="1:5">
      <c r="A5634" s="603">
        <v>36868</v>
      </c>
      <c r="B5634">
        <v>19.420000000000002</v>
      </c>
      <c r="D5634" s="622" t="s">
        <v>560</v>
      </c>
      <c r="E5634" s="622" t="s">
        <v>560</v>
      </c>
    </row>
    <row r="5635" spans="1:5">
      <c r="A5635" s="603">
        <v>36867</v>
      </c>
      <c r="B5635">
        <v>23.35</v>
      </c>
      <c r="D5635" s="622" t="s">
        <v>560</v>
      </c>
      <c r="E5635" s="622" t="s">
        <v>560</v>
      </c>
    </row>
    <row r="5636" spans="1:5">
      <c r="A5636" s="603">
        <v>36866</v>
      </c>
      <c r="B5636">
        <v>27.45</v>
      </c>
      <c r="D5636" s="622" t="s">
        <v>560</v>
      </c>
      <c r="E5636" s="622" t="s">
        <v>560</v>
      </c>
    </row>
    <row r="5637" spans="1:5">
      <c r="A5637" s="603">
        <v>36865</v>
      </c>
      <c r="B5637">
        <v>24.36</v>
      </c>
      <c r="D5637" s="622" t="s">
        <v>560</v>
      </c>
      <c r="E5637" s="622" t="s">
        <v>560</v>
      </c>
    </row>
    <row r="5638" spans="1:5">
      <c r="A5638" s="603">
        <v>36864</v>
      </c>
      <c r="B5638">
        <v>19.93</v>
      </c>
      <c r="D5638" s="622" t="s">
        <v>560</v>
      </c>
      <c r="E5638" s="622" t="s">
        <v>560</v>
      </c>
    </row>
    <row r="5639" spans="1:5">
      <c r="A5639" s="603">
        <v>36861</v>
      </c>
      <c r="B5639">
        <v>38.85</v>
      </c>
      <c r="D5639" s="622" t="s">
        <v>560</v>
      </c>
      <c r="E5639" s="622" t="s">
        <v>560</v>
      </c>
    </row>
    <row r="5640" spans="1:5">
      <c r="A5640" s="603">
        <v>36860</v>
      </c>
      <c r="B5640">
        <v>25.79</v>
      </c>
      <c r="D5640" s="622" t="s">
        <v>560</v>
      </c>
      <c r="E5640" s="622" t="s">
        <v>560</v>
      </c>
    </row>
    <row r="5641" spans="1:5">
      <c r="A5641" s="603">
        <v>36859</v>
      </c>
      <c r="B5641">
        <v>24.39</v>
      </c>
      <c r="D5641" s="622" t="s">
        <v>560</v>
      </c>
      <c r="E5641" s="622" t="s">
        <v>560</v>
      </c>
    </row>
    <row r="5642" spans="1:5">
      <c r="A5642" s="603">
        <v>36858</v>
      </c>
      <c r="B5642">
        <v>26.81</v>
      </c>
      <c r="D5642" s="622" t="s">
        <v>560</v>
      </c>
      <c r="E5642" s="622" t="s">
        <v>560</v>
      </c>
    </row>
    <row r="5643" spans="1:5">
      <c r="A5643" s="603">
        <v>36857</v>
      </c>
      <c r="B5643">
        <v>30.33</v>
      </c>
      <c r="D5643" s="622" t="s">
        <v>560</v>
      </c>
      <c r="E5643" s="622" t="s">
        <v>560</v>
      </c>
    </row>
    <row r="5644" spans="1:5">
      <c r="A5644" s="603">
        <v>36854</v>
      </c>
      <c r="B5644">
        <v>38.26</v>
      </c>
      <c r="D5644" s="622" t="s">
        <v>560</v>
      </c>
      <c r="E5644" s="622" t="s">
        <v>560</v>
      </c>
    </row>
    <row r="5645" spans="1:5">
      <c r="A5645" s="603">
        <v>36853</v>
      </c>
      <c r="B5645">
        <v>40.31</v>
      </c>
      <c r="D5645" s="622" t="s">
        <v>560</v>
      </c>
      <c r="E5645" s="622" t="s">
        <v>560</v>
      </c>
    </row>
    <row r="5646" spans="1:5">
      <c r="A5646" s="603">
        <v>36852</v>
      </c>
      <c r="B5646">
        <v>38.090000000000003</v>
      </c>
      <c r="D5646" s="622" t="s">
        <v>560</v>
      </c>
      <c r="E5646" s="622" t="s">
        <v>560</v>
      </c>
    </row>
    <row r="5647" spans="1:5">
      <c r="A5647" s="603">
        <v>36851</v>
      </c>
      <c r="B5647">
        <v>32.9</v>
      </c>
      <c r="D5647" s="622" t="s">
        <v>560</v>
      </c>
      <c r="E5647" s="622" t="s">
        <v>560</v>
      </c>
    </row>
    <row r="5648" spans="1:5">
      <c r="A5648" s="603">
        <v>36850</v>
      </c>
      <c r="B5648">
        <v>36.92</v>
      </c>
      <c r="D5648" s="622" t="s">
        <v>560</v>
      </c>
      <c r="E5648" s="622" t="s">
        <v>560</v>
      </c>
    </row>
    <row r="5649" spans="1:5">
      <c r="A5649" s="603">
        <v>36847</v>
      </c>
      <c r="B5649">
        <v>40.51</v>
      </c>
      <c r="D5649" s="622" t="s">
        <v>560</v>
      </c>
      <c r="E5649" s="622" t="s">
        <v>560</v>
      </c>
    </row>
    <row r="5650" spans="1:5">
      <c r="A5650" s="603">
        <v>36846</v>
      </c>
      <c r="B5650">
        <v>42.16</v>
      </c>
      <c r="D5650" s="622" t="s">
        <v>560</v>
      </c>
      <c r="E5650" s="622" t="s">
        <v>560</v>
      </c>
    </row>
    <row r="5651" spans="1:5">
      <c r="A5651" s="603">
        <v>36845</v>
      </c>
      <c r="B5651">
        <v>43.91</v>
      </c>
      <c r="D5651" s="622" t="s">
        <v>560</v>
      </c>
      <c r="E5651" s="622" t="s">
        <v>560</v>
      </c>
    </row>
    <row r="5652" spans="1:5">
      <c r="A5652" s="603">
        <v>36844</v>
      </c>
      <c r="B5652">
        <v>41.37</v>
      </c>
      <c r="D5652" s="622" t="s">
        <v>560</v>
      </c>
      <c r="E5652" s="622" t="s">
        <v>560</v>
      </c>
    </row>
    <row r="5653" spans="1:5">
      <c r="A5653" s="603">
        <v>36843</v>
      </c>
      <c r="B5653">
        <v>42.72</v>
      </c>
      <c r="D5653" s="622" t="s">
        <v>560</v>
      </c>
      <c r="E5653" s="622" t="s">
        <v>560</v>
      </c>
    </row>
    <row r="5654" spans="1:5">
      <c r="A5654" s="603">
        <v>36840</v>
      </c>
      <c r="B5654">
        <v>42.46</v>
      </c>
      <c r="D5654" s="622" t="s">
        <v>560</v>
      </c>
      <c r="E5654" s="622" t="s">
        <v>560</v>
      </c>
    </row>
    <row r="5655" spans="1:5">
      <c r="A5655" s="603">
        <v>36839</v>
      </c>
      <c r="B5655">
        <v>36.78</v>
      </c>
      <c r="D5655" s="622" t="s">
        <v>560</v>
      </c>
      <c r="E5655" s="622" t="s">
        <v>560</v>
      </c>
    </row>
    <row r="5656" spans="1:5">
      <c r="A5656" s="603">
        <v>36838</v>
      </c>
      <c r="B5656">
        <v>38.96</v>
      </c>
      <c r="D5656" s="622" t="s">
        <v>560</v>
      </c>
      <c r="E5656" s="622" t="s">
        <v>560</v>
      </c>
    </row>
    <row r="5657" spans="1:5">
      <c r="A5657" s="603">
        <v>36837</v>
      </c>
      <c r="B5657">
        <v>42.28</v>
      </c>
      <c r="D5657" s="622" t="s">
        <v>560</v>
      </c>
      <c r="E5657" s="622" t="s">
        <v>560</v>
      </c>
    </row>
    <row r="5658" spans="1:5">
      <c r="A5658" s="603">
        <v>36836</v>
      </c>
      <c r="B5658">
        <v>41.53</v>
      </c>
      <c r="D5658" s="622" t="s">
        <v>560</v>
      </c>
      <c r="E5658" s="622" t="s">
        <v>560</v>
      </c>
    </row>
    <row r="5659" spans="1:5">
      <c r="A5659" s="603">
        <v>36833</v>
      </c>
      <c r="B5659">
        <v>51.3</v>
      </c>
      <c r="D5659" s="622" t="s">
        <v>560</v>
      </c>
      <c r="E5659" s="622" t="s">
        <v>560</v>
      </c>
    </row>
    <row r="5660" spans="1:5">
      <c r="A5660" s="603">
        <v>36832</v>
      </c>
      <c r="B5660">
        <v>50.44</v>
      </c>
      <c r="D5660" s="622" t="s">
        <v>560</v>
      </c>
      <c r="E5660" s="622" t="s">
        <v>560</v>
      </c>
    </row>
    <row r="5661" spans="1:5">
      <c r="A5661" s="603">
        <v>36831</v>
      </c>
      <c r="B5661">
        <v>25.7</v>
      </c>
      <c r="D5661" s="622" t="s">
        <v>560</v>
      </c>
      <c r="E5661" s="622" t="s">
        <v>560</v>
      </c>
    </row>
    <row r="5662" spans="1:5">
      <c r="A5662" s="603">
        <v>36830</v>
      </c>
      <c r="B5662">
        <v>48.58</v>
      </c>
      <c r="D5662" s="622" t="s">
        <v>560</v>
      </c>
      <c r="E5662" s="622" t="s">
        <v>560</v>
      </c>
    </row>
    <row r="5663" spans="1:5">
      <c r="A5663" s="603">
        <v>36829</v>
      </c>
      <c r="B5663">
        <v>47.85</v>
      </c>
      <c r="D5663" s="622" t="s">
        <v>560</v>
      </c>
      <c r="E5663" s="622" t="s">
        <v>560</v>
      </c>
    </row>
    <row r="5664" spans="1:5">
      <c r="A5664" s="603">
        <v>36826</v>
      </c>
      <c r="B5664">
        <v>48.07</v>
      </c>
      <c r="D5664" s="622" t="s">
        <v>560</v>
      </c>
      <c r="E5664" s="622" t="s">
        <v>560</v>
      </c>
    </row>
    <row r="5665" spans="1:5">
      <c r="A5665" s="603">
        <v>36825</v>
      </c>
      <c r="B5665">
        <v>49.51</v>
      </c>
      <c r="D5665" s="622" t="s">
        <v>560</v>
      </c>
      <c r="E5665" s="622" t="s">
        <v>560</v>
      </c>
    </row>
    <row r="5666" spans="1:5">
      <c r="A5666" s="603">
        <v>36824</v>
      </c>
      <c r="B5666">
        <v>49.06</v>
      </c>
      <c r="D5666" s="622" t="s">
        <v>560</v>
      </c>
      <c r="E5666" s="622" t="s">
        <v>560</v>
      </c>
    </row>
    <row r="5667" spans="1:5">
      <c r="A5667" s="603">
        <v>36823</v>
      </c>
      <c r="B5667">
        <v>49.93</v>
      </c>
      <c r="D5667" s="622" t="s">
        <v>560</v>
      </c>
      <c r="E5667" s="622" t="s">
        <v>560</v>
      </c>
    </row>
    <row r="5668" spans="1:5">
      <c r="A5668" s="603">
        <v>36822</v>
      </c>
      <c r="B5668">
        <v>45.22</v>
      </c>
      <c r="D5668" s="622" t="s">
        <v>560</v>
      </c>
      <c r="E5668" s="622" t="s">
        <v>560</v>
      </c>
    </row>
    <row r="5669" spans="1:5">
      <c r="A5669" s="603">
        <v>36819</v>
      </c>
      <c r="B5669">
        <v>44.07</v>
      </c>
      <c r="D5669" s="622" t="s">
        <v>560</v>
      </c>
      <c r="E5669" s="622" t="s">
        <v>560</v>
      </c>
    </row>
    <row r="5670" spans="1:5">
      <c r="A5670" s="603">
        <v>36818</v>
      </c>
      <c r="B5670">
        <v>45.59</v>
      </c>
      <c r="D5670" s="622" t="s">
        <v>560</v>
      </c>
      <c r="E5670" s="622" t="s">
        <v>560</v>
      </c>
    </row>
    <row r="5671" spans="1:5">
      <c r="A5671" s="603">
        <v>36817</v>
      </c>
      <c r="B5671">
        <v>42.59</v>
      </c>
      <c r="D5671" s="622" t="s">
        <v>560</v>
      </c>
      <c r="E5671" s="622" t="s">
        <v>560</v>
      </c>
    </row>
    <row r="5672" spans="1:5">
      <c r="A5672" s="603">
        <v>36816</v>
      </c>
      <c r="B5672">
        <v>40.520000000000003</v>
      </c>
      <c r="D5672" s="622" t="s">
        <v>560</v>
      </c>
      <c r="E5672" s="622" t="s">
        <v>560</v>
      </c>
    </row>
    <row r="5673" spans="1:5">
      <c r="A5673" s="603">
        <v>36815</v>
      </c>
      <c r="B5673">
        <v>35.9</v>
      </c>
      <c r="D5673" s="622" t="s">
        <v>560</v>
      </c>
      <c r="E5673" s="622" t="s">
        <v>560</v>
      </c>
    </row>
    <row r="5674" spans="1:5">
      <c r="A5674" s="603">
        <v>36812</v>
      </c>
      <c r="B5674">
        <v>39.799999999999997</v>
      </c>
      <c r="D5674" s="622" t="s">
        <v>560</v>
      </c>
      <c r="E5674" s="622" t="s">
        <v>560</v>
      </c>
    </row>
    <row r="5675" spans="1:5">
      <c r="A5675" s="603">
        <v>36811</v>
      </c>
      <c r="B5675">
        <v>25.4</v>
      </c>
      <c r="D5675" s="622" t="s">
        <v>560</v>
      </c>
      <c r="E5675" s="622" t="s">
        <v>560</v>
      </c>
    </row>
    <row r="5676" spans="1:5">
      <c r="A5676" s="603">
        <v>36810</v>
      </c>
      <c r="B5676">
        <v>44.31</v>
      </c>
      <c r="D5676" s="622" t="s">
        <v>560</v>
      </c>
      <c r="E5676" s="622" t="s">
        <v>560</v>
      </c>
    </row>
    <row r="5677" spans="1:5">
      <c r="A5677" s="603">
        <v>36809</v>
      </c>
      <c r="B5677">
        <v>41.29</v>
      </c>
      <c r="D5677" s="622" t="s">
        <v>560</v>
      </c>
      <c r="E5677" s="622" t="s">
        <v>560</v>
      </c>
    </row>
    <row r="5678" spans="1:5">
      <c r="A5678" s="603">
        <v>36808</v>
      </c>
      <c r="B5678">
        <v>36.68</v>
      </c>
      <c r="D5678" s="622" t="s">
        <v>560</v>
      </c>
      <c r="E5678" s="622" t="s">
        <v>560</v>
      </c>
    </row>
    <row r="5679" spans="1:5">
      <c r="A5679" s="603">
        <v>36805</v>
      </c>
      <c r="B5679">
        <v>42.71</v>
      </c>
      <c r="D5679" s="622" t="s">
        <v>560</v>
      </c>
      <c r="E5679" s="622" t="s">
        <v>560</v>
      </c>
    </row>
    <row r="5680" spans="1:5">
      <c r="A5680" s="603">
        <v>36804</v>
      </c>
      <c r="B5680">
        <v>42.98</v>
      </c>
      <c r="D5680" s="622" t="s">
        <v>560</v>
      </c>
      <c r="E5680" s="622" t="s">
        <v>560</v>
      </c>
    </row>
    <row r="5681" spans="1:5">
      <c r="A5681" s="603">
        <v>36803</v>
      </c>
      <c r="B5681">
        <v>43.86</v>
      </c>
      <c r="D5681" s="622" t="s">
        <v>560</v>
      </c>
      <c r="E5681" s="622" t="s">
        <v>560</v>
      </c>
    </row>
    <row r="5682" spans="1:5">
      <c r="A5682" s="603">
        <v>36802</v>
      </c>
      <c r="B5682">
        <v>42.6</v>
      </c>
      <c r="D5682" s="622" t="s">
        <v>560</v>
      </c>
      <c r="E5682" s="622" t="s">
        <v>560</v>
      </c>
    </row>
    <row r="5683" spans="1:5">
      <c r="A5683" s="603">
        <v>36801</v>
      </c>
      <c r="B5683">
        <v>42.41</v>
      </c>
      <c r="D5683" s="622" t="s">
        <v>560</v>
      </c>
      <c r="E5683" s="622" t="s">
        <v>560</v>
      </c>
    </row>
    <row r="5684" spans="1:5">
      <c r="A5684" s="603">
        <v>36798</v>
      </c>
      <c r="B5684">
        <v>41.45</v>
      </c>
      <c r="D5684" s="622" t="s">
        <v>560</v>
      </c>
      <c r="E5684" s="622" t="s">
        <v>560</v>
      </c>
    </row>
    <row r="5685" spans="1:5">
      <c r="A5685" s="603">
        <v>36797</v>
      </c>
      <c r="B5685">
        <v>45.03</v>
      </c>
      <c r="D5685" s="622" t="s">
        <v>560</v>
      </c>
      <c r="E5685" s="622" t="s">
        <v>560</v>
      </c>
    </row>
    <row r="5686" spans="1:5">
      <c r="A5686" s="603">
        <v>36796</v>
      </c>
      <c r="B5686">
        <v>44.84</v>
      </c>
      <c r="D5686" s="622" t="s">
        <v>560</v>
      </c>
      <c r="E5686" s="622" t="s">
        <v>560</v>
      </c>
    </row>
    <row r="5687" spans="1:5">
      <c r="A5687" s="603">
        <v>36795</v>
      </c>
      <c r="B5687">
        <v>43.39</v>
      </c>
      <c r="D5687" s="622" t="s">
        <v>560</v>
      </c>
      <c r="E5687" s="622" t="s">
        <v>560</v>
      </c>
    </row>
    <row r="5688" spans="1:5">
      <c r="A5688" s="603">
        <v>36794</v>
      </c>
      <c r="B5688">
        <v>40.909999999999997</v>
      </c>
      <c r="D5688" s="622" t="s">
        <v>560</v>
      </c>
      <c r="E5688" s="622" t="s">
        <v>560</v>
      </c>
    </row>
    <row r="5689" spans="1:5">
      <c r="A5689" s="603">
        <v>36791</v>
      </c>
      <c r="B5689">
        <v>42.01</v>
      </c>
      <c r="D5689" s="622" t="s">
        <v>560</v>
      </c>
      <c r="E5689" s="622" t="s">
        <v>560</v>
      </c>
    </row>
    <row r="5690" spans="1:5">
      <c r="A5690" s="603">
        <v>36790</v>
      </c>
      <c r="B5690">
        <v>42.98</v>
      </c>
      <c r="D5690" s="622" t="s">
        <v>560</v>
      </c>
      <c r="E5690" s="622" t="s">
        <v>560</v>
      </c>
    </row>
    <row r="5691" spans="1:5">
      <c r="A5691" s="603">
        <v>36789</v>
      </c>
      <c r="B5691">
        <v>43.49</v>
      </c>
      <c r="D5691" s="622" t="s">
        <v>560</v>
      </c>
      <c r="E5691" s="622" t="s">
        <v>560</v>
      </c>
    </row>
    <row r="5692" spans="1:5">
      <c r="A5692" s="603">
        <v>36788</v>
      </c>
      <c r="B5692">
        <v>43.11</v>
      </c>
      <c r="D5692" s="622" t="s">
        <v>560</v>
      </c>
      <c r="E5692" s="622" t="s">
        <v>560</v>
      </c>
    </row>
    <row r="5693" spans="1:5">
      <c r="A5693" s="603">
        <v>36787</v>
      </c>
      <c r="B5693">
        <v>41.77</v>
      </c>
      <c r="D5693" s="622" t="s">
        <v>560</v>
      </c>
      <c r="E5693" s="622" t="s">
        <v>560</v>
      </c>
    </row>
    <row r="5694" spans="1:5">
      <c r="A5694" s="603">
        <v>36784</v>
      </c>
      <c r="B5694">
        <v>44.39</v>
      </c>
      <c r="D5694" s="622" t="s">
        <v>560</v>
      </c>
      <c r="E5694" s="622" t="s">
        <v>560</v>
      </c>
    </row>
    <row r="5695" spans="1:5">
      <c r="A5695" s="603">
        <v>36783</v>
      </c>
      <c r="B5695">
        <v>45.31</v>
      </c>
      <c r="D5695" s="622" t="s">
        <v>560</v>
      </c>
      <c r="E5695" s="622" t="s">
        <v>560</v>
      </c>
    </row>
    <row r="5696" spans="1:5">
      <c r="A5696" s="603">
        <v>36782</v>
      </c>
      <c r="B5696">
        <v>44.66</v>
      </c>
      <c r="D5696" s="622" t="s">
        <v>560</v>
      </c>
      <c r="E5696" s="622" t="s">
        <v>560</v>
      </c>
    </row>
    <row r="5697" spans="1:5">
      <c r="A5697" s="603">
        <v>36781</v>
      </c>
      <c r="B5697">
        <v>41.5</v>
      </c>
      <c r="D5697" s="622" t="s">
        <v>560</v>
      </c>
      <c r="E5697" s="622" t="s">
        <v>560</v>
      </c>
    </row>
    <row r="5698" spans="1:5">
      <c r="A5698" s="603">
        <v>36780</v>
      </c>
      <c r="B5698">
        <v>36.94</v>
      </c>
      <c r="D5698" s="622" t="s">
        <v>560</v>
      </c>
      <c r="E5698" s="622" t="s">
        <v>560</v>
      </c>
    </row>
    <row r="5699" spans="1:5">
      <c r="A5699" s="603">
        <v>36777</v>
      </c>
      <c r="B5699">
        <v>40.21</v>
      </c>
      <c r="D5699" s="622" t="s">
        <v>560</v>
      </c>
      <c r="E5699" s="622" t="s">
        <v>560</v>
      </c>
    </row>
    <row r="5700" spans="1:5">
      <c r="A5700" s="603">
        <v>36776</v>
      </c>
      <c r="B5700">
        <v>39.270000000000003</v>
      </c>
      <c r="D5700" s="622" t="s">
        <v>560</v>
      </c>
      <c r="E5700" s="622" t="s">
        <v>560</v>
      </c>
    </row>
    <row r="5701" spans="1:5">
      <c r="A5701" s="603">
        <v>36775</v>
      </c>
      <c r="B5701">
        <v>39.700000000000003</v>
      </c>
      <c r="D5701" s="622" t="s">
        <v>560</v>
      </c>
      <c r="E5701" s="622" t="s">
        <v>560</v>
      </c>
    </row>
    <row r="5702" spans="1:5">
      <c r="A5702" s="603">
        <v>36774</v>
      </c>
      <c r="B5702">
        <v>38.49</v>
      </c>
      <c r="D5702" s="622" t="s">
        <v>560</v>
      </c>
      <c r="E5702" s="622" t="s">
        <v>560</v>
      </c>
    </row>
    <row r="5703" spans="1:5">
      <c r="A5703" s="603">
        <v>36773</v>
      </c>
      <c r="B5703">
        <v>37.26</v>
      </c>
      <c r="D5703" s="622" t="s">
        <v>560</v>
      </c>
      <c r="E5703" s="622" t="s">
        <v>560</v>
      </c>
    </row>
    <row r="5704" spans="1:5">
      <c r="A5704" s="603">
        <v>36770</v>
      </c>
      <c r="B5704">
        <v>32.15</v>
      </c>
      <c r="D5704" s="622" t="s">
        <v>560</v>
      </c>
      <c r="E5704" s="622" t="s">
        <v>560</v>
      </c>
    </row>
    <row r="5705" spans="1:5">
      <c r="A5705" s="603">
        <v>36769</v>
      </c>
      <c r="B5705">
        <v>33.68</v>
      </c>
      <c r="D5705" s="622" t="s">
        <v>560</v>
      </c>
      <c r="E5705" s="622" t="s">
        <v>560</v>
      </c>
    </row>
    <row r="5706" spans="1:5">
      <c r="A5706" s="603">
        <v>36768</v>
      </c>
      <c r="B5706">
        <v>36.299999999999997</v>
      </c>
      <c r="D5706" s="622" t="s">
        <v>560</v>
      </c>
      <c r="E5706" s="622" t="s">
        <v>560</v>
      </c>
    </row>
    <row r="5707" spans="1:5">
      <c r="A5707" s="603">
        <v>36767</v>
      </c>
      <c r="B5707">
        <v>31.14</v>
      </c>
      <c r="D5707" s="622" t="s">
        <v>560</v>
      </c>
      <c r="E5707" s="622" t="s">
        <v>560</v>
      </c>
    </row>
    <row r="5708" spans="1:5">
      <c r="A5708" s="603">
        <v>36766</v>
      </c>
      <c r="B5708">
        <v>30.52</v>
      </c>
      <c r="D5708" s="622" t="s">
        <v>560</v>
      </c>
      <c r="E5708" s="622" t="s">
        <v>560</v>
      </c>
    </row>
    <row r="5709" spans="1:5">
      <c r="A5709" s="603">
        <v>36763</v>
      </c>
      <c r="B5709">
        <v>30.88</v>
      </c>
      <c r="D5709" s="622" t="s">
        <v>560</v>
      </c>
      <c r="E5709" s="622" t="s">
        <v>560</v>
      </c>
    </row>
    <row r="5710" spans="1:5">
      <c r="A5710" s="603">
        <v>36762</v>
      </c>
      <c r="B5710">
        <v>30.35</v>
      </c>
      <c r="D5710" s="622" t="s">
        <v>560</v>
      </c>
      <c r="E5710" s="622" t="s">
        <v>560</v>
      </c>
    </row>
    <row r="5711" spans="1:5">
      <c r="A5711" s="603">
        <v>36761</v>
      </c>
      <c r="B5711">
        <v>30.7</v>
      </c>
      <c r="D5711" s="622" t="s">
        <v>560</v>
      </c>
      <c r="E5711" s="622" t="s">
        <v>560</v>
      </c>
    </row>
    <row r="5712" spans="1:5">
      <c r="A5712" s="603">
        <v>36760</v>
      </c>
      <c r="B5712">
        <v>30.47</v>
      </c>
      <c r="D5712" s="622" t="s">
        <v>560</v>
      </c>
      <c r="E5712" s="622" t="s">
        <v>560</v>
      </c>
    </row>
    <row r="5713" spans="1:5">
      <c r="A5713" s="603">
        <v>36759</v>
      </c>
      <c r="B5713">
        <v>28.63</v>
      </c>
      <c r="D5713" s="622" t="s">
        <v>560</v>
      </c>
      <c r="E5713" s="622" t="s">
        <v>560</v>
      </c>
    </row>
    <row r="5714" spans="1:5">
      <c r="A5714" s="603">
        <v>36756</v>
      </c>
      <c r="B5714">
        <v>28.84</v>
      </c>
      <c r="D5714" s="622" t="s">
        <v>560</v>
      </c>
      <c r="E5714" s="622" t="s">
        <v>560</v>
      </c>
    </row>
    <row r="5715" spans="1:5">
      <c r="A5715" s="603">
        <v>36755</v>
      </c>
      <c r="B5715">
        <v>26.01</v>
      </c>
      <c r="D5715" s="622" t="s">
        <v>560</v>
      </c>
      <c r="E5715" s="622" t="s">
        <v>560</v>
      </c>
    </row>
    <row r="5716" spans="1:5">
      <c r="A5716" s="603">
        <v>36754</v>
      </c>
      <c r="B5716">
        <v>18.71</v>
      </c>
      <c r="D5716" s="622" t="s">
        <v>560</v>
      </c>
      <c r="E5716" s="622" t="s">
        <v>560</v>
      </c>
    </row>
    <row r="5717" spans="1:5">
      <c r="A5717" s="603">
        <v>36753</v>
      </c>
      <c r="B5717">
        <v>20.149999999999999</v>
      </c>
      <c r="D5717" s="622" t="s">
        <v>560</v>
      </c>
      <c r="E5717" s="622" t="s">
        <v>560</v>
      </c>
    </row>
    <row r="5718" spans="1:5">
      <c r="A5718" s="603">
        <v>36752</v>
      </c>
      <c r="B5718">
        <v>18.91</v>
      </c>
      <c r="D5718" s="622" t="s">
        <v>560</v>
      </c>
      <c r="E5718" s="622" t="s">
        <v>560</v>
      </c>
    </row>
    <row r="5719" spans="1:5">
      <c r="A5719" s="603">
        <v>36749</v>
      </c>
      <c r="B5719">
        <v>27.92</v>
      </c>
      <c r="D5719" s="622" t="s">
        <v>560</v>
      </c>
      <c r="E5719" s="622" t="s">
        <v>560</v>
      </c>
    </row>
    <row r="5720" spans="1:5">
      <c r="A5720" s="603">
        <v>36748</v>
      </c>
      <c r="B5720">
        <v>28.29</v>
      </c>
      <c r="D5720" s="622" t="s">
        <v>560</v>
      </c>
      <c r="E5720" s="622" t="s">
        <v>560</v>
      </c>
    </row>
    <row r="5721" spans="1:5">
      <c r="A5721" s="603">
        <v>36747</v>
      </c>
      <c r="B5721">
        <v>28.53</v>
      </c>
      <c r="D5721" s="622" t="s">
        <v>560</v>
      </c>
      <c r="E5721" s="622" t="s">
        <v>560</v>
      </c>
    </row>
    <row r="5722" spans="1:5">
      <c r="A5722" s="603">
        <v>36746</v>
      </c>
      <c r="B5722">
        <v>26.88</v>
      </c>
      <c r="D5722" s="622" t="s">
        <v>560</v>
      </c>
      <c r="E5722" s="622" t="s">
        <v>560</v>
      </c>
    </row>
    <row r="5723" spans="1:5">
      <c r="A5723" s="603">
        <v>36745</v>
      </c>
      <c r="B5723">
        <v>28.37</v>
      </c>
      <c r="D5723" s="622" t="s">
        <v>560</v>
      </c>
      <c r="E5723" s="622" t="s">
        <v>560</v>
      </c>
    </row>
    <row r="5724" spans="1:5">
      <c r="A5724" s="603">
        <v>36742</v>
      </c>
      <c r="B5724">
        <v>30.36</v>
      </c>
      <c r="D5724" s="622" t="s">
        <v>560</v>
      </c>
      <c r="E5724" s="622" t="s">
        <v>560</v>
      </c>
    </row>
    <row r="5725" spans="1:5">
      <c r="A5725" s="603">
        <v>36741</v>
      </c>
      <c r="B5725">
        <v>28.91</v>
      </c>
      <c r="D5725" s="622" t="s">
        <v>560</v>
      </c>
      <c r="E5725" s="622" t="s">
        <v>560</v>
      </c>
    </row>
    <row r="5726" spans="1:5">
      <c r="A5726" s="603">
        <v>36740</v>
      </c>
      <c r="B5726">
        <v>29.12</v>
      </c>
      <c r="D5726" s="622" t="s">
        <v>560</v>
      </c>
      <c r="E5726" s="622" t="s">
        <v>560</v>
      </c>
    </row>
    <row r="5727" spans="1:5">
      <c r="A5727" s="603">
        <v>36739</v>
      </c>
      <c r="B5727">
        <v>29.07</v>
      </c>
      <c r="D5727" s="622" t="s">
        <v>560</v>
      </c>
      <c r="E5727" s="622" t="s">
        <v>560</v>
      </c>
    </row>
    <row r="5728" spans="1:5">
      <c r="A5728" s="603">
        <v>36738</v>
      </c>
      <c r="B5728">
        <v>27.08</v>
      </c>
      <c r="D5728" s="622" t="s">
        <v>560</v>
      </c>
      <c r="E5728" s="622" t="s">
        <v>560</v>
      </c>
    </row>
    <row r="5729" spans="1:5">
      <c r="A5729" s="603">
        <v>36735</v>
      </c>
      <c r="B5729">
        <v>31.49</v>
      </c>
      <c r="D5729" s="622" t="s">
        <v>560</v>
      </c>
      <c r="E5729" s="622" t="s">
        <v>560</v>
      </c>
    </row>
    <row r="5730" spans="1:5">
      <c r="A5730" s="603">
        <v>36734</v>
      </c>
      <c r="B5730">
        <v>33.950000000000003</v>
      </c>
      <c r="D5730" s="622" t="s">
        <v>560</v>
      </c>
      <c r="E5730" s="622" t="s">
        <v>560</v>
      </c>
    </row>
    <row r="5731" spans="1:5">
      <c r="A5731" s="603">
        <v>36733</v>
      </c>
      <c r="B5731">
        <v>33.520000000000003</v>
      </c>
      <c r="D5731" s="622" t="s">
        <v>560</v>
      </c>
      <c r="E5731" s="622" t="s">
        <v>560</v>
      </c>
    </row>
    <row r="5732" spans="1:5">
      <c r="A5732" s="603">
        <v>36732</v>
      </c>
      <c r="B5732">
        <v>28.04</v>
      </c>
      <c r="D5732" s="622" t="s">
        <v>560</v>
      </c>
      <c r="E5732" s="622" t="s">
        <v>560</v>
      </c>
    </row>
    <row r="5733" spans="1:5">
      <c r="A5733" s="603">
        <v>36731</v>
      </c>
      <c r="B5733">
        <v>31.98</v>
      </c>
      <c r="D5733" s="622" t="s">
        <v>560</v>
      </c>
      <c r="E5733" s="622" t="s">
        <v>560</v>
      </c>
    </row>
    <row r="5734" spans="1:5">
      <c r="A5734" s="603">
        <v>36728</v>
      </c>
      <c r="B5734">
        <v>36.229999999999997</v>
      </c>
      <c r="D5734" s="622" t="s">
        <v>560</v>
      </c>
      <c r="E5734" s="622" t="s">
        <v>560</v>
      </c>
    </row>
    <row r="5735" spans="1:5">
      <c r="A5735" s="603">
        <v>36727</v>
      </c>
      <c r="B5735">
        <v>36.590000000000003</v>
      </c>
      <c r="D5735" s="622" t="s">
        <v>560</v>
      </c>
      <c r="E5735" s="622" t="s">
        <v>560</v>
      </c>
    </row>
    <row r="5736" spans="1:5">
      <c r="A5736" s="603">
        <v>36726</v>
      </c>
      <c r="B5736">
        <v>29.15</v>
      </c>
      <c r="D5736" s="622" t="s">
        <v>560</v>
      </c>
      <c r="E5736" s="622" t="s">
        <v>560</v>
      </c>
    </row>
    <row r="5737" spans="1:5">
      <c r="A5737" s="603">
        <v>36725</v>
      </c>
      <c r="B5737">
        <v>30.23</v>
      </c>
      <c r="D5737" s="622" t="s">
        <v>560</v>
      </c>
      <c r="E5737" s="622" t="s">
        <v>560</v>
      </c>
    </row>
    <row r="5738" spans="1:5">
      <c r="A5738" s="603">
        <v>36724</v>
      </c>
      <c r="B5738">
        <v>28.22</v>
      </c>
      <c r="D5738" s="622" t="s">
        <v>560</v>
      </c>
      <c r="E5738" s="622" t="s">
        <v>560</v>
      </c>
    </row>
    <row r="5739" spans="1:5">
      <c r="A5739" s="603">
        <v>36721</v>
      </c>
      <c r="B5739">
        <v>27.93</v>
      </c>
      <c r="D5739" s="622" t="s">
        <v>560</v>
      </c>
      <c r="E5739" s="622" t="s">
        <v>560</v>
      </c>
    </row>
    <row r="5740" spans="1:5">
      <c r="A5740" s="603">
        <v>36720</v>
      </c>
      <c r="B5740">
        <v>26.44</v>
      </c>
      <c r="D5740" s="622" t="s">
        <v>560</v>
      </c>
      <c r="E5740" s="622" t="s">
        <v>560</v>
      </c>
    </row>
    <row r="5741" spans="1:5">
      <c r="A5741" s="603">
        <v>36719</v>
      </c>
      <c r="B5741">
        <v>27.91</v>
      </c>
      <c r="D5741" s="622" t="s">
        <v>560</v>
      </c>
      <c r="E5741" s="622" t="s">
        <v>560</v>
      </c>
    </row>
    <row r="5742" spans="1:5">
      <c r="A5742" s="603">
        <v>36718</v>
      </c>
      <c r="B5742">
        <v>26.84</v>
      </c>
      <c r="D5742" s="622" t="s">
        <v>560</v>
      </c>
      <c r="E5742" s="622" t="s">
        <v>560</v>
      </c>
    </row>
    <row r="5743" spans="1:5">
      <c r="A5743" s="603">
        <v>36717</v>
      </c>
      <c r="B5743">
        <v>30.35</v>
      </c>
      <c r="D5743" s="622" t="s">
        <v>560</v>
      </c>
      <c r="E5743" s="622" t="s">
        <v>560</v>
      </c>
    </row>
    <row r="5744" spans="1:5">
      <c r="A5744" s="603">
        <v>36714</v>
      </c>
      <c r="B5744">
        <v>34.96</v>
      </c>
      <c r="D5744" s="622" t="s">
        <v>560</v>
      </c>
      <c r="E5744" s="622" t="s">
        <v>560</v>
      </c>
    </row>
    <row r="5745" spans="1:5">
      <c r="A5745" s="603">
        <v>36713</v>
      </c>
      <c r="B5745">
        <v>34.409999999999997</v>
      </c>
      <c r="D5745" s="622" t="s">
        <v>560</v>
      </c>
      <c r="E5745" s="622" t="s">
        <v>560</v>
      </c>
    </row>
    <row r="5746" spans="1:5">
      <c r="A5746" s="603">
        <v>36712</v>
      </c>
      <c r="B5746">
        <v>36.32</v>
      </c>
      <c r="D5746" s="622" t="s">
        <v>560</v>
      </c>
      <c r="E5746" s="622" t="s">
        <v>560</v>
      </c>
    </row>
    <row r="5747" spans="1:5">
      <c r="A5747" s="603">
        <v>36711</v>
      </c>
      <c r="B5747">
        <v>35.14</v>
      </c>
      <c r="D5747" s="622" t="s">
        <v>560</v>
      </c>
      <c r="E5747" s="622" t="s">
        <v>560</v>
      </c>
    </row>
    <row r="5748" spans="1:5">
      <c r="A5748" s="603">
        <v>36710</v>
      </c>
      <c r="B5748">
        <v>31.09</v>
      </c>
      <c r="D5748" s="622" t="s">
        <v>560</v>
      </c>
      <c r="E5748" s="622" t="s">
        <v>560</v>
      </c>
    </row>
    <row r="5749" spans="1:5">
      <c r="A5749" s="603">
        <v>36707</v>
      </c>
      <c r="B5749">
        <v>31.88</v>
      </c>
      <c r="D5749" s="622" t="s">
        <v>560</v>
      </c>
      <c r="E5749" s="622" t="s">
        <v>560</v>
      </c>
    </row>
    <row r="5750" spans="1:5">
      <c r="A5750" s="603">
        <v>36706</v>
      </c>
      <c r="B5750">
        <v>37.47</v>
      </c>
      <c r="D5750" s="622" t="s">
        <v>560</v>
      </c>
      <c r="E5750" s="622" t="s">
        <v>560</v>
      </c>
    </row>
    <row r="5751" spans="1:5">
      <c r="A5751" s="603">
        <v>36705</v>
      </c>
      <c r="B5751">
        <v>35.21</v>
      </c>
      <c r="D5751" s="622" t="s">
        <v>560</v>
      </c>
      <c r="E5751" s="622" t="s">
        <v>560</v>
      </c>
    </row>
    <row r="5752" spans="1:5">
      <c r="A5752" s="603">
        <v>36704</v>
      </c>
      <c r="B5752">
        <v>25.85</v>
      </c>
      <c r="D5752" s="622" t="s">
        <v>560</v>
      </c>
      <c r="E5752" s="622" t="s">
        <v>560</v>
      </c>
    </row>
    <row r="5753" spans="1:5">
      <c r="A5753" s="603">
        <v>36703</v>
      </c>
      <c r="B5753">
        <v>26.25</v>
      </c>
      <c r="D5753" s="622" t="s">
        <v>560</v>
      </c>
      <c r="E5753" s="622" t="s">
        <v>560</v>
      </c>
    </row>
    <row r="5754" spans="1:5">
      <c r="A5754" s="603">
        <v>36700</v>
      </c>
      <c r="B5754">
        <v>25.81</v>
      </c>
      <c r="D5754" s="622" t="s">
        <v>560</v>
      </c>
      <c r="E5754" s="622" t="s">
        <v>560</v>
      </c>
    </row>
    <row r="5755" spans="1:5">
      <c r="A5755" s="603">
        <v>36699</v>
      </c>
      <c r="B5755">
        <v>27.89</v>
      </c>
      <c r="D5755" s="622" t="s">
        <v>560</v>
      </c>
      <c r="E5755" s="622" t="s">
        <v>560</v>
      </c>
    </row>
    <row r="5756" spans="1:5">
      <c r="A5756" s="603">
        <v>36698</v>
      </c>
      <c r="B5756">
        <v>28.06</v>
      </c>
      <c r="D5756" s="622" t="s">
        <v>560</v>
      </c>
      <c r="E5756" s="622" t="s">
        <v>560</v>
      </c>
    </row>
    <row r="5757" spans="1:5">
      <c r="A5757" s="603">
        <v>36697</v>
      </c>
      <c r="B5757">
        <v>23.42</v>
      </c>
      <c r="D5757" s="622" t="s">
        <v>560</v>
      </c>
      <c r="E5757" s="622" t="s">
        <v>560</v>
      </c>
    </row>
    <row r="5758" spans="1:5">
      <c r="A5758" s="603">
        <v>36696</v>
      </c>
      <c r="B5758">
        <v>22.9</v>
      </c>
      <c r="D5758" s="622" t="s">
        <v>560</v>
      </c>
      <c r="E5758" s="622" t="s">
        <v>560</v>
      </c>
    </row>
    <row r="5759" spans="1:5">
      <c r="A5759" s="603">
        <v>36693</v>
      </c>
      <c r="B5759">
        <v>25.25</v>
      </c>
      <c r="D5759" s="622" t="s">
        <v>560</v>
      </c>
      <c r="E5759" s="622" t="s">
        <v>560</v>
      </c>
    </row>
    <row r="5760" spans="1:5">
      <c r="A5760" s="603">
        <v>36692</v>
      </c>
      <c r="B5760">
        <v>24.43</v>
      </c>
      <c r="D5760" s="622" t="s">
        <v>560</v>
      </c>
      <c r="E5760" s="622" t="s">
        <v>560</v>
      </c>
    </row>
    <row r="5761" spans="1:5">
      <c r="A5761" s="603">
        <v>36691</v>
      </c>
      <c r="B5761">
        <v>24.68</v>
      </c>
      <c r="D5761" s="622" t="s">
        <v>560</v>
      </c>
      <c r="E5761" s="622" t="s">
        <v>560</v>
      </c>
    </row>
    <row r="5762" spans="1:5">
      <c r="A5762" s="603">
        <v>36690</v>
      </c>
      <c r="B5762">
        <v>24.4</v>
      </c>
      <c r="D5762" s="622" t="s">
        <v>560</v>
      </c>
      <c r="E5762" s="622" t="s">
        <v>560</v>
      </c>
    </row>
    <row r="5763" spans="1:5">
      <c r="A5763" s="603">
        <v>36689</v>
      </c>
      <c r="B5763">
        <v>23.12</v>
      </c>
      <c r="D5763" s="622" t="s">
        <v>560</v>
      </c>
      <c r="E5763" s="622" t="s">
        <v>560</v>
      </c>
    </row>
    <row r="5764" spans="1:5">
      <c r="A5764" s="603">
        <v>36686</v>
      </c>
      <c r="B5764">
        <v>24.81</v>
      </c>
      <c r="D5764" s="622" t="s">
        <v>560</v>
      </c>
      <c r="E5764" s="622" t="s">
        <v>560</v>
      </c>
    </row>
    <row r="5765" spans="1:5">
      <c r="A5765" s="603">
        <v>36685</v>
      </c>
      <c r="B5765">
        <v>26.28</v>
      </c>
      <c r="D5765" s="622" t="s">
        <v>560</v>
      </c>
      <c r="E5765" s="622" t="s">
        <v>560</v>
      </c>
    </row>
    <row r="5766" spans="1:5">
      <c r="A5766" s="603">
        <v>36684</v>
      </c>
      <c r="B5766">
        <v>27.32</v>
      </c>
      <c r="D5766" s="622" t="s">
        <v>560</v>
      </c>
      <c r="E5766" s="622" t="s">
        <v>560</v>
      </c>
    </row>
    <row r="5767" spans="1:5">
      <c r="A5767" s="603">
        <v>36683</v>
      </c>
      <c r="B5767">
        <v>27.35</v>
      </c>
      <c r="D5767" s="622" t="s">
        <v>560</v>
      </c>
      <c r="E5767" s="622" t="s">
        <v>560</v>
      </c>
    </row>
    <row r="5768" spans="1:5">
      <c r="A5768" s="603">
        <v>36682</v>
      </c>
      <c r="B5768">
        <v>26.17</v>
      </c>
      <c r="D5768" s="622" t="s">
        <v>560</v>
      </c>
      <c r="E5768" s="622" t="s">
        <v>560</v>
      </c>
    </row>
    <row r="5769" spans="1:5">
      <c r="A5769" s="603">
        <v>36679</v>
      </c>
      <c r="B5769">
        <v>25.85</v>
      </c>
      <c r="D5769" s="622" t="s">
        <v>560</v>
      </c>
      <c r="E5769" s="622" t="s">
        <v>560</v>
      </c>
    </row>
    <row r="5770" spans="1:5">
      <c r="A5770" s="603">
        <v>36678</v>
      </c>
      <c r="B5770">
        <v>27.1</v>
      </c>
      <c r="D5770" s="622" t="s">
        <v>560</v>
      </c>
      <c r="E5770" s="622" t="s">
        <v>560</v>
      </c>
    </row>
    <row r="5771" spans="1:5">
      <c r="A5771" s="603">
        <v>36677</v>
      </c>
      <c r="B5771">
        <v>25.75</v>
      </c>
      <c r="D5771" s="622" t="s">
        <v>560</v>
      </c>
      <c r="E5771" s="622" t="s">
        <v>560</v>
      </c>
    </row>
    <row r="5772" spans="1:5">
      <c r="A5772" s="603">
        <v>36676</v>
      </c>
      <c r="B5772">
        <v>25.27</v>
      </c>
      <c r="D5772" s="622" t="s">
        <v>560</v>
      </c>
      <c r="E5772" s="622" t="s">
        <v>560</v>
      </c>
    </row>
    <row r="5773" spans="1:5">
      <c r="A5773" s="603">
        <v>36675</v>
      </c>
      <c r="B5773">
        <v>26.95</v>
      </c>
      <c r="D5773" s="622" t="s">
        <v>560</v>
      </c>
      <c r="E5773" s="622" t="s">
        <v>560</v>
      </c>
    </row>
    <row r="5774" spans="1:5">
      <c r="A5774" s="603">
        <v>36672</v>
      </c>
      <c r="B5774">
        <v>26.17</v>
      </c>
      <c r="D5774" s="622" t="s">
        <v>560</v>
      </c>
      <c r="E5774" s="622" t="s">
        <v>560</v>
      </c>
    </row>
    <row r="5775" spans="1:5">
      <c r="A5775" s="603">
        <v>36671</v>
      </c>
      <c r="B5775">
        <v>25.77</v>
      </c>
      <c r="D5775" s="622" t="s">
        <v>560</v>
      </c>
      <c r="E5775" s="622" t="s">
        <v>560</v>
      </c>
    </row>
    <row r="5776" spans="1:5">
      <c r="A5776" s="603">
        <v>36670</v>
      </c>
      <c r="B5776">
        <v>27.27</v>
      </c>
      <c r="D5776" s="622" t="s">
        <v>560</v>
      </c>
      <c r="E5776" s="622" t="s">
        <v>560</v>
      </c>
    </row>
    <row r="5777" spans="1:5">
      <c r="A5777" s="603">
        <v>36669</v>
      </c>
      <c r="B5777">
        <v>27.96</v>
      </c>
      <c r="D5777" s="622" t="s">
        <v>560</v>
      </c>
      <c r="E5777" s="622" t="s">
        <v>560</v>
      </c>
    </row>
    <row r="5778" spans="1:5">
      <c r="A5778" s="603">
        <v>36668</v>
      </c>
      <c r="B5778">
        <v>26.1</v>
      </c>
      <c r="D5778" s="622" t="s">
        <v>560</v>
      </c>
      <c r="E5778" s="622" t="s">
        <v>560</v>
      </c>
    </row>
    <row r="5779" spans="1:5">
      <c r="A5779" s="603">
        <v>36665</v>
      </c>
      <c r="B5779">
        <v>25.16</v>
      </c>
      <c r="D5779" s="622" t="s">
        <v>560</v>
      </c>
      <c r="E5779" s="622" t="s">
        <v>560</v>
      </c>
    </row>
    <row r="5780" spans="1:5">
      <c r="A5780" s="603">
        <v>36664</v>
      </c>
      <c r="B5780">
        <v>26.97</v>
      </c>
      <c r="D5780" s="622" t="s">
        <v>560</v>
      </c>
      <c r="E5780" s="622" t="s">
        <v>560</v>
      </c>
    </row>
    <row r="5781" spans="1:5">
      <c r="A5781" s="603">
        <v>36663</v>
      </c>
      <c r="B5781">
        <v>23.11</v>
      </c>
      <c r="D5781" s="622" t="s">
        <v>560</v>
      </c>
      <c r="E5781" s="622" t="s">
        <v>560</v>
      </c>
    </row>
    <row r="5782" spans="1:5">
      <c r="A5782" s="603">
        <v>36662</v>
      </c>
      <c r="B5782">
        <v>23.45</v>
      </c>
      <c r="D5782" s="622" t="s">
        <v>560</v>
      </c>
      <c r="E5782" s="622" t="s">
        <v>560</v>
      </c>
    </row>
    <row r="5783" spans="1:5">
      <c r="A5783" s="603">
        <v>36661</v>
      </c>
      <c r="B5783">
        <v>23.65</v>
      </c>
      <c r="D5783" s="622" t="s">
        <v>560</v>
      </c>
      <c r="E5783" s="622" t="s">
        <v>560</v>
      </c>
    </row>
    <row r="5784" spans="1:5">
      <c r="A5784" s="603">
        <v>36658</v>
      </c>
      <c r="B5784">
        <v>23.16</v>
      </c>
      <c r="D5784" s="622" t="s">
        <v>560</v>
      </c>
      <c r="E5784" s="622" t="s">
        <v>560</v>
      </c>
    </row>
    <row r="5785" spans="1:5">
      <c r="A5785" s="603">
        <v>36657</v>
      </c>
      <c r="B5785">
        <v>23.71</v>
      </c>
      <c r="D5785" s="622" t="s">
        <v>560</v>
      </c>
      <c r="E5785" s="622" t="s">
        <v>560</v>
      </c>
    </row>
    <row r="5786" spans="1:5">
      <c r="A5786" s="603">
        <v>36656</v>
      </c>
      <c r="B5786">
        <v>24.47</v>
      </c>
      <c r="D5786" s="622" t="s">
        <v>560</v>
      </c>
      <c r="E5786" s="622" t="s">
        <v>560</v>
      </c>
    </row>
    <row r="5787" spans="1:5">
      <c r="A5787" s="603">
        <v>36655</v>
      </c>
      <c r="B5787">
        <v>25.22</v>
      </c>
      <c r="D5787" s="622" t="s">
        <v>560</v>
      </c>
      <c r="E5787" s="622" t="s">
        <v>560</v>
      </c>
    </row>
    <row r="5788" spans="1:5">
      <c r="A5788" s="603">
        <v>36654</v>
      </c>
      <c r="B5788">
        <v>25.47</v>
      </c>
      <c r="D5788" s="622" t="s">
        <v>560</v>
      </c>
      <c r="E5788" s="622" t="s">
        <v>560</v>
      </c>
    </row>
    <row r="5789" spans="1:5">
      <c r="A5789" s="603">
        <v>36651</v>
      </c>
      <c r="B5789">
        <v>23.77</v>
      </c>
      <c r="D5789" s="622" t="s">
        <v>560</v>
      </c>
      <c r="E5789" s="622" t="s">
        <v>560</v>
      </c>
    </row>
    <row r="5790" spans="1:5">
      <c r="A5790" s="603">
        <v>36650</v>
      </c>
      <c r="B5790">
        <v>23.53</v>
      </c>
      <c r="D5790" s="622" t="s">
        <v>560</v>
      </c>
      <c r="E5790" s="622" t="s">
        <v>560</v>
      </c>
    </row>
    <row r="5791" spans="1:5">
      <c r="A5791" s="603">
        <v>36649</v>
      </c>
      <c r="B5791">
        <v>24.43</v>
      </c>
      <c r="D5791" s="622" t="s">
        <v>560</v>
      </c>
      <c r="E5791" s="622" t="s">
        <v>560</v>
      </c>
    </row>
    <row r="5792" spans="1:5">
      <c r="A5792" s="603">
        <v>36648</v>
      </c>
      <c r="B5792">
        <v>25.03</v>
      </c>
      <c r="D5792" s="622" t="s">
        <v>560</v>
      </c>
      <c r="E5792" s="622" t="s">
        <v>560</v>
      </c>
    </row>
    <row r="5793" spans="1:5">
      <c r="A5793" s="603">
        <v>36647</v>
      </c>
      <c r="B5793">
        <v>19.87</v>
      </c>
      <c r="D5793" s="622" t="s">
        <v>560</v>
      </c>
      <c r="E5793" s="622" t="s">
        <v>560</v>
      </c>
    </row>
    <row r="5794" spans="1:5">
      <c r="A5794" s="603">
        <v>36644</v>
      </c>
      <c r="B5794">
        <v>23.26</v>
      </c>
      <c r="D5794" s="622" t="s">
        <v>560</v>
      </c>
      <c r="E5794" s="622" t="s">
        <v>560</v>
      </c>
    </row>
    <row r="5795" spans="1:5">
      <c r="A5795" s="603">
        <v>36643</v>
      </c>
      <c r="B5795">
        <v>25.08</v>
      </c>
      <c r="D5795" s="622" t="s">
        <v>560</v>
      </c>
      <c r="E5795" s="622" t="s">
        <v>560</v>
      </c>
    </row>
    <row r="5796" spans="1:5">
      <c r="A5796" s="603">
        <v>36642</v>
      </c>
      <c r="B5796">
        <v>24.87</v>
      </c>
      <c r="D5796" s="622" t="s">
        <v>560</v>
      </c>
      <c r="E5796" s="622" t="s">
        <v>560</v>
      </c>
    </row>
    <row r="5797" spans="1:5">
      <c r="A5797" s="603">
        <v>36641</v>
      </c>
      <c r="B5797">
        <v>23.77</v>
      </c>
      <c r="D5797" s="622" t="s">
        <v>560</v>
      </c>
      <c r="E5797" s="622" t="s">
        <v>560</v>
      </c>
    </row>
    <row r="5798" spans="1:5">
      <c r="A5798" s="603">
        <v>36640</v>
      </c>
      <c r="B5798">
        <v>20.07</v>
      </c>
      <c r="D5798" s="622" t="s">
        <v>560</v>
      </c>
      <c r="E5798" s="622" t="s">
        <v>560</v>
      </c>
    </row>
    <row r="5799" spans="1:5">
      <c r="A5799" s="603">
        <v>36637</v>
      </c>
      <c r="B5799">
        <v>20.36</v>
      </c>
      <c r="D5799" s="622" t="s">
        <v>560</v>
      </c>
      <c r="E5799" s="622" t="s">
        <v>560</v>
      </c>
    </row>
    <row r="5800" spans="1:5">
      <c r="A5800" s="603">
        <v>36636</v>
      </c>
      <c r="B5800">
        <v>22.14</v>
      </c>
      <c r="D5800" s="622" t="s">
        <v>560</v>
      </c>
      <c r="E5800" s="622" t="s">
        <v>560</v>
      </c>
    </row>
    <row r="5801" spans="1:5">
      <c r="A5801" s="603">
        <v>36635</v>
      </c>
      <c r="B5801">
        <v>30.02</v>
      </c>
      <c r="D5801" s="622" t="s">
        <v>560</v>
      </c>
      <c r="E5801" s="622" t="s">
        <v>560</v>
      </c>
    </row>
    <row r="5802" spans="1:5">
      <c r="A5802" s="603">
        <v>36634</v>
      </c>
      <c r="B5802">
        <v>25.49</v>
      </c>
      <c r="D5802" s="622" t="s">
        <v>560</v>
      </c>
      <c r="E5802" s="622" t="s">
        <v>560</v>
      </c>
    </row>
    <row r="5803" spans="1:5">
      <c r="A5803" s="603">
        <v>36633</v>
      </c>
      <c r="B5803">
        <v>29.02</v>
      </c>
      <c r="D5803" s="622" t="s">
        <v>560</v>
      </c>
      <c r="E5803" s="622" t="s">
        <v>560</v>
      </c>
    </row>
    <row r="5804" spans="1:5">
      <c r="A5804" s="603">
        <v>36630</v>
      </c>
      <c r="B5804">
        <v>38.94</v>
      </c>
      <c r="D5804" s="622" t="s">
        <v>560</v>
      </c>
      <c r="E5804" s="622" t="s">
        <v>560</v>
      </c>
    </row>
    <row r="5805" spans="1:5">
      <c r="A5805" s="603">
        <v>36629</v>
      </c>
      <c r="B5805">
        <v>38.49</v>
      </c>
      <c r="D5805" s="622" t="s">
        <v>560</v>
      </c>
      <c r="E5805" s="622" t="s">
        <v>560</v>
      </c>
    </row>
    <row r="5806" spans="1:5">
      <c r="A5806" s="603">
        <v>36628</v>
      </c>
      <c r="B5806">
        <v>36.880000000000003</v>
      </c>
      <c r="D5806" s="622" t="s">
        <v>560</v>
      </c>
      <c r="E5806" s="622" t="s">
        <v>560</v>
      </c>
    </row>
    <row r="5807" spans="1:5">
      <c r="A5807" s="603">
        <v>36627</v>
      </c>
      <c r="B5807">
        <v>39.119999999999997</v>
      </c>
      <c r="D5807" s="622" t="s">
        <v>560</v>
      </c>
      <c r="E5807" s="622" t="s">
        <v>560</v>
      </c>
    </row>
    <row r="5808" spans="1:5">
      <c r="A5808" s="603">
        <v>36626</v>
      </c>
      <c r="B5808">
        <v>35.65</v>
      </c>
      <c r="D5808" s="622" t="s">
        <v>560</v>
      </c>
      <c r="E5808" s="622" t="s">
        <v>560</v>
      </c>
    </row>
    <row r="5809" spans="1:5">
      <c r="A5809" s="603">
        <v>36623</v>
      </c>
      <c r="B5809">
        <v>42.16</v>
      </c>
      <c r="D5809" s="622" t="s">
        <v>560</v>
      </c>
      <c r="E5809" s="622" t="s">
        <v>560</v>
      </c>
    </row>
    <row r="5810" spans="1:5">
      <c r="A5810" s="603">
        <v>36622</v>
      </c>
      <c r="B5810">
        <v>43.01</v>
      </c>
      <c r="D5810" s="622" t="s">
        <v>560</v>
      </c>
      <c r="E5810" s="622" t="s">
        <v>560</v>
      </c>
    </row>
    <row r="5811" spans="1:5">
      <c r="A5811" s="603">
        <v>36621</v>
      </c>
      <c r="B5811">
        <v>44.47</v>
      </c>
      <c r="D5811" s="622" t="s">
        <v>560</v>
      </c>
      <c r="E5811" s="622" t="s">
        <v>560</v>
      </c>
    </row>
    <row r="5812" spans="1:5">
      <c r="A5812" s="603">
        <v>36620</v>
      </c>
      <c r="B5812">
        <v>50.46</v>
      </c>
      <c r="D5812" s="622" t="s">
        <v>560</v>
      </c>
      <c r="E5812" s="622" t="s">
        <v>560</v>
      </c>
    </row>
    <row r="5813" spans="1:5">
      <c r="A5813" s="603">
        <v>36619</v>
      </c>
      <c r="B5813">
        <v>46.99</v>
      </c>
      <c r="D5813" s="622" t="s">
        <v>560</v>
      </c>
      <c r="E5813" s="622" t="s">
        <v>560</v>
      </c>
    </row>
    <row r="5814" spans="1:5">
      <c r="A5814" s="603">
        <v>36616</v>
      </c>
      <c r="B5814">
        <v>42.29</v>
      </c>
      <c r="D5814" s="622" t="s">
        <v>560</v>
      </c>
      <c r="E5814" s="622" t="s">
        <v>560</v>
      </c>
    </row>
    <row r="5815" spans="1:5">
      <c r="A5815" s="603">
        <v>36615</v>
      </c>
      <c r="B5815">
        <v>37.68</v>
      </c>
      <c r="D5815" s="622" t="s">
        <v>560</v>
      </c>
      <c r="E5815" s="622" t="s">
        <v>560</v>
      </c>
    </row>
    <row r="5816" spans="1:5">
      <c r="A5816" s="603">
        <v>36614</v>
      </c>
      <c r="B5816">
        <v>37.28</v>
      </c>
      <c r="D5816" s="622" t="s">
        <v>560</v>
      </c>
      <c r="E5816" s="622" t="s">
        <v>560</v>
      </c>
    </row>
    <row r="5817" spans="1:5">
      <c r="A5817" s="603">
        <v>36613</v>
      </c>
      <c r="B5817">
        <v>40.47</v>
      </c>
      <c r="D5817" s="622" t="s">
        <v>560</v>
      </c>
      <c r="E5817" s="622" t="s">
        <v>560</v>
      </c>
    </row>
    <row r="5818" spans="1:5">
      <c r="A5818" s="603">
        <v>36612</v>
      </c>
      <c r="B5818">
        <v>39.39</v>
      </c>
      <c r="D5818" s="622" t="s">
        <v>560</v>
      </c>
      <c r="E5818" s="622" t="s">
        <v>560</v>
      </c>
    </row>
    <row r="5819" spans="1:5">
      <c r="A5819" s="603">
        <v>36609</v>
      </c>
      <c r="B5819">
        <v>40.33</v>
      </c>
      <c r="D5819" s="622" t="s">
        <v>560</v>
      </c>
      <c r="E5819" s="622" t="s">
        <v>560</v>
      </c>
    </row>
    <row r="5820" spans="1:5">
      <c r="A5820" s="603">
        <v>36608</v>
      </c>
      <c r="B5820">
        <v>35.14</v>
      </c>
      <c r="D5820" s="622" t="s">
        <v>560</v>
      </c>
      <c r="E5820" s="622" t="s">
        <v>560</v>
      </c>
    </row>
    <row r="5821" spans="1:5">
      <c r="A5821" s="603">
        <v>36607</v>
      </c>
      <c r="B5821">
        <v>39.85</v>
      </c>
      <c r="D5821" s="622" t="s">
        <v>560</v>
      </c>
      <c r="E5821" s="622" t="s">
        <v>560</v>
      </c>
    </row>
    <row r="5822" spans="1:5">
      <c r="A5822" s="603">
        <v>36606</v>
      </c>
      <c r="B5822">
        <v>39.340000000000003</v>
      </c>
      <c r="D5822" s="622" t="s">
        <v>560</v>
      </c>
      <c r="E5822" s="622" t="s">
        <v>560</v>
      </c>
    </row>
    <row r="5823" spans="1:5">
      <c r="A5823" s="603">
        <v>36605</v>
      </c>
      <c r="B5823">
        <v>35.880000000000003</v>
      </c>
      <c r="D5823" s="622" t="s">
        <v>560</v>
      </c>
      <c r="E5823" s="622" t="s">
        <v>560</v>
      </c>
    </row>
    <row r="5824" spans="1:5">
      <c r="A5824" s="603">
        <v>36602</v>
      </c>
      <c r="B5824">
        <v>42.33</v>
      </c>
      <c r="D5824" s="622" t="s">
        <v>560</v>
      </c>
      <c r="E5824" s="622" t="s">
        <v>560</v>
      </c>
    </row>
    <row r="5825" spans="1:5">
      <c r="A5825" s="603">
        <v>36601</v>
      </c>
      <c r="B5825">
        <v>39.26</v>
      </c>
      <c r="D5825" s="622" t="s">
        <v>560</v>
      </c>
      <c r="E5825" s="622" t="s">
        <v>560</v>
      </c>
    </row>
    <row r="5826" spans="1:5">
      <c r="A5826" s="603">
        <v>36600</v>
      </c>
      <c r="B5826">
        <v>39.71</v>
      </c>
      <c r="D5826" s="622" t="s">
        <v>560</v>
      </c>
      <c r="E5826" s="622" t="s">
        <v>560</v>
      </c>
    </row>
    <row r="5827" spans="1:5">
      <c r="A5827" s="603">
        <v>36599</v>
      </c>
      <c r="B5827">
        <v>38.96</v>
      </c>
      <c r="D5827" s="622" t="s">
        <v>560</v>
      </c>
      <c r="E5827" s="622" t="s">
        <v>560</v>
      </c>
    </row>
    <row r="5828" spans="1:5">
      <c r="A5828" s="603">
        <v>36598</v>
      </c>
      <c r="B5828">
        <v>37.909999999999997</v>
      </c>
      <c r="D5828" s="622" t="s">
        <v>560</v>
      </c>
      <c r="E5828" s="622" t="s">
        <v>560</v>
      </c>
    </row>
    <row r="5829" spans="1:5">
      <c r="A5829" s="603">
        <v>36595</v>
      </c>
      <c r="B5829">
        <v>38.46</v>
      </c>
      <c r="D5829" s="622" t="s">
        <v>560</v>
      </c>
      <c r="E5829" s="622" t="s">
        <v>560</v>
      </c>
    </row>
    <row r="5830" spans="1:5">
      <c r="A5830" s="603">
        <v>36594</v>
      </c>
      <c r="B5830">
        <v>37.950000000000003</v>
      </c>
      <c r="D5830" s="622" t="s">
        <v>560</v>
      </c>
      <c r="E5830" s="622" t="s">
        <v>560</v>
      </c>
    </row>
    <row r="5831" spans="1:5">
      <c r="A5831" s="603">
        <v>36593</v>
      </c>
      <c r="B5831">
        <v>38.6</v>
      </c>
      <c r="D5831" s="622" t="s">
        <v>560</v>
      </c>
      <c r="E5831" s="622" t="s">
        <v>560</v>
      </c>
    </row>
    <row r="5832" spans="1:5">
      <c r="A5832" s="603">
        <v>36592</v>
      </c>
      <c r="B5832">
        <v>35.770000000000003</v>
      </c>
      <c r="D5832" s="622" t="s">
        <v>560</v>
      </c>
      <c r="E5832" s="622" t="s">
        <v>560</v>
      </c>
    </row>
    <row r="5833" spans="1:5">
      <c r="A5833" s="603">
        <v>36591</v>
      </c>
      <c r="B5833">
        <v>36.950000000000003</v>
      </c>
      <c r="D5833" s="622" t="s">
        <v>560</v>
      </c>
      <c r="E5833" s="622" t="s">
        <v>560</v>
      </c>
    </row>
    <row r="5834" spans="1:5">
      <c r="A5834" s="603">
        <v>36588</v>
      </c>
      <c r="B5834">
        <v>36.58</v>
      </c>
      <c r="D5834" s="622" t="s">
        <v>560</v>
      </c>
      <c r="E5834" s="622" t="s">
        <v>560</v>
      </c>
    </row>
    <row r="5835" spans="1:5">
      <c r="A5835" s="603">
        <v>36587</v>
      </c>
      <c r="B5835">
        <v>36.979999999999997</v>
      </c>
      <c r="D5835" s="622" t="s">
        <v>560</v>
      </c>
      <c r="E5835" s="622" t="s">
        <v>560</v>
      </c>
    </row>
    <row r="5836" spans="1:5">
      <c r="A5836" s="603">
        <v>36586</v>
      </c>
      <c r="B5836">
        <v>36.35</v>
      </c>
      <c r="D5836" s="622" t="s">
        <v>560</v>
      </c>
      <c r="E5836" s="622" t="s">
        <v>560</v>
      </c>
    </row>
    <row r="5837" spans="1:5">
      <c r="A5837" s="603">
        <v>36585</v>
      </c>
      <c r="B5837">
        <v>34.92</v>
      </c>
      <c r="D5837" s="622" t="s">
        <v>560</v>
      </c>
      <c r="E5837" s="622" t="s">
        <v>560</v>
      </c>
    </row>
    <row r="5838" spans="1:5">
      <c r="A5838" s="603">
        <v>36584</v>
      </c>
      <c r="B5838">
        <v>35.29</v>
      </c>
      <c r="D5838" s="622" t="s">
        <v>560</v>
      </c>
      <c r="E5838" s="622" t="s">
        <v>560</v>
      </c>
    </row>
    <row r="5839" spans="1:5">
      <c r="A5839" s="603">
        <v>36581</v>
      </c>
      <c r="B5839">
        <v>37.299999999999997</v>
      </c>
      <c r="D5839" s="622" t="s">
        <v>560</v>
      </c>
      <c r="E5839" s="622" t="s">
        <v>560</v>
      </c>
    </row>
    <row r="5840" spans="1:5">
      <c r="A5840" s="603">
        <v>36580</v>
      </c>
      <c r="B5840">
        <v>36.85</v>
      </c>
      <c r="D5840" s="622" t="s">
        <v>560</v>
      </c>
      <c r="E5840" s="622" t="s">
        <v>560</v>
      </c>
    </row>
    <row r="5841" spans="1:5">
      <c r="A5841" s="603">
        <v>36579</v>
      </c>
      <c r="B5841">
        <v>35.5</v>
      </c>
      <c r="D5841" s="622" t="s">
        <v>560</v>
      </c>
      <c r="E5841" s="622" t="s">
        <v>560</v>
      </c>
    </row>
    <row r="5842" spans="1:5">
      <c r="A5842" s="603">
        <v>36578</v>
      </c>
      <c r="B5842">
        <v>36.42</v>
      </c>
      <c r="D5842" s="622" t="s">
        <v>560</v>
      </c>
      <c r="E5842" s="622" t="s">
        <v>560</v>
      </c>
    </row>
    <row r="5843" spans="1:5">
      <c r="A5843" s="603">
        <v>36577</v>
      </c>
      <c r="B5843">
        <v>36.200000000000003</v>
      </c>
      <c r="D5843" s="622" t="s">
        <v>560</v>
      </c>
      <c r="E5843" s="622" t="s">
        <v>560</v>
      </c>
    </row>
    <row r="5844" spans="1:5">
      <c r="A5844" s="603">
        <v>36574</v>
      </c>
      <c r="B5844">
        <v>37.94</v>
      </c>
      <c r="D5844" s="622" t="s">
        <v>560</v>
      </c>
      <c r="E5844" s="622" t="s">
        <v>560</v>
      </c>
    </row>
    <row r="5845" spans="1:5">
      <c r="A5845" s="603">
        <v>36573</v>
      </c>
      <c r="B5845">
        <v>37.07</v>
      </c>
      <c r="D5845" s="622" t="s">
        <v>560</v>
      </c>
      <c r="E5845" s="622" t="s">
        <v>560</v>
      </c>
    </row>
    <row r="5846" spans="1:5">
      <c r="A5846" s="603">
        <v>36572</v>
      </c>
      <c r="B5846">
        <v>36.619999999999997</v>
      </c>
      <c r="D5846" s="622" t="s">
        <v>560</v>
      </c>
      <c r="E5846" s="622" t="s">
        <v>560</v>
      </c>
    </row>
    <row r="5847" spans="1:5">
      <c r="A5847" s="603">
        <v>36571</v>
      </c>
      <c r="B5847">
        <v>36.97</v>
      </c>
      <c r="D5847" s="622" t="s">
        <v>560</v>
      </c>
      <c r="E5847" s="622" t="s">
        <v>560</v>
      </c>
    </row>
    <row r="5848" spans="1:5">
      <c r="A5848" s="603">
        <v>36570</v>
      </c>
      <c r="B5848">
        <v>37.83</v>
      </c>
      <c r="D5848" s="622" t="s">
        <v>560</v>
      </c>
      <c r="E5848" s="622" t="s">
        <v>560</v>
      </c>
    </row>
    <row r="5849" spans="1:5">
      <c r="A5849" s="603">
        <v>36567</v>
      </c>
      <c r="B5849">
        <v>36.409999999999997</v>
      </c>
      <c r="D5849" s="622" t="s">
        <v>560</v>
      </c>
      <c r="E5849" s="622" t="s">
        <v>560</v>
      </c>
    </row>
    <row r="5850" spans="1:5">
      <c r="A5850" s="603">
        <v>36566</v>
      </c>
      <c r="B5850">
        <v>36.200000000000003</v>
      </c>
      <c r="D5850" s="622" t="s">
        <v>560</v>
      </c>
      <c r="E5850" s="622" t="s">
        <v>560</v>
      </c>
    </row>
    <row r="5851" spans="1:5">
      <c r="A5851" s="603">
        <v>36565</v>
      </c>
      <c r="B5851">
        <v>39.46</v>
      </c>
      <c r="D5851" s="622" t="s">
        <v>560</v>
      </c>
      <c r="E5851" s="622" t="s">
        <v>560</v>
      </c>
    </row>
    <row r="5852" spans="1:5">
      <c r="A5852" s="603">
        <v>36564</v>
      </c>
      <c r="B5852">
        <v>34.6</v>
      </c>
      <c r="D5852" s="622" t="s">
        <v>560</v>
      </c>
      <c r="E5852" s="622" t="s">
        <v>560</v>
      </c>
    </row>
    <row r="5853" spans="1:5">
      <c r="A5853" s="603">
        <v>36563</v>
      </c>
      <c r="B5853">
        <v>37.26</v>
      </c>
      <c r="D5853" s="622" t="s">
        <v>560</v>
      </c>
      <c r="E5853" s="622" t="s">
        <v>560</v>
      </c>
    </row>
    <row r="5854" spans="1:5">
      <c r="A5854" s="603">
        <v>36560</v>
      </c>
      <c r="B5854">
        <v>36.47</v>
      </c>
      <c r="D5854" s="622" t="s">
        <v>560</v>
      </c>
      <c r="E5854" s="622" t="s">
        <v>560</v>
      </c>
    </row>
    <row r="5855" spans="1:5">
      <c r="A5855" s="603">
        <v>36559</v>
      </c>
      <c r="B5855">
        <v>38.86</v>
      </c>
      <c r="D5855" s="622" t="s">
        <v>560</v>
      </c>
      <c r="E5855" s="622" t="s">
        <v>560</v>
      </c>
    </row>
    <row r="5856" spans="1:5">
      <c r="A5856" s="603">
        <v>36558</v>
      </c>
      <c r="B5856">
        <v>38.340000000000003</v>
      </c>
      <c r="D5856" s="622" t="s">
        <v>560</v>
      </c>
      <c r="E5856" s="622" t="s">
        <v>560</v>
      </c>
    </row>
    <row r="5857" spans="1:5">
      <c r="A5857" s="603">
        <v>36557</v>
      </c>
      <c r="B5857">
        <v>38.56</v>
      </c>
      <c r="D5857" s="622" t="s">
        <v>560</v>
      </c>
      <c r="E5857" s="622" t="s">
        <v>560</v>
      </c>
    </row>
    <row r="5858" spans="1:5">
      <c r="A5858" s="603">
        <v>36556</v>
      </c>
      <c r="B5858">
        <v>37.64</v>
      </c>
      <c r="D5858" s="622" t="s">
        <v>560</v>
      </c>
      <c r="E5858" s="622" t="s">
        <v>560</v>
      </c>
    </row>
    <row r="5859" spans="1:5">
      <c r="A5859" s="603">
        <v>36553</v>
      </c>
      <c r="B5859">
        <v>38.880000000000003</v>
      </c>
      <c r="D5859" s="622" t="s">
        <v>560</v>
      </c>
      <c r="E5859" s="622" t="s">
        <v>560</v>
      </c>
    </row>
    <row r="5860" spans="1:5">
      <c r="A5860" s="603">
        <v>36552</v>
      </c>
      <c r="B5860">
        <v>40.159999999999997</v>
      </c>
      <c r="D5860" s="622" t="s">
        <v>560</v>
      </c>
      <c r="E5860" s="622" t="s">
        <v>560</v>
      </c>
    </row>
    <row r="5861" spans="1:5">
      <c r="A5861" s="603">
        <v>36551</v>
      </c>
      <c r="B5861">
        <v>38.409999999999997</v>
      </c>
      <c r="D5861" s="622" t="s">
        <v>560</v>
      </c>
      <c r="E5861" s="622" t="s">
        <v>560</v>
      </c>
    </row>
    <row r="5862" spans="1:5">
      <c r="A5862" s="603">
        <v>36550</v>
      </c>
      <c r="B5862">
        <v>35.61</v>
      </c>
      <c r="D5862" s="622" t="s">
        <v>560</v>
      </c>
      <c r="E5862" s="622" t="s">
        <v>560</v>
      </c>
    </row>
    <row r="5863" spans="1:5">
      <c r="A5863" s="603">
        <v>36549</v>
      </c>
      <c r="B5863">
        <v>34.56</v>
      </c>
      <c r="D5863" s="622" t="s">
        <v>560</v>
      </c>
      <c r="E5863" s="622" t="s">
        <v>560</v>
      </c>
    </row>
    <row r="5864" spans="1:5">
      <c r="A5864" s="603">
        <v>36546</v>
      </c>
      <c r="B5864">
        <v>35.799999999999997</v>
      </c>
      <c r="D5864" s="622" t="s">
        <v>560</v>
      </c>
      <c r="E5864" s="622" t="s">
        <v>560</v>
      </c>
    </row>
    <row r="5865" spans="1:5">
      <c r="A5865" s="603">
        <v>36545</v>
      </c>
      <c r="B5865">
        <v>36.47</v>
      </c>
      <c r="D5865" s="622" t="s">
        <v>560</v>
      </c>
      <c r="E5865" s="622" t="s">
        <v>560</v>
      </c>
    </row>
    <row r="5866" spans="1:5">
      <c r="A5866" s="603">
        <v>36544</v>
      </c>
      <c r="B5866">
        <v>37.21</v>
      </c>
      <c r="D5866" s="622" t="s">
        <v>560</v>
      </c>
      <c r="E5866" s="622" t="s">
        <v>560</v>
      </c>
    </row>
    <row r="5867" spans="1:5">
      <c r="A5867" s="603">
        <v>36543</v>
      </c>
      <c r="B5867">
        <v>35.56</v>
      </c>
      <c r="D5867" s="622" t="s">
        <v>560</v>
      </c>
      <c r="E5867" s="622" t="s">
        <v>560</v>
      </c>
    </row>
    <row r="5868" spans="1:5">
      <c r="A5868" s="603">
        <v>36542</v>
      </c>
      <c r="B5868">
        <v>35.15</v>
      </c>
      <c r="D5868" s="622" t="s">
        <v>560</v>
      </c>
      <c r="E5868" s="622" t="s">
        <v>560</v>
      </c>
    </row>
    <row r="5869" spans="1:5">
      <c r="A5869" s="603">
        <v>36539</v>
      </c>
      <c r="B5869">
        <v>33.74</v>
      </c>
      <c r="D5869" s="622" t="s">
        <v>560</v>
      </c>
      <c r="E5869" s="622" t="s">
        <v>560</v>
      </c>
    </row>
    <row r="5870" spans="1:5">
      <c r="A5870" s="603">
        <v>36538</v>
      </c>
      <c r="B5870">
        <v>34.29</v>
      </c>
      <c r="D5870" s="622" t="s">
        <v>560</v>
      </c>
      <c r="E5870" s="622" t="s">
        <v>560</v>
      </c>
    </row>
    <row r="5871" spans="1:5">
      <c r="A5871" s="603">
        <v>36537</v>
      </c>
      <c r="B5871">
        <v>32.549999999999997</v>
      </c>
      <c r="D5871" s="622" t="s">
        <v>560</v>
      </c>
      <c r="E5871" s="622" t="s">
        <v>560</v>
      </c>
    </row>
    <row r="5872" spans="1:5">
      <c r="A5872" s="603">
        <v>36536</v>
      </c>
      <c r="B5872">
        <v>34.35</v>
      </c>
      <c r="D5872" s="622" t="s">
        <v>560</v>
      </c>
      <c r="E5872" s="622" t="s">
        <v>560</v>
      </c>
    </row>
    <row r="5873" spans="1:5">
      <c r="A5873" s="603">
        <v>36535</v>
      </c>
      <c r="B5873">
        <v>34.06</v>
      </c>
      <c r="D5873" s="622" t="s">
        <v>560</v>
      </c>
      <c r="E5873" s="622" t="s">
        <v>560</v>
      </c>
    </row>
    <row r="5874" spans="1:5">
      <c r="A5874" s="603">
        <v>36532</v>
      </c>
      <c r="B5874">
        <v>31.5</v>
      </c>
      <c r="D5874" s="622" t="s">
        <v>560</v>
      </c>
      <c r="E5874" s="622" t="s">
        <v>560</v>
      </c>
    </row>
    <row r="5875" spans="1:5">
      <c r="A5875" s="603">
        <v>36531</v>
      </c>
      <c r="B5875">
        <v>22.71</v>
      </c>
      <c r="D5875" s="622" t="s">
        <v>560</v>
      </c>
      <c r="E5875" s="622" t="s">
        <v>560</v>
      </c>
    </row>
    <row r="5876" spans="1:5">
      <c r="A5876" s="603">
        <v>36530</v>
      </c>
      <c r="B5876">
        <v>28.94</v>
      </c>
      <c r="D5876" s="622" t="s">
        <v>560</v>
      </c>
      <c r="E5876" s="622" t="s">
        <v>560</v>
      </c>
    </row>
    <row r="5877" spans="1:5">
      <c r="A5877" s="603">
        <v>36529</v>
      </c>
      <c r="B5877">
        <v>21.99</v>
      </c>
      <c r="D5877" s="622" t="s">
        <v>560</v>
      </c>
      <c r="E5877" s="622" t="s">
        <v>560</v>
      </c>
    </row>
    <row r="5878" spans="1:5">
      <c r="A5878" s="603">
        <v>36528</v>
      </c>
      <c r="B5878">
        <v>24.45</v>
      </c>
      <c r="D5878" s="622" t="s">
        <v>560</v>
      </c>
      <c r="E5878" s="622" t="s">
        <v>560</v>
      </c>
    </row>
    <row r="5879" spans="1:5">
      <c r="A5879" s="603">
        <v>36525</v>
      </c>
      <c r="B5879">
        <v>26.99</v>
      </c>
      <c r="D5879" s="622" t="s">
        <v>560</v>
      </c>
      <c r="E5879" s="622" t="s">
        <v>560</v>
      </c>
    </row>
    <row r="5880" spans="1:5">
      <c r="A5880" s="603">
        <v>36524</v>
      </c>
      <c r="B5880">
        <v>25.99</v>
      </c>
      <c r="D5880" s="622" t="s">
        <v>560</v>
      </c>
      <c r="E5880" s="622" t="s">
        <v>560</v>
      </c>
    </row>
    <row r="5881" spans="1:5">
      <c r="A5881" s="603">
        <v>36523</v>
      </c>
      <c r="B5881">
        <v>22.36</v>
      </c>
      <c r="D5881" s="622" t="s">
        <v>560</v>
      </c>
      <c r="E5881" s="622" t="s">
        <v>560</v>
      </c>
    </row>
    <row r="5882" spans="1:5">
      <c r="A5882" s="603">
        <v>36522</v>
      </c>
      <c r="B5882">
        <v>18.190000000000001</v>
      </c>
      <c r="D5882" s="622" t="s">
        <v>560</v>
      </c>
      <c r="E5882" s="622" t="s">
        <v>560</v>
      </c>
    </row>
    <row r="5883" spans="1:5">
      <c r="A5883" s="603">
        <v>36521</v>
      </c>
      <c r="B5883">
        <v>23.19</v>
      </c>
      <c r="D5883" s="622" t="s">
        <v>560</v>
      </c>
      <c r="E5883" s="622" t="s">
        <v>560</v>
      </c>
    </row>
    <row r="5884" spans="1:5">
      <c r="A5884" s="603">
        <v>36518</v>
      </c>
      <c r="B5884">
        <v>15.9</v>
      </c>
      <c r="D5884" s="622" t="s">
        <v>560</v>
      </c>
      <c r="E5884" s="622" t="s">
        <v>560</v>
      </c>
    </row>
    <row r="5885" spans="1:5">
      <c r="A5885" s="603">
        <v>36517</v>
      </c>
      <c r="B5885">
        <v>30.61</v>
      </c>
      <c r="D5885" s="622" t="s">
        <v>560</v>
      </c>
      <c r="E5885" s="622" t="s">
        <v>560</v>
      </c>
    </row>
    <row r="5886" spans="1:5">
      <c r="A5886" s="603">
        <v>36516</v>
      </c>
      <c r="B5886">
        <v>30.35</v>
      </c>
      <c r="D5886" s="622" t="s">
        <v>560</v>
      </c>
      <c r="E5886" s="622" t="s">
        <v>560</v>
      </c>
    </row>
    <row r="5887" spans="1:5">
      <c r="A5887" s="603">
        <v>36515</v>
      </c>
      <c r="B5887">
        <v>30.32</v>
      </c>
      <c r="D5887" s="622" t="s">
        <v>560</v>
      </c>
      <c r="E5887" s="622" t="s">
        <v>560</v>
      </c>
    </row>
    <row r="5888" spans="1:5">
      <c r="A5888" s="603">
        <v>36514</v>
      </c>
      <c r="B5888">
        <v>29.18</v>
      </c>
      <c r="D5888" s="622" t="s">
        <v>560</v>
      </c>
      <c r="E5888" s="622" t="s">
        <v>560</v>
      </c>
    </row>
    <row r="5889" spans="1:5">
      <c r="A5889" s="603">
        <v>36511</v>
      </c>
      <c r="B5889">
        <v>34.880000000000003</v>
      </c>
      <c r="D5889" s="622" t="s">
        <v>560</v>
      </c>
      <c r="E5889" s="622" t="s">
        <v>560</v>
      </c>
    </row>
    <row r="5890" spans="1:5">
      <c r="A5890" s="603">
        <v>36510</v>
      </c>
      <c r="B5890">
        <v>27.02</v>
      </c>
      <c r="D5890" s="622" t="s">
        <v>560</v>
      </c>
      <c r="E5890" s="622" t="s">
        <v>560</v>
      </c>
    </row>
    <row r="5891" spans="1:5">
      <c r="A5891" s="603">
        <v>36509</v>
      </c>
      <c r="B5891">
        <v>22.88</v>
      </c>
      <c r="D5891" s="622" t="s">
        <v>560</v>
      </c>
      <c r="E5891" s="622" t="s">
        <v>560</v>
      </c>
    </row>
    <row r="5892" spans="1:5">
      <c r="A5892" s="603">
        <v>36508</v>
      </c>
      <c r="B5892">
        <v>23.83</v>
      </c>
      <c r="D5892" s="622" t="s">
        <v>560</v>
      </c>
      <c r="E5892" s="622" t="s">
        <v>560</v>
      </c>
    </row>
    <row r="5893" spans="1:5">
      <c r="A5893" s="603">
        <v>36507</v>
      </c>
      <c r="B5893">
        <v>29.27</v>
      </c>
      <c r="D5893" s="622" t="s">
        <v>560</v>
      </c>
      <c r="E5893" s="622" t="s">
        <v>560</v>
      </c>
    </row>
    <row r="5894" spans="1:5">
      <c r="A5894" s="603">
        <v>36504</v>
      </c>
      <c r="B5894">
        <v>28.77</v>
      </c>
      <c r="D5894" s="622" t="s">
        <v>560</v>
      </c>
      <c r="E5894" s="622" t="s">
        <v>560</v>
      </c>
    </row>
    <row r="5895" spans="1:5">
      <c r="A5895" s="603">
        <v>36503</v>
      </c>
      <c r="B5895">
        <v>31.81</v>
      </c>
      <c r="D5895" s="622" t="s">
        <v>560</v>
      </c>
      <c r="E5895" s="622" t="s">
        <v>560</v>
      </c>
    </row>
    <row r="5896" spans="1:5">
      <c r="A5896" s="603">
        <v>36502</v>
      </c>
      <c r="B5896">
        <v>21.86</v>
      </c>
      <c r="D5896" s="622" t="s">
        <v>560</v>
      </c>
      <c r="E5896" s="622" t="s">
        <v>560</v>
      </c>
    </row>
    <row r="5897" spans="1:5">
      <c r="A5897" s="603">
        <v>36501</v>
      </c>
      <c r="B5897">
        <v>27.35</v>
      </c>
      <c r="D5897" s="622" t="s">
        <v>560</v>
      </c>
      <c r="E5897" s="622" t="s">
        <v>560</v>
      </c>
    </row>
    <row r="5898" spans="1:5">
      <c r="A5898" s="603">
        <v>36500</v>
      </c>
      <c r="B5898">
        <v>23.29</v>
      </c>
      <c r="D5898" s="622" t="s">
        <v>560</v>
      </c>
      <c r="E5898" s="622" t="s">
        <v>560</v>
      </c>
    </row>
    <row r="5899" spans="1:5">
      <c r="A5899" s="603">
        <v>36497</v>
      </c>
      <c r="B5899">
        <v>30.57</v>
      </c>
      <c r="D5899" s="622" t="s">
        <v>560</v>
      </c>
      <c r="E5899" s="622" t="s">
        <v>560</v>
      </c>
    </row>
    <row r="5900" spans="1:5">
      <c r="A5900" s="603">
        <v>36496</v>
      </c>
      <c r="B5900">
        <v>30.21</v>
      </c>
      <c r="D5900" s="622" t="s">
        <v>560</v>
      </c>
      <c r="E5900" s="622" t="s">
        <v>560</v>
      </c>
    </row>
    <row r="5901" spans="1:5">
      <c r="A5901" s="603">
        <v>36495</v>
      </c>
      <c r="B5901">
        <v>32.18</v>
      </c>
      <c r="D5901" s="622" t="s">
        <v>560</v>
      </c>
      <c r="E5901" s="622" t="s">
        <v>560</v>
      </c>
    </row>
    <row r="5902" spans="1:5">
      <c r="A5902" s="603">
        <v>36494</v>
      </c>
      <c r="B5902">
        <v>31.17</v>
      </c>
      <c r="D5902" s="622" t="s">
        <v>560</v>
      </c>
      <c r="E5902" s="622" t="s">
        <v>560</v>
      </c>
    </row>
    <row r="5903" spans="1:5">
      <c r="A5903" s="603">
        <v>36493</v>
      </c>
      <c r="B5903">
        <v>31.3</v>
      </c>
      <c r="D5903" s="622" t="s">
        <v>560</v>
      </c>
      <c r="E5903" s="622" t="s">
        <v>560</v>
      </c>
    </row>
    <row r="5904" spans="1:5">
      <c r="A5904" s="603">
        <v>36490</v>
      </c>
      <c r="B5904">
        <v>30.87</v>
      </c>
      <c r="D5904" s="622" t="s">
        <v>560</v>
      </c>
      <c r="E5904" s="622" t="s">
        <v>560</v>
      </c>
    </row>
    <row r="5905" spans="1:5">
      <c r="A5905" s="603">
        <v>36489</v>
      </c>
      <c r="B5905">
        <v>34.08</v>
      </c>
      <c r="D5905" s="622" t="s">
        <v>560</v>
      </c>
      <c r="E5905" s="622" t="s">
        <v>560</v>
      </c>
    </row>
    <row r="5906" spans="1:5">
      <c r="A5906" s="603">
        <v>36488</v>
      </c>
      <c r="B5906">
        <v>33.11</v>
      </c>
      <c r="D5906" s="622" t="s">
        <v>560</v>
      </c>
      <c r="E5906" s="622" t="s">
        <v>560</v>
      </c>
    </row>
    <row r="5907" spans="1:5">
      <c r="A5907" s="603">
        <v>36487</v>
      </c>
      <c r="B5907">
        <v>31.77</v>
      </c>
      <c r="D5907" s="622" t="s">
        <v>560</v>
      </c>
      <c r="E5907" s="622" t="s">
        <v>560</v>
      </c>
    </row>
    <row r="5908" spans="1:5">
      <c r="A5908" s="603">
        <v>36486</v>
      </c>
      <c r="B5908">
        <v>31.62</v>
      </c>
      <c r="D5908" s="622" t="s">
        <v>560</v>
      </c>
      <c r="E5908" s="622" t="s">
        <v>560</v>
      </c>
    </row>
    <row r="5909" spans="1:5">
      <c r="A5909" s="603">
        <v>36483</v>
      </c>
      <c r="B5909">
        <v>31.97</v>
      </c>
      <c r="D5909" s="622" t="s">
        <v>560</v>
      </c>
      <c r="E5909" s="622" t="s">
        <v>560</v>
      </c>
    </row>
    <row r="5910" spans="1:5">
      <c r="A5910" s="603">
        <v>36482</v>
      </c>
      <c r="B5910">
        <v>30.5</v>
      </c>
      <c r="D5910" s="622" t="s">
        <v>560</v>
      </c>
      <c r="E5910" s="622" t="s">
        <v>560</v>
      </c>
    </row>
    <row r="5911" spans="1:5">
      <c r="A5911" s="603">
        <v>36481</v>
      </c>
      <c r="B5911">
        <v>31.24</v>
      </c>
      <c r="D5911" s="622" t="s">
        <v>560</v>
      </c>
      <c r="E5911" s="622" t="s">
        <v>560</v>
      </c>
    </row>
    <row r="5912" spans="1:5">
      <c r="A5912" s="603">
        <v>36480</v>
      </c>
      <c r="B5912">
        <v>26.32</v>
      </c>
      <c r="D5912" s="622" t="s">
        <v>560</v>
      </c>
      <c r="E5912" s="622" t="s">
        <v>560</v>
      </c>
    </row>
    <row r="5913" spans="1:5">
      <c r="A5913" s="603">
        <v>36479</v>
      </c>
      <c r="B5913">
        <v>30.45</v>
      </c>
      <c r="D5913" s="622" t="s">
        <v>560</v>
      </c>
      <c r="E5913" s="622" t="s">
        <v>560</v>
      </c>
    </row>
    <row r="5914" spans="1:5">
      <c r="A5914" s="603">
        <v>36476</v>
      </c>
      <c r="B5914">
        <v>26.15</v>
      </c>
      <c r="D5914" s="622" t="s">
        <v>560</v>
      </c>
      <c r="E5914" s="622" t="s">
        <v>560</v>
      </c>
    </row>
    <row r="5915" spans="1:5">
      <c r="A5915" s="603">
        <v>36475</v>
      </c>
      <c r="B5915">
        <v>25.79</v>
      </c>
      <c r="D5915" s="622" t="s">
        <v>560</v>
      </c>
      <c r="E5915" s="622" t="s">
        <v>560</v>
      </c>
    </row>
    <row r="5916" spans="1:5">
      <c r="A5916" s="603">
        <v>36474</v>
      </c>
      <c r="B5916">
        <v>27.33</v>
      </c>
      <c r="D5916" s="622" t="s">
        <v>560</v>
      </c>
      <c r="E5916" s="622" t="s">
        <v>560</v>
      </c>
    </row>
    <row r="5917" spans="1:5">
      <c r="A5917" s="603">
        <v>36473</v>
      </c>
      <c r="B5917">
        <v>27.95</v>
      </c>
      <c r="D5917" s="622" t="s">
        <v>560</v>
      </c>
      <c r="E5917" s="622" t="s">
        <v>560</v>
      </c>
    </row>
    <row r="5918" spans="1:5">
      <c r="A5918" s="603">
        <v>36472</v>
      </c>
      <c r="B5918">
        <v>28.9</v>
      </c>
      <c r="D5918" s="622" t="s">
        <v>560</v>
      </c>
      <c r="E5918" s="622" t="s">
        <v>560</v>
      </c>
    </row>
    <row r="5919" spans="1:5">
      <c r="A5919" s="603">
        <v>36469</v>
      </c>
      <c r="B5919">
        <v>25.06</v>
      </c>
      <c r="D5919" s="622" t="s">
        <v>560</v>
      </c>
      <c r="E5919" s="622" t="s">
        <v>560</v>
      </c>
    </row>
    <row r="5920" spans="1:5">
      <c r="A5920" s="603">
        <v>36468</v>
      </c>
      <c r="B5920">
        <v>20.86</v>
      </c>
      <c r="D5920" s="622" t="s">
        <v>560</v>
      </c>
      <c r="E5920" s="622" t="s">
        <v>560</v>
      </c>
    </row>
    <row r="5921" spans="1:5">
      <c r="A5921" s="603">
        <v>36467</v>
      </c>
      <c r="B5921">
        <v>19.46</v>
      </c>
      <c r="D5921" s="622" t="s">
        <v>560</v>
      </c>
      <c r="E5921" s="622" t="s">
        <v>560</v>
      </c>
    </row>
    <row r="5922" spans="1:5">
      <c r="A5922" s="603">
        <v>36466</v>
      </c>
      <c r="B5922">
        <v>19.86</v>
      </c>
      <c r="D5922" s="622" t="s">
        <v>560</v>
      </c>
      <c r="E5922" s="622" t="s">
        <v>560</v>
      </c>
    </row>
    <row r="5923" spans="1:5">
      <c r="A5923" s="603">
        <v>36465</v>
      </c>
      <c r="B5923">
        <v>14.67</v>
      </c>
      <c r="D5923" s="622" t="s">
        <v>560</v>
      </c>
      <c r="E5923" s="622" t="s">
        <v>560</v>
      </c>
    </row>
    <row r="5924" spans="1:5">
      <c r="A5924" s="603">
        <v>36462</v>
      </c>
      <c r="B5924">
        <v>19.77</v>
      </c>
      <c r="D5924" s="622" t="s">
        <v>560</v>
      </c>
      <c r="E5924" s="622" t="s">
        <v>560</v>
      </c>
    </row>
    <row r="5925" spans="1:5">
      <c r="A5925" s="603">
        <v>36461</v>
      </c>
      <c r="B5925">
        <v>25.33</v>
      </c>
      <c r="D5925" s="622" t="s">
        <v>560</v>
      </c>
      <c r="E5925" s="622" t="s">
        <v>560</v>
      </c>
    </row>
    <row r="5926" spans="1:5">
      <c r="A5926" s="603">
        <v>36460</v>
      </c>
      <c r="B5926">
        <v>23.95</v>
      </c>
      <c r="D5926" s="622" t="s">
        <v>560</v>
      </c>
      <c r="E5926" s="622" t="s">
        <v>560</v>
      </c>
    </row>
    <row r="5927" spans="1:5">
      <c r="A5927" s="603">
        <v>36459</v>
      </c>
      <c r="B5927">
        <v>24.51</v>
      </c>
      <c r="D5927" s="622" t="s">
        <v>560</v>
      </c>
      <c r="E5927" s="622" t="s">
        <v>560</v>
      </c>
    </row>
    <row r="5928" spans="1:5">
      <c r="A5928" s="603">
        <v>36458</v>
      </c>
      <c r="B5928">
        <v>24.37</v>
      </c>
      <c r="D5928" s="622" t="s">
        <v>560</v>
      </c>
      <c r="E5928" s="622" t="s">
        <v>560</v>
      </c>
    </row>
    <row r="5929" spans="1:5">
      <c r="A5929" s="603">
        <v>36455</v>
      </c>
      <c r="B5929">
        <v>21.91</v>
      </c>
      <c r="D5929" s="622" t="s">
        <v>560</v>
      </c>
      <c r="E5929" s="622" t="s">
        <v>560</v>
      </c>
    </row>
    <row r="5930" spans="1:5">
      <c r="A5930" s="603">
        <v>36454</v>
      </c>
      <c r="B5930">
        <v>22.88</v>
      </c>
      <c r="D5930" s="622" t="s">
        <v>560</v>
      </c>
      <c r="E5930" s="622" t="s">
        <v>560</v>
      </c>
    </row>
    <row r="5931" spans="1:5">
      <c r="A5931" s="603">
        <v>36453</v>
      </c>
      <c r="B5931">
        <v>23.45</v>
      </c>
      <c r="D5931" s="622" t="s">
        <v>560</v>
      </c>
      <c r="E5931" s="622" t="s">
        <v>560</v>
      </c>
    </row>
    <row r="5932" spans="1:5">
      <c r="A5932" s="603">
        <v>36452</v>
      </c>
      <c r="B5932">
        <v>24.32</v>
      </c>
      <c r="D5932" s="622" t="s">
        <v>560</v>
      </c>
      <c r="E5932" s="622" t="s">
        <v>560</v>
      </c>
    </row>
    <row r="5933" spans="1:5">
      <c r="A5933" s="603">
        <v>36451</v>
      </c>
      <c r="B5933">
        <v>23.14</v>
      </c>
      <c r="D5933" s="622" t="s">
        <v>560</v>
      </c>
      <c r="E5933" s="622" t="s">
        <v>560</v>
      </c>
    </row>
    <row r="5934" spans="1:5">
      <c r="A5934" s="603">
        <v>36448</v>
      </c>
      <c r="B5934">
        <v>28.42</v>
      </c>
      <c r="D5934" s="622" t="s">
        <v>560</v>
      </c>
      <c r="E5934" s="622" t="s">
        <v>560</v>
      </c>
    </row>
    <row r="5935" spans="1:5">
      <c r="A5935" s="603">
        <v>36447</v>
      </c>
      <c r="B5935">
        <v>30.22</v>
      </c>
      <c r="D5935" s="622" t="s">
        <v>560</v>
      </c>
      <c r="E5935" s="622" t="s">
        <v>560</v>
      </c>
    </row>
    <row r="5936" spans="1:5">
      <c r="A5936" s="603">
        <v>36446</v>
      </c>
      <c r="B5936">
        <v>26.67</v>
      </c>
      <c r="D5936" s="622" t="s">
        <v>560</v>
      </c>
      <c r="E5936" s="622" t="s">
        <v>560</v>
      </c>
    </row>
    <row r="5937" spans="1:5">
      <c r="A5937" s="603">
        <v>36445</v>
      </c>
      <c r="B5937">
        <v>22.94</v>
      </c>
      <c r="D5937" s="622" t="s">
        <v>560</v>
      </c>
      <c r="E5937" s="622" t="s">
        <v>560</v>
      </c>
    </row>
    <row r="5938" spans="1:5">
      <c r="A5938" s="603">
        <v>36444</v>
      </c>
      <c r="B5938">
        <v>30.24</v>
      </c>
      <c r="D5938" s="622" t="s">
        <v>560</v>
      </c>
      <c r="E5938" s="622" t="s">
        <v>560</v>
      </c>
    </row>
    <row r="5939" spans="1:5">
      <c r="A5939" s="603">
        <v>36441</v>
      </c>
      <c r="B5939">
        <v>25.52</v>
      </c>
      <c r="D5939" s="622" t="s">
        <v>560</v>
      </c>
      <c r="E5939" s="622" t="s">
        <v>560</v>
      </c>
    </row>
    <row r="5940" spans="1:5">
      <c r="A5940" s="603">
        <v>36440</v>
      </c>
      <c r="B5940">
        <v>29.06</v>
      </c>
      <c r="D5940" s="622" t="s">
        <v>560</v>
      </c>
      <c r="E5940" s="622" t="s">
        <v>560</v>
      </c>
    </row>
    <row r="5941" spans="1:5">
      <c r="A5941" s="603">
        <v>36439</v>
      </c>
      <c r="B5941">
        <v>28.81</v>
      </c>
      <c r="D5941" s="622" t="s">
        <v>560</v>
      </c>
      <c r="E5941" s="622" t="s">
        <v>560</v>
      </c>
    </row>
    <row r="5942" spans="1:5">
      <c r="A5942" s="603">
        <v>36438</v>
      </c>
      <c r="B5942">
        <v>26.96</v>
      </c>
      <c r="D5942" s="622" t="s">
        <v>560</v>
      </c>
      <c r="E5942" s="622" t="s">
        <v>560</v>
      </c>
    </row>
    <row r="5943" spans="1:5">
      <c r="A5943" s="603">
        <v>36437</v>
      </c>
      <c r="B5943">
        <v>26.68</v>
      </c>
      <c r="D5943" s="622" t="s">
        <v>560</v>
      </c>
      <c r="E5943" s="622" t="s">
        <v>560</v>
      </c>
    </row>
    <row r="5944" spans="1:5">
      <c r="A5944" s="603">
        <v>36434</v>
      </c>
      <c r="B5944">
        <v>28.36</v>
      </c>
      <c r="D5944" s="622" t="s">
        <v>560</v>
      </c>
      <c r="E5944" s="622" t="s">
        <v>560</v>
      </c>
    </row>
    <row r="5945" spans="1:5">
      <c r="A5945" s="603">
        <v>36433</v>
      </c>
      <c r="B5945">
        <v>28.39</v>
      </c>
      <c r="D5945" s="622" t="s">
        <v>560</v>
      </c>
      <c r="E5945" s="622" t="s">
        <v>560</v>
      </c>
    </row>
    <row r="5946" spans="1:5">
      <c r="A5946" s="603">
        <v>36432</v>
      </c>
      <c r="B5946">
        <v>29.3</v>
      </c>
      <c r="D5946" s="622" t="s">
        <v>560</v>
      </c>
      <c r="E5946" s="622" t="s">
        <v>560</v>
      </c>
    </row>
    <row r="5947" spans="1:5">
      <c r="A5947" s="603">
        <v>36431</v>
      </c>
      <c r="B5947">
        <v>27.86</v>
      </c>
      <c r="D5947" s="622" t="s">
        <v>560</v>
      </c>
      <c r="E5947" s="622" t="s">
        <v>560</v>
      </c>
    </row>
    <row r="5948" spans="1:5">
      <c r="A5948" s="603">
        <v>36430</v>
      </c>
      <c r="B5948">
        <v>29.49</v>
      </c>
      <c r="D5948" s="622" t="s">
        <v>560</v>
      </c>
      <c r="E5948" s="622" t="s">
        <v>560</v>
      </c>
    </row>
    <row r="5949" spans="1:5">
      <c r="A5949" s="603">
        <v>36427</v>
      </c>
      <c r="B5949">
        <v>27.74</v>
      </c>
      <c r="D5949" s="622" t="s">
        <v>560</v>
      </c>
      <c r="E5949" s="622" t="s">
        <v>560</v>
      </c>
    </row>
    <row r="5950" spans="1:5">
      <c r="A5950" s="603">
        <v>36426</v>
      </c>
      <c r="B5950">
        <v>29.13</v>
      </c>
      <c r="D5950" s="622" t="s">
        <v>560</v>
      </c>
      <c r="E5950" s="622" t="s">
        <v>560</v>
      </c>
    </row>
    <row r="5951" spans="1:5">
      <c r="A5951" s="603">
        <v>36425</v>
      </c>
      <c r="B5951">
        <v>30.62</v>
      </c>
      <c r="D5951" s="622" t="s">
        <v>560</v>
      </c>
      <c r="E5951" s="622" t="s">
        <v>560</v>
      </c>
    </row>
    <row r="5952" spans="1:5">
      <c r="A5952" s="603">
        <v>36424</v>
      </c>
      <c r="B5952">
        <v>25.15</v>
      </c>
      <c r="D5952" s="622" t="s">
        <v>560</v>
      </c>
      <c r="E5952" s="622" t="s">
        <v>560</v>
      </c>
    </row>
    <row r="5953" spans="1:5">
      <c r="A5953" s="603">
        <v>36423</v>
      </c>
      <c r="B5953">
        <v>30.11</v>
      </c>
      <c r="D5953" s="622" t="s">
        <v>560</v>
      </c>
      <c r="E5953" s="622" t="s">
        <v>560</v>
      </c>
    </row>
    <row r="5954" spans="1:5">
      <c r="A5954" s="603">
        <v>36420</v>
      </c>
      <c r="B5954">
        <v>27.92</v>
      </c>
      <c r="D5954" s="622" t="s">
        <v>560</v>
      </c>
      <c r="E5954" s="622" t="s">
        <v>560</v>
      </c>
    </row>
    <row r="5955" spans="1:5">
      <c r="A5955" s="603">
        <v>36419</v>
      </c>
      <c r="B5955">
        <v>27.2</v>
      </c>
      <c r="D5955" s="622" t="s">
        <v>560</v>
      </c>
      <c r="E5955" s="622" t="s">
        <v>560</v>
      </c>
    </row>
    <row r="5956" spans="1:5">
      <c r="A5956" s="603">
        <v>36418</v>
      </c>
      <c r="B5956">
        <v>28.42</v>
      </c>
      <c r="D5956" s="622" t="s">
        <v>560</v>
      </c>
      <c r="E5956" s="622" t="s">
        <v>560</v>
      </c>
    </row>
    <row r="5957" spans="1:5">
      <c r="A5957" s="603">
        <v>36417</v>
      </c>
      <c r="B5957">
        <v>29.45</v>
      </c>
      <c r="D5957" s="622" t="s">
        <v>560</v>
      </c>
      <c r="E5957" s="622" t="s">
        <v>560</v>
      </c>
    </row>
    <row r="5958" spans="1:5">
      <c r="A5958" s="603">
        <v>36416</v>
      </c>
      <c r="B5958">
        <v>27.95</v>
      </c>
      <c r="D5958" s="622" t="s">
        <v>560</v>
      </c>
      <c r="E5958" s="622" t="s">
        <v>560</v>
      </c>
    </row>
    <row r="5959" spans="1:5">
      <c r="A5959" s="603">
        <v>36413</v>
      </c>
      <c r="B5959">
        <v>27.55</v>
      </c>
      <c r="D5959" s="622" t="s">
        <v>560</v>
      </c>
      <c r="E5959" s="622" t="s">
        <v>560</v>
      </c>
    </row>
    <row r="5960" spans="1:5">
      <c r="A5960" s="603">
        <v>36412</v>
      </c>
      <c r="B5960">
        <v>26.75</v>
      </c>
      <c r="D5960" s="622" t="s">
        <v>560</v>
      </c>
      <c r="E5960" s="622" t="s">
        <v>560</v>
      </c>
    </row>
    <row r="5961" spans="1:5">
      <c r="A5961" s="603">
        <v>36411</v>
      </c>
      <c r="B5961">
        <v>27.33</v>
      </c>
      <c r="D5961" s="622" t="s">
        <v>560</v>
      </c>
      <c r="E5961" s="622" t="s">
        <v>560</v>
      </c>
    </row>
    <row r="5962" spans="1:5">
      <c r="A5962" s="603">
        <v>36410</v>
      </c>
      <c r="B5962">
        <v>27.61</v>
      </c>
      <c r="D5962" s="622" t="s">
        <v>560</v>
      </c>
      <c r="E5962" s="622" t="s">
        <v>560</v>
      </c>
    </row>
    <row r="5963" spans="1:5">
      <c r="A5963" s="603">
        <v>36409</v>
      </c>
      <c r="B5963">
        <v>27.41</v>
      </c>
      <c r="D5963" s="622" t="s">
        <v>560</v>
      </c>
      <c r="E5963" s="622" t="s">
        <v>560</v>
      </c>
    </row>
    <row r="5964" spans="1:5">
      <c r="A5964" s="603">
        <v>36406</v>
      </c>
      <c r="B5964">
        <v>25.91</v>
      </c>
      <c r="D5964" s="622" t="s">
        <v>560</v>
      </c>
      <c r="E5964" s="622" t="s">
        <v>560</v>
      </c>
    </row>
    <row r="5965" spans="1:5">
      <c r="A5965" s="603">
        <v>36405</v>
      </c>
      <c r="B5965">
        <v>26.26</v>
      </c>
      <c r="D5965" s="622" t="s">
        <v>560</v>
      </c>
      <c r="E5965" s="622" t="s">
        <v>560</v>
      </c>
    </row>
    <row r="5966" spans="1:5">
      <c r="A5966" s="603">
        <v>36404</v>
      </c>
      <c r="B5966">
        <v>26.31</v>
      </c>
      <c r="D5966" s="622" t="s">
        <v>560</v>
      </c>
      <c r="E5966" s="622" t="s">
        <v>560</v>
      </c>
    </row>
    <row r="5967" spans="1:5">
      <c r="A5967" s="603">
        <v>36403</v>
      </c>
      <c r="B5967">
        <v>25.25</v>
      </c>
      <c r="D5967" s="622" t="s">
        <v>560</v>
      </c>
      <c r="E5967" s="622" t="s">
        <v>560</v>
      </c>
    </row>
    <row r="5968" spans="1:5">
      <c r="A5968" s="603">
        <v>36402</v>
      </c>
      <c r="B5968">
        <v>24.59</v>
      </c>
      <c r="D5968" s="622" t="s">
        <v>560</v>
      </c>
      <c r="E5968" s="622" t="s">
        <v>560</v>
      </c>
    </row>
    <row r="5969" spans="1:5">
      <c r="A5969" s="603">
        <v>36399</v>
      </c>
      <c r="B5969">
        <v>24.55</v>
      </c>
      <c r="D5969" s="622" t="s">
        <v>560</v>
      </c>
      <c r="E5969" s="622" t="s">
        <v>560</v>
      </c>
    </row>
    <row r="5970" spans="1:5">
      <c r="A5970" s="603">
        <v>36398</v>
      </c>
      <c r="B5970">
        <v>24.4</v>
      </c>
      <c r="D5970" s="622" t="s">
        <v>560</v>
      </c>
      <c r="E5970" s="622" t="s">
        <v>560</v>
      </c>
    </row>
    <row r="5971" spans="1:5">
      <c r="A5971" s="603">
        <v>36397</v>
      </c>
      <c r="B5971">
        <v>23.54</v>
      </c>
      <c r="D5971" s="622" t="s">
        <v>560</v>
      </c>
      <c r="E5971" s="622" t="s">
        <v>560</v>
      </c>
    </row>
    <row r="5972" spans="1:5">
      <c r="A5972" s="603">
        <v>36396</v>
      </c>
      <c r="B5972">
        <v>23.86</v>
      </c>
      <c r="D5972" s="622" t="s">
        <v>560</v>
      </c>
      <c r="E5972" s="622" t="s">
        <v>560</v>
      </c>
    </row>
    <row r="5973" spans="1:5">
      <c r="A5973" s="603">
        <v>36395</v>
      </c>
      <c r="B5973">
        <v>21.58</v>
      </c>
      <c r="D5973" s="622" t="s">
        <v>560</v>
      </c>
      <c r="E5973" s="622" t="s">
        <v>560</v>
      </c>
    </row>
    <row r="5974" spans="1:5">
      <c r="A5974" s="603">
        <v>36392</v>
      </c>
      <c r="B5974">
        <v>24.39</v>
      </c>
      <c r="D5974" s="622" t="s">
        <v>560</v>
      </c>
      <c r="E5974" s="622" t="s">
        <v>560</v>
      </c>
    </row>
    <row r="5975" spans="1:5">
      <c r="A5975" s="603">
        <v>36391</v>
      </c>
      <c r="B5975">
        <v>26.77</v>
      </c>
      <c r="D5975" s="622" t="s">
        <v>560</v>
      </c>
      <c r="E5975" s="622" t="s">
        <v>560</v>
      </c>
    </row>
    <row r="5976" spans="1:5">
      <c r="A5976" s="603">
        <v>36390</v>
      </c>
      <c r="B5976">
        <v>23.53</v>
      </c>
      <c r="D5976" s="622" t="s">
        <v>560</v>
      </c>
      <c r="E5976" s="622" t="s">
        <v>560</v>
      </c>
    </row>
    <row r="5977" spans="1:5">
      <c r="A5977" s="603">
        <v>36389</v>
      </c>
      <c r="B5977">
        <v>22.23</v>
      </c>
      <c r="D5977" s="622" t="s">
        <v>560</v>
      </c>
      <c r="E5977" s="622" t="s">
        <v>560</v>
      </c>
    </row>
    <row r="5978" spans="1:5">
      <c r="A5978" s="603">
        <v>36388</v>
      </c>
      <c r="B5978">
        <v>17.46</v>
      </c>
      <c r="D5978" s="622" t="s">
        <v>560</v>
      </c>
      <c r="E5978" s="622" t="s">
        <v>560</v>
      </c>
    </row>
    <row r="5979" spans="1:5">
      <c r="A5979" s="603">
        <v>36385</v>
      </c>
      <c r="B5979">
        <v>25.97</v>
      </c>
      <c r="D5979" s="622" t="s">
        <v>560</v>
      </c>
      <c r="E5979" s="622" t="s">
        <v>560</v>
      </c>
    </row>
    <row r="5980" spans="1:5">
      <c r="A5980" s="603">
        <v>36384</v>
      </c>
      <c r="B5980">
        <v>27.15</v>
      </c>
      <c r="D5980" s="622" t="s">
        <v>560</v>
      </c>
      <c r="E5980" s="622" t="s">
        <v>560</v>
      </c>
    </row>
    <row r="5981" spans="1:5">
      <c r="A5981" s="603">
        <v>36383</v>
      </c>
      <c r="B5981">
        <v>27.59</v>
      </c>
      <c r="D5981" s="622" t="s">
        <v>560</v>
      </c>
      <c r="E5981" s="622" t="s">
        <v>560</v>
      </c>
    </row>
    <row r="5982" spans="1:5">
      <c r="A5982" s="603">
        <v>36382</v>
      </c>
      <c r="B5982">
        <v>27.54</v>
      </c>
      <c r="D5982" s="622" t="s">
        <v>560</v>
      </c>
      <c r="E5982" s="622" t="s">
        <v>560</v>
      </c>
    </row>
    <row r="5983" spans="1:5">
      <c r="A5983" s="603">
        <v>36381</v>
      </c>
      <c r="B5983">
        <v>26.6</v>
      </c>
      <c r="D5983" s="622" t="s">
        <v>560</v>
      </c>
      <c r="E5983" s="622" t="s">
        <v>560</v>
      </c>
    </row>
    <row r="5984" spans="1:5">
      <c r="A5984" s="603">
        <v>36378</v>
      </c>
      <c r="B5984">
        <v>27.32</v>
      </c>
      <c r="D5984" s="622" t="s">
        <v>560</v>
      </c>
      <c r="E5984" s="622" t="s">
        <v>560</v>
      </c>
    </row>
    <row r="5985" spans="1:5">
      <c r="A5985" s="603">
        <v>36377</v>
      </c>
      <c r="B5985">
        <v>27.52</v>
      </c>
      <c r="D5985" s="622" t="s">
        <v>560</v>
      </c>
      <c r="E5985" s="622" t="s">
        <v>560</v>
      </c>
    </row>
    <row r="5986" spans="1:5">
      <c r="A5986" s="603">
        <v>36376</v>
      </c>
      <c r="B5986">
        <v>27.34</v>
      </c>
      <c r="D5986" s="622" t="s">
        <v>560</v>
      </c>
      <c r="E5986" s="622" t="s">
        <v>560</v>
      </c>
    </row>
    <row r="5987" spans="1:5">
      <c r="A5987" s="603">
        <v>36375</v>
      </c>
      <c r="B5987">
        <v>27.84</v>
      </c>
      <c r="D5987" s="622" t="s">
        <v>560</v>
      </c>
      <c r="E5987" s="622" t="s">
        <v>560</v>
      </c>
    </row>
    <row r="5988" spans="1:5">
      <c r="A5988" s="603">
        <v>36374</v>
      </c>
      <c r="B5988">
        <v>28.1</v>
      </c>
      <c r="D5988" s="622" t="s">
        <v>560</v>
      </c>
      <c r="E5988" s="622" t="s">
        <v>560</v>
      </c>
    </row>
    <row r="5989" spans="1:5">
      <c r="A5989" s="603">
        <v>36371</v>
      </c>
      <c r="B5989">
        <v>26.74</v>
      </c>
      <c r="D5989" s="622" t="s">
        <v>560</v>
      </c>
      <c r="E5989" s="622" t="s">
        <v>560</v>
      </c>
    </row>
    <row r="5990" spans="1:5">
      <c r="A5990" s="603">
        <v>36370</v>
      </c>
      <c r="B5990">
        <v>26.76</v>
      </c>
      <c r="D5990" s="622" t="s">
        <v>560</v>
      </c>
      <c r="E5990" s="622" t="s">
        <v>560</v>
      </c>
    </row>
    <row r="5991" spans="1:5">
      <c r="A5991" s="603">
        <v>36369</v>
      </c>
      <c r="B5991">
        <v>27.81</v>
      </c>
      <c r="D5991" s="622" t="s">
        <v>560</v>
      </c>
      <c r="E5991" s="622" t="s">
        <v>560</v>
      </c>
    </row>
    <row r="5992" spans="1:5">
      <c r="A5992" s="603">
        <v>36368</v>
      </c>
      <c r="B5992">
        <v>28.37</v>
      </c>
      <c r="D5992" s="622" t="s">
        <v>560</v>
      </c>
      <c r="E5992" s="622" t="s">
        <v>560</v>
      </c>
    </row>
    <row r="5993" spans="1:5">
      <c r="A5993" s="603">
        <v>36367</v>
      </c>
      <c r="B5993">
        <v>25.12</v>
      </c>
      <c r="D5993" s="622" t="s">
        <v>560</v>
      </c>
      <c r="E5993" s="622" t="s">
        <v>560</v>
      </c>
    </row>
    <row r="5994" spans="1:5">
      <c r="A5994" s="603">
        <v>36364</v>
      </c>
      <c r="B5994">
        <v>27.71</v>
      </c>
      <c r="D5994" s="622" t="s">
        <v>560</v>
      </c>
      <c r="E5994" s="622" t="s">
        <v>560</v>
      </c>
    </row>
    <row r="5995" spans="1:5">
      <c r="A5995" s="603">
        <v>36363</v>
      </c>
      <c r="B5995">
        <v>26.66</v>
      </c>
      <c r="D5995" s="622" t="s">
        <v>560</v>
      </c>
      <c r="E5995" s="622" t="s">
        <v>560</v>
      </c>
    </row>
    <row r="5996" spans="1:5">
      <c r="A5996" s="603">
        <v>36362</v>
      </c>
      <c r="B5996">
        <v>26.16</v>
      </c>
      <c r="D5996" s="622" t="s">
        <v>560</v>
      </c>
      <c r="E5996" s="622" t="s">
        <v>560</v>
      </c>
    </row>
    <row r="5997" spans="1:5">
      <c r="A5997" s="603">
        <v>36361</v>
      </c>
      <c r="B5997">
        <v>27.09</v>
      </c>
      <c r="D5997" s="622" t="s">
        <v>560</v>
      </c>
      <c r="E5997" s="622" t="s">
        <v>560</v>
      </c>
    </row>
    <row r="5998" spans="1:5">
      <c r="A5998" s="603">
        <v>36360</v>
      </c>
      <c r="B5998">
        <v>27.05</v>
      </c>
      <c r="D5998" s="622" t="s">
        <v>560</v>
      </c>
      <c r="E5998" s="622" t="s">
        <v>560</v>
      </c>
    </row>
    <row r="5999" spans="1:5">
      <c r="A5999" s="603">
        <v>36357</v>
      </c>
      <c r="B5999">
        <v>26.18</v>
      </c>
      <c r="D5999" s="622" t="s">
        <v>560</v>
      </c>
      <c r="E5999" s="622" t="s">
        <v>560</v>
      </c>
    </row>
    <row r="6000" spans="1:5">
      <c r="A6000" s="603">
        <v>36356</v>
      </c>
      <c r="B6000">
        <v>26.04</v>
      </c>
      <c r="D6000" s="622" t="s">
        <v>560</v>
      </c>
      <c r="E6000" s="622" t="s">
        <v>560</v>
      </c>
    </row>
    <row r="6001" spans="1:5">
      <c r="A6001" s="603">
        <v>36355</v>
      </c>
      <c r="B6001">
        <v>26.32</v>
      </c>
      <c r="D6001" s="622" t="s">
        <v>560</v>
      </c>
      <c r="E6001" s="622" t="s">
        <v>560</v>
      </c>
    </row>
    <row r="6002" spans="1:5">
      <c r="A6002" s="603">
        <v>36354</v>
      </c>
      <c r="B6002">
        <v>27.38</v>
      </c>
      <c r="D6002" s="622" t="s">
        <v>560</v>
      </c>
      <c r="E6002" s="622" t="s">
        <v>560</v>
      </c>
    </row>
    <row r="6003" spans="1:5">
      <c r="A6003" s="603">
        <v>36353</v>
      </c>
      <c r="B6003">
        <v>28.81</v>
      </c>
      <c r="D6003" s="622" t="s">
        <v>560</v>
      </c>
      <c r="E6003" s="622" t="s">
        <v>560</v>
      </c>
    </row>
    <row r="6004" spans="1:5">
      <c r="A6004" s="603">
        <v>36350</v>
      </c>
      <c r="B6004">
        <v>28.65</v>
      </c>
      <c r="D6004" s="622" t="s">
        <v>560</v>
      </c>
      <c r="E6004" s="622" t="s">
        <v>560</v>
      </c>
    </row>
    <row r="6005" spans="1:5">
      <c r="A6005" s="603">
        <v>36349</v>
      </c>
      <c r="B6005">
        <v>28.97</v>
      </c>
      <c r="D6005" s="622" t="s">
        <v>560</v>
      </c>
      <c r="E6005" s="622" t="s">
        <v>560</v>
      </c>
    </row>
    <row r="6006" spans="1:5">
      <c r="A6006" s="603">
        <v>36348</v>
      </c>
      <c r="B6006">
        <v>30.08</v>
      </c>
      <c r="D6006" s="622" t="s">
        <v>560</v>
      </c>
      <c r="E6006" s="622" t="s">
        <v>560</v>
      </c>
    </row>
    <row r="6007" spans="1:5">
      <c r="A6007" s="603">
        <v>36347</v>
      </c>
      <c r="B6007">
        <v>28.98</v>
      </c>
      <c r="D6007" s="622" t="s">
        <v>560</v>
      </c>
      <c r="E6007" s="622" t="s">
        <v>560</v>
      </c>
    </row>
    <row r="6008" spans="1:5">
      <c r="A6008" s="603">
        <v>36346</v>
      </c>
      <c r="B6008">
        <v>26.23</v>
      </c>
      <c r="D6008" s="622" t="s">
        <v>560</v>
      </c>
      <c r="E6008" s="622" t="s">
        <v>560</v>
      </c>
    </row>
    <row r="6009" spans="1:5">
      <c r="A6009" s="603">
        <v>36343</v>
      </c>
      <c r="B6009">
        <v>27.34</v>
      </c>
      <c r="D6009" s="622" t="s">
        <v>560</v>
      </c>
      <c r="E6009" s="622" t="s">
        <v>560</v>
      </c>
    </row>
    <row r="6010" spans="1:5">
      <c r="A6010" s="603">
        <v>36342</v>
      </c>
      <c r="B6010">
        <v>25.52</v>
      </c>
      <c r="D6010" s="622" t="s">
        <v>560</v>
      </c>
      <c r="E6010" s="622" t="s">
        <v>560</v>
      </c>
    </row>
    <row r="6011" spans="1:5">
      <c r="A6011" s="603">
        <v>36341</v>
      </c>
      <c r="B6011">
        <v>23.77</v>
      </c>
      <c r="D6011" s="622" t="s">
        <v>560</v>
      </c>
      <c r="E6011" s="622" t="s">
        <v>560</v>
      </c>
    </row>
    <row r="6012" spans="1:5">
      <c r="A6012" s="603">
        <v>36340</v>
      </c>
      <c r="B6012">
        <v>23.09</v>
      </c>
      <c r="D6012" s="622" t="s">
        <v>560</v>
      </c>
      <c r="E6012" s="622" t="s">
        <v>560</v>
      </c>
    </row>
    <row r="6013" spans="1:5">
      <c r="A6013" s="603">
        <v>36339</v>
      </c>
      <c r="B6013">
        <v>25.18</v>
      </c>
      <c r="D6013" s="622" t="s">
        <v>560</v>
      </c>
      <c r="E6013" s="622" t="s">
        <v>560</v>
      </c>
    </row>
    <row r="6014" spans="1:5">
      <c r="A6014" s="603">
        <v>36336</v>
      </c>
      <c r="B6014">
        <v>27.11</v>
      </c>
      <c r="D6014" s="622" t="s">
        <v>560</v>
      </c>
      <c r="E6014" s="622" t="s">
        <v>560</v>
      </c>
    </row>
    <row r="6015" spans="1:5">
      <c r="A6015" s="603">
        <v>36335</v>
      </c>
      <c r="B6015">
        <v>23.02</v>
      </c>
      <c r="D6015" s="622" t="s">
        <v>560</v>
      </c>
      <c r="E6015" s="622" t="s">
        <v>560</v>
      </c>
    </row>
    <row r="6016" spans="1:5">
      <c r="A6016" s="603">
        <v>36334</v>
      </c>
      <c r="B6016">
        <v>27.77</v>
      </c>
      <c r="D6016" s="622" t="s">
        <v>560</v>
      </c>
      <c r="E6016" s="622" t="s">
        <v>560</v>
      </c>
    </row>
    <row r="6017" spans="1:5">
      <c r="A6017" s="603">
        <v>36333</v>
      </c>
      <c r="B6017">
        <v>29.7</v>
      </c>
      <c r="D6017" s="622" t="s">
        <v>560</v>
      </c>
      <c r="E6017" s="622" t="s">
        <v>560</v>
      </c>
    </row>
    <row r="6018" spans="1:5">
      <c r="A6018" s="603">
        <v>36332</v>
      </c>
      <c r="B6018">
        <v>28.18</v>
      </c>
      <c r="D6018" s="622" t="s">
        <v>560</v>
      </c>
      <c r="E6018" s="622" t="s">
        <v>560</v>
      </c>
    </row>
    <row r="6019" spans="1:5">
      <c r="A6019" s="603">
        <v>36329</v>
      </c>
      <c r="B6019">
        <v>26.83</v>
      </c>
      <c r="D6019" s="622" t="s">
        <v>560</v>
      </c>
      <c r="E6019" s="622" t="s">
        <v>560</v>
      </c>
    </row>
    <row r="6020" spans="1:5">
      <c r="A6020" s="603">
        <v>36328</v>
      </c>
      <c r="B6020">
        <v>28.63</v>
      </c>
      <c r="D6020" s="622" t="s">
        <v>560</v>
      </c>
      <c r="E6020" s="622" t="s">
        <v>560</v>
      </c>
    </row>
    <row r="6021" spans="1:5">
      <c r="A6021" s="603">
        <v>36327</v>
      </c>
      <c r="B6021">
        <v>27.33</v>
      </c>
      <c r="D6021" s="622" t="s">
        <v>560</v>
      </c>
      <c r="E6021" s="622" t="s">
        <v>560</v>
      </c>
    </row>
    <row r="6022" spans="1:5">
      <c r="A6022" s="603">
        <v>36326</v>
      </c>
      <c r="B6022">
        <v>23.35</v>
      </c>
      <c r="D6022" s="622" t="s">
        <v>560</v>
      </c>
      <c r="E6022" s="622" t="s">
        <v>560</v>
      </c>
    </row>
    <row r="6023" spans="1:5">
      <c r="A6023" s="603">
        <v>36325</v>
      </c>
      <c r="B6023">
        <v>23.95</v>
      </c>
      <c r="D6023" s="622" t="s">
        <v>560</v>
      </c>
      <c r="E6023" s="622" t="s">
        <v>560</v>
      </c>
    </row>
    <row r="6024" spans="1:5">
      <c r="A6024" s="603">
        <v>36322</v>
      </c>
      <c r="B6024">
        <v>25.8</v>
      </c>
      <c r="D6024" s="622" t="s">
        <v>560</v>
      </c>
      <c r="E6024" s="622" t="s">
        <v>560</v>
      </c>
    </row>
    <row r="6025" spans="1:5">
      <c r="A6025" s="603">
        <v>36321</v>
      </c>
      <c r="B6025">
        <v>28.27</v>
      </c>
      <c r="D6025" s="622" t="s">
        <v>560</v>
      </c>
      <c r="E6025" s="622" t="s">
        <v>560</v>
      </c>
    </row>
    <row r="6026" spans="1:5">
      <c r="A6026" s="603">
        <v>36320</v>
      </c>
      <c r="B6026">
        <v>29.08</v>
      </c>
      <c r="D6026" s="622" t="s">
        <v>560</v>
      </c>
      <c r="E6026" s="622" t="s">
        <v>560</v>
      </c>
    </row>
    <row r="6027" spans="1:5">
      <c r="A6027" s="603">
        <v>36319</v>
      </c>
      <c r="B6027">
        <v>26.02</v>
      </c>
      <c r="D6027" s="622" t="s">
        <v>560</v>
      </c>
      <c r="E6027" s="622" t="s">
        <v>560</v>
      </c>
    </row>
    <row r="6028" spans="1:5">
      <c r="A6028" s="603">
        <v>36318</v>
      </c>
      <c r="B6028">
        <v>25.18</v>
      </c>
      <c r="D6028" s="622" t="s">
        <v>560</v>
      </c>
      <c r="E6028" s="622" t="s">
        <v>560</v>
      </c>
    </row>
    <row r="6029" spans="1:5">
      <c r="A6029" s="603">
        <v>36315</v>
      </c>
      <c r="B6029">
        <v>29.63</v>
      </c>
      <c r="D6029" s="622" t="s">
        <v>560</v>
      </c>
      <c r="E6029" s="622" t="s">
        <v>560</v>
      </c>
    </row>
    <row r="6030" spans="1:5">
      <c r="A6030" s="603">
        <v>36314</v>
      </c>
      <c r="B6030">
        <v>27.94</v>
      </c>
      <c r="D6030" s="622" t="s">
        <v>560</v>
      </c>
      <c r="E6030" s="622" t="s">
        <v>560</v>
      </c>
    </row>
    <row r="6031" spans="1:5">
      <c r="A6031" s="603">
        <v>36313</v>
      </c>
      <c r="B6031">
        <v>29.51</v>
      </c>
      <c r="D6031" s="622" t="s">
        <v>560</v>
      </c>
      <c r="E6031" s="622" t="s">
        <v>560</v>
      </c>
    </row>
    <row r="6032" spans="1:5">
      <c r="A6032" s="603">
        <v>36312</v>
      </c>
      <c r="B6032">
        <v>23.94</v>
      </c>
      <c r="D6032" s="622" t="s">
        <v>560</v>
      </c>
      <c r="E6032" s="622" t="s">
        <v>560</v>
      </c>
    </row>
    <row r="6033" spans="1:5">
      <c r="A6033" s="603">
        <v>36311</v>
      </c>
      <c r="B6033">
        <v>22.96</v>
      </c>
      <c r="D6033" s="622" t="s">
        <v>560</v>
      </c>
      <c r="E6033" s="622" t="s">
        <v>560</v>
      </c>
    </row>
    <row r="6034" spans="1:5">
      <c r="A6034" s="603">
        <v>36308</v>
      </c>
      <c r="B6034">
        <v>27.47</v>
      </c>
      <c r="D6034" s="622" t="s">
        <v>560</v>
      </c>
      <c r="E6034" s="622" t="s">
        <v>560</v>
      </c>
    </row>
    <row r="6035" spans="1:5">
      <c r="A6035" s="603">
        <v>36307</v>
      </c>
      <c r="B6035">
        <v>26.17</v>
      </c>
      <c r="D6035" s="622" t="s">
        <v>560</v>
      </c>
      <c r="E6035" s="622" t="s">
        <v>560</v>
      </c>
    </row>
    <row r="6036" spans="1:5">
      <c r="A6036" s="603">
        <v>36306</v>
      </c>
      <c r="B6036">
        <v>26.49</v>
      </c>
      <c r="D6036" s="622" t="s">
        <v>560</v>
      </c>
      <c r="E6036" s="622" t="s">
        <v>560</v>
      </c>
    </row>
    <row r="6037" spans="1:5">
      <c r="A6037" s="603">
        <v>36305</v>
      </c>
      <c r="B6037">
        <v>27.79</v>
      </c>
      <c r="D6037" s="622" t="s">
        <v>560</v>
      </c>
      <c r="E6037" s="622" t="s">
        <v>560</v>
      </c>
    </row>
    <row r="6038" spans="1:5">
      <c r="A6038" s="603">
        <v>36304</v>
      </c>
      <c r="B6038">
        <v>28.65</v>
      </c>
      <c r="D6038" s="622" t="s">
        <v>560</v>
      </c>
      <c r="E6038" s="622" t="s">
        <v>560</v>
      </c>
    </row>
    <row r="6039" spans="1:5">
      <c r="A6039" s="603">
        <v>36301</v>
      </c>
      <c r="B6039">
        <v>27.77</v>
      </c>
      <c r="D6039" s="622" t="s">
        <v>560</v>
      </c>
      <c r="E6039" s="622" t="s">
        <v>560</v>
      </c>
    </row>
    <row r="6040" spans="1:5">
      <c r="A6040" s="603">
        <v>36300</v>
      </c>
      <c r="B6040">
        <v>27.66</v>
      </c>
      <c r="D6040" s="622" t="s">
        <v>560</v>
      </c>
      <c r="E6040" s="622" t="s">
        <v>560</v>
      </c>
    </row>
    <row r="6041" spans="1:5">
      <c r="A6041" s="603">
        <v>36299</v>
      </c>
      <c r="B6041">
        <v>26.09</v>
      </c>
      <c r="D6041" s="622" t="s">
        <v>560</v>
      </c>
      <c r="E6041" s="622" t="s">
        <v>560</v>
      </c>
    </row>
    <row r="6042" spans="1:5">
      <c r="A6042" s="603">
        <v>36298</v>
      </c>
      <c r="B6042">
        <v>28.84</v>
      </c>
      <c r="D6042" s="622" t="s">
        <v>560</v>
      </c>
      <c r="E6042" s="622" t="s">
        <v>560</v>
      </c>
    </row>
    <row r="6043" spans="1:5">
      <c r="A6043" s="603">
        <v>36297</v>
      </c>
      <c r="B6043">
        <v>28.64</v>
      </c>
      <c r="D6043" s="622" t="s">
        <v>560</v>
      </c>
      <c r="E6043" s="622" t="s">
        <v>560</v>
      </c>
    </row>
    <row r="6044" spans="1:5">
      <c r="A6044" s="603">
        <v>36294</v>
      </c>
      <c r="B6044">
        <v>30.11</v>
      </c>
      <c r="D6044" s="622" t="s">
        <v>560</v>
      </c>
      <c r="E6044" s="622" t="s">
        <v>560</v>
      </c>
    </row>
    <row r="6045" spans="1:5">
      <c r="A6045" s="603">
        <v>36293</v>
      </c>
      <c r="B6045">
        <v>29.3</v>
      </c>
      <c r="D6045" s="622" t="s">
        <v>560</v>
      </c>
      <c r="E6045" s="622" t="s">
        <v>560</v>
      </c>
    </row>
    <row r="6046" spans="1:5">
      <c r="A6046" s="603">
        <v>36292</v>
      </c>
      <c r="B6046">
        <v>29.16</v>
      </c>
      <c r="D6046" s="622" t="s">
        <v>560</v>
      </c>
      <c r="E6046" s="622" t="s">
        <v>560</v>
      </c>
    </row>
    <row r="6047" spans="1:5">
      <c r="A6047" s="603">
        <v>36291</v>
      </c>
      <c r="B6047">
        <v>27.97</v>
      </c>
      <c r="D6047" s="622" t="s">
        <v>560</v>
      </c>
      <c r="E6047" s="622" t="s">
        <v>560</v>
      </c>
    </row>
    <row r="6048" spans="1:5">
      <c r="A6048" s="603">
        <v>36290</v>
      </c>
      <c r="B6048">
        <v>24.85</v>
      </c>
      <c r="D6048" s="622" t="s">
        <v>560</v>
      </c>
      <c r="E6048" s="622" t="s">
        <v>560</v>
      </c>
    </row>
    <row r="6049" spans="1:5">
      <c r="A6049" s="603">
        <v>36287</v>
      </c>
      <c r="B6049">
        <v>26.34</v>
      </c>
      <c r="D6049" s="622" t="s">
        <v>560</v>
      </c>
      <c r="E6049" s="622" t="s">
        <v>560</v>
      </c>
    </row>
    <row r="6050" spans="1:5">
      <c r="A6050" s="603">
        <v>36286</v>
      </c>
      <c r="B6050">
        <v>23.34</v>
      </c>
      <c r="D6050" s="622" t="s">
        <v>560</v>
      </c>
      <c r="E6050" s="622" t="s">
        <v>560</v>
      </c>
    </row>
    <row r="6051" spans="1:5">
      <c r="A6051" s="603">
        <v>36285</v>
      </c>
      <c r="B6051">
        <v>23.78</v>
      </c>
      <c r="D6051" s="622" t="s">
        <v>560</v>
      </c>
      <c r="E6051" s="622" t="s">
        <v>560</v>
      </c>
    </row>
    <row r="6052" spans="1:5">
      <c r="A6052" s="603">
        <v>36284</v>
      </c>
      <c r="B6052">
        <v>25.56</v>
      </c>
      <c r="D6052" s="622" t="s">
        <v>560</v>
      </c>
      <c r="E6052" s="622" t="s">
        <v>560</v>
      </c>
    </row>
    <row r="6053" spans="1:5">
      <c r="A6053" s="603">
        <v>36283</v>
      </c>
      <c r="B6053">
        <v>25.88</v>
      </c>
      <c r="D6053" s="622" t="s">
        <v>560</v>
      </c>
      <c r="E6053" s="622" t="s">
        <v>560</v>
      </c>
    </row>
    <row r="6054" spans="1:5">
      <c r="A6054" s="603">
        <v>36280</v>
      </c>
      <c r="B6054">
        <v>27.39</v>
      </c>
      <c r="D6054" s="622" t="s">
        <v>560</v>
      </c>
      <c r="E6054" s="622" t="s">
        <v>560</v>
      </c>
    </row>
    <row r="6055" spans="1:5">
      <c r="A6055" s="603">
        <v>36279</v>
      </c>
      <c r="B6055">
        <v>24.04</v>
      </c>
      <c r="D6055" s="622" t="s">
        <v>560</v>
      </c>
      <c r="E6055" s="622" t="s">
        <v>560</v>
      </c>
    </row>
    <row r="6056" spans="1:5">
      <c r="A6056" s="603">
        <v>36278</v>
      </c>
      <c r="B6056">
        <v>25.41</v>
      </c>
      <c r="D6056" s="622" t="s">
        <v>560</v>
      </c>
      <c r="E6056" s="622" t="s">
        <v>560</v>
      </c>
    </row>
    <row r="6057" spans="1:5">
      <c r="A6057" s="603">
        <v>36277</v>
      </c>
      <c r="B6057">
        <v>24.48</v>
      </c>
      <c r="D6057" s="622" t="s">
        <v>560</v>
      </c>
      <c r="E6057" s="622" t="s">
        <v>560</v>
      </c>
    </row>
    <row r="6058" spans="1:5">
      <c r="A6058" s="603">
        <v>36276</v>
      </c>
      <c r="B6058">
        <v>25.56</v>
      </c>
      <c r="D6058" s="622" t="s">
        <v>560</v>
      </c>
      <c r="E6058" s="622" t="s">
        <v>560</v>
      </c>
    </row>
    <row r="6059" spans="1:5">
      <c r="A6059" s="603">
        <v>36273</v>
      </c>
      <c r="B6059">
        <v>26.3</v>
      </c>
      <c r="D6059" s="622" t="s">
        <v>560</v>
      </c>
      <c r="E6059" s="622" t="s">
        <v>560</v>
      </c>
    </row>
    <row r="6060" spans="1:5">
      <c r="A6060" s="603">
        <v>36272</v>
      </c>
      <c r="B6060">
        <v>28.07</v>
      </c>
      <c r="D6060" s="622" t="s">
        <v>560</v>
      </c>
      <c r="E6060" s="622" t="s">
        <v>560</v>
      </c>
    </row>
    <row r="6061" spans="1:5">
      <c r="A6061" s="603">
        <v>36271</v>
      </c>
      <c r="B6061">
        <v>26.11</v>
      </c>
      <c r="D6061" s="622" t="s">
        <v>560</v>
      </c>
      <c r="E6061" s="622" t="s">
        <v>560</v>
      </c>
    </row>
    <row r="6062" spans="1:5">
      <c r="A6062" s="603">
        <v>36270</v>
      </c>
      <c r="B6062">
        <v>28.53</v>
      </c>
      <c r="D6062" t="s">
        <v>560</v>
      </c>
      <c r="E6062" t="s">
        <v>560</v>
      </c>
    </row>
    <row r="6063" spans="1:5">
      <c r="A6063" s="603">
        <v>36269</v>
      </c>
      <c r="B6063">
        <v>26.49</v>
      </c>
      <c r="D6063" t="s">
        <v>560</v>
      </c>
      <c r="E6063" t="s">
        <v>560</v>
      </c>
    </row>
    <row r="6064" spans="1:5">
      <c r="A6064" s="603">
        <v>36266</v>
      </c>
      <c r="B6064">
        <v>26.78</v>
      </c>
      <c r="D6064" t="s">
        <v>560</v>
      </c>
      <c r="E6064" t="s">
        <v>560</v>
      </c>
    </row>
    <row r="6065" spans="1:5">
      <c r="A6065" s="603">
        <v>36265</v>
      </c>
      <c r="B6065">
        <v>30.17</v>
      </c>
      <c r="D6065" t="s">
        <v>560</v>
      </c>
      <c r="E6065" t="s">
        <v>560</v>
      </c>
    </row>
    <row r="6066" spans="1:5">
      <c r="A6066" s="603">
        <v>36264</v>
      </c>
      <c r="B6066">
        <v>30.14</v>
      </c>
      <c r="D6066" t="s">
        <v>560</v>
      </c>
      <c r="E6066" t="s">
        <v>560</v>
      </c>
    </row>
    <row r="6067" spans="1:5">
      <c r="A6067" s="603">
        <v>36263</v>
      </c>
      <c r="B6067">
        <v>27.73</v>
      </c>
      <c r="D6067" t="s">
        <v>560</v>
      </c>
      <c r="E6067" t="s">
        <v>560</v>
      </c>
    </row>
    <row r="6068" spans="1:5">
      <c r="A6068" s="603">
        <v>36262</v>
      </c>
      <c r="B6068">
        <v>25.61</v>
      </c>
      <c r="D6068" t="s">
        <v>560</v>
      </c>
      <c r="E6068" t="s">
        <v>560</v>
      </c>
    </row>
    <row r="6069" spans="1:5">
      <c r="A6069" s="603">
        <v>36259</v>
      </c>
      <c r="B6069">
        <v>28.62</v>
      </c>
      <c r="D6069" t="s">
        <v>560</v>
      </c>
      <c r="E6069" t="s">
        <v>560</v>
      </c>
    </row>
    <row r="6070" spans="1:5">
      <c r="A6070" s="603">
        <v>36258</v>
      </c>
      <c r="B6070">
        <v>27.23</v>
      </c>
      <c r="D6070" t="s">
        <v>560</v>
      </c>
      <c r="E6070" t="s">
        <v>560</v>
      </c>
    </row>
    <row r="6071" spans="1:5">
      <c r="A6071" s="603">
        <v>36257</v>
      </c>
      <c r="B6071">
        <v>26.3</v>
      </c>
      <c r="D6071" t="s">
        <v>560</v>
      </c>
      <c r="E6071" t="s">
        <v>560</v>
      </c>
    </row>
    <row r="6072" spans="1:5">
      <c r="A6072" s="603">
        <v>36256</v>
      </c>
      <c r="B6072">
        <v>30.63</v>
      </c>
      <c r="D6072" t="s">
        <v>560</v>
      </c>
      <c r="E6072" t="s">
        <v>560</v>
      </c>
    </row>
    <row r="6073" spans="1:5">
      <c r="A6073" s="603">
        <v>36255</v>
      </c>
      <c r="B6073">
        <v>30.06</v>
      </c>
      <c r="D6073" t="s">
        <v>560</v>
      </c>
      <c r="E6073" t="s">
        <v>560</v>
      </c>
    </row>
    <row r="6074" spans="1:5">
      <c r="A6074" s="603">
        <v>36252</v>
      </c>
      <c r="B6074">
        <v>25.49</v>
      </c>
      <c r="D6074" t="s">
        <v>560</v>
      </c>
      <c r="E6074" t="s">
        <v>560</v>
      </c>
    </row>
    <row r="6075" spans="1:5">
      <c r="A6075" s="603">
        <v>36251</v>
      </c>
      <c r="B6075">
        <v>25.77</v>
      </c>
      <c r="D6075" t="s">
        <v>560</v>
      </c>
      <c r="E6075" t="s">
        <v>560</v>
      </c>
    </row>
    <row r="6076" spans="1:5">
      <c r="A6076" s="603">
        <v>36250</v>
      </c>
      <c r="B6076">
        <v>31.61</v>
      </c>
      <c r="D6076" t="s">
        <v>560</v>
      </c>
      <c r="E6076" t="s">
        <v>560</v>
      </c>
    </row>
    <row r="6077" spans="1:5">
      <c r="A6077" s="603">
        <v>36249</v>
      </c>
      <c r="B6077">
        <v>31.38</v>
      </c>
      <c r="D6077" t="s">
        <v>560</v>
      </c>
      <c r="E6077" t="s">
        <v>560</v>
      </c>
    </row>
    <row r="6078" spans="1:5">
      <c r="A6078" s="603">
        <v>36248</v>
      </c>
      <c r="B6078">
        <v>31.64</v>
      </c>
      <c r="D6078" t="s">
        <v>560</v>
      </c>
      <c r="E6078" t="s">
        <v>560</v>
      </c>
    </row>
    <row r="6079" spans="1:5">
      <c r="A6079" s="603">
        <v>36245</v>
      </c>
      <c r="B6079">
        <v>32.93</v>
      </c>
      <c r="D6079" t="s">
        <v>560</v>
      </c>
      <c r="E6079" t="s">
        <v>560</v>
      </c>
    </row>
    <row r="6080" spans="1:5">
      <c r="A6080" s="603">
        <v>36244</v>
      </c>
      <c r="B6080">
        <v>30.97</v>
      </c>
      <c r="D6080" t="s">
        <v>560</v>
      </c>
      <c r="E6080" t="s">
        <v>560</v>
      </c>
    </row>
    <row r="6081" spans="1:5">
      <c r="A6081" s="603">
        <v>36243</v>
      </c>
      <c r="B6081">
        <v>31.13</v>
      </c>
      <c r="D6081" t="s">
        <v>560</v>
      </c>
      <c r="E6081" t="s">
        <v>560</v>
      </c>
    </row>
    <row r="6082" spans="1:5">
      <c r="A6082" s="603">
        <v>36242</v>
      </c>
      <c r="B6082">
        <v>30.54</v>
      </c>
      <c r="D6082" t="s">
        <v>560</v>
      </c>
      <c r="E6082" t="s">
        <v>560</v>
      </c>
    </row>
    <row r="6083" spans="1:5">
      <c r="A6083" s="603">
        <v>36241</v>
      </c>
      <c r="B6083">
        <v>33.049999999999997</v>
      </c>
      <c r="D6083" t="s">
        <v>560</v>
      </c>
      <c r="E6083" t="s">
        <v>560</v>
      </c>
    </row>
    <row r="6084" spans="1:5">
      <c r="A6084" s="603">
        <v>36238</v>
      </c>
      <c r="B6084">
        <v>21.99</v>
      </c>
      <c r="D6084" t="s">
        <v>560</v>
      </c>
      <c r="E6084" t="s">
        <v>560</v>
      </c>
    </row>
    <row r="6085" spans="1:5">
      <c r="A6085" s="603">
        <v>36237</v>
      </c>
      <c r="B6085">
        <v>28.88</v>
      </c>
      <c r="D6085" t="s">
        <v>560</v>
      </c>
      <c r="E6085" t="s">
        <v>560</v>
      </c>
    </row>
    <row r="6086" spans="1:5">
      <c r="A6086" s="603">
        <v>36236</v>
      </c>
      <c r="B6086">
        <v>29.85</v>
      </c>
      <c r="D6086" t="s">
        <v>560</v>
      </c>
      <c r="E6086" t="s">
        <v>560</v>
      </c>
    </row>
    <row r="6087" spans="1:5">
      <c r="A6087" s="603">
        <v>36235</v>
      </c>
      <c r="B6087">
        <v>27.48</v>
      </c>
      <c r="D6087" t="s">
        <v>560</v>
      </c>
      <c r="E6087" t="s">
        <v>560</v>
      </c>
    </row>
    <row r="6088" spans="1:5">
      <c r="A6088" s="603">
        <v>36234</v>
      </c>
      <c r="B6088">
        <v>28.06</v>
      </c>
      <c r="D6088" t="s">
        <v>560</v>
      </c>
      <c r="E6088" t="s">
        <v>560</v>
      </c>
    </row>
    <row r="6089" spans="1:5">
      <c r="A6089" s="603">
        <v>36231</v>
      </c>
      <c r="B6089">
        <v>30.64</v>
      </c>
      <c r="D6089" t="s">
        <v>560</v>
      </c>
      <c r="E6089" t="s">
        <v>560</v>
      </c>
    </row>
    <row r="6090" spans="1:5">
      <c r="A6090" s="603">
        <v>36230</v>
      </c>
      <c r="B6090">
        <v>31.27</v>
      </c>
      <c r="D6090" t="s">
        <v>560</v>
      </c>
      <c r="E6090" t="s">
        <v>560</v>
      </c>
    </row>
    <row r="6091" spans="1:5">
      <c r="A6091" s="603">
        <v>36229</v>
      </c>
      <c r="B6091">
        <v>32.6</v>
      </c>
      <c r="D6091" t="s">
        <v>560</v>
      </c>
      <c r="E6091" t="s">
        <v>560</v>
      </c>
    </row>
    <row r="6092" spans="1:5">
      <c r="A6092" s="603">
        <v>36228</v>
      </c>
      <c r="B6092">
        <v>31.92</v>
      </c>
      <c r="D6092" t="s">
        <v>560</v>
      </c>
      <c r="E6092" t="s">
        <v>560</v>
      </c>
    </row>
    <row r="6093" spans="1:5">
      <c r="A6093" s="603">
        <v>36227</v>
      </c>
      <c r="B6093">
        <v>29.16</v>
      </c>
      <c r="D6093" t="s">
        <v>560</v>
      </c>
      <c r="E6093" t="s">
        <v>560</v>
      </c>
    </row>
    <row r="6094" spans="1:5">
      <c r="A6094" s="603">
        <v>36224</v>
      </c>
      <c r="B6094">
        <v>25.7</v>
      </c>
      <c r="D6094" t="s">
        <v>560</v>
      </c>
      <c r="E6094" t="s">
        <v>560</v>
      </c>
    </row>
    <row r="6095" spans="1:5">
      <c r="A6095" s="603">
        <v>36223</v>
      </c>
      <c r="B6095">
        <v>27.66</v>
      </c>
      <c r="D6095" t="s">
        <v>560</v>
      </c>
      <c r="E6095" t="s">
        <v>560</v>
      </c>
    </row>
    <row r="6096" spans="1:5">
      <c r="A6096" s="603">
        <v>36222</v>
      </c>
      <c r="B6096">
        <v>27.04</v>
      </c>
      <c r="D6096" t="s">
        <v>560</v>
      </c>
      <c r="E6096" t="s">
        <v>560</v>
      </c>
    </row>
    <row r="6097" spans="1:5">
      <c r="A6097" s="603">
        <v>36221</v>
      </c>
      <c r="B6097">
        <v>25.74</v>
      </c>
      <c r="D6097" t="s">
        <v>560</v>
      </c>
      <c r="E6097" t="s">
        <v>560</v>
      </c>
    </row>
    <row r="6098" spans="1:5">
      <c r="A6098" s="603">
        <v>36220</v>
      </c>
      <c r="B6098">
        <v>27.35</v>
      </c>
      <c r="D6098" t="s">
        <v>560</v>
      </c>
      <c r="E6098" t="s">
        <v>560</v>
      </c>
    </row>
    <row r="6099" spans="1:5">
      <c r="A6099" s="603">
        <v>36217</v>
      </c>
      <c r="B6099">
        <v>28.81</v>
      </c>
      <c r="D6099" t="s">
        <v>560</v>
      </c>
      <c r="E6099" t="s">
        <v>560</v>
      </c>
    </row>
    <row r="6100" spans="1:5">
      <c r="A6100" s="603">
        <v>36216</v>
      </c>
      <c r="B6100">
        <v>30.2</v>
      </c>
      <c r="D6100" t="s">
        <v>560</v>
      </c>
      <c r="E6100" t="s">
        <v>560</v>
      </c>
    </row>
    <row r="6101" spans="1:5">
      <c r="A6101" s="603">
        <v>36215</v>
      </c>
      <c r="B6101">
        <v>27.09</v>
      </c>
      <c r="D6101" t="s">
        <v>560</v>
      </c>
      <c r="E6101" t="s">
        <v>560</v>
      </c>
    </row>
    <row r="6102" spans="1:5">
      <c r="A6102" s="603">
        <v>36214</v>
      </c>
      <c r="B6102">
        <v>30.8</v>
      </c>
      <c r="D6102" t="s">
        <v>560</v>
      </c>
      <c r="E6102" t="s">
        <v>560</v>
      </c>
    </row>
    <row r="6103" spans="1:5">
      <c r="A6103" s="603">
        <v>36213</v>
      </c>
      <c r="B6103">
        <v>32.68</v>
      </c>
      <c r="D6103" t="s">
        <v>560</v>
      </c>
      <c r="E6103" t="s">
        <v>560</v>
      </c>
    </row>
    <row r="6104" spans="1:5">
      <c r="A6104" s="603">
        <v>36210</v>
      </c>
      <c r="B6104">
        <v>31.75</v>
      </c>
      <c r="D6104" t="s">
        <v>560</v>
      </c>
      <c r="E6104" t="s">
        <v>560</v>
      </c>
    </row>
    <row r="6105" spans="1:5">
      <c r="A6105" s="603">
        <v>36209</v>
      </c>
      <c r="B6105">
        <v>32.31</v>
      </c>
      <c r="D6105" t="s">
        <v>560</v>
      </c>
      <c r="E6105" t="s">
        <v>560</v>
      </c>
    </row>
    <row r="6106" spans="1:5">
      <c r="A6106" s="603">
        <v>36208</v>
      </c>
      <c r="B6106">
        <v>31.71</v>
      </c>
      <c r="D6106" t="s">
        <v>560</v>
      </c>
      <c r="E6106" t="s">
        <v>560</v>
      </c>
    </row>
    <row r="6107" spans="1:5">
      <c r="A6107" s="603">
        <v>36207</v>
      </c>
      <c r="B6107">
        <v>27.02</v>
      </c>
      <c r="D6107" t="s">
        <v>560</v>
      </c>
      <c r="E6107" t="s">
        <v>560</v>
      </c>
    </row>
    <row r="6108" spans="1:5">
      <c r="A6108" s="603">
        <v>36206</v>
      </c>
      <c r="B6108">
        <v>23.8</v>
      </c>
      <c r="D6108" t="s">
        <v>560</v>
      </c>
      <c r="E6108" t="s">
        <v>560</v>
      </c>
    </row>
    <row r="6109" spans="1:5">
      <c r="A6109" s="603">
        <v>36203</v>
      </c>
      <c r="B6109">
        <v>26.97</v>
      </c>
      <c r="D6109" t="s">
        <v>560</v>
      </c>
      <c r="E6109" t="s">
        <v>560</v>
      </c>
    </row>
    <row r="6110" spans="1:5">
      <c r="A6110" s="603">
        <v>36202</v>
      </c>
      <c r="B6110">
        <v>27.2</v>
      </c>
      <c r="D6110" t="s">
        <v>560</v>
      </c>
      <c r="E6110" t="s">
        <v>560</v>
      </c>
    </row>
    <row r="6111" spans="1:5">
      <c r="A6111" s="603">
        <v>36201</v>
      </c>
      <c r="B6111">
        <v>25.65</v>
      </c>
      <c r="D6111" t="s">
        <v>560</v>
      </c>
      <c r="E6111" t="s">
        <v>560</v>
      </c>
    </row>
    <row r="6112" spans="1:5">
      <c r="A6112" s="603">
        <v>36200</v>
      </c>
      <c r="B6112">
        <v>30.31</v>
      </c>
      <c r="D6112" t="s">
        <v>560</v>
      </c>
      <c r="E6112" t="s">
        <v>560</v>
      </c>
    </row>
    <row r="6113" spans="1:5">
      <c r="A6113" s="603">
        <v>36199</v>
      </c>
      <c r="B6113">
        <v>31.72</v>
      </c>
      <c r="D6113" t="s">
        <v>560</v>
      </c>
      <c r="E6113" t="s">
        <v>560</v>
      </c>
    </row>
    <row r="6114" spans="1:5">
      <c r="A6114" s="603">
        <v>36196</v>
      </c>
      <c r="B6114">
        <v>30.99</v>
      </c>
      <c r="D6114" t="s">
        <v>560</v>
      </c>
      <c r="E6114" t="s">
        <v>560</v>
      </c>
    </row>
    <row r="6115" spans="1:5">
      <c r="A6115" s="603">
        <v>36195</v>
      </c>
      <c r="B6115">
        <v>30.52</v>
      </c>
      <c r="D6115" t="s">
        <v>560</v>
      </c>
      <c r="E6115" t="s">
        <v>560</v>
      </c>
    </row>
    <row r="6116" spans="1:5">
      <c r="A6116" s="603">
        <v>36194</v>
      </c>
      <c r="B6116">
        <v>30.66</v>
      </c>
      <c r="D6116" t="s">
        <v>560</v>
      </c>
      <c r="E6116" t="s">
        <v>560</v>
      </c>
    </row>
    <row r="6117" spans="1:5">
      <c r="A6117" s="603">
        <v>36193</v>
      </c>
      <c r="B6117">
        <v>31.04</v>
      </c>
      <c r="D6117" t="s">
        <v>560</v>
      </c>
      <c r="E6117" t="s">
        <v>560</v>
      </c>
    </row>
    <row r="6118" spans="1:5">
      <c r="A6118" s="603">
        <v>36192</v>
      </c>
      <c r="B6118">
        <v>30.52</v>
      </c>
      <c r="D6118" t="s">
        <v>560</v>
      </c>
      <c r="E6118" t="s">
        <v>560</v>
      </c>
    </row>
    <row r="6119" spans="1:5">
      <c r="A6119" s="603">
        <v>36189</v>
      </c>
      <c r="B6119">
        <v>28.79</v>
      </c>
      <c r="D6119" t="s">
        <v>560</v>
      </c>
      <c r="E6119" t="s">
        <v>560</v>
      </c>
    </row>
    <row r="6120" spans="1:5">
      <c r="A6120" s="603">
        <v>36188</v>
      </c>
      <c r="B6120">
        <v>28.36</v>
      </c>
      <c r="D6120" t="s">
        <v>560</v>
      </c>
      <c r="E6120" t="s">
        <v>560</v>
      </c>
    </row>
    <row r="6121" spans="1:5">
      <c r="A6121" s="603">
        <v>36187</v>
      </c>
      <c r="B6121">
        <v>28.68</v>
      </c>
      <c r="D6121" t="s">
        <v>560</v>
      </c>
      <c r="E6121" t="s">
        <v>560</v>
      </c>
    </row>
    <row r="6122" spans="1:5">
      <c r="A6122" s="603">
        <v>36186</v>
      </c>
      <c r="B6122">
        <v>31.75</v>
      </c>
      <c r="D6122" t="s">
        <v>560</v>
      </c>
      <c r="E6122" t="s">
        <v>560</v>
      </c>
    </row>
    <row r="6123" spans="1:5">
      <c r="A6123" s="603">
        <v>36185</v>
      </c>
      <c r="B6123">
        <v>31.71</v>
      </c>
      <c r="D6123" t="s">
        <v>560</v>
      </c>
      <c r="E6123" t="s">
        <v>560</v>
      </c>
    </row>
    <row r="6124" spans="1:5">
      <c r="A6124" s="603">
        <v>36182</v>
      </c>
      <c r="B6124">
        <v>30.32</v>
      </c>
      <c r="D6124" t="s">
        <v>560</v>
      </c>
      <c r="E6124" t="s">
        <v>560</v>
      </c>
    </row>
    <row r="6125" spans="1:5">
      <c r="A6125" s="603">
        <v>36181</v>
      </c>
      <c r="B6125">
        <v>29.7</v>
      </c>
      <c r="D6125" t="s">
        <v>560</v>
      </c>
      <c r="E6125" t="s">
        <v>560</v>
      </c>
    </row>
    <row r="6126" spans="1:5">
      <c r="A6126" s="603">
        <v>36180</v>
      </c>
      <c r="B6126">
        <v>27.05</v>
      </c>
      <c r="D6126" t="s">
        <v>560</v>
      </c>
      <c r="E6126" t="s">
        <v>560</v>
      </c>
    </row>
    <row r="6127" spans="1:5">
      <c r="A6127" s="603">
        <v>36179</v>
      </c>
      <c r="B6127">
        <v>23.27</v>
      </c>
      <c r="D6127" t="s">
        <v>560</v>
      </c>
      <c r="E6127" t="s">
        <v>560</v>
      </c>
    </row>
    <row r="6128" spans="1:5">
      <c r="A6128" s="603">
        <v>36178</v>
      </c>
      <c r="B6128">
        <v>23.7</v>
      </c>
      <c r="D6128" t="s">
        <v>560</v>
      </c>
      <c r="E6128" t="s">
        <v>560</v>
      </c>
    </row>
    <row r="6129" spans="1:5">
      <c r="A6129" s="603">
        <v>36175</v>
      </c>
      <c r="B6129">
        <v>16.47</v>
      </c>
      <c r="D6129" t="s">
        <v>560</v>
      </c>
      <c r="E6129" t="s">
        <v>560</v>
      </c>
    </row>
    <row r="6130" spans="1:5">
      <c r="A6130" s="603">
        <v>36174</v>
      </c>
      <c r="B6130">
        <v>17.71</v>
      </c>
      <c r="D6130" t="s">
        <v>560</v>
      </c>
      <c r="E6130" t="s">
        <v>560</v>
      </c>
    </row>
    <row r="6131" spans="1:5">
      <c r="A6131" s="603">
        <v>36173</v>
      </c>
      <c r="B6131">
        <v>17.329999999999998</v>
      </c>
      <c r="D6131" t="s">
        <v>560</v>
      </c>
      <c r="E6131" t="s">
        <v>560</v>
      </c>
    </row>
    <row r="6132" spans="1:5">
      <c r="A6132" s="603">
        <v>36172</v>
      </c>
      <c r="B6132">
        <v>17.07</v>
      </c>
      <c r="D6132" t="s">
        <v>560</v>
      </c>
      <c r="E6132" t="s">
        <v>560</v>
      </c>
    </row>
    <row r="6133" spans="1:5">
      <c r="A6133" s="603">
        <v>36171</v>
      </c>
      <c r="B6133">
        <v>16.39</v>
      </c>
      <c r="D6133" t="s">
        <v>560</v>
      </c>
      <c r="E6133" t="s">
        <v>560</v>
      </c>
    </row>
    <row r="6134" spans="1:5">
      <c r="A6134" s="603">
        <v>36168</v>
      </c>
      <c r="B6134">
        <v>17.579999999999998</v>
      </c>
      <c r="D6134" t="s">
        <v>560</v>
      </c>
      <c r="E6134" t="s">
        <v>560</v>
      </c>
    </row>
    <row r="6135" spans="1:5">
      <c r="A6135" s="603">
        <v>36167</v>
      </c>
      <c r="B6135">
        <v>21.75</v>
      </c>
      <c r="D6135" t="s">
        <v>560</v>
      </c>
      <c r="E6135" t="s">
        <v>560</v>
      </c>
    </row>
    <row r="6136" spans="1:5">
      <c r="A6136" s="603">
        <v>36166</v>
      </c>
      <c r="B6136">
        <v>21.99</v>
      </c>
      <c r="D6136" t="s">
        <v>560</v>
      </c>
      <c r="E6136" t="s">
        <v>560</v>
      </c>
    </row>
    <row r="6137" spans="1:5">
      <c r="A6137" s="603">
        <v>36165</v>
      </c>
      <c r="B6137">
        <v>27.52</v>
      </c>
      <c r="D6137" t="s">
        <v>560</v>
      </c>
      <c r="E6137" t="s">
        <v>560</v>
      </c>
    </row>
    <row r="6138" spans="1:5">
      <c r="A6138" s="603">
        <v>36164</v>
      </c>
      <c r="B6138">
        <v>25.16</v>
      </c>
      <c r="D6138" t="s">
        <v>560</v>
      </c>
      <c r="E6138" t="s">
        <v>560</v>
      </c>
    </row>
    <row r="6139" spans="1:5">
      <c r="A6139" s="603">
        <v>36161</v>
      </c>
      <c r="B6139">
        <v>18.649999999999999</v>
      </c>
      <c r="D6139" t="s">
        <v>560</v>
      </c>
      <c r="E6139" t="s">
        <v>560</v>
      </c>
    </row>
  </sheetData>
  <dataValidations count="1">
    <dataValidation allowBlank="1" showErrorMessage="1" promptTitle="TRAFO" prompt="$A$3:$D$6063" sqref="B3:C3" xr:uid="{00000000-0002-0000-5D00-000000000000}"/>
  </dataValidations>
  <hyperlinks>
    <hyperlink ref="A1" location="'Figures'!A1" display="Indice de gráficos" xr:uid="{00000000-0004-0000-5D00-000000000000}"/>
  </hyperlinks>
  <pageMargins left="0.7" right="0.7" top="0.75" bottom="0.75" header="0.3" footer="0.3"/>
  <pageSetup paperSize="9" orientation="portrait" verticalDpi="0"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Hoja82"/>
  <dimension ref="A1:J2513"/>
  <sheetViews>
    <sheetView showGridLines="0" zoomScaleNormal="100" workbookViewId="0">
      <selection activeCell="J29" sqref="J29"/>
    </sheetView>
  </sheetViews>
  <sheetFormatPr baseColWidth="10" defaultColWidth="11.42578125" defaultRowHeight="15"/>
  <sheetData>
    <row r="1" spans="1:10" ht="15.75" customHeight="1" thickBot="1">
      <c r="A1" s="367" t="s">
        <v>321</v>
      </c>
      <c r="B1" s="857" t="s">
        <v>724</v>
      </c>
      <c r="C1" s="858"/>
      <c r="D1" s="858"/>
      <c r="E1" s="858"/>
      <c r="F1" s="858"/>
      <c r="G1" s="859"/>
      <c r="I1" s="426" t="str">
        <f ca="1">MID(CELL("nombrearchivo",H20),FIND("]",CELL("nombrearchivo",H20))+1,31)</f>
        <v xml:space="preserve">Gr_R1.e MERCADO IBÉRICO GAS </v>
      </c>
      <c r="J1" s="426" t="s">
        <v>725</v>
      </c>
    </row>
    <row r="2" spans="1:10" ht="15.75" thickBot="1">
      <c r="A2" s="604"/>
      <c r="B2" s="623" t="s">
        <v>726</v>
      </c>
      <c r="C2" s="624" t="s">
        <v>727</v>
      </c>
      <c r="D2" s="624" t="s">
        <v>728</v>
      </c>
      <c r="E2" s="624" t="s">
        <v>729</v>
      </c>
      <c r="F2" s="624" t="s">
        <v>730</v>
      </c>
      <c r="G2" s="625" t="s">
        <v>731</v>
      </c>
      <c r="H2" s="53"/>
    </row>
    <row r="3" spans="1:10">
      <c r="A3" s="603">
        <v>44750</v>
      </c>
      <c r="B3" s="626">
        <v>-4.529786187679944E-2</v>
      </c>
      <c r="C3" s="627">
        <v>0.63968109261316397</v>
      </c>
      <c r="D3" s="627">
        <v>0.72261201855851132</v>
      </c>
      <c r="E3" s="627">
        <v>0.78933256303386723</v>
      </c>
      <c r="F3" s="627">
        <v>0.92113038760115806</v>
      </c>
      <c r="G3" s="628">
        <v>0.95571287244822378</v>
      </c>
    </row>
    <row r="4" spans="1:10">
      <c r="A4" s="603">
        <v>44749</v>
      </c>
      <c r="B4" s="626">
        <v>-0.13459721621617685</v>
      </c>
      <c r="C4" s="627">
        <v>0.64719803004952836</v>
      </c>
      <c r="D4" s="627">
        <v>0.74097997002077698</v>
      </c>
      <c r="E4" s="627">
        <v>0.79773536130469391</v>
      </c>
      <c r="F4" s="627">
        <v>0.92385415046992969</v>
      </c>
      <c r="G4" s="628">
        <v>0.95711197572742135</v>
      </c>
    </row>
    <row r="5" spans="1:10">
      <c r="A5" s="603">
        <v>44748</v>
      </c>
      <c r="B5" s="626">
        <v>-9.1580720304381844E-2</v>
      </c>
      <c r="C5" s="627">
        <v>0.68003756358881129</v>
      </c>
      <c r="D5" s="627">
        <v>0.76296337221432853</v>
      </c>
      <c r="E5" s="627">
        <v>0.80957419715808943</v>
      </c>
      <c r="F5" s="627">
        <v>0.92756066035987261</v>
      </c>
      <c r="G5" s="628">
        <v>0.95889864692695925</v>
      </c>
    </row>
    <row r="6" spans="1:10">
      <c r="A6" s="603">
        <v>44747</v>
      </c>
      <c r="B6" s="626">
        <v>0.14665075628254695</v>
      </c>
      <c r="C6" s="627">
        <v>0.69103228441671127</v>
      </c>
      <c r="D6" s="627">
        <v>0.77494645697595133</v>
      </c>
      <c r="E6" s="627">
        <v>0.81549176933703627</v>
      </c>
      <c r="F6" s="627">
        <v>0.9300048647154413</v>
      </c>
      <c r="G6" s="628">
        <v>0.96007903423378416</v>
      </c>
    </row>
    <row r="7" spans="1:10">
      <c r="A7" s="603">
        <v>44746</v>
      </c>
      <c r="B7" s="626">
        <v>0.32805617550419225</v>
      </c>
      <c r="C7" s="627">
        <v>0.69017798863164148</v>
      </c>
      <c r="D7" s="627">
        <v>0.78164067270999149</v>
      </c>
      <c r="E7" s="627">
        <v>0.81916276395213683</v>
      </c>
      <c r="F7" s="627">
        <v>0.9312475539749776</v>
      </c>
      <c r="G7" s="628">
        <v>0.96074059388951283</v>
      </c>
    </row>
    <row r="8" spans="1:10">
      <c r="A8" s="603">
        <v>44743</v>
      </c>
      <c r="B8" s="626">
        <v>0.43748616102530197</v>
      </c>
      <c r="C8" s="627">
        <v>0.66969677225373092</v>
      </c>
      <c r="D8" s="627">
        <v>0.78052313650789962</v>
      </c>
      <c r="E8" s="627">
        <v>0.81924308556037639</v>
      </c>
      <c r="F8" s="627">
        <v>0.93152486375102195</v>
      </c>
      <c r="G8" s="628">
        <v>0.96095743045942283</v>
      </c>
    </row>
    <row r="9" spans="1:10">
      <c r="A9" s="603">
        <v>44742</v>
      </c>
      <c r="B9" s="626">
        <v>0.55257146137700353</v>
      </c>
      <c r="C9" s="627">
        <v>0.6526902112547881</v>
      </c>
      <c r="D9" s="627">
        <v>0.78486874685645802</v>
      </c>
      <c r="E9" s="627">
        <v>0.82185282541412996</v>
      </c>
      <c r="F9" s="627">
        <v>0.93240217544910164</v>
      </c>
      <c r="G9" s="628">
        <v>0.96134025832902137</v>
      </c>
    </row>
    <row r="10" spans="1:10">
      <c r="A10" s="603">
        <v>44741</v>
      </c>
      <c r="B10" s="626">
        <v>0.75138480251904716</v>
      </c>
      <c r="C10" s="627">
        <v>0.6867793886922553</v>
      </c>
      <c r="D10" s="627">
        <v>0.80025568194858665</v>
      </c>
      <c r="E10" s="627">
        <v>0.82842496585410763</v>
      </c>
      <c r="F10" s="627">
        <v>0.93494696395026466</v>
      </c>
      <c r="G10" s="628">
        <v>0.96270077784116803</v>
      </c>
    </row>
    <row r="11" spans="1:10">
      <c r="A11" s="603">
        <v>44740</v>
      </c>
      <c r="B11" s="626">
        <v>0.81637448687687797</v>
      </c>
      <c r="C11" s="627">
        <v>0.69962600471807335</v>
      </c>
      <c r="D11" s="627">
        <v>0.80668623533152772</v>
      </c>
      <c r="E11" s="627">
        <v>0.82613684059536407</v>
      </c>
      <c r="F11" s="627">
        <v>0.93554551598386404</v>
      </c>
      <c r="G11" s="628">
        <v>0.96316050488017757</v>
      </c>
    </row>
    <row r="12" spans="1:10">
      <c r="A12" s="603">
        <v>44739</v>
      </c>
      <c r="B12" s="626">
        <v>0.83265856849657982</v>
      </c>
      <c r="C12" s="627">
        <v>0.70300903692068795</v>
      </c>
      <c r="D12" s="627">
        <v>0.81139997009584874</v>
      </c>
      <c r="E12" s="627">
        <v>0.82604493277630076</v>
      </c>
      <c r="F12" s="627">
        <v>0.93549922393603746</v>
      </c>
      <c r="G12" s="628">
        <v>0.96344249063153964</v>
      </c>
    </row>
    <row r="13" spans="1:10">
      <c r="A13" s="603">
        <v>44736</v>
      </c>
      <c r="B13" s="626">
        <v>0.94294954501699357</v>
      </c>
      <c r="C13" s="627">
        <v>0.64594734848324353</v>
      </c>
      <c r="D13" s="627">
        <v>0.8231480929318914</v>
      </c>
      <c r="E13" s="627">
        <v>0.83109437104906136</v>
      </c>
      <c r="F13" s="627">
        <v>0.93715995371200989</v>
      </c>
      <c r="G13" s="628">
        <v>0.96437763650614705</v>
      </c>
    </row>
    <row r="14" spans="1:10">
      <c r="A14" s="603">
        <v>44735</v>
      </c>
      <c r="B14" s="626">
        <v>0.95202197134325262</v>
      </c>
      <c r="C14" s="627">
        <v>0.64141297391166785</v>
      </c>
      <c r="D14" s="627">
        <v>0.82490014831476877</v>
      </c>
      <c r="E14" s="627">
        <v>0.83097045754235621</v>
      </c>
      <c r="F14" s="627">
        <v>0.93748738362184325</v>
      </c>
      <c r="G14" s="628">
        <v>0.96440731904134458</v>
      </c>
    </row>
    <row r="15" spans="1:10">
      <c r="A15" s="603">
        <v>44734</v>
      </c>
      <c r="B15" s="626">
        <v>0.94249914782775868</v>
      </c>
      <c r="C15" s="627">
        <v>0.62385830795977137</v>
      </c>
      <c r="D15" s="627">
        <v>0.82596327176891393</v>
      </c>
      <c r="E15" s="627">
        <v>0.82975800094875884</v>
      </c>
      <c r="F15" s="627">
        <v>0.93754184383220285</v>
      </c>
      <c r="G15" s="628">
        <v>0.96433654325448204</v>
      </c>
    </row>
    <row r="16" spans="1:10">
      <c r="A16" s="603">
        <v>44733</v>
      </c>
      <c r="B16" s="626">
        <v>0.9385998169728843</v>
      </c>
      <c r="C16" s="627">
        <v>0.59946207410160313</v>
      </c>
      <c r="D16" s="627">
        <v>0.82755170660455413</v>
      </c>
      <c r="E16" s="627">
        <v>0.82980205033939614</v>
      </c>
      <c r="F16" s="627">
        <v>0.93791275768266369</v>
      </c>
      <c r="G16" s="628">
        <v>0.96445324378778874</v>
      </c>
    </row>
    <row r="17" spans="1:10">
      <c r="A17" s="603">
        <v>44732</v>
      </c>
      <c r="B17" s="626">
        <v>0.94084005466265108</v>
      </c>
      <c r="C17" s="627">
        <v>0.57277990546870916</v>
      </c>
      <c r="D17" s="627">
        <v>0.82795931087347829</v>
      </c>
      <c r="E17" s="627">
        <v>0.82967192787238697</v>
      </c>
      <c r="F17" s="627">
        <v>0.93795145276904845</v>
      </c>
      <c r="G17" s="628">
        <v>0.96443174068678539</v>
      </c>
    </row>
    <row r="18" spans="1:10">
      <c r="A18" s="603">
        <v>44729</v>
      </c>
      <c r="B18" s="626">
        <v>0.91607405496955419</v>
      </c>
      <c r="C18" s="627">
        <v>0.55820191183351242</v>
      </c>
      <c r="D18" s="627">
        <v>0.82799270982608775</v>
      </c>
      <c r="E18" s="627">
        <v>0.82935623497302013</v>
      </c>
      <c r="F18" s="627">
        <v>0.93744966675261454</v>
      </c>
      <c r="G18" s="628">
        <v>0.9642532900236187</v>
      </c>
      <c r="I18" t="s">
        <v>217</v>
      </c>
      <c r="J18" t="s">
        <v>732</v>
      </c>
    </row>
    <row r="19" spans="1:10">
      <c r="A19" s="603">
        <v>44728</v>
      </c>
      <c r="B19" s="626">
        <v>0.86796752297671309</v>
      </c>
      <c r="C19" s="627">
        <v>0.54365108562131481</v>
      </c>
      <c r="D19" s="627">
        <v>0.82689756981528439</v>
      </c>
      <c r="E19" s="627">
        <v>0.82738831146704761</v>
      </c>
      <c r="F19" s="627">
        <v>0.93729920576369208</v>
      </c>
      <c r="G19" s="628">
        <v>0.96402999678726842</v>
      </c>
    </row>
    <row r="20" spans="1:10">
      <c r="A20" s="603">
        <v>44727</v>
      </c>
      <c r="B20" s="626">
        <v>0.78171107310340271</v>
      </c>
      <c r="C20" s="627">
        <v>0.53762129157452887</v>
      </c>
      <c r="D20" s="627">
        <v>0.82642512318202521</v>
      </c>
      <c r="E20" s="627">
        <v>0.82793170852381359</v>
      </c>
      <c r="F20" s="627">
        <v>0.93725150161480186</v>
      </c>
      <c r="G20" s="628">
        <v>0.96386456864346193</v>
      </c>
    </row>
    <row r="21" spans="1:10">
      <c r="A21" s="603">
        <v>44726</v>
      </c>
      <c r="B21" s="626">
        <v>0.71516517937381374</v>
      </c>
      <c r="C21" s="627">
        <v>0.53894386960105944</v>
      </c>
      <c r="D21" s="627">
        <v>0.82639008699240157</v>
      </c>
      <c r="E21" s="627">
        <v>0.82586422336693721</v>
      </c>
      <c r="F21" s="627">
        <v>0.93733095885611573</v>
      </c>
      <c r="G21" s="628">
        <v>0.96377689532520994</v>
      </c>
    </row>
    <row r="22" spans="1:10">
      <c r="A22" s="603">
        <v>44725</v>
      </c>
      <c r="B22" s="626">
        <v>0.69206420075775987</v>
      </c>
      <c r="C22" s="627">
        <v>0.54184046408242992</v>
      </c>
      <c r="D22" s="627">
        <v>0.82663599725710923</v>
      </c>
      <c r="E22" s="627">
        <v>0.82473249878060118</v>
      </c>
      <c r="F22" s="627">
        <v>0.93747014021913078</v>
      </c>
      <c r="G22" s="628">
        <v>0.96373262438739193</v>
      </c>
    </row>
    <row r="23" spans="1:10">
      <c r="A23" s="603">
        <v>44722</v>
      </c>
      <c r="B23" s="626">
        <v>0.68761715727074402</v>
      </c>
      <c r="C23" s="627">
        <v>0.54310182299963961</v>
      </c>
      <c r="D23" s="627">
        <v>0.82644285206250501</v>
      </c>
      <c r="E23" s="627">
        <v>0.82450096585555177</v>
      </c>
      <c r="F23" s="627">
        <v>0.9376102177502692</v>
      </c>
      <c r="G23" s="628">
        <v>0.96368404107456362</v>
      </c>
    </row>
    <row r="24" spans="1:10">
      <c r="A24" s="603">
        <v>44721</v>
      </c>
      <c r="B24" s="626">
        <v>0.6984115548788471</v>
      </c>
      <c r="C24" s="627">
        <v>0.54081426620245154</v>
      </c>
      <c r="D24" s="627">
        <v>0.82629447766541486</v>
      </c>
      <c r="E24" s="627">
        <v>0.82073447027946156</v>
      </c>
      <c r="F24" s="627">
        <v>0.93780054062439711</v>
      </c>
      <c r="G24" s="628">
        <v>0.96365791765703801</v>
      </c>
    </row>
    <row r="25" spans="1:10">
      <c r="A25" s="603">
        <v>44720</v>
      </c>
      <c r="B25" s="626">
        <v>0.64699551019365398</v>
      </c>
      <c r="C25" s="627">
        <v>0.53888290281076157</v>
      </c>
      <c r="D25" s="627">
        <v>0.82548284202274214</v>
      </c>
      <c r="E25" s="627">
        <v>0.82027750840045999</v>
      </c>
      <c r="F25" s="627">
        <v>0.93804273114967796</v>
      </c>
      <c r="G25" s="628">
        <v>0.96363641832066782</v>
      </c>
    </row>
    <row r="26" spans="1:10">
      <c r="A26" s="603">
        <v>44719</v>
      </c>
      <c r="B26" s="626">
        <v>0.62740054764463138</v>
      </c>
      <c r="C26" s="627">
        <v>0.54506677263222636</v>
      </c>
      <c r="D26" s="627">
        <v>0.8247133316648444</v>
      </c>
      <c r="E26" s="627">
        <v>0.81947154548407186</v>
      </c>
      <c r="F26" s="627">
        <v>0.93823824893318875</v>
      </c>
      <c r="G26" s="628">
        <v>0.96359821427703385</v>
      </c>
    </row>
    <row r="27" spans="1:10">
      <c r="A27" s="603">
        <v>44718</v>
      </c>
      <c r="B27" s="626">
        <v>0.59722534755859458</v>
      </c>
      <c r="C27" s="627">
        <v>0.55500769376152925</v>
      </c>
      <c r="D27" s="627">
        <v>0.82452085928431962</v>
      </c>
      <c r="E27" s="627">
        <v>0.81951462805057895</v>
      </c>
      <c r="F27" s="627">
        <v>0.93837892798399358</v>
      </c>
      <c r="G27" s="628">
        <v>0.96358178702624986</v>
      </c>
    </row>
    <row r="28" spans="1:10">
      <c r="A28" s="603">
        <v>44715</v>
      </c>
      <c r="B28" s="626">
        <v>0.65963504565232556</v>
      </c>
      <c r="C28" s="627">
        <v>0.56892744548999352</v>
      </c>
      <c r="D28" s="627">
        <v>0.82570972510862328</v>
      </c>
      <c r="E28" s="627">
        <v>0.82074476790714479</v>
      </c>
      <c r="F28" s="627">
        <v>0.93890101170192175</v>
      </c>
      <c r="G28" s="628">
        <v>0.96380871892432751</v>
      </c>
    </row>
    <row r="29" spans="1:10">
      <c r="A29" s="603">
        <v>44714</v>
      </c>
      <c r="B29" s="626">
        <v>0.71265739116068738</v>
      </c>
      <c r="C29" s="627">
        <v>0.57680125972257035</v>
      </c>
      <c r="D29" s="627">
        <v>0.8264083411027533</v>
      </c>
      <c r="E29" s="627">
        <v>0.82161892459445185</v>
      </c>
      <c r="F29" s="627">
        <v>0.93909693176402864</v>
      </c>
      <c r="G29" s="628">
        <v>0.96381597180319567</v>
      </c>
    </row>
    <row r="30" spans="1:10">
      <c r="A30" s="603">
        <v>44713</v>
      </c>
      <c r="B30" s="626">
        <v>0.8235540679165686</v>
      </c>
      <c r="C30" s="627">
        <v>0.62861427249638546</v>
      </c>
      <c r="D30" s="627">
        <v>0.82750719007324025</v>
      </c>
      <c r="E30" s="627">
        <v>0.82298167043413972</v>
      </c>
      <c r="F30" s="627">
        <v>0.93931903660688287</v>
      </c>
      <c r="G30" s="628">
        <v>0.96385914968370456</v>
      </c>
    </row>
    <row r="31" spans="1:10">
      <c r="A31" s="603">
        <v>44712</v>
      </c>
      <c r="B31" s="626">
        <v>0.82369453687171579</v>
      </c>
      <c r="C31" s="627">
        <v>0.71886882052424672</v>
      </c>
      <c r="D31" s="627">
        <v>0.82733521572981839</v>
      </c>
      <c r="E31" s="627">
        <v>0.82332028788048839</v>
      </c>
      <c r="F31" s="627">
        <v>0.93931971983586615</v>
      </c>
      <c r="G31" s="628">
        <v>0.96378139159004472</v>
      </c>
    </row>
    <row r="32" spans="1:10">
      <c r="A32" s="603">
        <v>44711</v>
      </c>
      <c r="B32" s="626">
        <v>0.83334309555046227</v>
      </c>
      <c r="C32" s="627">
        <v>0.80278080162082022</v>
      </c>
      <c r="D32" s="627">
        <v>0.82513299069733936</v>
      </c>
      <c r="E32" s="627">
        <v>0.82471815524266079</v>
      </c>
      <c r="F32" s="627">
        <v>0.93936545820783579</v>
      </c>
      <c r="G32" s="628">
        <v>0.96372661383627378</v>
      </c>
    </row>
    <row r="33" spans="1:7">
      <c r="A33" s="603">
        <v>44708</v>
      </c>
      <c r="B33" s="626">
        <v>0.82498315248959542</v>
      </c>
      <c r="C33" s="627">
        <v>0.81986070720596005</v>
      </c>
      <c r="D33" s="627">
        <v>0.82504146139402246</v>
      </c>
      <c r="E33" s="627">
        <v>0.82576100408366715</v>
      </c>
      <c r="F33" s="627">
        <v>0.93937891951755736</v>
      </c>
      <c r="G33" s="628">
        <v>0.96364417238177991</v>
      </c>
    </row>
    <row r="34" spans="1:7">
      <c r="A34" s="603">
        <v>44707</v>
      </c>
      <c r="B34" s="626">
        <v>0.74533985031861538</v>
      </c>
      <c r="C34" s="627">
        <v>0.82484641278506221</v>
      </c>
      <c r="D34" s="627">
        <v>0.82365924637944232</v>
      </c>
      <c r="E34" s="627">
        <v>0.82587658129140884</v>
      </c>
      <c r="F34" s="627">
        <v>0.93947638451931392</v>
      </c>
      <c r="G34" s="628">
        <v>0.96365368363436477</v>
      </c>
    </row>
    <row r="35" spans="1:7">
      <c r="A35" s="603">
        <v>44706</v>
      </c>
      <c r="B35" s="626">
        <v>0.48038560036364997</v>
      </c>
      <c r="C35" s="627">
        <v>0.82787987163855692</v>
      </c>
      <c r="D35" s="627">
        <v>0.82225172573596028</v>
      </c>
      <c r="E35" s="627">
        <v>0.82537882866586976</v>
      </c>
      <c r="F35" s="627">
        <v>0.93959072580538905</v>
      </c>
      <c r="G35" s="628">
        <v>0.96366208524345265</v>
      </c>
    </row>
    <row r="36" spans="1:7">
      <c r="A36" s="603">
        <v>44705</v>
      </c>
      <c r="B36" s="626">
        <v>0.45696563086618858</v>
      </c>
      <c r="C36" s="627">
        <v>0.8269268015430048</v>
      </c>
      <c r="D36" s="627">
        <v>0.8214729726406037</v>
      </c>
      <c r="E36" s="627">
        <v>0.82566987408616754</v>
      </c>
      <c r="F36" s="627">
        <v>0.93968815295717323</v>
      </c>
      <c r="G36" s="628">
        <v>0.96362327793886859</v>
      </c>
    </row>
    <row r="37" spans="1:7">
      <c r="A37" s="603">
        <v>44704</v>
      </c>
      <c r="B37" s="626">
        <v>0.23901833599215239</v>
      </c>
      <c r="C37" s="627">
        <v>0.82541461712737629</v>
      </c>
      <c r="D37" s="627">
        <v>0.82045203375990805</v>
      </c>
      <c r="E37" s="627">
        <v>0.82645363321810328</v>
      </c>
      <c r="F37" s="627">
        <v>0.93981593765927651</v>
      </c>
      <c r="G37" s="628">
        <v>0.96359651025189008</v>
      </c>
    </row>
    <row r="38" spans="1:7">
      <c r="A38" s="603">
        <v>44701</v>
      </c>
      <c r="B38" s="626">
        <v>0.13073004647081166</v>
      </c>
      <c r="C38" s="627">
        <v>0.82137058517505923</v>
      </c>
      <c r="D38" s="627">
        <v>0.8202495864202608</v>
      </c>
      <c r="E38" s="627">
        <v>0.82748198613758062</v>
      </c>
      <c r="F38" s="627">
        <v>0.93996800949256143</v>
      </c>
      <c r="G38" s="628">
        <v>0.96356823537493819</v>
      </c>
    </row>
    <row r="39" spans="1:7">
      <c r="A39" s="603">
        <v>44700</v>
      </c>
      <c r="B39" s="626">
        <v>0.27627377829040822</v>
      </c>
      <c r="C39" s="627">
        <v>0.820540372718637</v>
      </c>
      <c r="D39" s="627">
        <v>0.82007587402240756</v>
      </c>
      <c r="E39" s="627">
        <v>0.82864383036672784</v>
      </c>
      <c r="F39" s="627">
        <v>0.94009805679826697</v>
      </c>
      <c r="G39" s="628">
        <v>0.96350110363843178</v>
      </c>
    </row>
    <row r="40" spans="1:7">
      <c r="A40" s="603">
        <v>44699</v>
      </c>
      <c r="B40" s="626">
        <v>0.36046851179638106</v>
      </c>
      <c r="C40" s="627">
        <v>0.81821205374912442</v>
      </c>
      <c r="D40" s="627">
        <v>0.81961466870712407</v>
      </c>
      <c r="E40" s="627">
        <v>0.83016189273930996</v>
      </c>
      <c r="F40" s="627">
        <v>0.9402416648400701</v>
      </c>
      <c r="G40" s="628">
        <v>0.96343429579352691</v>
      </c>
    </row>
    <row r="41" spans="1:7">
      <c r="A41" s="603">
        <v>44698</v>
      </c>
      <c r="B41" s="626">
        <v>0.35074887562053941</v>
      </c>
      <c r="C41" s="627">
        <v>0.81752714203221533</v>
      </c>
      <c r="D41" s="627">
        <v>0.81910882385337114</v>
      </c>
      <c r="E41" s="627">
        <v>0.83187547868207878</v>
      </c>
      <c r="F41" s="627">
        <v>0.94036220799430814</v>
      </c>
      <c r="G41" s="628">
        <v>0.96335850193883499</v>
      </c>
    </row>
    <row r="42" spans="1:7">
      <c r="A42" s="603">
        <v>44697</v>
      </c>
      <c r="B42" s="626">
        <v>0.52197937252639282</v>
      </c>
      <c r="C42" s="627">
        <v>0.81843682129684203</v>
      </c>
      <c r="D42" s="627">
        <v>0.81895391059846523</v>
      </c>
      <c r="E42" s="627">
        <v>0.83391477597505537</v>
      </c>
      <c r="F42" s="627">
        <v>0.94046862359680317</v>
      </c>
      <c r="G42" s="628">
        <v>0.96329354170346537</v>
      </c>
    </row>
    <row r="43" spans="1:7">
      <c r="A43" s="603">
        <v>44694</v>
      </c>
      <c r="B43" s="626">
        <v>0.51079812009003089</v>
      </c>
      <c r="C43" s="627">
        <v>0.81720955662526429</v>
      </c>
      <c r="D43" s="627">
        <v>0.81801383798657901</v>
      </c>
      <c r="E43" s="627">
        <v>0.83552719962050082</v>
      </c>
      <c r="F43" s="627">
        <v>0.94051278300767882</v>
      </c>
      <c r="G43" s="628">
        <v>0.96322377786226676</v>
      </c>
    </row>
    <row r="44" spans="1:7">
      <c r="A44" s="603">
        <v>44693</v>
      </c>
      <c r="B44" s="626">
        <v>0.47683805823346725</v>
      </c>
      <c r="C44" s="627">
        <v>0.81689051029375781</v>
      </c>
      <c r="D44" s="627">
        <v>0.8176444451524213</v>
      </c>
      <c r="E44" s="627">
        <v>0.83708084273937222</v>
      </c>
      <c r="F44" s="627">
        <v>0.94071158966195279</v>
      </c>
      <c r="G44" s="628">
        <v>0.9631591801548941</v>
      </c>
    </row>
    <row r="45" spans="1:7">
      <c r="A45" s="603">
        <v>44692</v>
      </c>
      <c r="B45" s="626">
        <v>0.50554405591462914</v>
      </c>
      <c r="C45" s="627">
        <v>0.81723167312411293</v>
      </c>
      <c r="D45" s="627">
        <v>0.8169051872662707</v>
      </c>
      <c r="E45" s="627">
        <v>0.83830182249242091</v>
      </c>
      <c r="F45" s="627">
        <v>0.94091205432440561</v>
      </c>
      <c r="G45" s="628">
        <v>0.96309455525309573</v>
      </c>
    </row>
    <row r="46" spans="1:7">
      <c r="A46" s="603">
        <v>44691</v>
      </c>
      <c r="B46" s="626">
        <v>0.50860540481820682</v>
      </c>
      <c r="C46" s="627">
        <v>0.81666698635637525</v>
      </c>
      <c r="D46" s="627">
        <v>0.81722555234998551</v>
      </c>
      <c r="E46" s="627">
        <v>0.83982640467843228</v>
      </c>
      <c r="F46" s="627">
        <v>0.94107924373936058</v>
      </c>
      <c r="G46" s="628">
        <v>0.96303825501130247</v>
      </c>
    </row>
    <row r="47" spans="1:7">
      <c r="A47" s="603">
        <v>44690</v>
      </c>
      <c r="B47" s="626">
        <v>0.52760633841829385</v>
      </c>
      <c r="C47" s="627">
        <v>0.81687732089498866</v>
      </c>
      <c r="D47" s="627">
        <v>0.82020339755671734</v>
      </c>
      <c r="E47" s="627">
        <v>0.84161619982886893</v>
      </c>
      <c r="F47" s="627">
        <v>0.94124697357294584</v>
      </c>
      <c r="G47" s="628">
        <v>0.96297445367746237</v>
      </c>
    </row>
    <row r="48" spans="1:7">
      <c r="A48" s="603">
        <v>44687</v>
      </c>
      <c r="B48" s="626">
        <v>0.62685182870591827</v>
      </c>
      <c r="C48" s="627">
        <v>0.81797513020019985</v>
      </c>
      <c r="D48" s="627">
        <v>0.82041088222086311</v>
      </c>
      <c r="E48" s="627">
        <v>0.84348847754127088</v>
      </c>
      <c r="F48" s="627">
        <v>0.94133694286159353</v>
      </c>
      <c r="G48" s="628">
        <v>0.96287160618734735</v>
      </c>
    </row>
    <row r="49" spans="1:7">
      <c r="A49" s="603">
        <v>44686</v>
      </c>
      <c r="B49" s="626">
        <v>0.60385303447330096</v>
      </c>
      <c r="C49" s="627">
        <v>0.81826998996228295</v>
      </c>
      <c r="D49" s="627">
        <v>0.8237898854133815</v>
      </c>
      <c r="E49" s="627">
        <v>0.84567951605406244</v>
      </c>
      <c r="F49" s="627">
        <v>0.94144795533480441</v>
      </c>
      <c r="G49" s="628">
        <v>0.96279549629303307</v>
      </c>
    </row>
    <row r="50" spans="1:7">
      <c r="A50" s="603">
        <v>44685</v>
      </c>
      <c r="B50" s="626">
        <v>0.61910352685047876</v>
      </c>
      <c r="C50" s="627">
        <v>0.81864355933051947</v>
      </c>
      <c r="D50" s="627">
        <v>0.8154579674166601</v>
      </c>
      <c r="E50" s="627">
        <v>0.84805964481473695</v>
      </c>
      <c r="F50" s="627">
        <v>0.94164219768532109</v>
      </c>
      <c r="G50" s="628">
        <v>0.96278247244314119</v>
      </c>
    </row>
    <row r="51" spans="1:7">
      <c r="A51" s="603">
        <v>44684</v>
      </c>
      <c r="B51" s="626">
        <v>0.6376442181393992</v>
      </c>
      <c r="C51" s="627">
        <v>0.81855832179405985</v>
      </c>
      <c r="D51" s="627">
        <v>0.81608621079114141</v>
      </c>
      <c r="E51" s="627">
        <v>0.85030224542187927</v>
      </c>
      <c r="F51" s="627">
        <v>0.9417326074599548</v>
      </c>
      <c r="G51" s="628">
        <v>0.9626970055355496</v>
      </c>
    </row>
    <row r="52" spans="1:7">
      <c r="A52" s="603">
        <v>44683</v>
      </c>
      <c r="B52" s="626">
        <v>0.65951383501232885</v>
      </c>
      <c r="C52" s="627">
        <v>0.81824318656499906</v>
      </c>
      <c r="D52" s="627">
        <v>0.82258959818774469</v>
      </c>
      <c r="E52" s="627">
        <v>0.85293613411751668</v>
      </c>
      <c r="F52" s="627">
        <v>0.94183362059198283</v>
      </c>
      <c r="G52" s="628">
        <v>0.96261972892741521</v>
      </c>
    </row>
    <row r="53" spans="1:7">
      <c r="A53" s="603">
        <v>44680</v>
      </c>
      <c r="B53" s="626">
        <v>0.63402092810472321</v>
      </c>
      <c r="C53" s="627">
        <v>0.81818670093471291</v>
      </c>
      <c r="D53" s="627">
        <v>0.8233975920648704</v>
      </c>
      <c r="E53" s="627">
        <v>0.85566434608624053</v>
      </c>
      <c r="F53" s="627">
        <v>0.94207150395151906</v>
      </c>
      <c r="G53" s="628">
        <v>0.96262419750920536</v>
      </c>
    </row>
    <row r="54" spans="1:7">
      <c r="A54" s="603">
        <v>44679</v>
      </c>
      <c r="B54" s="626">
        <v>0.54657245535964594</v>
      </c>
      <c r="C54" s="627">
        <v>0.81861098624583306</v>
      </c>
      <c r="D54" s="627">
        <v>0.82567724213465465</v>
      </c>
      <c r="E54" s="627">
        <v>0.85735112491265464</v>
      </c>
      <c r="F54" s="627">
        <v>0.94204731913582229</v>
      </c>
      <c r="G54" s="628">
        <v>0.96250596784810261</v>
      </c>
    </row>
    <row r="55" spans="1:7">
      <c r="A55" s="603">
        <v>44678</v>
      </c>
      <c r="B55" s="626">
        <v>0.53449823113634243</v>
      </c>
      <c r="C55" s="627">
        <v>0.81890809409720233</v>
      </c>
      <c r="D55" s="627">
        <v>0.83544701067718896</v>
      </c>
      <c r="E55" s="627">
        <v>0.85915681795639987</v>
      </c>
      <c r="F55" s="627">
        <v>0.94188554801296231</v>
      </c>
      <c r="G55" s="628">
        <v>0.96238375561312417</v>
      </c>
    </row>
    <row r="56" spans="1:7">
      <c r="A56" s="603">
        <v>44677</v>
      </c>
      <c r="B56" s="626">
        <v>0.60522754056691885</v>
      </c>
      <c r="C56" s="627">
        <v>0.81906871107904211</v>
      </c>
      <c r="D56" s="627">
        <v>0.84206250753636802</v>
      </c>
      <c r="E56" s="627">
        <v>0.86127344307391307</v>
      </c>
      <c r="F56" s="627">
        <v>0.9417287815064409</v>
      </c>
      <c r="G56" s="628">
        <v>0.96227990241144579</v>
      </c>
    </row>
    <row r="57" spans="1:7">
      <c r="A57" s="603">
        <v>44676</v>
      </c>
      <c r="B57" s="626">
        <v>0.65968819105702015</v>
      </c>
      <c r="C57" s="627">
        <v>0.81955676887852946</v>
      </c>
      <c r="D57" s="627">
        <v>0.84349932980734621</v>
      </c>
      <c r="E57" s="627">
        <v>0.86372630056729283</v>
      </c>
      <c r="F57" s="627">
        <v>0.94137784337179364</v>
      </c>
      <c r="G57" s="628">
        <v>0.9621214334021897</v>
      </c>
    </row>
    <row r="58" spans="1:7">
      <c r="A58" s="603">
        <v>44673</v>
      </c>
      <c r="B58" s="626">
        <v>0.54124258182295071</v>
      </c>
      <c r="C58" s="627">
        <v>0.81946668941558742</v>
      </c>
      <c r="D58" s="627">
        <v>0.84793760192396506</v>
      </c>
      <c r="E58" s="627">
        <v>0.86504771420926352</v>
      </c>
      <c r="F58" s="627">
        <v>0.94130990733060116</v>
      </c>
      <c r="G58" s="628">
        <v>0.96201477099247368</v>
      </c>
    </row>
    <row r="59" spans="1:7">
      <c r="A59" s="603">
        <v>44672</v>
      </c>
      <c r="B59" s="626">
        <v>0.57164486748388343</v>
      </c>
      <c r="C59" s="627">
        <v>0.81941633991248963</v>
      </c>
      <c r="D59" s="627">
        <v>0.84994994129465584</v>
      </c>
      <c r="E59" s="627">
        <v>0.8665929817264072</v>
      </c>
      <c r="F59" s="627">
        <v>0.94142515391535997</v>
      </c>
      <c r="G59" s="628">
        <v>0.9619618110399768</v>
      </c>
    </row>
    <row r="60" spans="1:7">
      <c r="A60" s="603">
        <v>44671</v>
      </c>
      <c r="B60" s="626">
        <v>0.5684364650416851</v>
      </c>
      <c r="C60" s="627">
        <v>0.8182912948267782</v>
      </c>
      <c r="D60" s="627">
        <v>0.85141574236775008</v>
      </c>
      <c r="E60" s="627">
        <v>0.86840243751193413</v>
      </c>
      <c r="F60" s="627">
        <v>0.94167088887904871</v>
      </c>
      <c r="G60" s="628">
        <v>0.96198356066864199</v>
      </c>
    </row>
    <row r="61" spans="1:7">
      <c r="A61" s="603">
        <v>44670</v>
      </c>
      <c r="B61" s="626">
        <v>0.58224201518130692</v>
      </c>
      <c r="C61" s="627">
        <v>0.82832469250405671</v>
      </c>
      <c r="D61" s="627">
        <v>0.86101024367897094</v>
      </c>
      <c r="E61" s="627">
        <v>0.87647601678161879</v>
      </c>
      <c r="F61" s="627">
        <v>0.94376596015853709</v>
      </c>
      <c r="G61" s="628">
        <v>0.96283457793536675</v>
      </c>
    </row>
    <row r="62" spans="1:7">
      <c r="A62" s="603">
        <v>44669</v>
      </c>
      <c r="B62" s="626">
        <v>0.58349069285842892</v>
      </c>
      <c r="C62" s="627">
        <v>0.83395898376870814</v>
      </c>
      <c r="D62" s="627">
        <v>0.86868496484562019</v>
      </c>
      <c r="E62" s="627">
        <v>0.88291172425790254</v>
      </c>
      <c r="F62" s="627">
        <v>0.94540037820679368</v>
      </c>
      <c r="G62" s="628">
        <v>0.96373382075289338</v>
      </c>
    </row>
    <row r="63" spans="1:7">
      <c r="A63" s="603">
        <v>44666</v>
      </c>
      <c r="B63" s="626">
        <v>0.42712331009386278</v>
      </c>
      <c r="C63" s="627">
        <v>0.82559235294896893</v>
      </c>
      <c r="D63" s="627">
        <v>0.86540714022153187</v>
      </c>
      <c r="E63" s="627">
        <v>0.88398286569702544</v>
      </c>
      <c r="F63" s="627">
        <v>0.9455636338447706</v>
      </c>
      <c r="G63" s="628">
        <v>0.96376055874511468</v>
      </c>
    </row>
    <row r="64" spans="1:7">
      <c r="A64" s="603">
        <v>44665</v>
      </c>
      <c r="B64" s="626">
        <v>0.38876786158746734</v>
      </c>
      <c r="C64" s="627">
        <v>0.82485991008695769</v>
      </c>
      <c r="D64" s="627">
        <v>0.86455468040372851</v>
      </c>
      <c r="E64" s="627">
        <v>0.88540700777759196</v>
      </c>
      <c r="F64" s="627">
        <v>0.94560456059473874</v>
      </c>
      <c r="G64" s="628">
        <v>0.96367421042272039</v>
      </c>
    </row>
    <row r="65" spans="1:7">
      <c r="A65" s="603">
        <v>44664</v>
      </c>
      <c r="B65" s="626">
        <v>0.38413123989666775</v>
      </c>
      <c r="C65" s="627">
        <v>0.82469438075429502</v>
      </c>
      <c r="D65" s="627">
        <v>0.86236383588765697</v>
      </c>
      <c r="E65" s="627">
        <v>0.88677370188705673</v>
      </c>
      <c r="F65" s="627">
        <v>0.94558508200074831</v>
      </c>
      <c r="G65" s="628">
        <v>0.96354693631497823</v>
      </c>
    </row>
    <row r="66" spans="1:7">
      <c r="A66" s="603">
        <v>44663</v>
      </c>
      <c r="B66" s="626">
        <v>0.40161866303945126</v>
      </c>
      <c r="C66" s="627">
        <v>0.82491921204379692</v>
      </c>
      <c r="D66" s="627">
        <v>0.84934849822486624</v>
      </c>
      <c r="E66" s="627">
        <v>0.88795020717873563</v>
      </c>
      <c r="F66" s="627">
        <v>0.94556167744744046</v>
      </c>
      <c r="G66" s="628">
        <v>0.96339811315919266</v>
      </c>
    </row>
    <row r="67" spans="1:7">
      <c r="A67" s="603">
        <v>44662</v>
      </c>
      <c r="B67" s="626">
        <v>0.41697740075458156</v>
      </c>
      <c r="C67" s="627">
        <v>0.82527732860394287</v>
      </c>
      <c r="D67" s="627">
        <v>0.849045728682012</v>
      </c>
      <c r="E67" s="627">
        <v>0.88912702011017264</v>
      </c>
      <c r="F67" s="627">
        <v>0.94554235019424548</v>
      </c>
      <c r="G67" s="628">
        <v>0.96323920667410179</v>
      </c>
    </row>
    <row r="68" spans="1:7">
      <c r="A68" s="603">
        <v>44659</v>
      </c>
      <c r="B68" s="626">
        <v>0.37956269624498984</v>
      </c>
      <c r="C68" s="627">
        <v>0.82772619093207411</v>
      </c>
      <c r="D68" s="627">
        <v>0.84849248714010161</v>
      </c>
      <c r="E68" s="627">
        <v>0.89201307518747508</v>
      </c>
      <c r="F68" s="627">
        <v>0.94608082176897312</v>
      </c>
      <c r="G68" s="628">
        <v>0.96344187270319492</v>
      </c>
    </row>
    <row r="69" spans="1:7">
      <c r="A69" s="603">
        <v>44658</v>
      </c>
      <c r="B69" s="626">
        <v>0.47334570995732334</v>
      </c>
      <c r="C69" s="627">
        <v>0.83593384707978957</v>
      </c>
      <c r="D69" s="627">
        <v>0.85132426758367241</v>
      </c>
      <c r="E69" s="627">
        <v>0.89679257354024278</v>
      </c>
      <c r="F69" s="627">
        <v>0.94719918926217939</v>
      </c>
      <c r="G69" s="628">
        <v>0.9639902134300895</v>
      </c>
    </row>
    <row r="70" spans="1:7">
      <c r="A70" s="603">
        <v>44657</v>
      </c>
      <c r="B70" s="626">
        <v>0.43461914987945216</v>
      </c>
      <c r="C70" s="627">
        <v>0.83592619702387205</v>
      </c>
      <c r="D70" s="627">
        <v>0.85018190977494301</v>
      </c>
      <c r="E70" s="627">
        <v>0.89812927967084344</v>
      </c>
      <c r="F70" s="627">
        <v>0.94726103154194563</v>
      </c>
      <c r="G70" s="628">
        <v>0.96385144961760416</v>
      </c>
    </row>
    <row r="71" spans="1:7">
      <c r="A71" s="603">
        <v>44656</v>
      </c>
      <c r="B71" s="626">
        <v>0.41135212736893578</v>
      </c>
      <c r="C71" s="627">
        <v>0.83580174358444503</v>
      </c>
      <c r="D71" s="627">
        <v>0.85016499240626886</v>
      </c>
      <c r="E71" s="627">
        <v>0.89914704716682314</v>
      </c>
      <c r="F71" s="627">
        <v>0.94711650799337876</v>
      </c>
      <c r="G71" s="628">
        <v>0.96360161593582805</v>
      </c>
    </row>
    <row r="72" spans="1:7">
      <c r="A72" s="603">
        <v>44655</v>
      </c>
      <c r="B72" s="626">
        <v>0.42206564452794149</v>
      </c>
      <c r="C72" s="627">
        <v>0.83544358543231412</v>
      </c>
      <c r="D72" s="627">
        <v>0.84934353288560227</v>
      </c>
      <c r="E72" s="627">
        <v>0.89970719489493278</v>
      </c>
      <c r="F72" s="627">
        <v>0.94692945104151283</v>
      </c>
      <c r="G72" s="628">
        <v>0.9633485163207931</v>
      </c>
    </row>
    <row r="73" spans="1:7">
      <c r="A73" s="603">
        <v>44652</v>
      </c>
      <c r="B73" s="626">
        <v>0.50760913694635401</v>
      </c>
      <c r="C73" s="627">
        <v>0.93665617480498187</v>
      </c>
      <c r="D73" s="627">
        <v>0.89767426968174191</v>
      </c>
      <c r="E73" s="627">
        <v>0.92301416456358976</v>
      </c>
      <c r="F73" s="627">
        <v>0.95761863713845474</v>
      </c>
      <c r="G73" s="628">
        <v>0.97032016770804652</v>
      </c>
    </row>
    <row r="74" spans="1:7">
      <c r="A74" s="603">
        <v>44651</v>
      </c>
      <c r="B74" s="626">
        <v>0.63164619076039585</v>
      </c>
      <c r="C74" s="627">
        <v>0.94700887688573099</v>
      </c>
      <c r="D74" s="627">
        <v>0.9014127131477182</v>
      </c>
      <c r="E74" s="627">
        <v>0.92570199241643514</v>
      </c>
      <c r="F74" s="627">
        <v>0.9584427766021083</v>
      </c>
      <c r="G74" s="628">
        <v>0.97073647649928074</v>
      </c>
    </row>
    <row r="75" spans="1:7">
      <c r="A75" s="603">
        <v>44650</v>
      </c>
      <c r="B75" s="626">
        <v>0.87647462338152549</v>
      </c>
      <c r="C75" s="627">
        <v>0.95011693115308093</v>
      </c>
      <c r="D75" s="627">
        <v>0.89990688138603936</v>
      </c>
      <c r="E75" s="627">
        <v>0.92668373033855422</v>
      </c>
      <c r="F75" s="627">
        <v>0.95856248684727308</v>
      </c>
      <c r="G75" s="628">
        <v>0.9706823887193109</v>
      </c>
    </row>
    <row r="76" spans="1:7">
      <c r="A76" s="603">
        <v>44649</v>
      </c>
      <c r="B76" s="626">
        <v>0.9660617757528368</v>
      </c>
      <c r="C76" s="627">
        <v>0.95243642743093526</v>
      </c>
      <c r="D76" s="627">
        <v>0.89800488012146507</v>
      </c>
      <c r="E76" s="627">
        <v>0.92718555919938073</v>
      </c>
      <c r="F76" s="627">
        <v>0.95851658348154589</v>
      </c>
      <c r="G76" s="628">
        <v>0.97053301317077267</v>
      </c>
    </row>
    <row r="77" spans="1:7">
      <c r="A77" s="603">
        <v>44648</v>
      </c>
      <c r="B77" s="626">
        <v>0.98411283733098232</v>
      </c>
      <c r="C77" s="627">
        <v>0.95359903684022895</v>
      </c>
      <c r="D77" s="627">
        <v>0.89752955609590634</v>
      </c>
      <c r="E77" s="627">
        <v>0.92761077223835942</v>
      </c>
      <c r="F77" s="627">
        <v>0.95839324577342855</v>
      </c>
      <c r="G77" s="628">
        <v>0.97033658031878955</v>
      </c>
    </row>
    <row r="78" spans="1:7">
      <c r="A78" s="603">
        <v>44645</v>
      </c>
      <c r="B78" s="626">
        <v>0.98426005537164318</v>
      </c>
      <c r="C78" s="627">
        <v>0.9492596934735259</v>
      </c>
      <c r="D78" s="627">
        <v>0.89736442361253488</v>
      </c>
      <c r="E78" s="627">
        <v>0.92812550731713261</v>
      </c>
      <c r="F78" s="627">
        <v>0.95832378376943339</v>
      </c>
      <c r="G78" s="628">
        <v>0.97016602801299523</v>
      </c>
    </row>
    <row r="79" spans="1:7">
      <c r="A79" s="603">
        <v>44644</v>
      </c>
      <c r="B79" s="626">
        <v>0.98462045919367958</v>
      </c>
      <c r="C79" s="627">
        <v>0.95157098019676112</v>
      </c>
      <c r="D79" s="627">
        <v>0.89770259690868504</v>
      </c>
      <c r="E79" s="627">
        <v>0.92883532521971102</v>
      </c>
      <c r="F79" s="627">
        <v>0.95833273771935568</v>
      </c>
      <c r="G79" s="628">
        <v>0.97006479195942752</v>
      </c>
    </row>
    <row r="80" spans="1:7">
      <c r="A80" s="603">
        <v>44643</v>
      </c>
      <c r="B80" s="626">
        <v>0.98394217687175012</v>
      </c>
      <c r="C80" s="627">
        <v>0.93910958228963026</v>
      </c>
      <c r="D80" s="627">
        <v>0.89768269941908152</v>
      </c>
      <c r="E80" s="627">
        <v>0.92953975354591678</v>
      </c>
      <c r="F80" s="627">
        <v>0.95828578412095067</v>
      </c>
      <c r="G80" s="628">
        <v>0.96992382077801409</v>
      </c>
    </row>
    <row r="81" spans="1:7">
      <c r="A81" s="603">
        <v>44642</v>
      </c>
      <c r="B81" s="626">
        <v>0.98338428049580651</v>
      </c>
      <c r="C81" s="627">
        <v>0.93978657546935529</v>
      </c>
      <c r="D81" s="627">
        <v>0.89807313941170208</v>
      </c>
      <c r="E81" s="627">
        <v>0.93043060489787233</v>
      </c>
      <c r="F81" s="627">
        <v>0.95830681848256316</v>
      </c>
      <c r="G81" s="628">
        <v>0.96982584532306282</v>
      </c>
    </row>
    <row r="82" spans="1:7">
      <c r="A82" s="603">
        <v>44641</v>
      </c>
      <c r="B82" s="626">
        <v>0.9828834801030446</v>
      </c>
      <c r="C82" s="627">
        <v>0.94277029295268777</v>
      </c>
      <c r="D82" s="627">
        <v>0.89761758226278887</v>
      </c>
      <c r="E82" s="627">
        <v>0.93077240326762278</v>
      </c>
      <c r="F82" s="627">
        <v>0.95826022408223255</v>
      </c>
      <c r="G82" s="628">
        <v>0.96967426014138103</v>
      </c>
    </row>
    <row r="83" spans="1:7">
      <c r="A83" s="603">
        <v>44638</v>
      </c>
      <c r="B83" s="626">
        <v>0.97420510159275153</v>
      </c>
      <c r="C83" s="627">
        <v>0.93871385729895929</v>
      </c>
      <c r="D83" s="627">
        <v>0.89704443763240838</v>
      </c>
      <c r="E83" s="627">
        <v>0.93099166924826871</v>
      </c>
      <c r="F83" s="627">
        <v>0.95820112291312076</v>
      </c>
      <c r="G83" s="628">
        <v>0.96950491801268335</v>
      </c>
    </row>
    <row r="84" spans="1:7">
      <c r="A84" s="603">
        <v>44637</v>
      </c>
      <c r="B84" s="626">
        <v>0.97449307813527997</v>
      </c>
      <c r="C84" s="627">
        <v>0.9398777738517814</v>
      </c>
      <c r="D84" s="627">
        <v>0.89785782285878779</v>
      </c>
      <c r="E84" s="627">
        <v>0.93138827711431205</v>
      </c>
      <c r="F84" s="627">
        <v>0.95816385639284063</v>
      </c>
      <c r="G84" s="628">
        <v>0.96935872040839322</v>
      </c>
    </row>
    <row r="85" spans="1:7">
      <c r="A85" s="603">
        <v>44636</v>
      </c>
      <c r="B85" s="626">
        <v>0.97393322257254067</v>
      </c>
      <c r="C85" s="627">
        <v>0.94529865116489109</v>
      </c>
      <c r="D85" s="627">
        <v>0.89894214546813345</v>
      </c>
      <c r="E85" s="627">
        <v>0.93205633079069827</v>
      </c>
      <c r="F85" s="627">
        <v>0.95825496811080058</v>
      </c>
      <c r="G85" s="628">
        <v>0.96930297724938907</v>
      </c>
    </row>
    <row r="86" spans="1:7">
      <c r="A86" s="603">
        <v>44635</v>
      </c>
      <c r="B86" s="626">
        <v>0.97557115679676465</v>
      </c>
      <c r="C86" s="627">
        <v>0.94275066063794977</v>
      </c>
      <c r="D86" s="627">
        <v>0.89879657593582873</v>
      </c>
      <c r="E86" s="627">
        <v>0.93206749352034179</v>
      </c>
      <c r="F86" s="627">
        <v>0.9580493428421859</v>
      </c>
      <c r="G86" s="628">
        <v>0.96905307791734319</v>
      </c>
    </row>
    <row r="87" spans="1:7">
      <c r="A87" s="603">
        <v>44634</v>
      </c>
      <c r="B87" s="626">
        <v>0.98339363864971441</v>
      </c>
      <c r="C87" s="627">
        <v>0.93739824163212571</v>
      </c>
      <c r="D87" s="627">
        <v>0.89973580859942437</v>
      </c>
      <c r="E87" s="627">
        <v>0.93255790159372187</v>
      </c>
      <c r="F87" s="627">
        <v>0.95800901937690797</v>
      </c>
      <c r="G87" s="628">
        <v>0.96892172411342248</v>
      </c>
    </row>
    <row r="88" spans="1:7">
      <c r="A88" s="603">
        <v>44631</v>
      </c>
      <c r="B88" s="626">
        <v>0.99030524818483689</v>
      </c>
      <c r="C88" s="627">
        <v>0.94020869322926004</v>
      </c>
      <c r="D88" s="627">
        <v>0.90100533404127781</v>
      </c>
      <c r="E88" s="627">
        <v>0.93290436618529771</v>
      </c>
      <c r="F88" s="627">
        <v>0.9579773257208315</v>
      </c>
      <c r="G88" s="628">
        <v>0.96879752408017006</v>
      </c>
    </row>
    <row r="89" spans="1:7">
      <c r="A89" s="603">
        <v>44630</v>
      </c>
      <c r="B89" s="626">
        <v>0.99030284464183771</v>
      </c>
      <c r="C89" s="627">
        <v>0.94109681196879524</v>
      </c>
      <c r="D89" s="627">
        <v>0.90220202622457368</v>
      </c>
      <c r="E89" s="627">
        <v>0.93304889386333412</v>
      </c>
      <c r="F89" s="627">
        <v>0.95775461965304098</v>
      </c>
      <c r="G89" s="628">
        <v>0.96854142067202709</v>
      </c>
    </row>
    <row r="90" spans="1:7">
      <c r="A90" s="603">
        <v>44629</v>
      </c>
      <c r="B90" s="626">
        <v>0.99004930204081765</v>
      </c>
      <c r="C90" s="627">
        <v>0.93986193966474818</v>
      </c>
      <c r="D90" s="627">
        <v>0.90117114944208876</v>
      </c>
      <c r="E90" s="627">
        <v>0.93232506107637503</v>
      </c>
      <c r="F90" s="627">
        <v>0.95702253549353955</v>
      </c>
      <c r="G90" s="628">
        <v>0.96794308432883513</v>
      </c>
    </row>
    <row r="91" spans="1:7">
      <c r="A91" s="603">
        <v>44628</v>
      </c>
      <c r="B91" s="626">
        <v>0.988543553132608</v>
      </c>
      <c r="C91" s="627">
        <v>0.93566682304206028</v>
      </c>
      <c r="D91" s="627">
        <v>0.89457717603665221</v>
      </c>
      <c r="E91" s="627">
        <v>0.93024021617529074</v>
      </c>
      <c r="F91" s="627">
        <v>0.95550246855091792</v>
      </c>
      <c r="G91" s="628">
        <v>0.96691951740924786</v>
      </c>
    </row>
    <row r="92" spans="1:7">
      <c r="A92" s="603">
        <v>44627</v>
      </c>
      <c r="B92" s="626">
        <v>0.98008670800392172</v>
      </c>
      <c r="C92" s="627">
        <v>0.9267367591147716</v>
      </c>
      <c r="D92" s="627">
        <v>0.87408642161139261</v>
      </c>
      <c r="E92" s="627">
        <v>0.92573459020167304</v>
      </c>
      <c r="F92" s="627">
        <v>0.95279264971224009</v>
      </c>
      <c r="G92" s="628">
        <v>0.96523072864617498</v>
      </c>
    </row>
    <row r="93" spans="1:7">
      <c r="A93" s="603">
        <v>44624</v>
      </c>
      <c r="B93" s="626">
        <v>0.97888718171086375</v>
      </c>
      <c r="C93" s="627">
        <v>0.93002532921271475</v>
      </c>
      <c r="D93" s="627">
        <v>0.87666281030101212</v>
      </c>
      <c r="E93" s="627">
        <v>0.92510934754964325</v>
      </c>
      <c r="F93" s="627">
        <v>0.95152095226900979</v>
      </c>
      <c r="G93" s="628">
        <v>0.96435897329770304</v>
      </c>
    </row>
    <row r="94" spans="1:7">
      <c r="A94" s="603">
        <v>44623</v>
      </c>
      <c r="B94" s="626">
        <v>0.96430323582200894</v>
      </c>
      <c r="C94" s="627">
        <v>0.92611982126188408</v>
      </c>
      <c r="D94" s="627">
        <v>0.8724509508935594</v>
      </c>
      <c r="E94" s="627">
        <v>0.92344114552646739</v>
      </c>
      <c r="F94" s="627">
        <v>0.95047080305075016</v>
      </c>
      <c r="G94" s="628">
        <v>0.96356926254233544</v>
      </c>
    </row>
    <row r="95" spans="1:7">
      <c r="A95" s="603">
        <v>44622</v>
      </c>
      <c r="B95" s="626">
        <v>0.9363421008369196</v>
      </c>
      <c r="C95" s="627">
        <v>0.92142488049696236</v>
      </c>
      <c r="D95" s="627">
        <v>0.87086026943797124</v>
      </c>
      <c r="E95" s="627">
        <v>0.92234531645329687</v>
      </c>
      <c r="F95" s="627">
        <v>0.94953466323715308</v>
      </c>
      <c r="G95" s="628">
        <v>0.96276907064307848</v>
      </c>
    </row>
    <row r="96" spans="1:7">
      <c r="A96" s="603">
        <v>44621</v>
      </c>
      <c r="B96" s="626">
        <v>0.92791344983069191</v>
      </c>
      <c r="C96" s="627">
        <v>0.88518775706167907</v>
      </c>
      <c r="D96" s="627">
        <v>0.86800889911305612</v>
      </c>
      <c r="E96" s="627">
        <v>0.92220028389473907</v>
      </c>
      <c r="F96" s="627">
        <v>0.94914648837308802</v>
      </c>
      <c r="G96" s="628">
        <v>0.96240039385512444</v>
      </c>
    </row>
    <row r="97" spans="1:7">
      <c r="A97" s="603">
        <v>44620</v>
      </c>
      <c r="B97" s="626">
        <v>0.90423405310081384</v>
      </c>
      <c r="C97" s="627">
        <v>0.88357664135392355</v>
      </c>
      <c r="D97" s="627">
        <v>0.86744537340427097</v>
      </c>
      <c r="E97" s="627">
        <v>0.92213566315996764</v>
      </c>
      <c r="F97" s="627">
        <v>0.94873791377115346</v>
      </c>
      <c r="G97" s="628">
        <v>0.96201752899451509</v>
      </c>
    </row>
    <row r="98" spans="1:7">
      <c r="A98" s="603">
        <v>44617</v>
      </c>
      <c r="B98" s="626">
        <v>0.92759390375910333</v>
      </c>
      <c r="C98" s="627">
        <v>0.88425066309482592</v>
      </c>
      <c r="D98" s="627">
        <v>0.86994656206157173</v>
      </c>
      <c r="E98" s="627">
        <v>0.92343917102831807</v>
      </c>
      <c r="F98" s="627">
        <v>0.94871351920690949</v>
      </c>
      <c r="G98" s="628">
        <v>0.96186656578414986</v>
      </c>
    </row>
    <row r="99" spans="1:7">
      <c r="A99" s="603">
        <v>44616</v>
      </c>
      <c r="B99" s="626">
        <v>0.89770380825019536</v>
      </c>
      <c r="C99" s="627">
        <v>0.88185300683601553</v>
      </c>
      <c r="D99" s="627">
        <v>0.87040059239392786</v>
      </c>
      <c r="E99" s="627">
        <v>0.92370080706205615</v>
      </c>
      <c r="F99" s="627">
        <v>0.94846791804252373</v>
      </c>
      <c r="G99" s="628">
        <v>0.96156652734259895</v>
      </c>
    </row>
    <row r="100" spans="1:7">
      <c r="A100" s="603">
        <v>44615</v>
      </c>
      <c r="B100" s="626">
        <v>0.92316225924618334</v>
      </c>
      <c r="C100" s="627">
        <v>0.88150336155688147</v>
      </c>
      <c r="D100" s="627">
        <v>0.86611136334120586</v>
      </c>
      <c r="E100" s="627">
        <v>0.92451316568497088</v>
      </c>
      <c r="F100" s="627">
        <v>0.94861373274888383</v>
      </c>
      <c r="G100" s="628">
        <v>0.96149842188245438</v>
      </c>
    </row>
    <row r="101" spans="1:7">
      <c r="A101" s="603">
        <v>44614</v>
      </c>
      <c r="B101" s="626">
        <v>0.9241585750465614</v>
      </c>
      <c r="C101" s="627">
        <v>0.88203283310746372</v>
      </c>
      <c r="D101" s="627">
        <v>0.85375023591988852</v>
      </c>
      <c r="E101" s="627">
        <v>0.92498913333504151</v>
      </c>
      <c r="F101" s="627">
        <v>0.94864935228330749</v>
      </c>
      <c r="G101" s="628">
        <v>0.9613561314508644</v>
      </c>
    </row>
    <row r="102" spans="1:7">
      <c r="A102" s="603">
        <v>44613</v>
      </c>
      <c r="B102" s="626">
        <v>0.93570846915474104</v>
      </c>
      <c r="C102" s="627">
        <v>0.87935063668967439</v>
      </c>
      <c r="D102" s="627">
        <v>0.84976945013390826</v>
      </c>
      <c r="E102" s="627">
        <v>0.92546999806145536</v>
      </c>
      <c r="F102" s="627">
        <v>0.94872033722004723</v>
      </c>
      <c r="G102" s="628">
        <v>0.96125060883157853</v>
      </c>
    </row>
    <row r="103" spans="1:7">
      <c r="A103" s="603">
        <v>44610</v>
      </c>
      <c r="B103" s="626">
        <v>0.925305417258667</v>
      </c>
      <c r="C103" s="627">
        <v>0.87412516372275784</v>
      </c>
      <c r="D103" s="627">
        <v>0.84700768756612999</v>
      </c>
      <c r="E103" s="627">
        <v>0.92648886705453326</v>
      </c>
      <c r="F103" s="627">
        <v>0.94908424809208525</v>
      </c>
      <c r="G103" s="628">
        <v>0.96136069999194729</v>
      </c>
    </row>
    <row r="104" spans="1:7">
      <c r="A104" s="603">
        <v>44609</v>
      </c>
      <c r="B104" s="626">
        <v>0.93203471059697207</v>
      </c>
      <c r="C104" s="627">
        <v>0.87376654171157586</v>
      </c>
      <c r="D104" s="627">
        <v>0.84505004290553454</v>
      </c>
      <c r="E104" s="627">
        <v>0.92729446739206101</v>
      </c>
      <c r="F104" s="627">
        <v>0.94930383051735456</v>
      </c>
      <c r="G104" s="628">
        <v>0.96143054029438024</v>
      </c>
    </row>
    <row r="105" spans="1:7">
      <c r="A105" s="603">
        <v>44608</v>
      </c>
      <c r="B105" s="626">
        <v>0.91308239526899626</v>
      </c>
      <c r="C105" s="627">
        <v>0.86946418392235536</v>
      </c>
      <c r="D105" s="627">
        <v>0.84220196206882347</v>
      </c>
      <c r="E105" s="627">
        <v>0.92802563688215201</v>
      </c>
      <c r="F105" s="627">
        <v>0.94965488825089672</v>
      </c>
      <c r="G105" s="628">
        <v>0.96156589286320227</v>
      </c>
    </row>
    <row r="106" spans="1:7">
      <c r="A106" s="603">
        <v>44607</v>
      </c>
      <c r="B106" s="626">
        <v>0.91015616553082113</v>
      </c>
      <c r="C106" s="627">
        <v>0.86672951306616042</v>
      </c>
      <c r="D106" s="627">
        <v>0.84225864239688297</v>
      </c>
      <c r="E106" s="627">
        <v>0.92880876830967685</v>
      </c>
      <c r="F106" s="627">
        <v>0.94990717392981205</v>
      </c>
      <c r="G106" s="628">
        <v>0.96163210844225055</v>
      </c>
    </row>
    <row r="107" spans="1:7">
      <c r="A107" s="603">
        <v>44606</v>
      </c>
      <c r="B107" s="626">
        <v>0.8427780355541642</v>
      </c>
      <c r="C107" s="627">
        <v>0.86665107475992564</v>
      </c>
      <c r="D107" s="627">
        <v>0.84304529585864352</v>
      </c>
      <c r="E107" s="627">
        <v>0.92930351678493439</v>
      </c>
      <c r="F107" s="627">
        <v>0.94983771357670543</v>
      </c>
      <c r="G107" s="628">
        <v>0.96150401394817875</v>
      </c>
    </row>
    <row r="108" spans="1:7">
      <c r="A108" s="603">
        <v>44603</v>
      </c>
      <c r="B108" s="626">
        <v>0.85109232046889816</v>
      </c>
      <c r="C108" s="627">
        <v>0.86532231914131841</v>
      </c>
      <c r="D108" s="627">
        <v>0.84300008384291658</v>
      </c>
      <c r="E108" s="627">
        <v>0.92958024983945076</v>
      </c>
      <c r="F108" s="627">
        <v>0.94979344590719195</v>
      </c>
      <c r="G108" s="628">
        <v>0.96137230147059882</v>
      </c>
    </row>
    <row r="109" spans="1:7">
      <c r="A109" s="603">
        <v>44602</v>
      </c>
      <c r="B109" s="626">
        <v>0.72806880640857963</v>
      </c>
      <c r="C109" s="627">
        <v>0.86436659808065985</v>
      </c>
      <c r="D109" s="627">
        <v>0.84001584532493812</v>
      </c>
      <c r="E109" s="627">
        <v>0.92997998871061727</v>
      </c>
      <c r="F109" s="627">
        <v>0.94963652429907008</v>
      </c>
      <c r="G109" s="628">
        <v>0.9611864505861315</v>
      </c>
    </row>
    <row r="110" spans="1:7">
      <c r="A110" s="603">
        <v>44601</v>
      </c>
      <c r="B110" s="626">
        <v>0.67230950597592976</v>
      </c>
      <c r="C110" s="627">
        <v>0.86410902536278078</v>
      </c>
      <c r="D110" s="627">
        <v>0.84128989952560818</v>
      </c>
      <c r="E110" s="627">
        <v>0.93051278715067687</v>
      </c>
      <c r="F110" s="627">
        <v>0.94955437469453308</v>
      </c>
      <c r="G110" s="628">
        <v>0.96101065600776192</v>
      </c>
    </row>
    <row r="111" spans="1:7">
      <c r="A111" s="603">
        <v>44600</v>
      </c>
      <c r="B111" s="626">
        <v>0.67828921337150683</v>
      </c>
      <c r="C111" s="627">
        <v>0.86533392030745415</v>
      </c>
      <c r="D111" s="627">
        <v>0.83640384542489477</v>
      </c>
      <c r="E111" s="627">
        <v>0.93102274197201107</v>
      </c>
      <c r="F111" s="627">
        <v>0.94944180445077209</v>
      </c>
      <c r="G111" s="628">
        <v>0.96082463750927283</v>
      </c>
    </row>
    <row r="112" spans="1:7">
      <c r="A112" s="603">
        <v>44599</v>
      </c>
      <c r="B112" s="626">
        <v>0.67536244252924471</v>
      </c>
      <c r="C112" s="627">
        <v>0.8651182914540092</v>
      </c>
      <c r="D112" s="627">
        <v>0.83365428460004265</v>
      </c>
      <c r="E112" s="627">
        <v>0.93150589746672818</v>
      </c>
      <c r="F112" s="627">
        <v>0.94933305557290537</v>
      </c>
      <c r="G112" s="628">
        <v>0.96064917055115795</v>
      </c>
    </row>
    <row r="113" spans="1:7">
      <c r="A113" s="603">
        <v>44596</v>
      </c>
      <c r="B113" s="626">
        <v>0.68867334499376875</v>
      </c>
      <c r="C113" s="627">
        <v>0.86489379251239995</v>
      </c>
      <c r="D113" s="627">
        <v>0.83357380714525042</v>
      </c>
      <c r="E113" s="627">
        <v>0.93197856125773171</v>
      </c>
      <c r="F113" s="627">
        <v>0.94913974799112077</v>
      </c>
      <c r="G113" s="628">
        <v>0.9604606584547255</v>
      </c>
    </row>
    <row r="114" spans="1:7">
      <c r="A114" s="603">
        <v>44595</v>
      </c>
      <c r="B114" s="626">
        <v>0.64833196682391125</v>
      </c>
      <c r="C114" s="627">
        <v>0.86602725456471774</v>
      </c>
      <c r="D114" s="627">
        <v>0.82548461770649595</v>
      </c>
      <c r="E114" s="627">
        <v>0.93242993073997249</v>
      </c>
      <c r="F114" s="627">
        <v>0.94910735507002841</v>
      </c>
      <c r="G114" s="628">
        <v>0.96031587026727994</v>
      </c>
    </row>
    <row r="115" spans="1:7">
      <c r="A115" s="603">
        <v>44594</v>
      </c>
      <c r="B115" s="626">
        <v>0.64136241414930617</v>
      </c>
      <c r="C115" s="627">
        <v>0.86792852201713289</v>
      </c>
      <c r="D115" s="627">
        <v>0.82560959779015586</v>
      </c>
      <c r="E115" s="627">
        <v>0.93282583982676737</v>
      </c>
      <c r="F115" s="627">
        <v>0.94899709581221414</v>
      </c>
      <c r="G115" s="628">
        <v>0.96013108522654966</v>
      </c>
    </row>
    <row r="116" spans="1:7">
      <c r="A116" s="603">
        <v>44593</v>
      </c>
      <c r="B116" s="626">
        <v>0.65340136784218916</v>
      </c>
      <c r="C116" s="627">
        <v>0.8691648191981084</v>
      </c>
      <c r="D116" s="627">
        <v>0.82502735779601144</v>
      </c>
      <c r="E116" s="627">
        <v>0.93326202800812907</v>
      </c>
      <c r="F116" s="627">
        <v>0.94887028967991238</v>
      </c>
      <c r="G116" s="628">
        <v>0.95995423795363233</v>
      </c>
    </row>
    <row r="117" spans="1:7">
      <c r="A117" s="603">
        <v>44592</v>
      </c>
      <c r="B117" s="626">
        <v>0.64881056135596749</v>
      </c>
      <c r="C117" s="627">
        <v>0.87082055884263621</v>
      </c>
      <c r="D117" s="627">
        <v>0.8255446993735418</v>
      </c>
      <c r="E117" s="627">
        <v>0.93365688153637727</v>
      </c>
      <c r="F117" s="627">
        <v>0.94851805193902305</v>
      </c>
      <c r="G117" s="628">
        <v>0.95971752444366487</v>
      </c>
    </row>
    <row r="118" spans="1:7">
      <c r="A118" s="603">
        <v>44589</v>
      </c>
      <c r="B118" s="626">
        <v>0.72601483863017757</v>
      </c>
      <c r="C118" s="627">
        <v>0.87511212933840976</v>
      </c>
      <c r="D118" s="627">
        <v>0.82746742935983908</v>
      </c>
      <c r="E118" s="627">
        <v>0.93447594136637691</v>
      </c>
      <c r="F118" s="627">
        <v>0.94836244634421318</v>
      </c>
      <c r="G118" s="628">
        <v>0.95952463271187927</v>
      </c>
    </row>
    <row r="119" spans="1:7">
      <c r="A119" s="603">
        <v>44588</v>
      </c>
      <c r="B119" s="626">
        <v>0.68027411401646354</v>
      </c>
      <c r="C119" s="627">
        <v>0.87678456842853858</v>
      </c>
      <c r="D119" s="627">
        <v>0.82850672717223983</v>
      </c>
      <c r="E119" s="627">
        <v>0.93480331504708281</v>
      </c>
      <c r="F119" s="627">
        <v>0.94802506422145061</v>
      </c>
      <c r="G119" s="628">
        <v>0.95918600136736965</v>
      </c>
    </row>
    <row r="120" spans="1:7">
      <c r="A120" s="603">
        <v>44587</v>
      </c>
      <c r="B120" s="626">
        <v>0.65654096508650084</v>
      </c>
      <c r="C120" s="627">
        <v>0.87835713172299723</v>
      </c>
      <c r="D120" s="627">
        <v>0.82992067300079764</v>
      </c>
      <c r="E120" s="627">
        <v>0.93471281464925149</v>
      </c>
      <c r="F120" s="627">
        <v>0.94762907613739167</v>
      </c>
      <c r="G120" s="628">
        <v>0.95880717595513065</v>
      </c>
    </row>
    <row r="121" spans="1:7">
      <c r="A121" s="603">
        <v>44586</v>
      </c>
      <c r="B121" s="626">
        <v>0.71061837666855676</v>
      </c>
      <c r="C121" s="627">
        <v>0.87954692188847527</v>
      </c>
      <c r="D121" s="627">
        <v>0.83025060660691496</v>
      </c>
      <c r="E121" s="627">
        <v>0.93439466294773033</v>
      </c>
      <c r="F121" s="627">
        <v>0.94723004781040254</v>
      </c>
      <c r="G121" s="628">
        <v>0.95842462402238549</v>
      </c>
    </row>
    <row r="122" spans="1:7">
      <c r="A122" s="603">
        <v>44585</v>
      </c>
      <c r="B122" s="626">
        <v>0.87600253480673218</v>
      </c>
      <c r="C122" s="627">
        <v>0.87965301847188038</v>
      </c>
      <c r="D122" s="627">
        <v>0.83420830864447426</v>
      </c>
      <c r="E122" s="627">
        <v>0.93494715737533796</v>
      </c>
      <c r="F122" s="627">
        <v>0.94734182445079584</v>
      </c>
      <c r="G122" s="628">
        <v>0.95835987074616713</v>
      </c>
    </row>
    <row r="123" spans="1:7">
      <c r="A123" s="603">
        <v>44582</v>
      </c>
      <c r="B123" s="626">
        <v>0.8763334440953604</v>
      </c>
      <c r="C123" s="627">
        <v>0.88813832282964511</v>
      </c>
      <c r="D123" s="627">
        <v>0.83574133583009647</v>
      </c>
      <c r="E123" s="627">
        <v>0.93485553517924902</v>
      </c>
      <c r="F123" s="627">
        <v>0.94696675349550685</v>
      </c>
      <c r="G123" s="628">
        <v>0.95772711265057486</v>
      </c>
    </row>
    <row r="124" spans="1:7">
      <c r="A124" s="603">
        <v>44581</v>
      </c>
      <c r="B124" s="626">
        <v>0.925480571776368</v>
      </c>
      <c r="C124" s="627">
        <v>0.88739980039692801</v>
      </c>
      <c r="D124" s="627">
        <v>0.83816195894464773</v>
      </c>
      <c r="E124" s="627">
        <v>0.93530129587872157</v>
      </c>
      <c r="F124" s="627">
        <v>0.94698562204298975</v>
      </c>
      <c r="G124" s="628">
        <v>0.9576239970971997</v>
      </c>
    </row>
    <row r="125" spans="1:7">
      <c r="A125" s="603">
        <v>44580</v>
      </c>
      <c r="B125" s="626">
        <v>0.82571156388366829</v>
      </c>
      <c r="C125" s="627">
        <v>0.88829084889517418</v>
      </c>
      <c r="D125" s="627">
        <v>0.83925675010950163</v>
      </c>
      <c r="E125" s="627">
        <v>0.93557861908795459</v>
      </c>
      <c r="F125" s="627">
        <v>0.94692063281402328</v>
      </c>
      <c r="G125" s="628">
        <v>0.95744130775130709</v>
      </c>
    </row>
    <row r="126" spans="1:7">
      <c r="A126" s="603">
        <v>44579</v>
      </c>
      <c r="B126" s="626">
        <v>0.82719625295851873</v>
      </c>
      <c r="C126" s="627">
        <v>0.88459514043003507</v>
      </c>
      <c r="D126" s="627">
        <v>0.84018942883318493</v>
      </c>
      <c r="E126" s="627">
        <v>0.93507315844032945</v>
      </c>
      <c r="F126" s="627">
        <v>0.9466142920653885</v>
      </c>
      <c r="G126" s="628">
        <v>0.95711161554113988</v>
      </c>
    </row>
    <row r="127" spans="1:7">
      <c r="A127" s="603">
        <v>44578</v>
      </c>
      <c r="B127" s="626">
        <v>0.83221601858826633</v>
      </c>
      <c r="C127" s="627">
        <v>0.88365736422304386</v>
      </c>
      <c r="D127" s="627">
        <v>0.84185993209774546</v>
      </c>
      <c r="E127" s="627">
        <v>0.93438159595171255</v>
      </c>
      <c r="F127" s="627">
        <v>0.94623747000869773</v>
      </c>
      <c r="G127" s="628">
        <v>0.95670971548949535</v>
      </c>
    </row>
    <row r="128" spans="1:7">
      <c r="A128" s="603">
        <v>44575</v>
      </c>
      <c r="B128" s="626">
        <v>0.72518541391172942</v>
      </c>
      <c r="C128" s="627">
        <v>0.88076154854163224</v>
      </c>
      <c r="D128" s="627">
        <v>0.84310365392649778</v>
      </c>
      <c r="E128" s="627">
        <v>0.93376528626111999</v>
      </c>
      <c r="F128" s="627">
        <v>0.94564242291180611</v>
      </c>
      <c r="G128" s="628">
        <v>0.95619486723056479</v>
      </c>
    </row>
    <row r="129" spans="1:7">
      <c r="A129" s="603">
        <v>44574</v>
      </c>
      <c r="B129" s="626">
        <v>0.80993344905331899</v>
      </c>
      <c r="C129" s="627">
        <v>0.88052391588959278</v>
      </c>
      <c r="D129" s="627">
        <v>0.84539568655541852</v>
      </c>
      <c r="E129" s="627">
        <v>0.93381131633508674</v>
      </c>
      <c r="F129" s="627">
        <v>0.94543171035416385</v>
      </c>
      <c r="G129" s="628">
        <v>0.95589653352553272</v>
      </c>
    </row>
    <row r="130" spans="1:7">
      <c r="A130" s="603">
        <v>44573</v>
      </c>
      <c r="B130" s="626">
        <v>0.89517771690899206</v>
      </c>
      <c r="C130" s="627">
        <v>0.87356658559735922</v>
      </c>
      <c r="D130" s="627">
        <v>0.84762553833878107</v>
      </c>
      <c r="E130" s="627">
        <v>0.93371123879141327</v>
      </c>
      <c r="F130" s="627">
        <v>0.94509638941606477</v>
      </c>
      <c r="G130" s="628">
        <v>0.95553691178767119</v>
      </c>
    </row>
    <row r="131" spans="1:7">
      <c r="A131" s="603">
        <v>44572</v>
      </c>
      <c r="B131" s="626">
        <v>0.92145388172977949</v>
      </c>
      <c r="C131" s="627">
        <v>0.85817265374474405</v>
      </c>
      <c r="D131" s="627">
        <v>0.85055630438422236</v>
      </c>
      <c r="E131" s="627">
        <v>0.93387171179600448</v>
      </c>
      <c r="F131" s="627">
        <v>0.94487200932047344</v>
      </c>
      <c r="G131" s="628">
        <v>0.95522489478692585</v>
      </c>
    </row>
    <row r="132" spans="1:7">
      <c r="A132" s="603">
        <v>44571</v>
      </c>
      <c r="B132" s="626">
        <v>0.92515450888565609</v>
      </c>
      <c r="C132" s="627">
        <v>0.85396899276470573</v>
      </c>
      <c r="D132" s="627">
        <v>0.85281772719938986</v>
      </c>
      <c r="E132" s="627">
        <v>0.93371138881460014</v>
      </c>
      <c r="F132" s="627">
        <v>0.94449373141582271</v>
      </c>
      <c r="G132" s="628">
        <v>0.95480404462217661</v>
      </c>
    </row>
    <row r="133" spans="1:7">
      <c r="A133" s="603">
        <v>44568</v>
      </c>
      <c r="B133" s="626">
        <v>0.93451513349008353</v>
      </c>
      <c r="C133" s="627">
        <v>0.8507427988792029</v>
      </c>
      <c r="D133" s="627">
        <v>0.85542096604451578</v>
      </c>
      <c r="E133" s="627">
        <v>0.93352399915137718</v>
      </c>
      <c r="F133" s="627">
        <v>0.94422352653726171</v>
      </c>
      <c r="G133" s="628">
        <v>0.9544782716445438</v>
      </c>
    </row>
    <row r="134" spans="1:7">
      <c r="A134" s="603">
        <v>44567</v>
      </c>
      <c r="B134" s="626">
        <v>0.93730674211538734</v>
      </c>
      <c r="C134" s="627">
        <v>0.8488826083266573</v>
      </c>
      <c r="D134" s="627">
        <v>0.85789180812769539</v>
      </c>
      <c r="E134" s="627">
        <v>0.93352760063705942</v>
      </c>
      <c r="F134" s="627">
        <v>0.9439799491099794</v>
      </c>
      <c r="G134" s="628">
        <v>0.95413208610491873</v>
      </c>
    </row>
    <row r="135" spans="1:7">
      <c r="A135" s="603">
        <v>44566</v>
      </c>
      <c r="B135" s="626">
        <v>0.93942050550515221</v>
      </c>
      <c r="C135" s="627">
        <v>0.84742082056463652</v>
      </c>
      <c r="D135" s="627">
        <v>0.85989882962845499</v>
      </c>
      <c r="E135" s="627">
        <v>0.93344067693901445</v>
      </c>
      <c r="F135" s="627">
        <v>0.94364760566287498</v>
      </c>
      <c r="G135" s="628">
        <v>0.95373259018751821</v>
      </c>
    </row>
    <row r="136" spans="1:7">
      <c r="A136" s="603">
        <v>44565</v>
      </c>
      <c r="B136" s="626">
        <v>0.93917229751530462</v>
      </c>
      <c r="C136" s="627">
        <v>0.84715864451737299</v>
      </c>
      <c r="D136" s="627">
        <v>0.8622058205167954</v>
      </c>
      <c r="E136" s="627">
        <v>0.93357983775127562</v>
      </c>
      <c r="F136" s="627">
        <v>0.94352987005623201</v>
      </c>
      <c r="G136" s="628">
        <v>0.95349931691894529</v>
      </c>
    </row>
    <row r="137" spans="1:7">
      <c r="A137" s="603">
        <v>44564</v>
      </c>
      <c r="B137" s="626">
        <v>0.9371048963813241</v>
      </c>
      <c r="C137" s="627">
        <v>0.84534186059525662</v>
      </c>
      <c r="D137" s="627">
        <v>0.86394696220148415</v>
      </c>
      <c r="E137" s="627">
        <v>0.93386900500696024</v>
      </c>
      <c r="F137" s="627">
        <v>0.94351765469308568</v>
      </c>
      <c r="G137" s="628">
        <v>0.95331116709235819</v>
      </c>
    </row>
    <row r="138" spans="1:7">
      <c r="A138" s="603">
        <v>44561</v>
      </c>
      <c r="B138" s="626">
        <v>0.93345247396801967</v>
      </c>
      <c r="C138" s="627">
        <v>0.84447192589731135</v>
      </c>
      <c r="D138" s="627">
        <v>0.86600916409950346</v>
      </c>
      <c r="E138" s="627">
        <v>0.93513476462060974</v>
      </c>
      <c r="F138" s="627">
        <v>0.94453878111513689</v>
      </c>
      <c r="G138" s="628">
        <v>0.9539068244956681</v>
      </c>
    </row>
    <row r="139" spans="1:7">
      <c r="A139" s="603">
        <v>44560</v>
      </c>
      <c r="B139" s="626">
        <v>0.92330845211301649</v>
      </c>
      <c r="C139" s="627">
        <v>0.83644643382111861</v>
      </c>
      <c r="D139" s="627">
        <v>0.867258993060529</v>
      </c>
      <c r="E139" s="627">
        <v>0.93545467476123512</v>
      </c>
      <c r="F139" s="627">
        <v>0.94475695771147628</v>
      </c>
      <c r="G139" s="628">
        <v>0.95393949888985408</v>
      </c>
    </row>
    <row r="140" spans="1:7">
      <c r="A140" s="603">
        <v>44559</v>
      </c>
      <c r="B140" s="626">
        <v>0.94812675247844558</v>
      </c>
      <c r="C140" s="627">
        <v>0.85052880718167423</v>
      </c>
      <c r="D140" s="627">
        <v>0.87787113928804128</v>
      </c>
      <c r="E140" s="627">
        <v>0.93968568313292467</v>
      </c>
      <c r="F140" s="627">
        <v>0.94734868165567265</v>
      </c>
      <c r="G140" s="628">
        <v>0.95573043548017111</v>
      </c>
    </row>
    <row r="141" spans="1:7">
      <c r="A141" s="603">
        <v>44558</v>
      </c>
      <c r="B141" s="626">
        <v>0.92221250646760944</v>
      </c>
      <c r="C141" s="627">
        <v>0.84371613806690149</v>
      </c>
      <c r="D141" s="627">
        <v>0.8809270703621408</v>
      </c>
      <c r="E141" s="627">
        <v>0.94015465941459353</v>
      </c>
      <c r="F141" s="627">
        <v>0.94757536937109388</v>
      </c>
      <c r="G141" s="628">
        <v>0.95577322297818423</v>
      </c>
    </row>
    <row r="142" spans="1:7">
      <c r="A142" s="603">
        <v>44557</v>
      </c>
      <c r="B142" s="626">
        <v>0.91330245571674962</v>
      </c>
      <c r="C142" s="627">
        <v>0.83005352954953482</v>
      </c>
      <c r="D142" s="627">
        <v>0.88209736141291428</v>
      </c>
      <c r="E142" s="627">
        <v>0.94015869673407326</v>
      </c>
      <c r="F142" s="627">
        <v>0.94765896222970392</v>
      </c>
      <c r="G142" s="628">
        <v>0.95576629482236086</v>
      </c>
    </row>
    <row r="143" spans="1:7">
      <c r="A143" s="603">
        <v>44554</v>
      </c>
      <c r="B143" s="626">
        <v>0.87842139576316558</v>
      </c>
      <c r="C143" s="627">
        <v>0.83251588328792614</v>
      </c>
      <c r="D143" s="627">
        <v>0.89068793396888113</v>
      </c>
      <c r="E143" s="627">
        <v>0.94202291880390154</v>
      </c>
      <c r="F143" s="627">
        <v>0.94862666843348498</v>
      </c>
      <c r="G143" s="628">
        <v>0.95641341741909591</v>
      </c>
    </row>
    <row r="144" spans="1:7">
      <c r="A144" s="603">
        <v>44553</v>
      </c>
      <c r="B144" s="626">
        <v>0.89806215569348513</v>
      </c>
      <c r="C144" s="627">
        <v>0.82038647580006863</v>
      </c>
      <c r="D144" s="627">
        <v>0.89097686262718256</v>
      </c>
      <c r="E144" s="627">
        <v>0.94085732011599332</v>
      </c>
      <c r="F144" s="627">
        <v>0.94744810713526328</v>
      </c>
      <c r="G144" s="628">
        <v>0.9553640482786081</v>
      </c>
    </row>
    <row r="145" spans="1:7">
      <c r="A145" s="603">
        <v>44552</v>
      </c>
      <c r="B145" s="626">
        <v>0.88791223990459989</v>
      </c>
      <c r="C145" s="627">
        <v>0.80115533985579523</v>
      </c>
      <c r="D145" s="627">
        <v>0.88473791578156757</v>
      </c>
      <c r="E145" s="627">
        <v>0.93724190686460906</v>
      </c>
      <c r="F145" s="627">
        <v>0.94481884436002161</v>
      </c>
      <c r="G145" s="628">
        <v>0.95331387946118895</v>
      </c>
    </row>
    <row r="146" spans="1:7">
      <c r="A146" s="603">
        <v>44551</v>
      </c>
      <c r="B146" s="626">
        <v>0.85968943035586287</v>
      </c>
      <c r="C146" s="627">
        <v>0.76699371462353227</v>
      </c>
      <c r="D146" s="627">
        <v>0.87427394599416153</v>
      </c>
      <c r="E146" s="627">
        <v>0.93314631592219388</v>
      </c>
      <c r="F146" s="627">
        <v>0.94289216644790175</v>
      </c>
      <c r="G146" s="628">
        <v>0.95179903548709044</v>
      </c>
    </row>
    <row r="147" spans="1:7">
      <c r="A147" s="603">
        <v>44550</v>
      </c>
      <c r="B147" s="626">
        <v>0.8522991578966389</v>
      </c>
      <c r="C147" s="627">
        <v>0.73787088918948207</v>
      </c>
      <c r="D147" s="627">
        <v>0.86819044275801349</v>
      </c>
      <c r="E147" s="627">
        <v>0.9309012951915232</v>
      </c>
      <c r="F147" s="627">
        <v>0.94249739539400912</v>
      </c>
      <c r="G147" s="628">
        <v>0.9513919028756993</v>
      </c>
    </row>
    <row r="148" spans="1:7">
      <c r="A148" s="603">
        <v>44547</v>
      </c>
      <c r="B148" s="626">
        <v>0.79782468157416653</v>
      </c>
      <c r="C148" s="627">
        <v>0.70737667269220028</v>
      </c>
      <c r="D148" s="627">
        <v>0.85947449888479777</v>
      </c>
      <c r="E148" s="627">
        <v>0.92673505416757662</v>
      </c>
      <c r="F148" s="627">
        <v>0.94008048597097449</v>
      </c>
      <c r="G148" s="628">
        <v>0.94948039354619551</v>
      </c>
    </row>
    <row r="149" spans="1:7">
      <c r="A149" s="603">
        <v>44546</v>
      </c>
      <c r="B149" s="626">
        <v>0.76329026051015747</v>
      </c>
      <c r="C149" s="627">
        <v>0.68776247045608219</v>
      </c>
      <c r="D149" s="627">
        <v>0.8540771813083935</v>
      </c>
      <c r="E149" s="627">
        <v>0.92360830848947995</v>
      </c>
      <c r="F149" s="627">
        <v>0.938057403243718</v>
      </c>
      <c r="G149" s="628">
        <v>0.94775716930385367</v>
      </c>
    </row>
    <row r="150" spans="1:7">
      <c r="A150" s="603">
        <v>44545</v>
      </c>
      <c r="B150" s="626">
        <v>0.7030738393302014</v>
      </c>
      <c r="C150" s="627">
        <v>0.66277322750212109</v>
      </c>
      <c r="D150" s="627">
        <v>0.84612604470477593</v>
      </c>
      <c r="E150" s="627">
        <v>0.92019815881741407</v>
      </c>
      <c r="F150" s="627">
        <v>0.93615258994962602</v>
      </c>
      <c r="G150" s="628">
        <v>0.94617501155683226</v>
      </c>
    </row>
    <row r="151" spans="1:7">
      <c r="A151" s="603">
        <v>44544</v>
      </c>
      <c r="B151" s="626">
        <v>0.63012508424436842</v>
      </c>
      <c r="C151" s="627">
        <v>0.63349522249483992</v>
      </c>
      <c r="D151" s="627">
        <v>0.83863251044630138</v>
      </c>
      <c r="E151" s="627">
        <v>0.91674805712110041</v>
      </c>
      <c r="F151" s="627">
        <v>0.93444247170471739</v>
      </c>
      <c r="G151" s="628">
        <v>0.94472094251678984</v>
      </c>
    </row>
    <row r="152" spans="1:7">
      <c r="A152" s="603">
        <v>44543</v>
      </c>
      <c r="B152" s="626">
        <v>0.51095132891188766</v>
      </c>
      <c r="C152" s="627">
        <v>0.61012312888506415</v>
      </c>
      <c r="D152" s="627">
        <v>0.83231281051989192</v>
      </c>
      <c r="E152" s="627">
        <v>0.91347465933660932</v>
      </c>
      <c r="F152" s="627">
        <v>0.93255059919891781</v>
      </c>
      <c r="G152" s="628">
        <v>0.94312469079505346</v>
      </c>
    </row>
    <row r="153" spans="1:7">
      <c r="A153" s="603">
        <v>44540</v>
      </c>
      <c r="B153" s="626">
        <v>0.41804697351872872</v>
      </c>
      <c r="C153" s="627">
        <v>0.59540265875991971</v>
      </c>
      <c r="D153" s="627">
        <v>0.82979201346528109</v>
      </c>
      <c r="E153" s="627">
        <v>0.91153273573948779</v>
      </c>
      <c r="F153" s="627">
        <v>0.93088690722996204</v>
      </c>
      <c r="G153" s="628">
        <v>0.94168815674011008</v>
      </c>
    </row>
    <row r="154" spans="1:7">
      <c r="A154" s="603">
        <v>44539</v>
      </c>
      <c r="B154" s="626">
        <v>0.34120266124423865</v>
      </c>
      <c r="C154" s="627">
        <v>0.60077966840137464</v>
      </c>
      <c r="D154" s="627">
        <v>0.83465649452532942</v>
      </c>
      <c r="E154" s="627">
        <v>0.9111768051291067</v>
      </c>
      <c r="F154" s="627">
        <v>0.93036628114792441</v>
      </c>
      <c r="G154" s="628">
        <v>0.94103992633226052</v>
      </c>
    </row>
    <row r="155" spans="1:7">
      <c r="A155" s="603">
        <v>44538</v>
      </c>
      <c r="B155" s="626">
        <v>0.28462876316151958</v>
      </c>
      <c r="C155" s="627">
        <v>0.60054400577404266</v>
      </c>
      <c r="D155" s="627">
        <v>0.83776991270096735</v>
      </c>
      <c r="E155" s="627">
        <v>0.91163893885602076</v>
      </c>
      <c r="F155" s="627">
        <v>0.93056209280213975</v>
      </c>
      <c r="G155" s="628">
        <v>0.9409147923875868</v>
      </c>
    </row>
    <row r="156" spans="1:7">
      <c r="A156" s="603">
        <v>44537</v>
      </c>
      <c r="B156" s="626">
        <v>0.27344705197614083</v>
      </c>
      <c r="C156" s="627">
        <v>0.6869893461233918</v>
      </c>
      <c r="D156" s="627">
        <v>0.87462135168003174</v>
      </c>
      <c r="E156" s="627">
        <v>0.92447803089755509</v>
      </c>
      <c r="F156" s="627">
        <v>0.9373450349599064</v>
      </c>
      <c r="G156" s="628">
        <v>0.94574996311945259</v>
      </c>
    </row>
    <row r="157" spans="1:7">
      <c r="A157" s="603">
        <v>44536</v>
      </c>
      <c r="B157" s="626">
        <v>0.35935635792570964</v>
      </c>
      <c r="C157" s="627">
        <v>0.69431998698352959</v>
      </c>
      <c r="D157" s="627">
        <v>0.87617250341678421</v>
      </c>
      <c r="E157" s="627">
        <v>0.92432221822449046</v>
      </c>
      <c r="F157" s="627">
        <v>0.93709706896757261</v>
      </c>
      <c r="G157" s="628">
        <v>0.94531400375181396</v>
      </c>
    </row>
    <row r="158" spans="1:7">
      <c r="A158" s="603">
        <v>44533</v>
      </c>
      <c r="B158" s="626">
        <v>0.50782350078674876</v>
      </c>
      <c r="C158" s="627">
        <v>0.70752277578863454</v>
      </c>
      <c r="D158" s="627">
        <v>0.88091711298930031</v>
      </c>
      <c r="E158" s="627">
        <v>0.92580480446921054</v>
      </c>
      <c r="F158" s="627">
        <v>0.93790036585212211</v>
      </c>
      <c r="G158" s="628">
        <v>0.94563854900517508</v>
      </c>
    </row>
    <row r="159" spans="1:7">
      <c r="A159" s="603">
        <v>44532</v>
      </c>
      <c r="B159" s="626">
        <v>0.62020074827950522</v>
      </c>
      <c r="C159" s="627">
        <v>0.71321782791410449</v>
      </c>
      <c r="D159" s="627">
        <v>0.88500660013217902</v>
      </c>
      <c r="E159" s="627">
        <v>0.92680158527892231</v>
      </c>
      <c r="F159" s="627">
        <v>0.93854514568501501</v>
      </c>
      <c r="G159" s="628">
        <v>0.9458108697893709</v>
      </c>
    </row>
    <row r="160" spans="1:7">
      <c r="A160" s="603">
        <v>44531</v>
      </c>
      <c r="B160" s="626">
        <v>0.68578997633503402</v>
      </c>
      <c r="C160" s="627">
        <v>0.7205951096075438</v>
      </c>
      <c r="D160" s="627">
        <v>0.88782203610722121</v>
      </c>
      <c r="E160" s="627">
        <v>0.92709293013921501</v>
      </c>
      <c r="F160" s="627">
        <v>0.93865141957623954</v>
      </c>
      <c r="G160" s="628">
        <v>0.94559479652116296</v>
      </c>
    </row>
    <row r="161" spans="1:7">
      <c r="A161" s="603">
        <v>44530</v>
      </c>
      <c r="B161" s="626">
        <v>0.67510639156744556</v>
      </c>
      <c r="C161" s="627">
        <v>0.71780458069737574</v>
      </c>
      <c r="D161" s="627">
        <v>0.88645007395441744</v>
      </c>
      <c r="E161" s="627">
        <v>0.92542868248452204</v>
      </c>
      <c r="F161" s="627">
        <v>0.93752589541354658</v>
      </c>
      <c r="G161" s="628">
        <v>0.94449679818084686</v>
      </c>
    </row>
    <row r="162" spans="1:7">
      <c r="A162" s="603">
        <v>44529</v>
      </c>
      <c r="B162" s="626">
        <v>0.80530083860092749</v>
      </c>
      <c r="C162" s="627">
        <v>0.71131073299121228</v>
      </c>
      <c r="D162" s="627">
        <v>0.88373672234773526</v>
      </c>
      <c r="E162" s="627">
        <v>0.92277927853006103</v>
      </c>
      <c r="F162" s="627">
        <v>0.93556289599261078</v>
      </c>
      <c r="G162" s="628">
        <v>0.94279299529579785</v>
      </c>
    </row>
    <row r="163" spans="1:7">
      <c r="A163" s="603">
        <v>44526</v>
      </c>
      <c r="B163" s="626">
        <v>0.87320324286023321</v>
      </c>
      <c r="C163" s="627">
        <v>0.72760192053939376</v>
      </c>
      <c r="D163" s="627">
        <v>0.88926082062414202</v>
      </c>
      <c r="E163" s="627">
        <v>0.92391988950461368</v>
      </c>
      <c r="F163" s="627">
        <v>0.93764674856082675</v>
      </c>
      <c r="G163" s="628">
        <v>0.94390150201959311</v>
      </c>
    </row>
    <row r="164" spans="1:7">
      <c r="A164" s="603">
        <v>44525</v>
      </c>
      <c r="B164" s="626">
        <v>0.87264757590916764</v>
      </c>
      <c r="C164" s="627">
        <v>0.73126920562233666</v>
      </c>
      <c r="D164" s="627">
        <v>0.88842516694027029</v>
      </c>
      <c r="E164" s="627">
        <v>0.92257700916658969</v>
      </c>
      <c r="F164" s="627">
        <v>0.93743818546651192</v>
      </c>
      <c r="G164" s="628">
        <v>0.94339198959052717</v>
      </c>
    </row>
    <row r="165" spans="1:7">
      <c r="A165" s="603">
        <v>44524</v>
      </c>
      <c r="B165" s="626">
        <v>0.87570966832551378</v>
      </c>
      <c r="C165" s="627">
        <v>0.73833358058689658</v>
      </c>
      <c r="D165" s="627">
        <v>0.89083703008192006</v>
      </c>
      <c r="E165" s="627">
        <v>0.92311036523562384</v>
      </c>
      <c r="F165" s="627">
        <v>0.93884434844066111</v>
      </c>
      <c r="G165" s="628">
        <v>0.94395679123012455</v>
      </c>
    </row>
    <row r="166" spans="1:7">
      <c r="A166" s="603">
        <v>44523</v>
      </c>
      <c r="B166" s="626">
        <v>0.86520569628046251</v>
      </c>
      <c r="C166" s="627">
        <v>0.74932040494194951</v>
      </c>
      <c r="D166" s="627">
        <v>0.89377181472686007</v>
      </c>
      <c r="E166" s="627">
        <v>0.9235703233051491</v>
      </c>
      <c r="F166" s="627">
        <v>0.94037140886980475</v>
      </c>
      <c r="G166" s="628">
        <v>0.94455192779551211</v>
      </c>
    </row>
    <row r="167" spans="1:7">
      <c r="A167" s="603">
        <v>44522</v>
      </c>
      <c r="B167" s="626">
        <v>0.76529602575566402</v>
      </c>
      <c r="C167" s="627">
        <v>0.75417707802403855</v>
      </c>
      <c r="D167" s="627">
        <v>0.89356397157878509</v>
      </c>
      <c r="E167" s="627">
        <v>0.92314331358001112</v>
      </c>
      <c r="F167" s="627">
        <v>0.94052287457279793</v>
      </c>
      <c r="G167" s="628">
        <v>0.94416490236376227</v>
      </c>
    </row>
    <row r="168" spans="1:7">
      <c r="A168" s="603">
        <v>44519</v>
      </c>
      <c r="B168" s="626">
        <v>0.87583953290495176</v>
      </c>
      <c r="C168" s="627">
        <v>0.76083922371281332</v>
      </c>
      <c r="D168" s="627">
        <v>0.89319029614430712</v>
      </c>
      <c r="E168" s="627">
        <v>0.92300696970389906</v>
      </c>
      <c r="F168" s="627">
        <v>0.94036448513957349</v>
      </c>
      <c r="G168" s="628">
        <v>0.94356508018367169</v>
      </c>
    </row>
    <row r="169" spans="1:7">
      <c r="A169" s="603">
        <v>44518</v>
      </c>
      <c r="B169" s="626">
        <v>0.8218801263850507</v>
      </c>
      <c r="C169" s="627">
        <v>0.76400675232417992</v>
      </c>
      <c r="D169" s="627">
        <v>0.89064700072404124</v>
      </c>
      <c r="E169" s="627">
        <v>0.92192518467092288</v>
      </c>
      <c r="F169" s="627">
        <v>0.93935587798054865</v>
      </c>
      <c r="G169" s="628">
        <v>0.94240770694069942</v>
      </c>
    </row>
    <row r="170" spans="1:7">
      <c r="A170" s="603">
        <v>44517</v>
      </c>
      <c r="B170" s="626">
        <v>0.79975623544510421</v>
      </c>
      <c r="C170" s="627">
        <v>0.76599569048876615</v>
      </c>
      <c r="D170" s="627">
        <v>0.8889645029822858</v>
      </c>
      <c r="E170" s="627">
        <v>0.92069472491305826</v>
      </c>
      <c r="F170" s="627">
        <v>0.93824670245858355</v>
      </c>
      <c r="G170" s="628">
        <v>0.94118228261447745</v>
      </c>
    </row>
    <row r="171" spans="1:7">
      <c r="A171" s="603">
        <v>44516</v>
      </c>
      <c r="B171" s="626">
        <v>0.74342823729000673</v>
      </c>
      <c r="C171" s="627">
        <v>0.77844831064675868</v>
      </c>
      <c r="D171" s="627">
        <v>0.8905296023993311</v>
      </c>
      <c r="E171" s="627">
        <v>0.92053527010897684</v>
      </c>
      <c r="F171" s="627">
        <v>0.93786990036523488</v>
      </c>
      <c r="G171" s="628">
        <v>0.94050116445810938</v>
      </c>
    </row>
    <row r="172" spans="1:7">
      <c r="A172" s="603">
        <v>44515</v>
      </c>
      <c r="B172" s="626">
        <v>0.75310652987662585</v>
      </c>
      <c r="C172" s="627">
        <v>0.79947316622610121</v>
      </c>
      <c r="D172" s="627">
        <v>0.89316218031360917</v>
      </c>
      <c r="E172" s="627">
        <v>0.92197377710737605</v>
      </c>
      <c r="F172" s="627">
        <v>0.93866846103833124</v>
      </c>
      <c r="G172" s="628">
        <v>0.94057244316591726</v>
      </c>
    </row>
    <row r="173" spans="1:7">
      <c r="A173" s="603">
        <v>44512</v>
      </c>
      <c r="B173" s="626">
        <v>0.7785946896481174</v>
      </c>
      <c r="C173" s="627">
        <v>0.82187885792768167</v>
      </c>
      <c r="D173" s="627">
        <v>0.89775108227609135</v>
      </c>
      <c r="E173" s="627">
        <v>0.92448809362538553</v>
      </c>
      <c r="F173" s="627">
        <v>0.94005590045501919</v>
      </c>
      <c r="G173" s="628">
        <v>0.94110251413816526</v>
      </c>
    </row>
    <row r="174" spans="1:7">
      <c r="A174" s="603">
        <v>44511</v>
      </c>
      <c r="B174" s="626">
        <v>0.78780426372431578</v>
      </c>
      <c r="C174" s="627">
        <v>0.82759344847380667</v>
      </c>
      <c r="D174" s="627">
        <v>0.89746217894505587</v>
      </c>
      <c r="E174" s="627">
        <v>0.92409789928066166</v>
      </c>
      <c r="F174" s="627">
        <v>0.93944612483531142</v>
      </c>
      <c r="G174" s="628">
        <v>0.94031511968503079</v>
      </c>
    </row>
    <row r="175" spans="1:7">
      <c r="A175" s="603">
        <v>44510</v>
      </c>
      <c r="B175" s="626">
        <v>0.684745194607839</v>
      </c>
      <c r="C175" s="627">
        <v>0.8342457028811936</v>
      </c>
      <c r="D175" s="627">
        <v>0.897040013640377</v>
      </c>
      <c r="E175" s="627">
        <v>0.92378034910186557</v>
      </c>
      <c r="F175" s="627">
        <v>0.93888937574119502</v>
      </c>
      <c r="G175" s="628">
        <v>0.93955570988144521</v>
      </c>
    </row>
    <row r="176" spans="1:7">
      <c r="A176" s="603">
        <v>44509</v>
      </c>
      <c r="B176" s="626">
        <v>0.47847881201902992</v>
      </c>
      <c r="C176" s="627">
        <v>0.84618177596377664</v>
      </c>
      <c r="D176" s="627">
        <v>0.89832071660983848</v>
      </c>
      <c r="E176" s="627">
        <v>0.92482213754955411</v>
      </c>
      <c r="F176" s="627">
        <v>0.93931216129336137</v>
      </c>
      <c r="G176" s="628">
        <v>0.93928741567410368</v>
      </c>
    </row>
    <row r="177" spans="1:7">
      <c r="A177" s="603">
        <v>44508</v>
      </c>
      <c r="B177" s="626">
        <v>0.45912122041264358</v>
      </c>
      <c r="C177" s="627">
        <v>0.85781587079490207</v>
      </c>
      <c r="D177" s="627">
        <v>0.8997947075199948</v>
      </c>
      <c r="E177" s="627">
        <v>0.92491576264694908</v>
      </c>
      <c r="F177" s="627">
        <v>0.93904536691333074</v>
      </c>
      <c r="G177" s="628">
        <v>0.93868596137381033</v>
      </c>
    </row>
    <row r="178" spans="1:7">
      <c r="A178" s="603">
        <v>44505</v>
      </c>
      <c r="B178" s="626">
        <v>0.47638723547107598</v>
      </c>
      <c r="C178" s="627">
        <v>0.8580827095214717</v>
      </c>
      <c r="D178" s="627">
        <v>0.89974782509392759</v>
      </c>
      <c r="E178" s="627">
        <v>0.92473599607354662</v>
      </c>
      <c r="F178" s="627">
        <v>0.93861119927812442</v>
      </c>
      <c r="G178" s="628">
        <v>0.93802278421523411</v>
      </c>
    </row>
    <row r="179" spans="1:7">
      <c r="A179" s="603">
        <v>44504</v>
      </c>
      <c r="B179" s="626">
        <v>0.52863416652243633</v>
      </c>
      <c r="C179" s="627">
        <v>0.86504873559816176</v>
      </c>
      <c r="D179" s="627">
        <v>0.9011526014385387</v>
      </c>
      <c r="E179" s="627">
        <v>0.92539452706200409</v>
      </c>
      <c r="F179" s="627">
        <v>0.93854820526708715</v>
      </c>
      <c r="G179" s="628">
        <v>0.93754001624966277</v>
      </c>
    </row>
    <row r="180" spans="1:7">
      <c r="A180" s="603">
        <v>44503</v>
      </c>
      <c r="B180" s="626">
        <v>0.54422698947338721</v>
      </c>
      <c r="C180" s="627">
        <v>0.86876328935233293</v>
      </c>
      <c r="D180" s="627">
        <v>0.90191223134924736</v>
      </c>
      <c r="E180" s="627">
        <v>0.92522880933831786</v>
      </c>
      <c r="F180" s="627">
        <v>0.93818710884650436</v>
      </c>
      <c r="G180" s="628">
        <v>0.93684433637111331</v>
      </c>
    </row>
    <row r="181" spans="1:7">
      <c r="A181" s="603">
        <v>44502</v>
      </c>
      <c r="B181" s="626">
        <v>0.56908589180361202</v>
      </c>
      <c r="C181" s="627">
        <v>0.88051476888924141</v>
      </c>
      <c r="D181" s="627">
        <v>0.90681557986282857</v>
      </c>
      <c r="E181" s="627">
        <v>0.92764945458444037</v>
      </c>
      <c r="F181" s="627">
        <v>0.93916777534587592</v>
      </c>
      <c r="G181" s="628">
        <v>0.93711618424747156</v>
      </c>
    </row>
    <row r="182" spans="1:7">
      <c r="A182" s="603">
        <v>44501</v>
      </c>
      <c r="B182" s="626">
        <v>0.67461119707887218</v>
      </c>
      <c r="C182" s="627">
        <v>0.90597908288445039</v>
      </c>
      <c r="D182" s="627">
        <v>0.91923091141985225</v>
      </c>
      <c r="E182" s="627">
        <v>0.9338078017806718</v>
      </c>
      <c r="F182" s="627">
        <v>0.94254718210757005</v>
      </c>
      <c r="G182" s="628">
        <v>0.93901577595894492</v>
      </c>
    </row>
    <row r="183" spans="1:7">
      <c r="A183" s="603">
        <v>44498</v>
      </c>
      <c r="B183" s="626">
        <v>0.36052189980919236</v>
      </c>
      <c r="C183" s="627">
        <v>0.90846394810210185</v>
      </c>
      <c r="D183" s="627">
        <v>0.91914103046594819</v>
      </c>
      <c r="E183" s="627">
        <v>0.93420330600883006</v>
      </c>
      <c r="F183" s="627">
        <v>0.94267444195544081</v>
      </c>
      <c r="G183" s="628">
        <v>0.93897014074293561</v>
      </c>
    </row>
    <row r="184" spans="1:7">
      <c r="A184" s="603">
        <v>44497</v>
      </c>
      <c r="B184" s="626">
        <v>0.30349275464401015</v>
      </c>
      <c r="C184" s="627">
        <v>0.90635981520164999</v>
      </c>
      <c r="D184" s="627">
        <v>0.91867967184789878</v>
      </c>
      <c r="E184" s="627">
        <v>0.93333366886975588</v>
      </c>
      <c r="F184" s="627">
        <v>0.94218914988127878</v>
      </c>
      <c r="G184" s="628">
        <v>0.93814579431209066</v>
      </c>
    </row>
    <row r="185" spans="1:7">
      <c r="A185" s="603">
        <v>44496</v>
      </c>
      <c r="B185" s="626">
        <v>0.70486788503076847</v>
      </c>
      <c r="C185" s="627">
        <v>0.91212375192359085</v>
      </c>
      <c r="D185" s="627">
        <v>0.92012876392276322</v>
      </c>
      <c r="E185" s="627">
        <v>0.93412140031795132</v>
      </c>
      <c r="F185" s="627">
        <v>0.94243561665528286</v>
      </c>
      <c r="G185" s="628">
        <v>0.93725218457839099</v>
      </c>
    </row>
    <row r="186" spans="1:7">
      <c r="A186" s="603">
        <v>44495</v>
      </c>
      <c r="B186" s="626">
        <v>0.68427351652398871</v>
      </c>
      <c r="C186" s="627">
        <v>0.9101873534899434</v>
      </c>
      <c r="D186" s="627">
        <v>0.91749919778168321</v>
      </c>
      <c r="E186" s="627">
        <v>0.93218994778823561</v>
      </c>
      <c r="F186" s="627">
        <v>0.9408347883421484</v>
      </c>
      <c r="G186" s="628">
        <v>0.93524415988913256</v>
      </c>
    </row>
    <row r="187" spans="1:7">
      <c r="A187" s="603">
        <v>44494</v>
      </c>
      <c r="B187" s="626">
        <v>0.69651641456904778</v>
      </c>
      <c r="C187" s="627">
        <v>0.90912246625514348</v>
      </c>
      <c r="D187" s="627">
        <v>0.91553838958888634</v>
      </c>
      <c r="E187" s="627">
        <v>0.93004353978884702</v>
      </c>
      <c r="F187" s="627">
        <v>0.93971444360072909</v>
      </c>
      <c r="G187" s="628">
        <v>0.93356295342879225</v>
      </c>
    </row>
    <row r="188" spans="1:7">
      <c r="A188" s="603">
        <v>44491</v>
      </c>
      <c r="B188" s="626">
        <v>0.70765519369934449</v>
      </c>
      <c r="C188" s="627">
        <v>0.90740868943160491</v>
      </c>
      <c r="D188" s="627">
        <v>0.91249473417646076</v>
      </c>
      <c r="E188" s="627">
        <v>0.92650739698518769</v>
      </c>
      <c r="F188" s="627">
        <v>0.93796637645873016</v>
      </c>
      <c r="G188" s="628">
        <v>0.93150580097858948</v>
      </c>
    </row>
    <row r="189" spans="1:7">
      <c r="A189" s="603">
        <v>44490</v>
      </c>
      <c r="B189" s="626">
        <v>0.69937704545178214</v>
      </c>
      <c r="C189" s="627">
        <v>0.90876647364302965</v>
      </c>
      <c r="D189" s="627">
        <v>0.91180908372421654</v>
      </c>
      <c r="E189" s="627">
        <v>0.92539365024839171</v>
      </c>
      <c r="F189" s="627">
        <v>0.93709171278446457</v>
      </c>
      <c r="G189" s="628">
        <v>0.93011810819576424</v>
      </c>
    </row>
    <row r="190" spans="1:7">
      <c r="A190" s="603">
        <v>44489</v>
      </c>
      <c r="B190" s="626">
        <v>0.70667462539124926</v>
      </c>
      <c r="C190" s="627">
        <v>0.91381523985406543</v>
      </c>
      <c r="D190" s="627">
        <v>0.91410063935947461</v>
      </c>
      <c r="E190" s="627">
        <v>0.92381467625626179</v>
      </c>
      <c r="F190" s="627">
        <v>0.93681232177000406</v>
      </c>
      <c r="G190" s="628">
        <v>0.92954218855353765</v>
      </c>
    </row>
    <row r="191" spans="1:7">
      <c r="A191" s="603">
        <v>44488</v>
      </c>
      <c r="B191" s="626">
        <v>0.78337723053372554</v>
      </c>
      <c r="C191" s="627">
        <v>0.93773377505758959</v>
      </c>
      <c r="D191" s="627">
        <v>0.93148454561731642</v>
      </c>
      <c r="E191" s="627">
        <v>0.9293193700900243</v>
      </c>
      <c r="F191" s="627">
        <v>0.94160067825702587</v>
      </c>
      <c r="G191" s="628">
        <v>0.93297967343050503</v>
      </c>
    </row>
    <row r="192" spans="1:7">
      <c r="A192" s="603">
        <v>44487</v>
      </c>
      <c r="B192" s="626">
        <v>0.79717626116735973</v>
      </c>
      <c r="C192" s="627">
        <v>0.93934046496663759</v>
      </c>
      <c r="D192" s="627">
        <v>0.93192039780007552</v>
      </c>
      <c r="E192" s="627">
        <v>0.92446599018854758</v>
      </c>
      <c r="F192" s="627">
        <v>0.94045272129808744</v>
      </c>
      <c r="G192" s="628">
        <v>0.93188580354230488</v>
      </c>
    </row>
    <row r="193" spans="1:7">
      <c r="A193" s="603">
        <v>44484</v>
      </c>
      <c r="B193" s="626">
        <v>0.81215565967568415</v>
      </c>
      <c r="C193" s="627">
        <v>0.93748007386717769</v>
      </c>
      <c r="D193" s="627">
        <v>0.92951674995098355</v>
      </c>
      <c r="E193" s="627">
        <v>0.92007672032157251</v>
      </c>
      <c r="F193" s="627">
        <v>0.93771848178610184</v>
      </c>
      <c r="G193" s="628">
        <v>0.92968886715251742</v>
      </c>
    </row>
    <row r="194" spans="1:7">
      <c r="A194" s="603">
        <v>44483</v>
      </c>
      <c r="B194" s="626">
        <v>0.81244657983162594</v>
      </c>
      <c r="C194" s="627">
        <v>0.93300021642013442</v>
      </c>
      <c r="D194" s="627">
        <v>0.92510225700114035</v>
      </c>
      <c r="E194" s="627">
        <v>0.91648391114867955</v>
      </c>
      <c r="F194" s="627">
        <v>0.93493400796129555</v>
      </c>
      <c r="G194" s="628">
        <v>0.92696359504686554</v>
      </c>
    </row>
    <row r="195" spans="1:7">
      <c r="A195" s="603">
        <v>44482</v>
      </c>
      <c r="B195" s="626">
        <v>0.81871535407883256</v>
      </c>
      <c r="C195" s="627">
        <v>0.92983964305678146</v>
      </c>
      <c r="D195" s="627">
        <v>0.92147143099325124</v>
      </c>
      <c r="E195" s="627">
        <v>0.91344585803869582</v>
      </c>
      <c r="F195" s="627">
        <v>0.93260141574769173</v>
      </c>
      <c r="G195" s="628">
        <v>0.92446962320128789</v>
      </c>
    </row>
    <row r="196" spans="1:7">
      <c r="A196" s="603">
        <v>44481</v>
      </c>
      <c r="B196" s="626">
        <v>0.85165460979621133</v>
      </c>
      <c r="C196" s="627">
        <v>0.93044658639716249</v>
      </c>
      <c r="D196" s="627">
        <v>0.92121232049134938</v>
      </c>
      <c r="E196" s="627">
        <v>0.91302082665260675</v>
      </c>
      <c r="F196" s="627">
        <v>0.93175864363406469</v>
      </c>
      <c r="G196" s="628">
        <v>0.92298527011383946</v>
      </c>
    </row>
    <row r="197" spans="1:7">
      <c r="A197" s="603">
        <v>44480</v>
      </c>
      <c r="B197" s="626">
        <v>0.86145103805237611</v>
      </c>
      <c r="C197" s="627">
        <v>0.93014196942777938</v>
      </c>
      <c r="D197" s="627">
        <v>0.92056165498456699</v>
      </c>
      <c r="E197" s="627">
        <v>0.91180502185951884</v>
      </c>
      <c r="F197" s="627">
        <v>0.93074819496969241</v>
      </c>
      <c r="G197" s="628">
        <v>0.92138241919236152</v>
      </c>
    </row>
    <row r="198" spans="1:7">
      <c r="A198" s="603">
        <v>44477</v>
      </c>
      <c r="B198" s="626">
        <v>0.86433200493839901</v>
      </c>
      <c r="C198" s="627">
        <v>0.92901773263503418</v>
      </c>
      <c r="D198" s="627">
        <v>0.91878935574008003</v>
      </c>
      <c r="E198" s="627">
        <v>0.90823341637640276</v>
      </c>
      <c r="F198" s="627">
        <v>0.92944248512083016</v>
      </c>
      <c r="G198" s="628">
        <v>0.91959320584228921</v>
      </c>
    </row>
    <row r="199" spans="1:7">
      <c r="A199" s="603">
        <v>44476</v>
      </c>
      <c r="B199" s="626">
        <v>0.84672304255451469</v>
      </c>
      <c r="C199" s="627">
        <v>0.9226326748059831</v>
      </c>
      <c r="D199" s="627">
        <v>0.9130274118844468</v>
      </c>
      <c r="E199" s="627">
        <v>0.9034145434360934</v>
      </c>
      <c r="F199" s="627">
        <v>0.9259418628488163</v>
      </c>
      <c r="G199" s="628">
        <v>0.91622629467867223</v>
      </c>
    </row>
    <row r="200" spans="1:7">
      <c r="A200" s="603">
        <v>44475</v>
      </c>
      <c r="B200" s="626">
        <v>0.51382493120076445</v>
      </c>
      <c r="C200" s="627">
        <v>0.89816424960725616</v>
      </c>
      <c r="D200" s="627">
        <v>0.89317876551030151</v>
      </c>
      <c r="E200" s="627">
        <v>0.89557833191717384</v>
      </c>
      <c r="F200" s="627">
        <v>0.92070909440821835</v>
      </c>
      <c r="G200" s="628">
        <v>0.9095218456026779</v>
      </c>
    </row>
    <row r="201" spans="1:7">
      <c r="A201" s="603">
        <v>44474</v>
      </c>
      <c r="B201" s="626">
        <v>0.12859787265649278</v>
      </c>
      <c r="C201" s="627">
        <v>0.89399827553998168</v>
      </c>
      <c r="D201" s="627">
        <v>0.88590234925054256</v>
      </c>
      <c r="E201" s="627">
        <v>0.88924287172491867</v>
      </c>
      <c r="F201" s="627">
        <v>0.91711933731243567</v>
      </c>
      <c r="G201" s="628">
        <v>0.90610352030073393</v>
      </c>
    </row>
    <row r="202" spans="1:7">
      <c r="A202" s="603">
        <v>44473</v>
      </c>
      <c r="B202" s="626">
        <v>0.15229933118049285</v>
      </c>
      <c r="C202" s="627">
        <v>0.88893241422590041</v>
      </c>
      <c r="D202" s="627">
        <v>0.88246405691249097</v>
      </c>
      <c r="E202" s="627">
        <v>0.88479215143811119</v>
      </c>
      <c r="F202" s="627">
        <v>0.91465593455335847</v>
      </c>
      <c r="G202" s="628">
        <v>0.90335048385334704</v>
      </c>
    </row>
    <row r="203" spans="1:7">
      <c r="A203" s="603">
        <v>44470</v>
      </c>
      <c r="B203" s="626">
        <v>0.23923223614007216</v>
      </c>
      <c r="C203" s="627">
        <v>0.8795987732714956</v>
      </c>
      <c r="D203" s="627">
        <v>0.87859491741172724</v>
      </c>
      <c r="E203" s="627">
        <v>0.88072587555727644</v>
      </c>
      <c r="F203" s="627">
        <v>0.91214979735728774</v>
      </c>
      <c r="G203" s="628">
        <v>0.90082449507710594</v>
      </c>
    </row>
    <row r="204" spans="1:7">
      <c r="A204" s="603">
        <v>44469</v>
      </c>
      <c r="B204" s="626">
        <v>0.67131787923470732</v>
      </c>
      <c r="C204" s="627">
        <v>0.89588190421506309</v>
      </c>
      <c r="D204" s="627">
        <v>0.88938118124629884</v>
      </c>
      <c r="E204" s="627">
        <v>0.8804053441384645</v>
      </c>
      <c r="F204" s="627">
        <v>0.91243326089217924</v>
      </c>
      <c r="G204" s="628">
        <v>0.90051160134137431</v>
      </c>
    </row>
    <row r="205" spans="1:7">
      <c r="A205" s="603">
        <v>44468</v>
      </c>
      <c r="B205" s="626">
        <v>0.69946436988490912</v>
      </c>
      <c r="C205" s="627">
        <v>0.88607504926926106</v>
      </c>
      <c r="D205" s="627">
        <v>0.88276229852670651</v>
      </c>
      <c r="E205" s="627">
        <v>0.87561812685453366</v>
      </c>
      <c r="F205" s="627">
        <v>0.90938465008793801</v>
      </c>
      <c r="G205" s="628">
        <v>0.89735771283947308</v>
      </c>
    </row>
    <row r="206" spans="1:7">
      <c r="A206" s="603">
        <v>44467</v>
      </c>
      <c r="B206" s="626">
        <v>0.83254243758621871</v>
      </c>
      <c r="C206" s="627">
        <v>0.88202468773233544</v>
      </c>
      <c r="D206" s="627">
        <v>0.8804607050283324</v>
      </c>
      <c r="E206" s="627">
        <v>0.87116962478963311</v>
      </c>
      <c r="F206" s="627">
        <v>0.90698792517209803</v>
      </c>
      <c r="G206" s="628">
        <v>0.89479529781674261</v>
      </c>
    </row>
    <row r="207" spans="1:7">
      <c r="A207" s="603">
        <v>44466</v>
      </c>
      <c r="B207" s="626">
        <v>0.8586697728433621</v>
      </c>
      <c r="C207" s="627">
        <v>0.87539745543027658</v>
      </c>
      <c r="D207" s="627">
        <v>0.87456915029606341</v>
      </c>
      <c r="E207" s="627">
        <v>0.86481766075166233</v>
      </c>
      <c r="F207" s="627">
        <v>0.90394015448428688</v>
      </c>
      <c r="G207" s="628">
        <v>0.89118646350346165</v>
      </c>
    </row>
    <row r="208" spans="1:7">
      <c r="A208" s="603">
        <v>44463</v>
      </c>
      <c r="B208" s="626">
        <v>0.89131353312721862</v>
      </c>
      <c r="C208" s="627">
        <v>0.86818811224644654</v>
      </c>
      <c r="D208" s="627">
        <v>0.87235879685205486</v>
      </c>
      <c r="E208" s="627">
        <v>0.85960106436025507</v>
      </c>
      <c r="F208" s="627">
        <v>0.90151091368574199</v>
      </c>
      <c r="G208" s="628">
        <v>0.88840616337727552</v>
      </c>
    </row>
    <row r="209" spans="1:7">
      <c r="A209" s="603">
        <v>44462</v>
      </c>
      <c r="B209" s="626">
        <v>0.88996824625539039</v>
      </c>
      <c r="C209" s="627">
        <v>0.86039569823484829</v>
      </c>
      <c r="D209" s="627">
        <v>0.86777303798667738</v>
      </c>
      <c r="E209" s="627">
        <v>0.8540088628648993</v>
      </c>
      <c r="F209" s="627">
        <v>0.89892321066336989</v>
      </c>
      <c r="G209" s="628">
        <v>0.88548464307506058</v>
      </c>
    </row>
    <row r="210" spans="1:7">
      <c r="A210" s="603">
        <v>44461</v>
      </c>
      <c r="B210" s="626">
        <v>0.87376841397312899</v>
      </c>
      <c r="C210" s="627">
        <v>0.85297975974419515</v>
      </c>
      <c r="D210" s="627">
        <v>0.86287749999318453</v>
      </c>
      <c r="E210" s="627">
        <v>0.84854452325782748</v>
      </c>
      <c r="F210" s="627">
        <v>0.89647220968188812</v>
      </c>
      <c r="G210" s="628">
        <v>0.88268911682405704</v>
      </c>
    </row>
    <row r="211" spans="1:7">
      <c r="A211" s="603">
        <v>44460</v>
      </c>
      <c r="B211" s="626">
        <v>0.89571417562181099</v>
      </c>
      <c r="C211" s="627">
        <v>0.84307713930385941</v>
      </c>
      <c r="D211" s="627">
        <v>0.85407979190483618</v>
      </c>
      <c r="E211" s="627">
        <v>0.84115881374286894</v>
      </c>
      <c r="F211" s="627">
        <v>0.89331461083904806</v>
      </c>
      <c r="G211" s="628">
        <v>0.87927186605896024</v>
      </c>
    </row>
    <row r="212" spans="1:7">
      <c r="A212" s="603">
        <v>44459</v>
      </c>
      <c r="B212" s="626">
        <v>0.91359831414980786</v>
      </c>
      <c r="C212" s="627">
        <v>0.83388807443652802</v>
      </c>
      <c r="D212" s="627">
        <v>0.84722371316867673</v>
      </c>
      <c r="E212" s="627">
        <v>0.83602695226178714</v>
      </c>
      <c r="F212" s="627">
        <v>0.89126867179633973</v>
      </c>
      <c r="G212" s="628">
        <v>0.87652557648113172</v>
      </c>
    </row>
    <row r="213" spans="1:7">
      <c r="A213" s="603">
        <v>44456</v>
      </c>
      <c r="B213" s="626">
        <v>0.9250025212452383</v>
      </c>
      <c r="C213" s="627">
        <v>0.81748084957861</v>
      </c>
      <c r="D213" s="627">
        <v>0.8383312422508572</v>
      </c>
      <c r="E213" s="627">
        <v>0.83013986391893291</v>
      </c>
      <c r="F213" s="627">
        <v>0.88874753966566267</v>
      </c>
      <c r="G213" s="628">
        <v>0.87316480531701313</v>
      </c>
    </row>
    <row r="214" spans="1:7">
      <c r="A214" s="603">
        <v>44455</v>
      </c>
      <c r="B214" s="626">
        <v>0.92827023798495467</v>
      </c>
      <c r="C214" s="627">
        <v>0.79569551093234359</v>
      </c>
      <c r="D214" s="627">
        <v>0.82310697972762403</v>
      </c>
      <c r="E214" s="627">
        <v>0.82245955303301232</v>
      </c>
      <c r="F214" s="627">
        <v>0.88571862991489958</v>
      </c>
      <c r="G214" s="628">
        <v>0.86872980994761984</v>
      </c>
    </row>
    <row r="215" spans="1:7">
      <c r="A215" s="603">
        <v>44454</v>
      </c>
      <c r="B215" s="626">
        <v>0.91677856804927216</v>
      </c>
      <c r="C215" s="627">
        <v>0.75007394696781049</v>
      </c>
      <c r="D215" s="627">
        <v>0.79532249457687398</v>
      </c>
      <c r="E215" s="627">
        <v>0.80843082782321585</v>
      </c>
      <c r="F215" s="627">
        <v>0.88050067110055086</v>
      </c>
      <c r="G215" s="628">
        <v>0.86262032858667492</v>
      </c>
    </row>
    <row r="216" spans="1:7">
      <c r="A216" s="603">
        <v>44453</v>
      </c>
      <c r="B216" s="626">
        <v>0.88712661261017056</v>
      </c>
      <c r="C216" s="627">
        <v>0.69912718800181728</v>
      </c>
      <c r="D216" s="627">
        <v>0.75816966515157647</v>
      </c>
      <c r="E216" s="627">
        <v>0.79649950490985322</v>
      </c>
      <c r="F216" s="627">
        <v>0.87601849660086062</v>
      </c>
      <c r="G216" s="628">
        <v>0.8570824207008364</v>
      </c>
    </row>
    <row r="217" spans="1:7">
      <c r="A217" s="603">
        <v>44452</v>
      </c>
      <c r="B217" s="626">
        <v>0.89458624725696478</v>
      </c>
      <c r="C217" s="627">
        <v>0.66385051386971772</v>
      </c>
      <c r="D217" s="627">
        <v>0.7287346650759492</v>
      </c>
      <c r="E217" s="627">
        <v>0.78798194895927764</v>
      </c>
      <c r="F217" s="627">
        <v>0.87265143861826155</v>
      </c>
      <c r="G217" s="628">
        <v>0.85306514432117042</v>
      </c>
    </row>
    <row r="218" spans="1:7">
      <c r="A218" s="603">
        <v>44449</v>
      </c>
      <c r="B218" s="626">
        <v>0.85265703383551628</v>
      </c>
      <c r="C218" s="627">
        <v>0.625502263865092</v>
      </c>
      <c r="D218" s="627">
        <v>0.70738252832226522</v>
      </c>
      <c r="E218" s="627">
        <v>0.77854725918582324</v>
      </c>
      <c r="F218" s="627">
        <v>0.86904572129417923</v>
      </c>
      <c r="G218" s="628">
        <v>0.84887051730749885</v>
      </c>
    </row>
    <row r="219" spans="1:7">
      <c r="A219" s="603">
        <v>44448</v>
      </c>
      <c r="B219" s="626">
        <v>0.81029973295682056</v>
      </c>
      <c r="C219" s="627">
        <v>0.57930456585965739</v>
      </c>
      <c r="D219" s="627">
        <v>0.68039702190927853</v>
      </c>
      <c r="E219" s="627">
        <v>0.76988160787782811</v>
      </c>
      <c r="F219" s="627">
        <v>0.86541760962828862</v>
      </c>
      <c r="G219" s="628">
        <v>0.84456436839784077</v>
      </c>
    </row>
    <row r="220" spans="1:7">
      <c r="A220" s="603">
        <v>44447</v>
      </c>
      <c r="B220" s="626">
        <v>0.79145340651849938</v>
      </c>
      <c r="C220" s="627">
        <v>0.53720432062401924</v>
      </c>
      <c r="D220" s="627">
        <v>0.65666640988872049</v>
      </c>
      <c r="E220" s="627">
        <v>0.76279216675117667</v>
      </c>
      <c r="F220" s="627">
        <v>0.8624607108235719</v>
      </c>
      <c r="G220" s="628">
        <v>0.84088077419658402</v>
      </c>
    </row>
    <row r="221" spans="1:7">
      <c r="A221" s="603">
        <v>44446</v>
      </c>
      <c r="B221" s="626">
        <v>0.80644125410159551</v>
      </c>
      <c r="C221" s="627">
        <v>0.50099955690921738</v>
      </c>
      <c r="D221" s="627">
        <v>0.64104918708407277</v>
      </c>
      <c r="E221" s="627">
        <v>0.75661413037504033</v>
      </c>
      <c r="F221" s="627">
        <v>0.86030444157402053</v>
      </c>
      <c r="G221" s="628">
        <v>0.83770125454350197</v>
      </c>
    </row>
    <row r="222" spans="1:7">
      <c r="A222" s="603">
        <v>44445</v>
      </c>
      <c r="B222" s="626">
        <v>0.90002404506720657</v>
      </c>
      <c r="C222" s="627">
        <v>0.47025798707607946</v>
      </c>
      <c r="D222" s="627">
        <v>0.62064849388676213</v>
      </c>
      <c r="E222" s="627">
        <v>0.75283311825843346</v>
      </c>
      <c r="F222" s="627">
        <v>0.85857377595051354</v>
      </c>
      <c r="G222" s="628">
        <v>0.83480582477900245</v>
      </c>
    </row>
    <row r="223" spans="1:7">
      <c r="A223" s="603">
        <v>44442</v>
      </c>
      <c r="B223" s="626">
        <v>0.6857391606535117</v>
      </c>
      <c r="C223" s="627">
        <v>0.42062912963333204</v>
      </c>
      <c r="D223" s="627">
        <v>0.59482772246234306</v>
      </c>
      <c r="E223" s="627">
        <v>0.74762383481459116</v>
      </c>
      <c r="F223" s="627">
        <v>0.85587098492448077</v>
      </c>
      <c r="G223" s="628">
        <v>0.83110555842295608</v>
      </c>
    </row>
    <row r="224" spans="1:7">
      <c r="A224" s="603">
        <v>44441</v>
      </c>
      <c r="B224" s="626">
        <v>0.64868072042384406</v>
      </c>
      <c r="C224" s="627">
        <v>0.38556648853554465</v>
      </c>
      <c r="D224" s="627">
        <v>0.57544888309433995</v>
      </c>
      <c r="E224" s="627">
        <v>0.74676002998716762</v>
      </c>
      <c r="F224" s="627">
        <v>0.85399523195297411</v>
      </c>
      <c r="G224" s="628">
        <v>0.82834397400095172</v>
      </c>
    </row>
    <row r="225" spans="1:7">
      <c r="A225" s="603">
        <v>44440</v>
      </c>
      <c r="B225" s="626">
        <v>0.59954721874142003</v>
      </c>
      <c r="C225" s="627">
        <v>0.34871288532571276</v>
      </c>
      <c r="D225" s="627">
        <v>0.55837914787437881</v>
      </c>
      <c r="E225" s="627">
        <v>0.74108210096123184</v>
      </c>
      <c r="F225" s="627">
        <v>0.85254036753915752</v>
      </c>
      <c r="G225" s="628">
        <v>0.82582380889116269</v>
      </c>
    </row>
    <row r="226" spans="1:7">
      <c r="A226" s="603">
        <v>44439</v>
      </c>
      <c r="B226" s="626">
        <v>0.56236973915907829</v>
      </c>
      <c r="C226" s="627">
        <v>0.32043311577712769</v>
      </c>
      <c r="D226" s="627">
        <v>0.54302013688135586</v>
      </c>
      <c r="E226" s="627">
        <v>0.73600033710449508</v>
      </c>
      <c r="F226" s="627">
        <v>0.85103022517333293</v>
      </c>
      <c r="G226" s="628">
        <v>0.823433562762244</v>
      </c>
    </row>
    <row r="227" spans="1:7">
      <c r="A227" s="603">
        <v>44438</v>
      </c>
      <c r="B227" s="626">
        <v>0.49771193750033033</v>
      </c>
      <c r="C227" s="627">
        <v>0.27603492932301277</v>
      </c>
      <c r="D227" s="627">
        <v>0.52265880150570321</v>
      </c>
      <c r="E227" s="627">
        <v>0.72923124953199858</v>
      </c>
      <c r="F227" s="627">
        <v>0.84861275194742414</v>
      </c>
      <c r="G227" s="628">
        <v>0.82027865088952912</v>
      </c>
    </row>
    <row r="228" spans="1:7">
      <c r="A228" s="603">
        <v>44435</v>
      </c>
      <c r="B228" s="626">
        <v>0.44705282778944166</v>
      </c>
      <c r="C228" s="627">
        <v>0.23287623554860221</v>
      </c>
      <c r="D228" s="627">
        <v>0.50929755509397645</v>
      </c>
      <c r="E228" s="627">
        <v>0.72384223238980272</v>
      </c>
      <c r="F228" s="627">
        <v>0.84466822354600302</v>
      </c>
      <c r="G228" s="628">
        <v>0.81569520325414924</v>
      </c>
    </row>
    <row r="229" spans="1:7">
      <c r="A229" s="603">
        <v>44434</v>
      </c>
      <c r="B229" s="626">
        <v>0.53926419303255446</v>
      </c>
      <c r="C229" s="627">
        <v>0.22460434732523907</v>
      </c>
      <c r="D229" s="627">
        <v>0.50215675120915404</v>
      </c>
      <c r="E229" s="627">
        <v>0.72037898005219614</v>
      </c>
      <c r="F229" s="627">
        <v>0.84358102997033713</v>
      </c>
      <c r="G229" s="628">
        <v>0.81329657395256361</v>
      </c>
    </row>
    <row r="230" spans="1:7">
      <c r="A230" s="603">
        <v>44433</v>
      </c>
      <c r="B230" s="626">
        <v>0.498584967860429</v>
      </c>
      <c r="C230" s="627">
        <v>0.22879507008083122</v>
      </c>
      <c r="D230" s="627">
        <v>0.49406333863280211</v>
      </c>
      <c r="E230" s="627">
        <v>0.71658903487918613</v>
      </c>
      <c r="F230" s="627">
        <v>0.84276111946959475</v>
      </c>
      <c r="G230" s="628">
        <v>0.80951818719629565</v>
      </c>
    </row>
    <row r="231" spans="1:7">
      <c r="A231" s="603">
        <v>44432</v>
      </c>
      <c r="B231" s="626">
        <v>0.482538493574102</v>
      </c>
      <c r="C231" s="627">
        <v>0.24128030939984002</v>
      </c>
      <c r="D231" s="627">
        <v>0.48984788350126418</v>
      </c>
      <c r="E231" s="627">
        <v>0.71533816537699635</v>
      </c>
      <c r="F231" s="627">
        <v>0.84249277545486667</v>
      </c>
      <c r="G231" s="628">
        <v>0.80436810835075823</v>
      </c>
    </row>
    <row r="232" spans="1:7">
      <c r="A232" s="603">
        <v>44431</v>
      </c>
      <c r="B232" s="626">
        <v>0.47808550464267535</v>
      </c>
      <c r="C232" s="627">
        <v>0.25389298776843555</v>
      </c>
      <c r="D232" s="627">
        <v>0.48701244172411534</v>
      </c>
      <c r="E232" s="627">
        <v>0.71551070143416717</v>
      </c>
      <c r="F232" s="627">
        <v>0.84257400676777816</v>
      </c>
      <c r="G232" s="628">
        <v>0.80209499027329023</v>
      </c>
    </row>
    <row r="233" spans="1:7">
      <c r="A233" s="603">
        <v>44428</v>
      </c>
      <c r="B233" s="626">
        <v>0.52440236365601944</v>
      </c>
      <c r="C233" s="627">
        <v>0.26596317373258688</v>
      </c>
      <c r="D233" s="627">
        <v>0.46899195767422458</v>
      </c>
      <c r="E233" s="627">
        <v>0.71428832396146391</v>
      </c>
      <c r="F233" s="627">
        <v>0.84139555217072548</v>
      </c>
      <c r="G233" s="628">
        <v>0.80070355223989875</v>
      </c>
    </row>
    <row r="234" spans="1:7">
      <c r="A234" s="603">
        <v>44427</v>
      </c>
      <c r="B234" s="626">
        <v>0.56064931755742398</v>
      </c>
      <c r="C234" s="627">
        <v>0.23323780854622561</v>
      </c>
      <c r="D234" s="627">
        <v>0.44977769896759318</v>
      </c>
      <c r="E234" s="627">
        <v>0.70919614744090054</v>
      </c>
      <c r="F234" s="627">
        <v>0.83949125141348713</v>
      </c>
      <c r="G234" s="628">
        <v>0.79825193155462937</v>
      </c>
    </row>
    <row r="235" spans="1:7">
      <c r="A235" s="603">
        <v>44426</v>
      </c>
      <c r="B235" s="626">
        <v>0.56736769569981804</v>
      </c>
      <c r="C235" s="627">
        <v>0.21644111548688691</v>
      </c>
      <c r="D235" s="627">
        <v>0.43421786065542778</v>
      </c>
      <c r="E235" s="627">
        <v>0.7007480305067566</v>
      </c>
      <c r="F235" s="627">
        <v>0.83812301550728652</v>
      </c>
      <c r="G235" s="628">
        <v>0.79633794924130863</v>
      </c>
    </row>
    <row r="236" spans="1:7">
      <c r="A236" s="603">
        <v>44425</v>
      </c>
      <c r="B236" s="626">
        <v>0.56131021849880824</v>
      </c>
      <c r="C236" s="627">
        <v>0.23137032130912405</v>
      </c>
      <c r="D236" s="627">
        <v>0.42922949778851921</v>
      </c>
      <c r="E236" s="627">
        <v>0.69466479442398477</v>
      </c>
      <c r="F236" s="627">
        <v>0.83802849512908961</v>
      </c>
      <c r="G236" s="628">
        <v>0.79562079186361745</v>
      </c>
    </row>
    <row r="237" spans="1:7">
      <c r="A237" s="603">
        <v>44424</v>
      </c>
      <c r="B237" s="626">
        <v>0.56089508307770697</v>
      </c>
      <c r="C237" s="627">
        <v>0.25647859334446144</v>
      </c>
      <c r="D237" s="627">
        <v>0.42579648023960759</v>
      </c>
      <c r="E237" s="627">
        <v>0.6902669873461682</v>
      </c>
      <c r="F237" s="627">
        <v>0.83890090357711677</v>
      </c>
      <c r="G237" s="628">
        <v>0.79570143375605629</v>
      </c>
    </row>
    <row r="238" spans="1:7">
      <c r="A238" s="603">
        <v>44421</v>
      </c>
      <c r="B238" s="626">
        <v>0.69123225473514782</v>
      </c>
      <c r="C238" s="627">
        <v>0.44788830534596258</v>
      </c>
      <c r="D238" s="627">
        <v>0.48454348232481254</v>
      </c>
      <c r="E238" s="627">
        <v>0.70967927382350382</v>
      </c>
      <c r="F238" s="627">
        <v>0.8480975837531366</v>
      </c>
      <c r="G238" s="628">
        <v>0.80190784062688003</v>
      </c>
    </row>
    <row r="239" spans="1:7">
      <c r="A239" s="603">
        <v>44420</v>
      </c>
      <c r="B239" s="626">
        <v>0.61529995939849236</v>
      </c>
      <c r="C239" s="627">
        <v>0.4972743984106599</v>
      </c>
      <c r="D239" s="627">
        <v>0.47203431557684727</v>
      </c>
      <c r="E239" s="627">
        <v>0.70576150656161341</v>
      </c>
      <c r="F239" s="627">
        <v>0.84690085586120245</v>
      </c>
      <c r="G239" s="628">
        <v>0.80005534023042879</v>
      </c>
    </row>
    <row r="240" spans="1:7">
      <c r="A240" s="603">
        <v>44419</v>
      </c>
      <c r="B240" s="626">
        <v>0.53351539425780858</v>
      </c>
      <c r="C240" s="627">
        <v>0.46983063859315227</v>
      </c>
      <c r="D240" s="627">
        <v>0.4456206741697471</v>
      </c>
      <c r="E240" s="627">
        <v>0.69888675217224971</v>
      </c>
      <c r="F240" s="627">
        <v>0.84463670071417318</v>
      </c>
      <c r="G240" s="628">
        <v>0.79718168984237747</v>
      </c>
    </row>
    <row r="241" spans="1:7">
      <c r="A241" s="603">
        <v>44418</v>
      </c>
      <c r="B241" s="626">
        <v>0.4931604124130492</v>
      </c>
      <c r="C241" s="627">
        <v>0.43879929062380596</v>
      </c>
      <c r="D241" s="627">
        <v>0.4195190191076536</v>
      </c>
      <c r="E241" s="627">
        <v>0.68837555382865045</v>
      </c>
      <c r="F241" s="627">
        <v>0.84231801467514178</v>
      </c>
      <c r="G241" s="628">
        <v>0.79466126273946835</v>
      </c>
    </row>
    <row r="242" spans="1:7">
      <c r="A242" s="603">
        <v>44417</v>
      </c>
      <c r="B242" s="626">
        <v>0.50411634749860679</v>
      </c>
      <c r="C242" s="627">
        <v>0.4360439957694196</v>
      </c>
      <c r="D242" s="627">
        <v>0.42602797988525215</v>
      </c>
      <c r="E242" s="627">
        <v>0.68542204235925286</v>
      </c>
      <c r="F242" s="627">
        <v>0.84161703434849056</v>
      </c>
      <c r="G242" s="628">
        <v>0.79340514873509338</v>
      </c>
    </row>
    <row r="243" spans="1:7">
      <c r="A243" s="603">
        <v>44414</v>
      </c>
      <c r="B243" s="626">
        <v>0.56534925665095848</v>
      </c>
      <c r="C243" s="627">
        <v>0.47423469682883596</v>
      </c>
      <c r="D243" s="627">
        <v>0.49807367242861206</v>
      </c>
      <c r="E243" s="627">
        <v>0.69080993871213703</v>
      </c>
      <c r="F243" s="627">
        <v>0.84377423123975936</v>
      </c>
      <c r="G243" s="628">
        <v>0.79470457315835585</v>
      </c>
    </row>
    <row r="244" spans="1:7">
      <c r="A244" s="603">
        <v>44413</v>
      </c>
      <c r="B244" s="626">
        <v>0.38704720564133094</v>
      </c>
      <c r="C244" s="627">
        <v>0.59717063869627662</v>
      </c>
      <c r="D244" s="627">
        <v>0.62050885219628227</v>
      </c>
      <c r="E244" s="627">
        <v>0.73185968683690772</v>
      </c>
      <c r="F244" s="627">
        <v>0.85880059804590747</v>
      </c>
      <c r="G244" s="628">
        <v>0.80530159955209357</v>
      </c>
    </row>
    <row r="245" spans="1:7">
      <c r="A245" s="603">
        <v>44412</v>
      </c>
      <c r="B245" s="626">
        <v>0.3736213042485661</v>
      </c>
      <c r="C245" s="627">
        <v>0.59793082454924062</v>
      </c>
      <c r="D245" s="627">
        <v>0.62837042969801116</v>
      </c>
      <c r="E245" s="627">
        <v>0.72953792866718947</v>
      </c>
      <c r="F245" s="627">
        <v>0.8578370782289132</v>
      </c>
      <c r="G245" s="628">
        <v>0.8038752902010643</v>
      </c>
    </row>
    <row r="246" spans="1:7">
      <c r="A246" s="603">
        <v>44411</v>
      </c>
      <c r="B246" s="626">
        <v>0.35689802232252676</v>
      </c>
      <c r="C246" s="627">
        <v>0.56604109106267653</v>
      </c>
      <c r="D246" s="627">
        <v>0.62807662565257405</v>
      </c>
      <c r="E246" s="627">
        <v>0.72605134858630149</v>
      </c>
      <c r="F246" s="627">
        <v>0.85639900595479701</v>
      </c>
      <c r="G246" s="628">
        <v>0.80230191254581773</v>
      </c>
    </row>
    <row r="247" spans="1:7">
      <c r="A247" s="603">
        <v>44410</v>
      </c>
      <c r="B247" s="626">
        <v>0.26360303397477741</v>
      </c>
      <c r="C247" s="627">
        <v>0.53249255622646274</v>
      </c>
      <c r="D247" s="627">
        <v>0.62915349519039421</v>
      </c>
      <c r="E247" s="627">
        <v>0.72256633484060673</v>
      </c>
      <c r="F247" s="627">
        <v>0.85511093068218114</v>
      </c>
      <c r="G247" s="628">
        <v>0.8006386694236346</v>
      </c>
    </row>
    <row r="248" spans="1:7">
      <c r="A248" s="603">
        <v>44407</v>
      </c>
      <c r="B248" s="626">
        <v>0.14683465675633425</v>
      </c>
      <c r="C248" s="627">
        <v>0.55078190687824102</v>
      </c>
      <c r="D248" s="627">
        <v>0.64608313582953625</v>
      </c>
      <c r="E248" s="627">
        <v>0.72127117109403271</v>
      </c>
      <c r="F248" s="627">
        <v>0.85482582791534401</v>
      </c>
      <c r="G248" s="628">
        <v>0.79948405088977559</v>
      </c>
    </row>
    <row r="249" spans="1:7">
      <c r="A249" s="603">
        <v>44406</v>
      </c>
      <c r="B249" s="626">
        <v>0.16677731322703343</v>
      </c>
      <c r="C249" s="627">
        <v>0.61673023528290416</v>
      </c>
      <c r="D249" s="627">
        <v>0.69630871695891128</v>
      </c>
      <c r="E249" s="627">
        <v>0.7410138135433918</v>
      </c>
      <c r="F249" s="627">
        <v>0.86143124737192667</v>
      </c>
      <c r="G249" s="628">
        <v>0.80435961482527185</v>
      </c>
    </row>
    <row r="250" spans="1:7">
      <c r="A250" s="603">
        <v>44405</v>
      </c>
      <c r="B250" s="626">
        <v>0.39054353515944035</v>
      </c>
      <c r="C250" s="627">
        <v>0.68896177386199708</v>
      </c>
      <c r="D250" s="627">
        <v>0.74175751381939881</v>
      </c>
      <c r="E250" s="627">
        <v>0.75775198887572592</v>
      </c>
      <c r="F250" s="627">
        <v>0.86675377987764324</v>
      </c>
      <c r="G250" s="628">
        <v>0.80864031838195882</v>
      </c>
    </row>
    <row r="251" spans="1:7">
      <c r="A251" s="603">
        <v>44404</v>
      </c>
      <c r="B251" s="626">
        <v>0.51787086733410137</v>
      </c>
      <c r="C251" s="627">
        <v>0.71298101929163549</v>
      </c>
      <c r="D251" s="627">
        <v>0.75549603927041653</v>
      </c>
      <c r="E251" s="627">
        <v>0.76168165314243719</v>
      </c>
      <c r="F251" s="627">
        <v>0.86755041982965508</v>
      </c>
      <c r="G251" s="628">
        <v>0.80935040214792442</v>
      </c>
    </row>
    <row r="252" spans="1:7">
      <c r="A252" s="603">
        <v>44403</v>
      </c>
      <c r="B252" s="626">
        <v>0.54635595137066484</v>
      </c>
      <c r="C252" s="627">
        <v>0.67528040415646051</v>
      </c>
      <c r="D252" s="627">
        <v>0.75565805633292626</v>
      </c>
      <c r="E252" s="627">
        <v>0.75972798680408571</v>
      </c>
      <c r="F252" s="627">
        <v>0.86655466402279802</v>
      </c>
      <c r="G252" s="628">
        <v>0.80825168826148575</v>
      </c>
    </row>
    <row r="253" spans="1:7">
      <c r="A253" s="603">
        <v>44400</v>
      </c>
      <c r="B253" s="626">
        <v>0.55125684313841317</v>
      </c>
      <c r="C253" s="627">
        <v>0.67023977353156128</v>
      </c>
      <c r="D253" s="627">
        <v>0.72925633410850121</v>
      </c>
      <c r="E253" s="627">
        <v>0.75640922829074442</v>
      </c>
      <c r="F253" s="627">
        <v>0.86542712491229301</v>
      </c>
      <c r="G253" s="628">
        <v>0.80696531683491479</v>
      </c>
    </row>
    <row r="254" spans="1:7">
      <c r="A254" s="603">
        <v>44399</v>
      </c>
      <c r="B254" s="626">
        <v>0.57796429072213651</v>
      </c>
      <c r="C254" s="627">
        <v>0.66626585371667468</v>
      </c>
      <c r="D254" s="627">
        <v>0.72186964921155505</v>
      </c>
      <c r="E254" s="627">
        <v>0.75402162705939502</v>
      </c>
      <c r="F254" s="627">
        <v>0.86420883955462169</v>
      </c>
      <c r="G254" s="628">
        <v>0.80556042808011408</v>
      </c>
    </row>
    <row r="255" spans="1:7">
      <c r="A255" s="603">
        <v>44398</v>
      </c>
      <c r="B255" s="626">
        <v>0.60704698495471798</v>
      </c>
      <c r="C255" s="627">
        <v>0.66338913891245621</v>
      </c>
      <c r="D255" s="627">
        <v>0.70523426474443518</v>
      </c>
      <c r="E255" s="627">
        <v>0.75084504693921827</v>
      </c>
      <c r="F255" s="627">
        <v>0.86287353867496164</v>
      </c>
      <c r="G255" s="628">
        <v>0.80418749753183616</v>
      </c>
    </row>
    <row r="256" spans="1:7">
      <c r="A256" s="603">
        <v>44397</v>
      </c>
      <c r="B256" s="626">
        <v>0.67400520557773291</v>
      </c>
      <c r="C256" s="627">
        <v>0.65730184179223361</v>
      </c>
      <c r="D256" s="627">
        <v>0.69037590470431154</v>
      </c>
      <c r="E256" s="627">
        <v>0.74688727039021885</v>
      </c>
      <c r="F256" s="627">
        <v>0.86123291164289872</v>
      </c>
      <c r="G256" s="628">
        <v>0.80285720362732427</v>
      </c>
    </row>
    <row r="257" spans="1:7">
      <c r="A257" s="603">
        <v>44396</v>
      </c>
      <c r="B257" s="626">
        <v>0.71234856991663531</v>
      </c>
      <c r="C257" s="627">
        <v>0.64890333598052785</v>
      </c>
      <c r="D257" s="627">
        <v>0.6860390885960288</v>
      </c>
      <c r="E257" s="627">
        <v>0.74224339631359937</v>
      </c>
      <c r="F257" s="627">
        <v>0.85937123501937407</v>
      </c>
      <c r="G257" s="628">
        <v>0.80151035551299166</v>
      </c>
    </row>
    <row r="258" spans="1:7">
      <c r="A258" s="603">
        <v>44393</v>
      </c>
      <c r="B258" s="626">
        <v>0.6773995598477639</v>
      </c>
      <c r="C258" s="627">
        <v>0.64733180589684625</v>
      </c>
      <c r="D258" s="627">
        <v>0.68726711731890866</v>
      </c>
      <c r="E258" s="627">
        <v>0.73869294211084657</v>
      </c>
      <c r="F258" s="627">
        <v>0.85771044127457075</v>
      </c>
      <c r="G258" s="628">
        <v>0.79981842151121785</v>
      </c>
    </row>
    <row r="259" spans="1:7">
      <c r="A259" s="603">
        <v>44392</v>
      </c>
      <c r="B259" s="626">
        <v>0.65606314212167116</v>
      </c>
      <c r="C259" s="627">
        <v>0.64885594660933577</v>
      </c>
      <c r="D259" s="627">
        <v>0.69826347369026143</v>
      </c>
      <c r="E259" s="627">
        <v>0.7385218219211227</v>
      </c>
      <c r="F259" s="627">
        <v>0.85656302820754171</v>
      </c>
      <c r="G259" s="628">
        <v>0.79868537874990042</v>
      </c>
    </row>
    <row r="260" spans="1:7">
      <c r="A260" s="603">
        <v>44391</v>
      </c>
      <c r="B260" s="626">
        <v>0.60036517712612159</v>
      </c>
      <c r="C260" s="627">
        <v>0.65130901063450297</v>
      </c>
      <c r="D260" s="627">
        <v>0.70999740370746467</v>
      </c>
      <c r="E260" s="627">
        <v>0.7399919764108891</v>
      </c>
      <c r="F260" s="627">
        <v>0.85612483338052936</v>
      </c>
      <c r="G260" s="628">
        <v>0.79823139755802475</v>
      </c>
    </row>
    <row r="261" spans="1:7">
      <c r="A261" s="603">
        <v>44390</v>
      </c>
      <c r="B261" s="626">
        <v>0.51037364600773272</v>
      </c>
      <c r="C261" s="627">
        <v>0.6530006445002573</v>
      </c>
      <c r="D261" s="627">
        <v>0.71449336273238018</v>
      </c>
      <c r="E261" s="627">
        <v>0.74144611420365358</v>
      </c>
      <c r="F261" s="627">
        <v>0.85601000655836101</v>
      </c>
      <c r="G261" s="628">
        <v>0.79811527944643046</v>
      </c>
    </row>
    <row r="262" spans="1:7">
      <c r="A262" s="603">
        <v>44389</v>
      </c>
      <c r="B262" s="626">
        <v>0.50476778847619952</v>
      </c>
      <c r="C262" s="627">
        <v>0.64025565347373725</v>
      </c>
      <c r="D262" s="627">
        <v>0.70981307919211367</v>
      </c>
      <c r="E262" s="627">
        <v>0.73847374484066486</v>
      </c>
      <c r="F262" s="627">
        <v>0.85402064163641767</v>
      </c>
      <c r="G262" s="628">
        <v>0.79654409200533183</v>
      </c>
    </row>
    <row r="263" spans="1:7">
      <c r="A263" s="603">
        <v>44386</v>
      </c>
      <c r="B263" s="626">
        <v>0.71287300439731749</v>
      </c>
      <c r="C263" s="627">
        <v>0.61352652231610738</v>
      </c>
      <c r="D263" s="627">
        <v>0.70848683943960855</v>
      </c>
      <c r="E263" s="627">
        <v>0.73514140404603745</v>
      </c>
      <c r="F263" s="627">
        <v>0.85191568150777508</v>
      </c>
      <c r="G263" s="628">
        <v>0.79534528449926623</v>
      </c>
    </row>
    <row r="264" spans="1:7">
      <c r="A264" s="603">
        <v>44385</v>
      </c>
      <c r="B264" s="626">
        <v>0.64124654104014056</v>
      </c>
      <c r="C264" s="627">
        <v>0.60220734501918805</v>
      </c>
      <c r="D264" s="627">
        <v>0.70637204730795133</v>
      </c>
      <c r="E264" s="627">
        <v>0.73119369920539001</v>
      </c>
      <c r="F264" s="627">
        <v>0.84974301071050529</v>
      </c>
      <c r="G264" s="628">
        <v>0.79388959727174091</v>
      </c>
    </row>
    <row r="265" spans="1:7">
      <c r="A265" s="603">
        <v>44384</v>
      </c>
      <c r="B265" s="626">
        <v>0.59337685293237019</v>
      </c>
      <c r="C265" s="627">
        <v>0.58420189856522919</v>
      </c>
      <c r="D265" s="627">
        <v>0.70241819424408791</v>
      </c>
      <c r="E265" s="627">
        <v>0.72651917212828065</v>
      </c>
      <c r="F265" s="627">
        <v>0.84705325322676306</v>
      </c>
      <c r="G265" s="628">
        <v>0.79240491550173064</v>
      </c>
    </row>
    <row r="266" spans="1:7">
      <c r="A266" s="603">
        <v>44383</v>
      </c>
      <c r="B266" s="626">
        <v>0.48084917551428447</v>
      </c>
      <c r="C266" s="627">
        <v>0.55362327667205324</v>
      </c>
      <c r="D266" s="627">
        <v>0.69539560049757909</v>
      </c>
      <c r="E266" s="627">
        <v>0.72057192615730514</v>
      </c>
      <c r="F266" s="627">
        <v>0.84383406343173717</v>
      </c>
      <c r="G266" s="628">
        <v>0.79031263358490622</v>
      </c>
    </row>
    <row r="267" spans="1:7">
      <c r="A267" s="603">
        <v>44382</v>
      </c>
      <c r="B267" s="626">
        <v>0.54328347323608772</v>
      </c>
      <c r="C267" s="627">
        <v>0.54237417952564182</v>
      </c>
      <c r="D267" s="627">
        <v>0.69484670152313066</v>
      </c>
      <c r="E267" s="627">
        <v>0.71862444032583384</v>
      </c>
      <c r="F267" s="627">
        <v>0.84214025002092519</v>
      </c>
      <c r="G267" s="628">
        <v>0.78934839604595619</v>
      </c>
    </row>
    <row r="268" spans="1:7">
      <c r="A268" s="603">
        <v>44379</v>
      </c>
      <c r="B268" s="626">
        <v>0.50483949862806998</v>
      </c>
      <c r="C268" s="627">
        <v>0.51883334224463296</v>
      </c>
      <c r="D268" s="627">
        <v>0.69278052232730014</v>
      </c>
      <c r="E268" s="627">
        <v>0.71534230423227652</v>
      </c>
      <c r="F268" s="627">
        <v>0.83941859437143318</v>
      </c>
      <c r="G268" s="628">
        <v>0.78747741411757033</v>
      </c>
    </row>
    <row r="269" spans="1:7">
      <c r="A269" s="603">
        <v>44378</v>
      </c>
      <c r="B269" s="626">
        <v>0.39323005850057119</v>
      </c>
      <c r="C269" s="627">
        <v>0.48513446698957885</v>
      </c>
      <c r="D269" s="627">
        <v>0.68619042998687396</v>
      </c>
      <c r="E269" s="627">
        <v>0.70838069993294972</v>
      </c>
      <c r="F269" s="627">
        <v>0.83597326899814828</v>
      </c>
      <c r="G269" s="628">
        <v>0.78491904292429804</v>
      </c>
    </row>
    <row r="270" spans="1:7">
      <c r="A270" s="603">
        <v>44377</v>
      </c>
      <c r="B270" s="626">
        <v>0.42971554236579351</v>
      </c>
      <c r="C270" s="627">
        <v>0.46809101025082095</v>
      </c>
      <c r="D270" s="627">
        <v>0.68744516858099214</v>
      </c>
      <c r="E270" s="627">
        <v>0.70377285927628885</v>
      </c>
      <c r="F270" s="627">
        <v>0.8335809675042124</v>
      </c>
      <c r="G270" s="628">
        <v>0.78337111077931143</v>
      </c>
    </row>
    <row r="271" spans="1:7">
      <c r="A271" s="603">
        <v>44376</v>
      </c>
      <c r="B271" s="626">
        <v>0.4478544015465355</v>
      </c>
      <c r="C271" s="627">
        <v>0.4365560633522112</v>
      </c>
      <c r="D271" s="627">
        <v>0.68572098678210547</v>
      </c>
      <c r="E271" s="627">
        <v>0.69961672185197976</v>
      </c>
      <c r="F271" s="627">
        <v>0.83017515461825231</v>
      </c>
      <c r="G271" s="628">
        <v>0.78157151483890641</v>
      </c>
    </row>
    <row r="272" spans="1:7">
      <c r="A272" s="603">
        <v>44375</v>
      </c>
      <c r="B272" s="626">
        <v>0.41678158524423881</v>
      </c>
      <c r="C272" s="627">
        <v>0.43086737936762159</v>
      </c>
      <c r="D272" s="627">
        <v>0.68443336983579295</v>
      </c>
      <c r="E272" s="627">
        <v>0.69535880435547248</v>
      </c>
      <c r="F272" s="627">
        <v>0.82657868566181469</v>
      </c>
      <c r="G272" s="628">
        <v>0.77981121856248348</v>
      </c>
    </row>
    <row r="273" spans="1:7">
      <c r="A273" s="603">
        <v>44372</v>
      </c>
      <c r="B273" s="626">
        <v>0.55845041834279807</v>
      </c>
      <c r="C273" s="627">
        <v>0.51262829589523029</v>
      </c>
      <c r="D273" s="627">
        <v>0.68576271622368923</v>
      </c>
      <c r="E273" s="627">
        <v>0.69295637587441483</v>
      </c>
      <c r="F273" s="627">
        <v>0.82438680727731095</v>
      </c>
      <c r="G273" s="628">
        <v>0.77855519784635518</v>
      </c>
    </row>
    <row r="274" spans="1:7">
      <c r="A274" s="603">
        <v>44371</v>
      </c>
      <c r="B274" s="626">
        <v>0.6397038180441702</v>
      </c>
      <c r="C274" s="627">
        <v>0.55608197711393026</v>
      </c>
      <c r="D274" s="627">
        <v>0.68475882156836709</v>
      </c>
      <c r="E274" s="627">
        <v>0.68896589272109643</v>
      </c>
      <c r="F274" s="627">
        <v>0.82204723679635272</v>
      </c>
      <c r="G274" s="628">
        <v>0.77686995046852414</v>
      </c>
    </row>
    <row r="275" spans="1:7">
      <c r="A275" s="603">
        <v>44370</v>
      </c>
      <c r="B275" s="626">
        <v>0.74877835363371537</v>
      </c>
      <c r="C275" s="627">
        <v>0.56309017560942365</v>
      </c>
      <c r="D275" s="627">
        <v>0.68465718982834867</v>
      </c>
      <c r="E275" s="627">
        <v>0.6854681264327831</v>
      </c>
      <c r="F275" s="627">
        <v>0.81965311488034442</v>
      </c>
      <c r="G275" s="628">
        <v>0.7753036354246996</v>
      </c>
    </row>
    <row r="276" spans="1:7">
      <c r="A276" s="603">
        <v>44369</v>
      </c>
      <c r="B276" s="626">
        <v>0.64905916049047607</v>
      </c>
      <c r="C276" s="627">
        <v>0.5602516081510216</v>
      </c>
      <c r="D276" s="627">
        <v>0.68127300667093127</v>
      </c>
      <c r="E276" s="627">
        <v>0.68147024987482119</v>
      </c>
      <c r="F276" s="627">
        <v>0.81727256857192776</v>
      </c>
      <c r="G276" s="628">
        <v>0.77373675581008694</v>
      </c>
    </row>
    <row r="277" spans="1:7">
      <c r="A277" s="603">
        <v>44368</v>
      </c>
      <c r="B277" s="626">
        <v>0.56631817501656745</v>
      </c>
      <c r="C277" s="627">
        <v>0.55952862133582137</v>
      </c>
      <c r="D277" s="627">
        <v>0.67150225910197692</v>
      </c>
      <c r="E277" s="627">
        <v>0.67684522179515361</v>
      </c>
      <c r="F277" s="627">
        <v>0.81466939489392554</v>
      </c>
      <c r="G277" s="628">
        <v>0.77222292154574657</v>
      </c>
    </row>
    <row r="278" spans="1:7">
      <c r="A278" s="603">
        <v>44365</v>
      </c>
      <c r="B278" s="626">
        <v>0.59871781922400724</v>
      </c>
      <c r="C278" s="627">
        <v>0.57975236480393011</v>
      </c>
      <c r="D278" s="627">
        <v>0.66361795484944297</v>
      </c>
      <c r="E278" s="627">
        <v>0.67419668153897783</v>
      </c>
      <c r="F278" s="627">
        <v>0.81225507663633534</v>
      </c>
      <c r="G278" s="628">
        <v>0.77143273585528283</v>
      </c>
    </row>
    <row r="279" spans="1:7">
      <c r="A279" s="603">
        <v>44364</v>
      </c>
      <c r="B279" s="626">
        <v>0.54192172940626404</v>
      </c>
      <c r="C279" s="627">
        <v>0.5763822251252454</v>
      </c>
      <c r="D279" s="627">
        <v>0.65307841092692542</v>
      </c>
      <c r="E279" s="627">
        <v>0.66894997588671845</v>
      </c>
      <c r="F279" s="627">
        <v>0.80992185482650503</v>
      </c>
      <c r="G279" s="628">
        <v>0.77037268848494478</v>
      </c>
    </row>
    <row r="280" spans="1:7">
      <c r="A280" s="603">
        <v>44363</v>
      </c>
      <c r="B280" s="626">
        <v>0.46331863821328634</v>
      </c>
      <c r="C280" s="627">
        <v>0.56516779970946829</v>
      </c>
      <c r="D280" s="627">
        <v>0.62610986866333285</v>
      </c>
      <c r="E280" s="627">
        <v>0.66249589393502961</v>
      </c>
      <c r="F280" s="627">
        <v>0.80742240198707349</v>
      </c>
      <c r="G280" s="628">
        <v>0.76940272367959406</v>
      </c>
    </row>
    <row r="281" spans="1:7">
      <c r="A281" s="603">
        <v>44362</v>
      </c>
      <c r="B281" s="626">
        <v>0.22840544601696322</v>
      </c>
      <c r="C281" s="627">
        <v>0.5449327284343306</v>
      </c>
      <c r="D281" s="627">
        <v>0.58267672628655187</v>
      </c>
      <c r="E281" s="627">
        <v>0.65437844990885297</v>
      </c>
      <c r="F281" s="627">
        <v>0.80411891149840597</v>
      </c>
      <c r="G281" s="628">
        <v>0.76785667722545081</v>
      </c>
    </row>
    <row r="282" spans="1:7">
      <c r="A282" s="603">
        <v>44361</v>
      </c>
      <c r="B282" s="626">
        <v>0.22977782773292027</v>
      </c>
      <c r="C282" s="627">
        <v>0.52934106256906632</v>
      </c>
      <c r="D282" s="627">
        <v>0.53905160732108759</v>
      </c>
      <c r="E282" s="627">
        <v>0.6480668873454114</v>
      </c>
      <c r="F282" s="627">
        <v>0.80134450472789531</v>
      </c>
      <c r="G282" s="628">
        <v>0.76648646785034102</v>
      </c>
    </row>
    <row r="283" spans="1:7">
      <c r="A283" s="603">
        <v>44358</v>
      </c>
      <c r="B283" s="626">
        <v>0.72594290226532288</v>
      </c>
      <c r="C283" s="627">
        <v>0.4875485975320144</v>
      </c>
      <c r="D283" s="627">
        <v>0.53572091105274311</v>
      </c>
      <c r="E283" s="627">
        <v>0.64593277453615872</v>
      </c>
      <c r="F283" s="627">
        <v>0.7995991275516463</v>
      </c>
      <c r="G283" s="628">
        <v>0.76587807666005647</v>
      </c>
    </row>
    <row r="284" spans="1:7">
      <c r="A284" s="603">
        <v>44357</v>
      </c>
      <c r="B284" s="626">
        <v>0.79888768557570455</v>
      </c>
      <c r="C284" s="627">
        <v>0.47897149982721743</v>
      </c>
      <c r="D284" s="627">
        <v>0.52911634141611774</v>
      </c>
      <c r="E284" s="627">
        <v>0.64458635706926548</v>
      </c>
      <c r="F284" s="627">
        <v>0.79749529977990574</v>
      </c>
      <c r="G284" s="628">
        <v>0.76501318739210555</v>
      </c>
    </row>
    <row r="285" spans="1:7">
      <c r="A285" s="603">
        <v>44356</v>
      </c>
      <c r="B285" s="626">
        <v>0.79234672533860695</v>
      </c>
      <c r="C285" s="627">
        <v>0.44950145676457642</v>
      </c>
      <c r="D285" s="627">
        <v>0.52099833220265768</v>
      </c>
      <c r="E285" s="627">
        <v>0.64023811731129454</v>
      </c>
      <c r="F285" s="627">
        <v>0.7952711782655324</v>
      </c>
      <c r="G285" s="628">
        <v>0.7641997869866165</v>
      </c>
    </row>
    <row r="286" spans="1:7">
      <c r="A286" s="603">
        <v>44355</v>
      </c>
      <c r="B286" s="626">
        <v>0.74335421964480974</v>
      </c>
      <c r="C286" s="627">
        <v>0.43992548930210035</v>
      </c>
      <c r="D286" s="627">
        <v>0.52193955145141302</v>
      </c>
      <c r="E286" s="627">
        <v>0.63577218187371787</v>
      </c>
      <c r="F286" s="627">
        <v>0.79321684333146136</v>
      </c>
      <c r="G286" s="628">
        <v>0.76374435497977522</v>
      </c>
    </row>
    <row r="287" spans="1:7">
      <c r="A287" s="603">
        <v>44354</v>
      </c>
      <c r="B287" s="626">
        <v>0.71148201058348681</v>
      </c>
      <c r="C287" s="627">
        <v>0.43791354455683484</v>
      </c>
      <c r="D287" s="627">
        <v>0.52033534439817719</v>
      </c>
      <c r="E287" s="627">
        <v>0.63018416933056798</v>
      </c>
      <c r="F287" s="627">
        <v>0.79076647073649431</v>
      </c>
      <c r="G287" s="628">
        <v>0.76307446473417206</v>
      </c>
    </row>
    <row r="288" spans="1:7">
      <c r="A288" s="603">
        <v>44351</v>
      </c>
      <c r="B288" s="626">
        <v>0.75409250737109157</v>
      </c>
      <c r="C288" s="627">
        <v>0.44374287838506721</v>
      </c>
      <c r="D288" s="627">
        <v>0.50608779905702228</v>
      </c>
      <c r="E288" s="627">
        <v>0.62669182262140177</v>
      </c>
      <c r="F288" s="627">
        <v>0.78831564419200406</v>
      </c>
      <c r="G288" s="628">
        <v>0.7624662025383202</v>
      </c>
    </row>
    <row r="289" spans="1:7">
      <c r="A289" s="603">
        <v>44350</v>
      </c>
      <c r="B289" s="626">
        <v>0.66414730218539442</v>
      </c>
      <c r="C289" s="627">
        <v>0.46590673743917288</v>
      </c>
      <c r="D289" s="627">
        <v>0.50163229764281969</v>
      </c>
      <c r="E289" s="627">
        <v>0.62519553019047303</v>
      </c>
      <c r="F289" s="627">
        <v>0.78654644344523339</v>
      </c>
      <c r="G289" s="628">
        <v>0.76205099467258974</v>
      </c>
    </row>
    <row r="290" spans="1:7">
      <c r="A290" s="603">
        <v>44349</v>
      </c>
      <c r="B290" s="626">
        <v>0.54141078023182532</v>
      </c>
      <c r="C290" s="627">
        <v>0.48843705112422781</v>
      </c>
      <c r="D290" s="627">
        <v>0.49992911068346368</v>
      </c>
      <c r="E290" s="627">
        <v>0.6246977285965567</v>
      </c>
      <c r="F290" s="627">
        <v>0.7857462079313049</v>
      </c>
      <c r="G290" s="628">
        <v>0.76222148025915715</v>
      </c>
    </row>
    <row r="291" spans="1:7">
      <c r="A291" s="603">
        <v>44348</v>
      </c>
      <c r="B291" s="626">
        <v>0.37521068805786367</v>
      </c>
      <c r="C291" s="627">
        <v>0.49302377786187312</v>
      </c>
      <c r="D291" s="627">
        <v>0.49842793147746256</v>
      </c>
      <c r="E291" s="627">
        <v>0.62356085905120462</v>
      </c>
      <c r="F291" s="627">
        <v>0.78514742905423818</v>
      </c>
      <c r="G291" s="628">
        <v>0.76259181149291255</v>
      </c>
    </row>
    <row r="292" spans="1:7">
      <c r="A292" s="603">
        <v>44347</v>
      </c>
      <c r="B292" s="626">
        <v>0.24874138229545267</v>
      </c>
      <c r="C292" s="627">
        <v>0.49254165272845052</v>
      </c>
      <c r="D292" s="627">
        <v>0.49577416097120247</v>
      </c>
      <c r="E292" s="627">
        <v>0.62095008541237984</v>
      </c>
      <c r="F292" s="627">
        <v>0.78413761385074532</v>
      </c>
      <c r="G292" s="628">
        <v>0.76268040585197849</v>
      </c>
    </row>
    <row r="293" spans="1:7">
      <c r="A293" s="603">
        <v>44344</v>
      </c>
      <c r="B293" s="626">
        <v>0.2639775379239771</v>
      </c>
      <c r="C293" s="627">
        <v>0.49237338440869699</v>
      </c>
      <c r="D293" s="627">
        <v>0.49358384770547992</v>
      </c>
      <c r="E293" s="627">
        <v>0.61742302087652312</v>
      </c>
      <c r="F293" s="627">
        <v>0.78292398489553217</v>
      </c>
      <c r="G293" s="628">
        <v>0.7624791493984161</v>
      </c>
    </row>
    <row r="294" spans="1:7">
      <c r="A294" s="603">
        <v>44343</v>
      </c>
      <c r="B294" s="626">
        <v>0.22432941629064695</v>
      </c>
      <c r="C294" s="627">
        <v>0.48751826607394089</v>
      </c>
      <c r="D294" s="627">
        <v>0.48659746851252111</v>
      </c>
      <c r="E294" s="627">
        <v>0.61249496909460921</v>
      </c>
      <c r="F294" s="627">
        <v>0.78107622820099265</v>
      </c>
      <c r="G294" s="628">
        <v>0.76183587322701851</v>
      </c>
    </row>
    <row r="295" spans="1:7">
      <c r="A295" s="603">
        <v>44342</v>
      </c>
      <c r="B295" s="626">
        <v>0.19114661064017183</v>
      </c>
      <c r="C295" s="627">
        <v>0.48126258162170943</v>
      </c>
      <c r="D295" s="627">
        <v>0.48128630039721948</v>
      </c>
      <c r="E295" s="627">
        <v>0.60742379818610526</v>
      </c>
      <c r="F295" s="627">
        <v>0.7789119540266789</v>
      </c>
      <c r="G295" s="628">
        <v>0.7614191471452173</v>
      </c>
    </row>
    <row r="296" spans="1:7">
      <c r="A296" s="603">
        <v>44341</v>
      </c>
      <c r="B296" s="626">
        <v>0.16348499160417676</v>
      </c>
      <c r="C296" s="627">
        <v>0.48013410298916342</v>
      </c>
      <c r="D296" s="627">
        <v>0.4748722024865899</v>
      </c>
      <c r="E296" s="627">
        <v>0.60370084658110812</v>
      </c>
      <c r="F296" s="627">
        <v>0.77716074747374808</v>
      </c>
      <c r="G296" s="628">
        <v>0.76126383771297401</v>
      </c>
    </row>
    <row r="297" spans="1:7">
      <c r="A297" s="603">
        <v>44340</v>
      </c>
      <c r="B297" s="626">
        <v>2.0737502716402945E-2</v>
      </c>
      <c r="C297" s="627">
        <v>0.48981728985048234</v>
      </c>
      <c r="D297" s="627">
        <v>0.47551332035676258</v>
      </c>
      <c r="E297" s="627">
        <v>0.60038775006192813</v>
      </c>
      <c r="F297" s="627">
        <v>0.77703723702081395</v>
      </c>
      <c r="G297" s="628">
        <v>0.76177894912109312</v>
      </c>
    </row>
    <row r="298" spans="1:7">
      <c r="A298" s="603">
        <v>44337</v>
      </c>
      <c r="B298" s="626">
        <v>-2.7351518322738484E-2</v>
      </c>
      <c r="C298" s="627">
        <v>0.53573427291653952</v>
      </c>
      <c r="D298" s="627">
        <v>0.51053319198005742</v>
      </c>
      <c r="E298" s="627">
        <v>0.61406033073223998</v>
      </c>
      <c r="F298" s="627">
        <v>0.78210610974757433</v>
      </c>
      <c r="G298" s="628">
        <v>0.76449901978007595</v>
      </c>
    </row>
    <row r="299" spans="1:7">
      <c r="A299" s="603">
        <v>44336</v>
      </c>
      <c r="B299" s="626">
        <v>2.8663038622834917E-2</v>
      </c>
      <c r="C299" s="627">
        <v>0.60991411210393909</v>
      </c>
      <c r="D299" s="627">
        <v>0.56369928982342865</v>
      </c>
      <c r="E299" s="627">
        <v>0.63561994168094771</v>
      </c>
      <c r="F299" s="627">
        <v>0.78999528237779848</v>
      </c>
      <c r="G299" s="628">
        <v>0.76850534132744075</v>
      </c>
    </row>
    <row r="300" spans="1:7">
      <c r="A300" s="603">
        <v>44335</v>
      </c>
      <c r="B300" s="626">
        <v>2.0024963052431559E-2</v>
      </c>
      <c r="C300" s="627">
        <v>0.62210109961651938</v>
      </c>
      <c r="D300" s="627">
        <v>0.56781938267180887</v>
      </c>
      <c r="E300" s="627">
        <v>0.63242079332308476</v>
      </c>
      <c r="F300" s="627">
        <v>0.78851231906694308</v>
      </c>
      <c r="G300" s="628">
        <v>0.76787194249757662</v>
      </c>
    </row>
    <row r="301" spans="1:7">
      <c r="A301" s="603">
        <v>44334</v>
      </c>
      <c r="B301" s="626">
        <v>-2.6305998141958432E-2</v>
      </c>
      <c r="C301" s="627">
        <v>0.61865033224668697</v>
      </c>
      <c r="D301" s="627">
        <v>0.5686392967519498</v>
      </c>
      <c r="E301" s="627">
        <v>0.62677875375554382</v>
      </c>
      <c r="F301" s="627">
        <v>0.78595267688976089</v>
      </c>
      <c r="G301" s="628">
        <v>0.76672229181794616</v>
      </c>
    </row>
    <row r="302" spans="1:7">
      <c r="A302" s="603">
        <v>44333</v>
      </c>
      <c r="B302" s="626">
        <v>-7.4926821800870846E-2</v>
      </c>
      <c r="C302" s="627">
        <v>0.62029566937624969</v>
      </c>
      <c r="D302" s="627">
        <v>0.55895773957131345</v>
      </c>
      <c r="E302" s="627">
        <v>0.6219714485243345</v>
      </c>
      <c r="F302" s="627">
        <v>0.78356336362807466</v>
      </c>
      <c r="G302" s="628">
        <v>0.7657360096729553</v>
      </c>
    </row>
    <row r="303" spans="1:7">
      <c r="A303" s="603">
        <v>44330</v>
      </c>
      <c r="B303" s="626">
        <v>-5.7941305504896505E-2</v>
      </c>
      <c r="C303" s="627">
        <v>0.6225466199725922</v>
      </c>
      <c r="D303" s="627">
        <v>0.55721953655640832</v>
      </c>
      <c r="E303" s="627">
        <v>0.61879169526831723</v>
      </c>
      <c r="F303" s="627">
        <v>0.78176480331549547</v>
      </c>
      <c r="G303" s="628">
        <v>0.76502083269131382</v>
      </c>
    </row>
    <row r="304" spans="1:7">
      <c r="A304" s="603">
        <v>44329</v>
      </c>
      <c r="B304" s="626">
        <v>-7.7423885072342963E-2</v>
      </c>
      <c r="C304" s="627">
        <v>0.62388226703738214</v>
      </c>
      <c r="D304" s="627">
        <v>0.57416749480449669</v>
      </c>
      <c r="E304" s="627">
        <v>0.61506763069330905</v>
      </c>
      <c r="F304" s="627">
        <v>0.77987839950350801</v>
      </c>
      <c r="G304" s="628">
        <v>0.76377939645208581</v>
      </c>
    </row>
    <row r="305" spans="1:7">
      <c r="A305" s="603">
        <v>44328</v>
      </c>
      <c r="B305" s="626">
        <v>-7.0598907031300312E-2</v>
      </c>
      <c r="C305" s="627">
        <v>0.62996247842788289</v>
      </c>
      <c r="D305" s="627">
        <v>0.5884925861421505</v>
      </c>
      <c r="E305" s="627">
        <v>0.61411849044911959</v>
      </c>
      <c r="F305" s="627">
        <v>0.77950135880414206</v>
      </c>
      <c r="G305" s="628">
        <v>0.76363099424697134</v>
      </c>
    </row>
    <row r="306" spans="1:7">
      <c r="A306" s="603">
        <v>44327</v>
      </c>
      <c r="B306" s="626">
        <v>5.1977284426433339E-2</v>
      </c>
      <c r="C306" s="627">
        <v>0.63866735696505494</v>
      </c>
      <c r="D306" s="627">
        <v>0.5938381664641289</v>
      </c>
      <c r="E306" s="627">
        <v>0.61519694490251031</v>
      </c>
      <c r="F306" s="627">
        <v>0.78107489649923689</v>
      </c>
      <c r="G306" s="628">
        <v>0.76422672628120147</v>
      </c>
    </row>
    <row r="307" spans="1:7">
      <c r="A307" s="603">
        <v>44326</v>
      </c>
      <c r="B307" s="626">
        <v>0.19965525209208862</v>
      </c>
      <c r="C307" s="627">
        <v>0.63944681158973971</v>
      </c>
      <c r="D307" s="627">
        <v>0.59822343632824826</v>
      </c>
      <c r="E307" s="627">
        <v>0.61660812804923382</v>
      </c>
      <c r="F307" s="627">
        <v>0.78204946428862476</v>
      </c>
      <c r="G307" s="628">
        <v>0.76519347604852861</v>
      </c>
    </row>
    <row r="308" spans="1:7">
      <c r="A308" s="603">
        <v>44323</v>
      </c>
      <c r="B308" s="626">
        <v>-6.3756355901221903E-2</v>
      </c>
      <c r="C308" s="627">
        <v>0.63136929467882796</v>
      </c>
      <c r="D308" s="627">
        <v>0.59791579614090518</v>
      </c>
      <c r="E308" s="627">
        <v>0.61661945682245356</v>
      </c>
      <c r="F308" s="627">
        <v>0.78269610293063796</v>
      </c>
      <c r="G308" s="628">
        <v>0.76597562568355959</v>
      </c>
    </row>
    <row r="309" spans="1:7">
      <c r="A309" s="603">
        <v>44322</v>
      </c>
      <c r="B309" s="626">
        <v>-7.6303018125695607E-2</v>
      </c>
      <c r="C309" s="627">
        <v>0.62058293060098013</v>
      </c>
      <c r="D309" s="627">
        <v>0.59601786740885143</v>
      </c>
      <c r="E309" s="627">
        <v>0.61265471096321622</v>
      </c>
      <c r="F309" s="627">
        <v>0.78079875951577971</v>
      </c>
      <c r="G309" s="628">
        <v>0.76551729974294414</v>
      </c>
    </row>
    <row r="310" spans="1:7">
      <c r="A310" s="603">
        <v>44321</v>
      </c>
      <c r="B310" s="626">
        <v>-0.1000144679270789</v>
      </c>
      <c r="C310" s="627">
        <v>0.5900062883336048</v>
      </c>
      <c r="D310" s="627">
        <v>0.59175239563569215</v>
      </c>
      <c r="E310" s="627">
        <v>0.60749667134475838</v>
      </c>
      <c r="F310" s="627">
        <v>0.77874231880836564</v>
      </c>
      <c r="G310" s="628">
        <v>0.76485847996925194</v>
      </c>
    </row>
    <row r="311" spans="1:7">
      <c r="A311" s="603">
        <v>44320</v>
      </c>
      <c r="B311" s="626">
        <v>-5.8453446466064402E-2</v>
      </c>
      <c r="C311" s="627">
        <v>0.54839112525527489</v>
      </c>
      <c r="D311" s="627">
        <v>0.59286507432465962</v>
      </c>
      <c r="E311" s="627">
        <v>0.60706780688779216</v>
      </c>
      <c r="F311" s="627">
        <v>0.77796384391751772</v>
      </c>
      <c r="G311" s="628">
        <v>0.76471459352453641</v>
      </c>
    </row>
    <row r="312" spans="1:7">
      <c r="A312" s="603">
        <v>44319</v>
      </c>
      <c r="B312" s="626">
        <v>0.43490006039403545</v>
      </c>
      <c r="C312" s="627">
        <v>0.57282340775167884</v>
      </c>
      <c r="D312" s="627">
        <v>0.64160049370163597</v>
      </c>
      <c r="E312" s="627">
        <v>0.63239775637047868</v>
      </c>
      <c r="F312" s="627">
        <v>0.78752756899670451</v>
      </c>
      <c r="G312" s="628">
        <v>0.76922248618293609</v>
      </c>
    </row>
    <row r="313" spans="1:7">
      <c r="A313" s="603">
        <v>44316</v>
      </c>
      <c r="B313" s="626">
        <v>0.36416361554599719</v>
      </c>
      <c r="C313" s="627">
        <v>0.57169774694530784</v>
      </c>
      <c r="D313" s="627">
        <v>0.650410844547893</v>
      </c>
      <c r="E313" s="627">
        <v>0.63187288068997272</v>
      </c>
      <c r="F313" s="627">
        <v>0.78643781798264067</v>
      </c>
      <c r="G313" s="628">
        <v>0.76912901209287621</v>
      </c>
    </row>
    <row r="314" spans="1:7">
      <c r="A314" s="603">
        <v>44315</v>
      </c>
      <c r="B314" s="626">
        <v>0.37708840271643301</v>
      </c>
      <c r="C314" s="627">
        <v>0.55735823166104248</v>
      </c>
      <c r="D314" s="627">
        <v>0.66081173409979066</v>
      </c>
      <c r="E314" s="627">
        <v>0.62759238248592564</v>
      </c>
      <c r="F314" s="627">
        <v>0.78362627042960198</v>
      </c>
      <c r="G314" s="628">
        <v>0.76814238638745502</v>
      </c>
    </row>
    <row r="315" spans="1:7">
      <c r="A315" s="603">
        <v>44314</v>
      </c>
      <c r="B315" s="626">
        <v>0.41593567999688108</v>
      </c>
      <c r="C315" s="627">
        <v>0.54835013087543982</v>
      </c>
      <c r="D315" s="627">
        <v>0.6535539359139394</v>
      </c>
      <c r="E315" s="627">
        <v>0.6252607851599542</v>
      </c>
      <c r="F315" s="627">
        <v>0.78151921197179941</v>
      </c>
      <c r="G315" s="628">
        <v>0.7676698239584846</v>
      </c>
    </row>
    <row r="316" spans="1:7">
      <c r="A316" s="603">
        <v>44313</v>
      </c>
      <c r="B316" s="626">
        <v>0.42790592942911021</v>
      </c>
      <c r="C316" s="627">
        <v>0.54612930146309402</v>
      </c>
      <c r="D316" s="627">
        <v>0.64805023366669101</v>
      </c>
      <c r="E316" s="627">
        <v>0.62239282921726868</v>
      </c>
      <c r="F316" s="627">
        <v>0.77943156169997474</v>
      </c>
      <c r="G316" s="628">
        <v>0.76712395136042633</v>
      </c>
    </row>
    <row r="317" spans="1:7">
      <c r="A317" s="603">
        <v>44312</v>
      </c>
      <c r="B317" s="626">
        <v>0.69773691852353459</v>
      </c>
      <c r="C317" s="627">
        <v>0.54789780650675046</v>
      </c>
      <c r="D317" s="627">
        <v>0.63952409473267269</v>
      </c>
      <c r="E317" s="627">
        <v>0.61979821053249051</v>
      </c>
      <c r="F317" s="627">
        <v>0.77804600645644029</v>
      </c>
      <c r="G317" s="628">
        <v>0.76670267508496304</v>
      </c>
    </row>
    <row r="318" spans="1:7">
      <c r="A318" s="603">
        <v>44309</v>
      </c>
      <c r="B318" s="626">
        <v>0.84062489311948507</v>
      </c>
      <c r="C318" s="627">
        <v>0.5322741912555955</v>
      </c>
      <c r="D318" s="627">
        <v>0.63846565951242573</v>
      </c>
      <c r="E318" s="627">
        <v>0.62020681837158032</v>
      </c>
      <c r="F318" s="627">
        <v>0.77696379963978812</v>
      </c>
      <c r="G318" s="628">
        <v>0.76665770083694673</v>
      </c>
    </row>
    <row r="319" spans="1:7">
      <c r="A319" s="603">
        <v>44308</v>
      </c>
      <c r="B319" s="626">
        <v>0.87278645671970279</v>
      </c>
      <c r="C319" s="627">
        <v>0.52545704802574233</v>
      </c>
      <c r="D319" s="627">
        <v>0.63581636782637163</v>
      </c>
      <c r="E319" s="627">
        <v>0.61857663470834467</v>
      </c>
      <c r="F319" s="627">
        <v>0.77549895263515101</v>
      </c>
      <c r="G319" s="628">
        <v>0.76616174541953264</v>
      </c>
    </row>
    <row r="320" spans="1:7">
      <c r="A320" s="603">
        <v>44307</v>
      </c>
      <c r="B320" s="626">
        <v>0.89399005827119415</v>
      </c>
      <c r="C320" s="627">
        <v>0.51158728153088606</v>
      </c>
      <c r="D320" s="627">
        <v>0.6302446019192286</v>
      </c>
      <c r="E320" s="627">
        <v>0.61350515208557699</v>
      </c>
      <c r="F320" s="627">
        <v>0.77311901255118609</v>
      </c>
      <c r="G320" s="628">
        <v>0.76515502340598984</v>
      </c>
    </row>
    <row r="321" spans="1:7">
      <c r="A321" s="603">
        <v>44306</v>
      </c>
      <c r="B321" s="626">
        <v>0.9034452233858975</v>
      </c>
      <c r="C321" s="627">
        <v>0.48454520928258893</v>
      </c>
      <c r="D321" s="627">
        <v>0.62013944526075793</v>
      </c>
      <c r="E321" s="627">
        <v>0.60402949453730026</v>
      </c>
      <c r="F321" s="627">
        <v>0.76992562451189495</v>
      </c>
      <c r="G321" s="628">
        <v>0.76354947488991964</v>
      </c>
    </row>
    <row r="322" spans="1:7">
      <c r="A322" s="603">
        <v>44305</v>
      </c>
      <c r="B322" s="626">
        <v>0.90426564241713592</v>
      </c>
      <c r="C322" s="627">
        <v>0.45621818930129698</v>
      </c>
      <c r="D322" s="627">
        <v>0.60889294859567133</v>
      </c>
      <c r="E322" s="627">
        <v>0.59323626731862777</v>
      </c>
      <c r="F322" s="627">
        <v>0.76590265379423761</v>
      </c>
      <c r="G322" s="628">
        <v>0.76196187260766612</v>
      </c>
    </row>
    <row r="323" spans="1:7">
      <c r="A323" s="603">
        <v>44302</v>
      </c>
      <c r="B323" s="626">
        <v>0.93245570508606723</v>
      </c>
      <c r="C323" s="627">
        <v>0.44286624813160885</v>
      </c>
      <c r="D323" s="627">
        <v>0.60835651984585692</v>
      </c>
      <c r="E323" s="627">
        <v>0.58996715767868646</v>
      </c>
      <c r="F323" s="627">
        <v>0.76379617375793118</v>
      </c>
      <c r="G323" s="628">
        <v>0.76195767187498731</v>
      </c>
    </row>
    <row r="324" spans="1:7">
      <c r="A324" s="603">
        <v>44301</v>
      </c>
      <c r="B324" s="626">
        <v>0.92076695246179885</v>
      </c>
      <c r="C324" s="627">
        <v>0.42653058591380855</v>
      </c>
      <c r="D324" s="627">
        <v>0.60354606139947276</v>
      </c>
      <c r="E324" s="627">
        <v>0.58467284305289646</v>
      </c>
      <c r="F324" s="627">
        <v>0.7612397441704859</v>
      </c>
      <c r="G324" s="628">
        <v>0.7610963188463703</v>
      </c>
    </row>
    <row r="325" spans="1:7">
      <c r="A325" s="603">
        <v>44300</v>
      </c>
      <c r="B325" s="626">
        <v>0.90223813741975867</v>
      </c>
      <c r="C325" s="627">
        <v>0.40412815232472771</v>
      </c>
      <c r="D325" s="627">
        <v>0.58856372202430729</v>
      </c>
      <c r="E325" s="627">
        <v>0.5790440613118657</v>
      </c>
      <c r="F325" s="627">
        <v>0.75825121440506427</v>
      </c>
      <c r="G325" s="628">
        <v>0.76035718630774896</v>
      </c>
    </row>
    <row r="326" spans="1:7">
      <c r="A326" s="603">
        <v>44299</v>
      </c>
      <c r="B326" s="626">
        <v>0.88388064427369029</v>
      </c>
      <c r="C326" s="627">
        <v>0.35725612984503613</v>
      </c>
      <c r="D326" s="627">
        <v>0.56701198769207173</v>
      </c>
      <c r="E326" s="627">
        <v>0.56901894574080747</v>
      </c>
      <c r="F326" s="627">
        <v>0.75387665864764952</v>
      </c>
      <c r="G326" s="628">
        <v>0.7591727746660033</v>
      </c>
    </row>
    <row r="327" spans="1:7">
      <c r="A327" s="603">
        <v>44298</v>
      </c>
      <c r="B327" s="626">
        <v>0.85943502377917114</v>
      </c>
      <c r="C327" s="627">
        <v>0.30692086233642862</v>
      </c>
      <c r="D327" s="627">
        <v>0.53455842837069012</v>
      </c>
      <c r="E327" s="627">
        <v>0.55704901677079621</v>
      </c>
      <c r="F327" s="627">
        <v>0.74890998244460516</v>
      </c>
      <c r="G327" s="628">
        <v>0.75784353479340294</v>
      </c>
    </row>
    <row r="328" spans="1:7">
      <c r="A328" s="603">
        <v>44295</v>
      </c>
      <c r="B328" s="626">
        <v>0.5896258841051627</v>
      </c>
      <c r="C328" s="627">
        <v>0.32274195264484873</v>
      </c>
      <c r="D328" s="627">
        <v>0.52493455096205288</v>
      </c>
      <c r="E328" s="627">
        <v>0.5531367576389612</v>
      </c>
      <c r="F328" s="627">
        <v>0.74674367511973849</v>
      </c>
      <c r="G328" s="628">
        <v>0.75750543834142514</v>
      </c>
    </row>
    <row r="329" spans="1:7">
      <c r="A329" s="603">
        <v>44294</v>
      </c>
      <c r="B329" s="626">
        <v>0.47694816809646484</v>
      </c>
      <c r="C329" s="627">
        <v>0.33027675328799044</v>
      </c>
      <c r="D329" s="627">
        <v>0.51554015597755365</v>
      </c>
      <c r="E329" s="627">
        <v>0.54371082879139587</v>
      </c>
      <c r="F329" s="627">
        <v>0.74332437956138164</v>
      </c>
      <c r="G329" s="628">
        <v>0.75654901885488401</v>
      </c>
    </row>
    <row r="330" spans="1:7">
      <c r="A330" s="603">
        <v>44293</v>
      </c>
      <c r="B330" s="626">
        <v>0.3013749339848984</v>
      </c>
      <c r="C330" s="627">
        <v>0.3540252005361319</v>
      </c>
      <c r="D330" s="627">
        <v>0.50638397373208277</v>
      </c>
      <c r="E330" s="627">
        <v>0.53534354389967209</v>
      </c>
      <c r="F330" s="627">
        <v>0.74087500931896499</v>
      </c>
      <c r="G330" s="628">
        <v>0.75587524745572254</v>
      </c>
    </row>
    <row r="331" spans="1:7">
      <c r="A331" s="603">
        <v>44292</v>
      </c>
      <c r="B331" s="626">
        <v>0.12669973734973317</v>
      </c>
      <c r="C331" s="627">
        <v>0.3821654664617361</v>
      </c>
      <c r="D331" s="627">
        <v>0.49191218573600282</v>
      </c>
      <c r="E331" s="627">
        <v>0.52801352112180588</v>
      </c>
      <c r="F331" s="627">
        <v>0.73887247681502854</v>
      </c>
      <c r="G331" s="628">
        <v>0.75551571885874902</v>
      </c>
    </row>
    <row r="332" spans="1:7">
      <c r="A332" s="603">
        <v>44291</v>
      </c>
      <c r="B332" s="626">
        <v>9.6199784286413945E-2</v>
      </c>
      <c r="C332" s="627">
        <v>0.39493467301374596</v>
      </c>
      <c r="D332" s="627">
        <v>0.49118756057992324</v>
      </c>
      <c r="E332" s="627">
        <v>0.52773076722156909</v>
      </c>
      <c r="F332" s="627">
        <v>0.73929449822345739</v>
      </c>
      <c r="G332" s="628">
        <v>0.75562138032845683</v>
      </c>
    </row>
    <row r="333" spans="1:7">
      <c r="A333" s="603">
        <v>44288</v>
      </c>
      <c r="B333" s="626">
        <v>0.12510627694799983</v>
      </c>
      <c r="C333" s="627">
        <v>0.4416248965410034</v>
      </c>
      <c r="D333" s="627">
        <v>0.50337273012684536</v>
      </c>
      <c r="E333" s="627">
        <v>0.53408525725959777</v>
      </c>
      <c r="F333" s="627">
        <v>0.7418505839948949</v>
      </c>
      <c r="G333" s="628">
        <v>0.75609774173444977</v>
      </c>
    </row>
    <row r="334" spans="1:7">
      <c r="A334" s="603">
        <v>44287</v>
      </c>
      <c r="B334" s="626">
        <v>8.2140596628845167E-2</v>
      </c>
      <c r="C334" s="627">
        <v>0.49854221154702333</v>
      </c>
      <c r="D334" s="627">
        <v>0.49988159745454502</v>
      </c>
      <c r="E334" s="627">
        <v>0.53420808565464328</v>
      </c>
      <c r="F334" s="627">
        <v>0.74237475292357258</v>
      </c>
      <c r="G334" s="628">
        <v>0.75584703748384541</v>
      </c>
    </row>
    <row r="335" spans="1:7">
      <c r="A335" s="603">
        <v>44286</v>
      </c>
      <c r="B335" s="626">
        <v>0.11937166491670118</v>
      </c>
      <c r="C335" s="627">
        <v>0.5388560578863073</v>
      </c>
      <c r="D335" s="627">
        <v>0.50075402084929588</v>
      </c>
      <c r="E335" s="627">
        <v>0.53355992249210704</v>
      </c>
      <c r="F335" s="627">
        <v>0.74194976015044156</v>
      </c>
      <c r="G335" s="628">
        <v>0.75533581146961581</v>
      </c>
    </row>
    <row r="336" spans="1:7">
      <c r="A336" s="603">
        <v>44285</v>
      </c>
      <c r="B336" s="626">
        <v>0.103175718998951</v>
      </c>
      <c r="C336" s="627">
        <v>0.54885590141656848</v>
      </c>
      <c r="D336" s="627">
        <v>0.49941063495990878</v>
      </c>
      <c r="E336" s="627">
        <v>0.5320433765758158</v>
      </c>
      <c r="F336" s="627">
        <v>0.74139873520187272</v>
      </c>
      <c r="G336" s="628">
        <v>0.7550701847234097</v>
      </c>
    </row>
    <row r="337" spans="1:7">
      <c r="A337" s="603">
        <v>44284</v>
      </c>
      <c r="B337" s="626">
        <v>0.13849586740420899</v>
      </c>
      <c r="C337" s="627">
        <v>0.55368803724627502</v>
      </c>
      <c r="D337" s="627">
        <v>0.49852886384601364</v>
      </c>
      <c r="E337" s="627">
        <v>0.53246166939374628</v>
      </c>
      <c r="F337" s="627">
        <v>0.74085645067290551</v>
      </c>
      <c r="G337" s="628">
        <v>0.75478623620099539</v>
      </c>
    </row>
    <row r="338" spans="1:7">
      <c r="A338" s="603">
        <v>44281</v>
      </c>
      <c r="B338" s="626">
        <v>0.17261484653290618</v>
      </c>
      <c r="C338" s="627">
        <v>0.55608382916438881</v>
      </c>
      <c r="D338" s="627">
        <v>0.49721199257554666</v>
      </c>
      <c r="E338" s="627">
        <v>0.53423014564601989</v>
      </c>
      <c r="F338" s="627">
        <v>0.74079620461313578</v>
      </c>
      <c r="G338" s="628">
        <v>0.75443763979268752</v>
      </c>
    </row>
    <row r="339" spans="1:7">
      <c r="A339" s="603">
        <v>44280</v>
      </c>
      <c r="B339" s="626">
        <v>0.1782037509834313</v>
      </c>
      <c r="C339" s="627">
        <v>0.56112683550576625</v>
      </c>
      <c r="D339" s="627">
        <v>0.50030699111658505</v>
      </c>
      <c r="E339" s="627">
        <v>0.53594896642633238</v>
      </c>
      <c r="F339" s="627">
        <v>0.73969102084055516</v>
      </c>
      <c r="G339" s="628">
        <v>0.75178829815569115</v>
      </c>
    </row>
    <row r="340" spans="1:7">
      <c r="A340" s="603">
        <v>44279</v>
      </c>
      <c r="B340" s="626">
        <v>0.1311109146197065</v>
      </c>
      <c r="C340" s="627">
        <v>0.55903260151711121</v>
      </c>
      <c r="D340" s="627">
        <v>0.49828222074686274</v>
      </c>
      <c r="E340" s="627">
        <v>0.533930539365853</v>
      </c>
      <c r="F340" s="627">
        <v>0.73826067017380237</v>
      </c>
      <c r="G340" s="628">
        <v>0.75021115283350215</v>
      </c>
    </row>
    <row r="341" spans="1:7">
      <c r="A341" s="603">
        <v>44278</v>
      </c>
      <c r="B341" s="626">
        <v>4.5181534101161019E-2</v>
      </c>
      <c r="C341" s="627">
        <v>0.55530281391498781</v>
      </c>
      <c r="D341" s="627">
        <v>0.49416689293230298</v>
      </c>
      <c r="E341" s="627">
        <v>0.53148437087017297</v>
      </c>
      <c r="F341" s="627">
        <v>0.73612881347772963</v>
      </c>
      <c r="G341" s="628">
        <v>0.74950631894629105</v>
      </c>
    </row>
    <row r="342" spans="1:7">
      <c r="A342" s="603">
        <v>44277</v>
      </c>
      <c r="B342" s="626">
        <v>-9.1008559512226431E-2</v>
      </c>
      <c r="C342" s="627">
        <v>0.55382950533858721</v>
      </c>
      <c r="D342" s="627">
        <v>0.48721872226648366</v>
      </c>
      <c r="E342" s="627">
        <v>0.52823237667615774</v>
      </c>
      <c r="F342" s="627">
        <v>0.73308781107187804</v>
      </c>
      <c r="G342" s="628">
        <v>0.74904525658351628</v>
      </c>
    </row>
    <row r="343" spans="1:7">
      <c r="A343" s="603">
        <v>44274</v>
      </c>
      <c r="B343" s="626">
        <v>2.770332351639062E-2</v>
      </c>
      <c r="C343" s="627">
        <v>0.584100056101445</v>
      </c>
      <c r="D343" s="627">
        <v>0.49716553450159584</v>
      </c>
      <c r="E343" s="627">
        <v>0.54553084119846251</v>
      </c>
      <c r="F343" s="627">
        <v>0.74116526460998289</v>
      </c>
      <c r="G343" s="628">
        <v>0.75351980493139825</v>
      </c>
    </row>
    <row r="344" spans="1:7">
      <c r="A344" s="603">
        <v>44273</v>
      </c>
      <c r="B344" s="626">
        <v>6.9190664678113398E-2</v>
      </c>
      <c r="C344" s="627">
        <v>0.60991912500035439</v>
      </c>
      <c r="D344" s="627">
        <v>0.50102299188210686</v>
      </c>
      <c r="E344" s="627">
        <v>0.55296655836278807</v>
      </c>
      <c r="F344" s="627">
        <v>0.74516488938010284</v>
      </c>
      <c r="G344" s="628">
        <v>0.75592150209643616</v>
      </c>
    </row>
    <row r="345" spans="1:7">
      <c r="A345" s="603">
        <v>44272</v>
      </c>
      <c r="B345" s="626">
        <v>0.30609112002468231</v>
      </c>
      <c r="C345" s="627">
        <v>0.61424140838349894</v>
      </c>
      <c r="D345" s="627">
        <v>0.51154123038536636</v>
      </c>
      <c r="E345" s="627">
        <v>0.56400313618882503</v>
      </c>
      <c r="F345" s="627">
        <v>0.75033803027214963</v>
      </c>
      <c r="G345" s="628">
        <v>0.75886786680558205</v>
      </c>
    </row>
    <row r="346" spans="1:7">
      <c r="A346" s="603">
        <v>44271</v>
      </c>
      <c r="B346" s="626">
        <v>0.55150592571102486</v>
      </c>
      <c r="C346" s="627">
        <v>0.62416462017693009</v>
      </c>
      <c r="D346" s="627">
        <v>0.52393419457208179</v>
      </c>
      <c r="E346" s="627">
        <v>0.57979252152609428</v>
      </c>
      <c r="F346" s="627">
        <v>0.75968355405685328</v>
      </c>
      <c r="G346" s="628">
        <v>0.76345103328284514</v>
      </c>
    </row>
    <row r="347" spans="1:7">
      <c r="A347" s="603">
        <v>44270</v>
      </c>
      <c r="B347" s="626">
        <v>0.71778980568106698</v>
      </c>
      <c r="C347" s="627">
        <v>0.61691820153833576</v>
      </c>
      <c r="D347" s="627">
        <v>0.52568143882434049</v>
      </c>
      <c r="E347" s="627">
        <v>0.58578696149637877</v>
      </c>
      <c r="F347" s="627">
        <v>0.76227233386887994</v>
      </c>
      <c r="G347" s="628">
        <v>0.76511630857792279</v>
      </c>
    </row>
    <row r="348" spans="1:7">
      <c r="A348" s="603">
        <v>44267</v>
      </c>
      <c r="B348" s="626">
        <v>0.70458638595726641</v>
      </c>
      <c r="C348" s="627">
        <v>0.61550666008256583</v>
      </c>
      <c r="D348" s="627">
        <v>0.52517310961103358</v>
      </c>
      <c r="E348" s="627">
        <v>0.58980768482300738</v>
      </c>
      <c r="F348" s="627">
        <v>0.761906080665117</v>
      </c>
      <c r="G348" s="628">
        <v>0.76516897857779886</v>
      </c>
    </row>
    <row r="349" spans="1:7">
      <c r="A349" s="603">
        <v>44266</v>
      </c>
      <c r="B349" s="626">
        <v>0.60938903057442906</v>
      </c>
      <c r="C349" s="627">
        <v>0.61513666158944946</v>
      </c>
      <c r="D349" s="627">
        <v>0.52826749673563733</v>
      </c>
      <c r="E349" s="627">
        <v>0.59121677269880768</v>
      </c>
      <c r="F349" s="627">
        <v>0.76121526000693829</v>
      </c>
      <c r="G349" s="628">
        <v>0.76508015129055884</v>
      </c>
    </row>
    <row r="350" spans="1:7">
      <c r="A350" s="603">
        <v>44265</v>
      </c>
      <c r="B350" s="626">
        <v>0.61897284427711341</v>
      </c>
      <c r="C350" s="627">
        <v>0.61471185147822804</v>
      </c>
      <c r="D350" s="627">
        <v>0.53192152237937396</v>
      </c>
      <c r="E350" s="627">
        <v>0.59240215060264223</v>
      </c>
      <c r="F350" s="627">
        <v>0.76094121540577653</v>
      </c>
      <c r="G350" s="628">
        <v>0.76506008030382</v>
      </c>
    </row>
    <row r="351" spans="1:7">
      <c r="A351" s="603">
        <v>44264</v>
      </c>
      <c r="B351" s="626">
        <v>0.60728848699235283</v>
      </c>
      <c r="C351" s="627">
        <v>0.61522774017607806</v>
      </c>
      <c r="D351" s="627">
        <v>0.53411239667218435</v>
      </c>
      <c r="E351" s="627">
        <v>0.59191480536969321</v>
      </c>
      <c r="F351" s="627">
        <v>0.7602493822205717</v>
      </c>
      <c r="G351" s="628">
        <v>0.76491104986873626</v>
      </c>
    </row>
    <row r="352" spans="1:7">
      <c r="A352" s="603">
        <v>44263</v>
      </c>
      <c r="B352" s="626">
        <v>0.38755620039865785</v>
      </c>
      <c r="C352" s="627">
        <v>0.61391842263113516</v>
      </c>
      <c r="D352" s="627">
        <v>0.53349268126084493</v>
      </c>
      <c r="E352" s="627">
        <v>0.58965359994361188</v>
      </c>
      <c r="F352" s="627">
        <v>0.75912103565250244</v>
      </c>
      <c r="G352" s="628">
        <v>0.76481062396804511</v>
      </c>
    </row>
    <row r="353" spans="1:7">
      <c r="A353" s="603">
        <v>44260</v>
      </c>
      <c r="B353" s="626">
        <v>0.12881731922892747</v>
      </c>
      <c r="C353" s="627">
        <v>0.61290276189839532</v>
      </c>
      <c r="D353" s="627">
        <v>0.52719990568243302</v>
      </c>
      <c r="E353" s="627">
        <v>0.58721075705251546</v>
      </c>
      <c r="F353" s="627">
        <v>0.75758741081710534</v>
      </c>
      <c r="G353" s="628">
        <v>0.7646416857427395</v>
      </c>
    </row>
    <row r="354" spans="1:7">
      <c r="A354" s="603">
        <v>44259</v>
      </c>
      <c r="B354" s="626">
        <v>0.18750221957287572</v>
      </c>
      <c r="C354" s="627">
        <v>0.61356046477049042</v>
      </c>
      <c r="D354" s="627">
        <v>0.52563507429193124</v>
      </c>
      <c r="E354" s="627">
        <v>0.58698743406823339</v>
      </c>
      <c r="F354" s="627">
        <v>0.75663972998574947</v>
      </c>
      <c r="G354" s="628">
        <v>0.76421090661471225</v>
      </c>
    </row>
    <row r="355" spans="1:7">
      <c r="A355" s="603">
        <v>44258</v>
      </c>
      <c r="B355" s="626">
        <v>0.25163616114244192</v>
      </c>
      <c r="C355" s="627">
        <v>0.59967641323271315</v>
      </c>
      <c r="D355" s="627">
        <v>0.52289511840419955</v>
      </c>
      <c r="E355" s="627">
        <v>0.58571620015930626</v>
      </c>
      <c r="F355" s="627">
        <v>0.75585764936298716</v>
      </c>
      <c r="G355" s="628">
        <v>0.76369137889488226</v>
      </c>
    </row>
    <row r="356" spans="1:7">
      <c r="A356" s="603">
        <v>44257</v>
      </c>
      <c r="B356" s="626">
        <v>8.4778823640813877E-2</v>
      </c>
      <c r="C356" s="627">
        <v>0.5844634277427504</v>
      </c>
      <c r="D356" s="627">
        <v>0.52188557713431305</v>
      </c>
      <c r="E356" s="627">
        <v>0.58536199957023083</v>
      </c>
      <c r="F356" s="627">
        <v>0.75515311576606947</v>
      </c>
      <c r="G356" s="628">
        <v>0.76323907171474403</v>
      </c>
    </row>
    <row r="357" spans="1:7">
      <c r="A357" s="603">
        <v>44256</v>
      </c>
      <c r="B357" s="626">
        <v>-0.1024552319881212</v>
      </c>
      <c r="C357" s="627">
        <v>0.56037465146348131</v>
      </c>
      <c r="D357" s="627">
        <v>0.52263877466997544</v>
      </c>
      <c r="E357" s="627">
        <v>0.58560822332701634</v>
      </c>
      <c r="F357" s="627">
        <v>0.75446591600562196</v>
      </c>
      <c r="G357" s="628">
        <v>0.76281925860824129</v>
      </c>
    </row>
    <row r="358" spans="1:7">
      <c r="A358" s="603">
        <v>44253</v>
      </c>
      <c r="B358" s="626">
        <v>-3.8456555222712567E-2</v>
      </c>
      <c r="C358" s="627">
        <v>0.55323377347536362</v>
      </c>
      <c r="D358" s="627">
        <v>0.52587401657221799</v>
      </c>
      <c r="E358" s="627">
        <v>0.58862104387576053</v>
      </c>
      <c r="F358" s="627">
        <v>0.75434292664160141</v>
      </c>
      <c r="G358" s="628">
        <v>0.76293779937266348</v>
      </c>
    </row>
    <row r="359" spans="1:7">
      <c r="A359" s="603">
        <v>44252</v>
      </c>
      <c r="B359" s="626">
        <v>-1.8600584652509227E-2</v>
      </c>
      <c r="C359" s="627">
        <v>0.55461284341385719</v>
      </c>
      <c r="D359" s="627">
        <v>0.52594460206400351</v>
      </c>
      <c r="E359" s="627">
        <v>0.58929104080325723</v>
      </c>
      <c r="F359" s="627">
        <v>0.75130684304527062</v>
      </c>
      <c r="G359" s="628">
        <v>0.76211881689006167</v>
      </c>
    </row>
    <row r="360" spans="1:7">
      <c r="A360" s="603">
        <v>44251</v>
      </c>
      <c r="B360" s="626">
        <v>-5.0195995956172912E-2</v>
      </c>
      <c r="C360" s="627">
        <v>0.54890543050719354</v>
      </c>
      <c r="D360" s="627">
        <v>0.52441571142249199</v>
      </c>
      <c r="E360" s="627">
        <v>0.59206225748420682</v>
      </c>
      <c r="F360" s="627">
        <v>0.75245018257255203</v>
      </c>
      <c r="G360" s="628">
        <v>0.76243550214058642</v>
      </c>
    </row>
    <row r="361" spans="1:7">
      <c r="A361" s="603">
        <v>44250</v>
      </c>
      <c r="B361" s="626">
        <v>1.5431481909177402E-2</v>
      </c>
      <c r="C361" s="627">
        <v>0.54618354786283385</v>
      </c>
      <c r="D361" s="627">
        <v>0.52901397092967184</v>
      </c>
      <c r="E361" s="627">
        <v>0.59489979170602569</v>
      </c>
      <c r="F361" s="627">
        <v>0.75194473598918665</v>
      </c>
      <c r="G361" s="628">
        <v>0.7616694360360583</v>
      </c>
    </row>
    <row r="362" spans="1:7">
      <c r="A362" s="603">
        <v>44249</v>
      </c>
      <c r="B362" s="626">
        <v>6.6099418204650248E-2</v>
      </c>
      <c r="C362" s="627">
        <v>0.54407052655511545</v>
      </c>
      <c r="D362" s="627">
        <v>0.53060019198498665</v>
      </c>
      <c r="E362" s="627">
        <v>0.59704800174829786</v>
      </c>
      <c r="F362" s="627">
        <v>0.75060256414126136</v>
      </c>
      <c r="G362" s="628">
        <v>0.76142296302963663</v>
      </c>
    </row>
    <row r="363" spans="1:7">
      <c r="A363" s="603">
        <v>44246</v>
      </c>
      <c r="B363" s="626">
        <v>7.5252326532987315E-2</v>
      </c>
      <c r="C363" s="627">
        <v>0.54132386376645125</v>
      </c>
      <c r="D363" s="627">
        <v>0.53194010565153316</v>
      </c>
      <c r="E363" s="627">
        <v>0.59955029023609718</v>
      </c>
      <c r="F363" s="627">
        <v>0.75092174763053354</v>
      </c>
      <c r="G363" s="628">
        <v>0.75604329135135351</v>
      </c>
    </row>
    <row r="364" spans="1:7">
      <c r="A364" s="603">
        <v>44245</v>
      </c>
      <c r="B364" s="626">
        <v>-1.2687957582249158E-2</v>
      </c>
      <c r="C364" s="627">
        <v>0.53565380059896184</v>
      </c>
      <c r="D364" s="627">
        <v>0.53367365370642839</v>
      </c>
      <c r="E364" s="627">
        <v>0.61212388425608788</v>
      </c>
      <c r="F364" s="627">
        <v>0.75393153905588028</v>
      </c>
      <c r="G364" s="628">
        <v>0.75752634338993874</v>
      </c>
    </row>
    <row r="365" spans="1:7">
      <c r="A365" s="603">
        <v>44244</v>
      </c>
      <c r="B365" s="626">
        <v>-8.3296890446730304E-3</v>
      </c>
      <c r="C365" s="627">
        <v>0.53219308805307919</v>
      </c>
      <c r="D365" s="627">
        <v>0.53461343917847592</v>
      </c>
      <c r="E365" s="627">
        <v>0.61841923770377372</v>
      </c>
      <c r="F365" s="627">
        <v>0.75444091075711195</v>
      </c>
      <c r="G365" s="628">
        <v>0.75748749169066476</v>
      </c>
    </row>
    <row r="366" spans="1:7">
      <c r="A366" s="603">
        <v>44243</v>
      </c>
      <c r="B366" s="626">
        <v>4.2562576266681099E-2</v>
      </c>
      <c r="C366" s="627">
        <v>0.52941059520501621</v>
      </c>
      <c r="D366" s="627">
        <v>0.53645820057956561</v>
      </c>
      <c r="E366" s="627">
        <v>0.62089848175600881</v>
      </c>
      <c r="F366" s="627">
        <v>0.75444151534239978</v>
      </c>
      <c r="G366" s="628">
        <v>0.75754660684070418</v>
      </c>
    </row>
    <row r="367" spans="1:7">
      <c r="A367" s="603">
        <v>44242</v>
      </c>
      <c r="B367" s="626">
        <v>0.10230800231796776</v>
      </c>
      <c r="C367" s="627">
        <v>0.53072061623927436</v>
      </c>
      <c r="D367" s="627">
        <v>0.54548684716233309</v>
      </c>
      <c r="E367" s="627">
        <v>0.6326138460793197</v>
      </c>
      <c r="F367" s="627">
        <v>0.75967398419733612</v>
      </c>
      <c r="G367" s="628">
        <v>0.7604548374731418</v>
      </c>
    </row>
    <row r="368" spans="1:7">
      <c r="A368" s="603">
        <v>44239</v>
      </c>
      <c r="B368" s="626">
        <v>8.6633065730592956E-2</v>
      </c>
      <c r="C368" s="627">
        <v>0.53245486667097008</v>
      </c>
      <c r="D368" s="627">
        <v>0.55905389353062207</v>
      </c>
      <c r="E368" s="627">
        <v>0.65002991643648833</v>
      </c>
      <c r="F368" s="627">
        <v>0.76762895596496128</v>
      </c>
      <c r="G368" s="628">
        <v>0.76422474030527243</v>
      </c>
    </row>
    <row r="369" spans="1:7">
      <c r="A369" s="603">
        <v>44238</v>
      </c>
      <c r="B369" s="626">
        <v>6.3740845807884125E-2</v>
      </c>
      <c r="C369" s="627">
        <v>0.53763478017441602</v>
      </c>
      <c r="D369" s="627">
        <v>0.56125323096852264</v>
      </c>
      <c r="E369" s="627">
        <v>0.65364035392565178</v>
      </c>
      <c r="F369" s="627">
        <v>0.76714820936985972</v>
      </c>
      <c r="G369" s="628">
        <v>0.76459318024747425</v>
      </c>
    </row>
    <row r="370" spans="1:7">
      <c r="A370" s="603">
        <v>44237</v>
      </c>
      <c r="B370" s="626">
        <v>-2.0544949020187681E-2</v>
      </c>
      <c r="C370" s="627">
        <v>0.55853208122185938</v>
      </c>
      <c r="D370" s="627">
        <v>0.57439579675832431</v>
      </c>
      <c r="E370" s="627">
        <v>0.66595141509206246</v>
      </c>
      <c r="F370" s="627">
        <v>0.77013109922255096</v>
      </c>
      <c r="G370" s="628">
        <v>0.76578860493637424</v>
      </c>
    </row>
    <row r="371" spans="1:7">
      <c r="A371" s="603">
        <v>44236</v>
      </c>
      <c r="B371" s="626">
        <v>8.1009522997674721E-2</v>
      </c>
      <c r="C371" s="627">
        <v>0.60467104783015713</v>
      </c>
      <c r="D371" s="627">
        <v>0.61475493856966168</v>
      </c>
      <c r="E371" s="627">
        <v>0.69429542195904448</v>
      </c>
      <c r="F371" s="627">
        <v>0.78342814475858014</v>
      </c>
      <c r="G371" s="628">
        <v>0.77203157763567065</v>
      </c>
    </row>
    <row r="372" spans="1:7">
      <c r="A372" s="603">
        <v>44235</v>
      </c>
      <c r="B372" s="626">
        <v>0.48048549925674866</v>
      </c>
      <c r="C372" s="627">
        <v>0.66888459019917612</v>
      </c>
      <c r="D372" s="627">
        <v>0.67686708256266548</v>
      </c>
      <c r="E372" s="627">
        <v>0.73754974044722954</v>
      </c>
      <c r="F372" s="627">
        <v>0.80660336121921639</v>
      </c>
      <c r="G372" s="628">
        <v>0.78125589815067098</v>
      </c>
    </row>
    <row r="373" spans="1:7">
      <c r="A373" s="603">
        <v>44232</v>
      </c>
      <c r="B373" s="626">
        <v>0.63299573506858087</v>
      </c>
      <c r="C373" s="627">
        <v>0.68308855691448567</v>
      </c>
      <c r="D373" s="627">
        <v>0.70510277691513623</v>
      </c>
      <c r="E373" s="627">
        <v>0.75184911214686534</v>
      </c>
      <c r="F373" s="627">
        <v>0.81905122353350013</v>
      </c>
      <c r="G373" s="628">
        <v>0.78645104080527017</v>
      </c>
    </row>
    <row r="374" spans="1:7">
      <c r="A374" s="603">
        <v>44231</v>
      </c>
      <c r="B374" s="626">
        <v>0.69683501344085108</v>
      </c>
      <c r="C374" s="627">
        <v>0.68327736498003266</v>
      </c>
      <c r="D374" s="627">
        <v>0.70782081506366634</v>
      </c>
      <c r="E374" s="627">
        <v>0.74946639777746937</v>
      </c>
      <c r="F374" s="627">
        <v>0.8182762178309968</v>
      </c>
      <c r="G374" s="628">
        <v>0.78652856262005444</v>
      </c>
    </row>
    <row r="375" spans="1:7">
      <c r="A375" s="603">
        <v>44230</v>
      </c>
      <c r="B375" s="626">
        <v>0.75563178506885142</v>
      </c>
      <c r="C375" s="627">
        <v>0.68285779947412983</v>
      </c>
      <c r="D375" s="627">
        <v>0.70818002636528932</v>
      </c>
      <c r="E375" s="627">
        <v>0.74955748129841759</v>
      </c>
      <c r="F375" s="627">
        <v>0.81754620884761964</v>
      </c>
      <c r="G375" s="628">
        <v>0.78654510647452769</v>
      </c>
    </row>
    <row r="376" spans="1:7">
      <c r="A376" s="603">
        <v>44229</v>
      </c>
      <c r="B376" s="626">
        <v>0.78180653117681098</v>
      </c>
      <c r="C376" s="627">
        <v>0.67914759619232079</v>
      </c>
      <c r="D376" s="627">
        <v>0.70683845030510839</v>
      </c>
      <c r="E376" s="627">
        <v>0.75267191318283921</v>
      </c>
      <c r="F376" s="627">
        <v>0.81711280045240242</v>
      </c>
      <c r="G376" s="628">
        <v>0.78677646622906405</v>
      </c>
    </row>
    <row r="377" spans="1:7">
      <c r="A377" s="603">
        <v>44228</v>
      </c>
      <c r="B377" s="626">
        <v>0.75643917360022395</v>
      </c>
      <c r="C377" s="627">
        <v>0.68125431369056766</v>
      </c>
      <c r="D377" s="627">
        <v>0.71157706516739994</v>
      </c>
      <c r="E377" s="627">
        <v>0.76283001740335321</v>
      </c>
      <c r="F377" s="627">
        <v>0.82065034345508181</v>
      </c>
      <c r="G377" s="628">
        <v>0.78782914207842192</v>
      </c>
    </row>
    <row r="378" spans="1:7">
      <c r="A378" s="603">
        <v>44225</v>
      </c>
      <c r="B378" s="626">
        <v>0.92436304486023879</v>
      </c>
      <c r="C378" s="627">
        <v>0.72591068722331165</v>
      </c>
      <c r="D378" s="627">
        <v>0.75164453377331786</v>
      </c>
      <c r="E378" s="627">
        <v>0.79358649201533016</v>
      </c>
      <c r="F378" s="627">
        <v>0.83567679008999096</v>
      </c>
      <c r="G378" s="628">
        <v>0.79381629353979144</v>
      </c>
    </row>
    <row r="379" spans="1:7">
      <c r="A379" s="603">
        <v>44224</v>
      </c>
      <c r="B379" s="626">
        <v>0.92093202438444377</v>
      </c>
      <c r="C379" s="627">
        <v>0.73023188013951335</v>
      </c>
      <c r="D379" s="627">
        <v>0.75113919035199317</v>
      </c>
      <c r="E379" s="627">
        <v>0.79319220775170718</v>
      </c>
      <c r="F379" s="627">
        <v>0.83547986162466659</v>
      </c>
      <c r="G379" s="628">
        <v>0.793679278700961</v>
      </c>
    </row>
    <row r="380" spans="1:7">
      <c r="A380" s="603">
        <v>44223</v>
      </c>
      <c r="B380" s="626">
        <v>0.91628401394165515</v>
      </c>
      <c r="C380" s="627">
        <v>0.7354286741761582</v>
      </c>
      <c r="D380" s="627">
        <v>0.75120151981246652</v>
      </c>
      <c r="E380" s="627">
        <v>0.79331747243853135</v>
      </c>
      <c r="F380" s="627">
        <v>0.83480050970367903</v>
      </c>
      <c r="G380" s="628">
        <v>0.79339055684473991</v>
      </c>
    </row>
    <row r="381" spans="1:7">
      <c r="A381" s="603">
        <v>44222</v>
      </c>
      <c r="B381" s="626">
        <v>0.90625812170526232</v>
      </c>
      <c r="C381" s="627">
        <v>0.73735537865158551</v>
      </c>
      <c r="D381" s="627">
        <v>0.74938493274267581</v>
      </c>
      <c r="E381" s="627">
        <v>0.79325109738959976</v>
      </c>
      <c r="F381" s="627">
        <v>0.83376917866891387</v>
      </c>
      <c r="G381" s="628">
        <v>0.79284674936087129</v>
      </c>
    </row>
    <row r="382" spans="1:7">
      <c r="A382" s="603">
        <v>44221</v>
      </c>
      <c r="B382" s="626">
        <v>0.90794368823589078</v>
      </c>
      <c r="C382" s="627">
        <v>0.73675172029434921</v>
      </c>
      <c r="D382" s="627">
        <v>0.74516516939223665</v>
      </c>
      <c r="E382" s="627">
        <v>0.79203630192376995</v>
      </c>
      <c r="F382" s="627">
        <v>0.83200520526514277</v>
      </c>
      <c r="G382" s="628">
        <v>0.79222547273482358</v>
      </c>
    </row>
    <row r="383" spans="1:7">
      <c r="A383" s="603">
        <v>44218</v>
      </c>
      <c r="B383" s="626">
        <v>0.91431172849116338</v>
      </c>
      <c r="C383" s="627">
        <v>0.73063972902228225</v>
      </c>
      <c r="D383" s="627">
        <v>0.73835178889911723</v>
      </c>
      <c r="E383" s="627">
        <v>0.79156899823668181</v>
      </c>
      <c r="F383" s="627">
        <v>0.83079767844856756</v>
      </c>
      <c r="G383" s="628">
        <v>0.79169942619549838</v>
      </c>
    </row>
    <row r="384" spans="1:7">
      <c r="A384" s="603">
        <v>44217</v>
      </c>
      <c r="B384" s="626">
        <v>0.92021479816405227</v>
      </c>
      <c r="C384" s="627">
        <v>0.73086019214027564</v>
      </c>
      <c r="D384" s="627">
        <v>0.73950315071802619</v>
      </c>
      <c r="E384" s="627">
        <v>0.79555100796885692</v>
      </c>
      <c r="F384" s="627">
        <v>0.83115422104451842</v>
      </c>
      <c r="G384" s="628">
        <v>0.7921473903396502</v>
      </c>
    </row>
    <row r="385" spans="1:7">
      <c r="A385" s="603">
        <v>44216</v>
      </c>
      <c r="B385" s="626">
        <v>0.90969844194609362</v>
      </c>
      <c r="C385" s="627">
        <v>0.7281549110905472</v>
      </c>
      <c r="D385" s="627">
        <v>0.73889665645886693</v>
      </c>
      <c r="E385" s="627">
        <v>0.79780406533048032</v>
      </c>
      <c r="F385" s="627">
        <v>0.8310807254143312</v>
      </c>
      <c r="G385" s="628">
        <v>0.79218647547847953</v>
      </c>
    </row>
    <row r="386" spans="1:7">
      <c r="A386" s="603">
        <v>44215</v>
      </c>
      <c r="B386" s="626">
        <v>0.91088041092264704</v>
      </c>
      <c r="C386" s="627">
        <v>0.72890045687129668</v>
      </c>
      <c r="D386" s="627">
        <v>0.73881882202476623</v>
      </c>
      <c r="E386" s="627">
        <v>0.79943482561990797</v>
      </c>
      <c r="F386" s="627">
        <v>0.83013031360706879</v>
      </c>
      <c r="G386" s="628">
        <v>0.79214247982764474</v>
      </c>
    </row>
    <row r="387" spans="1:7">
      <c r="A387" s="603">
        <v>44214</v>
      </c>
      <c r="B387" s="626">
        <v>0.93430411149002113</v>
      </c>
      <c r="C387" s="627">
        <v>0.73143335496602546</v>
      </c>
      <c r="D387" s="627">
        <v>0.7265427234744557</v>
      </c>
      <c r="E387" s="627">
        <v>0.80177836217472043</v>
      </c>
      <c r="F387" s="627">
        <v>0.82967701764185009</v>
      </c>
      <c r="G387" s="628">
        <v>0.79192791962343079</v>
      </c>
    </row>
    <row r="388" spans="1:7">
      <c r="A388" s="603">
        <v>44211</v>
      </c>
      <c r="B388" s="626">
        <v>0.94208671145204703</v>
      </c>
      <c r="C388" s="627">
        <v>0.72558760809616396</v>
      </c>
      <c r="D388" s="627">
        <v>0.71526405550427108</v>
      </c>
      <c r="E388" s="627">
        <v>0.80236455078000757</v>
      </c>
      <c r="F388" s="627">
        <v>0.82756814155057035</v>
      </c>
      <c r="G388" s="628">
        <v>0.79105562416586972</v>
      </c>
    </row>
    <row r="389" spans="1:7">
      <c r="A389" s="603">
        <v>44210</v>
      </c>
      <c r="B389" s="626">
        <v>0.95284083005779208</v>
      </c>
      <c r="C389" s="627">
        <v>0.71249241862397017</v>
      </c>
      <c r="D389" s="627">
        <v>0.70194935144964543</v>
      </c>
      <c r="E389" s="627">
        <v>0.79910140071317404</v>
      </c>
      <c r="F389" s="627">
        <v>0.82366500796995723</v>
      </c>
      <c r="G389" s="628">
        <v>0.78971508645402055</v>
      </c>
    </row>
    <row r="390" spans="1:7">
      <c r="A390" s="603">
        <v>44209</v>
      </c>
      <c r="B390" s="626">
        <v>0.92860698643294137</v>
      </c>
      <c r="C390" s="627">
        <v>0.69468462933289499</v>
      </c>
      <c r="D390" s="627">
        <v>0.68508807060251875</v>
      </c>
      <c r="E390" s="627">
        <v>0.79664640741718484</v>
      </c>
      <c r="F390" s="627">
        <v>0.82044949919674925</v>
      </c>
      <c r="G390" s="628">
        <v>0.78851911124749197</v>
      </c>
    </row>
    <row r="391" spans="1:7">
      <c r="A391" s="603">
        <v>44208</v>
      </c>
      <c r="B391" s="626">
        <v>0.92178074285707712</v>
      </c>
      <c r="C391" s="627">
        <v>0.67589667904168793</v>
      </c>
      <c r="D391" s="627">
        <v>0.66560226368158837</v>
      </c>
      <c r="E391" s="627">
        <v>0.79485471773614624</v>
      </c>
      <c r="F391" s="627">
        <v>0.81787319743160569</v>
      </c>
      <c r="G391" s="628">
        <v>0.78732880653904957</v>
      </c>
    </row>
    <row r="392" spans="1:7">
      <c r="A392" s="603">
        <v>44207</v>
      </c>
      <c r="B392" s="626">
        <v>0.91682229269525972</v>
      </c>
      <c r="C392" s="627">
        <v>0.67731158054134855</v>
      </c>
      <c r="D392" s="627">
        <v>0.66484517223508399</v>
      </c>
      <c r="E392" s="627">
        <v>0.80215902619466195</v>
      </c>
      <c r="F392" s="627">
        <v>0.81872618512005157</v>
      </c>
      <c r="G392" s="628">
        <v>0.7872106493387383</v>
      </c>
    </row>
    <row r="393" spans="1:7">
      <c r="A393" s="603">
        <v>44204</v>
      </c>
      <c r="B393" s="626">
        <v>0.91672605821438391</v>
      </c>
      <c r="C393" s="627">
        <v>0.66393813487612952</v>
      </c>
      <c r="D393" s="627">
        <v>0.65403082503027699</v>
      </c>
      <c r="E393" s="627">
        <v>0.80554803784132589</v>
      </c>
      <c r="F393" s="627">
        <v>0.81723164087816347</v>
      </c>
      <c r="G393" s="628">
        <v>0.78647824264373478</v>
      </c>
    </row>
    <row r="394" spans="1:7">
      <c r="A394" s="603">
        <v>44203</v>
      </c>
      <c r="B394" s="626">
        <v>0.88343281976102517</v>
      </c>
      <c r="C394" s="627">
        <v>0.59223152437517268</v>
      </c>
      <c r="D394" s="627">
        <v>0.59415615335716254</v>
      </c>
      <c r="E394" s="627">
        <v>0.80308429621090338</v>
      </c>
      <c r="F394" s="627">
        <v>0.80948241002608912</v>
      </c>
      <c r="G394" s="628">
        <v>0.7840347140071966</v>
      </c>
    </row>
    <row r="395" spans="1:7">
      <c r="A395" s="603">
        <v>44202</v>
      </c>
      <c r="B395" s="626">
        <v>0.82069080115966531</v>
      </c>
      <c r="C395" s="627">
        <v>0.49699032490419626</v>
      </c>
      <c r="D395" s="627">
        <v>0.52019104346284195</v>
      </c>
      <c r="E395" s="627">
        <v>0.79969727673464897</v>
      </c>
      <c r="F395" s="627">
        <v>0.80192179031919675</v>
      </c>
      <c r="G395" s="628">
        <v>0.78182370852381378</v>
      </c>
    </row>
    <row r="396" spans="1:7">
      <c r="A396" s="603">
        <v>44201</v>
      </c>
      <c r="B396" s="626">
        <v>0.77070615213884841</v>
      </c>
      <c r="C396" s="627">
        <v>0.4405106134097333</v>
      </c>
      <c r="D396" s="627">
        <v>0.47930504473339902</v>
      </c>
      <c r="E396" s="627">
        <v>0.79767389489708651</v>
      </c>
      <c r="F396" s="627">
        <v>0.79728822577041414</v>
      </c>
      <c r="G396" s="628">
        <v>0.78081558051793876</v>
      </c>
    </row>
    <row r="397" spans="1:7">
      <c r="A397" s="603">
        <v>44200</v>
      </c>
      <c r="B397" s="626">
        <v>0.71068069413582691</v>
      </c>
      <c r="C397" s="627">
        <v>0.39594377349547538</v>
      </c>
      <c r="D397" s="627">
        <v>0.45236314789657273</v>
      </c>
      <c r="E397" s="627">
        <v>0.79708200467436208</v>
      </c>
      <c r="F397" s="627">
        <v>0.79421762810842045</v>
      </c>
      <c r="G397" s="628">
        <v>0.78005450038522173</v>
      </c>
    </row>
    <row r="398" spans="1:7">
      <c r="A398" s="603">
        <v>44197</v>
      </c>
      <c r="B398" s="626">
        <v>0.66218163508729599</v>
      </c>
      <c r="C398" s="627">
        <v>0.36603449263330884</v>
      </c>
      <c r="D398" s="627">
        <v>0.43346510330911658</v>
      </c>
      <c r="E398" s="627">
        <v>0.79666351304924632</v>
      </c>
      <c r="F398" s="627">
        <v>0.79129421266376831</v>
      </c>
      <c r="G398" s="628">
        <v>0.78007199828956608</v>
      </c>
    </row>
    <row r="399" spans="1:7">
      <c r="A399" s="603">
        <v>44196</v>
      </c>
      <c r="B399" s="626">
        <v>0.61405809167564018</v>
      </c>
      <c r="C399" s="627">
        <v>0.36422026484389641</v>
      </c>
      <c r="D399" s="627">
        <v>0.43485370541112789</v>
      </c>
      <c r="E399" s="627">
        <v>0.7990527179665019</v>
      </c>
      <c r="F399" s="627">
        <v>0.78975831478267966</v>
      </c>
      <c r="G399" s="628">
        <v>0.77610507988256516</v>
      </c>
    </row>
    <row r="400" spans="1:7">
      <c r="A400" s="603">
        <v>44195</v>
      </c>
      <c r="B400" s="626">
        <v>0.49841917157331472</v>
      </c>
      <c r="C400" s="627">
        <v>0.35709019155911809</v>
      </c>
      <c r="D400" s="627">
        <v>0.43633771483255035</v>
      </c>
      <c r="E400" s="627">
        <v>0.80114712670255306</v>
      </c>
      <c r="F400" s="627">
        <v>0.7870024421987557</v>
      </c>
      <c r="G400" s="628">
        <v>0.77484161163474452</v>
      </c>
    </row>
    <row r="401" spans="1:7">
      <c r="A401" s="603">
        <v>44194</v>
      </c>
      <c r="B401" s="626">
        <v>0.47381385318045072</v>
      </c>
      <c r="C401" s="627">
        <v>0.35087764529154525</v>
      </c>
      <c r="D401" s="627">
        <v>0.43733167628402569</v>
      </c>
      <c r="E401" s="627">
        <v>0.80605496803162491</v>
      </c>
      <c r="F401" s="627">
        <v>0.78459525580940381</v>
      </c>
      <c r="G401" s="628">
        <v>0.77486361592949848</v>
      </c>
    </row>
    <row r="402" spans="1:7">
      <c r="A402" s="603">
        <v>44193</v>
      </c>
      <c r="B402" s="626">
        <v>0.30923660833351685</v>
      </c>
      <c r="C402" s="627">
        <v>0.35611136247100111</v>
      </c>
      <c r="D402" s="627">
        <v>0.44191589723874303</v>
      </c>
      <c r="E402" s="627">
        <v>0.81400389474719537</v>
      </c>
      <c r="F402" s="627">
        <v>0.78477689552309471</v>
      </c>
      <c r="G402" s="628">
        <v>0.77547950247204256</v>
      </c>
    </row>
    <row r="403" spans="1:7">
      <c r="A403" s="603">
        <v>44190</v>
      </c>
      <c r="B403" s="626">
        <v>0.24219215057442572</v>
      </c>
      <c r="C403" s="627">
        <v>0.38737491739287233</v>
      </c>
      <c r="D403" s="627">
        <v>0.45563719478776338</v>
      </c>
      <c r="E403" s="627">
        <v>0.82982521656379804</v>
      </c>
      <c r="F403" s="627">
        <v>0.78961706060258496</v>
      </c>
      <c r="G403" s="628">
        <v>0.77730141180644396</v>
      </c>
    </row>
    <row r="404" spans="1:7">
      <c r="A404" s="603">
        <v>44189</v>
      </c>
      <c r="B404" s="626">
        <v>-0.18525372505170418</v>
      </c>
      <c r="C404" s="627">
        <v>0.32202417510126552</v>
      </c>
      <c r="D404" s="627">
        <v>0.42237243534048696</v>
      </c>
      <c r="E404" s="627">
        <v>0.83448386911693084</v>
      </c>
      <c r="F404" s="627">
        <v>0.78857671997000867</v>
      </c>
      <c r="G404" s="628">
        <v>0.77679716618181061</v>
      </c>
    </row>
    <row r="405" spans="1:7">
      <c r="A405" s="603">
        <v>44188</v>
      </c>
      <c r="B405" s="626">
        <v>-0.32160660011186543</v>
      </c>
      <c r="C405" s="627">
        <v>0.31641778778508745</v>
      </c>
      <c r="D405" s="627">
        <v>0.42779837243697189</v>
      </c>
      <c r="E405" s="627">
        <v>0.83939106423525189</v>
      </c>
      <c r="F405" s="627">
        <v>0.78735038168401894</v>
      </c>
      <c r="G405" s="628">
        <v>0.77658976407208413</v>
      </c>
    </row>
    <row r="406" spans="1:7">
      <c r="A406" s="603">
        <v>44187</v>
      </c>
      <c r="B406" s="626">
        <v>-0.21429505000271945</v>
      </c>
      <c r="C406" s="627">
        <v>0.32653184258677137</v>
      </c>
      <c r="D406" s="627">
        <v>0.43980814719890227</v>
      </c>
      <c r="E406" s="627">
        <v>0.84254605551202988</v>
      </c>
      <c r="F406" s="627">
        <v>0.78583153542187545</v>
      </c>
      <c r="G406" s="628">
        <v>0.7760829326811558</v>
      </c>
    </row>
    <row r="407" spans="1:7">
      <c r="A407" s="603">
        <v>44186</v>
      </c>
      <c r="B407" s="626">
        <v>-0.22295514451740248</v>
      </c>
      <c r="C407" s="627">
        <v>0.35540165526728884</v>
      </c>
      <c r="D407" s="627">
        <v>0.45702892431669184</v>
      </c>
      <c r="E407" s="627">
        <v>0.84783386766983804</v>
      </c>
      <c r="F407" s="627">
        <v>0.78660722994494359</v>
      </c>
      <c r="G407" s="628">
        <v>0.77560157993958234</v>
      </c>
    </row>
    <row r="408" spans="1:7">
      <c r="A408" s="603">
        <v>44183</v>
      </c>
      <c r="B408" s="626">
        <v>-0.23776013793335871</v>
      </c>
      <c r="C408" s="627">
        <v>0.35702226160775702</v>
      </c>
      <c r="D408" s="627">
        <v>0.46407160118050328</v>
      </c>
      <c r="E408" s="627">
        <v>0.84459666341336281</v>
      </c>
      <c r="F408" s="627">
        <v>0.78463863908976406</v>
      </c>
      <c r="G408" s="628">
        <v>0.77517843246528395</v>
      </c>
    </row>
    <row r="409" spans="1:7">
      <c r="A409" s="603">
        <v>44182</v>
      </c>
      <c r="B409" s="626">
        <v>-0.19789456737693029</v>
      </c>
      <c r="C409" s="627">
        <v>0.35422460186423599</v>
      </c>
      <c r="D409" s="627">
        <v>0.47089850989403481</v>
      </c>
      <c r="E409" s="627">
        <v>0.84629610935140354</v>
      </c>
      <c r="F409" s="627">
        <v>0.78374688533734305</v>
      </c>
      <c r="G409" s="628">
        <v>0.77510550293088776</v>
      </c>
    </row>
    <row r="410" spans="1:7">
      <c r="A410" s="603">
        <v>44181</v>
      </c>
      <c r="B410" s="626">
        <v>-0.17422491256787895</v>
      </c>
      <c r="C410" s="627">
        <v>0.3385579783272451</v>
      </c>
      <c r="D410" s="627">
        <v>0.4659782671410207</v>
      </c>
      <c r="E410" s="627">
        <v>0.84695065725939889</v>
      </c>
      <c r="F410" s="627">
        <v>0.78214808600397168</v>
      </c>
      <c r="G410" s="628">
        <v>0.77493830416816933</v>
      </c>
    </row>
    <row r="411" spans="1:7">
      <c r="A411" s="603">
        <v>44180</v>
      </c>
      <c r="B411" s="626">
        <v>-0.16423348853768738</v>
      </c>
      <c r="C411" s="627">
        <v>0.33251434476633451</v>
      </c>
      <c r="D411" s="627">
        <v>0.46454242644939442</v>
      </c>
      <c r="E411" s="627">
        <v>0.84706072045480285</v>
      </c>
      <c r="F411" s="627">
        <v>0.77922340099872711</v>
      </c>
      <c r="G411" s="628">
        <v>0.77445988561240553</v>
      </c>
    </row>
    <row r="412" spans="1:7">
      <c r="A412" s="603">
        <v>44179</v>
      </c>
      <c r="B412" s="626">
        <v>-0.15272382742897153</v>
      </c>
      <c r="C412" s="627">
        <v>0.33966872495224687</v>
      </c>
      <c r="D412" s="627">
        <v>0.46299540324772281</v>
      </c>
      <c r="E412" s="627">
        <v>0.84724879183331969</v>
      </c>
      <c r="F412" s="627">
        <v>0.77609664094235864</v>
      </c>
      <c r="G412" s="628">
        <v>0.77456465301920829</v>
      </c>
    </row>
    <row r="413" spans="1:7">
      <c r="A413" s="603">
        <v>44176</v>
      </c>
      <c r="B413" s="626">
        <v>-0.19310224383436525</v>
      </c>
      <c r="C413" s="627">
        <v>0.36130569511066879</v>
      </c>
      <c r="D413" s="627">
        <v>0.46676672387315682</v>
      </c>
      <c r="E413" s="627">
        <v>0.84730502244452144</v>
      </c>
      <c r="F413" s="627">
        <v>0.77530778733969108</v>
      </c>
      <c r="G413" s="628">
        <v>0.7746462102132281</v>
      </c>
    </row>
    <row r="414" spans="1:7">
      <c r="A414" s="603">
        <v>44175</v>
      </c>
      <c r="B414" s="626">
        <v>-0.17833247295451268</v>
      </c>
      <c r="C414" s="627">
        <v>0.37255681437290333</v>
      </c>
      <c r="D414" s="627">
        <v>0.47925786001874415</v>
      </c>
      <c r="E414" s="627">
        <v>0.84990909922572955</v>
      </c>
      <c r="F414" s="627">
        <v>0.77772569085796761</v>
      </c>
      <c r="G414" s="628">
        <v>0.77569959121038656</v>
      </c>
    </row>
    <row r="415" spans="1:7">
      <c r="A415" s="603">
        <v>44174</v>
      </c>
      <c r="B415" s="626">
        <v>1.5986747070864712E-2</v>
      </c>
      <c r="C415" s="627">
        <v>0.38799065564956847</v>
      </c>
      <c r="D415" s="627">
        <v>0.4953736935560118</v>
      </c>
      <c r="E415" s="627">
        <v>0.85498527467789509</v>
      </c>
      <c r="F415" s="627">
        <v>0.78304421060974327</v>
      </c>
      <c r="G415" s="628">
        <v>0.77821988004982889</v>
      </c>
    </row>
    <row r="416" spans="1:7">
      <c r="A416" s="603">
        <v>44173</v>
      </c>
      <c r="B416" s="626">
        <v>1.3995294022976232E-2</v>
      </c>
      <c r="C416" s="627">
        <v>0.39846482522613885</v>
      </c>
      <c r="D416" s="627">
        <v>0.49953371767685895</v>
      </c>
      <c r="E416" s="627">
        <v>0.85913525830031623</v>
      </c>
      <c r="F416" s="627">
        <v>0.78838874063845177</v>
      </c>
      <c r="G416" s="628">
        <v>0.78084493766342666</v>
      </c>
    </row>
    <row r="417" spans="1:7">
      <c r="A417" s="603">
        <v>44172</v>
      </c>
      <c r="B417" s="626">
        <v>0.45154648957351673</v>
      </c>
      <c r="C417" s="627">
        <v>0.55806809407166791</v>
      </c>
      <c r="D417" s="627">
        <v>0.62310195755723341</v>
      </c>
      <c r="E417" s="627">
        <v>0.88236062931656001</v>
      </c>
      <c r="F417" s="627">
        <v>0.80417276437448004</v>
      </c>
      <c r="G417" s="628">
        <v>0.78647651627868198</v>
      </c>
    </row>
    <row r="418" spans="1:7">
      <c r="A418" s="603">
        <v>44169</v>
      </c>
      <c r="B418" s="626">
        <v>0.74086381086655906</v>
      </c>
      <c r="C418" s="627">
        <v>0.59774769054215726</v>
      </c>
      <c r="D418" s="627">
        <v>0.66022580735930492</v>
      </c>
      <c r="E418" s="627">
        <v>0.88856026264401611</v>
      </c>
      <c r="F418" s="627">
        <v>0.80790541233928159</v>
      </c>
      <c r="G418" s="628">
        <v>0.78866579266599657</v>
      </c>
    </row>
    <row r="419" spans="1:7">
      <c r="A419" s="603">
        <v>44168</v>
      </c>
      <c r="B419" s="626">
        <v>0.77848820321216838</v>
      </c>
      <c r="C419" s="627">
        <v>0.60257764590542584</v>
      </c>
      <c r="D419" s="627">
        <v>0.66004672248818796</v>
      </c>
      <c r="E419" s="627">
        <v>0.88879883108866475</v>
      </c>
      <c r="F419" s="627">
        <v>0.80771224563930488</v>
      </c>
      <c r="G419" s="628">
        <v>0.78582192103937543</v>
      </c>
    </row>
    <row r="420" spans="1:7">
      <c r="A420" s="603">
        <v>44167</v>
      </c>
      <c r="B420" s="626">
        <v>0.77465208349173198</v>
      </c>
      <c r="C420" s="627">
        <v>0.59774956884311337</v>
      </c>
      <c r="D420" s="627">
        <v>0.65500736721739927</v>
      </c>
      <c r="E420" s="627">
        <v>0.88810085664237848</v>
      </c>
      <c r="F420" s="627">
        <v>0.80584979688041591</v>
      </c>
      <c r="G420" s="628">
        <v>0.78293645763956754</v>
      </c>
    </row>
    <row r="421" spans="1:7">
      <c r="A421" s="603">
        <v>44166</v>
      </c>
      <c r="B421" s="626">
        <v>0.88407552730070715</v>
      </c>
      <c r="C421" s="627">
        <v>0.59779682032511872</v>
      </c>
      <c r="D421" s="627">
        <v>0.65663102242913396</v>
      </c>
      <c r="E421" s="627">
        <v>0.89034038510588243</v>
      </c>
      <c r="F421" s="627">
        <v>0.77267637501259223</v>
      </c>
      <c r="G421" s="628">
        <v>0.78377938610450537</v>
      </c>
    </row>
    <row r="422" spans="1:7">
      <c r="A422" s="603">
        <v>44165</v>
      </c>
      <c r="B422" s="626">
        <v>0.84624552950960918</v>
      </c>
      <c r="C422" s="627">
        <v>0.5847496942566508</v>
      </c>
      <c r="D422" s="627">
        <v>0.65225554614654002</v>
      </c>
      <c r="E422" s="627">
        <v>0.88891027356335262</v>
      </c>
      <c r="F422" s="627">
        <v>0.77188291749921489</v>
      </c>
      <c r="G422" s="628">
        <v>0.78368963028302108</v>
      </c>
    </row>
    <row r="423" spans="1:7">
      <c r="A423" s="603">
        <v>44162</v>
      </c>
      <c r="B423" s="626">
        <v>0.82233007393106916</v>
      </c>
      <c r="C423" s="627">
        <v>0.56854245584475471</v>
      </c>
      <c r="D423" s="627">
        <v>0.64358854539174914</v>
      </c>
      <c r="E423" s="627">
        <v>0.88629175033845342</v>
      </c>
      <c r="F423" s="627">
        <v>0.76990844488272325</v>
      </c>
      <c r="G423" s="628">
        <v>0.78391721191189112</v>
      </c>
    </row>
    <row r="424" spans="1:7">
      <c r="A424" s="603">
        <v>44161</v>
      </c>
      <c r="B424" s="626">
        <v>0.64427694227978805</v>
      </c>
      <c r="C424" s="627">
        <v>0.54100407232947445</v>
      </c>
      <c r="D424" s="627">
        <v>0.62834342776975216</v>
      </c>
      <c r="E424" s="627">
        <v>0.88405994177378033</v>
      </c>
      <c r="F424" s="627">
        <v>0.76747827397273383</v>
      </c>
      <c r="G424" s="628">
        <v>0.78422205984055438</v>
      </c>
    </row>
    <row r="425" spans="1:7">
      <c r="A425" s="603">
        <v>44160</v>
      </c>
      <c r="B425" s="626">
        <v>0.60275286474940459</v>
      </c>
      <c r="C425" s="627">
        <v>0.53127825720649036</v>
      </c>
      <c r="D425" s="627">
        <v>0.61743808244274201</v>
      </c>
      <c r="E425" s="627">
        <v>0.88265107021211808</v>
      </c>
      <c r="F425" s="627">
        <v>0.76720721951419824</v>
      </c>
      <c r="G425" s="628">
        <v>0.78454902743901389</v>
      </c>
    </row>
    <row r="426" spans="1:7">
      <c r="A426" s="603">
        <v>44159</v>
      </c>
      <c r="B426" s="626">
        <v>0.55144726617525419</v>
      </c>
      <c r="C426" s="627">
        <v>0.53096592683425603</v>
      </c>
      <c r="D426" s="627">
        <v>0.61413445811573919</v>
      </c>
      <c r="E426" s="627">
        <v>0.88182241063453226</v>
      </c>
      <c r="F426" s="627">
        <v>0.76634193141261953</v>
      </c>
      <c r="G426" s="628">
        <v>0.7845900140938411</v>
      </c>
    </row>
    <row r="427" spans="1:7">
      <c r="A427" s="603">
        <v>44158</v>
      </c>
      <c r="B427" s="626">
        <v>0.54190557477970669</v>
      </c>
      <c r="C427" s="627">
        <v>0.53409999120552087</v>
      </c>
      <c r="D427" s="627">
        <v>0.61641425618291767</v>
      </c>
      <c r="E427" s="627">
        <v>0.88106584821451783</v>
      </c>
      <c r="F427" s="627">
        <v>0.76406611866282348</v>
      </c>
      <c r="G427" s="628">
        <v>0.78468065457054792</v>
      </c>
    </row>
    <row r="428" spans="1:7">
      <c r="A428" s="603">
        <v>44155</v>
      </c>
      <c r="B428" s="626">
        <v>0.34307624647409674</v>
      </c>
      <c r="C428" s="627">
        <v>0.52541685502876911</v>
      </c>
      <c r="D428" s="627">
        <v>0.61913078951464984</v>
      </c>
      <c r="E428" s="627">
        <v>0.8797829678320318</v>
      </c>
      <c r="F428" s="627">
        <v>0.76150906736496315</v>
      </c>
      <c r="G428" s="628">
        <v>0.78475568691883968</v>
      </c>
    </row>
    <row r="429" spans="1:7">
      <c r="A429" s="603">
        <v>44154</v>
      </c>
      <c r="B429" s="626">
        <v>0.35814962965632063</v>
      </c>
      <c r="C429" s="627">
        <v>0.52612747166886487</v>
      </c>
      <c r="D429" s="627">
        <v>0.62090753629478501</v>
      </c>
      <c r="E429" s="627">
        <v>0.87906621752233671</v>
      </c>
      <c r="F429" s="627">
        <v>0.75810493991552685</v>
      </c>
      <c r="G429" s="628">
        <v>0.7844794922083862</v>
      </c>
    </row>
    <row r="430" spans="1:7">
      <c r="A430" s="603">
        <v>44153</v>
      </c>
      <c r="B430" s="626">
        <v>0.3106015400966981</v>
      </c>
      <c r="C430" s="627">
        <v>0.52854639568376305</v>
      </c>
      <c r="D430" s="627">
        <v>0.62057564793274878</v>
      </c>
      <c r="E430" s="627">
        <v>0.87632334741875306</v>
      </c>
      <c r="F430" s="627">
        <v>0.75469784022128727</v>
      </c>
      <c r="G430" s="628">
        <v>0.78417964366408532</v>
      </c>
    </row>
    <row r="431" spans="1:7">
      <c r="A431" s="603">
        <v>44152</v>
      </c>
      <c r="B431" s="626">
        <v>0.30862886033551079</v>
      </c>
      <c r="C431" s="627">
        <v>0.53439450386754583</v>
      </c>
      <c r="D431" s="627">
        <v>0.61781292647549924</v>
      </c>
      <c r="E431" s="627">
        <v>0.87376765035365489</v>
      </c>
      <c r="F431" s="627">
        <v>0.75207714900125189</v>
      </c>
      <c r="G431" s="628">
        <v>0.78415555027685557</v>
      </c>
    </row>
    <row r="432" spans="1:7">
      <c r="A432" s="603">
        <v>44151</v>
      </c>
      <c r="B432" s="626">
        <v>0.29307327495622659</v>
      </c>
      <c r="C432" s="627">
        <v>0.54419309050143561</v>
      </c>
      <c r="D432" s="627">
        <v>0.62886989865310883</v>
      </c>
      <c r="E432" s="627">
        <v>0.87334905450341693</v>
      </c>
      <c r="F432" s="627">
        <v>0.75062719198812211</v>
      </c>
      <c r="G432" s="628">
        <v>0.78408422248971554</v>
      </c>
    </row>
    <row r="433" spans="1:7">
      <c r="A433" s="603">
        <v>44148</v>
      </c>
      <c r="B433" s="626">
        <v>0.28500422090497141</v>
      </c>
      <c r="C433" s="627">
        <v>0.5586477188247535</v>
      </c>
      <c r="D433" s="627">
        <v>0.6496634406663333</v>
      </c>
      <c r="E433" s="627">
        <v>0.87557169596366113</v>
      </c>
      <c r="F433" s="627">
        <v>0.74902206916611624</v>
      </c>
      <c r="G433" s="628">
        <v>0.78412707375169854</v>
      </c>
    </row>
    <row r="434" spans="1:7">
      <c r="A434" s="603">
        <v>44147</v>
      </c>
      <c r="B434" s="626">
        <v>0.32730783687249615</v>
      </c>
      <c r="C434" s="627">
        <v>0.58243577931758972</v>
      </c>
      <c r="D434" s="627">
        <v>0.65477975148841028</v>
      </c>
      <c r="E434" s="627">
        <v>0.87284914624094634</v>
      </c>
      <c r="F434" s="627">
        <v>0.74710572962870769</v>
      </c>
      <c r="G434" s="628">
        <v>0.78392966884767157</v>
      </c>
    </row>
    <row r="435" spans="1:7">
      <c r="A435" s="603">
        <v>44146</v>
      </c>
      <c r="B435" s="626">
        <v>0.35336096472962014</v>
      </c>
      <c r="C435" s="627">
        <v>0.59865505762171589</v>
      </c>
      <c r="D435" s="627">
        <v>0.66094140609254848</v>
      </c>
      <c r="E435" s="627">
        <v>0.87084163048499408</v>
      </c>
      <c r="F435" s="627">
        <v>0.74359835621631309</v>
      </c>
      <c r="G435" s="628">
        <v>0.78409415539812388</v>
      </c>
    </row>
    <row r="436" spans="1:7">
      <c r="A436" s="603">
        <v>44145</v>
      </c>
      <c r="B436" s="626">
        <v>0.34819994153170503</v>
      </c>
      <c r="C436" s="627">
        <v>0.61051628680634473</v>
      </c>
      <c r="D436" s="627">
        <v>0.66520468972083713</v>
      </c>
      <c r="E436" s="627">
        <v>0.87006484105530268</v>
      </c>
      <c r="F436" s="627">
        <v>0.74132927331631615</v>
      </c>
      <c r="G436" s="628">
        <v>0.78415312851039576</v>
      </c>
    </row>
    <row r="437" spans="1:7">
      <c r="A437" s="603">
        <v>44144</v>
      </c>
      <c r="B437" s="626">
        <v>0.17841378420598758</v>
      </c>
      <c r="C437" s="627">
        <v>0.6221081622149861</v>
      </c>
      <c r="D437" s="627">
        <v>0.6742388161138837</v>
      </c>
      <c r="E437" s="627">
        <v>0.86718805711432567</v>
      </c>
      <c r="F437" s="627">
        <v>0.73895831001940726</v>
      </c>
      <c r="G437" s="628">
        <v>0.78420185892243233</v>
      </c>
    </row>
    <row r="438" spans="1:7">
      <c r="A438" s="603">
        <v>44141</v>
      </c>
      <c r="B438" s="626">
        <v>-1.0018451681991876E-2</v>
      </c>
      <c r="C438" s="627">
        <v>0.62947977973542613</v>
      </c>
      <c r="D438" s="627">
        <v>0.69224733475048283</v>
      </c>
      <c r="E438" s="627">
        <v>0.86324983621912288</v>
      </c>
      <c r="F438" s="627">
        <v>0.73622216358168069</v>
      </c>
      <c r="G438" s="628">
        <v>0.78414737625117015</v>
      </c>
    </row>
    <row r="439" spans="1:7">
      <c r="A439" s="603">
        <v>44140</v>
      </c>
      <c r="B439" s="626">
        <v>0.11474059492876565</v>
      </c>
      <c r="C439" s="627">
        <v>0.63230506894954319</v>
      </c>
      <c r="D439" s="627">
        <v>0.69560661138372493</v>
      </c>
      <c r="E439" s="627">
        <v>0.86343121367800524</v>
      </c>
      <c r="F439" s="627">
        <v>0.73604261028202744</v>
      </c>
      <c r="G439" s="628">
        <v>0.78428673168580876</v>
      </c>
    </row>
    <row r="440" spans="1:7">
      <c r="A440" s="603">
        <v>44139</v>
      </c>
      <c r="B440" s="626">
        <v>9.5783713991387104E-2</v>
      </c>
      <c r="C440" s="627">
        <v>0.62807752656338645</v>
      </c>
      <c r="D440" s="627">
        <v>0.69609409790877463</v>
      </c>
      <c r="E440" s="627">
        <v>0.8633266795695268</v>
      </c>
      <c r="F440" s="627">
        <v>0.73601026900788746</v>
      </c>
      <c r="G440" s="628">
        <v>0.78414877831744245</v>
      </c>
    </row>
    <row r="441" spans="1:7">
      <c r="A441" s="603">
        <v>44138</v>
      </c>
      <c r="B441" s="626">
        <v>5.9358451979474806E-2</v>
      </c>
      <c r="C441" s="627">
        <v>0.62823175056669078</v>
      </c>
      <c r="D441" s="627">
        <v>0.6967205469611123</v>
      </c>
      <c r="E441" s="627">
        <v>0.86300146814986112</v>
      </c>
      <c r="F441" s="627">
        <v>0.73526813548282244</v>
      </c>
      <c r="G441" s="628">
        <v>0.78317690510684246</v>
      </c>
    </row>
    <row r="442" spans="1:7">
      <c r="A442" s="603">
        <v>44137</v>
      </c>
      <c r="B442" s="626">
        <v>5.0149148267611167E-2</v>
      </c>
      <c r="C442" s="627">
        <v>0.62861379914220805</v>
      </c>
      <c r="D442" s="627">
        <v>0.69758830089502122</v>
      </c>
      <c r="E442" s="627">
        <v>0.86252870838806217</v>
      </c>
      <c r="F442" s="627">
        <v>0.73443763878052659</v>
      </c>
      <c r="G442" s="628">
        <v>0.78287352298103363</v>
      </c>
    </row>
    <row r="443" spans="1:7">
      <c r="A443" s="603">
        <v>44134</v>
      </c>
      <c r="B443" s="626">
        <v>6.4238118885055276E-2</v>
      </c>
      <c r="C443" s="627">
        <v>0.65719949684362833</v>
      </c>
      <c r="D443" s="627">
        <v>0.71545212626828403</v>
      </c>
      <c r="E443" s="627">
        <v>0.86281183904999115</v>
      </c>
      <c r="F443" s="627">
        <v>0.73407403802101512</v>
      </c>
      <c r="G443" s="628">
        <v>0.78237092385169416</v>
      </c>
    </row>
    <row r="444" spans="1:7">
      <c r="A444" s="603">
        <v>44133</v>
      </c>
      <c r="B444" s="626">
        <v>0.13920316314601014</v>
      </c>
      <c r="C444" s="627">
        <v>0.67411811804485888</v>
      </c>
      <c r="D444" s="627">
        <v>0.7265868126388646</v>
      </c>
      <c r="E444" s="627">
        <v>0.86289790747266548</v>
      </c>
      <c r="F444" s="627">
        <v>0.73369347647869365</v>
      </c>
      <c r="G444" s="628">
        <v>0.7823037513117499</v>
      </c>
    </row>
    <row r="445" spans="1:7">
      <c r="A445" s="603">
        <v>44132</v>
      </c>
      <c r="B445" s="626">
        <v>0.17059312763730594</v>
      </c>
      <c r="C445" s="627">
        <v>0.69884706746501402</v>
      </c>
      <c r="D445" s="627">
        <v>0.73782199194711817</v>
      </c>
      <c r="E445" s="627">
        <v>0.86092187973648249</v>
      </c>
      <c r="F445" s="627">
        <v>0.7327311012640596</v>
      </c>
      <c r="G445" s="628">
        <v>0.78169417742635339</v>
      </c>
    </row>
    <row r="446" spans="1:7">
      <c r="A446" s="603">
        <v>44131</v>
      </c>
      <c r="B446" s="626">
        <v>0.18165960213345242</v>
      </c>
      <c r="C446" s="627">
        <v>0.71510562435303415</v>
      </c>
      <c r="D446" s="627">
        <v>0.74546058378715518</v>
      </c>
      <c r="E446" s="627">
        <v>0.85841695085166159</v>
      </c>
      <c r="F446" s="627">
        <v>0.7326572563348307</v>
      </c>
      <c r="G446" s="628">
        <v>0.78024280317599282</v>
      </c>
    </row>
    <row r="447" spans="1:7">
      <c r="A447" s="603">
        <v>44130</v>
      </c>
      <c r="B447" s="626">
        <v>0.13421242093218699</v>
      </c>
      <c r="C447" s="627">
        <v>0.72246483288328212</v>
      </c>
      <c r="D447" s="627">
        <v>0.74968607977494639</v>
      </c>
      <c r="E447" s="627">
        <v>0.85563977676624525</v>
      </c>
      <c r="F447" s="627">
        <v>0.73283254289912747</v>
      </c>
      <c r="G447" s="628">
        <v>0.77956161770216104</v>
      </c>
    </row>
    <row r="448" spans="1:7">
      <c r="A448" s="603">
        <v>44127</v>
      </c>
      <c r="B448" s="626">
        <v>0.24219389164834459</v>
      </c>
      <c r="C448" s="627">
        <v>0.7244109842925972</v>
      </c>
      <c r="D448" s="627">
        <v>0.7580380742941395</v>
      </c>
      <c r="E448" s="627">
        <v>0.85368748888568746</v>
      </c>
      <c r="F448" s="627">
        <v>0.73255200560802924</v>
      </c>
      <c r="G448" s="628">
        <v>0.77937414215537171</v>
      </c>
    </row>
    <row r="449" spans="1:7">
      <c r="A449" s="603">
        <v>44126</v>
      </c>
      <c r="B449" s="626">
        <v>0.23795412048320741</v>
      </c>
      <c r="C449" s="627">
        <v>0.7223434921550258</v>
      </c>
      <c r="D449" s="627">
        <v>0.75851942954364759</v>
      </c>
      <c r="E449" s="627">
        <v>0.84994586886857415</v>
      </c>
      <c r="F449" s="627">
        <v>0.73104263085475518</v>
      </c>
      <c r="G449" s="628">
        <v>0.7791997890902348</v>
      </c>
    </row>
    <row r="450" spans="1:7">
      <c r="A450" s="603">
        <v>44125</v>
      </c>
      <c r="B450" s="626">
        <v>0.21852892820652797</v>
      </c>
      <c r="C450" s="627">
        <v>0.72641714213407516</v>
      </c>
      <c r="D450" s="627">
        <v>0.76143848067603725</v>
      </c>
      <c r="E450" s="627">
        <v>0.84802242339797296</v>
      </c>
      <c r="F450" s="627">
        <v>0.72835714207812075</v>
      </c>
      <c r="G450" s="628">
        <v>0.77829269169654158</v>
      </c>
    </row>
    <row r="451" spans="1:7">
      <c r="A451" s="603">
        <v>44124</v>
      </c>
      <c r="B451" s="626">
        <v>0.3837172703790267</v>
      </c>
      <c r="C451" s="627">
        <v>0.72572441004893251</v>
      </c>
      <c r="D451" s="627">
        <v>0.76325926487608298</v>
      </c>
      <c r="E451" s="627">
        <v>0.84258178822580343</v>
      </c>
      <c r="F451" s="627">
        <v>0.72830156440935334</v>
      </c>
      <c r="G451" s="628">
        <v>0.77803725096155729</v>
      </c>
    </row>
    <row r="452" spans="1:7">
      <c r="A452" s="603">
        <v>44123</v>
      </c>
      <c r="B452" s="626">
        <v>0.49974482676720294</v>
      </c>
      <c r="C452" s="627">
        <v>0.72815572133546602</v>
      </c>
      <c r="D452" s="627">
        <v>0.76698197521579692</v>
      </c>
      <c r="E452" s="627">
        <v>0.83675908555928646</v>
      </c>
      <c r="F452" s="627">
        <v>0.72788108143736552</v>
      </c>
      <c r="G452" s="628">
        <v>0.7776618956881981</v>
      </c>
    </row>
    <row r="453" spans="1:7">
      <c r="A453" s="603">
        <v>44120</v>
      </c>
      <c r="B453" s="626">
        <v>0.5214517193006365</v>
      </c>
      <c r="C453" s="627">
        <v>0.73480628727148001</v>
      </c>
      <c r="D453" s="627">
        <v>0.77689753060496369</v>
      </c>
      <c r="E453" s="627">
        <v>0.83620484937361761</v>
      </c>
      <c r="F453" s="627">
        <v>0.72754424797093642</v>
      </c>
      <c r="G453" s="628">
        <v>0.77774356870643613</v>
      </c>
    </row>
    <row r="454" spans="1:7">
      <c r="A454" s="603">
        <v>44119</v>
      </c>
      <c r="B454" s="626">
        <v>0.46688286128625484</v>
      </c>
      <c r="C454" s="627">
        <v>0.73811359278771949</v>
      </c>
      <c r="D454" s="627">
        <v>0.79114270776537066</v>
      </c>
      <c r="E454" s="627">
        <v>0.83461951683476754</v>
      </c>
      <c r="F454" s="627">
        <v>0.72499930411048386</v>
      </c>
      <c r="G454" s="628">
        <v>0.77767832010300342</v>
      </c>
    </row>
    <row r="455" spans="1:7">
      <c r="A455" s="603">
        <v>44118</v>
      </c>
      <c r="B455" s="626">
        <v>0.46749989812223791</v>
      </c>
      <c r="C455" s="627">
        <v>0.73408406153788708</v>
      </c>
      <c r="D455" s="627">
        <v>0.80105711646019417</v>
      </c>
      <c r="E455" s="627">
        <v>0.83438766575400092</v>
      </c>
      <c r="F455" s="627">
        <v>0.71742435852416664</v>
      </c>
      <c r="G455" s="628">
        <v>0.77795156793714271</v>
      </c>
    </row>
    <row r="456" spans="1:7">
      <c r="A456" s="603">
        <v>44117</v>
      </c>
      <c r="B456" s="626">
        <v>0.4925970246364984</v>
      </c>
      <c r="C456" s="627">
        <v>0.73351443792461146</v>
      </c>
      <c r="D456" s="627">
        <v>0.80660422550738176</v>
      </c>
      <c r="E456" s="627">
        <v>0.83482992590381289</v>
      </c>
      <c r="F456" s="627">
        <v>0.71818181980028206</v>
      </c>
      <c r="G456" s="628">
        <v>0.77812831466309806</v>
      </c>
    </row>
    <row r="457" spans="1:7">
      <c r="A457" s="603">
        <v>44116</v>
      </c>
      <c r="B457" s="626">
        <v>0.57458507460309294</v>
      </c>
      <c r="C457" s="627">
        <v>0.73879238563563998</v>
      </c>
      <c r="D457" s="627">
        <v>0.81032825354594684</v>
      </c>
      <c r="E457" s="627">
        <v>0.83272830124664987</v>
      </c>
      <c r="F457" s="627">
        <v>0.71826104445327843</v>
      </c>
      <c r="G457" s="628">
        <v>0.77842749787498711</v>
      </c>
    </row>
    <row r="458" spans="1:7">
      <c r="A458" s="603">
        <v>44113</v>
      </c>
      <c r="B458" s="626">
        <v>0.62262019312830241</v>
      </c>
      <c r="C458" s="627">
        <v>0.74902513926271785</v>
      </c>
      <c r="D458" s="627">
        <v>0.81591326260971542</v>
      </c>
      <c r="E458" s="627">
        <v>0.82944142438908797</v>
      </c>
      <c r="F458" s="627">
        <v>0.71758443914331693</v>
      </c>
      <c r="G458" s="628">
        <v>0.77735657021576809</v>
      </c>
    </row>
    <row r="459" spans="1:7">
      <c r="A459" s="603">
        <v>44112</v>
      </c>
      <c r="B459" s="626">
        <v>0.63523713186755892</v>
      </c>
      <c r="C459" s="627">
        <v>0.75478362162511714</v>
      </c>
      <c r="D459" s="627">
        <v>0.82391305555911265</v>
      </c>
      <c r="E459" s="627">
        <v>0.82767067993469434</v>
      </c>
      <c r="F459" s="627">
        <v>0.71729179331982429</v>
      </c>
      <c r="G459" s="628">
        <v>0.77744002687814151</v>
      </c>
    </row>
    <row r="460" spans="1:7">
      <c r="A460" s="603">
        <v>44111</v>
      </c>
      <c r="B460" s="626">
        <v>0.68946708646649812</v>
      </c>
      <c r="C460" s="627">
        <v>0.76788993369765779</v>
      </c>
      <c r="D460" s="627">
        <v>0.83867251907209117</v>
      </c>
      <c r="E460" s="627">
        <v>0.82831301391317103</v>
      </c>
      <c r="F460" s="627">
        <v>0.71637771508981796</v>
      </c>
      <c r="G460" s="628">
        <v>0.77762377447274367</v>
      </c>
    </row>
    <row r="461" spans="1:7">
      <c r="A461" s="603">
        <v>44110</v>
      </c>
      <c r="B461" s="626">
        <v>0.75240035545718953</v>
      </c>
      <c r="C461" s="627">
        <v>0.76931204115424434</v>
      </c>
      <c r="D461" s="627">
        <v>0.84306012901150729</v>
      </c>
      <c r="E461" s="627">
        <v>0.82832513590866519</v>
      </c>
      <c r="F461" s="627">
        <v>0.71538462325648455</v>
      </c>
      <c r="G461" s="628">
        <v>0.77742847408118698</v>
      </c>
    </row>
    <row r="462" spans="1:7">
      <c r="A462" s="603">
        <v>44109</v>
      </c>
      <c r="B462" s="626">
        <v>0.74424446311099202</v>
      </c>
      <c r="C462" s="627">
        <v>0.78263241068566469</v>
      </c>
      <c r="D462" s="627">
        <v>0.83793881968019246</v>
      </c>
      <c r="E462" s="627">
        <v>0.82864504440724085</v>
      </c>
      <c r="F462" s="627">
        <v>0.71542675914751375</v>
      </c>
      <c r="G462" s="628">
        <v>0.77751438674151485</v>
      </c>
    </row>
    <row r="463" spans="1:7">
      <c r="A463" s="603">
        <v>44106</v>
      </c>
      <c r="B463" s="626">
        <v>0.72356623805487552</v>
      </c>
      <c r="C463" s="627">
        <v>0.78360284309533268</v>
      </c>
      <c r="D463" s="627">
        <v>0.81095088576008445</v>
      </c>
      <c r="E463" s="627">
        <v>0.82898746140494906</v>
      </c>
      <c r="F463" s="627">
        <v>0.71623174545162749</v>
      </c>
      <c r="G463" s="628">
        <v>0.77974297887990918</v>
      </c>
    </row>
    <row r="464" spans="1:7">
      <c r="A464" s="603">
        <v>44105</v>
      </c>
      <c r="B464" s="626">
        <v>0.66510482930916315</v>
      </c>
      <c r="C464" s="627">
        <v>0.81241851421217592</v>
      </c>
      <c r="D464" s="627">
        <v>0.82404706256730753</v>
      </c>
      <c r="E464" s="627">
        <v>0.83665430183112277</v>
      </c>
      <c r="F464" s="627">
        <v>0.71913262746622197</v>
      </c>
      <c r="G464" s="628">
        <v>0.78057715762680036</v>
      </c>
    </row>
    <row r="465" spans="1:7">
      <c r="A465" s="603">
        <v>44104</v>
      </c>
      <c r="B465" s="626">
        <v>0.65421143038777951</v>
      </c>
      <c r="C465" s="627">
        <v>0.81236123008584771</v>
      </c>
      <c r="D465" s="627">
        <v>0.82677602134095418</v>
      </c>
      <c r="E465" s="627">
        <v>0.83833830793579156</v>
      </c>
      <c r="F465" s="627">
        <v>0.71916770543620956</v>
      </c>
      <c r="G465" s="628">
        <v>0.78071956801725961</v>
      </c>
    </row>
    <row r="466" spans="1:7">
      <c r="A466" s="603">
        <v>44103</v>
      </c>
      <c r="B466" s="626">
        <v>0.66983676638779377</v>
      </c>
      <c r="C466" s="627">
        <v>0.812144756182413</v>
      </c>
      <c r="D466" s="627">
        <v>0.83139757231487021</v>
      </c>
      <c r="E466" s="627">
        <v>0.83780783626479316</v>
      </c>
      <c r="F466" s="627">
        <v>0.71839979077487837</v>
      </c>
      <c r="G466" s="628">
        <v>0.78083928777793643</v>
      </c>
    </row>
    <row r="467" spans="1:7">
      <c r="A467" s="603">
        <v>44102</v>
      </c>
      <c r="B467" s="626">
        <v>0.66715359584905787</v>
      </c>
      <c r="C467" s="627">
        <v>0.80514741846147375</v>
      </c>
      <c r="D467" s="627">
        <v>0.83339354283249634</v>
      </c>
      <c r="E467" s="627">
        <v>0.83524650122606503</v>
      </c>
      <c r="F467" s="627">
        <v>0.7188893715934257</v>
      </c>
      <c r="G467" s="628">
        <v>0.78120210857962713</v>
      </c>
    </row>
    <row r="468" spans="1:7">
      <c r="A468" s="603">
        <v>44099</v>
      </c>
      <c r="B468" s="626">
        <v>0.67492224244958621</v>
      </c>
      <c r="C468" s="627">
        <v>0.81778086653643589</v>
      </c>
      <c r="D468" s="627">
        <v>0.83959816234990092</v>
      </c>
      <c r="E468" s="627">
        <v>0.83334451896417583</v>
      </c>
      <c r="F468" s="627">
        <v>0.71965130800440325</v>
      </c>
      <c r="G468" s="628">
        <v>0.78111931693402015</v>
      </c>
    </row>
    <row r="469" spans="1:7">
      <c r="A469" s="603">
        <v>44098</v>
      </c>
      <c r="B469" s="626">
        <v>0.71658698299276424</v>
      </c>
      <c r="C469" s="627">
        <v>0.86128105050265513</v>
      </c>
      <c r="D469" s="627">
        <v>0.85991795481827438</v>
      </c>
      <c r="E469" s="627">
        <v>0.83928418678147165</v>
      </c>
      <c r="F469" s="627">
        <v>0.72354309041957154</v>
      </c>
      <c r="G469" s="628">
        <v>0.78242707603512585</v>
      </c>
    </row>
    <row r="470" spans="1:7">
      <c r="A470" s="603">
        <v>44097</v>
      </c>
      <c r="B470" s="626">
        <v>0.66696089725017715</v>
      </c>
      <c r="C470" s="627">
        <v>0.85961749054390302</v>
      </c>
      <c r="D470" s="627">
        <v>0.86264570439324739</v>
      </c>
      <c r="E470" s="627">
        <v>0.83907844214025151</v>
      </c>
      <c r="F470" s="627">
        <v>0.72435654284403406</v>
      </c>
      <c r="G470" s="628">
        <v>0.78315947776291672</v>
      </c>
    </row>
    <row r="471" spans="1:7">
      <c r="A471" s="603">
        <v>44096</v>
      </c>
      <c r="B471" s="626">
        <v>0.66826995097695219</v>
      </c>
      <c r="C471" s="627">
        <v>0.8577190522654532</v>
      </c>
      <c r="D471" s="627">
        <v>0.86426254283231285</v>
      </c>
      <c r="E471" s="627">
        <v>0.83684690181250976</v>
      </c>
      <c r="F471" s="627">
        <v>0.72430067970224754</v>
      </c>
      <c r="G471" s="628">
        <v>0.78394660214535661</v>
      </c>
    </row>
    <row r="472" spans="1:7">
      <c r="A472" s="603">
        <v>44095</v>
      </c>
      <c r="B472" s="626">
        <v>0.68112630937141661</v>
      </c>
      <c r="C472" s="627">
        <v>0.8500341636041967</v>
      </c>
      <c r="D472" s="627">
        <v>0.86319848271883159</v>
      </c>
      <c r="E472" s="627">
        <v>0.83238640997787605</v>
      </c>
      <c r="F472" s="627">
        <v>0.72469745342729974</v>
      </c>
      <c r="G472" s="628">
        <v>0.78451756948192908</v>
      </c>
    </row>
    <row r="473" spans="1:7">
      <c r="A473" s="603">
        <v>44092</v>
      </c>
      <c r="B473" s="626">
        <v>0.56647716261996339</v>
      </c>
      <c r="C473" s="627">
        <v>0.82950263552714254</v>
      </c>
      <c r="D473" s="627">
        <v>0.86046543689768629</v>
      </c>
      <c r="E473" s="627">
        <v>0.8296454655549701</v>
      </c>
      <c r="F473" s="627">
        <v>0.72683725553982348</v>
      </c>
      <c r="G473" s="628">
        <v>0.78584679593779494</v>
      </c>
    </row>
    <row r="474" spans="1:7">
      <c r="A474" s="603">
        <v>44091</v>
      </c>
      <c r="B474" s="626">
        <v>0.61238868724161311</v>
      </c>
      <c r="C474" s="627">
        <v>0.82890175688602574</v>
      </c>
      <c r="D474" s="627">
        <v>0.86085000930156375</v>
      </c>
      <c r="E474" s="627">
        <v>0.82882609674329166</v>
      </c>
      <c r="F474" s="627">
        <v>0.72709957843457773</v>
      </c>
      <c r="G474" s="628">
        <v>0.78615692548421023</v>
      </c>
    </row>
    <row r="475" spans="1:7">
      <c r="A475" s="603">
        <v>44090</v>
      </c>
      <c r="B475" s="626">
        <v>0.63397249320357019</v>
      </c>
      <c r="C475" s="627">
        <v>0.82080307055061918</v>
      </c>
      <c r="D475" s="627">
        <v>0.86133849185804823</v>
      </c>
      <c r="E475" s="627">
        <v>0.82571882412358188</v>
      </c>
      <c r="F475" s="627">
        <v>0.72702254004779654</v>
      </c>
      <c r="G475" s="628">
        <v>0.78659602754705849</v>
      </c>
    </row>
    <row r="476" spans="1:7">
      <c r="A476" s="603">
        <v>44089</v>
      </c>
      <c r="B476" s="626">
        <v>0.68927433978322161</v>
      </c>
      <c r="C476" s="627">
        <v>0.80174466640928155</v>
      </c>
      <c r="D476" s="627">
        <v>0.85573325567578251</v>
      </c>
      <c r="E476" s="627">
        <v>0.82178738769937842</v>
      </c>
      <c r="F476" s="627">
        <v>0.72611015085362374</v>
      </c>
      <c r="G476" s="628">
        <v>0.78761197640711522</v>
      </c>
    </row>
    <row r="477" spans="1:7">
      <c r="A477" s="603">
        <v>44088</v>
      </c>
      <c r="B477" s="626">
        <v>0.65516478349959173</v>
      </c>
      <c r="C477" s="627">
        <v>0.79909298539133178</v>
      </c>
      <c r="D477" s="627">
        <v>0.85563312821379489</v>
      </c>
      <c r="E477" s="627">
        <v>0.82511604307783737</v>
      </c>
      <c r="F477" s="627">
        <v>0.73054585584699649</v>
      </c>
      <c r="G477" s="628">
        <v>0.79016731162653497</v>
      </c>
    </row>
    <row r="478" spans="1:7">
      <c r="A478" s="603">
        <v>44085</v>
      </c>
      <c r="B478" s="626">
        <v>0.69654201349272404</v>
      </c>
      <c r="C478" s="627">
        <v>0.80861015331536545</v>
      </c>
      <c r="D478" s="627">
        <v>0.8625724240246414</v>
      </c>
      <c r="E478" s="627">
        <v>0.82592297618878263</v>
      </c>
      <c r="F478" s="627">
        <v>0.732066555658059</v>
      </c>
      <c r="G478" s="628">
        <v>0.79068629292316539</v>
      </c>
    </row>
    <row r="479" spans="1:7">
      <c r="A479" s="603">
        <v>44084</v>
      </c>
      <c r="B479" s="626">
        <v>0.79431914422457306</v>
      </c>
      <c r="C479" s="627">
        <v>0.7882234986783726</v>
      </c>
      <c r="D479" s="627">
        <v>0.85806428040113814</v>
      </c>
      <c r="E479" s="627">
        <v>0.82378274330475543</v>
      </c>
      <c r="F479" s="627">
        <v>0.73205484816321376</v>
      </c>
      <c r="G479" s="628">
        <v>0.79145641920585552</v>
      </c>
    </row>
    <row r="480" spans="1:7">
      <c r="A480" s="603">
        <v>44083</v>
      </c>
      <c r="B480" s="626">
        <v>0.80754186503419312</v>
      </c>
      <c r="C480" s="627">
        <v>0.77344174197023841</v>
      </c>
      <c r="D480" s="627">
        <v>0.85440352218404902</v>
      </c>
      <c r="E480" s="627">
        <v>0.82260013640290441</v>
      </c>
      <c r="F480" s="627">
        <v>0.73211968819093409</v>
      </c>
      <c r="G480" s="628">
        <v>0.79253830144301263</v>
      </c>
    </row>
    <row r="481" spans="1:7">
      <c r="A481" s="603">
        <v>44082</v>
      </c>
      <c r="B481" s="626">
        <v>0.81575299894616715</v>
      </c>
      <c r="C481" s="627">
        <v>0.75877978580010774</v>
      </c>
      <c r="D481" s="627">
        <v>0.85083849731305561</v>
      </c>
      <c r="E481" s="627">
        <v>0.82027763209239979</v>
      </c>
      <c r="F481" s="627">
        <v>0.7321197213408821</v>
      </c>
      <c r="G481" s="628">
        <v>0.79385823827164881</v>
      </c>
    </row>
    <row r="482" spans="1:7">
      <c r="A482" s="603">
        <v>44081</v>
      </c>
      <c r="B482" s="626">
        <v>0.81843590553008072</v>
      </c>
      <c r="C482" s="627">
        <v>0.75699029306970067</v>
      </c>
      <c r="D482" s="627">
        <v>0.85004208009210291</v>
      </c>
      <c r="E482" s="627">
        <v>0.81990349651880778</v>
      </c>
      <c r="F482" s="627">
        <v>0.72984792175288082</v>
      </c>
      <c r="G482" s="628">
        <v>0.79520292766455847</v>
      </c>
    </row>
    <row r="483" spans="1:7">
      <c r="A483" s="603">
        <v>44078</v>
      </c>
      <c r="B483" s="626">
        <v>0.83152176408478373</v>
      </c>
      <c r="C483" s="627">
        <v>0.76517567859679447</v>
      </c>
      <c r="D483" s="627">
        <v>0.85111573181461364</v>
      </c>
      <c r="E483" s="627">
        <v>0.8201584548047326</v>
      </c>
      <c r="F483" s="627">
        <v>0.7151764415627957</v>
      </c>
      <c r="G483" s="628">
        <v>0.79640919862568038</v>
      </c>
    </row>
    <row r="484" spans="1:7">
      <c r="A484" s="603">
        <v>44077</v>
      </c>
      <c r="B484" s="626">
        <v>0.85322117506805628</v>
      </c>
      <c r="C484" s="627">
        <v>0.79409234189631206</v>
      </c>
      <c r="D484" s="627">
        <v>0.85568437868227909</v>
      </c>
      <c r="E484" s="627">
        <v>0.81826944509505672</v>
      </c>
      <c r="F484" s="627">
        <v>0.71500443070127062</v>
      </c>
      <c r="G484" s="628">
        <v>0.79691564445995056</v>
      </c>
    </row>
    <row r="485" spans="1:7">
      <c r="A485" s="603">
        <v>44076</v>
      </c>
      <c r="B485" s="626">
        <v>0.84943051476327602</v>
      </c>
      <c r="C485" s="627">
        <v>0.8016030281601626</v>
      </c>
      <c r="D485" s="627">
        <v>0.85805736709912883</v>
      </c>
      <c r="E485" s="627">
        <v>0.81560446450311741</v>
      </c>
      <c r="F485" s="627">
        <v>0.71502288789756274</v>
      </c>
      <c r="G485" s="628">
        <v>0.79767824664217757</v>
      </c>
    </row>
    <row r="486" spans="1:7">
      <c r="A486" s="603">
        <v>44075</v>
      </c>
      <c r="B486" s="626">
        <v>0.82900718625548064</v>
      </c>
      <c r="C486" s="627">
        <v>0.79456794778372197</v>
      </c>
      <c r="D486" s="627">
        <v>0.85678471942530798</v>
      </c>
      <c r="E486" s="627">
        <v>0.81585734429349177</v>
      </c>
      <c r="F486" s="627">
        <v>0.71597735271328611</v>
      </c>
      <c r="G486" s="628">
        <v>0.79852680638121476</v>
      </c>
    </row>
    <row r="487" spans="1:7">
      <c r="A487" s="603">
        <v>44074</v>
      </c>
      <c r="B487" s="626">
        <v>0.80020070457291415</v>
      </c>
      <c r="C487" s="627">
        <v>0.78093351511908271</v>
      </c>
      <c r="D487" s="627">
        <v>0.85315012755270547</v>
      </c>
      <c r="E487" s="627">
        <v>0.81374251035211109</v>
      </c>
      <c r="F487" s="627">
        <v>0.71705640238276502</v>
      </c>
      <c r="G487" s="628">
        <v>0.79929993768194663</v>
      </c>
    </row>
    <row r="488" spans="1:7">
      <c r="A488" s="603">
        <v>44071</v>
      </c>
      <c r="B488" s="626">
        <v>0.82994980992274614</v>
      </c>
      <c r="C488" s="627">
        <v>0.79295232629568413</v>
      </c>
      <c r="D488" s="627">
        <v>0.85539310869315088</v>
      </c>
      <c r="E488" s="627">
        <v>0.81414193932428824</v>
      </c>
      <c r="F488" s="627">
        <v>0.72060950069228835</v>
      </c>
      <c r="G488" s="628">
        <v>0.80054846299074989</v>
      </c>
    </row>
    <row r="489" spans="1:7">
      <c r="A489" s="603">
        <v>44070</v>
      </c>
      <c r="B489" s="626">
        <v>0.81658795576894483</v>
      </c>
      <c r="C489" s="627">
        <v>0.79565346131593973</v>
      </c>
      <c r="D489" s="627">
        <v>0.85524764585769875</v>
      </c>
      <c r="E489" s="627">
        <v>0.80987287837989641</v>
      </c>
      <c r="F489" s="627">
        <v>0.72205504815459465</v>
      </c>
      <c r="G489" s="628">
        <v>0.80091957520274659</v>
      </c>
    </row>
    <row r="490" spans="1:7">
      <c r="A490" s="603">
        <v>44069</v>
      </c>
      <c r="B490" s="626">
        <v>0.55433804795922481</v>
      </c>
      <c r="C490" s="627">
        <v>0.7925101306103054</v>
      </c>
      <c r="D490" s="627">
        <v>0.85136715904960203</v>
      </c>
      <c r="E490" s="627">
        <v>0.80519749003504959</v>
      </c>
      <c r="F490" s="627">
        <v>0.7235049314122467</v>
      </c>
      <c r="G490" s="628">
        <v>0.80137628915701797</v>
      </c>
    </row>
    <row r="491" spans="1:7">
      <c r="A491" s="603">
        <v>44068</v>
      </c>
      <c r="B491" s="626">
        <v>0.60028418513410531</v>
      </c>
      <c r="C491" s="627">
        <v>0.7868443866975775</v>
      </c>
      <c r="D491" s="627">
        <v>0.85746654219855389</v>
      </c>
      <c r="E491" s="627">
        <v>0.80486002650506017</v>
      </c>
      <c r="F491" s="627">
        <v>0.7242793081096599</v>
      </c>
      <c r="G491" s="628">
        <v>0.80149660093892239</v>
      </c>
    </row>
    <row r="492" spans="1:7">
      <c r="A492" s="603">
        <v>44067</v>
      </c>
      <c r="B492" s="626">
        <v>0.63015069992634676</v>
      </c>
      <c r="C492" s="627">
        <v>0.74447280242949287</v>
      </c>
      <c r="D492" s="627">
        <v>0.8649227820729718</v>
      </c>
      <c r="E492" s="627">
        <v>0.80568189457881789</v>
      </c>
      <c r="F492" s="627">
        <v>0.72504726322478896</v>
      </c>
      <c r="G492" s="628">
        <v>0.80186558980321387</v>
      </c>
    </row>
    <row r="493" spans="1:7">
      <c r="A493" s="603">
        <v>44064</v>
      </c>
      <c r="B493" s="626">
        <v>0.64140276201546809</v>
      </c>
      <c r="C493" s="627">
        <v>0.6534795835362206</v>
      </c>
      <c r="D493" s="627">
        <v>0.87187894100796237</v>
      </c>
      <c r="E493" s="627">
        <v>0.80678006388973778</v>
      </c>
      <c r="F493" s="627">
        <v>0.72691637526345232</v>
      </c>
      <c r="G493" s="628">
        <v>0.80273193934690046</v>
      </c>
    </row>
    <row r="494" spans="1:7">
      <c r="A494" s="603">
        <v>44063</v>
      </c>
      <c r="B494" s="626">
        <v>0.60983855451900959</v>
      </c>
      <c r="C494" s="627">
        <v>0.6361527586351583</v>
      </c>
      <c r="D494" s="627">
        <v>0.8740140402118266</v>
      </c>
      <c r="E494" s="627">
        <v>0.80328406346038073</v>
      </c>
      <c r="F494" s="627">
        <v>0.72765527062440605</v>
      </c>
      <c r="G494" s="628">
        <v>0.80306019540131346</v>
      </c>
    </row>
    <row r="495" spans="1:7">
      <c r="A495" s="603">
        <v>44062</v>
      </c>
      <c r="B495" s="626">
        <v>0.66646497849700503</v>
      </c>
      <c r="C495" s="627">
        <v>0.65094100193184612</v>
      </c>
      <c r="D495" s="627">
        <v>0.87696787235644658</v>
      </c>
      <c r="E495" s="627">
        <v>0.80345553883940868</v>
      </c>
      <c r="F495" s="627">
        <v>0.72906922317906731</v>
      </c>
      <c r="G495" s="628">
        <v>0.8033327673091698</v>
      </c>
    </row>
    <row r="496" spans="1:7">
      <c r="A496" s="603">
        <v>44061</v>
      </c>
      <c r="B496" s="626">
        <v>0.72044623365847726</v>
      </c>
      <c r="C496" s="627">
        <v>0.67568230089530057</v>
      </c>
      <c r="D496" s="627">
        <v>0.8792356242414705</v>
      </c>
      <c r="E496" s="627">
        <v>0.8057905149524951</v>
      </c>
      <c r="F496" s="627">
        <v>0.73035742306131457</v>
      </c>
      <c r="G496" s="628">
        <v>0.80345893642105148</v>
      </c>
    </row>
    <row r="497" spans="1:7">
      <c r="A497" s="603">
        <v>44060</v>
      </c>
      <c r="B497" s="626">
        <v>0.76765994785025715</v>
      </c>
      <c r="C497" s="627">
        <v>0.69988279852123281</v>
      </c>
      <c r="D497" s="627">
        <v>0.87768266632508818</v>
      </c>
      <c r="E497" s="627">
        <v>0.80818869077104516</v>
      </c>
      <c r="F497" s="627">
        <v>0.72907638592202784</v>
      </c>
      <c r="G497" s="628">
        <v>0.80227447206907787</v>
      </c>
    </row>
    <row r="498" spans="1:7">
      <c r="A498" s="603">
        <v>44057</v>
      </c>
      <c r="B498" s="626">
        <v>0.84040890908985766</v>
      </c>
      <c r="C498" s="627">
        <v>0.72096902486085279</v>
      </c>
      <c r="D498" s="627">
        <v>0.85488264197079089</v>
      </c>
      <c r="E498" s="627">
        <v>0.80907604114347331</v>
      </c>
      <c r="F498" s="627">
        <v>0.72827398274988864</v>
      </c>
      <c r="G498" s="628">
        <v>0.80252905156415943</v>
      </c>
    </row>
    <row r="499" spans="1:7">
      <c r="A499" s="603">
        <v>44056</v>
      </c>
      <c r="B499" s="626">
        <v>0.87663129853682487</v>
      </c>
      <c r="C499" s="627">
        <v>0.71972438191121868</v>
      </c>
      <c r="D499" s="627">
        <v>0.85549004896784098</v>
      </c>
      <c r="E499" s="627">
        <v>0.81223871326665253</v>
      </c>
      <c r="F499" s="627">
        <v>0.7286600932195102</v>
      </c>
      <c r="G499" s="628">
        <v>0.8012726665410469</v>
      </c>
    </row>
    <row r="500" spans="1:7">
      <c r="A500" s="603">
        <v>44055</v>
      </c>
      <c r="B500" s="626">
        <v>0.84708703013318931</v>
      </c>
      <c r="C500" s="627">
        <v>0.7220165998680016</v>
      </c>
      <c r="D500" s="627">
        <v>0.85383853329551873</v>
      </c>
      <c r="E500" s="627">
        <v>0.81309098287243009</v>
      </c>
      <c r="F500" s="627">
        <v>0.729097809007897</v>
      </c>
      <c r="G500" s="628">
        <v>0.7989164851499545</v>
      </c>
    </row>
    <row r="501" spans="1:7">
      <c r="A501" s="603">
        <v>44054</v>
      </c>
      <c r="B501" s="626">
        <v>0.8289646905454443</v>
      </c>
      <c r="C501" s="627">
        <v>0.72543618608707061</v>
      </c>
      <c r="D501" s="627">
        <v>0.85142326773423205</v>
      </c>
      <c r="E501" s="627">
        <v>0.8187083789591949</v>
      </c>
      <c r="F501" s="627">
        <v>0.72977032797078567</v>
      </c>
      <c r="G501" s="628">
        <v>0.79771937656190572</v>
      </c>
    </row>
    <row r="502" spans="1:7">
      <c r="A502" s="603">
        <v>44053</v>
      </c>
      <c r="B502" s="626">
        <v>0.83863762387105345</v>
      </c>
      <c r="C502" s="627">
        <v>0.72933347956869565</v>
      </c>
      <c r="D502" s="627">
        <v>0.84977601170742667</v>
      </c>
      <c r="E502" s="627">
        <v>0.82196113087476774</v>
      </c>
      <c r="F502" s="627">
        <v>0.73017711685969156</v>
      </c>
      <c r="G502" s="628">
        <v>0.7977446181898904</v>
      </c>
    </row>
    <row r="503" spans="1:7">
      <c r="A503" s="603">
        <v>44050</v>
      </c>
      <c r="B503" s="626">
        <v>0.84929629501354909</v>
      </c>
      <c r="C503" s="627">
        <v>0.73533694740648781</v>
      </c>
      <c r="D503" s="627">
        <v>0.84545915525470428</v>
      </c>
      <c r="E503" s="627">
        <v>0.82322922665142162</v>
      </c>
      <c r="F503" s="627">
        <v>0.7304611809675865</v>
      </c>
      <c r="G503" s="628">
        <v>0.79765740907968974</v>
      </c>
    </row>
    <row r="504" spans="1:7">
      <c r="A504" s="603">
        <v>44049</v>
      </c>
      <c r="B504" s="626">
        <v>0.69224847642992604</v>
      </c>
      <c r="C504" s="627">
        <v>0.73874270992080093</v>
      </c>
      <c r="D504" s="627">
        <v>0.8429489573434692</v>
      </c>
      <c r="E504" s="627">
        <v>0.82530921902206178</v>
      </c>
      <c r="F504" s="627">
        <v>0.73070092568661971</v>
      </c>
      <c r="G504" s="628">
        <v>0.79778422052658549</v>
      </c>
    </row>
    <row r="505" spans="1:7">
      <c r="A505" s="603">
        <v>44048</v>
      </c>
      <c r="B505" s="626">
        <v>0.54085397393315604</v>
      </c>
      <c r="C505" s="627">
        <v>0.74402071611658616</v>
      </c>
      <c r="D505" s="627">
        <v>0.84091576531530576</v>
      </c>
      <c r="E505" s="627">
        <v>0.8257488941969181</v>
      </c>
      <c r="F505" s="627">
        <v>0.73078523964237607</v>
      </c>
      <c r="G505" s="628">
        <v>0.79782227550629681</v>
      </c>
    </row>
    <row r="506" spans="1:7">
      <c r="A506" s="603">
        <v>44047</v>
      </c>
      <c r="B506" s="626">
        <v>0.30882108007484449</v>
      </c>
      <c r="C506" s="627">
        <v>0.74683613950263594</v>
      </c>
      <c r="D506" s="627">
        <v>0.83964844417221951</v>
      </c>
      <c r="E506" s="627">
        <v>0.82674441679166388</v>
      </c>
      <c r="F506" s="627">
        <v>0.73119204008200933</v>
      </c>
      <c r="G506" s="628">
        <v>0.79766736524216042</v>
      </c>
    </row>
    <row r="507" spans="1:7">
      <c r="A507" s="603">
        <v>44046</v>
      </c>
      <c r="B507" s="626">
        <v>0.330098931565593</v>
      </c>
      <c r="C507" s="627">
        <v>0.74963950113136835</v>
      </c>
      <c r="D507" s="627">
        <v>0.83689946350792721</v>
      </c>
      <c r="E507" s="627">
        <v>0.82845408207658633</v>
      </c>
      <c r="F507" s="627">
        <v>0.73198976936127391</v>
      </c>
      <c r="G507" s="628">
        <v>0.79767248279256853</v>
      </c>
    </row>
    <row r="508" spans="1:7">
      <c r="A508" s="603">
        <v>44043</v>
      </c>
      <c r="B508" s="626">
        <v>0.36715445930304641</v>
      </c>
      <c r="C508" s="627">
        <v>0.76761473841371597</v>
      </c>
      <c r="D508" s="627">
        <v>0.83280290081689723</v>
      </c>
      <c r="E508" s="627">
        <v>0.83070430429305409</v>
      </c>
      <c r="F508" s="627">
        <v>0.73240503080900088</v>
      </c>
      <c r="G508" s="628">
        <v>0.79759736295088379</v>
      </c>
    </row>
    <row r="509" spans="1:7">
      <c r="A509" s="603">
        <v>44042</v>
      </c>
      <c r="B509" s="626">
        <v>0.23083225401752641</v>
      </c>
      <c r="C509" s="627">
        <v>0.76090058642970126</v>
      </c>
      <c r="D509" s="627">
        <v>0.82760643061678318</v>
      </c>
      <c r="E509" s="627">
        <v>0.83181453730040178</v>
      </c>
      <c r="F509" s="627">
        <v>0.72939140570287919</v>
      </c>
      <c r="G509" s="628">
        <v>0.79773562220476368</v>
      </c>
    </row>
    <row r="510" spans="1:7">
      <c r="A510" s="603">
        <v>44041</v>
      </c>
      <c r="B510" s="626">
        <v>0.2436335295573214</v>
      </c>
      <c r="C510" s="627">
        <v>0.75436644569874867</v>
      </c>
      <c r="D510" s="627">
        <v>0.82273135438876821</v>
      </c>
      <c r="E510" s="627">
        <v>0.83615880282380317</v>
      </c>
      <c r="F510" s="627">
        <v>0.72893580895626775</v>
      </c>
      <c r="G510" s="628">
        <v>0.79792986155505996</v>
      </c>
    </row>
    <row r="511" spans="1:7">
      <c r="A511" s="603">
        <v>44040</v>
      </c>
      <c r="B511" s="626">
        <v>0.2645974966361534</v>
      </c>
      <c r="C511" s="627">
        <v>0.75129835514812304</v>
      </c>
      <c r="D511" s="627">
        <v>0.81714383432547377</v>
      </c>
      <c r="E511" s="627">
        <v>0.84169237140839248</v>
      </c>
      <c r="F511" s="627">
        <v>0.72810003020987246</v>
      </c>
      <c r="G511" s="628">
        <v>0.79817237408082786</v>
      </c>
    </row>
    <row r="512" spans="1:7">
      <c r="A512" s="603">
        <v>44039</v>
      </c>
      <c r="B512" s="626">
        <v>0.2865400025657584</v>
      </c>
      <c r="C512" s="627">
        <v>0.75347129224242759</v>
      </c>
      <c r="D512" s="627">
        <v>0.81438530847705681</v>
      </c>
      <c r="E512" s="627">
        <v>0.84731948077565167</v>
      </c>
      <c r="F512" s="627">
        <v>0.72820838990481596</v>
      </c>
      <c r="G512" s="628">
        <v>0.79820647676358103</v>
      </c>
    </row>
    <row r="513" spans="1:7">
      <c r="A513" s="603">
        <v>44036</v>
      </c>
      <c r="B513" s="626">
        <v>0.59854512090865453</v>
      </c>
      <c r="C513" s="627">
        <v>0.75501015945296279</v>
      </c>
      <c r="D513" s="627">
        <v>0.80690670887294269</v>
      </c>
      <c r="E513" s="627">
        <v>0.84972125044443547</v>
      </c>
      <c r="F513" s="627">
        <v>0.7283454266846624</v>
      </c>
      <c r="G513" s="628">
        <v>0.79826707342839853</v>
      </c>
    </row>
    <row r="514" spans="1:7">
      <c r="A514" s="603">
        <v>44035</v>
      </c>
      <c r="B514" s="626">
        <v>0.62068816528987325</v>
      </c>
      <c r="C514" s="627">
        <v>0.77610870328157966</v>
      </c>
      <c r="D514" s="627">
        <v>0.80346108622668033</v>
      </c>
      <c r="E514" s="627">
        <v>0.85116752030192089</v>
      </c>
      <c r="F514" s="627">
        <v>0.72836979047319461</v>
      </c>
      <c r="G514" s="628">
        <v>0.79819702576909646</v>
      </c>
    </row>
    <row r="515" spans="1:7">
      <c r="A515" s="603">
        <v>44034</v>
      </c>
      <c r="B515" s="626">
        <v>0.60022554148972529</v>
      </c>
      <c r="C515" s="627">
        <v>0.7840846957691523</v>
      </c>
      <c r="D515" s="627">
        <v>0.79672585254395878</v>
      </c>
      <c r="E515" s="627">
        <v>0.85166161090753567</v>
      </c>
      <c r="F515" s="627">
        <v>0.72731194856367476</v>
      </c>
      <c r="G515" s="628">
        <v>0.79834837600858544</v>
      </c>
    </row>
    <row r="516" spans="1:7">
      <c r="A516" s="603">
        <v>44033</v>
      </c>
      <c r="B516" s="626">
        <v>0.60066950733102753</v>
      </c>
      <c r="C516" s="627">
        <v>0.7838962378636013</v>
      </c>
      <c r="D516" s="627">
        <v>0.79103829640376766</v>
      </c>
      <c r="E516" s="627">
        <v>0.85321457703474513</v>
      </c>
      <c r="F516" s="627">
        <v>0.72721918531048568</v>
      </c>
      <c r="G516" s="628">
        <v>0.79841899456441057</v>
      </c>
    </row>
    <row r="517" spans="1:7">
      <c r="A517" s="603">
        <v>44032</v>
      </c>
      <c r="B517" s="626">
        <v>0.54238634888929493</v>
      </c>
      <c r="C517" s="627">
        <v>0.78191699678582804</v>
      </c>
      <c r="D517" s="627">
        <v>0.78713411387668653</v>
      </c>
      <c r="E517" s="627">
        <v>0.85483697085090293</v>
      </c>
      <c r="F517" s="627">
        <v>0.72776826243784276</v>
      </c>
      <c r="G517" s="628">
        <v>0.79849665628775501</v>
      </c>
    </row>
    <row r="518" spans="1:7">
      <c r="A518" s="603">
        <v>44029</v>
      </c>
      <c r="B518" s="626">
        <v>0.37588415634576444</v>
      </c>
      <c r="C518" s="627">
        <v>0.77932336982071693</v>
      </c>
      <c r="D518" s="627">
        <v>0.78135256103033113</v>
      </c>
      <c r="E518" s="627">
        <v>0.85581208151456067</v>
      </c>
      <c r="F518" s="627">
        <v>0.72775710119148151</v>
      </c>
      <c r="G518" s="628">
        <v>0.79842211248385642</v>
      </c>
    </row>
    <row r="519" spans="1:7">
      <c r="A519" s="603">
        <v>44028</v>
      </c>
      <c r="B519" s="626">
        <v>0.38137378996443966</v>
      </c>
      <c r="C519" s="627">
        <v>0.78237553645038482</v>
      </c>
      <c r="D519" s="627">
        <v>0.78227624965193854</v>
      </c>
      <c r="E519" s="627">
        <v>0.85494204893040926</v>
      </c>
      <c r="F519" s="627">
        <v>0.72955164162221164</v>
      </c>
      <c r="G519" s="628">
        <v>0.79851765355655657</v>
      </c>
    </row>
    <row r="520" spans="1:7">
      <c r="A520" s="603">
        <v>44027</v>
      </c>
      <c r="B520" s="626">
        <v>0.39248693289345588</v>
      </c>
      <c r="C520" s="627">
        <v>0.78339456174469257</v>
      </c>
      <c r="D520" s="627">
        <v>0.77351664899887174</v>
      </c>
      <c r="E520" s="627">
        <v>0.85569769193254708</v>
      </c>
      <c r="F520" s="627">
        <v>0.7309743693652998</v>
      </c>
      <c r="G520" s="628">
        <v>0.79885064878231549</v>
      </c>
    </row>
    <row r="521" spans="1:7">
      <c r="A521" s="603">
        <v>44026</v>
      </c>
      <c r="B521" s="626">
        <v>0.57640840391392278</v>
      </c>
      <c r="C521" s="627">
        <v>0.80402198032454775</v>
      </c>
      <c r="D521" s="627">
        <v>0.77462369903005623</v>
      </c>
      <c r="E521" s="627">
        <v>0.85666407486701834</v>
      </c>
      <c r="F521" s="627">
        <v>0.73366321915519339</v>
      </c>
      <c r="G521" s="628">
        <v>0.79946998372160738</v>
      </c>
    </row>
    <row r="522" spans="1:7">
      <c r="A522" s="603">
        <v>44025</v>
      </c>
      <c r="B522" s="626">
        <v>0.60194983955586623</v>
      </c>
      <c r="C522" s="627">
        <v>0.8171005384881741</v>
      </c>
      <c r="D522" s="627">
        <v>0.77279641839194457</v>
      </c>
      <c r="E522" s="627">
        <v>0.85288729326109325</v>
      </c>
      <c r="F522" s="627">
        <v>0.73477368337581295</v>
      </c>
      <c r="G522" s="628">
        <v>0.79966845476940063</v>
      </c>
    </row>
    <row r="523" spans="1:7">
      <c r="A523" s="603">
        <v>44022</v>
      </c>
      <c r="B523" s="626">
        <v>0.6611523346678394</v>
      </c>
      <c r="C523" s="627">
        <v>0.82570883757786762</v>
      </c>
      <c r="D523" s="627">
        <v>0.77081226581832851</v>
      </c>
      <c r="E523" s="627">
        <v>0.85066622931371105</v>
      </c>
      <c r="F523" s="627">
        <v>0.7358909108488193</v>
      </c>
      <c r="G523" s="628">
        <v>0.79970012430191906</v>
      </c>
    </row>
    <row r="524" spans="1:7">
      <c r="A524" s="603">
        <v>44021</v>
      </c>
      <c r="B524" s="626">
        <v>0.63118471538506504</v>
      </c>
      <c r="C524" s="627">
        <v>0.82272208826146631</v>
      </c>
      <c r="D524" s="627">
        <v>0.75290831163031902</v>
      </c>
      <c r="E524" s="627">
        <v>0.85044096096529287</v>
      </c>
      <c r="F524" s="627">
        <v>0.73715226903659437</v>
      </c>
      <c r="G524" s="628">
        <v>0.79971080830201646</v>
      </c>
    </row>
    <row r="525" spans="1:7">
      <c r="A525" s="603">
        <v>44020</v>
      </c>
      <c r="B525" s="626">
        <v>0.55518369471288842</v>
      </c>
      <c r="C525" s="627">
        <v>0.81801221235290023</v>
      </c>
      <c r="D525" s="627">
        <v>0.73345992215658395</v>
      </c>
      <c r="E525" s="627">
        <v>0.85139890723928202</v>
      </c>
      <c r="F525" s="627">
        <v>0.73871904743112671</v>
      </c>
      <c r="G525" s="628">
        <v>0.799821943849233</v>
      </c>
    </row>
    <row r="526" spans="1:7">
      <c r="A526" s="603">
        <v>44019</v>
      </c>
      <c r="B526" s="626">
        <v>0.5092212125063581</v>
      </c>
      <c r="C526" s="627">
        <v>0.81518097109312848</v>
      </c>
      <c r="D526" s="627">
        <v>0.72515607796448311</v>
      </c>
      <c r="E526" s="627">
        <v>0.85333736112994729</v>
      </c>
      <c r="F526" s="627">
        <v>0.74077303121756277</v>
      </c>
      <c r="G526" s="628">
        <v>0.80005830456395821</v>
      </c>
    </row>
    <row r="527" spans="1:7">
      <c r="A527" s="603">
        <v>44018</v>
      </c>
      <c r="B527" s="626">
        <v>0.49183834844649826</v>
      </c>
      <c r="C527" s="627">
        <v>0.80875504319652702</v>
      </c>
      <c r="D527" s="627">
        <v>0.70916408272830112</v>
      </c>
      <c r="E527" s="627">
        <v>0.85475136677412655</v>
      </c>
      <c r="F527" s="627">
        <v>0.74220558559099903</v>
      </c>
      <c r="G527" s="628">
        <v>0.79985104564473442</v>
      </c>
    </row>
    <row r="528" spans="1:7">
      <c r="A528" s="603">
        <v>44015</v>
      </c>
      <c r="B528" s="626">
        <v>0.37839452389046863</v>
      </c>
      <c r="C528" s="627">
        <v>0.76371625940339039</v>
      </c>
      <c r="D528" s="627">
        <v>0.69504314550134572</v>
      </c>
      <c r="E528" s="627">
        <v>0.85555918153748645</v>
      </c>
      <c r="F528" s="627">
        <v>0.74284783461353809</v>
      </c>
      <c r="G528" s="628">
        <v>0.79934566641686289</v>
      </c>
    </row>
    <row r="529" spans="1:7">
      <c r="A529" s="603">
        <v>44014</v>
      </c>
      <c r="B529" s="626">
        <v>0.71172483575594236</v>
      </c>
      <c r="C529" s="627">
        <v>0.75964600037356877</v>
      </c>
      <c r="D529" s="627">
        <v>0.6929029484981023</v>
      </c>
      <c r="E529" s="627">
        <v>0.85466550840488986</v>
      </c>
      <c r="F529" s="627">
        <v>0.74448348794627295</v>
      </c>
      <c r="G529" s="628">
        <v>0.7992663997979077</v>
      </c>
    </row>
    <row r="530" spans="1:7">
      <c r="A530" s="603">
        <v>44013</v>
      </c>
      <c r="B530" s="626">
        <v>0.8133576992500624</v>
      </c>
      <c r="C530" s="627">
        <v>0.75579069057826287</v>
      </c>
      <c r="D530" s="627">
        <v>0.68836815119502415</v>
      </c>
      <c r="E530" s="627">
        <v>0.85529314974109749</v>
      </c>
      <c r="F530" s="627">
        <v>0.74680750053586908</v>
      </c>
      <c r="G530" s="628">
        <v>0.79945724257637563</v>
      </c>
    </row>
    <row r="531" spans="1:7">
      <c r="A531" s="603">
        <v>44012</v>
      </c>
      <c r="B531" s="626">
        <v>0.80203874231420336</v>
      </c>
      <c r="C531" s="627">
        <v>0.74399396877820634</v>
      </c>
      <c r="D531" s="627">
        <v>0.68291206504756863</v>
      </c>
      <c r="E531" s="627">
        <v>0.85611615811788477</v>
      </c>
      <c r="F531" s="627">
        <v>0.74847329931379403</v>
      </c>
      <c r="G531" s="628">
        <v>0.799302751634834</v>
      </c>
    </row>
    <row r="532" spans="1:7">
      <c r="A532" s="603">
        <v>44011</v>
      </c>
      <c r="B532" s="626">
        <v>0.78313469281581782</v>
      </c>
      <c r="C532" s="627">
        <v>0.73221800406575388</v>
      </c>
      <c r="D532" s="627">
        <v>0.67590778087362757</v>
      </c>
      <c r="E532" s="627">
        <v>0.85742940098397757</v>
      </c>
      <c r="F532" s="627">
        <v>0.75021851568951481</v>
      </c>
      <c r="G532" s="628">
        <v>0.79917632988803466</v>
      </c>
    </row>
    <row r="533" spans="1:7">
      <c r="A533" s="603">
        <v>44008</v>
      </c>
      <c r="B533" s="626">
        <v>0.81479272351643384</v>
      </c>
      <c r="C533" s="627">
        <v>0.71961859533377048</v>
      </c>
      <c r="D533" s="627">
        <v>0.67147124812940573</v>
      </c>
      <c r="E533" s="627">
        <v>0.857926136944275</v>
      </c>
      <c r="F533" s="627">
        <v>0.75108573194827111</v>
      </c>
      <c r="G533" s="628">
        <v>0.79892234364022685</v>
      </c>
    </row>
    <row r="534" spans="1:7">
      <c r="A534" s="603">
        <v>44007</v>
      </c>
      <c r="B534" s="626">
        <v>0.73786480630064499</v>
      </c>
      <c r="C534" s="627">
        <v>0.7022843302615519</v>
      </c>
      <c r="D534" s="627">
        <v>0.66693968553899596</v>
      </c>
      <c r="E534" s="627">
        <v>0.85780251615237912</v>
      </c>
      <c r="F534" s="627">
        <v>0.75217984361106804</v>
      </c>
      <c r="G534" s="628">
        <v>0.79876767465599396</v>
      </c>
    </row>
    <row r="535" spans="1:7">
      <c r="A535" s="603">
        <v>44006</v>
      </c>
      <c r="B535" s="626">
        <v>0.72412831110398979</v>
      </c>
      <c r="C535" s="627">
        <v>0.67895910231926337</v>
      </c>
      <c r="D535" s="627">
        <v>0.6585620253869352</v>
      </c>
      <c r="E535" s="627">
        <v>0.85852523959314464</v>
      </c>
      <c r="F535" s="627">
        <v>0.75337428358927194</v>
      </c>
      <c r="G535" s="628">
        <v>0.79853247315550024</v>
      </c>
    </row>
    <row r="536" spans="1:7">
      <c r="A536" s="603">
        <v>44005</v>
      </c>
      <c r="B536" s="626">
        <v>0.63642680241644389</v>
      </c>
      <c r="C536" s="627">
        <v>0.65800652620639233</v>
      </c>
      <c r="D536" s="627">
        <v>0.65492266732072479</v>
      </c>
      <c r="E536" s="627">
        <v>0.85893866567891797</v>
      </c>
      <c r="F536" s="627">
        <v>0.7552952802193128</v>
      </c>
      <c r="G536" s="628">
        <v>0.79829872300239291</v>
      </c>
    </row>
    <row r="537" spans="1:7">
      <c r="A537" s="603">
        <v>44004</v>
      </c>
      <c r="B537" s="626">
        <v>0.42316525607067779</v>
      </c>
      <c r="C537" s="627">
        <v>0.6364326472752655</v>
      </c>
      <c r="D537" s="627">
        <v>0.64954867889681145</v>
      </c>
      <c r="E537" s="627">
        <v>0.85944824493523397</v>
      </c>
      <c r="F537" s="627">
        <v>0.757124121957784</v>
      </c>
      <c r="G537" s="628">
        <v>0.79805019582420611</v>
      </c>
    </row>
    <row r="538" spans="1:7">
      <c r="A538" s="603">
        <v>44001</v>
      </c>
      <c r="B538" s="626">
        <v>0.12696818646401173</v>
      </c>
      <c r="C538" s="627">
        <v>0.6207451775941023</v>
      </c>
      <c r="D538" s="627">
        <v>0.64607427086317248</v>
      </c>
      <c r="E538" s="627">
        <v>0.85961690176057071</v>
      </c>
      <c r="F538" s="627">
        <v>0.7585875333055444</v>
      </c>
      <c r="G538" s="628">
        <v>0.7978266058280068</v>
      </c>
    </row>
    <row r="539" spans="1:7">
      <c r="A539" s="603">
        <v>44000</v>
      </c>
      <c r="B539" s="626">
        <v>7.37422075099326E-2</v>
      </c>
      <c r="C539" s="627">
        <v>0.616507066957522</v>
      </c>
      <c r="D539" s="627">
        <v>0.65263068082566855</v>
      </c>
      <c r="E539" s="627">
        <v>0.85436369209919583</v>
      </c>
      <c r="F539" s="627">
        <v>0.75779110324468946</v>
      </c>
      <c r="G539" s="628">
        <v>0.79742449595302711</v>
      </c>
    </row>
    <row r="540" spans="1:7">
      <c r="A540" s="603">
        <v>43999</v>
      </c>
      <c r="B540" s="626">
        <v>1.7267987675208017E-2</v>
      </c>
      <c r="C540" s="627">
        <v>0.59601231814302502</v>
      </c>
      <c r="D540" s="627">
        <v>0.65382332274789479</v>
      </c>
      <c r="E540" s="627">
        <v>0.85302569103305204</v>
      </c>
      <c r="F540" s="627">
        <v>0.75762074912458832</v>
      </c>
      <c r="G540" s="628">
        <v>0.79688683809781158</v>
      </c>
    </row>
    <row r="541" spans="1:7">
      <c r="A541" s="603">
        <v>43998</v>
      </c>
      <c r="B541" s="626">
        <v>-7.5118206989236852E-2</v>
      </c>
      <c r="C541" s="627">
        <v>0.57237249312040117</v>
      </c>
      <c r="D541" s="627">
        <v>0.64933321369721841</v>
      </c>
      <c r="E541" s="627">
        <v>0.85183065709547301</v>
      </c>
      <c r="F541" s="627">
        <v>0.75906863471762087</v>
      </c>
      <c r="G541" s="628">
        <v>0.79610548274776993</v>
      </c>
    </row>
    <row r="542" spans="1:7">
      <c r="A542" s="603">
        <v>43997</v>
      </c>
      <c r="B542" s="626">
        <v>-3.5017488099274061E-2</v>
      </c>
      <c r="C542" s="627">
        <v>0.55656264240852193</v>
      </c>
      <c r="D542" s="627">
        <v>0.64313513642369913</v>
      </c>
      <c r="E542" s="627">
        <v>0.84979535376759974</v>
      </c>
      <c r="F542" s="627">
        <v>0.76055627629427924</v>
      </c>
      <c r="G542" s="628">
        <v>0.79577380664093622</v>
      </c>
    </row>
    <row r="543" spans="1:7">
      <c r="A543" s="603">
        <v>43994</v>
      </c>
      <c r="B543" s="626">
        <v>-7.451882997332783E-2</v>
      </c>
      <c r="C543" s="627">
        <v>0.52884699652292344</v>
      </c>
      <c r="D543" s="627">
        <v>0.63784271347285992</v>
      </c>
      <c r="E543" s="627">
        <v>0.85065053576286465</v>
      </c>
      <c r="F543" s="627">
        <v>0.76136014606231384</v>
      </c>
      <c r="G543" s="628">
        <v>0.79530981290825764</v>
      </c>
    </row>
    <row r="544" spans="1:7">
      <c r="A544" s="603">
        <v>43993</v>
      </c>
      <c r="B544" s="626">
        <v>-0.10610906446708107</v>
      </c>
      <c r="C544" s="627">
        <v>0.53657606891153575</v>
      </c>
      <c r="D544" s="627">
        <v>0.64954596238857021</v>
      </c>
      <c r="E544" s="627">
        <v>0.84894848341042706</v>
      </c>
      <c r="F544" s="627">
        <v>0.76129444714935968</v>
      </c>
      <c r="G544" s="628">
        <v>0.79427877920299672</v>
      </c>
    </row>
    <row r="545" spans="1:7">
      <c r="A545" s="603">
        <v>43992</v>
      </c>
      <c r="B545" s="626">
        <v>-5.6131322536148137E-2</v>
      </c>
      <c r="C545" s="627">
        <v>0.55006457157475941</v>
      </c>
      <c r="D545" s="627">
        <v>0.66080642918357457</v>
      </c>
      <c r="E545" s="627">
        <v>0.84891705895088043</v>
      </c>
      <c r="F545" s="627">
        <v>0.75683528700714253</v>
      </c>
      <c r="G545" s="628">
        <v>0.79370827249433473</v>
      </c>
    </row>
    <row r="546" spans="1:7">
      <c r="A546" s="603">
        <v>43991</v>
      </c>
      <c r="B546" s="626">
        <v>-0.13065448428882856</v>
      </c>
      <c r="C546" s="627">
        <v>0.54705960359604</v>
      </c>
      <c r="D546" s="627">
        <v>0.66658883638080368</v>
      </c>
      <c r="E546" s="627">
        <v>0.84919312678390146</v>
      </c>
      <c r="F546" s="627">
        <v>0.75618192513740912</v>
      </c>
      <c r="G546" s="628">
        <v>0.79343795008695139</v>
      </c>
    </row>
    <row r="547" spans="1:7">
      <c r="A547" s="603">
        <v>43990</v>
      </c>
      <c r="B547" s="626">
        <v>-0.18174060759960839</v>
      </c>
      <c r="C547" s="627">
        <v>0.54528422548504096</v>
      </c>
      <c r="D547" s="627">
        <v>0.66999832792089187</v>
      </c>
      <c r="E547" s="627">
        <v>0.84945486915744672</v>
      </c>
      <c r="F547" s="627">
        <v>0.75816219462079648</v>
      </c>
      <c r="G547" s="628">
        <v>0.79308349954562951</v>
      </c>
    </row>
    <row r="548" spans="1:7">
      <c r="A548" s="603">
        <v>43987</v>
      </c>
      <c r="B548" s="626">
        <v>-0.14660609926233106</v>
      </c>
      <c r="C548" s="627">
        <v>0.54410228971126195</v>
      </c>
      <c r="D548" s="627">
        <v>0.67278829586772526</v>
      </c>
      <c r="E548" s="627">
        <v>0.84853263858476957</v>
      </c>
      <c r="F548" s="627">
        <v>0.76066482886090458</v>
      </c>
      <c r="G548" s="628">
        <v>0.79285519078041011</v>
      </c>
    </row>
    <row r="549" spans="1:7">
      <c r="A549" s="603">
        <v>43986</v>
      </c>
      <c r="B549" s="626">
        <v>-0.14956312142205122</v>
      </c>
      <c r="C549" s="627">
        <v>0.56885378267630504</v>
      </c>
      <c r="D549" s="627">
        <v>0.67755292545951018</v>
      </c>
      <c r="E549" s="627">
        <v>0.84751892834796072</v>
      </c>
      <c r="F549" s="627">
        <v>0.76268061963465517</v>
      </c>
      <c r="G549" s="628">
        <v>0.79207954494624389</v>
      </c>
    </row>
    <row r="550" spans="1:7">
      <c r="A550" s="603">
        <v>43985</v>
      </c>
      <c r="B550" s="626">
        <v>-9.6902068911723357E-2</v>
      </c>
      <c r="C550" s="627">
        <v>0.5819340531276721</v>
      </c>
      <c r="D550" s="627">
        <v>0.68464330666872075</v>
      </c>
      <c r="E550" s="627">
        <v>0.84679432729571591</v>
      </c>
      <c r="F550" s="627">
        <v>0.76412393577806748</v>
      </c>
      <c r="G550" s="628">
        <v>0.79148722359776114</v>
      </c>
    </row>
    <row r="551" spans="1:7">
      <c r="A551" s="603">
        <v>43984</v>
      </c>
      <c r="B551" s="626">
        <v>-0.38361505017432579</v>
      </c>
      <c r="C551" s="627">
        <v>0.58769579355914092</v>
      </c>
      <c r="D551" s="627">
        <v>0.69168854321164674</v>
      </c>
      <c r="E551" s="627">
        <v>0.84722475506401507</v>
      </c>
      <c r="F551" s="627">
        <v>0.76655017022739458</v>
      </c>
      <c r="G551" s="628">
        <v>0.79091130205676052</v>
      </c>
    </row>
    <row r="552" spans="1:7">
      <c r="A552" s="603">
        <v>43983</v>
      </c>
      <c r="B552" s="626">
        <v>-0.61089972130271741</v>
      </c>
      <c r="C552" s="627">
        <v>0.60558511751765531</v>
      </c>
      <c r="D552" s="627">
        <v>0.70234113572813706</v>
      </c>
      <c r="E552" s="627">
        <v>0.84928811445262919</v>
      </c>
      <c r="F552" s="627">
        <v>0.76886417874122126</v>
      </c>
      <c r="G552" s="628">
        <v>0.79041984550456834</v>
      </c>
    </row>
    <row r="553" spans="1:7">
      <c r="A553" s="603">
        <v>43980</v>
      </c>
      <c r="B553" s="626">
        <v>0.21720168050151789</v>
      </c>
      <c r="C553" s="627">
        <v>0.67585003357499396</v>
      </c>
      <c r="D553" s="627">
        <v>0.73414899549310109</v>
      </c>
      <c r="E553" s="627">
        <v>0.8564511257841374</v>
      </c>
      <c r="F553" s="627">
        <v>0.77206204550186219</v>
      </c>
      <c r="G553" s="628">
        <v>0.79014914036366191</v>
      </c>
    </row>
    <row r="554" spans="1:7">
      <c r="A554" s="603">
        <v>43979</v>
      </c>
      <c r="B554" s="626">
        <v>0.24861854886830914</v>
      </c>
      <c r="C554" s="627">
        <v>0.66873413620836764</v>
      </c>
      <c r="D554" s="627">
        <v>0.76580182061210544</v>
      </c>
      <c r="E554" s="627">
        <v>0.85855971924243624</v>
      </c>
      <c r="F554" s="627">
        <v>0.77387094957281899</v>
      </c>
      <c r="G554" s="628">
        <v>0.78948712629726792</v>
      </c>
    </row>
    <row r="555" spans="1:7">
      <c r="A555" s="603">
        <v>43978</v>
      </c>
      <c r="B555" s="626">
        <v>0.2248121044498417</v>
      </c>
      <c r="C555" s="627">
        <v>0.66224538651417508</v>
      </c>
      <c r="D555" s="627">
        <v>0.78830026778864692</v>
      </c>
      <c r="E555" s="627">
        <v>0.8593283305867282</v>
      </c>
      <c r="F555" s="627">
        <v>0.77426315668820622</v>
      </c>
      <c r="G555" s="628">
        <v>0.78864780481882135</v>
      </c>
    </row>
    <row r="556" spans="1:7">
      <c r="A556" s="603">
        <v>43977</v>
      </c>
      <c r="B556" s="626">
        <v>0.17391293002773583</v>
      </c>
      <c r="C556" s="627">
        <v>0.67314751445844334</v>
      </c>
      <c r="D556" s="627">
        <v>0.79757741930052861</v>
      </c>
      <c r="E556" s="627">
        <v>0.85784119795330704</v>
      </c>
      <c r="F556" s="627">
        <v>0.77432376319730245</v>
      </c>
      <c r="G556" s="628">
        <v>0.78768345194173972</v>
      </c>
    </row>
    <row r="557" spans="1:7">
      <c r="A557" s="603">
        <v>43976</v>
      </c>
      <c r="B557" s="626">
        <v>0.15517421785054478</v>
      </c>
      <c r="C557" s="627">
        <v>0.66164256344149819</v>
      </c>
      <c r="D557" s="627">
        <v>0.79574340350045669</v>
      </c>
      <c r="E557" s="627">
        <v>0.85698798886182104</v>
      </c>
      <c r="F557" s="627">
        <v>0.77413834748199384</v>
      </c>
      <c r="G557" s="628">
        <v>0.78646504823607388</v>
      </c>
    </row>
    <row r="558" spans="1:7">
      <c r="A558" s="603">
        <v>43973</v>
      </c>
      <c r="B558" s="626">
        <v>0.22288719489254111</v>
      </c>
      <c r="C558" s="627">
        <v>0.64449778859463747</v>
      </c>
      <c r="D558" s="627">
        <v>0.79141210502662374</v>
      </c>
      <c r="E558" s="627">
        <v>0.85698487859309092</v>
      </c>
      <c r="F558" s="627">
        <v>0.77431476050350678</v>
      </c>
      <c r="G558" s="628">
        <v>0.78519225635115375</v>
      </c>
    </row>
    <row r="559" spans="1:7">
      <c r="A559" s="603">
        <v>43972</v>
      </c>
      <c r="B559" s="626">
        <v>0.78205473040685147</v>
      </c>
      <c r="C559" s="627">
        <v>0.67175049237915618</v>
      </c>
      <c r="D559" s="627">
        <v>0.79895938511238795</v>
      </c>
      <c r="E559" s="627">
        <v>0.85820732528490384</v>
      </c>
      <c r="F559" s="627">
        <v>0.77590937010383088</v>
      </c>
      <c r="G559" s="628">
        <v>0.78432106068262719</v>
      </c>
    </row>
    <row r="560" spans="1:7">
      <c r="A560" s="603">
        <v>43971</v>
      </c>
      <c r="B560" s="626">
        <v>0.86887371446539186</v>
      </c>
      <c r="C560" s="627">
        <v>0.68511107231826163</v>
      </c>
      <c r="D560" s="627">
        <v>0.80280594141614847</v>
      </c>
      <c r="E560" s="627">
        <v>0.85830284912327537</v>
      </c>
      <c r="F560" s="627">
        <v>0.77661367721261809</v>
      </c>
      <c r="G560" s="628">
        <v>0.7833276053474999</v>
      </c>
    </row>
    <row r="561" spans="1:7">
      <c r="A561" s="603">
        <v>43970</v>
      </c>
      <c r="B561" s="626">
        <v>0.87594642434581138</v>
      </c>
      <c r="C561" s="627">
        <v>0.69537688139937182</v>
      </c>
      <c r="D561" s="627">
        <v>0.80402719288909053</v>
      </c>
      <c r="E561" s="627">
        <v>0.85786627704122564</v>
      </c>
      <c r="F561" s="627">
        <v>0.77651265368052758</v>
      </c>
      <c r="G561" s="628">
        <v>0.78240240242485659</v>
      </c>
    </row>
    <row r="562" spans="1:7">
      <c r="A562" s="603">
        <v>43969</v>
      </c>
      <c r="B562" s="626">
        <v>0.8727513999512887</v>
      </c>
      <c r="C562" s="627">
        <v>0.69946478183653515</v>
      </c>
      <c r="D562" s="627">
        <v>0.80432040522987946</v>
      </c>
      <c r="E562" s="627">
        <v>0.85703617431028134</v>
      </c>
      <c r="F562" s="627">
        <v>0.77387707131098993</v>
      </c>
      <c r="G562" s="628">
        <v>0.78159590108815891</v>
      </c>
    </row>
    <row r="563" spans="1:7">
      <c r="A563" s="603">
        <v>43966</v>
      </c>
      <c r="B563" s="626">
        <v>0.91507743277980602</v>
      </c>
      <c r="C563" s="627">
        <v>0.700764146304794</v>
      </c>
      <c r="D563" s="627">
        <v>0.80879182147849249</v>
      </c>
      <c r="E563" s="627">
        <v>0.85700286915757196</v>
      </c>
      <c r="F563" s="627">
        <v>0.77371611247586269</v>
      </c>
      <c r="G563" s="628">
        <v>0.78066682715101465</v>
      </c>
    </row>
    <row r="564" spans="1:7">
      <c r="A564" s="603">
        <v>43965</v>
      </c>
      <c r="B564" s="626">
        <v>0.9126767741556564</v>
      </c>
      <c r="C564" s="627">
        <v>0.70713732719531319</v>
      </c>
      <c r="D564" s="627">
        <v>0.81053488622485625</v>
      </c>
      <c r="E564" s="627">
        <v>0.85576772571020721</v>
      </c>
      <c r="F564" s="627">
        <v>0.77371072170503963</v>
      </c>
      <c r="G564" s="628">
        <v>0.77979252176333336</v>
      </c>
    </row>
    <row r="565" spans="1:7">
      <c r="A565" s="603">
        <v>43964</v>
      </c>
      <c r="B565" s="626">
        <v>0.92502051569871013</v>
      </c>
      <c r="C565" s="627">
        <v>0.71021994291467228</v>
      </c>
      <c r="D565" s="627">
        <v>0.81228571057241994</v>
      </c>
      <c r="E565" s="627">
        <v>0.85481968183743784</v>
      </c>
      <c r="F565" s="627">
        <v>0.77436876541149791</v>
      </c>
      <c r="G565" s="628">
        <v>0.77891485869127053</v>
      </c>
    </row>
    <row r="566" spans="1:7">
      <c r="A566" s="603">
        <v>43963</v>
      </c>
      <c r="B566" s="626">
        <v>0.92745128227061446</v>
      </c>
      <c r="C566" s="627">
        <v>0.71536817627812399</v>
      </c>
      <c r="D566" s="627">
        <v>0.81626091202324014</v>
      </c>
      <c r="E566" s="627">
        <v>0.8530987694141845</v>
      </c>
      <c r="F566" s="627">
        <v>0.77418477964983012</v>
      </c>
      <c r="G566" s="628">
        <v>0.77810108655990828</v>
      </c>
    </row>
    <row r="567" spans="1:7">
      <c r="A567" s="603">
        <v>43962</v>
      </c>
      <c r="B567" s="626">
        <v>0.91701508848058466</v>
      </c>
      <c r="C567" s="627">
        <v>0.71416484374597178</v>
      </c>
      <c r="D567" s="627">
        <v>0.82044377169874194</v>
      </c>
      <c r="E567" s="627">
        <v>0.85198820629798833</v>
      </c>
      <c r="F567" s="627">
        <v>0.77113165919798665</v>
      </c>
      <c r="G567" s="628">
        <v>0.77721100800294363</v>
      </c>
    </row>
    <row r="568" spans="1:7">
      <c r="A568" s="603">
        <v>43959</v>
      </c>
      <c r="B568" s="626">
        <v>0.93993669538331637</v>
      </c>
      <c r="C568" s="627">
        <v>0.70700481211880839</v>
      </c>
      <c r="D568" s="627">
        <v>0.82013223386510781</v>
      </c>
      <c r="E568" s="627">
        <v>0.84969419339737029</v>
      </c>
      <c r="F568" s="627">
        <v>0.76879536224948308</v>
      </c>
      <c r="G568" s="628">
        <v>0.77543608246586881</v>
      </c>
    </row>
    <row r="569" spans="1:7">
      <c r="A569" s="603">
        <v>43958</v>
      </c>
      <c r="B569" s="626">
        <v>0.9365996038015324</v>
      </c>
      <c r="C569" s="627">
        <v>0.7122521978214984</v>
      </c>
      <c r="D569" s="627">
        <v>0.82078960271342538</v>
      </c>
      <c r="E569" s="627">
        <v>0.84795567834970365</v>
      </c>
      <c r="F569" s="627">
        <v>0.76809198910058762</v>
      </c>
      <c r="G569" s="628">
        <v>0.77405827240341263</v>
      </c>
    </row>
    <row r="570" spans="1:7">
      <c r="A570" s="603">
        <v>43957</v>
      </c>
      <c r="B570" s="626">
        <v>0.93001800917224875</v>
      </c>
      <c r="C570" s="627">
        <v>0.71781734157368382</v>
      </c>
      <c r="D570" s="627">
        <v>0.82173801587871698</v>
      </c>
      <c r="E570" s="627">
        <v>0.84699220927744634</v>
      </c>
      <c r="F570" s="627">
        <v>0.76807354137881156</v>
      </c>
      <c r="G570" s="628">
        <v>0.77261023872461554</v>
      </c>
    </row>
    <row r="571" spans="1:7">
      <c r="A571" s="603">
        <v>43956</v>
      </c>
      <c r="B571" s="626">
        <v>0.91780685609936441</v>
      </c>
      <c r="C571" s="627">
        <v>0.71575199679229684</v>
      </c>
      <c r="D571" s="627">
        <v>0.82137122576239974</v>
      </c>
      <c r="E571" s="627">
        <v>0.84685692268149859</v>
      </c>
      <c r="F571" s="627">
        <v>0.76768213832154164</v>
      </c>
      <c r="G571" s="628">
        <v>0.77137245788800735</v>
      </c>
    </row>
    <row r="572" spans="1:7">
      <c r="A572" s="603">
        <v>43955</v>
      </c>
      <c r="B572" s="626">
        <v>0.80941195150206102</v>
      </c>
      <c r="C572" s="627">
        <v>0.70638569273789886</v>
      </c>
      <c r="D572" s="627">
        <v>0.82077887682286665</v>
      </c>
      <c r="E572" s="627">
        <v>0.84591971731594928</v>
      </c>
      <c r="F572" s="627">
        <v>0.76695922045997411</v>
      </c>
      <c r="G572" s="628">
        <v>0.77006575047146986</v>
      </c>
    </row>
    <row r="573" spans="1:7">
      <c r="A573" s="603">
        <v>43952</v>
      </c>
      <c r="B573" s="626">
        <v>0.27492191916213532</v>
      </c>
      <c r="C573" s="627">
        <v>0.69967428587152458</v>
      </c>
      <c r="D573" s="627">
        <v>0.81936100038540693</v>
      </c>
      <c r="E573" s="627">
        <v>0.84409767076606734</v>
      </c>
      <c r="F573" s="627">
        <v>0.76600962610972012</v>
      </c>
      <c r="G573" s="628">
        <v>0.76870771781371305</v>
      </c>
    </row>
    <row r="574" spans="1:7">
      <c r="A574" s="603">
        <v>43951</v>
      </c>
      <c r="B574" s="626">
        <v>0.21653075998443735</v>
      </c>
      <c r="C574" s="627">
        <v>0.68799817761675963</v>
      </c>
      <c r="D574" s="627">
        <v>0.80943512188406097</v>
      </c>
      <c r="E574" s="627">
        <v>0.83756542249561916</v>
      </c>
      <c r="F574" s="627">
        <v>0.76070763450026369</v>
      </c>
      <c r="G574" s="628">
        <v>0.76597604570660982</v>
      </c>
    </row>
    <row r="575" spans="1:7">
      <c r="A575" s="603">
        <v>43950</v>
      </c>
      <c r="B575" s="626">
        <v>0.2246004738358256</v>
      </c>
      <c r="C575" s="627">
        <v>0.67930770557067244</v>
      </c>
      <c r="D575" s="627">
        <v>0.80036585913631508</v>
      </c>
      <c r="E575" s="627">
        <v>0.83202725202156336</v>
      </c>
      <c r="F575" s="627">
        <v>0.75648409218464796</v>
      </c>
      <c r="G575" s="628">
        <v>0.76321645538250449</v>
      </c>
    </row>
    <row r="576" spans="1:7">
      <c r="A576" s="603">
        <v>43949</v>
      </c>
      <c r="B576" s="626">
        <v>0.26713662610093114</v>
      </c>
      <c r="C576" s="627">
        <v>0.67645211950517781</v>
      </c>
      <c r="D576" s="627">
        <v>0.79955918991223085</v>
      </c>
      <c r="E576" s="627">
        <v>0.82816057352316252</v>
      </c>
      <c r="F576" s="627">
        <v>0.75468263434407279</v>
      </c>
      <c r="G576" s="628">
        <v>0.76134815043825654</v>
      </c>
    </row>
    <row r="577" spans="1:7">
      <c r="A577" s="603">
        <v>43948</v>
      </c>
      <c r="B577" s="626">
        <v>0.29185888283289163</v>
      </c>
      <c r="C577" s="627">
        <v>0.67579375878896708</v>
      </c>
      <c r="D577" s="627">
        <v>0.79881175912486946</v>
      </c>
      <c r="E577" s="627">
        <v>0.8260052388586453</v>
      </c>
      <c r="F577" s="627">
        <v>0.7544617299117925</v>
      </c>
      <c r="G577" s="628">
        <v>0.7602441324929452</v>
      </c>
    </row>
    <row r="578" spans="1:7">
      <c r="A578" s="603">
        <v>43945</v>
      </c>
      <c r="B578" s="626">
        <v>0.25732043378229313</v>
      </c>
      <c r="C578" s="627">
        <v>0.67144834789688812</v>
      </c>
      <c r="D578" s="627">
        <v>0.79586474752020642</v>
      </c>
      <c r="E578" s="627">
        <v>0.82314297923222546</v>
      </c>
      <c r="F578" s="627">
        <v>0.75316688325743342</v>
      </c>
      <c r="G578" s="628">
        <v>0.75925001873514086</v>
      </c>
    </row>
    <row r="579" spans="1:7">
      <c r="A579" s="603">
        <v>43944</v>
      </c>
      <c r="B579" s="626">
        <v>0.33601379987085134</v>
      </c>
      <c r="C579" s="627">
        <v>0.67195529141659227</v>
      </c>
      <c r="D579" s="627">
        <v>0.78731810888880194</v>
      </c>
      <c r="E579" s="627">
        <v>0.81882867821649341</v>
      </c>
      <c r="F579" s="627">
        <v>0.75123850915613188</v>
      </c>
      <c r="G579" s="628">
        <v>0.75807889505377002</v>
      </c>
    </row>
    <row r="580" spans="1:7">
      <c r="A580" s="603">
        <v>43943</v>
      </c>
      <c r="B580" s="626">
        <v>0.40975263982711124</v>
      </c>
      <c r="C580" s="627">
        <v>0.67500175569409271</v>
      </c>
      <c r="D580" s="627">
        <v>0.78085051459718435</v>
      </c>
      <c r="E580" s="627">
        <v>0.81274654265641555</v>
      </c>
      <c r="F580" s="627">
        <v>0.74996419693638605</v>
      </c>
      <c r="G580" s="628">
        <v>0.75679687986743127</v>
      </c>
    </row>
    <row r="581" spans="1:7">
      <c r="A581" s="603">
        <v>43942</v>
      </c>
      <c r="B581" s="626">
        <v>0.46136008524517513</v>
      </c>
      <c r="C581" s="627">
        <v>0.66233667861832013</v>
      </c>
      <c r="D581" s="627">
        <v>0.7708528411912412</v>
      </c>
      <c r="E581" s="627">
        <v>0.80393413384606671</v>
      </c>
      <c r="F581" s="627">
        <v>0.7465601310717096</v>
      </c>
      <c r="G581" s="628">
        <v>0.75441839234684849</v>
      </c>
    </row>
    <row r="582" spans="1:7">
      <c r="A582" s="603">
        <v>43941</v>
      </c>
      <c r="B582" s="626">
        <v>0.34856948733736387</v>
      </c>
      <c r="C582" s="627">
        <v>0.63441290603346623</v>
      </c>
      <c r="D582" s="627">
        <v>0.75892014146065823</v>
      </c>
      <c r="E582" s="627">
        <v>0.79418003300994033</v>
      </c>
      <c r="F582" s="627">
        <v>0.74221990353084477</v>
      </c>
      <c r="G582" s="628">
        <v>0.75143826474344388</v>
      </c>
    </row>
    <row r="583" spans="1:7">
      <c r="A583" s="603">
        <v>43938</v>
      </c>
      <c r="B583" s="626">
        <v>0.15564021221091215</v>
      </c>
      <c r="C583" s="627">
        <v>0.60641747542365476</v>
      </c>
      <c r="D583" s="627">
        <v>0.7446079790937572</v>
      </c>
      <c r="E583" s="627">
        <v>0.78361713063462302</v>
      </c>
      <c r="F583" s="627">
        <v>0.73678497742437643</v>
      </c>
      <c r="G583" s="628">
        <v>0.74846704879252746</v>
      </c>
    </row>
    <row r="584" spans="1:7">
      <c r="A584" s="603">
        <v>43937</v>
      </c>
      <c r="B584" s="626">
        <v>0.19130763647656585</v>
      </c>
      <c r="C584" s="627">
        <v>0.6405361697480183</v>
      </c>
      <c r="D584" s="627">
        <v>0.72788338657125917</v>
      </c>
      <c r="E584" s="627">
        <v>0.77499715705432082</v>
      </c>
      <c r="F584" s="627">
        <v>0.73449817203411172</v>
      </c>
      <c r="G584" s="628">
        <v>0.74656295802517059</v>
      </c>
    </row>
    <row r="585" spans="1:7">
      <c r="A585" s="603">
        <v>43936</v>
      </c>
      <c r="B585" s="626">
        <v>0.14969776034608906</v>
      </c>
      <c r="C585" s="627">
        <v>0.66472406611901069</v>
      </c>
      <c r="D585" s="627">
        <v>0.71522546990720759</v>
      </c>
      <c r="E585" s="627">
        <v>0.76515070134527108</v>
      </c>
      <c r="F585" s="627">
        <v>0.73152118113525866</v>
      </c>
      <c r="G585" s="628">
        <v>0.74425336531077668</v>
      </c>
    </row>
    <row r="586" spans="1:7">
      <c r="A586" s="603">
        <v>43935</v>
      </c>
      <c r="B586" s="626">
        <v>0.22705394695658121</v>
      </c>
      <c r="C586" s="627">
        <v>0.67240136033461473</v>
      </c>
      <c r="D586" s="627">
        <v>0.71032520707856028</v>
      </c>
      <c r="E586" s="627">
        <v>0.75683523974291045</v>
      </c>
      <c r="F586" s="627">
        <v>0.729198922580376</v>
      </c>
      <c r="G586" s="628">
        <v>0.74231751104473409</v>
      </c>
    </row>
    <row r="587" spans="1:7">
      <c r="A587" s="603">
        <v>43934</v>
      </c>
      <c r="B587" s="626">
        <v>0.22603254242592716</v>
      </c>
      <c r="C587" s="627">
        <v>0.66040973111415358</v>
      </c>
      <c r="D587" s="627">
        <v>0.71022604816438994</v>
      </c>
      <c r="E587" s="627">
        <v>0.75102854311295852</v>
      </c>
      <c r="F587" s="627">
        <v>0.72674507988264736</v>
      </c>
      <c r="G587" s="628">
        <v>0.74019673459872104</v>
      </c>
    </row>
    <row r="588" spans="1:7">
      <c r="A588" s="603">
        <v>43931</v>
      </c>
      <c r="B588" s="626">
        <v>0.15927978123076938</v>
      </c>
      <c r="C588" s="627">
        <v>0.65813107917574165</v>
      </c>
      <c r="D588" s="627">
        <v>0.72257982587777136</v>
      </c>
      <c r="E588" s="627">
        <v>0.74834755020821031</v>
      </c>
      <c r="F588" s="627">
        <v>0.71767616277308721</v>
      </c>
      <c r="G588" s="628">
        <v>0.73750309497921185</v>
      </c>
    </row>
    <row r="589" spans="1:7">
      <c r="A589" s="603">
        <v>43930</v>
      </c>
      <c r="B589" s="626">
        <v>3.3533382488020153E-2</v>
      </c>
      <c r="C589" s="627">
        <v>0.64395936681021093</v>
      </c>
      <c r="D589" s="627">
        <v>0.72069241820607022</v>
      </c>
      <c r="E589" s="627">
        <v>0.74126393914142219</v>
      </c>
      <c r="F589" s="627">
        <v>0.71534795371350679</v>
      </c>
      <c r="G589" s="628">
        <v>0.73552459790770341</v>
      </c>
    </row>
    <row r="590" spans="1:7">
      <c r="A590" s="603">
        <v>43929</v>
      </c>
      <c r="B590" s="626">
        <v>0.16086350406852251</v>
      </c>
      <c r="C590" s="627">
        <v>0.63403024128504482</v>
      </c>
      <c r="D590" s="627">
        <v>0.71819294998001648</v>
      </c>
      <c r="E590" s="627">
        <v>0.7359823868574229</v>
      </c>
      <c r="F590" s="627">
        <v>0.70848216720604218</v>
      </c>
      <c r="G590" s="628">
        <v>0.73384725408473439</v>
      </c>
    </row>
    <row r="591" spans="1:7">
      <c r="A591" s="603">
        <v>43928</v>
      </c>
      <c r="B591" s="626">
        <v>0.25400909683622674</v>
      </c>
      <c r="C591" s="627">
        <v>0.6204474857671185</v>
      </c>
      <c r="D591" s="627">
        <v>0.7294361514181108</v>
      </c>
      <c r="E591" s="627">
        <v>0.72615185330395271</v>
      </c>
      <c r="F591" s="627">
        <v>0.69564960525201869</v>
      </c>
      <c r="G591" s="628">
        <v>0.73198889849115745</v>
      </c>
    </row>
    <row r="592" spans="1:7">
      <c r="A592" s="603">
        <v>43927</v>
      </c>
      <c r="B592" s="626">
        <v>0.24653750048053061</v>
      </c>
      <c r="C592" s="627">
        <v>0.60284212280163418</v>
      </c>
      <c r="D592" s="627">
        <v>0.73191314794842244</v>
      </c>
      <c r="E592" s="627">
        <v>0.71510584091802998</v>
      </c>
      <c r="F592" s="627">
        <v>0.69097299084215014</v>
      </c>
      <c r="G592" s="628">
        <v>0.73023260662950362</v>
      </c>
    </row>
    <row r="593" spans="1:7">
      <c r="A593" s="603">
        <v>43924</v>
      </c>
      <c r="B593" s="626">
        <v>0.23019217405674616</v>
      </c>
      <c r="C593" s="627">
        <v>0.59784665387712577</v>
      </c>
      <c r="D593" s="627">
        <v>0.73059935868686998</v>
      </c>
      <c r="E593" s="627">
        <v>0.70899897363402609</v>
      </c>
      <c r="F593" s="627">
        <v>0.69067556434073762</v>
      </c>
      <c r="G593" s="628">
        <v>0.72824633399476602</v>
      </c>
    </row>
    <row r="594" spans="1:7">
      <c r="A594" s="603">
        <v>43923</v>
      </c>
      <c r="B594" s="626">
        <v>0.37287092741115618</v>
      </c>
      <c r="C594" s="627">
        <v>0.59184629374709119</v>
      </c>
      <c r="D594" s="627">
        <v>0.73150477438083583</v>
      </c>
      <c r="E594" s="627">
        <v>0.70608168320923093</v>
      </c>
      <c r="F594" s="627">
        <v>0.69060196395037421</v>
      </c>
      <c r="G594" s="628">
        <v>0.72720163401250315</v>
      </c>
    </row>
    <row r="595" spans="1:7">
      <c r="A595" s="603">
        <v>43922</v>
      </c>
      <c r="B595" s="626">
        <v>0.34604966849718127</v>
      </c>
      <c r="C595" s="627">
        <v>0.58410476161668878</v>
      </c>
      <c r="D595" s="627">
        <v>0.72708918964313185</v>
      </c>
      <c r="E595" s="627">
        <v>0.7041637664853152</v>
      </c>
      <c r="F595" s="627">
        <v>0.69037020237952451</v>
      </c>
      <c r="G595" s="628">
        <v>0.72607175126881529</v>
      </c>
    </row>
    <row r="596" spans="1:7">
      <c r="A596" s="603">
        <v>43921</v>
      </c>
      <c r="B596" s="626">
        <v>0.38195727057236112</v>
      </c>
      <c r="C596" s="627">
        <v>0.58660903033914324</v>
      </c>
      <c r="D596" s="627">
        <v>0.72456381842442397</v>
      </c>
      <c r="E596" s="627">
        <v>0.70435978221820372</v>
      </c>
      <c r="F596" s="627">
        <v>0.68994191336623989</v>
      </c>
      <c r="G596" s="628">
        <v>0.72509060018913207</v>
      </c>
    </row>
    <row r="597" spans="1:7">
      <c r="A597" s="603">
        <v>43920</v>
      </c>
      <c r="B597" s="626">
        <v>0.39324580875290133</v>
      </c>
      <c r="C597" s="627">
        <v>0.58546718456983526</v>
      </c>
      <c r="D597" s="627">
        <v>0.72204849452266551</v>
      </c>
      <c r="E597" s="627">
        <v>0.70006119114987719</v>
      </c>
      <c r="F597" s="627">
        <v>0.68976468459319928</v>
      </c>
      <c r="G597" s="628">
        <v>0.72389565629453267</v>
      </c>
    </row>
    <row r="598" spans="1:7">
      <c r="A598" s="603">
        <v>43917</v>
      </c>
      <c r="B598" s="626">
        <v>0.35369816196414045</v>
      </c>
      <c r="C598" s="627">
        <v>0.57330264579654167</v>
      </c>
      <c r="D598" s="627">
        <v>0.72124633474146238</v>
      </c>
      <c r="E598" s="627">
        <v>0.69184779580870825</v>
      </c>
      <c r="F598" s="627">
        <v>0.68922820879006574</v>
      </c>
      <c r="G598" s="628">
        <v>0.72256737413286043</v>
      </c>
    </row>
    <row r="599" spans="1:7">
      <c r="A599" s="603">
        <v>43916</v>
      </c>
      <c r="B599" s="626">
        <v>0.12187427980810081</v>
      </c>
      <c r="C599" s="627">
        <v>0.55807170321453758</v>
      </c>
      <c r="D599" s="627">
        <v>0.71934713231524905</v>
      </c>
      <c r="E599" s="627">
        <v>0.68569870049262172</v>
      </c>
      <c r="F599" s="627">
        <v>0.68762678843075498</v>
      </c>
      <c r="G599" s="628">
        <v>0.72082196340940019</v>
      </c>
    </row>
    <row r="600" spans="1:7">
      <c r="A600" s="603">
        <v>43915</v>
      </c>
      <c r="B600" s="626">
        <v>-0.10570265537527614</v>
      </c>
      <c r="C600" s="627">
        <v>0.53817588741173994</v>
      </c>
      <c r="D600" s="627">
        <v>0.72656476223800193</v>
      </c>
      <c r="E600" s="627">
        <v>0.67711678539497633</v>
      </c>
      <c r="F600" s="627">
        <v>0.68654231833086454</v>
      </c>
      <c r="G600" s="628">
        <v>0.71917000283776311</v>
      </c>
    </row>
    <row r="601" spans="1:7">
      <c r="A601" s="603">
        <v>43914</v>
      </c>
      <c r="B601" s="626">
        <v>-1.5500985275379697E-2</v>
      </c>
      <c r="C601" s="627">
        <v>0.52880558527873034</v>
      </c>
      <c r="D601" s="627">
        <v>0.74233569954405076</v>
      </c>
      <c r="E601" s="627">
        <v>0.607881973902199</v>
      </c>
      <c r="F601" s="627">
        <v>0.68539773954657535</v>
      </c>
      <c r="G601" s="628">
        <v>0.71787522382951607</v>
      </c>
    </row>
    <row r="602" spans="1:7">
      <c r="A602" s="603">
        <v>43913</v>
      </c>
      <c r="B602" s="626">
        <v>-0.16856241151433127</v>
      </c>
      <c r="C602" s="627">
        <v>0.50758978416499201</v>
      </c>
      <c r="D602" s="627">
        <v>0.75388048139680974</v>
      </c>
      <c r="E602" s="627">
        <v>0.60217510246096628</v>
      </c>
      <c r="F602" s="627">
        <v>0.68350067831483863</v>
      </c>
      <c r="G602" s="628">
        <v>0.71604889779370262</v>
      </c>
    </row>
    <row r="603" spans="1:7">
      <c r="A603" s="603">
        <v>43910</v>
      </c>
      <c r="B603" s="626">
        <v>-0.29824232121642147</v>
      </c>
      <c r="C603" s="627">
        <v>0.48684512498991567</v>
      </c>
      <c r="D603" s="627">
        <v>0.75718744914903535</v>
      </c>
      <c r="E603" s="627">
        <v>0.59550128472746378</v>
      </c>
      <c r="F603" s="627">
        <v>0.68161691645669942</v>
      </c>
      <c r="G603" s="628">
        <v>0.71408539706803031</v>
      </c>
    </row>
    <row r="604" spans="1:7">
      <c r="A604" s="603">
        <v>43909</v>
      </c>
      <c r="B604" s="626">
        <v>-0.38739833076325814</v>
      </c>
      <c r="C604" s="627">
        <v>0.46291982038586982</v>
      </c>
      <c r="D604" s="627">
        <v>0.75542932573024224</v>
      </c>
      <c r="E604" s="627">
        <v>0.58750774369235959</v>
      </c>
      <c r="F604" s="627">
        <v>0.68079043924092786</v>
      </c>
      <c r="G604" s="628">
        <v>0.7121307106554956</v>
      </c>
    </row>
    <row r="605" spans="1:7">
      <c r="A605" s="603">
        <v>43908</v>
      </c>
      <c r="B605" s="626">
        <v>-0.3957207850572188</v>
      </c>
      <c r="C605" s="627">
        <v>0.4690911562127647</v>
      </c>
      <c r="D605" s="627">
        <v>0.75355032085042684</v>
      </c>
      <c r="E605" s="627">
        <v>0.58431374235828659</v>
      </c>
      <c r="F605" s="627">
        <v>0.67945817394992492</v>
      </c>
      <c r="G605" s="628">
        <v>0.71062110740457229</v>
      </c>
    </row>
    <row r="606" spans="1:7">
      <c r="A606" s="603">
        <v>43907</v>
      </c>
      <c r="B606" s="626">
        <v>-0.41365578919399598</v>
      </c>
      <c r="C606" s="627">
        <v>0.53751940447037472</v>
      </c>
      <c r="D606" s="627">
        <v>0.75434298535818034</v>
      </c>
      <c r="E606" s="627">
        <v>0.5797071173910282</v>
      </c>
      <c r="F606" s="627">
        <v>0.68105766612306884</v>
      </c>
      <c r="G606" s="628">
        <v>0.70935148417283089</v>
      </c>
    </row>
    <row r="607" spans="1:7">
      <c r="A607" s="603">
        <v>43906</v>
      </c>
      <c r="B607" s="626">
        <v>-0.45591605197278717</v>
      </c>
      <c r="C607" s="627">
        <v>0.56137793793498147</v>
      </c>
      <c r="D607" s="627">
        <v>0.75445568639925609</v>
      </c>
      <c r="E607" s="627">
        <v>0.57160893282189895</v>
      </c>
      <c r="F607" s="627">
        <v>0.68222730885021177</v>
      </c>
      <c r="G607" s="628">
        <v>0.70855272939053282</v>
      </c>
    </row>
    <row r="608" spans="1:7">
      <c r="A608" s="603">
        <v>43903</v>
      </c>
      <c r="B608" s="626">
        <v>-0.50162535423440413</v>
      </c>
      <c r="C608" s="627">
        <v>0.57217082952844367</v>
      </c>
      <c r="D608" s="627">
        <v>0.75476504576080727</v>
      </c>
      <c r="E608" s="627">
        <v>0.56478454006959722</v>
      </c>
      <c r="F608" s="627">
        <v>0.68217998182974304</v>
      </c>
      <c r="G608" s="628">
        <v>0.70819347902738361</v>
      </c>
    </row>
    <row r="609" spans="1:7">
      <c r="A609" s="603">
        <v>43902</v>
      </c>
      <c r="B609" s="626">
        <v>-0.48230465257058691</v>
      </c>
      <c r="C609" s="627">
        <v>0.57722858362953189</v>
      </c>
      <c r="D609" s="627">
        <v>0.74721260970149539</v>
      </c>
      <c r="E609" s="627">
        <v>0.55438445572388317</v>
      </c>
      <c r="F609" s="627">
        <v>0.68435158462627044</v>
      </c>
      <c r="G609" s="628">
        <v>0.70719686660050995</v>
      </c>
    </row>
    <row r="610" spans="1:7">
      <c r="A610" s="603">
        <v>43901</v>
      </c>
      <c r="B610" s="626">
        <v>-0.41799332686382429</v>
      </c>
      <c r="C610" s="627">
        <v>0.59294950078149178</v>
      </c>
      <c r="D610" s="627">
        <v>0.75214903111790399</v>
      </c>
      <c r="E610" s="627">
        <v>0.54665741212873831</v>
      </c>
      <c r="F610" s="627">
        <v>0.68674605905652386</v>
      </c>
      <c r="G610" s="628">
        <v>0.70633891313692088</v>
      </c>
    </row>
    <row r="611" spans="1:7">
      <c r="A611" s="603">
        <v>43900</v>
      </c>
      <c r="B611" s="626">
        <v>-0.34999651014072908</v>
      </c>
      <c r="C611" s="627">
        <v>0.60092415997180892</v>
      </c>
      <c r="D611" s="627">
        <v>0.75223532628697654</v>
      </c>
      <c r="E611" s="627">
        <v>0.54059389523054224</v>
      </c>
      <c r="F611" s="627">
        <v>0.68788256254366253</v>
      </c>
      <c r="G611" s="628">
        <v>0.70472671179350299</v>
      </c>
    </row>
    <row r="612" spans="1:7">
      <c r="A612" s="603">
        <v>43899</v>
      </c>
      <c r="B612" s="626">
        <v>-0.39680236486653564</v>
      </c>
      <c r="C612" s="627">
        <v>0.60738815833408122</v>
      </c>
      <c r="D612" s="627">
        <v>0.74155034418981491</v>
      </c>
      <c r="E612" s="627">
        <v>0.53466522932052785</v>
      </c>
      <c r="F612" s="627">
        <v>0.68777914971514786</v>
      </c>
      <c r="G612" s="628">
        <v>0.70345814799799156</v>
      </c>
    </row>
    <row r="613" spans="1:7">
      <c r="A613" s="603">
        <v>43896</v>
      </c>
      <c r="B613" s="626">
        <v>-0.41033517251525148</v>
      </c>
      <c r="C613" s="627">
        <v>0.61181266656306665</v>
      </c>
      <c r="D613" s="627">
        <v>0.73738912492617947</v>
      </c>
      <c r="E613" s="627">
        <v>0.52955452892236921</v>
      </c>
      <c r="F613" s="627">
        <v>0.68927967298191484</v>
      </c>
      <c r="G613" s="628">
        <v>0.70351279512254827</v>
      </c>
    </row>
    <row r="614" spans="1:7">
      <c r="A614" s="603">
        <v>43895</v>
      </c>
      <c r="B614" s="626">
        <v>-0.46753294980536025</v>
      </c>
      <c r="C614" s="627">
        <v>0.60386331098770052</v>
      </c>
      <c r="D614" s="627">
        <v>0.74029291003774222</v>
      </c>
      <c r="E614" s="627">
        <v>0.5221215287012857</v>
      </c>
      <c r="F614" s="627">
        <v>0.69105915346717206</v>
      </c>
      <c r="G614" s="628">
        <v>0.70349022542004114</v>
      </c>
    </row>
    <row r="615" spans="1:7">
      <c r="A615" s="603">
        <v>43894</v>
      </c>
      <c r="B615" s="626">
        <v>-0.43590681985410751</v>
      </c>
      <c r="C615" s="627">
        <v>0.60790655868269772</v>
      </c>
      <c r="D615" s="627">
        <v>0.74509848603984175</v>
      </c>
      <c r="E615" s="627">
        <v>0.51424232368420697</v>
      </c>
      <c r="F615" s="627">
        <v>0.69379029693341288</v>
      </c>
      <c r="G615" s="628">
        <v>0.70363212133858211</v>
      </c>
    </row>
    <row r="616" spans="1:7">
      <c r="A616" s="603">
        <v>43893</v>
      </c>
      <c r="B616" s="626">
        <v>-0.47310332765344898</v>
      </c>
      <c r="C616" s="627">
        <v>0.62329444888065222</v>
      </c>
      <c r="D616" s="627">
        <v>0.75137381688603899</v>
      </c>
      <c r="E616" s="627">
        <v>0.51245801961623327</v>
      </c>
      <c r="F616" s="627">
        <v>0.69859680898607701</v>
      </c>
      <c r="G616" s="628">
        <v>0.70409292840234661</v>
      </c>
    </row>
    <row r="617" spans="1:7">
      <c r="A617" s="603">
        <v>43892</v>
      </c>
      <c r="B617" s="626">
        <v>-0.37248785987308269</v>
      </c>
      <c r="C617" s="627">
        <v>0.65166668274248141</v>
      </c>
      <c r="D617" s="627">
        <v>0.75958375495497898</v>
      </c>
      <c r="E617" s="627">
        <v>0.51155677075744943</v>
      </c>
      <c r="F617" s="627">
        <v>0.70404470919488604</v>
      </c>
      <c r="G617" s="628">
        <v>0.70491672329392663</v>
      </c>
    </row>
    <row r="618" spans="1:7">
      <c r="A618" s="603">
        <v>43889</v>
      </c>
      <c r="B618" s="626">
        <v>7.3950777182710967E-2</v>
      </c>
      <c r="C618" s="627">
        <v>0.66776206025709073</v>
      </c>
      <c r="D618" s="627">
        <v>0.76537349863221182</v>
      </c>
      <c r="E618" s="627">
        <v>0.50591212040627531</v>
      </c>
      <c r="F618" s="627">
        <v>0.70649781987937377</v>
      </c>
      <c r="G618" s="628">
        <v>0.70548811504350784</v>
      </c>
    </row>
    <row r="619" spans="1:7">
      <c r="A619" s="603">
        <v>43888</v>
      </c>
      <c r="B619" s="626">
        <v>0.15255120087571628</v>
      </c>
      <c r="C619" s="627">
        <v>0.67744554542757762</v>
      </c>
      <c r="D619" s="627">
        <v>0.75822516827947106</v>
      </c>
      <c r="E619" s="627">
        <v>0.5015631237356305</v>
      </c>
      <c r="F619" s="627">
        <v>0.70656481489100154</v>
      </c>
      <c r="G619" s="628">
        <v>0.70451259172947067</v>
      </c>
    </row>
    <row r="620" spans="1:7">
      <c r="A620" s="603">
        <v>43887</v>
      </c>
      <c r="B620" s="626">
        <v>0.35076910499983155</v>
      </c>
      <c r="C620" s="627">
        <v>0.68440453100711773</v>
      </c>
      <c r="D620" s="627">
        <v>0.75721689520077473</v>
      </c>
      <c r="E620" s="627">
        <v>0.4997520895523096</v>
      </c>
      <c r="F620" s="627">
        <v>0.70832053187381283</v>
      </c>
      <c r="G620" s="628">
        <v>0.70380620523026916</v>
      </c>
    </row>
    <row r="621" spans="1:7">
      <c r="A621" s="603">
        <v>43886</v>
      </c>
      <c r="B621" s="626">
        <v>0.34546987514136418</v>
      </c>
      <c r="C621" s="627">
        <v>0.70710477153263029</v>
      </c>
      <c r="D621" s="627">
        <v>0.75553097857911844</v>
      </c>
      <c r="E621" s="627">
        <v>0.49461576515414174</v>
      </c>
      <c r="F621" s="627">
        <v>0.70956295828442006</v>
      </c>
      <c r="G621" s="628">
        <v>0.70339814386637312</v>
      </c>
    </row>
    <row r="622" spans="1:7">
      <c r="A622" s="603">
        <v>43885</v>
      </c>
      <c r="B622" s="626">
        <v>0.31539865206359852</v>
      </c>
      <c r="C622" s="627">
        <v>0.71444664707079142</v>
      </c>
      <c r="D622" s="627">
        <v>0.75390451989006035</v>
      </c>
      <c r="E622" s="627">
        <v>0.48772821147530043</v>
      </c>
      <c r="F622" s="627">
        <v>0.7109139214272352</v>
      </c>
      <c r="G622" s="628">
        <v>0.70261160615680374</v>
      </c>
    </row>
    <row r="623" spans="1:7">
      <c r="A623" s="603">
        <v>43882</v>
      </c>
      <c r="B623" s="626">
        <v>0.31042293475496185</v>
      </c>
      <c r="C623" s="627">
        <v>0.72562821947263612</v>
      </c>
      <c r="D623" s="627">
        <v>0.75669817307003129</v>
      </c>
      <c r="E623" s="627">
        <v>0.48485597162257243</v>
      </c>
      <c r="F623" s="627">
        <v>0.7124753056935651</v>
      </c>
      <c r="G623" s="628">
        <v>0.70212032815627978</v>
      </c>
    </row>
    <row r="624" spans="1:7">
      <c r="A624" s="603">
        <v>43881</v>
      </c>
      <c r="B624" s="626">
        <v>0.30723773777705232</v>
      </c>
      <c r="C624" s="627">
        <v>0.73358676751559215</v>
      </c>
      <c r="D624" s="627">
        <v>0.75610542385027169</v>
      </c>
      <c r="E624" s="627">
        <v>0.48232672603640614</v>
      </c>
      <c r="F624" s="627">
        <v>0.71378824223871562</v>
      </c>
      <c r="G624" s="628">
        <v>0.70172736199705621</v>
      </c>
    </row>
    <row r="625" spans="1:7">
      <c r="A625" s="603">
        <v>43880</v>
      </c>
      <c r="B625" s="626">
        <v>0.25647364204476419</v>
      </c>
      <c r="C625" s="627">
        <v>0.74276931887076769</v>
      </c>
      <c r="D625" s="627">
        <v>0.76219118305313549</v>
      </c>
      <c r="E625" s="627">
        <v>0.48076450690928774</v>
      </c>
      <c r="F625" s="627">
        <v>0.71616477477267881</v>
      </c>
      <c r="G625" s="628">
        <v>0.70158063887976496</v>
      </c>
    </row>
    <row r="626" spans="1:7">
      <c r="A626" s="603">
        <v>43879</v>
      </c>
      <c r="B626" s="626">
        <v>0.25984583300082037</v>
      </c>
      <c r="C626" s="627">
        <v>0.75185650317332464</v>
      </c>
      <c r="D626" s="627">
        <v>0.76748520531533182</v>
      </c>
      <c r="E626" s="627">
        <v>0.48074430415323199</v>
      </c>
      <c r="F626" s="627">
        <v>0.7179055485092829</v>
      </c>
      <c r="G626" s="628">
        <v>0.70123839595072213</v>
      </c>
    </row>
    <row r="627" spans="1:7">
      <c r="A627" s="603">
        <v>43878</v>
      </c>
      <c r="B627" s="626">
        <v>0.24312586663012486</v>
      </c>
      <c r="C627" s="627">
        <v>0.76005514951284403</v>
      </c>
      <c r="D627" s="627">
        <v>0.77053426947040593</v>
      </c>
      <c r="E627" s="627">
        <v>0.47828776501114945</v>
      </c>
      <c r="F627" s="627">
        <v>0.71822220827631011</v>
      </c>
      <c r="G627" s="628">
        <v>0.70016175332692498</v>
      </c>
    </row>
    <row r="628" spans="1:7">
      <c r="A628" s="603">
        <v>43875</v>
      </c>
      <c r="B628" s="626">
        <v>0.17147709503112027</v>
      </c>
      <c r="C628" s="627">
        <v>0.76844058733571297</v>
      </c>
      <c r="D628" s="627">
        <v>0.77135920490851317</v>
      </c>
      <c r="E628" s="627">
        <v>0.47266850747138756</v>
      </c>
      <c r="F628" s="627">
        <v>0.71780011651427789</v>
      </c>
      <c r="G628" s="628">
        <v>0.6991185678321985</v>
      </c>
    </row>
    <row r="629" spans="1:7">
      <c r="A629" s="603">
        <v>43874</v>
      </c>
      <c r="B629" s="626">
        <v>0.63681215894867926</v>
      </c>
      <c r="C629" s="627">
        <v>0.7793645112420805</v>
      </c>
      <c r="D629" s="627">
        <v>0.75384361864062099</v>
      </c>
      <c r="E629" s="627">
        <v>0.47201676538069548</v>
      </c>
      <c r="F629" s="627">
        <v>0.71753963734675141</v>
      </c>
      <c r="G629" s="628">
        <v>0.6988207679378291</v>
      </c>
    </row>
    <row r="630" spans="1:7">
      <c r="A630" s="603">
        <v>43873</v>
      </c>
      <c r="B630" s="626">
        <v>0.75477573830696532</v>
      </c>
      <c r="C630" s="627">
        <v>0.7940949612276722</v>
      </c>
      <c r="D630" s="627">
        <v>0.74719412913571326</v>
      </c>
      <c r="E630" s="627">
        <v>0.46429240436544095</v>
      </c>
      <c r="F630" s="627">
        <v>0.71793687424487496</v>
      </c>
      <c r="G630" s="628">
        <v>0.69839483301872085</v>
      </c>
    </row>
    <row r="631" spans="1:7">
      <c r="A631" s="603">
        <v>43872</v>
      </c>
      <c r="B631" s="626">
        <v>0.82362624204454127</v>
      </c>
      <c r="C631" s="627">
        <v>0.82625567585504178</v>
      </c>
      <c r="D631" s="627">
        <v>0.75154933384893108</v>
      </c>
      <c r="E631" s="627">
        <v>0.46550846635333698</v>
      </c>
      <c r="F631" s="627">
        <v>0.71896191506512863</v>
      </c>
      <c r="G631" s="628">
        <v>0.69811912057919923</v>
      </c>
    </row>
    <row r="632" spans="1:7">
      <c r="A632" s="603">
        <v>43871</v>
      </c>
      <c r="B632" s="626">
        <v>0.82033934057042379</v>
      </c>
      <c r="C632" s="627">
        <v>0.85780722862436454</v>
      </c>
      <c r="D632" s="627">
        <v>0.75170400115908342</v>
      </c>
      <c r="E632" s="627">
        <v>0.46461982095468379</v>
      </c>
      <c r="F632" s="627">
        <v>0.71985305046580383</v>
      </c>
      <c r="G632" s="628">
        <v>0.69750538063447076</v>
      </c>
    </row>
    <row r="633" spans="1:7">
      <c r="A633" s="603">
        <v>43868</v>
      </c>
      <c r="B633" s="626">
        <v>0.68318984962496321</v>
      </c>
      <c r="C633" s="627">
        <v>0.86312003619908839</v>
      </c>
      <c r="D633" s="627">
        <v>0.74835228427123579</v>
      </c>
      <c r="E633" s="627">
        <v>0.45060923426595972</v>
      </c>
      <c r="F633" s="627">
        <v>0.71853793434491808</v>
      </c>
      <c r="G633" s="628">
        <v>0.69591343528868344</v>
      </c>
    </row>
    <row r="634" spans="1:7">
      <c r="A634" s="603">
        <v>43867</v>
      </c>
      <c r="B634" s="626">
        <v>0.68419481529255055</v>
      </c>
      <c r="C634" s="627">
        <v>0.86332761735315355</v>
      </c>
      <c r="D634" s="627">
        <v>0.74002227726850767</v>
      </c>
      <c r="E634" s="627">
        <v>0.44293919404987153</v>
      </c>
      <c r="F634" s="627">
        <v>0.71802802490918671</v>
      </c>
      <c r="G634" s="628">
        <v>0.69565760209241323</v>
      </c>
    </row>
    <row r="635" spans="1:7">
      <c r="A635" s="603">
        <v>43866</v>
      </c>
      <c r="B635" s="626">
        <v>0.68383361802229492</v>
      </c>
      <c r="C635" s="627">
        <v>0.86178525486383606</v>
      </c>
      <c r="D635" s="627">
        <v>0.73676139332061985</v>
      </c>
      <c r="E635" s="627">
        <v>0.42311275219323607</v>
      </c>
      <c r="F635" s="627">
        <v>0.71840447466875412</v>
      </c>
      <c r="G635" s="628">
        <v>0.69546887304656391</v>
      </c>
    </row>
    <row r="636" spans="1:7">
      <c r="A636" s="603">
        <v>43865</v>
      </c>
      <c r="B636" s="626">
        <v>0.69041045594052342</v>
      </c>
      <c r="C636" s="627">
        <v>0.86162071745504432</v>
      </c>
      <c r="D636" s="627">
        <v>0.73485435558752221</v>
      </c>
      <c r="E636" s="627">
        <v>0.42210460308909298</v>
      </c>
      <c r="F636" s="627">
        <v>0.71871900937448974</v>
      </c>
      <c r="G636" s="628">
        <v>0.69529385863155269</v>
      </c>
    </row>
    <row r="637" spans="1:7">
      <c r="A637" s="603">
        <v>43864</v>
      </c>
      <c r="B637" s="626">
        <v>0.68810047103584837</v>
      </c>
      <c r="C637" s="627">
        <v>0.86782205863154349</v>
      </c>
      <c r="D637" s="627">
        <v>0.733485092094323</v>
      </c>
      <c r="E637" s="627">
        <v>0.41746633313209641</v>
      </c>
      <c r="F637" s="627">
        <v>0.71798757818101389</v>
      </c>
      <c r="G637" s="628">
        <v>0.69445323007004067</v>
      </c>
    </row>
    <row r="638" spans="1:7">
      <c r="A638" s="603">
        <v>43861</v>
      </c>
      <c r="B638" s="626">
        <v>0.71733463505300721</v>
      </c>
      <c r="C638" s="627">
        <v>0.88260584522109742</v>
      </c>
      <c r="D638" s="627">
        <v>0.73237783540453205</v>
      </c>
      <c r="E638" s="627">
        <v>0.41147481924755891</v>
      </c>
      <c r="F638" s="627">
        <v>0.71843269011924471</v>
      </c>
      <c r="G638" s="628">
        <v>0.6948727157762421</v>
      </c>
    </row>
    <row r="639" spans="1:7">
      <c r="A639" s="603">
        <v>43860</v>
      </c>
      <c r="B639" s="626">
        <v>0.70762600167223078</v>
      </c>
      <c r="C639" s="627">
        <v>0.87887307966307671</v>
      </c>
      <c r="D639" s="627">
        <v>0.72522826974930921</v>
      </c>
      <c r="E639" s="627">
        <v>0.40733889901902925</v>
      </c>
      <c r="F639" s="627">
        <v>0.7187923228669616</v>
      </c>
      <c r="G639" s="628">
        <v>0.6941542127287007</v>
      </c>
    </row>
    <row r="640" spans="1:7">
      <c r="A640" s="603">
        <v>43859</v>
      </c>
      <c r="B640" s="626">
        <v>0.67058304766630461</v>
      </c>
      <c r="C640" s="627">
        <v>0.87830912256931692</v>
      </c>
      <c r="D640" s="627">
        <v>0.71972185198787497</v>
      </c>
      <c r="E640" s="627">
        <v>0.40454421609802876</v>
      </c>
      <c r="F640" s="627">
        <v>0.72074483414312396</v>
      </c>
      <c r="G640" s="628">
        <v>0.69377908163716917</v>
      </c>
    </row>
    <row r="641" spans="1:7">
      <c r="A641" s="603">
        <v>43858</v>
      </c>
      <c r="B641" s="626">
        <v>0.65195366659641463</v>
      </c>
      <c r="C641" s="627">
        <v>0.87284796680646071</v>
      </c>
      <c r="D641" s="627">
        <v>0.71865220859698797</v>
      </c>
      <c r="E641" s="627">
        <v>0.40223755324843841</v>
      </c>
      <c r="F641" s="627">
        <v>0.7221774767293172</v>
      </c>
      <c r="G641" s="628">
        <v>0.69349112726008921</v>
      </c>
    </row>
    <row r="642" spans="1:7">
      <c r="A642" s="603">
        <v>43857</v>
      </c>
      <c r="B642" s="626">
        <v>0.63229181048821825</v>
      </c>
      <c r="C642" s="627">
        <v>0.86303716016064447</v>
      </c>
      <c r="D642" s="627">
        <v>0.7174513824151969</v>
      </c>
      <c r="E642" s="627">
        <v>0.40157811644432861</v>
      </c>
      <c r="F642" s="627">
        <v>0.7227081760549976</v>
      </c>
      <c r="G642" s="628">
        <v>0.69315250133938711</v>
      </c>
    </row>
    <row r="643" spans="1:7">
      <c r="A643" s="603">
        <v>43854</v>
      </c>
      <c r="B643" s="626">
        <v>0.62952421116953539</v>
      </c>
      <c r="C643" s="627">
        <v>0.86030712459565373</v>
      </c>
      <c r="D643" s="627">
        <v>0.7163239202774051</v>
      </c>
      <c r="E643" s="627">
        <v>0.40362305152345984</v>
      </c>
      <c r="F643" s="627">
        <v>0.72394765715284815</v>
      </c>
      <c r="G643" s="628">
        <v>0.69278720532530591</v>
      </c>
    </row>
    <row r="644" spans="1:7">
      <c r="A644" s="603">
        <v>43853</v>
      </c>
      <c r="B644" s="626">
        <v>0.54077907469564068</v>
      </c>
      <c r="C644" s="627">
        <v>0.86204144937167071</v>
      </c>
      <c r="D644" s="627">
        <v>0.70945537816018212</v>
      </c>
      <c r="E644" s="627">
        <v>0.39916394339965161</v>
      </c>
      <c r="F644" s="627">
        <v>0.72521747668580694</v>
      </c>
      <c r="G644" s="628">
        <v>0.69265251643846715</v>
      </c>
    </row>
    <row r="645" spans="1:7">
      <c r="A645" s="603">
        <v>43852</v>
      </c>
      <c r="B645" s="626">
        <v>0.2927029153594799</v>
      </c>
      <c r="C645" s="627">
        <v>0.86003101364418255</v>
      </c>
      <c r="D645" s="627">
        <v>0.70292043154393669</v>
      </c>
      <c r="E645" s="627">
        <v>0.39450030597248398</v>
      </c>
      <c r="F645" s="627">
        <v>0.72681211753777086</v>
      </c>
      <c r="G645" s="628">
        <v>0.69262569943580088</v>
      </c>
    </row>
    <row r="646" spans="1:7">
      <c r="A646" s="603">
        <v>43851</v>
      </c>
      <c r="B646" s="626">
        <v>0.16719265924668208</v>
      </c>
      <c r="C646" s="627">
        <v>0.8591732850694962</v>
      </c>
      <c r="D646" s="627">
        <v>0.69572896924499572</v>
      </c>
      <c r="E646" s="627">
        <v>0.39497643964686358</v>
      </c>
      <c r="F646" s="627">
        <v>0.72915137122252305</v>
      </c>
      <c r="G646" s="628">
        <v>0.69296704391429398</v>
      </c>
    </row>
    <row r="647" spans="1:7">
      <c r="A647" s="603">
        <v>43850</v>
      </c>
      <c r="B647" s="626">
        <v>0.27334024190821415</v>
      </c>
      <c r="C647" s="627">
        <v>0.85895326518673543</v>
      </c>
      <c r="D647" s="627">
        <v>0.69901127255101159</v>
      </c>
      <c r="E647" s="627">
        <v>0.40088340702532943</v>
      </c>
      <c r="F647" s="627">
        <v>0.73201250389778072</v>
      </c>
      <c r="G647" s="628">
        <v>0.69422957739896796</v>
      </c>
    </row>
    <row r="648" spans="1:7">
      <c r="A648" s="603">
        <v>43847</v>
      </c>
      <c r="B648" s="626">
        <v>0.63030603764673898</v>
      </c>
      <c r="C648" s="627">
        <v>0.85855959404242632</v>
      </c>
      <c r="D648" s="627">
        <v>0.70682744620458349</v>
      </c>
      <c r="E648" s="627">
        <v>0.40747193281919675</v>
      </c>
      <c r="F648" s="627">
        <v>0.73484281171659216</v>
      </c>
      <c r="G648" s="628">
        <v>0.69528197782658796</v>
      </c>
    </row>
    <row r="649" spans="1:7">
      <c r="A649" s="603">
        <v>43846</v>
      </c>
      <c r="B649" s="626">
        <v>0.6848704594847449</v>
      </c>
      <c r="C649" s="627">
        <v>0.84801871326770106</v>
      </c>
      <c r="D649" s="627">
        <v>0.70648802449968484</v>
      </c>
      <c r="E649" s="627">
        <v>0.40681483238422689</v>
      </c>
      <c r="F649" s="627">
        <v>0.7357098992767267</v>
      </c>
      <c r="G649" s="628">
        <v>0.69537632465303989</v>
      </c>
    </row>
    <row r="650" spans="1:7">
      <c r="A650" s="603">
        <v>43845</v>
      </c>
      <c r="B650" s="626">
        <v>0.82963375465887057</v>
      </c>
      <c r="C650" s="627">
        <v>0.84355683222357614</v>
      </c>
      <c r="D650" s="627">
        <v>0.7064454778404079</v>
      </c>
      <c r="E650" s="627">
        <v>0.40572471258737974</v>
      </c>
      <c r="F650" s="627">
        <v>0.73682868373084409</v>
      </c>
      <c r="G650" s="628">
        <v>0.69537625423829663</v>
      </c>
    </row>
    <row r="651" spans="1:7">
      <c r="A651" s="603">
        <v>43844</v>
      </c>
      <c r="B651" s="626">
        <v>0.9380650538738402</v>
      </c>
      <c r="C651" s="627">
        <v>0.84664146816646479</v>
      </c>
      <c r="D651" s="627">
        <v>0.70934963122117201</v>
      </c>
      <c r="E651" s="627">
        <v>0.40265400700577358</v>
      </c>
      <c r="F651" s="627">
        <v>0.73736959909767963</v>
      </c>
      <c r="G651" s="628">
        <v>0.69463571919891198</v>
      </c>
    </row>
    <row r="652" spans="1:7">
      <c r="A652" s="603">
        <v>43843</v>
      </c>
      <c r="B652" s="626">
        <v>0.96543041190179102</v>
      </c>
      <c r="C652" s="627">
        <v>0.85183970033715806</v>
      </c>
      <c r="D652" s="627">
        <v>0.71162340175831917</v>
      </c>
      <c r="E652" s="627">
        <v>0.40188606853385461</v>
      </c>
      <c r="F652" s="627">
        <v>0.73752714202002978</v>
      </c>
      <c r="G652" s="628">
        <v>0.69412103412822612</v>
      </c>
    </row>
    <row r="653" spans="1:7">
      <c r="A653" s="603">
        <v>43840</v>
      </c>
      <c r="B653" s="626">
        <v>0.97126679372860003</v>
      </c>
      <c r="C653" s="627">
        <v>0.8499431338635427</v>
      </c>
      <c r="D653" s="627">
        <v>0.71450838339888145</v>
      </c>
      <c r="E653" s="627">
        <v>0.40362632995207381</v>
      </c>
      <c r="F653" s="627">
        <v>0.73781351013489616</v>
      </c>
      <c r="G653" s="628">
        <v>0.69415864587373821</v>
      </c>
    </row>
    <row r="654" spans="1:7">
      <c r="A654" s="603">
        <v>43839</v>
      </c>
      <c r="B654" s="626">
        <v>0.95236024708207367</v>
      </c>
      <c r="C654" s="627">
        <v>0.84521828460789916</v>
      </c>
      <c r="D654" s="627">
        <v>0.71658996904276562</v>
      </c>
      <c r="E654" s="627">
        <v>0.40376450399799574</v>
      </c>
      <c r="F654" s="627">
        <v>0.73818087767000717</v>
      </c>
      <c r="G654" s="628">
        <v>0.69424570554804976</v>
      </c>
    </row>
    <row r="655" spans="1:7">
      <c r="A655" s="603">
        <v>43838</v>
      </c>
      <c r="B655" s="626">
        <v>0.95622910160364827</v>
      </c>
      <c r="C655" s="627">
        <v>0.85057472129370171</v>
      </c>
      <c r="D655" s="627">
        <v>0.72082109281484119</v>
      </c>
      <c r="E655" s="627">
        <v>0.40348915012439202</v>
      </c>
      <c r="F655" s="627">
        <v>0.73888224256807811</v>
      </c>
      <c r="G655" s="628">
        <v>0.69420028735784955</v>
      </c>
    </row>
    <row r="656" spans="1:7">
      <c r="A656" s="603">
        <v>43837</v>
      </c>
      <c r="B656" s="626">
        <v>0.94878157202527325</v>
      </c>
      <c r="C656" s="627">
        <v>0.8545228497338595</v>
      </c>
      <c r="D656" s="627">
        <v>0.71799712450438569</v>
      </c>
      <c r="E656" s="627">
        <v>0.40625823804309763</v>
      </c>
      <c r="F656" s="627">
        <v>0.73993759094314648</v>
      </c>
      <c r="G656" s="628">
        <v>0.69437254386423042</v>
      </c>
    </row>
    <row r="657" spans="1:7">
      <c r="A657" s="603">
        <v>43836</v>
      </c>
      <c r="B657" s="626">
        <v>0.95162113482757138</v>
      </c>
      <c r="C657" s="627">
        <v>0.85795451040917026</v>
      </c>
      <c r="D657" s="627">
        <v>0.71685637340432828</v>
      </c>
      <c r="E657" s="627">
        <v>0.40379411629668355</v>
      </c>
      <c r="F657" s="627">
        <v>0.74077063124689491</v>
      </c>
      <c r="G657" s="628">
        <v>0.69449044613466238</v>
      </c>
    </row>
    <row r="658" spans="1:7">
      <c r="A658" s="603">
        <v>43833</v>
      </c>
      <c r="B658" s="626">
        <v>0.95205957513467565</v>
      </c>
      <c r="C658" s="627">
        <v>0.85635709361189871</v>
      </c>
      <c r="D658" s="627">
        <v>0.71746476227115874</v>
      </c>
      <c r="E658" s="627">
        <v>0.40199146998548041</v>
      </c>
      <c r="F658" s="627">
        <v>0.74094936356139096</v>
      </c>
      <c r="G658" s="628">
        <v>0.69451435555484986</v>
      </c>
    </row>
    <row r="659" spans="1:7">
      <c r="A659" s="603">
        <v>43832</v>
      </c>
      <c r="B659" s="626">
        <v>0.93407623335537704</v>
      </c>
      <c r="C659" s="627">
        <v>0.8198863715989555</v>
      </c>
      <c r="D659" s="627">
        <v>0.71282152108108932</v>
      </c>
      <c r="E659" s="627">
        <v>0.40054894230217031</v>
      </c>
      <c r="F659" s="627">
        <v>0.74073536014527852</v>
      </c>
      <c r="G659" s="628">
        <v>0.6948100545948438</v>
      </c>
    </row>
    <row r="660" spans="1:7">
      <c r="A660" s="603">
        <v>43831</v>
      </c>
      <c r="B660" s="626">
        <v>0.9278782943959839</v>
      </c>
      <c r="C660" s="627">
        <v>0.80689851436341964</v>
      </c>
      <c r="D660" s="627">
        <v>0.71087022359298246</v>
      </c>
      <c r="E660" s="627">
        <v>0.40378389557903593</v>
      </c>
      <c r="F660" s="627">
        <v>0.74073410549954388</v>
      </c>
      <c r="G660" s="628">
        <v>0.69513715416897204</v>
      </c>
    </row>
    <row r="661" spans="1:7">
      <c r="A661" s="603">
        <v>43830</v>
      </c>
      <c r="B661" s="626">
        <v>0.93922525643892274</v>
      </c>
      <c r="C661" s="627">
        <v>0.79305163032689485</v>
      </c>
      <c r="D661" s="627">
        <v>0.70987000928445687</v>
      </c>
      <c r="E661" s="627">
        <v>0.40391646723404689</v>
      </c>
      <c r="F661" s="627">
        <v>0.74024093042491201</v>
      </c>
      <c r="G661" s="628">
        <v>0.6950719138502095</v>
      </c>
    </row>
    <row r="662" spans="1:7">
      <c r="A662" s="603">
        <v>43829</v>
      </c>
      <c r="B662" s="626">
        <v>0.94422069582135937</v>
      </c>
      <c r="C662" s="627">
        <v>0.77372199548405651</v>
      </c>
      <c r="D662" s="627">
        <v>0.7095568124199827</v>
      </c>
      <c r="E662" s="627">
        <v>0.39831387642879507</v>
      </c>
      <c r="F662" s="627">
        <v>0.74016204003300179</v>
      </c>
      <c r="G662" s="628">
        <v>0.69519880538399159</v>
      </c>
    </row>
    <row r="663" spans="1:7">
      <c r="A663" s="603">
        <v>43826</v>
      </c>
      <c r="B663" s="626">
        <v>0.93578201795281601</v>
      </c>
      <c r="C663" s="627">
        <v>0.76979195300083736</v>
      </c>
      <c r="D663" s="627">
        <v>0.70735828159543956</v>
      </c>
      <c r="E663" s="627">
        <v>0.36140050223934311</v>
      </c>
      <c r="F663" s="627">
        <v>0.73962399616576691</v>
      </c>
      <c r="G663" s="628">
        <v>0.69522264952308788</v>
      </c>
    </row>
    <row r="664" spans="1:7">
      <c r="A664" s="603">
        <v>43825</v>
      </c>
      <c r="B664" s="626">
        <v>0.94555477489789352</v>
      </c>
      <c r="C664" s="627">
        <v>0.7526031872667881</v>
      </c>
      <c r="D664" s="627">
        <v>0.70028531050508436</v>
      </c>
      <c r="E664" s="627">
        <v>0.35843729652994188</v>
      </c>
      <c r="F664" s="627">
        <v>0.73790016997745533</v>
      </c>
      <c r="G664" s="628">
        <v>0.69477493243228994</v>
      </c>
    </row>
    <row r="665" spans="1:7">
      <c r="A665" s="603">
        <v>43824</v>
      </c>
      <c r="B665" s="626">
        <v>0.93324999035853307</v>
      </c>
      <c r="C665" s="627">
        <v>0.73351972970976631</v>
      </c>
      <c r="D665" s="627">
        <v>0.68589042323651117</v>
      </c>
      <c r="E665" s="627">
        <v>0.34502692756807674</v>
      </c>
      <c r="F665" s="627">
        <v>0.73606821957330082</v>
      </c>
      <c r="G665" s="628">
        <v>0.69407078608205508</v>
      </c>
    </row>
    <row r="666" spans="1:7">
      <c r="A666" s="603">
        <v>43823</v>
      </c>
      <c r="B666" s="626">
        <v>0.92923436431690887</v>
      </c>
      <c r="C666" s="627">
        <v>0.68241758217877779</v>
      </c>
      <c r="D666" s="627">
        <v>0.6405017187510641</v>
      </c>
      <c r="E666" s="627">
        <v>0.30094286545431925</v>
      </c>
      <c r="F666" s="627">
        <v>0.7315416337337447</v>
      </c>
      <c r="G666" s="628">
        <v>0.6915559567356192</v>
      </c>
    </row>
    <row r="667" spans="1:7">
      <c r="A667" s="603">
        <v>43822</v>
      </c>
      <c r="B667" s="626">
        <v>0.92315244096616322</v>
      </c>
      <c r="C667" s="627">
        <v>0.6347837034096111</v>
      </c>
      <c r="D667" s="627">
        <v>0.60758458962589179</v>
      </c>
      <c r="E667" s="627">
        <v>0.27480534057219907</v>
      </c>
      <c r="F667" s="627">
        <v>0.72897153899471401</v>
      </c>
      <c r="G667" s="628">
        <v>0.69006008921650464</v>
      </c>
    </row>
    <row r="668" spans="1:7">
      <c r="A668" s="603">
        <v>43819</v>
      </c>
      <c r="B668" s="626">
        <v>0.90987801879305996</v>
      </c>
      <c r="C668" s="627">
        <v>0.5811604191215658</v>
      </c>
      <c r="D668" s="627">
        <v>0.58101694421393546</v>
      </c>
      <c r="E668" s="627">
        <v>0.25811852240655303</v>
      </c>
      <c r="F668" s="627">
        <v>0.72793934015756112</v>
      </c>
      <c r="G668" s="628">
        <v>0.689552505552816</v>
      </c>
    </row>
    <row r="669" spans="1:7">
      <c r="A669" s="603">
        <v>43818</v>
      </c>
      <c r="B669" s="626">
        <v>0.87510228534056411</v>
      </c>
      <c r="C669" s="627">
        <v>0.51126100643016636</v>
      </c>
      <c r="D669" s="627">
        <v>0.5438376641295487</v>
      </c>
      <c r="E669" s="627">
        <v>0.23598575379350617</v>
      </c>
      <c r="F669" s="627">
        <v>0.72826373500207264</v>
      </c>
      <c r="G669" s="628">
        <v>0.68983678005106286</v>
      </c>
    </row>
    <row r="670" spans="1:7">
      <c r="A670" s="603">
        <v>43817</v>
      </c>
      <c r="B670" s="626">
        <v>0.81508731388511935</v>
      </c>
      <c r="C670" s="627">
        <v>0.44326256059359953</v>
      </c>
      <c r="D670" s="627">
        <v>0.51639386794975539</v>
      </c>
      <c r="E670" s="627">
        <v>0.21895539341901535</v>
      </c>
      <c r="F670" s="627">
        <v>0.72786581378753157</v>
      </c>
      <c r="G670" s="628">
        <v>0.68993739187158964</v>
      </c>
    </row>
    <row r="671" spans="1:7">
      <c r="A671" s="603">
        <v>43816</v>
      </c>
      <c r="B671" s="626">
        <v>0.80686939616204612</v>
      </c>
      <c r="C671" s="627">
        <v>0.44212084347432312</v>
      </c>
      <c r="D671" s="627">
        <v>0.51190754278244144</v>
      </c>
      <c r="E671" s="627">
        <v>0.22255026531932479</v>
      </c>
      <c r="F671" s="627">
        <v>0.72853521764355345</v>
      </c>
      <c r="G671" s="628">
        <v>0.69056325972335864</v>
      </c>
    </row>
    <row r="672" spans="1:7">
      <c r="A672" s="603">
        <v>43815</v>
      </c>
      <c r="B672" s="626">
        <v>0.81122296268689997</v>
      </c>
      <c r="C672" s="627">
        <v>0.44352142962102142</v>
      </c>
      <c r="D672" s="627">
        <v>0.51311544313876534</v>
      </c>
      <c r="E672" s="627">
        <v>0.22466249492380841</v>
      </c>
      <c r="F672" s="627">
        <v>0.72866818464042138</v>
      </c>
      <c r="G672" s="628">
        <v>0.69067171915055647</v>
      </c>
    </row>
    <row r="673" spans="1:7">
      <c r="A673" s="603">
        <v>43812</v>
      </c>
      <c r="B673" s="626">
        <v>0.80987192369081551</v>
      </c>
      <c r="C673" s="627">
        <v>0.44224824541610414</v>
      </c>
      <c r="D673" s="627">
        <v>0.51477437158851136</v>
      </c>
      <c r="E673" s="627">
        <v>0.22889570721194089</v>
      </c>
      <c r="F673" s="627">
        <v>0.72911019212991313</v>
      </c>
      <c r="G673" s="628">
        <v>0.69094319152280925</v>
      </c>
    </row>
    <row r="674" spans="1:7">
      <c r="A674" s="603">
        <v>43811</v>
      </c>
      <c r="B674" s="626">
        <v>0.81058863112051149</v>
      </c>
      <c r="C674" s="627">
        <v>0.41207504639597425</v>
      </c>
      <c r="D674" s="627">
        <v>0.51224846093913579</v>
      </c>
      <c r="E674" s="627">
        <v>0.2263257152441257</v>
      </c>
      <c r="F674" s="627">
        <v>0.73035951305127977</v>
      </c>
      <c r="G674" s="628">
        <v>0.69195070080028764</v>
      </c>
    </row>
    <row r="675" spans="1:7">
      <c r="A675" s="603">
        <v>43810</v>
      </c>
      <c r="B675" s="626">
        <v>0.83610664448511274</v>
      </c>
      <c r="C675" s="627">
        <v>0.41333396709172671</v>
      </c>
      <c r="D675" s="627">
        <v>0.51277431760121162</v>
      </c>
      <c r="E675" s="627">
        <v>0.23397524711614243</v>
      </c>
      <c r="F675" s="627">
        <v>0.73219004287473421</v>
      </c>
      <c r="G675" s="628">
        <v>0.69295552110756642</v>
      </c>
    </row>
    <row r="676" spans="1:7">
      <c r="A676" s="603">
        <v>43809</v>
      </c>
      <c r="B676" s="626">
        <v>0.84541181923853514</v>
      </c>
      <c r="C676" s="627">
        <v>0.40497234316626246</v>
      </c>
      <c r="D676" s="627">
        <v>0.50838020426607622</v>
      </c>
      <c r="E676" s="627">
        <v>0.23872468544025266</v>
      </c>
      <c r="F676" s="627">
        <v>0.73329154305941435</v>
      </c>
      <c r="G676" s="628">
        <v>0.69352131570125164</v>
      </c>
    </row>
    <row r="677" spans="1:7">
      <c r="A677" s="603">
        <v>43808</v>
      </c>
      <c r="B677" s="626">
        <v>0.87963996217156981</v>
      </c>
      <c r="C677" s="627">
        <v>0.40042223478790434</v>
      </c>
      <c r="D677" s="627">
        <v>0.50563779476673931</v>
      </c>
      <c r="E677" s="627">
        <v>0.23429012824245798</v>
      </c>
      <c r="F677" s="627">
        <v>0.73363788016691234</v>
      </c>
      <c r="G677" s="628">
        <v>0.69364182012664466</v>
      </c>
    </row>
    <row r="678" spans="1:7">
      <c r="A678" s="603">
        <v>43805</v>
      </c>
      <c r="B678" s="626">
        <v>0.86990240470051905</v>
      </c>
      <c r="C678" s="627">
        <v>0.39003332125335799</v>
      </c>
      <c r="D678" s="627">
        <v>0.49393397987202053</v>
      </c>
      <c r="E678" s="627">
        <v>0.2279540155697701</v>
      </c>
      <c r="F678" s="627">
        <v>0.73297977790643587</v>
      </c>
      <c r="G678" s="628">
        <v>0.69331121136086182</v>
      </c>
    </row>
    <row r="679" spans="1:7">
      <c r="A679" s="603">
        <v>43804</v>
      </c>
      <c r="B679" s="626">
        <v>0.85332570749112557</v>
      </c>
      <c r="C679" s="627">
        <v>0.40027269751506134</v>
      </c>
      <c r="D679" s="627">
        <v>0.49173981608390527</v>
      </c>
      <c r="E679" s="627">
        <v>0.22870037046835187</v>
      </c>
      <c r="F679" s="627">
        <v>0.73340851137772334</v>
      </c>
      <c r="G679" s="628">
        <v>0.69356240169214411</v>
      </c>
    </row>
    <row r="680" spans="1:7">
      <c r="A680" s="603">
        <v>43803</v>
      </c>
      <c r="B680" s="626">
        <v>0.88530408453793286</v>
      </c>
      <c r="C680" s="627">
        <v>0.4220405362648369</v>
      </c>
      <c r="D680" s="627">
        <v>0.49705127481867178</v>
      </c>
      <c r="E680" s="627">
        <v>0.23423124754123315</v>
      </c>
      <c r="F680" s="627">
        <v>0.73544983651054796</v>
      </c>
      <c r="G680" s="628">
        <v>0.69494217050894791</v>
      </c>
    </row>
    <row r="681" spans="1:7">
      <c r="A681" s="603">
        <v>43802</v>
      </c>
      <c r="B681" s="626">
        <v>0.86612997596972774</v>
      </c>
      <c r="C681" s="627">
        <v>0.4297777514877188</v>
      </c>
      <c r="D681" s="627">
        <v>0.47170422060898487</v>
      </c>
      <c r="E681" s="627">
        <v>0.22750792842328668</v>
      </c>
      <c r="F681" s="627">
        <v>0.73577642348473948</v>
      </c>
      <c r="G681" s="628">
        <v>0.69523871881355614</v>
      </c>
    </row>
    <row r="682" spans="1:7">
      <c r="A682" s="603">
        <v>43801</v>
      </c>
      <c r="B682" s="626">
        <v>0.86364937844690626</v>
      </c>
      <c r="C682" s="627">
        <v>0.44357363455237209</v>
      </c>
      <c r="D682" s="627">
        <v>0.45646143220408747</v>
      </c>
      <c r="E682" s="627">
        <v>0.22894578830024545</v>
      </c>
      <c r="F682" s="627">
        <v>0.73698208066644078</v>
      </c>
      <c r="G682" s="628">
        <v>0.69591662480160865</v>
      </c>
    </row>
    <row r="683" spans="1:7">
      <c r="A683" s="603">
        <v>43798</v>
      </c>
      <c r="B683" s="626">
        <v>0.87509021701702316</v>
      </c>
      <c r="C683" s="627">
        <v>0.4514059494550286</v>
      </c>
      <c r="D683" s="627">
        <v>0.46243130720558279</v>
      </c>
      <c r="E683" s="627">
        <v>0.23726709491414102</v>
      </c>
      <c r="F683" s="627">
        <v>0.73843499662132506</v>
      </c>
      <c r="G683" s="628">
        <v>0.69682786264998531</v>
      </c>
    </row>
    <row r="684" spans="1:7">
      <c r="A684" s="603">
        <v>43797</v>
      </c>
      <c r="B684" s="626">
        <v>0.83086482444879395</v>
      </c>
      <c r="C684" s="627">
        <v>0.4728027513138548</v>
      </c>
      <c r="D684" s="627">
        <v>0.46663306470978694</v>
      </c>
      <c r="E684" s="627">
        <v>0.23866847948079184</v>
      </c>
      <c r="F684" s="627">
        <v>0.73840300857786545</v>
      </c>
      <c r="G684" s="628">
        <v>0.69689837710628533</v>
      </c>
    </row>
    <row r="685" spans="1:7">
      <c r="A685" s="603">
        <v>43796</v>
      </c>
      <c r="B685" s="626">
        <v>0.83167929169120147</v>
      </c>
      <c r="C685" s="627">
        <v>0.48750493350665708</v>
      </c>
      <c r="D685" s="627">
        <v>0.47808688079209372</v>
      </c>
      <c r="E685" s="627">
        <v>0.23910824774139819</v>
      </c>
      <c r="F685" s="627">
        <v>0.73823414604804938</v>
      </c>
      <c r="G685" s="628">
        <v>0.69696278485658869</v>
      </c>
    </row>
    <row r="686" spans="1:7">
      <c r="A686" s="603">
        <v>43795</v>
      </c>
      <c r="B686" s="626">
        <v>0.79156703700392395</v>
      </c>
      <c r="C686" s="627">
        <v>0.48834591170418395</v>
      </c>
      <c r="D686" s="627">
        <v>0.49591664278467373</v>
      </c>
      <c r="E686" s="627">
        <v>0.24156774598228054</v>
      </c>
      <c r="F686" s="627">
        <v>0.73838953598405055</v>
      </c>
      <c r="G686" s="628">
        <v>0.6971669753968498</v>
      </c>
    </row>
    <row r="687" spans="1:7">
      <c r="A687" s="603">
        <v>43794</v>
      </c>
      <c r="B687" s="626">
        <v>0.82277458776369394</v>
      </c>
      <c r="C687" s="627">
        <v>0.49315726145250505</v>
      </c>
      <c r="D687" s="627">
        <v>0.50320493703028146</v>
      </c>
      <c r="E687" s="627">
        <v>0.2459545287259608</v>
      </c>
      <c r="F687" s="627">
        <v>0.73910605943494256</v>
      </c>
      <c r="G687" s="628">
        <v>0.69749873212461766</v>
      </c>
    </row>
    <row r="688" spans="1:7">
      <c r="A688" s="603">
        <v>43791</v>
      </c>
      <c r="B688" s="626">
        <v>0.87173387514655187</v>
      </c>
      <c r="C688" s="627">
        <v>0.49915696033334295</v>
      </c>
      <c r="D688" s="627">
        <v>0.49969344018602252</v>
      </c>
      <c r="E688" s="627">
        <v>0.24923298436268057</v>
      </c>
      <c r="F688" s="627">
        <v>0.74005034963219329</v>
      </c>
      <c r="G688" s="628">
        <v>0.69793346051865923</v>
      </c>
    </row>
    <row r="689" spans="1:7">
      <c r="A689" s="603">
        <v>43790</v>
      </c>
      <c r="B689" s="626">
        <v>0.8756319304282949</v>
      </c>
      <c r="C689" s="627">
        <v>0.49459480796840699</v>
      </c>
      <c r="D689" s="627">
        <v>0.50073696448032401</v>
      </c>
      <c r="E689" s="627">
        <v>0.24358345502275783</v>
      </c>
      <c r="F689" s="627">
        <v>0.74050926891203328</v>
      </c>
      <c r="G689" s="628">
        <v>0.69842221640426805</v>
      </c>
    </row>
    <row r="690" spans="1:7">
      <c r="A690" s="603">
        <v>43789</v>
      </c>
      <c r="B690" s="626">
        <v>0.84511694043510566</v>
      </c>
      <c r="C690" s="627">
        <v>0.46833724402427451</v>
      </c>
      <c r="D690" s="627">
        <v>0.47920697117712224</v>
      </c>
      <c r="E690" s="627">
        <v>0.23321922897066086</v>
      </c>
      <c r="F690" s="627">
        <v>0.7408591533412795</v>
      </c>
      <c r="G690" s="628">
        <v>0.69856241225131455</v>
      </c>
    </row>
    <row r="691" spans="1:7">
      <c r="A691" s="603">
        <v>43788</v>
      </c>
      <c r="B691" s="626">
        <v>0.8036326819448949</v>
      </c>
      <c r="C691" s="627">
        <v>0.42983158271899513</v>
      </c>
      <c r="D691" s="627">
        <v>0.34751898878001874</v>
      </c>
      <c r="E691" s="627">
        <v>0.21955394360470407</v>
      </c>
      <c r="F691" s="627">
        <v>0.74118063780114418</v>
      </c>
      <c r="G691" s="628">
        <v>0.69855857537613475</v>
      </c>
    </row>
    <row r="692" spans="1:7">
      <c r="A692" s="603">
        <v>43787</v>
      </c>
      <c r="B692" s="626">
        <v>0.7058548192617029</v>
      </c>
      <c r="C692" s="627">
        <v>0.37314670813859147</v>
      </c>
      <c r="D692" s="627">
        <v>0.3273269592630646</v>
      </c>
      <c r="E692" s="627">
        <v>0.20219503082682247</v>
      </c>
      <c r="F692" s="627">
        <v>0.74198435733638568</v>
      </c>
      <c r="G692" s="628">
        <v>0.69873138159627934</v>
      </c>
    </row>
    <row r="693" spans="1:7">
      <c r="A693" s="603">
        <v>43784</v>
      </c>
      <c r="B693" s="626">
        <v>0.64143657325675218</v>
      </c>
      <c r="C693" s="627">
        <v>0.36230186925283447</v>
      </c>
      <c r="D693" s="627">
        <v>0.32697674188779008</v>
      </c>
      <c r="E693" s="627">
        <v>0.20256952578998713</v>
      </c>
      <c r="F693" s="627">
        <v>0.74323546703600962</v>
      </c>
      <c r="G693" s="628">
        <v>0.69928015004178135</v>
      </c>
    </row>
    <row r="694" spans="1:7">
      <c r="A694" s="603">
        <v>43783</v>
      </c>
      <c r="B694" s="626">
        <v>0.54366067783135241</v>
      </c>
      <c r="C694" s="627">
        <v>0.37203709795123019</v>
      </c>
      <c r="D694" s="627">
        <v>0.33542493657968192</v>
      </c>
      <c r="E694" s="627">
        <v>0.20799881099371978</v>
      </c>
      <c r="F694" s="627">
        <v>0.74444151210824572</v>
      </c>
      <c r="G694" s="628">
        <v>0.70096904453415054</v>
      </c>
    </row>
    <row r="695" spans="1:7">
      <c r="A695" s="603">
        <v>43782</v>
      </c>
      <c r="B695" s="626">
        <v>0.51770191122794473</v>
      </c>
      <c r="C695" s="627">
        <v>0.39342959211435885</v>
      </c>
      <c r="D695" s="627">
        <v>0.35220371296823505</v>
      </c>
      <c r="E695" s="627">
        <v>0.21378876220522924</v>
      </c>
      <c r="F695" s="627">
        <v>0.74528882251748774</v>
      </c>
      <c r="G695" s="628">
        <v>0.70226734696078519</v>
      </c>
    </row>
    <row r="696" spans="1:7">
      <c r="A696" s="603">
        <v>43781</v>
      </c>
      <c r="B696" s="626">
        <v>0.50849321991037477</v>
      </c>
      <c r="C696" s="627">
        <v>0.40147798115464639</v>
      </c>
      <c r="D696" s="627">
        <v>0.36260705990095327</v>
      </c>
      <c r="E696" s="627">
        <v>0.21987411781774052</v>
      </c>
      <c r="F696" s="627">
        <v>0.74657250133885655</v>
      </c>
      <c r="G696" s="628">
        <v>0.70272945468702697</v>
      </c>
    </row>
    <row r="697" spans="1:7">
      <c r="A697" s="603">
        <v>43780</v>
      </c>
      <c r="B697" s="626">
        <v>0.50916471447423506</v>
      </c>
      <c r="C697" s="627">
        <v>0.40573323593548344</v>
      </c>
      <c r="D697" s="627">
        <v>0.35881702290631839</v>
      </c>
      <c r="E697" s="627">
        <v>0.22255068888568325</v>
      </c>
      <c r="F697" s="627">
        <v>0.7464577712557644</v>
      </c>
      <c r="G697" s="628">
        <v>0.70275352922409651</v>
      </c>
    </row>
    <row r="698" spans="1:7">
      <c r="A698" s="603">
        <v>43777</v>
      </c>
      <c r="B698" s="626">
        <v>0.49085443335748058</v>
      </c>
      <c r="C698" s="627">
        <v>0.41326310022496121</v>
      </c>
      <c r="D698" s="627">
        <v>0.35696420438551957</v>
      </c>
      <c r="E698" s="627">
        <v>0.23208694008245703</v>
      </c>
      <c r="F698" s="627">
        <v>0.74601352782816899</v>
      </c>
      <c r="G698" s="628">
        <v>0.70145698733878148</v>
      </c>
    </row>
    <row r="699" spans="1:7">
      <c r="A699" s="603">
        <v>43776</v>
      </c>
      <c r="B699" s="626">
        <v>0.5363495736808328</v>
      </c>
      <c r="C699" s="627">
        <v>0.45382494634405351</v>
      </c>
      <c r="D699" s="627">
        <v>0.36868952064318472</v>
      </c>
      <c r="E699" s="627">
        <v>0.25232497850259022</v>
      </c>
      <c r="F699" s="627">
        <v>0.74445284155789171</v>
      </c>
      <c r="G699" s="628">
        <v>0.70288802204808021</v>
      </c>
    </row>
    <row r="700" spans="1:7">
      <c r="A700" s="603">
        <v>43775</v>
      </c>
      <c r="B700" s="626">
        <v>0.54518007985608175</v>
      </c>
      <c r="C700" s="627">
        <v>0.47040775400251456</v>
      </c>
      <c r="D700" s="627">
        <v>0.36422315904454833</v>
      </c>
      <c r="E700" s="627">
        <v>0.2606256862730062</v>
      </c>
      <c r="F700" s="627">
        <v>0.74335641201811531</v>
      </c>
      <c r="G700" s="628">
        <v>0.70341766319772392</v>
      </c>
    </row>
    <row r="701" spans="1:7">
      <c r="A701" s="603">
        <v>43774</v>
      </c>
      <c r="B701" s="626">
        <v>0.67871874542218091</v>
      </c>
      <c r="C701" s="627">
        <v>0.51273994131951039</v>
      </c>
      <c r="D701" s="627">
        <v>0.38648439028632969</v>
      </c>
      <c r="E701" s="627">
        <v>0.28072857061413731</v>
      </c>
      <c r="F701" s="627">
        <v>0.7459975592514726</v>
      </c>
      <c r="G701" s="628">
        <v>0.70596961190779861</v>
      </c>
    </row>
    <row r="702" spans="1:7">
      <c r="A702" s="603">
        <v>43773</v>
      </c>
      <c r="B702" s="626">
        <v>0.77240499365407711</v>
      </c>
      <c r="C702" s="627">
        <v>0.58096573957286335</v>
      </c>
      <c r="D702" s="627">
        <v>0.4094403223979764</v>
      </c>
      <c r="E702" s="627">
        <v>0.29989577923424848</v>
      </c>
      <c r="F702" s="627">
        <v>0.75012876870446521</v>
      </c>
      <c r="G702" s="628">
        <v>0.70990078498777676</v>
      </c>
    </row>
    <row r="703" spans="1:7">
      <c r="A703" s="603">
        <v>43770</v>
      </c>
      <c r="B703" s="626">
        <v>0.81449463766322872</v>
      </c>
      <c r="C703" s="627">
        <v>0.61737802022364952</v>
      </c>
      <c r="D703" s="627">
        <v>0.40892874281267205</v>
      </c>
      <c r="E703" s="627">
        <v>0.30856385807092052</v>
      </c>
      <c r="F703" s="627">
        <v>0.75263416371682879</v>
      </c>
      <c r="G703" s="628">
        <v>0.71180616650969575</v>
      </c>
    </row>
    <row r="704" spans="1:7">
      <c r="A704" s="603">
        <v>43769</v>
      </c>
      <c r="B704" s="626">
        <v>0.44838923409658882</v>
      </c>
      <c r="C704" s="627">
        <v>0.59729817401042018</v>
      </c>
      <c r="D704" s="627">
        <v>0.38901390847587136</v>
      </c>
      <c r="E704" s="627">
        <v>0.30314344978226188</v>
      </c>
      <c r="F704" s="627">
        <v>0.7517608768659505</v>
      </c>
      <c r="G704" s="628">
        <v>0.71351856816443127</v>
      </c>
    </row>
    <row r="705" spans="1:7">
      <c r="A705" s="603">
        <v>43768</v>
      </c>
      <c r="B705" s="626">
        <v>0.44191772950122465</v>
      </c>
      <c r="C705" s="627">
        <v>0.57971948430611819</v>
      </c>
      <c r="D705" s="627">
        <v>0.38023550613349411</v>
      </c>
      <c r="E705" s="627">
        <v>0.30871777600871125</v>
      </c>
      <c r="F705" s="627">
        <v>0.75174190778501548</v>
      </c>
      <c r="G705" s="628">
        <v>0.71937140698306246</v>
      </c>
    </row>
    <row r="706" spans="1:7">
      <c r="A706" s="603">
        <v>43767</v>
      </c>
      <c r="B706" s="626">
        <v>0.36883353080415765</v>
      </c>
      <c r="C706" s="627">
        <v>0.55460307841867407</v>
      </c>
      <c r="D706" s="627">
        <v>0.3755020398081399</v>
      </c>
      <c r="E706" s="627">
        <v>0.31426622546207722</v>
      </c>
      <c r="F706" s="627">
        <v>0.75189663850245214</v>
      </c>
      <c r="G706" s="628">
        <v>0.7264356855554881</v>
      </c>
    </row>
    <row r="707" spans="1:7">
      <c r="A707" s="603">
        <v>43766</v>
      </c>
      <c r="B707" s="626">
        <v>0.18817027703680916</v>
      </c>
      <c r="C707" s="627">
        <v>0.53189977896446361</v>
      </c>
      <c r="D707" s="627">
        <v>0.36550826512249879</v>
      </c>
      <c r="E707" s="627">
        <v>0.31838783806282961</v>
      </c>
      <c r="F707" s="627">
        <v>0.75187043567309331</v>
      </c>
      <c r="G707" s="628">
        <v>0.7317742311938592</v>
      </c>
    </row>
    <row r="708" spans="1:7">
      <c r="A708" s="603">
        <v>43763</v>
      </c>
      <c r="B708" s="626">
        <v>9.7721813676094102E-2</v>
      </c>
      <c r="C708" s="627">
        <v>0.49714698858109857</v>
      </c>
      <c r="D708" s="627">
        <v>0.35371140961653974</v>
      </c>
      <c r="E708" s="627">
        <v>0.32067059108281665</v>
      </c>
      <c r="F708" s="627">
        <v>0.75185642921102824</v>
      </c>
      <c r="G708" s="628">
        <v>0.73524948231104847</v>
      </c>
    </row>
    <row r="709" spans="1:7">
      <c r="A709" s="603">
        <v>43762</v>
      </c>
      <c r="B709" s="626">
        <v>9.5608578361232946E-2</v>
      </c>
      <c r="C709" s="627">
        <v>0.50241990989924301</v>
      </c>
      <c r="D709" s="627">
        <v>0.35395284447884623</v>
      </c>
      <c r="E709" s="627">
        <v>0.32597128554863936</v>
      </c>
      <c r="F709" s="627">
        <v>0.75136042448835816</v>
      </c>
      <c r="G709" s="628">
        <v>0.73938308157873589</v>
      </c>
    </row>
    <row r="710" spans="1:7">
      <c r="A710" s="603">
        <v>43761</v>
      </c>
      <c r="B710" s="626">
        <v>8.6813357042168873E-2</v>
      </c>
      <c r="C710" s="627">
        <v>0.50631618255201927</v>
      </c>
      <c r="D710" s="627">
        <v>0.35553565569751028</v>
      </c>
      <c r="E710" s="627">
        <v>0.33356173602881622</v>
      </c>
      <c r="F710" s="627">
        <v>0.75081995713036442</v>
      </c>
      <c r="G710" s="628">
        <v>0.74262626950254129</v>
      </c>
    </row>
    <row r="711" spans="1:7">
      <c r="A711" s="603">
        <v>43760</v>
      </c>
      <c r="B711" s="626">
        <v>0.14613468326060811</v>
      </c>
      <c r="C711" s="627">
        <v>0.49873450329371155</v>
      </c>
      <c r="D711" s="627">
        <v>0.36217771777753915</v>
      </c>
      <c r="E711" s="627">
        <v>0.34911527290261041</v>
      </c>
      <c r="F711" s="627">
        <v>0.75088882999243223</v>
      </c>
      <c r="G711" s="628">
        <v>0.74525634234163574</v>
      </c>
    </row>
    <row r="712" spans="1:7">
      <c r="A712" s="603">
        <v>43759</v>
      </c>
      <c r="B712" s="626">
        <v>0.11043215935616144</v>
      </c>
      <c r="C712" s="627">
        <v>0.47309010934812701</v>
      </c>
      <c r="D712" s="627">
        <v>0.36579336716023331</v>
      </c>
      <c r="E712" s="627">
        <v>0.3627243476376858</v>
      </c>
      <c r="F712" s="627">
        <v>0.75102102746737631</v>
      </c>
      <c r="G712" s="628">
        <v>0.74562926077859215</v>
      </c>
    </row>
    <row r="713" spans="1:7">
      <c r="A713" s="603">
        <v>43756</v>
      </c>
      <c r="B713" s="626">
        <v>-7.108198485194657E-2</v>
      </c>
      <c r="C713" s="627">
        <v>0.45172751765739283</v>
      </c>
      <c r="D713" s="627">
        <v>0.35691282778714717</v>
      </c>
      <c r="E713" s="627">
        <v>0.36497231085863796</v>
      </c>
      <c r="F713" s="627">
        <v>0.75066880552959425</v>
      </c>
      <c r="G713" s="628">
        <v>0.74610780455639625</v>
      </c>
    </row>
    <row r="714" spans="1:7">
      <c r="A714" s="603">
        <v>43755</v>
      </c>
      <c r="B714" s="626">
        <v>-7.7804345151465532E-2</v>
      </c>
      <c r="C714" s="627">
        <v>0.4760594376545571</v>
      </c>
      <c r="D714" s="627">
        <v>0.35865827818842499</v>
      </c>
      <c r="E714" s="627">
        <v>0.37036017398317905</v>
      </c>
      <c r="F714" s="627">
        <v>0.74929870245108054</v>
      </c>
      <c r="G714" s="628">
        <v>0.74670903963480462</v>
      </c>
    </row>
    <row r="715" spans="1:7">
      <c r="A715" s="603">
        <v>43754</v>
      </c>
      <c r="B715" s="626">
        <v>-6.5862873090901108E-2</v>
      </c>
      <c r="C715" s="627">
        <v>0.51014539324656183</v>
      </c>
      <c r="D715" s="627">
        <v>0.36354600767242917</v>
      </c>
      <c r="E715" s="627">
        <v>0.37925338798510833</v>
      </c>
      <c r="F715" s="627">
        <v>0.748479295384611</v>
      </c>
      <c r="G715" s="628">
        <v>0.74795191636504021</v>
      </c>
    </row>
    <row r="716" spans="1:7">
      <c r="A716" s="603">
        <v>43753</v>
      </c>
      <c r="B716" s="626">
        <v>-3.1729475090890739E-2</v>
      </c>
      <c r="C716" s="627">
        <v>0.56199289638831329</v>
      </c>
      <c r="D716" s="627">
        <v>0.36967026896819077</v>
      </c>
      <c r="E716" s="627">
        <v>0.39455073060584028</v>
      </c>
      <c r="F716" s="627">
        <v>0.74744287582058611</v>
      </c>
      <c r="G716" s="628">
        <v>0.74924053209165709</v>
      </c>
    </row>
    <row r="717" spans="1:7">
      <c r="A717" s="603">
        <v>43752</v>
      </c>
      <c r="B717" s="626">
        <v>6.9090288237658129E-2</v>
      </c>
      <c r="C717" s="627">
        <v>0.59898953119057263</v>
      </c>
      <c r="D717" s="627">
        <v>0.3793389411783385</v>
      </c>
      <c r="E717" s="627">
        <v>0.41292969374056621</v>
      </c>
      <c r="F717" s="627">
        <v>0.74700727502136355</v>
      </c>
      <c r="G717" s="628">
        <v>0.75003981805301512</v>
      </c>
    </row>
    <row r="718" spans="1:7">
      <c r="A718" s="603">
        <v>43749</v>
      </c>
      <c r="B718" s="626">
        <v>2.6887043975196709E-3</v>
      </c>
      <c r="C718" s="627">
        <v>0.60112933195203055</v>
      </c>
      <c r="D718" s="627">
        <v>0.38291419419035766</v>
      </c>
      <c r="E718" s="627">
        <v>0.42212435776458818</v>
      </c>
      <c r="F718" s="627">
        <v>0.74603846353099945</v>
      </c>
      <c r="G718" s="628">
        <v>0.75067375683862869</v>
      </c>
    </row>
    <row r="719" spans="1:7">
      <c r="A719" s="603">
        <v>43748</v>
      </c>
      <c r="B719" s="626">
        <v>6.5748749398233691E-2</v>
      </c>
      <c r="C719" s="627">
        <v>0.63758151059506585</v>
      </c>
      <c r="D719" s="627">
        <v>0.39788286016024743</v>
      </c>
      <c r="E719" s="627">
        <v>0.41981698394447925</v>
      </c>
      <c r="F719" s="627">
        <v>0.74343498682535236</v>
      </c>
      <c r="G719" s="628">
        <v>0.7509163820538175</v>
      </c>
    </row>
    <row r="720" spans="1:7">
      <c r="A720" s="603">
        <v>43747</v>
      </c>
      <c r="B720" s="626">
        <v>0.10128167612711141</v>
      </c>
      <c r="C720" s="627">
        <v>0.63986841805146444</v>
      </c>
      <c r="D720" s="627">
        <v>0.39072510321240134</v>
      </c>
      <c r="E720" s="627">
        <v>0.41935377774940352</v>
      </c>
      <c r="F720" s="627">
        <v>0.74061202654552616</v>
      </c>
      <c r="G720" s="628">
        <v>0.75107685085905784</v>
      </c>
    </row>
    <row r="721" spans="1:7">
      <c r="A721" s="603">
        <v>43746</v>
      </c>
      <c r="B721" s="626">
        <v>7.660983328700996E-2</v>
      </c>
      <c r="C721" s="627">
        <v>0.47975484619020237</v>
      </c>
      <c r="D721" s="627">
        <v>0.39164326989085191</v>
      </c>
      <c r="E721" s="627">
        <v>0.42596504887762943</v>
      </c>
      <c r="F721" s="627">
        <v>0.73810989744776057</v>
      </c>
      <c r="G721" s="628">
        <v>0.75135850041052143</v>
      </c>
    </row>
    <row r="722" spans="1:7">
      <c r="A722" s="603">
        <v>43745</v>
      </c>
      <c r="B722" s="626">
        <v>0.21638077637180167</v>
      </c>
      <c r="C722" s="627">
        <v>0.48281254205566121</v>
      </c>
      <c r="D722" s="627">
        <v>0.3893109426618605</v>
      </c>
      <c r="E722" s="627">
        <v>0.43584712053740732</v>
      </c>
      <c r="F722" s="627">
        <v>0.73718575030644884</v>
      </c>
      <c r="G722" s="628">
        <v>0.75194566733360957</v>
      </c>
    </row>
    <row r="723" spans="1:7">
      <c r="A723" s="603">
        <v>43742</v>
      </c>
      <c r="B723" s="626">
        <v>7.5383325180659905E-2</v>
      </c>
      <c r="C723" s="627">
        <v>0.48271792985034767</v>
      </c>
      <c r="D723" s="627">
        <v>0.38534958658062202</v>
      </c>
      <c r="E723" s="627">
        <v>0.43925924672865801</v>
      </c>
      <c r="F723" s="627">
        <v>0.72516967292677914</v>
      </c>
      <c r="G723" s="628">
        <v>0.75204298251516744</v>
      </c>
    </row>
    <row r="724" spans="1:7">
      <c r="A724" s="603">
        <v>43741</v>
      </c>
      <c r="B724" s="626">
        <v>0.19267038245296472</v>
      </c>
      <c r="C724" s="627">
        <v>0.4842190455811059</v>
      </c>
      <c r="D724" s="627">
        <v>0.37495496345928797</v>
      </c>
      <c r="E724" s="627">
        <v>0.45281367090719848</v>
      </c>
      <c r="F724" s="627">
        <v>0.72435144365131809</v>
      </c>
      <c r="G724" s="628">
        <v>0.75225013753462089</v>
      </c>
    </row>
    <row r="725" spans="1:7">
      <c r="A725" s="603">
        <v>43740</v>
      </c>
      <c r="B725" s="626">
        <v>0.30918446576420899</v>
      </c>
      <c r="C725" s="627">
        <v>0.48961783229606676</v>
      </c>
      <c r="D725" s="627">
        <v>0.33704965620153776</v>
      </c>
      <c r="E725" s="627">
        <v>0.45674366563650326</v>
      </c>
      <c r="F725" s="627">
        <v>0.72368227958383569</v>
      </c>
      <c r="G725" s="628">
        <v>0.75217701995700337</v>
      </c>
    </row>
    <row r="726" spans="1:7">
      <c r="A726" s="603">
        <v>43739</v>
      </c>
      <c r="B726" s="626">
        <v>0.55367753525590435</v>
      </c>
      <c r="C726" s="627">
        <v>0.49157587259391067</v>
      </c>
      <c r="D726" s="627">
        <v>0.33994802694353554</v>
      </c>
      <c r="E726" s="627">
        <v>0.46450471237289787</v>
      </c>
      <c r="F726" s="627">
        <v>0.72358418387847567</v>
      </c>
      <c r="G726" s="628">
        <v>0.75210000514229192</v>
      </c>
    </row>
    <row r="727" spans="1:7">
      <c r="A727" s="603">
        <v>43738</v>
      </c>
      <c r="B727" s="626">
        <v>0.61196389896845926</v>
      </c>
      <c r="C727" s="627">
        <v>0.48562641030846054</v>
      </c>
      <c r="D727" s="627">
        <v>0.34152187825575681</v>
      </c>
      <c r="E727" s="627">
        <v>0.4812340297112368</v>
      </c>
      <c r="F727" s="627">
        <v>0.72334788580787646</v>
      </c>
      <c r="G727" s="628">
        <v>0.7520961878551301</v>
      </c>
    </row>
    <row r="728" spans="1:7">
      <c r="A728" s="603">
        <v>43735</v>
      </c>
      <c r="B728" s="626">
        <v>0.66291682196378043</v>
      </c>
      <c r="C728" s="627">
        <v>0.48086092258846735</v>
      </c>
      <c r="D728" s="627">
        <v>0.3372107910482901</v>
      </c>
      <c r="E728" s="627">
        <v>0.49816085090859352</v>
      </c>
      <c r="F728" s="627">
        <v>0.7228021939889524</v>
      </c>
      <c r="G728" s="628">
        <v>0.75197179444768736</v>
      </c>
    </row>
    <row r="729" spans="1:7">
      <c r="A729" s="603">
        <v>43734</v>
      </c>
      <c r="B729" s="626">
        <v>0.77005902256480829</v>
      </c>
      <c r="C729" s="627">
        <v>0.46426759550018643</v>
      </c>
      <c r="D729" s="627">
        <v>0.33731377416833969</v>
      </c>
      <c r="E729" s="627">
        <v>0.51494527144783619</v>
      </c>
      <c r="F729" s="627">
        <v>0.72160498638899107</v>
      </c>
      <c r="G729" s="628">
        <v>0.7518934783865826</v>
      </c>
    </row>
    <row r="730" spans="1:7">
      <c r="A730" s="603">
        <v>43733</v>
      </c>
      <c r="B730" s="626">
        <v>0.80563781927778411</v>
      </c>
      <c r="C730" s="627">
        <v>0.44634510920848874</v>
      </c>
      <c r="D730" s="627">
        <v>0.3411198541552603</v>
      </c>
      <c r="E730" s="627">
        <v>0.5259868319209049</v>
      </c>
      <c r="F730" s="627">
        <v>0.72007462050527382</v>
      </c>
      <c r="G730" s="628">
        <v>0.75215269312104427</v>
      </c>
    </row>
    <row r="731" spans="1:7">
      <c r="A731" s="603">
        <v>43732</v>
      </c>
      <c r="B731" s="626">
        <v>0.75005509275616833</v>
      </c>
      <c r="C731" s="627">
        <v>0.43884096442571574</v>
      </c>
      <c r="D731" s="627">
        <v>0.35003870849312496</v>
      </c>
      <c r="E731" s="627">
        <v>0.54032794896821001</v>
      </c>
      <c r="F731" s="627">
        <v>0.71950974051060523</v>
      </c>
      <c r="G731" s="628">
        <v>0.7524451728520043</v>
      </c>
    </row>
    <row r="732" spans="1:7">
      <c r="A732" s="603">
        <v>43731</v>
      </c>
      <c r="B732" s="626">
        <v>0.74435255162852287</v>
      </c>
      <c r="C732" s="627">
        <v>0.4409903530511996</v>
      </c>
      <c r="D732" s="627">
        <v>0.36379809025230753</v>
      </c>
      <c r="E732" s="627">
        <v>0.55172356534688771</v>
      </c>
      <c r="F732" s="627">
        <v>0.71782551938478745</v>
      </c>
      <c r="G732" s="628">
        <v>0.75282472227212749</v>
      </c>
    </row>
    <row r="733" spans="1:7">
      <c r="A733" s="603">
        <v>43728</v>
      </c>
      <c r="B733" s="626">
        <v>0.72827967260740756</v>
      </c>
      <c r="C733" s="627">
        <v>0.4388808624496337</v>
      </c>
      <c r="D733" s="627">
        <v>0.37212721676703309</v>
      </c>
      <c r="E733" s="627">
        <v>0.55857718863220274</v>
      </c>
      <c r="F733" s="627">
        <v>0.71744175407506372</v>
      </c>
      <c r="G733" s="628">
        <v>0.75316099168236961</v>
      </c>
    </row>
    <row r="734" spans="1:7">
      <c r="A734" s="603">
        <v>43727</v>
      </c>
      <c r="B734" s="626">
        <v>0.72062731384542233</v>
      </c>
      <c r="C734" s="627">
        <v>0.4350803449579298</v>
      </c>
      <c r="D734" s="627">
        <v>0.36453811313589873</v>
      </c>
      <c r="E734" s="627">
        <v>0.56699802279470302</v>
      </c>
      <c r="F734" s="627">
        <v>0.71774042788004744</v>
      </c>
      <c r="G734" s="628">
        <v>0.75334137879987617</v>
      </c>
    </row>
    <row r="735" spans="1:7">
      <c r="A735" s="603">
        <v>43726</v>
      </c>
      <c r="B735" s="626">
        <v>0.71862586421779673</v>
      </c>
      <c r="C735" s="627">
        <v>0.42174062224537184</v>
      </c>
      <c r="D735" s="627">
        <v>0.3658284142516639</v>
      </c>
      <c r="E735" s="627">
        <v>0.57355969127487239</v>
      </c>
      <c r="F735" s="627">
        <v>0.71762420754647716</v>
      </c>
      <c r="G735" s="628">
        <v>0.75379544148220778</v>
      </c>
    </row>
    <row r="736" spans="1:7">
      <c r="A736" s="603">
        <v>43725</v>
      </c>
      <c r="B736" s="626">
        <v>0.7916867360695552</v>
      </c>
      <c r="C736" s="627">
        <v>0.41719312989848939</v>
      </c>
      <c r="D736" s="627">
        <v>0.3682870783453791</v>
      </c>
      <c r="E736" s="627">
        <v>0.57764872251654509</v>
      </c>
      <c r="F736" s="627">
        <v>0.71746430999724664</v>
      </c>
      <c r="G736" s="628">
        <v>0.75402285501242206</v>
      </c>
    </row>
    <row r="737" spans="1:7">
      <c r="A737" s="603">
        <v>43724</v>
      </c>
      <c r="B737" s="626">
        <v>0.80845497514483766</v>
      </c>
      <c r="C737" s="627">
        <v>0.41361157709477248</v>
      </c>
      <c r="D737" s="627">
        <v>0.36954029709132613</v>
      </c>
      <c r="E737" s="627">
        <v>0.58272527782926331</v>
      </c>
      <c r="F737" s="627">
        <v>0.72046350748025689</v>
      </c>
      <c r="G737" s="628">
        <v>0.75432840726670769</v>
      </c>
    </row>
    <row r="738" spans="1:7">
      <c r="A738" s="603">
        <v>43721</v>
      </c>
      <c r="B738" s="626">
        <v>0.80205397593868077</v>
      </c>
      <c r="C738" s="627">
        <v>0.4182762467850849</v>
      </c>
      <c r="D738" s="627">
        <v>0.37669623567892424</v>
      </c>
      <c r="E738" s="627">
        <v>0.59075271228814086</v>
      </c>
      <c r="F738" s="627">
        <v>0.72327127135941993</v>
      </c>
      <c r="G738" s="628">
        <v>0.7548272720436805</v>
      </c>
    </row>
    <row r="739" spans="1:7">
      <c r="A739" s="603">
        <v>43720</v>
      </c>
      <c r="B739" s="626">
        <v>0.7780842420092714</v>
      </c>
      <c r="C739" s="627">
        <v>0.42765965822258006</v>
      </c>
      <c r="D739" s="627">
        <v>0.37762286185874805</v>
      </c>
      <c r="E739" s="627">
        <v>0.60125819863469032</v>
      </c>
      <c r="F739" s="627">
        <v>0.72414072213705472</v>
      </c>
      <c r="G739" s="628">
        <v>0.7549322750681503</v>
      </c>
    </row>
    <row r="740" spans="1:7">
      <c r="A740" s="603">
        <v>43719</v>
      </c>
      <c r="B740" s="626">
        <v>0.78186820852601202</v>
      </c>
      <c r="C740" s="627">
        <v>0.43379778848088163</v>
      </c>
      <c r="D740" s="627">
        <v>0.37267345009112862</v>
      </c>
      <c r="E740" s="627">
        <v>0.60789483845497905</v>
      </c>
      <c r="F740" s="627">
        <v>0.72531156115351303</v>
      </c>
      <c r="G740" s="628">
        <v>0.75488758691113489</v>
      </c>
    </row>
    <row r="741" spans="1:7">
      <c r="A741" s="603">
        <v>43718</v>
      </c>
      <c r="B741" s="626">
        <v>0.76768649995898741</v>
      </c>
      <c r="C741" s="627">
        <v>0.42681675441522621</v>
      </c>
      <c r="D741" s="627">
        <v>0.35925767718690949</v>
      </c>
      <c r="E741" s="627">
        <v>0.60936015767419027</v>
      </c>
      <c r="F741" s="627">
        <v>0.7261435250321252</v>
      </c>
      <c r="G741" s="628">
        <v>0.75497699939381968</v>
      </c>
    </row>
    <row r="742" spans="1:7">
      <c r="A742" s="603">
        <v>43717</v>
      </c>
      <c r="B742" s="626">
        <v>0.81587324700619113</v>
      </c>
      <c r="C742" s="627">
        <v>0.43125105284195842</v>
      </c>
      <c r="D742" s="627">
        <v>0.36002183991797099</v>
      </c>
      <c r="E742" s="627">
        <v>0.6064894538127299</v>
      </c>
      <c r="F742" s="627">
        <v>0.72735459908106903</v>
      </c>
      <c r="G742" s="628">
        <v>0.75550573135335963</v>
      </c>
    </row>
    <row r="743" spans="1:7">
      <c r="A743" s="603">
        <v>43714</v>
      </c>
      <c r="B743" s="626">
        <v>0.83370535288763958</v>
      </c>
      <c r="C743" s="627">
        <v>0.44528609396332075</v>
      </c>
      <c r="D743" s="627">
        <v>0.37362961805025247</v>
      </c>
      <c r="E743" s="627">
        <v>0.61173905692191666</v>
      </c>
      <c r="F743" s="627">
        <v>0.72842436784416043</v>
      </c>
      <c r="G743" s="628">
        <v>0.75578848083314987</v>
      </c>
    </row>
    <row r="744" spans="1:7">
      <c r="A744" s="603">
        <v>43713</v>
      </c>
      <c r="B744" s="626">
        <v>0.77877296238526272</v>
      </c>
      <c r="C744" s="627">
        <v>0.43775472548149247</v>
      </c>
      <c r="D744" s="627">
        <v>0.36532397282371459</v>
      </c>
      <c r="E744" s="627">
        <v>0.61485782130649469</v>
      </c>
      <c r="F744" s="627">
        <v>0.72731108388486465</v>
      </c>
      <c r="G744" s="628">
        <v>0.75595818800647441</v>
      </c>
    </row>
    <row r="745" spans="1:7">
      <c r="A745" s="603">
        <v>43712</v>
      </c>
      <c r="B745" s="626">
        <v>0.74850084731055422</v>
      </c>
      <c r="C745" s="627">
        <v>0.43219174548722977</v>
      </c>
      <c r="D745" s="627">
        <v>0.3558975089040739</v>
      </c>
      <c r="E745" s="627">
        <v>0.619866590194175</v>
      </c>
      <c r="F745" s="627">
        <v>0.72670937491351995</v>
      </c>
      <c r="G745" s="628">
        <v>0.75343122972725662</v>
      </c>
    </row>
    <row r="746" spans="1:7">
      <c r="A746" s="603">
        <v>43711</v>
      </c>
      <c r="B746" s="626">
        <v>0.71455410914595097</v>
      </c>
      <c r="C746" s="627">
        <v>0.42619512472662097</v>
      </c>
      <c r="D746" s="627">
        <v>0.36476613349413628</v>
      </c>
      <c r="E746" s="627">
        <v>0.62029692970947881</v>
      </c>
      <c r="F746" s="627">
        <v>0.72569123889662634</v>
      </c>
      <c r="G746" s="628">
        <v>0.75010672403756173</v>
      </c>
    </row>
    <row r="747" spans="1:7">
      <c r="A747" s="603">
        <v>43710</v>
      </c>
      <c r="B747" s="626">
        <v>0.71814546877750229</v>
      </c>
      <c r="C747" s="627">
        <v>0.42032151917968325</v>
      </c>
      <c r="D747" s="627">
        <v>0.34754963561385466</v>
      </c>
      <c r="E747" s="627">
        <v>0.61469055483932034</v>
      </c>
      <c r="F747" s="627">
        <v>0.72516058801891758</v>
      </c>
      <c r="G747" s="628">
        <v>0.75026131743289548</v>
      </c>
    </row>
    <row r="748" spans="1:7">
      <c r="A748" s="603">
        <v>43707</v>
      </c>
      <c r="B748" s="626">
        <v>0.80475097310169841</v>
      </c>
      <c r="C748" s="627">
        <v>0.43506741884414613</v>
      </c>
      <c r="D748" s="627">
        <v>0.33897044207077037</v>
      </c>
      <c r="E748" s="627">
        <v>0.61719998937809195</v>
      </c>
      <c r="F748" s="627">
        <v>0.72499266841655852</v>
      </c>
      <c r="G748" s="628">
        <v>0.75044533646912426</v>
      </c>
    </row>
    <row r="749" spans="1:7">
      <c r="A749" s="603">
        <v>43706</v>
      </c>
      <c r="B749" s="626">
        <v>0.77782641335406999</v>
      </c>
      <c r="C749" s="627">
        <v>0.44825114859264026</v>
      </c>
      <c r="D749" s="627">
        <v>0.33036676494506168</v>
      </c>
      <c r="E749" s="627">
        <v>0.61912832554444397</v>
      </c>
      <c r="F749" s="627">
        <v>0.72431755743595627</v>
      </c>
      <c r="G749" s="628">
        <v>0.75030390747748033</v>
      </c>
    </row>
    <row r="750" spans="1:7">
      <c r="A750" s="603">
        <v>43705</v>
      </c>
      <c r="B750" s="626">
        <v>0.69287846862508806</v>
      </c>
      <c r="C750" s="627">
        <v>0.44605298114119474</v>
      </c>
      <c r="D750" s="627">
        <v>0.34293264141182134</v>
      </c>
      <c r="E750" s="627">
        <v>0.62333505880473161</v>
      </c>
      <c r="F750" s="627">
        <v>0.72399536727160341</v>
      </c>
      <c r="G750" s="628">
        <v>0.75024191106719118</v>
      </c>
    </row>
    <row r="751" spans="1:7">
      <c r="A751" s="603">
        <v>43704</v>
      </c>
      <c r="B751" s="626">
        <v>0.54303266675031647</v>
      </c>
      <c r="C751" s="627">
        <v>0.4529494043596311</v>
      </c>
      <c r="D751" s="627">
        <v>0.34795256395208363</v>
      </c>
      <c r="E751" s="627">
        <v>0.6262275532942525</v>
      </c>
      <c r="F751" s="627">
        <v>0.72380529533170379</v>
      </c>
      <c r="G751" s="628">
        <v>0.7502781548237486</v>
      </c>
    </row>
    <row r="752" spans="1:7">
      <c r="A752" s="603">
        <v>43703</v>
      </c>
      <c r="B752" s="626">
        <v>0.47622528773667122</v>
      </c>
      <c r="C752" s="627">
        <v>0.46035627006569885</v>
      </c>
      <c r="D752" s="627">
        <v>0.34404705158814902</v>
      </c>
      <c r="E752" s="627">
        <v>0.63004249103823473</v>
      </c>
      <c r="F752" s="627">
        <v>0.7239224039868698</v>
      </c>
      <c r="G752" s="628">
        <v>0.75022794080334443</v>
      </c>
    </row>
    <row r="753" spans="1:7">
      <c r="A753" s="603">
        <v>43700</v>
      </c>
      <c r="B753" s="626">
        <v>0.61005714889791218</v>
      </c>
      <c r="C753" s="627">
        <v>0.47218353434352872</v>
      </c>
      <c r="D753" s="627">
        <v>0.28333914931229404</v>
      </c>
      <c r="E753" s="627">
        <v>0.63580170174657302</v>
      </c>
      <c r="F753" s="627">
        <v>0.72395573022084547</v>
      </c>
      <c r="G753" s="628">
        <v>0.75027200587185061</v>
      </c>
    </row>
    <row r="754" spans="1:7">
      <c r="A754" s="603">
        <v>43699</v>
      </c>
      <c r="B754" s="626">
        <v>0.65009224077470429</v>
      </c>
      <c r="C754" s="627">
        <v>0.4593896847441723</v>
      </c>
      <c r="D754" s="627">
        <v>0.27430955894595171</v>
      </c>
      <c r="E754" s="627">
        <v>0.63418695509787826</v>
      </c>
      <c r="F754" s="627">
        <v>0.72245103771349517</v>
      </c>
      <c r="G754" s="628">
        <v>0.7497857979728515</v>
      </c>
    </row>
    <row r="755" spans="1:7">
      <c r="A755" s="603">
        <v>43698</v>
      </c>
      <c r="B755" s="626">
        <v>0.6872772353939739</v>
      </c>
      <c r="C755" s="627">
        <v>0.41410743748433176</v>
      </c>
      <c r="D755" s="627">
        <v>0.27514473827675828</v>
      </c>
      <c r="E755" s="627">
        <v>0.63334229620090221</v>
      </c>
      <c r="F755" s="627">
        <v>0.72160763013262086</v>
      </c>
      <c r="G755" s="628">
        <v>0.74954044711265633</v>
      </c>
    </row>
    <row r="756" spans="1:7">
      <c r="A756" s="603">
        <v>43697</v>
      </c>
      <c r="B756" s="626">
        <v>0.69554241564080965</v>
      </c>
      <c r="C756" s="627">
        <v>0.41118236576402362</v>
      </c>
      <c r="D756" s="627">
        <v>0.26851791384720763</v>
      </c>
      <c r="E756" s="627">
        <v>0.63663639454340071</v>
      </c>
      <c r="F756" s="627">
        <v>0.71885286117399305</v>
      </c>
      <c r="G756" s="628">
        <v>0.74945622512018495</v>
      </c>
    </row>
    <row r="757" spans="1:7">
      <c r="A757" s="603">
        <v>43696</v>
      </c>
      <c r="B757" s="626">
        <v>0.76202410611416649</v>
      </c>
      <c r="C757" s="627">
        <v>0.41285927713550408</v>
      </c>
      <c r="D757" s="627">
        <v>0.27641266208588949</v>
      </c>
      <c r="E757" s="627">
        <v>0.6398270591515669</v>
      </c>
      <c r="F757" s="627">
        <v>0.71615113580899992</v>
      </c>
      <c r="G757" s="628">
        <v>0.74746895872416996</v>
      </c>
    </row>
    <row r="758" spans="1:7">
      <c r="A758" s="603">
        <v>43693</v>
      </c>
      <c r="B758" s="626">
        <v>0.77189006080535738</v>
      </c>
      <c r="C758" s="627">
        <v>0.40332219591351604</v>
      </c>
      <c r="D758" s="627">
        <v>0.27416157513854045</v>
      </c>
      <c r="E758" s="627">
        <v>0.63778080301046747</v>
      </c>
      <c r="F758" s="627">
        <v>0.71520838062858172</v>
      </c>
      <c r="G758" s="628">
        <v>0.73711107510855767</v>
      </c>
    </row>
    <row r="759" spans="1:7">
      <c r="A759" s="603">
        <v>43692</v>
      </c>
      <c r="B759" s="626">
        <v>0.81805335296648796</v>
      </c>
      <c r="C759" s="627">
        <v>0.3957590432329825</v>
      </c>
      <c r="D759" s="627">
        <v>0.27799000102767124</v>
      </c>
      <c r="E759" s="627">
        <v>0.63552446692467701</v>
      </c>
      <c r="F759" s="627">
        <v>0.69389042876564677</v>
      </c>
      <c r="G759" s="628">
        <v>0.73678027151584136</v>
      </c>
    </row>
    <row r="760" spans="1:7">
      <c r="A760" s="603">
        <v>43691</v>
      </c>
      <c r="B760" s="626">
        <v>0.81488359772776364</v>
      </c>
      <c r="C760" s="627">
        <v>0.37845102149934928</v>
      </c>
      <c r="D760" s="627">
        <v>0.26533704772348177</v>
      </c>
      <c r="E760" s="627">
        <v>0.63212936423320543</v>
      </c>
      <c r="F760" s="627">
        <v>0.68532782245325286</v>
      </c>
      <c r="G760" s="628">
        <v>0.73559411873004565</v>
      </c>
    </row>
    <row r="761" spans="1:7">
      <c r="A761" s="603">
        <v>43690</v>
      </c>
      <c r="B761" s="626">
        <v>0.86482110078415997</v>
      </c>
      <c r="C761" s="627">
        <v>0.37933784105873086</v>
      </c>
      <c r="D761" s="627">
        <v>0.26133020780598026</v>
      </c>
      <c r="E761" s="627">
        <v>0.63308989173012697</v>
      </c>
      <c r="F761" s="627">
        <v>0.68383817289894955</v>
      </c>
      <c r="G761" s="628">
        <v>0.73103131676373623</v>
      </c>
    </row>
    <row r="762" spans="1:7">
      <c r="A762" s="603">
        <v>43689</v>
      </c>
      <c r="B762" s="626">
        <v>0.88115800387074417</v>
      </c>
      <c r="C762" s="627">
        <v>0.38246135117954572</v>
      </c>
      <c r="D762" s="627">
        <v>0.25645431197792962</v>
      </c>
      <c r="E762" s="627">
        <v>0.63497033441619743</v>
      </c>
      <c r="F762" s="627">
        <v>0.68210091849593868</v>
      </c>
      <c r="G762" s="628">
        <v>0.7220707855094185</v>
      </c>
    </row>
    <row r="763" spans="1:7">
      <c r="A763" s="603">
        <v>43686</v>
      </c>
      <c r="B763" s="626">
        <v>0.81812504789212537</v>
      </c>
      <c r="C763" s="627">
        <v>0.37334662842255673</v>
      </c>
      <c r="D763" s="627">
        <v>0.25366072452383631</v>
      </c>
      <c r="E763" s="627">
        <v>0.63345757795622559</v>
      </c>
      <c r="F763" s="627">
        <v>0.67967352047464713</v>
      </c>
      <c r="G763" s="628">
        <v>0.71221188202389019</v>
      </c>
    </row>
    <row r="764" spans="1:7">
      <c r="A764" s="603">
        <v>43685</v>
      </c>
      <c r="B764" s="626">
        <v>0.768942473085376</v>
      </c>
      <c r="C764" s="627">
        <v>0.34326849137583137</v>
      </c>
      <c r="D764" s="627">
        <v>0.24531047836748393</v>
      </c>
      <c r="E764" s="627">
        <v>0.63297154996430816</v>
      </c>
      <c r="F764" s="627">
        <v>0.675875028625328</v>
      </c>
      <c r="G764" s="628">
        <v>0.71153497097873275</v>
      </c>
    </row>
    <row r="765" spans="1:7">
      <c r="A765" s="603">
        <v>43684</v>
      </c>
      <c r="B765" s="626">
        <v>0.72102991544409556</v>
      </c>
      <c r="C765" s="627">
        <v>0.34090738518130709</v>
      </c>
      <c r="D765" s="627">
        <v>0.24617821557387617</v>
      </c>
      <c r="E765" s="627">
        <v>0.63387768375233478</v>
      </c>
      <c r="F765" s="627">
        <v>0.6735036671874115</v>
      </c>
      <c r="G765" s="628">
        <v>0.7115376909546729</v>
      </c>
    </row>
    <row r="766" spans="1:7">
      <c r="A766" s="603">
        <v>43683</v>
      </c>
      <c r="B766" s="626">
        <v>0.285341316808435</v>
      </c>
      <c r="C766" s="627">
        <v>0.34214990577162413</v>
      </c>
      <c r="D766" s="627">
        <v>0.24768401759085301</v>
      </c>
      <c r="E766" s="627">
        <v>0.63564297230316058</v>
      </c>
      <c r="F766" s="627">
        <v>0.67021750737163077</v>
      </c>
      <c r="G766" s="628">
        <v>0.71149074965862158</v>
      </c>
    </row>
    <row r="767" spans="1:7">
      <c r="A767" s="603">
        <v>43682</v>
      </c>
      <c r="B767" s="626">
        <v>0.27962029920630532</v>
      </c>
      <c r="C767" s="627">
        <v>0.34464556337905777</v>
      </c>
      <c r="D767" s="627">
        <v>0.24333280461936468</v>
      </c>
      <c r="E767" s="627">
        <v>0.63876554580569767</v>
      </c>
      <c r="F767" s="627">
        <v>0.66697542625890471</v>
      </c>
      <c r="G767" s="628">
        <v>0.71130597691617592</v>
      </c>
    </row>
    <row r="768" spans="1:7">
      <c r="A768" s="603">
        <v>43679</v>
      </c>
      <c r="B768" s="626">
        <v>0.2705768967467681</v>
      </c>
      <c r="C768" s="627">
        <v>0.34030172587504176</v>
      </c>
      <c r="D768" s="627">
        <v>0.23974723619334384</v>
      </c>
      <c r="E768" s="627">
        <v>0.62650667862592768</v>
      </c>
      <c r="F768" s="627">
        <v>0.66408529216255618</v>
      </c>
      <c r="G768" s="628">
        <v>0.71114781602546506</v>
      </c>
    </row>
    <row r="769" spans="1:7">
      <c r="A769" s="603">
        <v>43678</v>
      </c>
      <c r="B769" s="626">
        <v>0.26421148192245919</v>
      </c>
      <c r="C769" s="627">
        <v>0.32944213550742035</v>
      </c>
      <c r="D769" s="627">
        <v>0.24196204910832847</v>
      </c>
      <c r="E769" s="627">
        <v>0.63188953309260532</v>
      </c>
      <c r="F769" s="627">
        <v>0.66308088391281916</v>
      </c>
      <c r="G769" s="628">
        <v>0.71094095821387682</v>
      </c>
    </row>
    <row r="770" spans="1:7">
      <c r="A770" s="603">
        <v>43677</v>
      </c>
      <c r="B770" s="626">
        <v>0.25971699863464554</v>
      </c>
      <c r="C770" s="627">
        <v>0.31746234952266311</v>
      </c>
      <c r="D770" s="627">
        <v>0.24459899716941189</v>
      </c>
      <c r="E770" s="627">
        <v>0.62969465923220591</v>
      </c>
      <c r="F770" s="627">
        <v>0.66300578269723687</v>
      </c>
      <c r="G770" s="628">
        <v>0.7106558526180391</v>
      </c>
    </row>
    <row r="771" spans="1:7">
      <c r="A771" s="603">
        <v>43676</v>
      </c>
      <c r="B771" s="626">
        <v>0.21317728962131952</v>
      </c>
      <c r="C771" s="627">
        <v>0.30231993253077405</v>
      </c>
      <c r="D771" s="627">
        <v>0.23944955254934003</v>
      </c>
      <c r="E771" s="627">
        <v>0.61697277753767255</v>
      </c>
      <c r="F771" s="627">
        <v>0.65940403169814388</v>
      </c>
      <c r="G771" s="628">
        <v>0.71022082881355286</v>
      </c>
    </row>
    <row r="772" spans="1:7">
      <c r="A772" s="603">
        <v>43675</v>
      </c>
      <c r="B772" s="626">
        <v>0.16747901727435682</v>
      </c>
      <c r="C772" s="627">
        <v>0.29089246139689917</v>
      </c>
      <c r="D772" s="627">
        <v>0.23692478764336164</v>
      </c>
      <c r="E772" s="627">
        <v>0.6148378733367591</v>
      </c>
      <c r="F772" s="627">
        <v>0.65818480636284227</v>
      </c>
      <c r="G772" s="628">
        <v>0.70912325815908905</v>
      </c>
    </row>
    <row r="773" spans="1:7">
      <c r="A773" s="603">
        <v>43672</v>
      </c>
      <c r="B773" s="626">
        <v>0.1770201284805806</v>
      </c>
      <c r="C773" s="627">
        <v>0.29508604500332458</v>
      </c>
      <c r="D773" s="627">
        <v>0.24377014860459142</v>
      </c>
      <c r="E773" s="627">
        <v>0.62046890359133977</v>
      </c>
      <c r="F773" s="627">
        <v>0.6580957274191056</v>
      </c>
      <c r="G773" s="628">
        <v>0.70780227284677466</v>
      </c>
    </row>
    <row r="774" spans="1:7">
      <c r="A774" s="603">
        <v>43671</v>
      </c>
      <c r="B774" s="626">
        <v>0.19496217309181327</v>
      </c>
      <c r="C774" s="627">
        <v>0.2958556966809896</v>
      </c>
      <c r="D774" s="627">
        <v>0.24496759755673564</v>
      </c>
      <c r="E774" s="627">
        <v>0.62368449009877702</v>
      </c>
      <c r="F774" s="627">
        <v>0.6580202664096424</v>
      </c>
      <c r="G774" s="628">
        <v>0.70749384743998101</v>
      </c>
    </row>
    <row r="775" spans="1:7">
      <c r="A775" s="603">
        <v>43670</v>
      </c>
      <c r="B775" s="626">
        <v>0.25914656356048127</v>
      </c>
      <c r="C775" s="627">
        <v>0.29353360078532376</v>
      </c>
      <c r="D775" s="627">
        <v>0.23567782517090394</v>
      </c>
      <c r="E775" s="627">
        <v>0.62683403326910947</v>
      </c>
      <c r="F775" s="627">
        <v>0.65812371206712872</v>
      </c>
      <c r="G775" s="628">
        <v>0.70707784133199292</v>
      </c>
    </row>
    <row r="776" spans="1:7">
      <c r="A776" s="603">
        <v>43669</v>
      </c>
      <c r="B776" s="626">
        <v>0.36526208927449322</v>
      </c>
      <c r="C776" s="627">
        <v>0.31098236630220916</v>
      </c>
      <c r="D776" s="627">
        <v>0.22348426739402039</v>
      </c>
      <c r="E776" s="627">
        <v>0.62887247069767771</v>
      </c>
      <c r="F776" s="627">
        <v>0.65809064587685251</v>
      </c>
      <c r="G776" s="628">
        <v>0.70699905750466818</v>
      </c>
    </row>
    <row r="777" spans="1:7">
      <c r="A777" s="603">
        <v>43668</v>
      </c>
      <c r="B777" s="626">
        <v>0.43248864421844463</v>
      </c>
      <c r="C777" s="627">
        <v>0.27698322088400701</v>
      </c>
      <c r="D777" s="627">
        <v>0.21479477588579213</v>
      </c>
      <c r="E777" s="627">
        <v>0.63161352950494898</v>
      </c>
      <c r="F777" s="627">
        <v>0.65755102140568134</v>
      </c>
      <c r="G777" s="628">
        <v>0.70673879155123465</v>
      </c>
    </row>
    <row r="778" spans="1:7">
      <c r="A778" s="603">
        <v>43665</v>
      </c>
      <c r="B778" s="626">
        <v>0.45841897347733229</v>
      </c>
      <c r="C778" s="627">
        <v>0.24719225332298636</v>
      </c>
      <c r="D778" s="627">
        <v>0.21020619211390018</v>
      </c>
      <c r="E778" s="627">
        <v>0.6342344139513133</v>
      </c>
      <c r="F778" s="627">
        <v>0.65674205606821834</v>
      </c>
      <c r="G778" s="628">
        <v>0.70693470551366067</v>
      </c>
    </row>
    <row r="779" spans="1:7">
      <c r="A779" s="603">
        <v>43664</v>
      </c>
      <c r="B779" s="626">
        <v>0.49689443815441975</v>
      </c>
      <c r="C779" s="627">
        <v>0.23156029720021473</v>
      </c>
      <c r="D779" s="627">
        <v>0.19869253496533912</v>
      </c>
      <c r="E779" s="627">
        <v>0.63457288995081151</v>
      </c>
      <c r="F779" s="627">
        <v>0.64691848906225613</v>
      </c>
      <c r="G779" s="628">
        <v>0.70641353542156671</v>
      </c>
    </row>
    <row r="780" spans="1:7">
      <c r="A780" s="603">
        <v>43663</v>
      </c>
      <c r="B780" s="626">
        <v>0.51228177808585795</v>
      </c>
      <c r="C780" s="627">
        <v>0.24847409047342753</v>
      </c>
      <c r="D780" s="627">
        <v>0.19555553600646353</v>
      </c>
      <c r="E780" s="627">
        <v>0.63627779290130115</v>
      </c>
      <c r="F780" s="627">
        <v>0.63811400001200747</v>
      </c>
      <c r="G780" s="628">
        <v>0.70627674645790284</v>
      </c>
    </row>
    <row r="781" spans="1:7">
      <c r="A781" s="603">
        <v>43662</v>
      </c>
      <c r="B781" s="626">
        <v>0.55192508327784717</v>
      </c>
      <c r="C781" s="627">
        <v>0.17216591181624155</v>
      </c>
      <c r="D781" s="627">
        <v>0.15843537039764807</v>
      </c>
      <c r="E781" s="627">
        <v>0.73026069039130026</v>
      </c>
      <c r="F781" s="627">
        <v>0.66552976640711092</v>
      </c>
      <c r="G781" s="628">
        <v>0.72285840736923801</v>
      </c>
    </row>
    <row r="782" spans="1:7">
      <c r="A782" s="603">
        <v>43661</v>
      </c>
      <c r="B782" s="626">
        <v>0.61725202808510171</v>
      </c>
      <c r="C782" s="627">
        <v>0.15771575916332509</v>
      </c>
      <c r="D782" s="627">
        <v>0.15696749568826796</v>
      </c>
      <c r="E782" s="627">
        <v>0.73059735515014845</v>
      </c>
      <c r="F782" s="627">
        <v>0.6646508129976465</v>
      </c>
      <c r="G782" s="628">
        <v>0.7221802647630251</v>
      </c>
    </row>
    <row r="783" spans="1:7">
      <c r="A783" s="603">
        <v>43658</v>
      </c>
      <c r="B783" s="626">
        <v>0.65077491393155251</v>
      </c>
      <c r="C783" s="627">
        <v>3.6524342722509852E-2</v>
      </c>
      <c r="D783" s="627">
        <v>0.15642303941414623</v>
      </c>
      <c r="E783" s="627">
        <v>0.73136162714028508</v>
      </c>
      <c r="F783" s="627">
        <v>0.66427037152471058</v>
      </c>
      <c r="G783" s="628">
        <v>0.7219252897241224</v>
      </c>
    </row>
    <row r="784" spans="1:7">
      <c r="A784" s="603">
        <v>43657</v>
      </c>
      <c r="B784" s="626">
        <v>0.50141136047022228</v>
      </c>
      <c r="C784" s="627">
        <v>1.0023272420883451E-2</v>
      </c>
      <c r="D784" s="627">
        <v>0.15342595395587549</v>
      </c>
      <c r="E784" s="627">
        <v>0.73462276326544684</v>
      </c>
      <c r="F784" s="627">
        <v>0.66471590942080394</v>
      </c>
      <c r="G784" s="628">
        <v>0.7220569797722205</v>
      </c>
    </row>
    <row r="785" spans="1:7">
      <c r="A785" s="603">
        <v>43656</v>
      </c>
      <c r="B785" s="626">
        <v>0.29275099726758569</v>
      </c>
      <c r="C785" s="627">
        <v>6.130132690903449E-3</v>
      </c>
      <c r="D785" s="627">
        <v>0.14193758831443468</v>
      </c>
      <c r="E785" s="627">
        <v>0.73391087332203842</v>
      </c>
      <c r="F785" s="627">
        <v>0.66439542400125129</v>
      </c>
      <c r="G785" s="628">
        <v>0.72204052086268788</v>
      </c>
    </row>
    <row r="786" spans="1:7">
      <c r="A786" s="603">
        <v>43655</v>
      </c>
      <c r="B786" s="626">
        <v>0.2408025200444833</v>
      </c>
      <c r="C786" s="627">
        <v>-6.2463931054624108E-3</v>
      </c>
      <c r="D786" s="627">
        <v>0.14026764033860331</v>
      </c>
      <c r="E786" s="627">
        <v>0.73751895009085555</v>
      </c>
      <c r="F786" s="627">
        <v>0.66378472660753773</v>
      </c>
      <c r="G786" s="628">
        <v>0.72210526820361309</v>
      </c>
    </row>
    <row r="787" spans="1:7">
      <c r="A787" s="603">
        <v>43654</v>
      </c>
      <c r="B787" s="626">
        <v>0.10683814194319677</v>
      </c>
      <c r="C787" s="627">
        <v>3.5416098871704264E-2</v>
      </c>
      <c r="D787" s="627">
        <v>0.14545602719167833</v>
      </c>
      <c r="E787" s="627">
        <v>0.74038702972871573</v>
      </c>
      <c r="F787" s="627">
        <v>0.66352794012830529</v>
      </c>
      <c r="G787" s="628">
        <v>0.72218631335219352</v>
      </c>
    </row>
    <row r="788" spans="1:7">
      <c r="A788" s="603">
        <v>43651</v>
      </c>
      <c r="B788" s="626">
        <v>6.0439184056221236E-2</v>
      </c>
      <c r="C788" s="627">
        <v>6.3691238159939365E-2</v>
      </c>
      <c r="D788" s="627">
        <v>0.16585515124879924</v>
      </c>
      <c r="E788" s="627">
        <v>0.73926727304406159</v>
      </c>
      <c r="F788" s="627">
        <v>0.66313662659694006</v>
      </c>
      <c r="G788" s="628">
        <v>0.72216651097898155</v>
      </c>
    </row>
    <row r="789" spans="1:7">
      <c r="A789" s="603">
        <v>43650</v>
      </c>
      <c r="B789" s="626">
        <v>-0.1667078572738854</v>
      </c>
      <c r="C789" s="627">
        <v>0.10581120400324398</v>
      </c>
      <c r="D789" s="627">
        <v>0.18604183779942052</v>
      </c>
      <c r="E789" s="627">
        <v>0.74458710088701052</v>
      </c>
      <c r="F789" s="627">
        <v>0.6632844920570421</v>
      </c>
      <c r="G789" s="628">
        <v>0.72276656920458449</v>
      </c>
    </row>
    <row r="790" spans="1:7">
      <c r="A790" s="603">
        <v>43649</v>
      </c>
      <c r="B790" s="626">
        <v>-9.7836419816473452E-2</v>
      </c>
      <c r="C790" s="627">
        <v>0.13880126055000302</v>
      </c>
      <c r="D790" s="627">
        <v>0.19828798417014273</v>
      </c>
      <c r="E790" s="627">
        <v>0.74873088131498566</v>
      </c>
      <c r="F790" s="627">
        <v>0.66359817459160364</v>
      </c>
      <c r="G790" s="628">
        <v>0.72313369613798828</v>
      </c>
    </row>
    <row r="791" spans="1:7">
      <c r="A791" s="603">
        <v>43648</v>
      </c>
      <c r="B791" s="626">
        <v>-4.2738048534868442E-2</v>
      </c>
      <c r="C791" s="627">
        <v>0.15069157428885774</v>
      </c>
      <c r="D791" s="627">
        <v>0.20842788449575289</v>
      </c>
      <c r="E791" s="627">
        <v>0.75034262838189103</v>
      </c>
      <c r="F791" s="627">
        <v>0.66345411462772708</v>
      </c>
      <c r="G791" s="628">
        <v>0.72298180036295501</v>
      </c>
    </row>
    <row r="792" spans="1:7">
      <c r="A792" s="603">
        <v>43647</v>
      </c>
      <c r="B792" s="626">
        <v>-0.26338943721124275</v>
      </c>
      <c r="C792" s="627">
        <v>0.15452721701810396</v>
      </c>
      <c r="D792" s="627">
        <v>0.21475023947214678</v>
      </c>
      <c r="E792" s="627">
        <v>0.75022755628350224</v>
      </c>
      <c r="F792" s="627">
        <v>0.66290695131983324</v>
      </c>
      <c r="G792" s="628">
        <v>0.72274464895141366</v>
      </c>
    </row>
    <row r="793" spans="1:7">
      <c r="A793" s="603">
        <v>43644</v>
      </c>
      <c r="B793" s="626">
        <v>-0.1498636557533074</v>
      </c>
      <c r="C793" s="627">
        <v>0.16618157937793593</v>
      </c>
      <c r="D793" s="627">
        <v>0.22486613661913052</v>
      </c>
      <c r="E793" s="627">
        <v>0.74979453622967429</v>
      </c>
      <c r="F793" s="627">
        <v>0.66198560019216657</v>
      </c>
      <c r="G793" s="628">
        <v>0.72251311426581666</v>
      </c>
    </row>
    <row r="794" spans="1:7">
      <c r="A794" s="603">
        <v>43643</v>
      </c>
      <c r="B794" s="626">
        <v>0.14855440126716254</v>
      </c>
      <c r="C794" s="627">
        <v>0.17600668822136348</v>
      </c>
      <c r="D794" s="627">
        <v>0.23645127069982769</v>
      </c>
      <c r="E794" s="627">
        <v>0.75075471391479176</v>
      </c>
      <c r="F794" s="627">
        <v>0.66123034231114364</v>
      </c>
      <c r="G794" s="628">
        <v>0.72261604119847866</v>
      </c>
    </row>
    <row r="795" spans="1:7">
      <c r="A795" s="603">
        <v>43642</v>
      </c>
      <c r="B795" s="626">
        <v>0.24471062845295932</v>
      </c>
      <c r="C795" s="627">
        <v>0.19315940903929066</v>
      </c>
      <c r="D795" s="627">
        <v>0.25221514197533168</v>
      </c>
      <c r="E795" s="627">
        <v>0.75151612190707551</v>
      </c>
      <c r="F795" s="627">
        <v>0.66068711133621671</v>
      </c>
      <c r="G795" s="628">
        <v>0.72268183567046451</v>
      </c>
    </row>
    <row r="796" spans="1:7">
      <c r="A796" s="603">
        <v>43641</v>
      </c>
      <c r="B796" s="626">
        <v>0.23300455341380799</v>
      </c>
      <c r="C796" s="627">
        <v>0.19762820361639857</v>
      </c>
      <c r="D796" s="627">
        <v>0.26658791998926562</v>
      </c>
      <c r="E796" s="627">
        <v>0.75335903343134647</v>
      </c>
      <c r="F796" s="627">
        <v>0.65945954669062035</v>
      </c>
      <c r="G796" s="628">
        <v>0.72243476725353861</v>
      </c>
    </row>
    <row r="797" spans="1:7">
      <c r="A797" s="603">
        <v>43640</v>
      </c>
      <c r="B797" s="626">
        <v>0.27481874475155826</v>
      </c>
      <c r="C797" s="627">
        <v>0.18747367156966463</v>
      </c>
      <c r="D797" s="627">
        <v>0.28705263716312074</v>
      </c>
      <c r="E797" s="627">
        <v>0.75576884110000409</v>
      </c>
      <c r="F797" s="627">
        <v>0.65877838785695886</v>
      </c>
      <c r="G797" s="628">
        <v>0.72235325270859818</v>
      </c>
    </row>
    <row r="798" spans="1:7">
      <c r="A798" s="603">
        <v>43637</v>
      </c>
      <c r="B798" s="626">
        <v>0.34552040901954068</v>
      </c>
      <c r="C798" s="627">
        <v>0.17855148475785693</v>
      </c>
      <c r="D798" s="627">
        <v>0.29985867788094722</v>
      </c>
      <c r="E798" s="627">
        <v>0.75492134153845214</v>
      </c>
      <c r="F798" s="627">
        <v>0.65788406498323027</v>
      </c>
      <c r="G798" s="628">
        <v>0.72226820903357059</v>
      </c>
    </row>
    <row r="799" spans="1:7">
      <c r="A799" s="603">
        <v>43636</v>
      </c>
      <c r="B799" s="626">
        <v>0.26946923824366953</v>
      </c>
      <c r="C799" s="627">
        <v>0.17651772545733205</v>
      </c>
      <c r="D799" s="627">
        <v>0.3085236174626283</v>
      </c>
      <c r="E799" s="627">
        <v>0.75373765053783759</v>
      </c>
      <c r="F799" s="627">
        <v>0.6570946722525014</v>
      </c>
      <c r="G799" s="628">
        <v>0.72223259316842525</v>
      </c>
    </row>
    <row r="800" spans="1:7">
      <c r="A800" s="603">
        <v>43635</v>
      </c>
      <c r="B800" s="626">
        <v>-5.7393097235582648E-2</v>
      </c>
      <c r="C800" s="627">
        <v>0.17443324603499008</v>
      </c>
      <c r="D800" s="627">
        <v>0.32104593584011137</v>
      </c>
      <c r="E800" s="627">
        <v>0.75321928054967169</v>
      </c>
      <c r="F800" s="627">
        <v>0.65582559878377511</v>
      </c>
      <c r="G800" s="628">
        <v>0.721989427658426</v>
      </c>
    </row>
    <row r="801" spans="1:7">
      <c r="A801" s="603">
        <v>43634</v>
      </c>
      <c r="B801" s="626">
        <v>-6.7897589145420975E-2</v>
      </c>
      <c r="C801" s="627">
        <v>0.16792044952926427</v>
      </c>
      <c r="D801" s="627">
        <v>0.34228180412414538</v>
      </c>
      <c r="E801" s="627">
        <v>0.75305794502843304</v>
      </c>
      <c r="F801" s="627">
        <v>0.65311069477582273</v>
      </c>
      <c r="G801" s="628">
        <v>0.72169225801356995</v>
      </c>
    </row>
    <row r="802" spans="1:7">
      <c r="A802" s="603">
        <v>43633</v>
      </c>
      <c r="B802" s="626">
        <v>-7.0790302399596258E-2</v>
      </c>
      <c r="C802" s="627">
        <v>0.16350106485008262</v>
      </c>
      <c r="D802" s="627">
        <v>0.36272902948538094</v>
      </c>
      <c r="E802" s="627">
        <v>0.75439187251253648</v>
      </c>
      <c r="F802" s="627">
        <v>0.65187635143587808</v>
      </c>
      <c r="G802" s="628">
        <v>0.72142989157512782</v>
      </c>
    </row>
    <row r="803" spans="1:7">
      <c r="A803" s="603">
        <v>43630</v>
      </c>
      <c r="B803" s="626">
        <v>-8.2588397458367366E-2</v>
      </c>
      <c r="C803" s="627">
        <v>0.17439451201603054</v>
      </c>
      <c r="D803" s="627">
        <v>0.37090982609731948</v>
      </c>
      <c r="E803" s="627">
        <v>0.75506849630638917</v>
      </c>
      <c r="F803" s="627">
        <v>0.65074548636392249</v>
      </c>
      <c r="G803" s="628">
        <v>0.72124778529528444</v>
      </c>
    </row>
    <row r="804" spans="1:7">
      <c r="A804" s="603">
        <v>43629</v>
      </c>
      <c r="B804" s="626">
        <v>-6.4568581150782831E-2</v>
      </c>
      <c r="C804" s="627">
        <v>0.17461168934755084</v>
      </c>
      <c r="D804" s="627">
        <v>0.3758357632399138</v>
      </c>
      <c r="E804" s="627">
        <v>0.75354905366885583</v>
      </c>
      <c r="F804" s="627">
        <v>0.64963343685177233</v>
      </c>
      <c r="G804" s="628">
        <v>0.72121778666580039</v>
      </c>
    </row>
    <row r="805" spans="1:7">
      <c r="A805" s="603">
        <v>43628</v>
      </c>
      <c r="B805" s="626">
        <v>7.1506829837765143E-2</v>
      </c>
      <c r="C805" s="627">
        <v>0.1598635916265114</v>
      </c>
      <c r="D805" s="627">
        <v>0.38228362215694872</v>
      </c>
      <c r="E805" s="627">
        <v>0.75317361207924838</v>
      </c>
      <c r="F805" s="627">
        <v>0.64807342435986692</v>
      </c>
      <c r="G805" s="628">
        <v>0.72125890553324845</v>
      </c>
    </row>
    <row r="806" spans="1:7">
      <c r="A806" s="603">
        <v>43627</v>
      </c>
      <c r="B806" s="626">
        <v>0.21388974944607572</v>
      </c>
      <c r="C806" s="627">
        <v>0.15906370962205446</v>
      </c>
      <c r="D806" s="627">
        <v>0.40575561796212367</v>
      </c>
      <c r="E806" s="627">
        <v>0.75344896566134723</v>
      </c>
      <c r="F806" s="627">
        <v>0.64551526685498595</v>
      </c>
      <c r="G806" s="628">
        <v>0.72122808502993074</v>
      </c>
    </row>
    <row r="807" spans="1:7">
      <c r="A807" s="603">
        <v>43626</v>
      </c>
      <c r="B807" s="626">
        <v>0.41197854374897436</v>
      </c>
      <c r="C807" s="627">
        <v>0.16319002107142835</v>
      </c>
      <c r="D807" s="627">
        <v>0.43293053827238337</v>
      </c>
      <c r="E807" s="627">
        <v>0.75397272322921671</v>
      </c>
      <c r="F807" s="627">
        <v>0.64380324690086355</v>
      </c>
      <c r="G807" s="628">
        <v>0.72124083119734972</v>
      </c>
    </row>
    <row r="808" spans="1:7">
      <c r="A808" s="603">
        <v>43623</v>
      </c>
      <c r="B808" s="626">
        <v>0.38430207648535403</v>
      </c>
      <c r="C808" s="627">
        <v>0.15074622946998228</v>
      </c>
      <c r="D808" s="627">
        <v>0.44199202620096278</v>
      </c>
      <c r="E808" s="627">
        <v>0.75200675347349055</v>
      </c>
      <c r="F808" s="627">
        <v>0.64197875817756023</v>
      </c>
      <c r="G808" s="628">
        <v>0.72083199047062507</v>
      </c>
    </row>
    <row r="809" spans="1:7">
      <c r="A809" s="603">
        <v>43622</v>
      </c>
      <c r="B809" s="626">
        <v>5.6391990411404143E-2</v>
      </c>
      <c r="C809" s="627">
        <v>8.9873661658815898E-2</v>
      </c>
      <c r="D809" s="627">
        <v>0.41488458136799272</v>
      </c>
      <c r="E809" s="627">
        <v>0.74324355220985872</v>
      </c>
      <c r="F809" s="627">
        <v>0.63899208722582568</v>
      </c>
      <c r="G809" s="628">
        <v>0.72031196358408189</v>
      </c>
    </row>
    <row r="810" spans="1:7">
      <c r="A810" s="603">
        <v>43621</v>
      </c>
      <c r="B810" s="626">
        <v>8.1498349318091579E-2</v>
      </c>
      <c r="C810" s="627">
        <v>9.6135999486287343E-2</v>
      </c>
      <c r="D810" s="627">
        <v>0.42256566961707615</v>
      </c>
      <c r="E810" s="627">
        <v>0.74259212302085098</v>
      </c>
      <c r="F810" s="627">
        <v>0.63783449981124585</v>
      </c>
      <c r="G810" s="628">
        <v>0.7206562356406524</v>
      </c>
    </row>
    <row r="811" spans="1:7">
      <c r="A811" s="603">
        <v>43620</v>
      </c>
      <c r="B811" s="626">
        <v>7.4976084975249477E-2</v>
      </c>
      <c r="C811" s="627">
        <v>0.10428110792932437</v>
      </c>
      <c r="D811" s="627">
        <v>0.43108443362030946</v>
      </c>
      <c r="E811" s="627">
        <v>0.73989743713745371</v>
      </c>
      <c r="F811" s="627">
        <v>0.63664793438152689</v>
      </c>
      <c r="G811" s="628">
        <v>0.72053567684545161</v>
      </c>
    </row>
    <row r="812" spans="1:7">
      <c r="A812" s="603">
        <v>43619</v>
      </c>
      <c r="B812" s="626">
        <v>5.6760514825200357E-2</v>
      </c>
      <c r="C812" s="627">
        <v>0.10477385769303207</v>
      </c>
      <c r="D812" s="627">
        <v>0.44837442976597081</v>
      </c>
      <c r="E812" s="627">
        <v>0.73906663287415986</v>
      </c>
      <c r="F812" s="627">
        <v>0.63614165327648531</v>
      </c>
      <c r="G812" s="628">
        <v>0.72046934043514532</v>
      </c>
    </row>
    <row r="813" spans="1:7">
      <c r="A813" s="603">
        <v>43616</v>
      </c>
      <c r="B813" s="626">
        <v>4.3187995117511084E-2</v>
      </c>
      <c r="C813" s="627">
        <v>0.11171922759374815</v>
      </c>
      <c r="D813" s="627">
        <v>0.45787231706821779</v>
      </c>
      <c r="E813" s="627">
        <v>0.73990946419562642</v>
      </c>
      <c r="F813" s="627">
        <v>0.63547452036923346</v>
      </c>
      <c r="G813" s="628">
        <v>0.72064659777997975</v>
      </c>
    </row>
    <row r="814" spans="1:7">
      <c r="A814" s="603">
        <v>43615</v>
      </c>
      <c r="B814" s="626">
        <v>1.1194591418325879E-2</v>
      </c>
      <c r="C814" s="627">
        <v>0.1281256287475723</v>
      </c>
      <c r="D814" s="627">
        <v>0.4945634367219911</v>
      </c>
      <c r="E814" s="627">
        <v>0.73764874815918724</v>
      </c>
      <c r="F814" s="627">
        <v>0.63544876591535049</v>
      </c>
      <c r="G814" s="628">
        <v>0.72142088115134451</v>
      </c>
    </row>
    <row r="815" spans="1:7">
      <c r="A815" s="603">
        <v>43614</v>
      </c>
      <c r="B815" s="626">
        <v>2.7638749753581372E-2</v>
      </c>
      <c r="C815" s="627">
        <v>0.16184836496642291</v>
      </c>
      <c r="D815" s="627">
        <v>0.52735482699940028</v>
      </c>
      <c r="E815" s="627">
        <v>0.73789847908179973</v>
      </c>
      <c r="F815" s="627">
        <v>0.6369857388349015</v>
      </c>
      <c r="G815" s="628">
        <v>0.72288475122999929</v>
      </c>
    </row>
    <row r="816" spans="1:7">
      <c r="A816" s="603">
        <v>43613</v>
      </c>
      <c r="B816" s="626">
        <v>7.1234816571820264E-2</v>
      </c>
      <c r="C816" s="627">
        <v>0.17173329121271919</v>
      </c>
      <c r="D816" s="627">
        <v>0.5381576466185175</v>
      </c>
      <c r="E816" s="627">
        <v>0.73269656092063862</v>
      </c>
      <c r="F816" s="627">
        <v>0.63607594313253102</v>
      </c>
      <c r="G816" s="628">
        <v>0.72309514144880105</v>
      </c>
    </row>
    <row r="817" spans="1:7">
      <c r="A817" s="603">
        <v>43612</v>
      </c>
      <c r="B817" s="626">
        <v>5.0238063428122183E-2</v>
      </c>
      <c r="C817" s="627">
        <v>0.16915517271318944</v>
      </c>
      <c r="D817" s="627">
        <v>0.56102218202986187</v>
      </c>
      <c r="E817" s="627">
        <v>0.72734666199486209</v>
      </c>
      <c r="F817" s="627">
        <v>0.63451019067374048</v>
      </c>
      <c r="G817" s="628">
        <v>0.72328082218576639</v>
      </c>
    </row>
    <row r="818" spans="1:7">
      <c r="A818" s="603">
        <v>43609</v>
      </c>
      <c r="B818" s="626">
        <v>0.10083106144701244</v>
      </c>
      <c r="C818" s="627">
        <v>0.20654371653726636</v>
      </c>
      <c r="D818" s="627">
        <v>0.5873864600962192</v>
      </c>
      <c r="E818" s="627">
        <v>0.72585237945018399</v>
      </c>
      <c r="F818" s="627">
        <v>0.62991522408969525</v>
      </c>
      <c r="G818" s="628">
        <v>0.72393417371742497</v>
      </c>
    </row>
    <row r="819" spans="1:7">
      <c r="A819" s="603">
        <v>43608</v>
      </c>
      <c r="B819" s="626">
        <v>8.4696151409754838E-2</v>
      </c>
      <c r="C819" s="627">
        <v>0.21577479860594684</v>
      </c>
      <c r="D819" s="627">
        <v>0.60737741686698388</v>
      </c>
      <c r="E819" s="627">
        <v>0.72434985226382254</v>
      </c>
      <c r="F819" s="627">
        <v>0.63106860515443675</v>
      </c>
      <c r="G819" s="628">
        <v>0.7242505079488597</v>
      </c>
    </row>
    <row r="820" spans="1:7">
      <c r="A820" s="603">
        <v>43607</v>
      </c>
      <c r="B820" s="626">
        <v>0.22767523650669419</v>
      </c>
      <c r="C820" s="627">
        <v>0.21792793357322787</v>
      </c>
      <c r="D820" s="627">
        <v>0.62500151025533057</v>
      </c>
      <c r="E820" s="627">
        <v>0.72717959638616536</v>
      </c>
      <c r="F820" s="627">
        <v>0.63456470861110836</v>
      </c>
      <c r="G820" s="628">
        <v>0.7251580549422344</v>
      </c>
    </row>
    <row r="821" spans="1:7">
      <c r="A821" s="603">
        <v>43606</v>
      </c>
      <c r="B821" s="626">
        <v>0.54983020872761645</v>
      </c>
      <c r="C821" s="627">
        <v>0.22375851640105598</v>
      </c>
      <c r="D821" s="627">
        <v>0.64445272542387699</v>
      </c>
      <c r="E821" s="627">
        <v>0.72906344966939352</v>
      </c>
      <c r="F821" s="627">
        <v>0.64026648749224446</v>
      </c>
      <c r="G821" s="628">
        <v>0.72612075599098191</v>
      </c>
    </row>
    <row r="822" spans="1:7">
      <c r="A822" s="603">
        <v>43605</v>
      </c>
      <c r="B822" s="626">
        <v>0.49207104808957641</v>
      </c>
      <c r="C822" s="627">
        <v>0.22185275606335966</v>
      </c>
      <c r="D822" s="627">
        <v>0.65667981176318657</v>
      </c>
      <c r="E822" s="627">
        <v>0.72925785492353856</v>
      </c>
      <c r="F822" s="627">
        <v>0.64292473965399166</v>
      </c>
      <c r="G822" s="628">
        <v>0.72684819279611357</v>
      </c>
    </row>
    <row r="823" spans="1:7">
      <c r="A823" s="603">
        <v>43602</v>
      </c>
      <c r="B823" s="626">
        <v>0.40965796036693275</v>
      </c>
      <c r="C823" s="627">
        <v>0.22553524923174162</v>
      </c>
      <c r="D823" s="627">
        <v>0.66126228388846675</v>
      </c>
      <c r="E823" s="627">
        <v>0.72878711685912478</v>
      </c>
      <c r="F823" s="627">
        <v>0.65725720190887049</v>
      </c>
      <c r="G823" s="628">
        <v>0.72757920830878797</v>
      </c>
    </row>
    <row r="824" spans="1:7">
      <c r="A824" s="603">
        <v>43601</v>
      </c>
      <c r="B824" s="626">
        <v>0.42074302109220235</v>
      </c>
      <c r="C824" s="627">
        <v>0.24492116775334929</v>
      </c>
      <c r="D824" s="627">
        <v>0.67259416260941185</v>
      </c>
      <c r="E824" s="627">
        <v>0.72862037496785215</v>
      </c>
      <c r="F824" s="627">
        <v>0.65776836753979073</v>
      </c>
      <c r="G824" s="628">
        <v>0.7282659638542619</v>
      </c>
    </row>
    <row r="825" spans="1:7">
      <c r="A825" s="603">
        <v>43600</v>
      </c>
      <c r="B825" s="626">
        <v>0.52997644929744148</v>
      </c>
      <c r="C825" s="627">
        <v>0.25860915811548019</v>
      </c>
      <c r="D825" s="627">
        <v>0.6802823792200583</v>
      </c>
      <c r="E825" s="627">
        <v>0.72837999850528568</v>
      </c>
      <c r="F825" s="627">
        <v>0.65838356076631566</v>
      </c>
      <c r="G825" s="628">
        <v>0.72907007190494277</v>
      </c>
    </row>
    <row r="826" spans="1:7">
      <c r="A826" s="603">
        <v>43599</v>
      </c>
      <c r="B826" s="626">
        <v>0.60277007189032639</v>
      </c>
      <c r="C826" s="627">
        <v>0.27746738300769125</v>
      </c>
      <c r="D826" s="627">
        <v>0.6848582802160571</v>
      </c>
      <c r="E826" s="627">
        <v>0.72871551670691004</v>
      </c>
      <c r="F826" s="627">
        <v>0.65922275934215602</v>
      </c>
      <c r="G826" s="628">
        <v>0.72995702199912471</v>
      </c>
    </row>
    <row r="827" spans="1:7">
      <c r="A827" s="603">
        <v>43598</v>
      </c>
      <c r="B827" s="626">
        <v>0.40963637562429173</v>
      </c>
      <c r="C827" s="627">
        <v>0.29778082594120464</v>
      </c>
      <c r="D827" s="627">
        <v>0.68846502289546818</v>
      </c>
      <c r="E827" s="627">
        <v>0.72809489256888626</v>
      </c>
      <c r="F827" s="627">
        <v>0.66041483866560913</v>
      </c>
      <c r="G827" s="628">
        <v>0.73063321034781081</v>
      </c>
    </row>
    <row r="828" spans="1:7">
      <c r="A828" s="603">
        <v>43595</v>
      </c>
      <c r="B828" s="626">
        <v>-0.12689273633315687</v>
      </c>
      <c r="C828" s="627">
        <v>0.31162125394485468</v>
      </c>
      <c r="D828" s="627">
        <v>0.69303150146996728</v>
      </c>
      <c r="E828" s="627">
        <v>0.7262463423191643</v>
      </c>
      <c r="F828" s="627">
        <v>0.66080750982419989</v>
      </c>
      <c r="G828" s="628">
        <v>0.73118908884028688</v>
      </c>
    </row>
    <row r="829" spans="1:7">
      <c r="A829" s="603">
        <v>43594</v>
      </c>
      <c r="B829" s="626">
        <v>-0.14334437707478892</v>
      </c>
      <c r="C829" s="627">
        <v>0.33231642919127996</v>
      </c>
      <c r="D829" s="627">
        <v>0.70285425458272199</v>
      </c>
      <c r="E829" s="627">
        <v>0.72638713685052991</v>
      </c>
      <c r="F829" s="627">
        <v>0.660727497110428</v>
      </c>
      <c r="G829" s="628">
        <v>0.73175439316454083</v>
      </c>
    </row>
    <row r="830" spans="1:7">
      <c r="A830" s="603">
        <v>43593</v>
      </c>
      <c r="B830" s="626">
        <v>-8.2084808679497259E-2</v>
      </c>
      <c r="C830" s="627">
        <v>0.36039298671752595</v>
      </c>
      <c r="D830" s="627">
        <v>0.71006509180475286</v>
      </c>
      <c r="E830" s="627">
        <v>0.72695370369604895</v>
      </c>
      <c r="F830" s="627">
        <v>0.66133126781262563</v>
      </c>
      <c r="G830" s="628">
        <v>0.73239765075942875</v>
      </c>
    </row>
    <row r="831" spans="1:7">
      <c r="A831" s="603">
        <v>43592</v>
      </c>
      <c r="B831" s="626">
        <v>-5.7452610046561457E-2</v>
      </c>
      <c r="C831" s="627">
        <v>0.39050227537782728</v>
      </c>
      <c r="D831" s="627">
        <v>0.71359864954474028</v>
      </c>
      <c r="E831" s="627">
        <v>0.72651614229084849</v>
      </c>
      <c r="F831" s="627">
        <v>0.66145642305390673</v>
      </c>
      <c r="G831" s="628">
        <v>0.73287327933419477</v>
      </c>
    </row>
    <row r="832" spans="1:7">
      <c r="A832" s="603">
        <v>43591</v>
      </c>
      <c r="B832" s="626">
        <v>-3.5913648549327416E-2</v>
      </c>
      <c r="C832" s="627">
        <v>0.41863718953584578</v>
      </c>
      <c r="D832" s="627">
        <v>0.70172250172356754</v>
      </c>
      <c r="E832" s="627">
        <v>0.72738508908725563</v>
      </c>
      <c r="F832" s="627">
        <v>0.66200226913633275</v>
      </c>
      <c r="G832" s="628">
        <v>0.73342017374045321</v>
      </c>
    </row>
    <row r="833" spans="1:7">
      <c r="A833" s="603">
        <v>43588</v>
      </c>
      <c r="B833" s="626">
        <v>-9.9736253767150201E-3</v>
      </c>
      <c r="C833" s="627">
        <v>0.42507143050667523</v>
      </c>
      <c r="D833" s="627">
        <v>0.70332523240905365</v>
      </c>
      <c r="E833" s="627">
        <v>0.7261483477944024</v>
      </c>
      <c r="F833" s="627">
        <v>0.66227392506541083</v>
      </c>
      <c r="G833" s="628">
        <v>0.73396242022912062</v>
      </c>
    </row>
    <row r="834" spans="1:7">
      <c r="A834" s="603">
        <v>43587</v>
      </c>
      <c r="B834" s="626">
        <v>6.4068254883676956E-2</v>
      </c>
      <c r="C834" s="627">
        <v>0.43402599452214924</v>
      </c>
      <c r="D834" s="627">
        <v>0.70659738054707355</v>
      </c>
      <c r="E834" s="627">
        <v>0.72443371859425609</v>
      </c>
      <c r="F834" s="627">
        <v>0.66173055364130073</v>
      </c>
      <c r="G834" s="628">
        <v>0.73435199728999601</v>
      </c>
    </row>
    <row r="835" spans="1:7">
      <c r="A835" s="603">
        <v>43586</v>
      </c>
      <c r="B835" s="626">
        <v>0.12096928623164789</v>
      </c>
      <c r="C835" s="627">
        <v>0.44553629302332964</v>
      </c>
      <c r="D835" s="627">
        <v>0.70966469970958024</v>
      </c>
      <c r="E835" s="627">
        <v>0.72255358274621551</v>
      </c>
      <c r="F835" s="627">
        <v>0.66098551140798767</v>
      </c>
      <c r="G835" s="628">
        <v>0.73459072795367408</v>
      </c>
    </row>
    <row r="836" spans="1:7">
      <c r="A836" s="603">
        <v>43585</v>
      </c>
      <c r="B836" s="626">
        <v>8.025730705032573E-2</v>
      </c>
      <c r="C836" s="627">
        <v>0.44230139261056933</v>
      </c>
      <c r="D836" s="627">
        <v>0.69988837987278341</v>
      </c>
      <c r="E836" s="627">
        <v>0.71656647618597091</v>
      </c>
      <c r="F836" s="627">
        <v>0.6598004463271171</v>
      </c>
      <c r="G836" s="628">
        <v>0.73424878541042804</v>
      </c>
    </row>
    <row r="837" spans="1:7">
      <c r="A837" s="603">
        <v>43584</v>
      </c>
      <c r="B837" s="626">
        <v>0.13396233808677574</v>
      </c>
      <c r="C837" s="627">
        <v>0.48998013146269409</v>
      </c>
      <c r="D837" s="627">
        <v>0.69397525688888639</v>
      </c>
      <c r="E837" s="627">
        <v>0.71768227329840684</v>
      </c>
      <c r="F837" s="627">
        <v>0.66153678882029143</v>
      </c>
      <c r="G837" s="628">
        <v>0.73493597117866272</v>
      </c>
    </row>
    <row r="838" spans="1:7">
      <c r="A838" s="603">
        <v>43581</v>
      </c>
      <c r="B838" s="626">
        <v>0.20190345066376642</v>
      </c>
      <c r="C838" s="627">
        <v>0.5250147750484141</v>
      </c>
      <c r="D838" s="627">
        <v>0.6975785829685317</v>
      </c>
      <c r="E838" s="627">
        <v>0.71784297228559379</v>
      </c>
      <c r="F838" s="627">
        <v>0.66024402279115646</v>
      </c>
      <c r="G838" s="628">
        <v>0.73544770348905664</v>
      </c>
    </row>
    <row r="839" spans="1:7">
      <c r="A839" s="603">
        <v>43580</v>
      </c>
      <c r="B839" s="626">
        <v>0.24391558721518433</v>
      </c>
      <c r="C839" s="627">
        <v>0.51676927838071962</v>
      </c>
      <c r="D839" s="627">
        <v>0.70249269122919622</v>
      </c>
      <c r="E839" s="627">
        <v>0.71664465596620497</v>
      </c>
      <c r="F839" s="627">
        <v>0.66034507859661329</v>
      </c>
      <c r="G839" s="628">
        <v>0.73577868173640526</v>
      </c>
    </row>
    <row r="840" spans="1:7">
      <c r="A840" s="603">
        <v>43579</v>
      </c>
      <c r="B840" s="626">
        <v>0.15525345625824799</v>
      </c>
      <c r="C840" s="627">
        <v>0.48141122237361739</v>
      </c>
      <c r="D840" s="627">
        <v>0.6952161739992766</v>
      </c>
      <c r="E840" s="627">
        <v>0.70844119529761906</v>
      </c>
      <c r="F840" s="627">
        <v>0.65899215094850294</v>
      </c>
      <c r="G840" s="628">
        <v>0.73519399056262957</v>
      </c>
    </row>
    <row r="841" spans="1:7">
      <c r="A841" s="603">
        <v>43578</v>
      </c>
      <c r="B841" s="626">
        <v>7.9995363165133102E-2</v>
      </c>
      <c r="C841" s="627">
        <v>0.47746463085034474</v>
      </c>
      <c r="D841" s="627">
        <v>0.69119608554419043</v>
      </c>
      <c r="E841" s="627">
        <v>0.70293332597078251</v>
      </c>
      <c r="F841" s="627">
        <v>0.66081012598434752</v>
      </c>
      <c r="G841" s="628">
        <v>0.7349969512295087</v>
      </c>
    </row>
    <row r="842" spans="1:7">
      <c r="A842" s="603">
        <v>43577</v>
      </c>
      <c r="B842" s="626">
        <v>-2.3247516955440108E-2</v>
      </c>
      <c r="C842" s="627">
        <v>0.49184359306636455</v>
      </c>
      <c r="D842" s="627">
        <v>0.6896260292398857</v>
      </c>
      <c r="E842" s="627">
        <v>0.69784640297549672</v>
      </c>
      <c r="F842" s="627">
        <v>0.66421494857791807</v>
      </c>
      <c r="G842" s="628">
        <v>0.73515054193774232</v>
      </c>
    </row>
    <row r="843" spans="1:7">
      <c r="A843" s="603">
        <v>43574</v>
      </c>
      <c r="B843" s="626">
        <v>0.21339712455859663</v>
      </c>
      <c r="C843" s="627">
        <v>0.6044253522635058</v>
      </c>
      <c r="D843" s="627">
        <v>0.73277943001259582</v>
      </c>
      <c r="E843" s="627">
        <v>0.70727778622973569</v>
      </c>
      <c r="F843" s="627">
        <v>0.67245861760173509</v>
      </c>
      <c r="G843" s="628">
        <v>0.73849137258489739</v>
      </c>
    </row>
    <row r="844" spans="1:7">
      <c r="A844" s="603">
        <v>43573</v>
      </c>
      <c r="B844" s="626">
        <v>-0.31591217601923982</v>
      </c>
      <c r="C844" s="627">
        <v>0.62503012414914849</v>
      </c>
      <c r="D844" s="627">
        <v>0.73143333104945352</v>
      </c>
      <c r="E844" s="627">
        <v>0.70169045088445281</v>
      </c>
      <c r="F844" s="627">
        <v>0.671939080609258</v>
      </c>
      <c r="G844" s="628">
        <v>0.7392218374326277</v>
      </c>
    </row>
    <row r="845" spans="1:7">
      <c r="A845" s="603">
        <v>43572</v>
      </c>
      <c r="B845" s="626">
        <v>-0.2564264364818008</v>
      </c>
      <c r="C845" s="627">
        <v>0.61853173703765396</v>
      </c>
      <c r="D845" s="627">
        <v>0.73000135307455294</v>
      </c>
      <c r="E845" s="627">
        <v>0.69985741720907135</v>
      </c>
      <c r="F845" s="627">
        <v>0.67341452715919559</v>
      </c>
      <c r="G845" s="628">
        <v>0.74021678482237174</v>
      </c>
    </row>
    <row r="846" spans="1:7">
      <c r="A846" s="603">
        <v>43571</v>
      </c>
      <c r="B846" s="626">
        <v>-0.15171978595923172</v>
      </c>
      <c r="C846" s="627">
        <v>0.6278852388550068</v>
      </c>
      <c r="D846" s="627">
        <v>0.73400723730128092</v>
      </c>
      <c r="E846" s="627">
        <v>0.69627655647161191</v>
      </c>
      <c r="F846" s="627">
        <v>0.67407135944116614</v>
      </c>
      <c r="G846" s="628">
        <v>0.74049735822900253</v>
      </c>
    </row>
    <row r="847" spans="1:7">
      <c r="A847" s="603">
        <v>43570</v>
      </c>
      <c r="B847" s="626">
        <v>0.10378101174860964</v>
      </c>
      <c r="C847" s="627">
        <v>0.65863354269216878</v>
      </c>
      <c r="D847" s="627">
        <v>0.73800585440510558</v>
      </c>
      <c r="E847" s="627">
        <v>0.695662894151161</v>
      </c>
      <c r="F847" s="627">
        <v>0.67499449961698632</v>
      </c>
      <c r="G847" s="628">
        <v>0.74111280553974368</v>
      </c>
    </row>
    <row r="848" spans="1:7">
      <c r="A848" s="603">
        <v>43567</v>
      </c>
      <c r="B848" s="626">
        <v>0.3261648401677385</v>
      </c>
      <c r="C848" s="627">
        <v>0.6838619568761245</v>
      </c>
      <c r="D848" s="627">
        <v>0.73486626521035137</v>
      </c>
      <c r="E848" s="627">
        <v>0.6937786482079521</v>
      </c>
      <c r="F848" s="627">
        <v>0.67533036128574786</v>
      </c>
      <c r="G848" s="628">
        <v>0.74169396479453298</v>
      </c>
    </row>
    <row r="849" spans="1:7">
      <c r="A849" s="603">
        <v>43566</v>
      </c>
      <c r="B849" s="626">
        <v>0.24898291073868645</v>
      </c>
      <c r="C849" s="627">
        <v>0.70479431939741155</v>
      </c>
      <c r="D849" s="627">
        <v>0.73229524308010185</v>
      </c>
      <c r="E849" s="627">
        <v>0.69299980365600444</v>
      </c>
      <c r="F849" s="627">
        <v>0.67550461964632669</v>
      </c>
      <c r="G849" s="628">
        <v>0.7423984802399024</v>
      </c>
    </row>
    <row r="850" spans="1:7">
      <c r="A850" s="603">
        <v>43565</v>
      </c>
      <c r="B850" s="626">
        <v>0.19477127529439783</v>
      </c>
      <c r="C850" s="627">
        <v>0.71367072349635596</v>
      </c>
      <c r="D850" s="627">
        <v>0.73260181609317154</v>
      </c>
      <c r="E850" s="627">
        <v>0.69112313282175164</v>
      </c>
      <c r="F850" s="627">
        <v>0.67531693508653245</v>
      </c>
      <c r="G850" s="628">
        <v>0.74291311123237624</v>
      </c>
    </row>
    <row r="851" spans="1:7">
      <c r="A851" s="603">
        <v>43564</v>
      </c>
      <c r="B851" s="626">
        <v>0.18427219454618327</v>
      </c>
      <c r="C851" s="627">
        <v>0.72021759499672999</v>
      </c>
      <c r="D851" s="627">
        <v>0.73299737534691556</v>
      </c>
      <c r="E851" s="627">
        <v>0.68832045198016112</v>
      </c>
      <c r="F851" s="627">
        <v>0.6748307138168147</v>
      </c>
      <c r="G851" s="628">
        <v>0.74352854136500923</v>
      </c>
    </row>
    <row r="852" spans="1:7">
      <c r="A852" s="603">
        <v>43563</v>
      </c>
      <c r="B852" s="626">
        <v>0.16164230097033125</v>
      </c>
      <c r="C852" s="627">
        <v>0.72484064966703576</v>
      </c>
      <c r="D852" s="627">
        <v>0.73239509791756918</v>
      </c>
      <c r="E852" s="627">
        <v>0.68418283981019745</v>
      </c>
      <c r="F852" s="627">
        <v>0.67461516535027732</v>
      </c>
      <c r="G852" s="628">
        <v>0.74402643871036089</v>
      </c>
    </row>
    <row r="853" spans="1:7">
      <c r="A853" s="603">
        <v>43560</v>
      </c>
      <c r="B853" s="626">
        <v>0.13781116701955543</v>
      </c>
      <c r="C853" s="627">
        <v>0.72660424899488707</v>
      </c>
      <c r="D853" s="627">
        <v>0.72963664408590867</v>
      </c>
      <c r="E853" s="627">
        <v>0.68081819741430405</v>
      </c>
      <c r="F853" s="627">
        <v>0.67514770971427385</v>
      </c>
      <c r="G853" s="628">
        <v>0.7443612508132248</v>
      </c>
    </row>
    <row r="854" spans="1:7">
      <c r="A854" s="603">
        <v>43559</v>
      </c>
      <c r="B854" s="626">
        <v>-4.2913739296512807E-2</v>
      </c>
      <c r="C854" s="627">
        <v>0.73369363621957473</v>
      </c>
      <c r="D854" s="627">
        <v>0.72970986914219038</v>
      </c>
      <c r="E854" s="627">
        <v>0.67714555056347703</v>
      </c>
      <c r="F854" s="627">
        <v>0.67557235237696178</v>
      </c>
      <c r="G854" s="628">
        <v>0.74482420618032519</v>
      </c>
    </row>
    <row r="855" spans="1:7">
      <c r="A855" s="603">
        <v>43558</v>
      </c>
      <c r="B855" s="626">
        <v>-0.10947721744047428</v>
      </c>
      <c r="C855" s="627">
        <v>0.73837913619510498</v>
      </c>
      <c r="D855" s="627">
        <v>0.72955558650810703</v>
      </c>
      <c r="E855" s="627">
        <v>0.67419940037004056</v>
      </c>
      <c r="F855" s="627">
        <v>0.67578474073744532</v>
      </c>
      <c r="G855" s="628">
        <v>0.74520398722269365</v>
      </c>
    </row>
    <row r="856" spans="1:7">
      <c r="A856" s="603">
        <v>43557</v>
      </c>
      <c r="B856" s="626">
        <v>-2.5297986643377842E-2</v>
      </c>
      <c r="C856" s="627">
        <v>0.73978353507994921</v>
      </c>
      <c r="D856" s="627">
        <v>0.72930602003626233</v>
      </c>
      <c r="E856" s="627">
        <v>0.6709739889747105</v>
      </c>
      <c r="F856" s="627">
        <v>0.67530300856886893</v>
      </c>
      <c r="G856" s="628">
        <v>0.74557860317738589</v>
      </c>
    </row>
    <row r="857" spans="1:7">
      <c r="A857" s="603">
        <v>43556</v>
      </c>
      <c r="B857" s="626">
        <v>3.6527743736864307E-2</v>
      </c>
      <c r="C857" s="627">
        <v>0.75614201442321616</v>
      </c>
      <c r="D857" s="627">
        <v>0.73832185264519534</v>
      </c>
      <c r="E857" s="627">
        <v>0.67099835404810393</v>
      </c>
      <c r="F857" s="627">
        <v>0.67265077802067252</v>
      </c>
      <c r="G857" s="628">
        <v>0.74675420728505804</v>
      </c>
    </row>
    <row r="858" spans="1:7">
      <c r="A858" s="603">
        <v>43553</v>
      </c>
      <c r="B858" s="626">
        <v>9.331981252574878E-2</v>
      </c>
      <c r="C858" s="627">
        <v>0.77538844958980535</v>
      </c>
      <c r="D858" s="627">
        <v>0.71477057525576937</v>
      </c>
      <c r="E858" s="627">
        <v>0.67148613935823209</v>
      </c>
      <c r="F858" s="627">
        <v>0.67362152135924347</v>
      </c>
      <c r="G858" s="628">
        <v>0.7481114328784273</v>
      </c>
    </row>
    <row r="859" spans="1:7">
      <c r="A859" s="603">
        <v>43552</v>
      </c>
      <c r="B859" s="626">
        <v>0.11600254248201643</v>
      </c>
      <c r="C859" s="627">
        <v>0.78108426157942701</v>
      </c>
      <c r="D859" s="627">
        <v>0.71778233962835447</v>
      </c>
      <c r="E859" s="627">
        <v>0.66752196646484818</v>
      </c>
      <c r="F859" s="627">
        <v>0.6695181473422448</v>
      </c>
      <c r="G859" s="628">
        <v>0.748456377071541</v>
      </c>
    </row>
    <row r="860" spans="1:7">
      <c r="A860" s="603">
        <v>43551</v>
      </c>
      <c r="B860" s="626">
        <v>7.6242800434578553E-2</v>
      </c>
      <c r="C860" s="627">
        <v>0.78179406704011611</v>
      </c>
      <c r="D860" s="627">
        <v>0.70339655376813137</v>
      </c>
      <c r="E860" s="627">
        <v>0.66116142559835078</v>
      </c>
      <c r="F860" s="627">
        <v>0.66269764593906688</v>
      </c>
      <c r="G860" s="628">
        <v>0.74880671298747692</v>
      </c>
    </row>
    <row r="861" spans="1:7">
      <c r="A861" s="603">
        <v>43550</v>
      </c>
      <c r="B861" s="626">
        <v>0.12075073806581561</v>
      </c>
      <c r="C861" s="627">
        <v>0.77862251526663173</v>
      </c>
      <c r="D861" s="627">
        <v>0.67210517865436781</v>
      </c>
      <c r="E861" s="627">
        <v>0.65403812346576029</v>
      </c>
      <c r="F861" s="627">
        <v>0.6580111717234407</v>
      </c>
      <c r="G861" s="628">
        <v>0.74901646917061082</v>
      </c>
    </row>
    <row r="862" spans="1:7">
      <c r="A862" s="603">
        <v>43549</v>
      </c>
      <c r="B862" s="626">
        <v>0.1572518415984013</v>
      </c>
      <c r="C862" s="627">
        <v>0.75404733063579577</v>
      </c>
      <c r="D862" s="627">
        <v>0.66390067854966328</v>
      </c>
      <c r="E862" s="627">
        <v>0.64543603082747369</v>
      </c>
      <c r="F862" s="627">
        <v>0.65584543725666611</v>
      </c>
      <c r="G862" s="628">
        <v>0.74925039556796991</v>
      </c>
    </row>
    <row r="863" spans="1:7">
      <c r="A863" s="603">
        <v>43546</v>
      </c>
      <c r="B863" s="626">
        <v>0.25179959119127354</v>
      </c>
      <c r="C863" s="627">
        <v>0.74475421564133426</v>
      </c>
      <c r="D863" s="627">
        <v>0.66077627955575402</v>
      </c>
      <c r="E863" s="627">
        <v>0.6345171265676236</v>
      </c>
      <c r="F863" s="627">
        <v>0.65295960703793587</v>
      </c>
      <c r="G863" s="628">
        <v>0.74946040829470584</v>
      </c>
    </row>
    <row r="864" spans="1:7">
      <c r="A864" s="603">
        <v>43545</v>
      </c>
      <c r="B864" s="626">
        <v>0.28435913302401095</v>
      </c>
      <c r="C864" s="627">
        <v>0.74958386387505394</v>
      </c>
      <c r="D864" s="627">
        <v>0.66144448600208827</v>
      </c>
      <c r="E864" s="627">
        <v>0.63036257320592726</v>
      </c>
      <c r="F864" s="627">
        <v>0.65301096322916818</v>
      </c>
      <c r="G864" s="628">
        <v>0.75015367868951555</v>
      </c>
    </row>
    <row r="865" spans="1:7">
      <c r="A865" s="603">
        <v>43544</v>
      </c>
      <c r="B865" s="626">
        <v>0.38997364952980423</v>
      </c>
      <c r="C865" s="627">
        <v>0.75515874037112418</v>
      </c>
      <c r="D865" s="627">
        <v>0.66395250291016672</v>
      </c>
      <c r="E865" s="627">
        <v>0.62305393944133902</v>
      </c>
      <c r="F865" s="627">
        <v>0.65184817348300772</v>
      </c>
      <c r="G865" s="628">
        <v>0.75055183981912843</v>
      </c>
    </row>
    <row r="866" spans="1:7">
      <c r="A866" s="603">
        <v>43543</v>
      </c>
      <c r="B866" s="626">
        <v>0.43965301670074192</v>
      </c>
      <c r="C866" s="627">
        <v>0.74859221433304535</v>
      </c>
      <c r="D866" s="627">
        <v>0.6606014197238248</v>
      </c>
      <c r="E866" s="627">
        <v>0.617260149105747</v>
      </c>
      <c r="F866" s="627">
        <v>0.65141523411990809</v>
      </c>
      <c r="G866" s="628">
        <v>0.75061997585320372</v>
      </c>
    </row>
    <row r="867" spans="1:7">
      <c r="A867" s="603">
        <v>43542</v>
      </c>
      <c r="B867" s="626">
        <v>0.5037671645186439</v>
      </c>
      <c r="C867" s="627">
        <v>0.72589931518922379</v>
      </c>
      <c r="D867" s="627">
        <v>0.6593272878353077</v>
      </c>
      <c r="E867" s="627">
        <v>0.61347857994061483</v>
      </c>
      <c r="F867" s="627">
        <v>0.65080881127008228</v>
      </c>
      <c r="G867" s="628">
        <v>0.75113250043054836</v>
      </c>
    </row>
    <row r="868" spans="1:7">
      <c r="A868" s="603">
        <v>43539</v>
      </c>
      <c r="B868" s="626">
        <v>0.54842972760800446</v>
      </c>
      <c r="C868" s="627">
        <v>0.71063289774978655</v>
      </c>
      <c r="D868" s="627">
        <v>0.65207625834603633</v>
      </c>
      <c r="E868" s="627">
        <v>0.60512441834049757</v>
      </c>
      <c r="F868" s="627">
        <v>0.64951193306934174</v>
      </c>
      <c r="G868" s="628">
        <v>0.75162140943213973</v>
      </c>
    </row>
    <row r="869" spans="1:7">
      <c r="A869" s="603">
        <v>43538</v>
      </c>
      <c r="B869" s="626">
        <v>0.69333499563723089</v>
      </c>
      <c r="C869" s="627">
        <v>0.71534529671603975</v>
      </c>
      <c r="D869" s="627">
        <v>0.64796661596007887</v>
      </c>
      <c r="E869" s="627">
        <v>0.6001005078456676</v>
      </c>
      <c r="F869" s="627">
        <v>0.65023710096640897</v>
      </c>
      <c r="G869" s="628">
        <v>0.75295516027567522</v>
      </c>
    </row>
    <row r="870" spans="1:7">
      <c r="A870" s="603">
        <v>43537</v>
      </c>
      <c r="B870" s="626">
        <v>0.727369349892249</v>
      </c>
      <c r="C870" s="627">
        <v>0.70950535483325661</v>
      </c>
      <c r="D870" s="627">
        <v>0.63890917085665511</v>
      </c>
      <c r="E870" s="627">
        <v>0.59113179950799899</v>
      </c>
      <c r="F870" s="627">
        <v>0.64960582464381478</v>
      </c>
      <c r="G870" s="628">
        <v>0.75357033288519604</v>
      </c>
    </row>
    <row r="871" spans="1:7">
      <c r="A871" s="603">
        <v>43536</v>
      </c>
      <c r="B871" s="626">
        <v>0.74189279502620087</v>
      </c>
      <c r="C871" s="627">
        <v>0.68543786092158854</v>
      </c>
      <c r="D871" s="627">
        <v>0.61776716148889954</v>
      </c>
      <c r="E871" s="627">
        <v>0.57248331109776796</v>
      </c>
      <c r="F871" s="627">
        <v>0.64761889859553279</v>
      </c>
      <c r="G871" s="628">
        <v>0.75382308799486542</v>
      </c>
    </row>
    <row r="872" spans="1:7">
      <c r="A872" s="603">
        <v>43535</v>
      </c>
      <c r="B872" s="626">
        <v>0.76842680928585283</v>
      </c>
      <c r="C872" s="627">
        <v>0.6785713729402727</v>
      </c>
      <c r="D872" s="627">
        <v>0.60817923875139557</v>
      </c>
      <c r="E872" s="627">
        <v>0.56394322243045292</v>
      </c>
      <c r="F872" s="627">
        <v>0.64705403205549805</v>
      </c>
      <c r="G872" s="628">
        <v>0.75432862293655989</v>
      </c>
    </row>
    <row r="873" spans="1:7">
      <c r="A873" s="603">
        <v>43532</v>
      </c>
      <c r="B873" s="626">
        <v>0.78037597898955724</v>
      </c>
      <c r="C873" s="627">
        <v>0.67366813197523234</v>
      </c>
      <c r="D873" s="627">
        <v>0.59801516469624549</v>
      </c>
      <c r="E873" s="627">
        <v>0.55533225468454772</v>
      </c>
      <c r="F873" s="627">
        <v>0.64640940226207511</v>
      </c>
      <c r="G873" s="628">
        <v>0.75463252929781055</v>
      </c>
    </row>
    <row r="874" spans="1:7">
      <c r="A874" s="603">
        <v>43531</v>
      </c>
      <c r="B874" s="626">
        <v>0.80604208920331855</v>
      </c>
      <c r="C874" s="627">
        <v>0.66482779268993175</v>
      </c>
      <c r="D874" s="627">
        <v>0.59396605658906532</v>
      </c>
      <c r="E874" s="627">
        <v>0.5488171622636282</v>
      </c>
      <c r="F874" s="627">
        <v>0.64652651456775567</v>
      </c>
      <c r="G874" s="628">
        <v>0.75547590968233225</v>
      </c>
    </row>
    <row r="875" spans="1:7">
      <c r="A875" s="603">
        <v>43530</v>
      </c>
      <c r="B875" s="626">
        <v>0.86040184961417487</v>
      </c>
      <c r="C875" s="627">
        <v>0.64175672763815905</v>
      </c>
      <c r="D875" s="627">
        <v>0.57119234540985575</v>
      </c>
      <c r="E875" s="627">
        <v>0.5331574873001641</v>
      </c>
      <c r="F875" s="627">
        <v>0.64562333208539036</v>
      </c>
      <c r="G875" s="628">
        <v>0.75612569089776438</v>
      </c>
    </row>
    <row r="876" spans="1:7">
      <c r="A876" s="603">
        <v>43529</v>
      </c>
      <c r="B876" s="626">
        <v>0.90179856814764447</v>
      </c>
      <c r="C876" s="627">
        <v>0.62810025682441961</v>
      </c>
      <c r="D876" s="627">
        <v>0.56505346062311834</v>
      </c>
      <c r="E876" s="627">
        <v>0.51253633406692811</v>
      </c>
      <c r="F876" s="627">
        <v>0.64351208679133631</v>
      </c>
      <c r="G876" s="628">
        <v>0.75651968506181233</v>
      </c>
    </row>
    <row r="877" spans="1:7">
      <c r="A877" s="603">
        <v>43528</v>
      </c>
      <c r="B877" s="626">
        <v>0.91471080814733097</v>
      </c>
      <c r="C877" s="627">
        <v>0.61534587827277709</v>
      </c>
      <c r="D877" s="627">
        <v>0.55585800419730824</v>
      </c>
      <c r="E877" s="627">
        <v>0.50097761091999071</v>
      </c>
      <c r="F877" s="627">
        <v>0.64293347959023739</v>
      </c>
      <c r="G877" s="628">
        <v>0.75719728506951078</v>
      </c>
    </row>
    <row r="878" spans="1:7">
      <c r="A878" s="603">
        <v>43525</v>
      </c>
      <c r="B878" s="626">
        <v>0.73423030239303477</v>
      </c>
      <c r="C878" s="627">
        <v>0.53847124375845745</v>
      </c>
      <c r="D878" s="627">
        <v>0.50560055395047987</v>
      </c>
      <c r="E878" s="627">
        <v>0.46626576800982805</v>
      </c>
      <c r="F878" s="627">
        <v>0.63993154876982039</v>
      </c>
      <c r="G878" s="628">
        <v>0.75743410989453253</v>
      </c>
    </row>
    <row r="879" spans="1:7">
      <c r="A879" s="603">
        <v>43524</v>
      </c>
      <c r="B879" s="626">
        <v>0.72695049793190236</v>
      </c>
      <c r="C879" s="627">
        <v>0.51654518209019251</v>
      </c>
      <c r="D879" s="627">
        <v>0.49466695987173082</v>
      </c>
      <c r="E879" s="627">
        <v>0.45822321869720301</v>
      </c>
      <c r="F879" s="627">
        <v>0.63918009630329653</v>
      </c>
      <c r="G879" s="628">
        <v>0.75694538499147768</v>
      </c>
    </row>
    <row r="880" spans="1:7">
      <c r="A880" s="603">
        <v>43523</v>
      </c>
      <c r="B880" s="626">
        <v>0.71505670995681236</v>
      </c>
      <c r="C880" s="627">
        <v>0.48794320483002646</v>
      </c>
      <c r="D880" s="627">
        <v>0.47845890786120149</v>
      </c>
      <c r="E880" s="627">
        <v>0.44622240084341303</v>
      </c>
      <c r="F880" s="627">
        <v>0.63858411471050269</v>
      </c>
      <c r="G880" s="628">
        <v>0.75753647137592761</v>
      </c>
    </row>
    <row r="881" spans="1:7">
      <c r="A881" s="603">
        <v>43522</v>
      </c>
      <c r="B881" s="626">
        <v>0.73509552810432688</v>
      </c>
      <c r="C881" s="627">
        <v>0.46231451023806869</v>
      </c>
      <c r="D881" s="627">
        <v>0.46201019071644822</v>
      </c>
      <c r="E881" s="627">
        <v>0.4364900129395351</v>
      </c>
      <c r="F881" s="627">
        <v>0.6379332354593189</v>
      </c>
      <c r="G881" s="628">
        <v>0.7579507859886353</v>
      </c>
    </row>
    <row r="882" spans="1:7">
      <c r="A882" s="603">
        <v>43521</v>
      </c>
      <c r="B882" s="626">
        <v>0.65064545910610461</v>
      </c>
      <c r="C882" s="627">
        <v>0.43224205168496083</v>
      </c>
      <c r="D882" s="627">
        <v>0.443154026867979</v>
      </c>
      <c r="E882" s="627">
        <v>0.43146429117699453</v>
      </c>
      <c r="F882" s="627">
        <v>0.63747330656515477</v>
      </c>
      <c r="G882" s="628">
        <v>0.75843820799351547</v>
      </c>
    </row>
    <row r="883" spans="1:7">
      <c r="A883" s="603">
        <v>43518</v>
      </c>
      <c r="B883" s="626">
        <v>0.59119984981099649</v>
      </c>
      <c r="C883" s="627">
        <v>0.40600222559655852</v>
      </c>
      <c r="D883" s="627">
        <v>0.4267817577526351</v>
      </c>
      <c r="E883" s="627">
        <v>0.43122888671924725</v>
      </c>
      <c r="F883" s="627">
        <v>0.63718830902447798</v>
      </c>
      <c r="G883" s="628">
        <v>0.75880982166412292</v>
      </c>
    </row>
    <row r="884" spans="1:7">
      <c r="A884" s="603">
        <v>43517</v>
      </c>
      <c r="B884" s="626">
        <v>0.10409326379297033</v>
      </c>
      <c r="C884" s="627">
        <v>0.3820589571492195</v>
      </c>
      <c r="D884" s="627">
        <v>0.40993678794435545</v>
      </c>
      <c r="E884" s="627">
        <v>0.42797438217446848</v>
      </c>
      <c r="F884" s="627">
        <v>0.63723370199549023</v>
      </c>
      <c r="G884" s="628">
        <v>0.75797690142233343</v>
      </c>
    </row>
    <row r="885" spans="1:7">
      <c r="A885" s="603">
        <v>43516</v>
      </c>
      <c r="B885" s="626">
        <v>-0.13003481808902514</v>
      </c>
      <c r="C885" s="627">
        <v>0.35676732215155027</v>
      </c>
      <c r="D885" s="627">
        <v>0.39383760792460831</v>
      </c>
      <c r="E885" s="627">
        <v>0.42629693399601332</v>
      </c>
      <c r="F885" s="627">
        <v>0.63698026882626069</v>
      </c>
      <c r="G885" s="628">
        <v>0.75792972511525802</v>
      </c>
    </row>
    <row r="886" spans="1:7">
      <c r="A886" s="603">
        <v>43515</v>
      </c>
      <c r="B886" s="626">
        <v>-0.11974632942029176</v>
      </c>
      <c r="C886" s="627">
        <v>0.33998892848580387</v>
      </c>
      <c r="D886" s="627">
        <v>0.39237874615250373</v>
      </c>
      <c r="E886" s="627">
        <v>0.42558679823945406</v>
      </c>
      <c r="F886" s="627">
        <v>0.63705135999471074</v>
      </c>
      <c r="G886" s="628">
        <v>0.75819211872477155</v>
      </c>
    </row>
    <row r="887" spans="1:7">
      <c r="A887" s="603">
        <v>43514</v>
      </c>
      <c r="B887" s="626">
        <v>8.2634427321471235E-3</v>
      </c>
      <c r="C887" s="627">
        <v>0.34294098570169707</v>
      </c>
      <c r="D887" s="627">
        <v>0.39156165508754243</v>
      </c>
      <c r="E887" s="627">
        <v>0.42854230063104676</v>
      </c>
      <c r="F887" s="627">
        <v>0.63726884462883637</v>
      </c>
      <c r="G887" s="628">
        <v>0.7586127567069606</v>
      </c>
    </row>
    <row r="888" spans="1:7">
      <c r="A888" s="603">
        <v>43511</v>
      </c>
      <c r="B888" s="626">
        <v>-6.4035161623881634E-2</v>
      </c>
      <c r="C888" s="627">
        <v>0.23908598732929182</v>
      </c>
      <c r="D888" s="627">
        <v>0.3731526396729053</v>
      </c>
      <c r="E888" s="627">
        <v>0.42899688654649903</v>
      </c>
      <c r="F888" s="627">
        <v>0.63739193851396114</v>
      </c>
      <c r="G888" s="628">
        <v>0.75971301920566481</v>
      </c>
    </row>
    <row r="889" spans="1:7">
      <c r="A889" s="603">
        <v>43510</v>
      </c>
      <c r="B889" s="626">
        <v>0.12679781280488001</v>
      </c>
      <c r="C889" s="627">
        <v>0.25599120487895383</v>
      </c>
      <c r="D889" s="627">
        <v>0.35639094527797727</v>
      </c>
      <c r="E889" s="627">
        <v>0.42665518952460774</v>
      </c>
      <c r="F889" s="627">
        <v>0.63757829447217906</v>
      </c>
      <c r="G889" s="628">
        <v>0.75758374085156455</v>
      </c>
    </row>
    <row r="890" spans="1:7">
      <c r="A890" s="603">
        <v>43509</v>
      </c>
      <c r="B890" s="626">
        <v>0.25265716226464779</v>
      </c>
      <c r="C890" s="627">
        <v>0.27263053884136162</v>
      </c>
      <c r="D890" s="627">
        <v>0.34207293755536616</v>
      </c>
      <c r="E890" s="627">
        <v>0.42291539948814166</v>
      </c>
      <c r="F890" s="627">
        <v>0.63777400180264598</v>
      </c>
      <c r="G890" s="628">
        <v>0.75720417379752814</v>
      </c>
    </row>
    <row r="891" spans="1:7">
      <c r="A891" s="603">
        <v>43508</v>
      </c>
      <c r="B891" s="626">
        <v>0.38721175719738449</v>
      </c>
      <c r="C891" s="627">
        <v>0.27829222999359393</v>
      </c>
      <c r="D891" s="627">
        <v>0.34091447073325271</v>
      </c>
      <c r="E891" s="627">
        <v>0.42184740818156646</v>
      </c>
      <c r="F891" s="627">
        <v>0.63846560068852742</v>
      </c>
      <c r="G891" s="628">
        <v>0.75742996974864885</v>
      </c>
    </row>
    <row r="892" spans="1:7">
      <c r="A892" s="603">
        <v>43507</v>
      </c>
      <c r="B892" s="626">
        <v>0.51976158725308452</v>
      </c>
      <c r="C892" s="627">
        <v>0.27713323122930772</v>
      </c>
      <c r="D892" s="627">
        <v>0.34630084760103702</v>
      </c>
      <c r="E892" s="627">
        <v>0.42031284077535663</v>
      </c>
      <c r="F892" s="627">
        <v>0.63908944081713503</v>
      </c>
      <c r="G892" s="628">
        <v>0.75764613239750411</v>
      </c>
    </row>
    <row r="893" spans="1:7">
      <c r="A893" s="603">
        <v>43504</v>
      </c>
      <c r="B893" s="626">
        <v>0.5256904726131254</v>
      </c>
      <c r="C893" s="627">
        <v>0.26471891927724389</v>
      </c>
      <c r="D893" s="627">
        <v>0.32832363036942291</v>
      </c>
      <c r="E893" s="627">
        <v>0.41857846087476758</v>
      </c>
      <c r="F893" s="627">
        <v>0.63957000760931904</v>
      </c>
      <c r="G893" s="628">
        <v>0.75846819054676362</v>
      </c>
    </row>
    <row r="894" spans="1:7">
      <c r="A894" s="603">
        <v>43503</v>
      </c>
      <c r="B894" s="626">
        <v>0.45319273882601352</v>
      </c>
      <c r="C894" s="627">
        <v>0.2372531184062579</v>
      </c>
      <c r="D894" s="627">
        <v>0.30036516239066124</v>
      </c>
      <c r="E894" s="627">
        <v>0.41120412598650508</v>
      </c>
      <c r="F894" s="627">
        <v>0.6404089281264117</v>
      </c>
      <c r="G894" s="628">
        <v>0.75888754083858889</v>
      </c>
    </row>
    <row r="895" spans="1:7">
      <c r="A895" s="603">
        <v>43502</v>
      </c>
      <c r="B895" s="626">
        <v>0.38398985001010866</v>
      </c>
      <c r="C895" s="627">
        <v>0.21469349929424236</v>
      </c>
      <c r="D895" s="627">
        <v>0.28723323621075242</v>
      </c>
      <c r="E895" s="627">
        <v>0.40640592981060358</v>
      </c>
      <c r="F895" s="627">
        <v>0.64115603534204957</v>
      </c>
      <c r="G895" s="628">
        <v>0.75993436072940779</v>
      </c>
    </row>
    <row r="896" spans="1:7">
      <c r="A896" s="603">
        <v>43501</v>
      </c>
      <c r="B896" s="626">
        <v>0.33485425026060328</v>
      </c>
      <c r="C896" s="627">
        <v>0.20922162388550655</v>
      </c>
      <c r="D896" s="627">
        <v>0.28210594764734542</v>
      </c>
      <c r="E896" s="627">
        <v>0.4018639542572468</v>
      </c>
      <c r="F896" s="627">
        <v>0.64168179500323697</v>
      </c>
      <c r="G896" s="628">
        <v>0.76062441394223967</v>
      </c>
    </row>
    <row r="897" spans="1:7">
      <c r="A897" s="603">
        <v>43500</v>
      </c>
      <c r="B897" s="626">
        <v>0.26942269302205724</v>
      </c>
      <c r="C897" s="627">
        <v>0.20304763872141579</v>
      </c>
      <c r="D897" s="627">
        <v>0.27750327558008631</v>
      </c>
      <c r="E897" s="627">
        <v>0.39822298686502866</v>
      </c>
      <c r="F897" s="627">
        <v>0.64229322586959448</v>
      </c>
      <c r="G897" s="628">
        <v>0.76094549651367271</v>
      </c>
    </row>
    <row r="898" spans="1:7">
      <c r="A898" s="603">
        <v>43497</v>
      </c>
      <c r="B898" s="626">
        <v>0.20541234110063514</v>
      </c>
      <c r="C898" s="627">
        <v>0.1924089564602027</v>
      </c>
      <c r="D898" s="627">
        <v>0.2699683826085873</v>
      </c>
      <c r="E898" s="627">
        <v>0.39896884801343541</v>
      </c>
      <c r="F898" s="627">
        <v>0.6429669056773899</v>
      </c>
      <c r="G898" s="628">
        <v>0.76101790066479535</v>
      </c>
    </row>
    <row r="899" spans="1:7">
      <c r="A899" s="603">
        <v>43496</v>
      </c>
      <c r="B899" s="626">
        <v>0.12066757097240852</v>
      </c>
      <c r="C899" s="627">
        <v>0.19201618879518392</v>
      </c>
      <c r="D899" s="627">
        <v>0.23815866914341727</v>
      </c>
      <c r="E899" s="627">
        <v>0.40027389203660324</v>
      </c>
      <c r="F899" s="627">
        <v>0.64550688322205685</v>
      </c>
      <c r="G899" s="628">
        <v>0.76116616351214261</v>
      </c>
    </row>
    <row r="900" spans="1:7">
      <c r="A900" s="603">
        <v>43495</v>
      </c>
      <c r="B900" s="626">
        <v>4.2266728778112245E-2</v>
      </c>
      <c r="C900" s="627">
        <v>0.19197924169146671</v>
      </c>
      <c r="D900" s="627">
        <v>0.22491238759196025</v>
      </c>
      <c r="E900" s="627">
        <v>0.40267594401315876</v>
      </c>
      <c r="F900" s="627">
        <v>0.648043396348296</v>
      </c>
      <c r="G900" s="628">
        <v>0.76130108214053038</v>
      </c>
    </row>
    <row r="901" spans="1:7">
      <c r="A901" s="603">
        <v>43494</v>
      </c>
      <c r="B901" s="626">
        <v>6.6194891864612103E-3</v>
      </c>
      <c r="C901" s="627">
        <v>0.19322412848076725</v>
      </c>
      <c r="D901" s="627">
        <v>0.21013899457916924</v>
      </c>
      <c r="E901" s="627">
        <v>0.40042122234351107</v>
      </c>
      <c r="F901" s="627">
        <v>0.64897590771188141</v>
      </c>
      <c r="G901" s="628">
        <v>0.76138011885629275</v>
      </c>
    </row>
    <row r="902" spans="1:7">
      <c r="A902" s="603">
        <v>43493</v>
      </c>
      <c r="B902" s="626">
        <v>-9.0370946577910047E-3</v>
      </c>
      <c r="C902" s="627">
        <v>0.19772900076374522</v>
      </c>
      <c r="D902" s="627">
        <v>0.20660291829955496</v>
      </c>
      <c r="E902" s="627">
        <v>0.40265323506309691</v>
      </c>
      <c r="F902" s="627">
        <v>0.65025249874885527</v>
      </c>
      <c r="G902" s="628">
        <v>0.76176824094910667</v>
      </c>
    </row>
    <row r="903" spans="1:7">
      <c r="A903" s="603">
        <v>43490</v>
      </c>
      <c r="B903" s="626">
        <v>-0.28220766764594701</v>
      </c>
      <c r="C903" s="627">
        <v>0.17854885135646964</v>
      </c>
      <c r="D903" s="627">
        <v>0.18958757249160035</v>
      </c>
      <c r="E903" s="627">
        <v>0.39209553339085196</v>
      </c>
      <c r="F903" s="627">
        <v>0.65263775297066617</v>
      </c>
      <c r="G903" s="628">
        <v>0.76228094004363356</v>
      </c>
    </row>
    <row r="904" spans="1:7">
      <c r="A904" s="603">
        <v>43489</v>
      </c>
      <c r="B904" s="626">
        <v>-0.26933575217207134</v>
      </c>
      <c r="C904" s="627">
        <v>0.18254834275043966</v>
      </c>
      <c r="D904" s="627">
        <v>0.17231145692433844</v>
      </c>
      <c r="E904" s="627">
        <v>0.40555233463083368</v>
      </c>
      <c r="F904" s="627">
        <v>0.65357938503182267</v>
      </c>
      <c r="G904" s="628">
        <v>0.76228711832515161</v>
      </c>
    </row>
    <row r="905" spans="1:7">
      <c r="A905" s="603">
        <v>43488</v>
      </c>
      <c r="B905" s="626">
        <v>-5.2743906772519306E-2</v>
      </c>
      <c r="C905" s="627">
        <v>0.21094584618858084</v>
      </c>
      <c r="D905" s="627">
        <v>0.18235253159369927</v>
      </c>
      <c r="E905" s="627">
        <v>0.4375662061843712</v>
      </c>
      <c r="F905" s="627">
        <v>0.65773897973038953</v>
      </c>
      <c r="G905" s="628">
        <v>0.76376638637952421</v>
      </c>
    </row>
    <row r="906" spans="1:7">
      <c r="A906" s="603">
        <v>43487</v>
      </c>
      <c r="B906" s="626">
        <v>0.40377877906428489</v>
      </c>
      <c r="C906" s="627">
        <v>0.25038613753686173</v>
      </c>
      <c r="D906" s="627">
        <v>0.18171586073515639</v>
      </c>
      <c r="E906" s="627">
        <v>0.46329904041650471</v>
      </c>
      <c r="F906" s="627">
        <v>0.6603816694185547</v>
      </c>
      <c r="G906" s="628">
        <v>0.76475241209235867</v>
      </c>
    </row>
    <row r="907" spans="1:7">
      <c r="A907" s="603">
        <v>43486</v>
      </c>
      <c r="B907" s="626">
        <v>0.37676079668193785</v>
      </c>
      <c r="C907" s="627">
        <v>0.25374292845225493</v>
      </c>
      <c r="D907" s="627">
        <v>0.16933753001946178</v>
      </c>
      <c r="E907" s="627">
        <v>0.47360546388683533</v>
      </c>
      <c r="F907" s="627">
        <v>0.66074864563787716</v>
      </c>
      <c r="G907" s="628">
        <v>0.76513765459208394</v>
      </c>
    </row>
    <row r="908" spans="1:7">
      <c r="A908" s="603">
        <v>43483</v>
      </c>
      <c r="B908" s="626">
        <v>0.38930147995158532</v>
      </c>
      <c r="C908" s="627">
        <v>0.22413180389816245</v>
      </c>
      <c r="D908" s="627">
        <v>0.16603291543606377</v>
      </c>
      <c r="E908" s="627">
        <v>0.48912232233812919</v>
      </c>
      <c r="F908" s="627">
        <v>0.66118690537941138</v>
      </c>
      <c r="G908" s="628">
        <v>0.76471168576864879</v>
      </c>
    </row>
    <row r="909" spans="1:7">
      <c r="A909" s="603">
        <v>43482</v>
      </c>
      <c r="B909" s="626">
        <v>0.31478562440754215</v>
      </c>
      <c r="C909" s="627">
        <v>0.23111694827905924</v>
      </c>
      <c r="D909" s="627">
        <v>0.16445581059319866</v>
      </c>
      <c r="E909" s="627">
        <v>0.49234868797879783</v>
      </c>
      <c r="F909" s="627">
        <v>0.66155236269887518</v>
      </c>
      <c r="G909" s="628">
        <v>0.76423221086185833</v>
      </c>
    </row>
    <row r="910" spans="1:7">
      <c r="A910" s="603">
        <v>43481</v>
      </c>
      <c r="B910" s="626">
        <v>0.31338003358819039</v>
      </c>
      <c r="C910" s="627">
        <v>0.24521285106778815</v>
      </c>
      <c r="D910" s="627">
        <v>0.17314876385549602</v>
      </c>
      <c r="E910" s="627">
        <v>0.51032223893672601</v>
      </c>
      <c r="F910" s="627">
        <v>0.66228317544599591</v>
      </c>
      <c r="G910" s="628">
        <v>0.76435354034800107</v>
      </c>
    </row>
    <row r="911" spans="1:7">
      <c r="A911" s="603">
        <v>43480</v>
      </c>
      <c r="B911" s="626">
        <v>0.29951805926557307</v>
      </c>
      <c r="C911" s="627">
        <v>0.26240444022754866</v>
      </c>
      <c r="D911" s="627">
        <v>0.17831734500616361</v>
      </c>
      <c r="E911" s="627">
        <v>0.51794584123509746</v>
      </c>
      <c r="F911" s="627">
        <v>0.66249917795651825</v>
      </c>
      <c r="G911" s="628">
        <v>0.76436838633511273</v>
      </c>
    </row>
    <row r="912" spans="1:7">
      <c r="A912" s="603">
        <v>43479</v>
      </c>
      <c r="B912" s="626">
        <v>0.30343619363225854</v>
      </c>
      <c r="C912" s="627">
        <v>0.27383949054769147</v>
      </c>
      <c r="D912" s="627">
        <v>0.17637398232858842</v>
      </c>
      <c r="E912" s="627">
        <v>0.52587188209886038</v>
      </c>
      <c r="F912" s="627">
        <v>0.66257327270090904</v>
      </c>
      <c r="G912" s="628">
        <v>0.76413352471061247</v>
      </c>
    </row>
    <row r="913" spans="1:7">
      <c r="A913" s="603">
        <v>43476</v>
      </c>
      <c r="B913" s="626">
        <v>0.27202650362814246</v>
      </c>
      <c r="C913" s="627">
        <v>0.27453717130907879</v>
      </c>
      <c r="D913" s="627">
        <v>0.17095131849378861</v>
      </c>
      <c r="E913" s="627">
        <v>0.53170025850707159</v>
      </c>
      <c r="F913" s="627">
        <v>0.66308262155358122</v>
      </c>
      <c r="G913" s="628">
        <v>0.76453987104539312</v>
      </c>
    </row>
    <row r="914" spans="1:7">
      <c r="A914" s="603">
        <v>43475</v>
      </c>
      <c r="B914" s="626">
        <v>0.2713482712325444</v>
      </c>
      <c r="C914" s="627">
        <v>0.27360133564545025</v>
      </c>
      <c r="D914" s="627">
        <v>0.17058793177068346</v>
      </c>
      <c r="E914" s="627">
        <v>0.54174170835616287</v>
      </c>
      <c r="F914" s="627">
        <v>0.66336491138579246</v>
      </c>
      <c r="G914" s="628">
        <v>0.76367159900129711</v>
      </c>
    </row>
    <row r="915" spans="1:7">
      <c r="A915" s="603">
        <v>43474</v>
      </c>
      <c r="B915" s="626">
        <v>0.35255828757815622</v>
      </c>
      <c r="C915" s="627">
        <v>0.27636508588336883</v>
      </c>
      <c r="D915" s="627">
        <v>0.17461697695710338</v>
      </c>
      <c r="E915" s="627">
        <v>0.54915008416639299</v>
      </c>
      <c r="F915" s="627">
        <v>0.66423116939261462</v>
      </c>
      <c r="G915" s="628">
        <v>0.7638300337714572</v>
      </c>
    </row>
    <row r="916" spans="1:7">
      <c r="A916" s="603">
        <v>43473</v>
      </c>
      <c r="B916" s="626">
        <v>0.29428278893187149</v>
      </c>
      <c r="C916" s="627">
        <v>0.28501495039248875</v>
      </c>
      <c r="D916" s="627">
        <v>0.17115459509553099</v>
      </c>
      <c r="E916" s="627">
        <v>0.55532798367643987</v>
      </c>
      <c r="F916" s="627">
        <v>0.6649688940139632</v>
      </c>
      <c r="G916" s="628">
        <v>0.7639140171079829</v>
      </c>
    </row>
    <row r="917" spans="1:7">
      <c r="A917" s="603">
        <v>43472</v>
      </c>
      <c r="B917" s="626">
        <v>0.2546191466002512</v>
      </c>
      <c r="C917" s="627">
        <v>0.29242021907440224</v>
      </c>
      <c r="D917" s="627">
        <v>0.1663154989820298</v>
      </c>
      <c r="E917" s="627">
        <v>0.58943878013217588</v>
      </c>
      <c r="F917" s="627">
        <v>0.66555892929061644</v>
      </c>
      <c r="G917" s="628">
        <v>0.76427269700780365</v>
      </c>
    </row>
    <row r="918" spans="1:7">
      <c r="A918" s="603">
        <v>43469</v>
      </c>
      <c r="B918" s="626">
        <v>0.28017828688850926</v>
      </c>
      <c r="C918" s="627">
        <v>0.28810678041994597</v>
      </c>
      <c r="D918" s="627">
        <v>0.16362846421664293</v>
      </c>
      <c r="E918" s="627">
        <v>0.61279617036016087</v>
      </c>
      <c r="F918" s="627">
        <v>0.66637508159083458</v>
      </c>
      <c r="G918" s="628">
        <v>0.76388460846024731</v>
      </c>
    </row>
    <row r="919" spans="1:7">
      <c r="A919" s="603">
        <v>43468</v>
      </c>
      <c r="B919" s="626">
        <v>6.5277583890448562E-2</v>
      </c>
      <c r="C919" s="627">
        <v>0.29362163529305468</v>
      </c>
      <c r="D919" s="627">
        <v>0.16412409593127364</v>
      </c>
      <c r="E919" s="627">
        <v>0.61854976835101272</v>
      </c>
      <c r="F919" s="627">
        <v>0.66711702750044477</v>
      </c>
      <c r="G919" s="628">
        <v>0.76354699335996468</v>
      </c>
    </row>
    <row r="920" spans="1:7">
      <c r="A920" s="603">
        <v>43467</v>
      </c>
      <c r="B920" s="626">
        <v>-5.6991576492798554E-2</v>
      </c>
      <c r="C920" s="627">
        <v>0.29395730808125381</v>
      </c>
      <c r="D920" s="627">
        <v>0.1635392590317867</v>
      </c>
      <c r="E920" s="627">
        <v>0.62796121158264917</v>
      </c>
      <c r="F920" s="627">
        <v>0.66796081845817046</v>
      </c>
      <c r="G920" s="628">
        <v>0.76384476314222471</v>
      </c>
    </row>
    <row r="921" spans="1:7">
      <c r="A921" s="603">
        <v>43466</v>
      </c>
      <c r="B921" s="626">
        <v>-7.8289967613401137E-3</v>
      </c>
      <c r="C921" s="627">
        <v>0.28291368970878</v>
      </c>
      <c r="D921" s="627">
        <v>0.15244848513751408</v>
      </c>
      <c r="E921" s="627">
        <v>0.63846897533687763</v>
      </c>
      <c r="F921" s="627">
        <v>0.66899953496027065</v>
      </c>
      <c r="G921" s="628">
        <v>0.76368148812913383</v>
      </c>
    </row>
    <row r="922" spans="1:7">
      <c r="A922" s="603">
        <v>43465</v>
      </c>
      <c r="B922" s="626">
        <v>5.1430915454413126E-2</v>
      </c>
      <c r="C922" s="627">
        <v>0.30062035428908274</v>
      </c>
      <c r="D922" s="627">
        <v>0.14116068785729963</v>
      </c>
      <c r="E922" s="627">
        <v>0.64704855324236588</v>
      </c>
      <c r="F922" s="627">
        <v>0.67347248927970627</v>
      </c>
      <c r="G922" s="628">
        <v>0.76520405655095658</v>
      </c>
    </row>
    <row r="923" spans="1:7">
      <c r="A923" s="603">
        <v>43462</v>
      </c>
      <c r="B923" s="626">
        <v>4.8234070876705289E-2</v>
      </c>
      <c r="C923" s="627">
        <v>0.29543070958901418</v>
      </c>
      <c r="D923" s="627">
        <v>0.1303755024805322</v>
      </c>
      <c r="E923" s="627">
        <v>0.65296365116602895</v>
      </c>
      <c r="F923" s="627">
        <v>0.67512794183416236</v>
      </c>
      <c r="G923" s="628">
        <v>0.76640701573713987</v>
      </c>
    </row>
    <row r="924" spans="1:7">
      <c r="A924" s="603">
        <v>43461</v>
      </c>
      <c r="B924" s="626">
        <v>9.6978579682417548E-2</v>
      </c>
      <c r="C924" s="627">
        <v>0.28053661543079184</v>
      </c>
      <c r="D924" s="627">
        <v>0.12894786957680582</v>
      </c>
      <c r="E924" s="627">
        <v>0.65313710063909203</v>
      </c>
      <c r="F924" s="627">
        <v>0.67636268966199442</v>
      </c>
      <c r="G924" s="628">
        <v>0.7662159186652765</v>
      </c>
    </row>
    <row r="925" spans="1:7">
      <c r="A925" s="603">
        <v>43460</v>
      </c>
      <c r="B925" s="626">
        <v>8.0586787910772853E-2</v>
      </c>
      <c r="C925" s="627">
        <v>0.28938630113969421</v>
      </c>
      <c r="D925" s="627">
        <v>0.1306678400197111</v>
      </c>
      <c r="E925" s="627">
        <v>0.65559755966355038</v>
      </c>
      <c r="F925" s="627">
        <v>0.67741476687041091</v>
      </c>
      <c r="G925" s="628">
        <v>0.76610471670481206</v>
      </c>
    </row>
    <row r="926" spans="1:7">
      <c r="A926" s="603">
        <v>43459</v>
      </c>
      <c r="B926" s="626">
        <v>9.8759696337137243E-2</v>
      </c>
      <c r="C926" s="627">
        <v>0.28119088114483198</v>
      </c>
      <c r="D926" s="627">
        <v>0.12137791747151529</v>
      </c>
      <c r="E926" s="627">
        <v>0.65768635438576606</v>
      </c>
      <c r="F926" s="627">
        <v>0.67924679930222487</v>
      </c>
      <c r="G926" s="628">
        <v>0.76647786317979094</v>
      </c>
    </row>
    <row r="927" spans="1:7">
      <c r="A927" s="603">
        <v>43458</v>
      </c>
      <c r="B927" s="626">
        <v>8.8913562416051903E-2</v>
      </c>
      <c r="C927" s="627">
        <v>0.27195357693480526</v>
      </c>
      <c r="D927" s="627">
        <v>9.9043404906356103E-2</v>
      </c>
      <c r="E927" s="627">
        <v>0.66214126074049584</v>
      </c>
      <c r="F927" s="627">
        <v>0.68270062407947762</v>
      </c>
      <c r="G927" s="628">
        <v>0.76750617195079462</v>
      </c>
    </row>
    <row r="928" spans="1:7">
      <c r="A928" s="603">
        <v>43455</v>
      </c>
      <c r="B928" s="626">
        <v>0.20338221911012666</v>
      </c>
      <c r="C928" s="627">
        <v>0.27427271127916447</v>
      </c>
      <c r="D928" s="627">
        <v>9.5511210710774522E-2</v>
      </c>
      <c r="E928" s="627">
        <v>0.6625634942610571</v>
      </c>
      <c r="F928" s="627">
        <v>0.68444566383601824</v>
      </c>
      <c r="G928" s="628">
        <v>0.76807595740415691</v>
      </c>
    </row>
    <row r="929" spans="1:7">
      <c r="A929" s="603">
        <v>43454</v>
      </c>
      <c r="B929" s="626">
        <v>0.13901035697133643</v>
      </c>
      <c r="C929" s="627">
        <v>0.21166935895262459</v>
      </c>
      <c r="D929" s="627">
        <v>8.9509279316437068E-2</v>
      </c>
      <c r="E929" s="627">
        <v>0.66305294614080645</v>
      </c>
      <c r="F929" s="627">
        <v>0.68493136456188719</v>
      </c>
      <c r="G929" s="628">
        <v>0.7683993182680865</v>
      </c>
    </row>
    <row r="930" spans="1:7">
      <c r="A930" s="603">
        <v>43453</v>
      </c>
      <c r="B930" s="626">
        <v>0.14373060881979868</v>
      </c>
      <c r="C930" s="627">
        <v>0.18967023547367071</v>
      </c>
      <c r="D930" s="627">
        <v>8.9888862848032144E-2</v>
      </c>
      <c r="E930" s="627">
        <v>0.66388099686643809</v>
      </c>
      <c r="F930" s="627">
        <v>0.68486512215479023</v>
      </c>
      <c r="G930" s="628">
        <v>0.76854013466858628</v>
      </c>
    </row>
    <row r="931" spans="1:7">
      <c r="A931" s="603">
        <v>43452</v>
      </c>
      <c r="B931" s="626">
        <v>0.14518209315942693</v>
      </c>
      <c r="C931" s="627">
        <v>0.16645525953913862</v>
      </c>
      <c r="D931" s="627">
        <v>0.1049686824765468</v>
      </c>
      <c r="E931" s="627">
        <v>0.66534480373811955</v>
      </c>
      <c r="F931" s="627">
        <v>0.68513723137915816</v>
      </c>
      <c r="G931" s="628">
        <v>0.76884471117335551</v>
      </c>
    </row>
    <row r="932" spans="1:7">
      <c r="A932" s="603">
        <v>43451</v>
      </c>
      <c r="B932" s="626">
        <v>0.2566719985539016</v>
      </c>
      <c r="C932" s="627">
        <v>0.15614667397086868</v>
      </c>
      <c r="D932" s="627">
        <v>0.1131130045615137</v>
      </c>
      <c r="E932" s="627">
        <v>0.66740943296413391</v>
      </c>
      <c r="F932" s="627">
        <v>0.68549259907487903</v>
      </c>
      <c r="G932" s="628">
        <v>0.76893878168020346</v>
      </c>
    </row>
    <row r="933" spans="1:7">
      <c r="A933" s="603">
        <v>43448</v>
      </c>
      <c r="B933" s="626">
        <v>-0.2079732741111521</v>
      </c>
      <c r="C933" s="627">
        <v>0.15658724661212506</v>
      </c>
      <c r="D933" s="627">
        <v>0.12257584460934125</v>
      </c>
      <c r="E933" s="627">
        <v>0.66885312883628067</v>
      </c>
      <c r="F933" s="627">
        <v>0.68606940153093077</v>
      </c>
      <c r="G933" s="628">
        <v>0.76907975520065497</v>
      </c>
    </row>
    <row r="934" spans="1:7">
      <c r="A934" s="603">
        <v>43447</v>
      </c>
      <c r="B934" s="626">
        <v>9.093713237539186E-2</v>
      </c>
      <c r="C934" s="627">
        <v>0.13720660261537787</v>
      </c>
      <c r="D934" s="627">
        <v>0.15213305135191729</v>
      </c>
      <c r="E934" s="627">
        <v>0.67414540049159732</v>
      </c>
      <c r="F934" s="627">
        <v>0.6870624358278985</v>
      </c>
      <c r="G934" s="628">
        <v>0.76936142349829029</v>
      </c>
    </row>
    <row r="935" spans="1:7">
      <c r="A935" s="603">
        <v>43446</v>
      </c>
      <c r="B935" s="626">
        <v>0.29396562346388239</v>
      </c>
      <c r="C935" s="627">
        <v>0.11955394990679612</v>
      </c>
      <c r="D935" s="627">
        <v>0.16907539154406834</v>
      </c>
      <c r="E935" s="627">
        <v>0.67910350861668467</v>
      </c>
      <c r="F935" s="627">
        <v>0.68716900008111448</v>
      </c>
      <c r="G935" s="628">
        <v>0.76863601221838163</v>
      </c>
    </row>
    <row r="936" spans="1:7">
      <c r="A936" s="603">
        <v>43445</v>
      </c>
      <c r="B936" s="626">
        <v>0.31507741271135875</v>
      </c>
      <c r="C936" s="627">
        <v>9.8077778282093617E-2</v>
      </c>
      <c r="D936" s="627">
        <v>0.17488965392988431</v>
      </c>
      <c r="E936" s="627">
        <v>0.67682971440098083</v>
      </c>
      <c r="F936" s="627">
        <v>0.68720442051528219</v>
      </c>
      <c r="G936" s="628">
        <v>0.76825565786570793</v>
      </c>
    </row>
    <row r="937" spans="1:7">
      <c r="A937" s="603">
        <v>43444</v>
      </c>
      <c r="B937" s="626">
        <v>0.35248790926833379</v>
      </c>
      <c r="C937" s="627">
        <v>7.7209354974053845E-2</v>
      </c>
      <c r="D937" s="627">
        <v>0.17510000333231376</v>
      </c>
      <c r="E937" s="627">
        <v>0.67428352171750883</v>
      </c>
      <c r="F937" s="627">
        <v>0.68777210463921667</v>
      </c>
      <c r="G937" s="628">
        <v>0.76808436576346883</v>
      </c>
    </row>
    <row r="938" spans="1:7">
      <c r="A938" s="603">
        <v>43441</v>
      </c>
      <c r="B938" s="626">
        <v>0.29767238353486714</v>
      </c>
      <c r="C938" s="627">
        <v>5.2154623874695855E-2</v>
      </c>
      <c r="D938" s="627">
        <v>0.16055018871388568</v>
      </c>
      <c r="E938" s="627">
        <v>0.67931839260724225</v>
      </c>
      <c r="F938" s="627">
        <v>0.6887848522754707</v>
      </c>
      <c r="G938" s="628">
        <v>0.76791702949004081</v>
      </c>
    </row>
    <row r="939" spans="1:7">
      <c r="A939" s="603">
        <v>43440</v>
      </c>
      <c r="B939" s="626">
        <v>0.23190490765987226</v>
      </c>
      <c r="C939" s="627">
        <v>1.8984458706805801E-2</v>
      </c>
      <c r="D939" s="627">
        <v>0.14110760124102681</v>
      </c>
      <c r="E939" s="627">
        <v>0.64485663364859669</v>
      </c>
      <c r="F939" s="627">
        <v>0.68998225398751833</v>
      </c>
      <c r="G939" s="628">
        <v>0.76770194110489554</v>
      </c>
    </row>
    <row r="940" spans="1:7">
      <c r="A940" s="603">
        <v>43439</v>
      </c>
      <c r="B940" s="626">
        <v>0.16100479777642671</v>
      </c>
      <c r="C940" s="627">
        <v>7.6693585338872185E-3</v>
      </c>
      <c r="D940" s="627">
        <v>0.13431061951039394</v>
      </c>
      <c r="E940" s="627">
        <v>0.63721749524463167</v>
      </c>
      <c r="F940" s="627">
        <v>0.69057771416993152</v>
      </c>
      <c r="G940" s="628">
        <v>0.76770492283019753</v>
      </c>
    </row>
    <row r="941" spans="1:7">
      <c r="A941" s="603">
        <v>43438</v>
      </c>
      <c r="B941" s="626">
        <v>0.17058467331847504</v>
      </c>
      <c r="C941" s="627">
        <v>-2.1795556825558882E-3</v>
      </c>
      <c r="D941" s="627">
        <v>0.1383908483696509</v>
      </c>
      <c r="E941" s="627">
        <v>0.63848683600531153</v>
      </c>
      <c r="F941" s="627">
        <v>0.69098741107254724</v>
      </c>
      <c r="G941" s="628">
        <v>0.76777928490168268</v>
      </c>
    </row>
    <row r="942" spans="1:7">
      <c r="A942" s="603">
        <v>43437</v>
      </c>
      <c r="B942" s="626">
        <v>0.22149556080716651</v>
      </c>
      <c r="C942" s="627">
        <v>-1.0036376315149712E-2</v>
      </c>
      <c r="D942" s="627">
        <v>0.14084510125334546</v>
      </c>
      <c r="E942" s="627">
        <v>0.63876824499584373</v>
      </c>
      <c r="F942" s="627">
        <v>0.69121623979488123</v>
      </c>
      <c r="G942" s="628">
        <v>0.76775554820106073</v>
      </c>
    </row>
    <row r="943" spans="1:7">
      <c r="A943" s="603">
        <v>43434</v>
      </c>
      <c r="B943" s="626">
        <v>0.14151700874821294</v>
      </c>
      <c r="C943" s="627">
        <v>-4.4172465197679915E-2</v>
      </c>
      <c r="D943" s="627">
        <v>0.13091475160569066</v>
      </c>
      <c r="E943" s="627">
        <v>0.6378968913832469</v>
      </c>
      <c r="F943" s="627">
        <v>0.69198724662641287</v>
      </c>
      <c r="G943" s="628">
        <v>0.76781397238623206</v>
      </c>
    </row>
    <row r="944" spans="1:7">
      <c r="A944" s="603">
        <v>43433</v>
      </c>
      <c r="B944" s="626">
        <v>0.21751085473166959</v>
      </c>
      <c r="C944" s="627">
        <v>-5.5551073040603367E-2</v>
      </c>
      <c r="D944" s="627">
        <v>0.13202965203858369</v>
      </c>
      <c r="E944" s="627">
        <v>0.63512360907450105</v>
      </c>
      <c r="F944" s="627">
        <v>0.69235607288110768</v>
      </c>
      <c r="G944" s="628">
        <v>0.76782423463367921</v>
      </c>
    </row>
    <row r="945" spans="1:7">
      <c r="A945" s="603">
        <v>43432</v>
      </c>
      <c r="B945" s="626">
        <v>0.20261827171714225</v>
      </c>
      <c r="C945" s="627">
        <v>-7.0077199347701444E-2</v>
      </c>
      <c r="D945" s="627">
        <v>0.12910754177672423</v>
      </c>
      <c r="E945" s="627">
        <v>0.63273402006386215</v>
      </c>
      <c r="F945" s="627">
        <v>0.69214075730059232</v>
      </c>
      <c r="G945" s="628">
        <v>0.767788362342817</v>
      </c>
    </row>
    <row r="946" spans="1:7">
      <c r="A946" s="603">
        <v>43431</v>
      </c>
      <c r="B946" s="626">
        <v>0.26883356281532134</v>
      </c>
      <c r="C946" s="627">
        <v>-7.975164248038541E-2</v>
      </c>
      <c r="D946" s="627">
        <v>0.12865525246426501</v>
      </c>
      <c r="E946" s="627">
        <v>0.62902469220063961</v>
      </c>
      <c r="F946" s="627">
        <v>0.69236668301384641</v>
      </c>
      <c r="G946" s="628">
        <v>0.76787398906314452</v>
      </c>
    </row>
    <row r="947" spans="1:7">
      <c r="A947" s="603">
        <v>43430</v>
      </c>
      <c r="B947" s="626">
        <v>0.33048429885776032</v>
      </c>
      <c r="C947" s="627">
        <v>-7.4221495853961067E-2</v>
      </c>
      <c r="D947" s="627">
        <v>0.13995206299307811</v>
      </c>
      <c r="E947" s="627">
        <v>0.62686377764513923</v>
      </c>
      <c r="F947" s="627">
        <v>0.6925920557181845</v>
      </c>
      <c r="G947" s="628">
        <v>0.76791400954154732</v>
      </c>
    </row>
    <row r="948" spans="1:7">
      <c r="A948" s="603">
        <v>43427</v>
      </c>
      <c r="B948" s="626">
        <v>0.50586635823393411</v>
      </c>
      <c r="C948" s="627">
        <v>-1.5526450180887138E-2</v>
      </c>
      <c r="D948" s="627">
        <v>0.20824710224349408</v>
      </c>
      <c r="E948" s="627">
        <v>0.63558230463769771</v>
      </c>
      <c r="F948" s="627">
        <v>0.69788709270901894</v>
      </c>
      <c r="G948" s="628">
        <v>0.76964079598715374</v>
      </c>
    </row>
    <row r="949" spans="1:7">
      <c r="A949" s="603">
        <v>43426</v>
      </c>
      <c r="B949" s="626">
        <v>0.47260447556141172</v>
      </c>
      <c r="C949" s="627">
        <v>-1.1630529534347523E-2</v>
      </c>
      <c r="D949" s="627">
        <v>0.22504190793527548</v>
      </c>
      <c r="E949" s="627">
        <v>0.63675996409076119</v>
      </c>
      <c r="F949" s="627">
        <v>0.69781152673058233</v>
      </c>
      <c r="G949" s="628">
        <v>0.76952762008167586</v>
      </c>
    </row>
    <row r="950" spans="1:7">
      <c r="A950" s="603">
        <v>43425</v>
      </c>
      <c r="B950" s="626">
        <v>0.36623479476345172</v>
      </c>
      <c r="C950" s="627">
        <v>1.5510177085864647E-2</v>
      </c>
      <c r="D950" s="627">
        <v>0.26471215446148982</v>
      </c>
      <c r="E950" s="627">
        <v>0.65127515504301237</v>
      </c>
      <c r="F950" s="627">
        <v>0.70146872398811189</v>
      </c>
      <c r="G950" s="628">
        <v>0.77066512974410928</v>
      </c>
    </row>
    <row r="951" spans="1:7">
      <c r="A951" s="603">
        <v>43424</v>
      </c>
      <c r="B951" s="626">
        <v>0.44821015548193321</v>
      </c>
      <c r="C951" s="627">
        <v>0.12428407053070377</v>
      </c>
      <c r="D951" s="627">
        <v>0.39082755209429038</v>
      </c>
      <c r="E951" s="627">
        <v>0.67588172203382668</v>
      </c>
      <c r="F951" s="627">
        <v>0.71149298046075882</v>
      </c>
      <c r="G951" s="628">
        <v>0.77387999348936665</v>
      </c>
    </row>
    <row r="952" spans="1:7">
      <c r="A952" s="603">
        <v>43423</v>
      </c>
      <c r="B952" s="626">
        <v>0.75759371200457715</v>
      </c>
      <c r="C952" s="627">
        <v>0.26290887903591781</v>
      </c>
      <c r="D952" s="627">
        <v>0.49423702275212344</v>
      </c>
      <c r="E952" s="627">
        <v>0.68941877262370044</v>
      </c>
      <c r="F952" s="627">
        <v>0.71566136481587872</v>
      </c>
      <c r="G952" s="628">
        <v>0.774851750430544</v>
      </c>
    </row>
    <row r="953" spans="1:7">
      <c r="A953" s="603">
        <v>43420</v>
      </c>
      <c r="B953" s="626">
        <v>0.44071892991571388</v>
      </c>
      <c r="C953" s="627">
        <v>0.27094640391382852</v>
      </c>
      <c r="D953" s="627">
        <v>0.50864145527378057</v>
      </c>
      <c r="E953" s="627">
        <v>0.69118361029978637</v>
      </c>
      <c r="F953" s="627">
        <v>0.71500831747158911</v>
      </c>
      <c r="G953" s="628">
        <v>0.77422352124229077</v>
      </c>
    </row>
    <row r="954" spans="1:7">
      <c r="A954" s="603">
        <v>43419</v>
      </c>
      <c r="B954" s="626">
        <v>0.4872558016818177</v>
      </c>
      <c r="C954" s="627">
        <v>0.28382238865362397</v>
      </c>
      <c r="D954" s="627">
        <v>0.5183960203715996</v>
      </c>
      <c r="E954" s="627">
        <v>0.69231269613087765</v>
      </c>
      <c r="F954" s="627">
        <v>0.71556958454150721</v>
      </c>
      <c r="G954" s="628">
        <v>0.77397904462640621</v>
      </c>
    </row>
    <row r="955" spans="1:7">
      <c r="A955" s="603">
        <v>43418</v>
      </c>
      <c r="B955" s="626">
        <v>0.54535652221999908</v>
      </c>
      <c r="C955" s="627">
        <v>0.28555408714347458</v>
      </c>
      <c r="D955" s="627">
        <v>0.52554964932737991</v>
      </c>
      <c r="E955" s="627">
        <v>0.69283707877607204</v>
      </c>
      <c r="F955" s="627">
        <v>0.71566554967196727</v>
      </c>
      <c r="G955" s="628">
        <v>0.7738233064108615</v>
      </c>
    </row>
    <row r="956" spans="1:7">
      <c r="A956" s="603">
        <v>43417</v>
      </c>
      <c r="B956" s="626">
        <v>0.54887882229615403</v>
      </c>
      <c r="C956" s="627">
        <v>0.28191814728246978</v>
      </c>
      <c r="D956" s="627">
        <v>0.54129392530844134</v>
      </c>
      <c r="E956" s="627">
        <v>0.69317046182560693</v>
      </c>
      <c r="F956" s="627">
        <v>0.71621392330893752</v>
      </c>
      <c r="G956" s="628">
        <v>0.77391154812543961</v>
      </c>
    </row>
    <row r="957" spans="1:7">
      <c r="A957" s="603">
        <v>43416</v>
      </c>
      <c r="B957" s="626">
        <v>0.55692427926576626</v>
      </c>
      <c r="C957" s="627">
        <v>0.27690219686621143</v>
      </c>
      <c r="D957" s="627">
        <v>0.55289747031576231</v>
      </c>
      <c r="E957" s="627">
        <v>0.69207942891132179</v>
      </c>
      <c r="F957" s="627">
        <v>0.71581694902142501</v>
      </c>
      <c r="G957" s="628">
        <v>0.77407010093576079</v>
      </c>
    </row>
    <row r="958" spans="1:7">
      <c r="A958" s="603">
        <v>43413</v>
      </c>
      <c r="B958" s="626">
        <v>0.56230791233596578</v>
      </c>
      <c r="C958" s="627">
        <v>0.28579495872447191</v>
      </c>
      <c r="D958" s="627">
        <v>0.56305504194066947</v>
      </c>
      <c r="E958" s="627">
        <v>0.68995662738750074</v>
      </c>
      <c r="F958" s="627">
        <v>0.71525405603395753</v>
      </c>
      <c r="G958" s="628">
        <v>0.77459280221597238</v>
      </c>
    </row>
    <row r="959" spans="1:7">
      <c r="A959" s="603">
        <v>43412</v>
      </c>
      <c r="B959" s="626">
        <v>0.52599983331326905</v>
      </c>
      <c r="C959" s="627">
        <v>0.29272921337089292</v>
      </c>
      <c r="D959" s="627">
        <v>0.57612333110864467</v>
      </c>
      <c r="E959" s="627">
        <v>0.66768519980641206</v>
      </c>
      <c r="F959" s="627">
        <v>0.71517263295280153</v>
      </c>
      <c r="G959" s="628">
        <v>0.77479719048262996</v>
      </c>
    </row>
    <row r="960" spans="1:7">
      <c r="A960" s="603">
        <v>43411</v>
      </c>
      <c r="B960" s="626">
        <v>0.51868634647961742</v>
      </c>
      <c r="C960" s="627">
        <v>0.30231536238519197</v>
      </c>
      <c r="D960" s="627">
        <v>0.58533679432763641</v>
      </c>
      <c r="E960" s="627">
        <v>0.64696463037300189</v>
      </c>
      <c r="F960" s="627">
        <v>0.71456759700574057</v>
      </c>
      <c r="G960" s="628">
        <v>0.77500345333314768</v>
      </c>
    </row>
    <row r="961" spans="1:7">
      <c r="A961" s="603">
        <v>43410</v>
      </c>
      <c r="B961" s="626">
        <v>0.54202248582539536</v>
      </c>
      <c r="C961" s="627">
        <v>0.32334922374743885</v>
      </c>
      <c r="D961" s="627">
        <v>0.58529904386154563</v>
      </c>
      <c r="E961" s="627">
        <v>0.63790532887270468</v>
      </c>
      <c r="F961" s="627">
        <v>0.71437634694430396</v>
      </c>
      <c r="G961" s="628">
        <v>0.77540415747104918</v>
      </c>
    </row>
    <row r="962" spans="1:7">
      <c r="A962" s="603">
        <v>43409</v>
      </c>
      <c r="B962" s="626">
        <v>0.53680243197096211</v>
      </c>
      <c r="C962" s="627">
        <v>0.33434895635141565</v>
      </c>
      <c r="D962" s="627">
        <v>0.59239708943922509</v>
      </c>
      <c r="E962" s="627">
        <v>0.63447911784434596</v>
      </c>
      <c r="F962" s="627">
        <v>0.7142795987356152</v>
      </c>
      <c r="G962" s="628">
        <v>0.77529360794569757</v>
      </c>
    </row>
    <row r="963" spans="1:7">
      <c r="A963" s="603">
        <v>43406</v>
      </c>
      <c r="B963" s="626">
        <v>0.48030030649011729</v>
      </c>
      <c r="C963" s="627">
        <v>0.34694752959601244</v>
      </c>
      <c r="D963" s="627">
        <v>0.6073394147647222</v>
      </c>
      <c r="E963" s="627">
        <v>0.63416104144252194</v>
      </c>
      <c r="F963" s="627">
        <v>0.71422378697210687</v>
      </c>
      <c r="G963" s="628">
        <v>0.77499037600718401</v>
      </c>
    </row>
    <row r="964" spans="1:7">
      <c r="A964" s="603">
        <v>43405</v>
      </c>
      <c r="B964" s="626">
        <v>0.51543561127001469</v>
      </c>
      <c r="C964" s="627">
        <v>0.38789779008983233</v>
      </c>
      <c r="D964" s="627">
        <v>0.61831701414061946</v>
      </c>
      <c r="E964" s="627">
        <v>0.63379598110862201</v>
      </c>
      <c r="F964" s="627">
        <v>0.71363850939405626</v>
      </c>
      <c r="G964" s="628">
        <v>0.77463055514098011</v>
      </c>
    </row>
    <row r="965" spans="1:7">
      <c r="A965" s="603">
        <v>43404</v>
      </c>
      <c r="B965" s="626">
        <v>0.57850382134560996</v>
      </c>
      <c r="C965" s="627">
        <v>0.39636521868335067</v>
      </c>
      <c r="D965" s="627">
        <v>0.6207199015881798</v>
      </c>
      <c r="E965" s="627">
        <v>0.63381203727416302</v>
      </c>
      <c r="F965" s="627">
        <v>0.71330507889747508</v>
      </c>
      <c r="G965" s="628">
        <v>0.77450760913117911</v>
      </c>
    </row>
    <row r="966" spans="1:7">
      <c r="A966" s="603">
        <v>43403</v>
      </c>
      <c r="B966" s="626">
        <v>0.55610666476560233</v>
      </c>
      <c r="C966" s="627">
        <v>0.41110327303946514</v>
      </c>
      <c r="D966" s="627">
        <v>0.62634874964820986</v>
      </c>
      <c r="E966" s="627">
        <v>0.63195260564755151</v>
      </c>
      <c r="F966" s="627">
        <v>0.7117850724187843</v>
      </c>
      <c r="G966" s="628">
        <v>0.77394004477581457</v>
      </c>
    </row>
    <row r="967" spans="1:7">
      <c r="A967" s="603">
        <v>43402</v>
      </c>
      <c r="B967" s="626">
        <v>0.61967140262143938</v>
      </c>
      <c r="C967" s="627">
        <v>0.43623883127057567</v>
      </c>
      <c r="D967" s="627">
        <v>0.64267244954210911</v>
      </c>
      <c r="E967" s="627">
        <v>0.63168709710329773</v>
      </c>
      <c r="F967" s="627">
        <v>0.71146551864457608</v>
      </c>
      <c r="G967" s="628">
        <v>0.77326757688184777</v>
      </c>
    </row>
    <row r="968" spans="1:7">
      <c r="A968" s="603">
        <v>43399</v>
      </c>
      <c r="B968" s="626">
        <v>0.87664508628262894</v>
      </c>
      <c r="C968" s="627">
        <v>0.51341916202664561</v>
      </c>
      <c r="D968" s="627">
        <v>0.69480123741114586</v>
      </c>
      <c r="E968" s="627">
        <v>0.63544960349515389</v>
      </c>
      <c r="F968" s="627">
        <v>0.71337578225050646</v>
      </c>
      <c r="G968" s="628">
        <v>0.77339821081364257</v>
      </c>
    </row>
    <row r="969" spans="1:7">
      <c r="A969" s="603">
        <v>43398</v>
      </c>
      <c r="B969" s="626">
        <v>0.78684404792569207</v>
      </c>
      <c r="C969" s="627">
        <v>0.50912151684430229</v>
      </c>
      <c r="D969" s="627">
        <v>0.67583441345492679</v>
      </c>
      <c r="E969" s="627">
        <v>0.63093478855334795</v>
      </c>
      <c r="F969" s="627">
        <v>0.7117256890045508</v>
      </c>
      <c r="G969" s="628">
        <v>0.77272978533707581</v>
      </c>
    </row>
    <row r="970" spans="1:7">
      <c r="A970" s="603">
        <v>43397</v>
      </c>
      <c r="B970" s="626">
        <v>0.77628177201979243</v>
      </c>
      <c r="C970" s="627">
        <v>0.51313746433537089</v>
      </c>
      <c r="D970" s="627">
        <v>0.67288746287728995</v>
      </c>
      <c r="E970" s="627">
        <v>0.62803860594970184</v>
      </c>
      <c r="F970" s="627">
        <v>0.71050939658514256</v>
      </c>
      <c r="G970" s="628">
        <v>0.77185850317552729</v>
      </c>
    </row>
    <row r="971" spans="1:7">
      <c r="A971" s="603">
        <v>43396</v>
      </c>
      <c r="B971" s="626">
        <v>0.76051416297710317</v>
      </c>
      <c r="C971" s="627">
        <v>0.53388662523732111</v>
      </c>
      <c r="D971" s="627">
        <v>0.68049387262213767</v>
      </c>
      <c r="E971" s="627">
        <v>0.62774335170619711</v>
      </c>
      <c r="F971" s="627">
        <v>0.70901833390202995</v>
      </c>
      <c r="G971" s="628">
        <v>0.77125764359174376</v>
      </c>
    </row>
    <row r="972" spans="1:7">
      <c r="A972" s="603">
        <v>43395</v>
      </c>
      <c r="B972" s="626">
        <v>0.7403088927872965</v>
      </c>
      <c r="C972" s="627">
        <v>0.54163635766035645</v>
      </c>
      <c r="D972" s="627">
        <v>0.69248719542690829</v>
      </c>
      <c r="E972" s="627">
        <v>0.62831363882428226</v>
      </c>
      <c r="F972" s="627">
        <v>0.70902318733544378</v>
      </c>
      <c r="G972" s="628">
        <v>0.77090194648823318</v>
      </c>
    </row>
    <row r="973" spans="1:7">
      <c r="A973" s="603">
        <v>43392</v>
      </c>
      <c r="B973" s="626">
        <v>0.72882565261409016</v>
      </c>
      <c r="C973" s="627">
        <v>0.55082919591619794</v>
      </c>
      <c r="D973" s="627">
        <v>0.70773669414362217</v>
      </c>
      <c r="E973" s="627">
        <v>0.62794837608894494</v>
      </c>
      <c r="F973" s="627">
        <v>0.70929531154680336</v>
      </c>
      <c r="G973" s="628">
        <v>0.77028790319023444</v>
      </c>
    </row>
    <row r="974" spans="1:7">
      <c r="A974" s="603">
        <v>43391</v>
      </c>
      <c r="B974" s="626">
        <v>0.40416490611987993</v>
      </c>
      <c r="C974" s="627">
        <v>0.57586927229954621</v>
      </c>
      <c r="D974" s="627">
        <v>0.71735921968350269</v>
      </c>
      <c r="E974" s="627">
        <v>0.6271162031062113</v>
      </c>
      <c r="F974" s="627">
        <v>0.70894102810703097</v>
      </c>
      <c r="G974" s="628">
        <v>0.76996235726478779</v>
      </c>
    </row>
    <row r="975" spans="1:7">
      <c r="A975" s="603">
        <v>43390</v>
      </c>
      <c r="B975" s="626">
        <v>0.31046817171913349</v>
      </c>
      <c r="C975" s="627">
        <v>0.58551818227667962</v>
      </c>
      <c r="D975" s="627">
        <v>0.72821286288231668</v>
      </c>
      <c r="E975" s="627">
        <v>0.62610291147621744</v>
      </c>
      <c r="F975" s="627">
        <v>0.70780033929403219</v>
      </c>
      <c r="G975" s="628">
        <v>0.76943953206585658</v>
      </c>
    </row>
    <row r="976" spans="1:7">
      <c r="A976" s="603">
        <v>43389</v>
      </c>
      <c r="B976" s="626">
        <v>0.22025437946908177</v>
      </c>
      <c r="C976" s="627">
        <v>0.58371383006023037</v>
      </c>
      <c r="D976" s="627">
        <v>0.72858019833259824</v>
      </c>
      <c r="E976" s="627">
        <v>0.62190146751437603</v>
      </c>
      <c r="F976" s="627">
        <v>0.70545005523937265</v>
      </c>
      <c r="G976" s="628">
        <v>0.76866444880769313</v>
      </c>
    </row>
    <row r="977" spans="1:7">
      <c r="A977" s="603">
        <v>43388</v>
      </c>
      <c r="B977" s="626">
        <v>0.12191398160440169</v>
      </c>
      <c r="C977" s="627">
        <v>0.57488019132319479</v>
      </c>
      <c r="D977" s="627">
        <v>0.72468610021979529</v>
      </c>
      <c r="E977" s="627">
        <v>0.61688516431043106</v>
      </c>
      <c r="F977" s="627">
        <v>0.70292665345206162</v>
      </c>
      <c r="G977" s="628">
        <v>0.76800350640997483</v>
      </c>
    </row>
    <row r="978" spans="1:7">
      <c r="A978" s="603">
        <v>43385</v>
      </c>
      <c r="B978" s="626">
        <v>0.18584159309822593</v>
      </c>
      <c r="C978" s="627">
        <v>0.62215597823079172</v>
      </c>
      <c r="D978" s="627">
        <v>0.74612844190085337</v>
      </c>
      <c r="E978" s="627">
        <v>0.61783572527267838</v>
      </c>
      <c r="F978" s="627">
        <v>0.70299826153604461</v>
      </c>
      <c r="G978" s="628">
        <v>0.76794881480400889</v>
      </c>
    </row>
    <row r="979" spans="1:7">
      <c r="A979" s="603">
        <v>43384</v>
      </c>
      <c r="B979" s="626">
        <v>-0.14544174246566643</v>
      </c>
      <c r="C979" s="627">
        <v>0.64189987124067527</v>
      </c>
      <c r="D979" s="627">
        <v>0.75455484970838527</v>
      </c>
      <c r="E979" s="627">
        <v>0.61876733451796828</v>
      </c>
      <c r="F979" s="627">
        <v>0.70239679465671401</v>
      </c>
      <c r="G979" s="628">
        <v>0.76791697981652762</v>
      </c>
    </row>
    <row r="980" spans="1:7">
      <c r="A980" s="603">
        <v>43383</v>
      </c>
      <c r="B980" s="626">
        <v>-0.26304351733552633</v>
      </c>
      <c r="C980" s="627">
        <v>0.65435046134531738</v>
      </c>
      <c r="D980" s="627">
        <v>0.75930379734296483</v>
      </c>
      <c r="E980" s="627">
        <v>0.61765312856454169</v>
      </c>
      <c r="F980" s="627">
        <v>0.70070405200539732</v>
      </c>
      <c r="G980" s="628">
        <v>0.76727736632283472</v>
      </c>
    </row>
    <row r="981" spans="1:7">
      <c r="A981" s="603">
        <v>43382</v>
      </c>
      <c r="B981" s="626">
        <v>-0.30563480691390826</v>
      </c>
      <c r="C981" s="627">
        <v>0.66939081731655958</v>
      </c>
      <c r="D981" s="627">
        <v>0.76143679529602459</v>
      </c>
      <c r="E981" s="627">
        <v>0.61253696311054673</v>
      </c>
      <c r="F981" s="627">
        <v>0.70004067170942308</v>
      </c>
      <c r="G981" s="628">
        <v>0.76506197412568144</v>
      </c>
    </row>
    <row r="982" spans="1:7">
      <c r="A982" s="603">
        <v>43381</v>
      </c>
      <c r="B982" s="626">
        <v>-0.36689290263596835</v>
      </c>
      <c r="C982" s="627">
        <v>0.69050225767573592</v>
      </c>
      <c r="D982" s="627">
        <v>0.76405265378917353</v>
      </c>
      <c r="E982" s="627">
        <v>0.60935115530733064</v>
      </c>
      <c r="F982" s="627">
        <v>0.69879267276046864</v>
      </c>
      <c r="G982" s="628">
        <v>0.76428689948901363</v>
      </c>
    </row>
    <row r="983" spans="1:7">
      <c r="A983" s="603">
        <v>43378</v>
      </c>
      <c r="B983" s="626">
        <v>-0.30162177399461942</v>
      </c>
      <c r="C983" s="627">
        <v>0.71275095026649604</v>
      </c>
      <c r="D983" s="627">
        <v>0.77013514803656347</v>
      </c>
      <c r="E983" s="627">
        <v>0.60622161165327004</v>
      </c>
      <c r="F983" s="627">
        <v>0.69772934330062986</v>
      </c>
      <c r="G983" s="628">
        <v>0.76403804568009892</v>
      </c>
    </row>
    <row r="984" spans="1:7">
      <c r="A984" s="603">
        <v>43377</v>
      </c>
      <c r="B984" s="626">
        <v>-0.31667568826720299</v>
      </c>
      <c r="C984" s="627">
        <v>0.71173820043679814</v>
      </c>
      <c r="D984" s="627">
        <v>0.76303929234638501</v>
      </c>
      <c r="E984" s="627">
        <v>0.60260780771088518</v>
      </c>
      <c r="F984" s="627">
        <v>0.69655635370048397</v>
      </c>
      <c r="G984" s="628">
        <v>0.76402988139045269</v>
      </c>
    </row>
    <row r="985" spans="1:7">
      <c r="A985" s="603">
        <v>43376</v>
      </c>
      <c r="B985" s="626">
        <v>-0.28907485604104216</v>
      </c>
      <c r="C985" s="627">
        <v>0.70354025119398145</v>
      </c>
      <c r="D985" s="627">
        <v>0.7534484218535481</v>
      </c>
      <c r="E985" s="627">
        <v>0.59652295567659819</v>
      </c>
      <c r="F985" s="627">
        <v>0.6948534754906861</v>
      </c>
      <c r="G985" s="628">
        <v>0.76264632516537567</v>
      </c>
    </row>
    <row r="986" spans="1:7">
      <c r="A986" s="603">
        <v>43375</v>
      </c>
      <c r="B986" s="626">
        <v>-0.18706283531358059</v>
      </c>
      <c r="C986" s="627">
        <v>0.70904618326831392</v>
      </c>
      <c r="D986" s="627">
        <v>0.74338490591101114</v>
      </c>
      <c r="E986" s="627">
        <v>0.58827907866226636</v>
      </c>
      <c r="F986" s="627">
        <v>0.69342171510049644</v>
      </c>
      <c r="G986" s="628">
        <v>0.76215547894304758</v>
      </c>
    </row>
    <row r="987" spans="1:7">
      <c r="A987" s="603">
        <v>43374</v>
      </c>
      <c r="B987" s="626">
        <v>-0.13328451117689222</v>
      </c>
      <c r="C987" s="627">
        <v>0.72687168944334946</v>
      </c>
      <c r="D987" s="627">
        <v>0.74017778710679794</v>
      </c>
      <c r="E987" s="627">
        <v>0.58434142401498146</v>
      </c>
      <c r="F987" s="627">
        <v>0.69217518985608872</v>
      </c>
      <c r="G987" s="628">
        <v>0.76159906089923557</v>
      </c>
    </row>
    <row r="988" spans="1:7">
      <c r="A988" s="603">
        <v>43371</v>
      </c>
      <c r="B988" s="626">
        <v>-0.12479796560102017</v>
      </c>
      <c r="C988" s="627">
        <v>0.74768869917124081</v>
      </c>
      <c r="D988" s="627">
        <v>0.74596257200947158</v>
      </c>
      <c r="E988" s="627">
        <v>0.58295554805232352</v>
      </c>
      <c r="F988" s="627">
        <v>0.69169256245163924</v>
      </c>
      <c r="G988" s="628">
        <v>0.76145997043574665</v>
      </c>
    </row>
    <row r="989" spans="1:7">
      <c r="A989" s="603">
        <v>43370</v>
      </c>
      <c r="B989" s="626">
        <v>-6.2057864804777603E-2</v>
      </c>
      <c r="C989" s="627">
        <v>0.77221545662789637</v>
      </c>
      <c r="D989" s="627">
        <v>0.73961680672739594</v>
      </c>
      <c r="E989" s="627">
        <v>0.57981891690343712</v>
      </c>
      <c r="F989" s="627">
        <v>0.69149112928186818</v>
      </c>
      <c r="G989" s="628">
        <v>0.76078008974737887</v>
      </c>
    </row>
    <row r="990" spans="1:7">
      <c r="A990" s="603">
        <v>43369</v>
      </c>
      <c r="B990" s="626">
        <v>-7.9916044597719241E-2</v>
      </c>
      <c r="C990" s="627">
        <v>0.77007804861617202</v>
      </c>
      <c r="D990" s="627">
        <v>0.72653543947684329</v>
      </c>
      <c r="E990" s="627">
        <v>0.57301482492026334</v>
      </c>
      <c r="F990" s="627">
        <v>0.69034839193595243</v>
      </c>
      <c r="G990" s="628">
        <v>0.75962748436287719</v>
      </c>
    </row>
    <row r="991" spans="1:7">
      <c r="A991" s="603">
        <v>43368</v>
      </c>
      <c r="B991" s="626">
        <v>-7.725065762855917E-3</v>
      </c>
      <c r="C991" s="627">
        <v>0.76741890440966509</v>
      </c>
      <c r="D991" s="627">
        <v>0.71421053152760017</v>
      </c>
      <c r="E991" s="627">
        <v>0.56982737603693423</v>
      </c>
      <c r="F991" s="627">
        <v>0.68916116906071823</v>
      </c>
      <c r="G991" s="628">
        <v>0.75823207605002796</v>
      </c>
    </row>
    <row r="992" spans="1:7">
      <c r="A992" s="603">
        <v>43367</v>
      </c>
      <c r="B992" s="626">
        <v>-2.3582523214869058E-2</v>
      </c>
      <c r="C992" s="627">
        <v>0.76754528197084793</v>
      </c>
      <c r="D992" s="627">
        <v>0.70977074847877242</v>
      </c>
      <c r="E992" s="627">
        <v>0.56709255060739039</v>
      </c>
      <c r="F992" s="627">
        <v>0.68779260750519877</v>
      </c>
      <c r="G992" s="628">
        <v>0.75675250041025899</v>
      </c>
    </row>
    <row r="993" spans="1:7">
      <c r="A993" s="603">
        <v>43364</v>
      </c>
      <c r="B993" s="626">
        <v>-2.6143929933068293E-3</v>
      </c>
      <c r="C993" s="627">
        <v>0.78129201378669133</v>
      </c>
      <c r="D993" s="627">
        <v>0.64217637008821848</v>
      </c>
      <c r="E993" s="627">
        <v>0.56349984479326776</v>
      </c>
      <c r="F993" s="627">
        <v>0.6870302138015183</v>
      </c>
      <c r="G993" s="628">
        <v>0.75528167336759888</v>
      </c>
    </row>
    <row r="994" spans="1:7">
      <c r="A994" s="603">
        <v>43363</v>
      </c>
      <c r="B994" s="626">
        <v>-2.9966066406334649E-2</v>
      </c>
      <c r="C994" s="627">
        <v>0.79440016462732321</v>
      </c>
      <c r="D994" s="627">
        <v>0.65365954088538747</v>
      </c>
      <c r="E994" s="627">
        <v>0.56009182333616503</v>
      </c>
      <c r="F994" s="627">
        <v>0.6866981520483616</v>
      </c>
      <c r="G994" s="628">
        <v>0.75460227400021263</v>
      </c>
    </row>
    <row r="995" spans="1:7">
      <c r="A995" s="603">
        <v>43362</v>
      </c>
      <c r="B995" s="626">
        <v>-9.4623245548095033E-3</v>
      </c>
      <c r="C995" s="627">
        <v>0.7996227395754415</v>
      </c>
      <c r="D995" s="627">
        <v>0.66890139819858385</v>
      </c>
      <c r="E995" s="627">
        <v>0.55594278565962263</v>
      </c>
      <c r="F995" s="627">
        <v>0.68543484782927955</v>
      </c>
      <c r="G995" s="628">
        <v>0.75360180158321033</v>
      </c>
    </row>
    <row r="996" spans="1:7">
      <c r="A996" s="603">
        <v>43361</v>
      </c>
      <c r="B996" s="626">
        <v>0.16703320885497142</v>
      </c>
      <c r="C996" s="627">
        <v>0.81626502655070698</v>
      </c>
      <c r="D996" s="627">
        <v>0.68368221901232462</v>
      </c>
      <c r="E996" s="627">
        <v>0.55178859494022636</v>
      </c>
      <c r="F996" s="627">
        <v>0.6841743260769898</v>
      </c>
      <c r="G996" s="628">
        <v>0.7529790757067234</v>
      </c>
    </row>
    <row r="997" spans="1:7">
      <c r="A997" s="603">
        <v>43360</v>
      </c>
      <c r="B997" s="626">
        <v>0.34947641176087774</v>
      </c>
      <c r="C997" s="627">
        <v>0.83139063702804228</v>
      </c>
      <c r="D997" s="627">
        <v>0.68554271353734364</v>
      </c>
      <c r="E997" s="627">
        <v>0.54743093015761879</v>
      </c>
      <c r="F997" s="627">
        <v>0.683293979412254</v>
      </c>
      <c r="G997" s="628">
        <v>0.75277580627798968</v>
      </c>
    </row>
    <row r="998" spans="1:7">
      <c r="A998" s="603">
        <v>43357</v>
      </c>
      <c r="B998" s="626">
        <v>0.58227513492138505</v>
      </c>
      <c r="C998" s="627">
        <v>0.82917162492705476</v>
      </c>
      <c r="D998" s="627">
        <v>0.69494655128113125</v>
      </c>
      <c r="E998" s="627">
        <v>0.5346211951919938</v>
      </c>
      <c r="F998" s="627">
        <v>0.68454287001547853</v>
      </c>
      <c r="G998" s="628">
        <v>0.75224146591681518</v>
      </c>
    </row>
    <row r="999" spans="1:7">
      <c r="A999" s="603">
        <v>43356</v>
      </c>
      <c r="B999" s="626">
        <v>0.68871497389102554</v>
      </c>
      <c r="C999" s="627">
        <v>0.78282757626254329</v>
      </c>
      <c r="D999" s="627">
        <v>0.69123300325760761</v>
      </c>
      <c r="E999" s="627">
        <v>0.53267020468740323</v>
      </c>
      <c r="F999" s="627">
        <v>0.68250227654062834</v>
      </c>
      <c r="G999" s="628">
        <v>0.75121019007456702</v>
      </c>
    </row>
    <row r="1000" spans="1:7">
      <c r="A1000" s="603">
        <v>43355</v>
      </c>
      <c r="B1000" s="626">
        <v>0.5788292873748877</v>
      </c>
      <c r="C1000" s="627">
        <v>0.76463894886714945</v>
      </c>
      <c r="D1000" s="627">
        <v>0.69513237894804736</v>
      </c>
      <c r="E1000" s="627">
        <v>0.53063048226649034</v>
      </c>
      <c r="F1000" s="627">
        <v>0.6787444813851915</v>
      </c>
      <c r="G1000" s="628">
        <v>0.7500539572854813</v>
      </c>
    </row>
    <row r="1001" spans="1:7">
      <c r="A1001" s="603">
        <v>43354</v>
      </c>
      <c r="B1001" s="626">
        <v>0.51263439882763784</v>
      </c>
      <c r="C1001" s="627">
        <v>0.76548673502387987</v>
      </c>
      <c r="D1001" s="627">
        <v>0.69253316341751214</v>
      </c>
      <c r="E1001" s="627">
        <v>0.53340737484364331</v>
      </c>
      <c r="F1001" s="627">
        <v>0.67578829255498762</v>
      </c>
      <c r="G1001" s="628">
        <v>0.74929456446303844</v>
      </c>
    </row>
    <row r="1002" spans="1:7">
      <c r="A1002" s="603">
        <v>43353</v>
      </c>
      <c r="B1002" s="626">
        <v>0.52876667710333902</v>
      </c>
      <c r="C1002" s="627">
        <v>0.7568185974273306</v>
      </c>
      <c r="D1002" s="627">
        <v>0.6925107369084843</v>
      </c>
      <c r="E1002" s="627">
        <v>0.53357179956261402</v>
      </c>
      <c r="F1002" s="627">
        <v>0.67417006525055889</v>
      </c>
      <c r="G1002" s="628">
        <v>0.74847451569076273</v>
      </c>
    </row>
    <row r="1003" spans="1:7">
      <c r="A1003" s="603">
        <v>43350</v>
      </c>
      <c r="B1003" s="626">
        <v>0.70411468301042646</v>
      </c>
      <c r="C1003" s="627">
        <v>0.75832927352025603</v>
      </c>
      <c r="D1003" s="627">
        <v>0.68999017431860321</v>
      </c>
      <c r="E1003" s="627">
        <v>0.56863193794104361</v>
      </c>
      <c r="F1003" s="627">
        <v>0.67153760433238585</v>
      </c>
      <c r="G1003" s="628">
        <v>0.74785767570920325</v>
      </c>
    </row>
    <row r="1004" spans="1:7">
      <c r="A1004" s="603">
        <v>43349</v>
      </c>
      <c r="B1004" s="626">
        <v>0.80376641222692613</v>
      </c>
      <c r="C1004" s="627">
        <v>0.73310507517336732</v>
      </c>
      <c r="D1004" s="627">
        <v>0.67916607573187959</v>
      </c>
      <c r="E1004" s="627">
        <v>0.56589577591655282</v>
      </c>
      <c r="F1004" s="627">
        <v>0.66898121930534249</v>
      </c>
      <c r="G1004" s="628">
        <v>0.74581480071455697</v>
      </c>
    </row>
    <row r="1005" spans="1:7">
      <c r="A1005" s="603">
        <v>43348</v>
      </c>
      <c r="B1005" s="626">
        <v>0.7946353159480366</v>
      </c>
      <c r="C1005" s="627">
        <v>0.73050620295666879</v>
      </c>
      <c r="D1005" s="627">
        <v>0.66045490485802372</v>
      </c>
      <c r="E1005" s="627">
        <v>0.56133306993058429</v>
      </c>
      <c r="F1005" s="627">
        <v>0.66601415082200655</v>
      </c>
      <c r="G1005" s="628">
        <v>0.74505641305179249</v>
      </c>
    </row>
    <row r="1006" spans="1:7">
      <c r="A1006" s="603">
        <v>43347</v>
      </c>
      <c r="B1006" s="626">
        <v>0.85756235946385462</v>
      </c>
      <c r="C1006" s="627">
        <v>0.71962059452568061</v>
      </c>
      <c r="D1006" s="627">
        <v>0.6432258317705698</v>
      </c>
      <c r="E1006" s="627">
        <v>0.55466202323697988</v>
      </c>
      <c r="F1006" s="627">
        <v>0.66253461815078307</v>
      </c>
      <c r="G1006" s="628">
        <v>0.74420306829112337</v>
      </c>
    </row>
    <row r="1007" spans="1:7">
      <c r="A1007" s="603">
        <v>43346</v>
      </c>
      <c r="B1007" s="626">
        <v>0.88200986791983427</v>
      </c>
      <c r="C1007" s="627">
        <v>0.6986504158451956</v>
      </c>
      <c r="D1007" s="627">
        <v>0.68367226136951953</v>
      </c>
      <c r="E1007" s="627">
        <v>0.55085402008637052</v>
      </c>
      <c r="F1007" s="627">
        <v>0.66058117774710667</v>
      </c>
      <c r="G1007" s="628">
        <v>0.74266028646692372</v>
      </c>
    </row>
    <row r="1008" spans="1:7">
      <c r="A1008" s="603">
        <v>43343</v>
      </c>
      <c r="B1008" s="626">
        <v>0.89746816032280008</v>
      </c>
      <c r="C1008" s="627">
        <v>0.6897215300779439</v>
      </c>
      <c r="D1008" s="627">
        <v>0.70678285152279641</v>
      </c>
      <c r="E1008" s="627">
        <v>0.54671903651984788</v>
      </c>
      <c r="F1008" s="627">
        <v>0.65863000933810389</v>
      </c>
      <c r="G1008" s="628">
        <v>0.74106248354993143</v>
      </c>
    </row>
    <row r="1009" spans="1:7">
      <c r="A1009" s="603">
        <v>43342</v>
      </c>
      <c r="B1009" s="626">
        <v>0.84081804590525044</v>
      </c>
      <c r="C1009" s="627">
        <v>0.67884258549229315</v>
      </c>
      <c r="D1009" s="627">
        <v>0.70524918937463699</v>
      </c>
      <c r="E1009" s="627">
        <v>0.54202157220060088</v>
      </c>
      <c r="F1009" s="627">
        <v>0.65699001379263822</v>
      </c>
      <c r="G1009" s="628">
        <v>0.74041601512218536</v>
      </c>
    </row>
    <row r="1010" spans="1:7">
      <c r="A1010" s="603">
        <v>43341</v>
      </c>
      <c r="B1010" s="626">
        <v>0.83233695626120918</v>
      </c>
      <c r="C1010" s="627">
        <v>0.6586776072153302</v>
      </c>
      <c r="D1010" s="627">
        <v>0.70645856980083743</v>
      </c>
      <c r="E1010" s="627">
        <v>0.53921008674938675</v>
      </c>
      <c r="F1010" s="627">
        <v>0.65464408633953541</v>
      </c>
      <c r="G1010" s="628">
        <v>0.73934687643980168</v>
      </c>
    </row>
    <row r="1011" spans="1:7">
      <c r="A1011" s="603">
        <v>43340</v>
      </c>
      <c r="B1011" s="626">
        <v>0.80412936272914148</v>
      </c>
      <c r="C1011" s="627">
        <v>0.63002456485926939</v>
      </c>
      <c r="D1011" s="627">
        <v>0.70865709943980815</v>
      </c>
      <c r="E1011" s="627">
        <v>0.53638666775174748</v>
      </c>
      <c r="F1011" s="627">
        <v>0.65145827599509831</v>
      </c>
      <c r="G1011" s="628">
        <v>0.73835982088114016</v>
      </c>
    </row>
    <row r="1012" spans="1:7">
      <c r="A1012" s="603">
        <v>43339</v>
      </c>
      <c r="B1012" s="626">
        <v>0.76233021665413658</v>
      </c>
      <c r="C1012" s="627">
        <v>0.60938076946136455</v>
      </c>
      <c r="D1012" s="627">
        <v>0.70729177572141155</v>
      </c>
      <c r="E1012" s="627">
        <v>0.53349206727394316</v>
      </c>
      <c r="F1012" s="627">
        <v>0.64934351230647236</v>
      </c>
      <c r="G1012" s="628">
        <v>0.73787406745619577</v>
      </c>
    </row>
    <row r="1013" spans="1:7">
      <c r="A1013" s="603">
        <v>43336</v>
      </c>
      <c r="B1013" s="626">
        <v>0.75411576999118768</v>
      </c>
      <c r="C1013" s="627">
        <v>0.60824672715517547</v>
      </c>
      <c r="D1013" s="627">
        <v>0.70898008253208333</v>
      </c>
      <c r="E1013" s="627">
        <v>0.53318429992590566</v>
      </c>
      <c r="F1013" s="627">
        <v>0.64851958125993403</v>
      </c>
      <c r="G1013" s="628">
        <v>0.73768397242421435</v>
      </c>
    </row>
    <row r="1014" spans="1:7">
      <c r="A1014" s="603">
        <v>43335</v>
      </c>
      <c r="B1014" s="626">
        <v>0.76421853194120803</v>
      </c>
      <c r="C1014" s="627">
        <v>0.5915391262844224</v>
      </c>
      <c r="D1014" s="627">
        <v>0.69606220255783713</v>
      </c>
      <c r="E1014" s="627">
        <v>0.53059096398974914</v>
      </c>
      <c r="F1014" s="627">
        <v>0.6473240571965454</v>
      </c>
      <c r="G1014" s="628">
        <v>0.73718907605622863</v>
      </c>
    </row>
    <row r="1015" spans="1:7">
      <c r="A1015" s="603">
        <v>43334</v>
      </c>
      <c r="B1015" s="626">
        <v>0.73341121624096262</v>
      </c>
      <c r="C1015" s="627">
        <v>0.55750570025574653</v>
      </c>
      <c r="D1015" s="627">
        <v>0.68743352074141539</v>
      </c>
      <c r="E1015" s="627">
        <v>0.5264524892449971</v>
      </c>
      <c r="F1015" s="627">
        <v>0.64498258602239655</v>
      </c>
      <c r="G1015" s="628">
        <v>0.73600517993701731</v>
      </c>
    </row>
    <row r="1016" spans="1:7">
      <c r="A1016" s="603">
        <v>43333</v>
      </c>
      <c r="B1016" s="626">
        <v>0.66934041567456082</v>
      </c>
      <c r="C1016" s="627">
        <v>0.50152708412550884</v>
      </c>
      <c r="D1016" s="627">
        <v>0.67737212238972211</v>
      </c>
      <c r="E1016" s="627">
        <v>0.52767729245466011</v>
      </c>
      <c r="F1016" s="627">
        <v>0.64249520485773914</v>
      </c>
      <c r="G1016" s="628">
        <v>0.73490306621840673</v>
      </c>
    </row>
    <row r="1017" spans="1:7">
      <c r="A1017" s="603">
        <v>43332</v>
      </c>
      <c r="B1017" s="626">
        <v>0.61521995873467883</v>
      </c>
      <c r="C1017" s="627">
        <v>0.45864779820826068</v>
      </c>
      <c r="D1017" s="627">
        <v>0.67114685292087362</v>
      </c>
      <c r="E1017" s="627">
        <v>0.53075447743104121</v>
      </c>
      <c r="F1017" s="627">
        <v>0.64040526517233143</v>
      </c>
      <c r="G1017" s="628">
        <v>0.73348636931354538</v>
      </c>
    </row>
    <row r="1018" spans="1:7">
      <c r="A1018" s="603">
        <v>43329</v>
      </c>
      <c r="B1018" s="626">
        <v>0.63135286934570345</v>
      </c>
      <c r="C1018" s="627">
        <v>0.45503365787943206</v>
      </c>
      <c r="D1018" s="627">
        <v>0.66058512606502773</v>
      </c>
      <c r="E1018" s="627">
        <v>0.52513901015706521</v>
      </c>
      <c r="F1018" s="627">
        <v>0.63942096468414034</v>
      </c>
      <c r="G1018" s="628">
        <v>0.73251869428609273</v>
      </c>
    </row>
    <row r="1019" spans="1:7">
      <c r="A1019" s="603">
        <v>43328</v>
      </c>
      <c r="B1019" s="626">
        <v>0.69143452920770587</v>
      </c>
      <c r="C1019" s="627">
        <v>0.43132528045456819</v>
      </c>
      <c r="D1019" s="627">
        <v>0.66112050675226031</v>
      </c>
      <c r="E1019" s="627">
        <v>0.52800196543908073</v>
      </c>
      <c r="F1019" s="627">
        <v>0.63976888362848239</v>
      </c>
      <c r="G1019" s="628">
        <v>0.73185834262702931</v>
      </c>
    </row>
    <row r="1020" spans="1:7">
      <c r="A1020" s="603">
        <v>43327</v>
      </c>
      <c r="B1020" s="626">
        <v>0.70548182962858574</v>
      </c>
      <c r="C1020" s="627">
        <v>0.39779057710133819</v>
      </c>
      <c r="D1020" s="627">
        <v>0.65298759635213255</v>
      </c>
      <c r="E1020" s="627">
        <v>0.53370248977357682</v>
      </c>
      <c r="F1020" s="627">
        <v>0.63960940345882966</v>
      </c>
      <c r="G1020" s="628">
        <v>0.73141454817864393</v>
      </c>
    </row>
    <row r="1021" spans="1:7">
      <c r="A1021" s="603">
        <v>43326</v>
      </c>
      <c r="B1021" s="626">
        <v>0.69755414876164124</v>
      </c>
      <c r="C1021" s="627">
        <v>0.37786102415566725</v>
      </c>
      <c r="D1021" s="627">
        <v>0.64708092488882252</v>
      </c>
      <c r="E1021" s="627">
        <v>0.54821080487203222</v>
      </c>
      <c r="F1021" s="627">
        <v>0.63954129117328884</v>
      </c>
      <c r="G1021" s="628">
        <v>0.73031798677063642</v>
      </c>
    </row>
    <row r="1022" spans="1:7">
      <c r="A1022" s="603">
        <v>43325</v>
      </c>
      <c r="B1022" s="626">
        <v>0.70791744621071595</v>
      </c>
      <c r="C1022" s="627">
        <v>0.3724513269905958</v>
      </c>
      <c r="D1022" s="627">
        <v>0.64318465765179189</v>
      </c>
      <c r="E1022" s="627">
        <v>0.56258594960448216</v>
      </c>
      <c r="F1022" s="627">
        <v>0.63918910322641331</v>
      </c>
      <c r="G1022" s="628">
        <v>0.72956262490631119</v>
      </c>
    </row>
    <row r="1023" spans="1:7">
      <c r="A1023" s="603">
        <v>43322</v>
      </c>
      <c r="B1023" s="626">
        <v>0.71344830454226793</v>
      </c>
      <c r="C1023" s="627">
        <v>0.2687476540178283</v>
      </c>
      <c r="D1023" s="627">
        <v>0.63672544092783878</v>
      </c>
      <c r="E1023" s="627">
        <v>0.57067400904987098</v>
      </c>
      <c r="F1023" s="627">
        <v>0.63897080474861856</v>
      </c>
      <c r="G1023" s="628">
        <v>0.72856393767139505</v>
      </c>
    </row>
    <row r="1024" spans="1:7">
      <c r="A1024" s="603">
        <v>43321</v>
      </c>
      <c r="B1024" s="626">
        <v>0.733142805481377</v>
      </c>
      <c r="C1024" s="627">
        <v>0.29409892725050046</v>
      </c>
      <c r="D1024" s="627">
        <v>0.6361076350445054</v>
      </c>
      <c r="E1024" s="627">
        <v>0.57576005693577936</v>
      </c>
      <c r="F1024" s="627">
        <v>0.63938820182645362</v>
      </c>
      <c r="G1024" s="628">
        <v>0.72868877613177463</v>
      </c>
    </row>
    <row r="1025" spans="1:7">
      <c r="A1025" s="603">
        <v>43320</v>
      </c>
      <c r="B1025" s="626">
        <v>0.65329240535497413</v>
      </c>
      <c r="C1025" s="627">
        <v>0.34324305991630605</v>
      </c>
      <c r="D1025" s="627">
        <v>0.63380571139676189</v>
      </c>
      <c r="E1025" s="627">
        <v>0.58107601315675494</v>
      </c>
      <c r="F1025" s="627">
        <v>0.6391203412068921</v>
      </c>
      <c r="G1025" s="628">
        <v>0.72850611034862878</v>
      </c>
    </row>
    <row r="1026" spans="1:7">
      <c r="A1026" s="603">
        <v>43319</v>
      </c>
      <c r="B1026" s="626">
        <v>0.67217800630625535</v>
      </c>
      <c r="C1026" s="627">
        <v>0.37447637714849291</v>
      </c>
      <c r="D1026" s="627">
        <v>0.6205859955513171</v>
      </c>
      <c r="E1026" s="627">
        <v>0.58520217225562454</v>
      </c>
      <c r="F1026" s="627">
        <v>0.63781484973809421</v>
      </c>
      <c r="G1026" s="628">
        <v>0.72828167604791683</v>
      </c>
    </row>
    <row r="1027" spans="1:7">
      <c r="A1027" s="603">
        <v>43318</v>
      </c>
      <c r="B1027" s="626">
        <v>0.78965114494825539</v>
      </c>
      <c r="C1027" s="627">
        <v>0.37160773830262378</v>
      </c>
      <c r="D1027" s="627">
        <v>0.60902188844402394</v>
      </c>
      <c r="E1027" s="627">
        <v>0.58718177769857616</v>
      </c>
      <c r="F1027" s="627">
        <v>0.63619529640382466</v>
      </c>
      <c r="G1027" s="628">
        <v>0.72773251224664959</v>
      </c>
    </row>
    <row r="1028" spans="1:7">
      <c r="A1028" s="603">
        <v>43315</v>
      </c>
      <c r="B1028" s="626">
        <v>0.70630896712138924</v>
      </c>
      <c r="C1028" s="627">
        <v>0.38337119305794426</v>
      </c>
      <c r="D1028" s="627">
        <v>0.61100448427152743</v>
      </c>
      <c r="E1028" s="627">
        <v>0.58695690054307004</v>
      </c>
      <c r="F1028" s="627">
        <v>0.63446180915632655</v>
      </c>
      <c r="G1028" s="628">
        <v>0.72717000458235959</v>
      </c>
    </row>
    <row r="1029" spans="1:7">
      <c r="A1029" s="603">
        <v>43314</v>
      </c>
      <c r="B1029" s="626">
        <v>0.54059102724653108</v>
      </c>
      <c r="C1029" s="627">
        <v>0.35338341439551602</v>
      </c>
      <c r="D1029" s="627">
        <v>0.53555363577955128</v>
      </c>
      <c r="E1029" s="627">
        <v>0.58454165335960595</v>
      </c>
      <c r="F1029" s="627">
        <v>0.63243032653546571</v>
      </c>
      <c r="G1029" s="628">
        <v>0.72649504667469778</v>
      </c>
    </row>
    <row r="1030" spans="1:7">
      <c r="A1030" s="603">
        <v>43313</v>
      </c>
      <c r="B1030" s="626">
        <v>0.54708968198331465</v>
      </c>
      <c r="C1030" s="627">
        <v>0.39950242666264746</v>
      </c>
      <c r="D1030" s="627">
        <v>0.50804265522140901</v>
      </c>
      <c r="E1030" s="627">
        <v>0.58290372799533807</v>
      </c>
      <c r="F1030" s="627">
        <v>0.63138636145049676</v>
      </c>
      <c r="G1030" s="628">
        <v>0.72605349014478571</v>
      </c>
    </row>
    <row r="1031" spans="1:7">
      <c r="A1031" s="603">
        <v>43312</v>
      </c>
      <c r="B1031" s="626">
        <v>0.60541880154772687</v>
      </c>
      <c r="C1031" s="627">
        <v>0.40805928698967964</v>
      </c>
      <c r="D1031" s="627">
        <v>0.50177213639197249</v>
      </c>
      <c r="E1031" s="627">
        <v>0.58233491198513887</v>
      </c>
      <c r="F1031" s="627">
        <v>0.63050318850478382</v>
      </c>
      <c r="G1031" s="628">
        <v>0.7253856842980394</v>
      </c>
    </row>
    <row r="1032" spans="1:7">
      <c r="A1032" s="603">
        <v>43311</v>
      </c>
      <c r="B1032" s="626">
        <v>0.58712110623718572</v>
      </c>
      <c r="C1032" s="627">
        <v>0.40947135975120552</v>
      </c>
      <c r="D1032" s="627">
        <v>0.49102832505688149</v>
      </c>
      <c r="E1032" s="627">
        <v>0.58324559153481426</v>
      </c>
      <c r="F1032" s="627">
        <v>0.62886355659118576</v>
      </c>
      <c r="G1032" s="628">
        <v>0.72512532470761693</v>
      </c>
    </row>
    <row r="1033" spans="1:7">
      <c r="A1033" s="603">
        <v>43308</v>
      </c>
      <c r="B1033" s="626">
        <v>0.5996133305355329</v>
      </c>
      <c r="C1033" s="627">
        <v>0.40742317857183552</v>
      </c>
      <c r="D1033" s="627">
        <v>0.47758647575752733</v>
      </c>
      <c r="E1033" s="627">
        <v>0.5863512470010922</v>
      </c>
      <c r="F1033" s="627">
        <v>0.62722417973873168</v>
      </c>
      <c r="G1033" s="628">
        <v>0.72493642427506833</v>
      </c>
    </row>
    <row r="1034" spans="1:7">
      <c r="A1034" s="603">
        <v>43307</v>
      </c>
      <c r="B1034" s="626">
        <v>0.60074638374870304</v>
      </c>
      <c r="C1034" s="627">
        <v>0.41217872372393821</v>
      </c>
      <c r="D1034" s="627">
        <v>0.45745817932533361</v>
      </c>
      <c r="E1034" s="627">
        <v>0.58945642278466936</v>
      </c>
      <c r="F1034" s="627">
        <v>0.6261912607810276</v>
      </c>
      <c r="G1034" s="628">
        <v>0.72477444466289331</v>
      </c>
    </row>
    <row r="1035" spans="1:7">
      <c r="A1035" s="603">
        <v>43306</v>
      </c>
      <c r="B1035" s="626">
        <v>0.23286164920084046</v>
      </c>
      <c r="C1035" s="627">
        <v>0.39056993343479784</v>
      </c>
      <c r="D1035" s="627">
        <v>0.43792312994454213</v>
      </c>
      <c r="E1035" s="627">
        <v>0.59131564322141428</v>
      </c>
      <c r="F1035" s="627">
        <v>0.62434025309268004</v>
      </c>
      <c r="G1035" s="628">
        <v>0.72435535697184961</v>
      </c>
    </row>
    <row r="1036" spans="1:7">
      <c r="A1036" s="603">
        <v>43305</v>
      </c>
      <c r="B1036" s="626">
        <v>-0.1079687321767287</v>
      </c>
      <c r="C1036" s="627">
        <v>0.37874374423836266</v>
      </c>
      <c r="D1036" s="627">
        <v>0.41262878299125638</v>
      </c>
      <c r="E1036" s="627">
        <v>0.59177863187172064</v>
      </c>
      <c r="F1036" s="627">
        <v>0.6226323074807304</v>
      </c>
      <c r="G1036" s="628">
        <v>0.72382926515601465</v>
      </c>
    </row>
    <row r="1037" spans="1:7">
      <c r="A1037" s="603">
        <v>43304</v>
      </c>
      <c r="B1037" s="626">
        <v>-0.43854578556735635</v>
      </c>
      <c r="C1037" s="627">
        <v>0.48826239710338287</v>
      </c>
      <c r="D1037" s="627">
        <v>0.38913099312181193</v>
      </c>
      <c r="E1037" s="627">
        <v>0.5851354054329031</v>
      </c>
      <c r="F1037" s="627">
        <v>0.62095621378074717</v>
      </c>
      <c r="G1037" s="628">
        <v>0.72323943471572727</v>
      </c>
    </row>
    <row r="1038" spans="1:7">
      <c r="A1038" s="603">
        <v>43301</v>
      </c>
      <c r="B1038" s="626">
        <v>-0.47721837821420426</v>
      </c>
      <c r="C1038" s="627">
        <v>0.54476931514950078</v>
      </c>
      <c r="D1038" s="627">
        <v>0.36836175713674646</v>
      </c>
      <c r="E1038" s="627">
        <v>0.58449035537985938</v>
      </c>
      <c r="F1038" s="627">
        <v>0.61952408127925807</v>
      </c>
      <c r="G1038" s="628">
        <v>0.72315046982830644</v>
      </c>
    </row>
    <row r="1039" spans="1:7">
      <c r="A1039" s="603">
        <v>43300</v>
      </c>
      <c r="B1039" s="626">
        <v>-0.36842621441592144</v>
      </c>
      <c r="C1039" s="627">
        <v>0.54749596258618405</v>
      </c>
      <c r="D1039" s="627">
        <v>0.35844217030416597</v>
      </c>
      <c r="E1039" s="627">
        <v>0.57906622245823158</v>
      </c>
      <c r="F1039" s="627">
        <v>0.61832866798494135</v>
      </c>
      <c r="G1039" s="628">
        <v>0.7232226922588143</v>
      </c>
    </row>
    <row r="1040" spans="1:7">
      <c r="A1040" s="603">
        <v>43299</v>
      </c>
      <c r="B1040" s="626">
        <v>-0.32602930075604364</v>
      </c>
      <c r="C1040" s="627">
        <v>0.55738163464974755</v>
      </c>
      <c r="D1040" s="627">
        <v>0.35992921472367839</v>
      </c>
      <c r="E1040" s="627">
        <v>0.57093982031573909</v>
      </c>
      <c r="F1040" s="627">
        <v>0.6178892722337378</v>
      </c>
      <c r="G1040" s="628">
        <v>0.7233769651393186</v>
      </c>
    </row>
    <row r="1041" spans="1:7">
      <c r="A1041" s="603">
        <v>43298</v>
      </c>
      <c r="B1041" s="626">
        <v>-0.33609299015257899</v>
      </c>
      <c r="C1041" s="627">
        <v>0.57246682274667204</v>
      </c>
      <c r="D1041" s="627">
        <v>0.34369317361010532</v>
      </c>
      <c r="E1041" s="627">
        <v>0.56709880586186967</v>
      </c>
      <c r="F1041" s="627">
        <v>0.61736322221973172</v>
      </c>
      <c r="G1041" s="628">
        <v>0.72338702684391443</v>
      </c>
    </row>
    <row r="1042" spans="1:7">
      <c r="A1042" s="603">
        <v>43297</v>
      </c>
      <c r="B1042" s="626">
        <v>-0.40245712016391499</v>
      </c>
      <c r="C1042" s="627">
        <v>0.5725439935006561</v>
      </c>
      <c r="D1042" s="627">
        <v>0.33451757456159809</v>
      </c>
      <c r="E1042" s="627">
        <v>0.567165047461622</v>
      </c>
      <c r="F1042" s="627">
        <v>0.61631454042358402</v>
      </c>
      <c r="G1042" s="628">
        <v>0.72338230780372992</v>
      </c>
    </row>
    <row r="1043" spans="1:7">
      <c r="A1043" s="603">
        <v>43294</v>
      </c>
      <c r="B1043" s="626">
        <v>-0.35406640594302125</v>
      </c>
      <c r="C1043" s="627">
        <v>0.57714015474452951</v>
      </c>
      <c r="D1043" s="627">
        <v>0.3323633584563368</v>
      </c>
      <c r="E1043" s="627">
        <v>0.56592657363094023</v>
      </c>
      <c r="F1043" s="627">
        <v>0.6155040734281787</v>
      </c>
      <c r="G1043" s="628">
        <v>0.72321829458138343</v>
      </c>
    </row>
    <row r="1044" spans="1:7">
      <c r="A1044" s="603">
        <v>43293</v>
      </c>
      <c r="B1044" s="626">
        <v>0.12698281959864302</v>
      </c>
      <c r="C1044" s="627">
        <v>0.55673207754930831</v>
      </c>
      <c r="D1044" s="627">
        <v>0.32441289758044339</v>
      </c>
      <c r="E1044" s="627">
        <v>0.56676932120623891</v>
      </c>
      <c r="F1044" s="627">
        <v>0.61471061549426798</v>
      </c>
      <c r="G1044" s="628">
        <v>0.72317045441200756</v>
      </c>
    </row>
    <row r="1045" spans="1:7">
      <c r="A1045" s="603">
        <v>43292</v>
      </c>
      <c r="B1045" s="626">
        <v>8.0806323873980207E-2</v>
      </c>
      <c r="C1045" s="627">
        <v>0.54349999893885481</v>
      </c>
      <c r="D1045" s="627">
        <v>0.31343868914816597</v>
      </c>
      <c r="E1045" s="627">
        <v>0.56677952192687675</v>
      </c>
      <c r="F1045" s="627">
        <v>0.61383646287255333</v>
      </c>
      <c r="G1045" s="628">
        <v>0.72311376582857767</v>
      </c>
    </row>
    <row r="1046" spans="1:7">
      <c r="A1046" s="603">
        <v>43291</v>
      </c>
      <c r="B1046" s="626">
        <v>8.7634215410510488E-2</v>
      </c>
      <c r="C1046" s="627">
        <v>0.53504017220696154</v>
      </c>
      <c r="D1046" s="627">
        <v>0.30563552008660555</v>
      </c>
      <c r="E1046" s="627">
        <v>0.56663793589957279</v>
      </c>
      <c r="F1046" s="627">
        <v>0.61316036056992085</v>
      </c>
      <c r="G1046" s="628">
        <v>0.72253027692880789</v>
      </c>
    </row>
    <row r="1047" spans="1:7">
      <c r="A1047" s="603">
        <v>43290</v>
      </c>
      <c r="B1047" s="626">
        <v>2.1237124731406657E-2</v>
      </c>
      <c r="C1047" s="627">
        <v>0.52671734661457736</v>
      </c>
      <c r="D1047" s="627">
        <v>0.29570706621412252</v>
      </c>
      <c r="E1047" s="627">
        <v>0.56659907502799334</v>
      </c>
      <c r="F1047" s="627">
        <v>0.61216269995461381</v>
      </c>
      <c r="G1047" s="628">
        <v>0.7224401055889933</v>
      </c>
    </row>
    <row r="1048" spans="1:7">
      <c r="A1048" s="603">
        <v>43287</v>
      </c>
      <c r="B1048" s="626">
        <v>5.5060804885679472E-2</v>
      </c>
      <c r="C1048" s="627">
        <v>0.50553562300145083</v>
      </c>
      <c r="D1048" s="627">
        <v>0.28469844542981027</v>
      </c>
      <c r="E1048" s="627">
        <v>0.565883355930895</v>
      </c>
      <c r="F1048" s="627">
        <v>0.61131078231846814</v>
      </c>
      <c r="G1048" s="628">
        <v>0.72227193308975679</v>
      </c>
    </row>
    <row r="1049" spans="1:7">
      <c r="A1049" s="603">
        <v>43286</v>
      </c>
      <c r="B1049" s="626">
        <v>-2.3310864210786861E-2</v>
      </c>
      <c r="C1049" s="627">
        <v>0.50175585427646741</v>
      </c>
      <c r="D1049" s="627">
        <v>0.24723705931108111</v>
      </c>
      <c r="E1049" s="627">
        <v>0.56617190283983965</v>
      </c>
      <c r="F1049" s="627">
        <v>0.6115365517341963</v>
      </c>
      <c r="G1049" s="628">
        <v>0.7220892585068901</v>
      </c>
    </row>
    <row r="1050" spans="1:7">
      <c r="A1050" s="603">
        <v>43285</v>
      </c>
      <c r="B1050" s="626">
        <v>-1.9107254906003508E-3</v>
      </c>
      <c r="C1050" s="627">
        <v>0.4901062869037221</v>
      </c>
      <c r="D1050" s="627">
        <v>0.22094652606900103</v>
      </c>
      <c r="E1050" s="627">
        <v>0.56634984105051078</v>
      </c>
      <c r="F1050" s="627">
        <v>0.61122408491017699</v>
      </c>
      <c r="G1050" s="628">
        <v>0.72152677695814948</v>
      </c>
    </row>
    <row r="1051" spans="1:7">
      <c r="A1051" s="603">
        <v>43284</v>
      </c>
      <c r="B1051" s="626">
        <v>-5.9457014649294822E-2</v>
      </c>
      <c r="C1051" s="627">
        <v>0.47243361845005022</v>
      </c>
      <c r="D1051" s="627">
        <v>0.21965934312359964</v>
      </c>
      <c r="E1051" s="627">
        <v>0.56693394392021923</v>
      </c>
      <c r="F1051" s="627">
        <v>0.61038846419282611</v>
      </c>
      <c r="G1051" s="628">
        <v>0.72093464839653953</v>
      </c>
    </row>
    <row r="1052" spans="1:7">
      <c r="A1052" s="603">
        <v>43283</v>
      </c>
      <c r="B1052" s="626">
        <v>-0.16978169671436949</v>
      </c>
      <c r="C1052" s="627">
        <v>0.45612385955771834</v>
      </c>
      <c r="D1052" s="627">
        <v>0.24072148000792826</v>
      </c>
      <c r="E1052" s="627">
        <v>0.56706488857016213</v>
      </c>
      <c r="F1052" s="627">
        <v>0.60955213345410164</v>
      </c>
      <c r="G1052" s="628">
        <v>0.72049505892661259</v>
      </c>
    </row>
    <row r="1053" spans="1:7">
      <c r="A1053" s="603">
        <v>43280</v>
      </c>
      <c r="B1053" s="626">
        <v>-0.23569750210041726</v>
      </c>
      <c r="C1053" s="627">
        <v>0.44023188783464523</v>
      </c>
      <c r="D1053" s="627">
        <v>0.24364051369661052</v>
      </c>
      <c r="E1053" s="627">
        <v>0.56776412324082592</v>
      </c>
      <c r="F1053" s="627">
        <v>0.60868131024817718</v>
      </c>
      <c r="G1053" s="628">
        <v>0.72039059093560776</v>
      </c>
    </row>
    <row r="1054" spans="1:7">
      <c r="A1054" s="603">
        <v>43279</v>
      </c>
      <c r="B1054" s="626">
        <v>-0.2421417307542808</v>
      </c>
      <c r="C1054" s="627">
        <v>0.43435811905833394</v>
      </c>
      <c r="D1054" s="627">
        <v>0.24672058029681332</v>
      </c>
      <c r="E1054" s="627">
        <v>0.56939465755865082</v>
      </c>
      <c r="F1054" s="627">
        <v>0.6120882038382075</v>
      </c>
      <c r="G1054" s="628">
        <v>0.72073504524899912</v>
      </c>
    </row>
    <row r="1055" spans="1:7">
      <c r="A1055" s="603">
        <v>43278</v>
      </c>
      <c r="B1055" s="626">
        <v>-0.15664633522710605</v>
      </c>
      <c r="C1055" s="627">
        <v>0.42757320846119723</v>
      </c>
      <c r="D1055" s="627">
        <v>0.24853991744817519</v>
      </c>
      <c r="E1055" s="627">
        <v>0.57219916199420506</v>
      </c>
      <c r="F1055" s="627">
        <v>0.61456052881906675</v>
      </c>
      <c r="G1055" s="628">
        <v>0.72117584098036658</v>
      </c>
    </row>
    <row r="1056" spans="1:7">
      <c r="A1056" s="603">
        <v>43277</v>
      </c>
      <c r="B1056" s="626">
        <v>-0.1319814318514185</v>
      </c>
      <c r="C1056" s="627">
        <v>0.40993559450141132</v>
      </c>
      <c r="D1056" s="627">
        <v>0.24455167440931097</v>
      </c>
      <c r="E1056" s="627">
        <v>0.57354550303216789</v>
      </c>
      <c r="F1056" s="627">
        <v>0.6142307634433305</v>
      </c>
      <c r="G1056" s="628">
        <v>0.72131301561725814</v>
      </c>
    </row>
    <row r="1057" spans="1:7">
      <c r="A1057" s="603">
        <v>43276</v>
      </c>
      <c r="B1057" s="626">
        <v>-8.973835594534442E-2</v>
      </c>
      <c r="C1057" s="627">
        <v>0.39273230814232057</v>
      </c>
      <c r="D1057" s="627">
        <v>0.24239222761789123</v>
      </c>
      <c r="E1057" s="627">
        <v>0.57513186005466221</v>
      </c>
      <c r="F1057" s="627">
        <v>0.61441895444416139</v>
      </c>
      <c r="G1057" s="628">
        <v>0.72152761013343547</v>
      </c>
    </row>
    <row r="1058" spans="1:7">
      <c r="A1058" s="603">
        <v>43273</v>
      </c>
      <c r="B1058" s="626">
        <v>-8.9368011629916602E-2</v>
      </c>
      <c r="C1058" s="627">
        <v>0.41338076044378191</v>
      </c>
      <c r="D1058" s="627">
        <v>0.24506324475590197</v>
      </c>
      <c r="E1058" s="627">
        <v>0.57671615343654936</v>
      </c>
      <c r="F1058" s="627">
        <v>0.61206178327060679</v>
      </c>
      <c r="G1058" s="628">
        <v>0.72160367026579331</v>
      </c>
    </row>
    <row r="1059" spans="1:7">
      <c r="A1059" s="603">
        <v>43272</v>
      </c>
      <c r="B1059" s="626">
        <v>1.5764925772852945E-3</v>
      </c>
      <c r="C1059" s="627">
        <v>0.37057704042269834</v>
      </c>
      <c r="D1059" s="627">
        <v>0.26230291928359845</v>
      </c>
      <c r="E1059" s="627">
        <v>0.58485325107825004</v>
      </c>
      <c r="F1059" s="627">
        <v>0.6174760513505958</v>
      </c>
      <c r="G1059" s="628">
        <v>0.72358992710498249</v>
      </c>
    </row>
    <row r="1060" spans="1:7">
      <c r="A1060" s="603">
        <v>43271</v>
      </c>
      <c r="B1060" s="626">
        <v>0.15602068575390354</v>
      </c>
      <c r="C1060" s="627">
        <v>0.34559298052622806</v>
      </c>
      <c r="D1060" s="627">
        <v>0.27079267152519237</v>
      </c>
      <c r="E1060" s="627">
        <v>0.58977222691552189</v>
      </c>
      <c r="F1060" s="627">
        <v>0.6201265699439491</v>
      </c>
      <c r="G1060" s="628">
        <v>0.72468750163146711</v>
      </c>
    </row>
    <row r="1061" spans="1:7">
      <c r="A1061" s="603">
        <v>43270</v>
      </c>
      <c r="B1061" s="626">
        <v>0.14872781040389574</v>
      </c>
      <c r="C1061" s="627">
        <v>0.3326437324269847</v>
      </c>
      <c r="D1061" s="627">
        <v>0.27011144144483157</v>
      </c>
      <c r="E1061" s="627">
        <v>0.59170880344367716</v>
      </c>
      <c r="F1061" s="627">
        <v>0.62402452765376715</v>
      </c>
      <c r="G1061" s="628">
        <v>0.72481976058134112</v>
      </c>
    </row>
    <row r="1062" spans="1:7">
      <c r="A1062" s="603">
        <v>43269</v>
      </c>
      <c r="B1062" s="626">
        <v>0.15888347408727854</v>
      </c>
      <c r="C1062" s="627">
        <v>0.32429174659635601</v>
      </c>
      <c r="D1062" s="627">
        <v>0.26865632998621403</v>
      </c>
      <c r="E1062" s="627">
        <v>0.59280054516506719</v>
      </c>
      <c r="F1062" s="627">
        <v>0.63036138479925896</v>
      </c>
      <c r="G1062" s="628">
        <v>0.7247570116322869</v>
      </c>
    </row>
    <row r="1063" spans="1:7">
      <c r="A1063" s="603">
        <v>43266</v>
      </c>
      <c r="B1063" s="626">
        <v>5.1634606859734949E-2</v>
      </c>
      <c r="C1063" s="627">
        <v>0.31500164843586104</v>
      </c>
      <c r="D1063" s="627">
        <v>0.26996810371456981</v>
      </c>
      <c r="E1063" s="627">
        <v>0.59315125209668906</v>
      </c>
      <c r="F1063" s="627">
        <v>0.63304039093509523</v>
      </c>
      <c r="G1063" s="628">
        <v>0.72470886452080208</v>
      </c>
    </row>
    <row r="1064" spans="1:7">
      <c r="A1064" s="603">
        <v>43265</v>
      </c>
      <c r="B1064" s="626">
        <v>-5.661675504568156E-3</v>
      </c>
      <c r="C1064" s="627">
        <v>0.2989509080567474</v>
      </c>
      <c r="D1064" s="627">
        <v>0.26990522721704696</v>
      </c>
      <c r="E1064" s="627">
        <v>0.59330833962438301</v>
      </c>
      <c r="F1064" s="627">
        <v>0.64019792674705167</v>
      </c>
      <c r="G1064" s="628">
        <v>0.72424592112274278</v>
      </c>
    </row>
    <row r="1065" spans="1:7">
      <c r="A1065" s="603">
        <v>43264</v>
      </c>
      <c r="B1065" s="626">
        <v>-0.16812467590703367</v>
      </c>
      <c r="C1065" s="627">
        <v>0.29299645675531139</v>
      </c>
      <c r="D1065" s="627">
        <v>0.27767078597678285</v>
      </c>
      <c r="E1065" s="627">
        <v>0.59384530890319398</v>
      </c>
      <c r="F1065" s="627">
        <v>0.65903810427491694</v>
      </c>
      <c r="G1065" s="628">
        <v>0.72355461426070244</v>
      </c>
    </row>
    <row r="1066" spans="1:7">
      <c r="A1066" s="603">
        <v>43263</v>
      </c>
      <c r="B1066" s="626">
        <v>-0.22585023370976265</v>
      </c>
      <c r="C1066" s="627">
        <v>0.26918918717440488</v>
      </c>
      <c r="D1066" s="627">
        <v>0.27847894691305752</v>
      </c>
      <c r="E1066" s="627">
        <v>0.594290798933654</v>
      </c>
      <c r="F1066" s="627">
        <v>0.68010095624633238</v>
      </c>
      <c r="G1066" s="628">
        <v>0.7224890756282969</v>
      </c>
    </row>
    <row r="1067" spans="1:7">
      <c r="A1067" s="603">
        <v>43262</v>
      </c>
      <c r="B1067" s="626">
        <v>-0.25047993687886561</v>
      </c>
      <c r="C1067" s="627">
        <v>0.2491005998949993</v>
      </c>
      <c r="D1067" s="627">
        <v>0.27913396236509436</v>
      </c>
      <c r="E1067" s="627">
        <v>0.59354682051267704</v>
      </c>
      <c r="F1067" s="627">
        <v>0.69552893749897016</v>
      </c>
      <c r="G1067" s="628">
        <v>0.72139069947657763</v>
      </c>
    </row>
    <row r="1068" spans="1:7">
      <c r="A1068" s="603">
        <v>43259</v>
      </c>
      <c r="B1068" s="626">
        <v>-7.9983474025956278E-2</v>
      </c>
      <c r="C1068" s="627">
        <v>0.2314735855139626</v>
      </c>
      <c r="D1068" s="627">
        <v>0.27825764131676572</v>
      </c>
      <c r="E1068" s="627">
        <v>0.59308335583477556</v>
      </c>
      <c r="F1068" s="627">
        <v>0.70460608013988157</v>
      </c>
      <c r="G1068" s="628">
        <v>0.72038713679038424</v>
      </c>
    </row>
    <row r="1069" spans="1:7">
      <c r="A1069" s="603">
        <v>43258</v>
      </c>
      <c r="B1069" s="626">
        <v>0.10227155490608475</v>
      </c>
      <c r="C1069" s="627">
        <v>0.21704722781480038</v>
      </c>
      <c r="D1069" s="627">
        <v>0.27565141001699472</v>
      </c>
      <c r="E1069" s="627">
        <v>0.59304945589895841</v>
      </c>
      <c r="F1069" s="627">
        <v>0.71512419129587501</v>
      </c>
      <c r="G1069" s="628">
        <v>0.71992299714705543</v>
      </c>
    </row>
    <row r="1070" spans="1:7">
      <c r="A1070" s="603">
        <v>43257</v>
      </c>
      <c r="B1070" s="626">
        <v>0.26198621965962438</v>
      </c>
      <c r="C1070" s="627">
        <v>0.20723005624568488</v>
      </c>
      <c r="D1070" s="627">
        <v>0.26824991441691531</v>
      </c>
      <c r="E1070" s="627">
        <v>0.59329200772906965</v>
      </c>
      <c r="F1070" s="627">
        <v>0.72313380395054927</v>
      </c>
      <c r="G1070" s="628">
        <v>0.71968373487721926</v>
      </c>
    </row>
    <row r="1071" spans="1:7">
      <c r="A1071" s="603">
        <v>43256</v>
      </c>
      <c r="B1071" s="626">
        <v>0.28838077117981908</v>
      </c>
      <c r="C1071" s="627">
        <v>0.17403213039397819</v>
      </c>
      <c r="D1071" s="627">
        <v>0.25437803996748487</v>
      </c>
      <c r="E1071" s="627">
        <v>0.59356190803074604</v>
      </c>
      <c r="F1071" s="627">
        <v>0.72947337414453461</v>
      </c>
      <c r="G1071" s="628">
        <v>0.71925189240855103</v>
      </c>
    </row>
    <row r="1072" spans="1:7">
      <c r="A1072" s="603">
        <v>43255</v>
      </c>
      <c r="B1072" s="626">
        <v>0.20384573139408535</v>
      </c>
      <c r="C1072" s="627">
        <v>0.15162773886687722</v>
      </c>
      <c r="D1072" s="627">
        <v>0.2466321787365181</v>
      </c>
      <c r="E1072" s="627">
        <v>0.59392156099924509</v>
      </c>
      <c r="F1072" s="627">
        <v>0.73197617796927938</v>
      </c>
      <c r="G1072" s="628">
        <v>0.71883557711829704</v>
      </c>
    </row>
    <row r="1073" spans="1:7">
      <c r="A1073" s="603">
        <v>43252</v>
      </c>
      <c r="B1073" s="626">
        <v>0.28218279460087686</v>
      </c>
      <c r="C1073" s="627">
        <v>0.146280941076638</v>
      </c>
      <c r="D1073" s="627">
        <v>0.24264941264553727</v>
      </c>
      <c r="E1073" s="627">
        <v>0.59507820392017607</v>
      </c>
      <c r="F1073" s="627">
        <v>0.73442158221510467</v>
      </c>
      <c r="G1073" s="628">
        <v>0.71788254004984986</v>
      </c>
    </row>
    <row r="1074" spans="1:7">
      <c r="A1074" s="603">
        <v>43251</v>
      </c>
      <c r="B1074" s="626">
        <v>0.25874626104129411</v>
      </c>
      <c r="C1074" s="627">
        <v>0.13057596317351358</v>
      </c>
      <c r="D1074" s="627">
        <v>0.24170635627679726</v>
      </c>
      <c r="E1074" s="627">
        <v>0.59758455103603414</v>
      </c>
      <c r="F1074" s="627">
        <v>0.7375612389431877</v>
      </c>
      <c r="G1074" s="628">
        <v>0.7177800591228235</v>
      </c>
    </row>
    <row r="1075" spans="1:7">
      <c r="A1075" s="603">
        <v>43250</v>
      </c>
      <c r="B1075" s="626">
        <v>0.33695293990705322</v>
      </c>
      <c r="C1075" s="627">
        <v>0.11876013756139246</v>
      </c>
      <c r="D1075" s="627">
        <v>0.23766553824012965</v>
      </c>
      <c r="E1075" s="627">
        <v>0.59966154777836134</v>
      </c>
      <c r="F1075" s="627">
        <v>0.74116163703771143</v>
      </c>
      <c r="G1075" s="628">
        <v>0.717943793257662</v>
      </c>
    </row>
    <row r="1076" spans="1:7">
      <c r="A1076" s="603">
        <v>43249</v>
      </c>
      <c r="B1076" s="626">
        <v>0.284499564274595</v>
      </c>
      <c r="C1076" s="627">
        <v>0.10356726664388173</v>
      </c>
      <c r="D1076" s="627">
        <v>0.22402517064445615</v>
      </c>
      <c r="E1076" s="627">
        <v>0.60171707152793974</v>
      </c>
      <c r="F1076" s="627">
        <v>0.74513001643969268</v>
      </c>
      <c r="G1076" s="628">
        <v>0.71754544260513198</v>
      </c>
    </row>
    <row r="1077" spans="1:7">
      <c r="A1077" s="603">
        <v>43248</v>
      </c>
      <c r="B1077" s="626">
        <v>0.21800120714187821</v>
      </c>
      <c r="C1077" s="627">
        <v>8.5144865928355198E-2</v>
      </c>
      <c r="D1077" s="627">
        <v>0.2155156106363843</v>
      </c>
      <c r="E1077" s="627">
        <v>0.60423747384235715</v>
      </c>
      <c r="F1077" s="627">
        <v>0.74775728379707684</v>
      </c>
      <c r="G1077" s="628">
        <v>0.71627240385365931</v>
      </c>
    </row>
    <row r="1078" spans="1:7">
      <c r="A1078" s="603">
        <v>43245</v>
      </c>
      <c r="B1078" s="626">
        <v>0.1543504571697083</v>
      </c>
      <c r="C1078" s="627">
        <v>7.4579875787475533E-2</v>
      </c>
      <c r="D1078" s="627">
        <v>0.20938368499078736</v>
      </c>
      <c r="E1078" s="627">
        <v>0.60582076792786566</v>
      </c>
      <c r="F1078" s="627">
        <v>0.75005334988210848</v>
      </c>
      <c r="G1078" s="628">
        <v>0.71589506893995314</v>
      </c>
    </row>
    <row r="1079" spans="1:7">
      <c r="A1079" s="603">
        <v>43244</v>
      </c>
      <c r="B1079" s="626">
        <v>6.4615607632882183E-2</v>
      </c>
      <c r="C1079" s="627">
        <v>8.4471881041262478E-2</v>
      </c>
      <c r="D1079" s="627">
        <v>0.21161689995750185</v>
      </c>
      <c r="E1079" s="627">
        <v>0.61166849790505606</v>
      </c>
      <c r="F1079" s="627">
        <v>0.75340667549081863</v>
      </c>
      <c r="G1079" s="628">
        <v>0.71466886643304761</v>
      </c>
    </row>
    <row r="1080" spans="1:7">
      <c r="A1080" s="603">
        <v>43243</v>
      </c>
      <c r="B1080" s="626">
        <v>-6.4969843264366306E-2</v>
      </c>
      <c r="C1080" s="627">
        <v>0.10493300688875548</v>
      </c>
      <c r="D1080" s="627">
        <v>0.20846742303803839</v>
      </c>
      <c r="E1080" s="627">
        <v>0.61716089710407152</v>
      </c>
      <c r="F1080" s="627">
        <v>0.75662396645307461</v>
      </c>
      <c r="G1080" s="628">
        <v>0.71453320523280472</v>
      </c>
    </row>
    <row r="1081" spans="1:7">
      <c r="A1081" s="603">
        <v>43242</v>
      </c>
      <c r="B1081" s="626">
        <v>-0.23477705975598831</v>
      </c>
      <c r="C1081" s="627">
        <v>0.15046443615885616</v>
      </c>
      <c r="D1081" s="627">
        <v>0.20853593406450521</v>
      </c>
      <c r="E1081" s="627">
        <v>0.62018909397149846</v>
      </c>
      <c r="F1081" s="627">
        <v>0.75974667357329762</v>
      </c>
      <c r="G1081" s="628">
        <v>0.71477173091092461</v>
      </c>
    </row>
    <row r="1082" spans="1:7">
      <c r="A1082" s="603">
        <v>43241</v>
      </c>
      <c r="B1082" s="626">
        <v>-1.1805565791408486E-2</v>
      </c>
      <c r="C1082" s="627">
        <v>0.22118741877092124</v>
      </c>
      <c r="D1082" s="627">
        <v>0.20404104032670434</v>
      </c>
      <c r="E1082" s="627">
        <v>0.62282188070468691</v>
      </c>
      <c r="F1082" s="627">
        <v>0.76213552781211114</v>
      </c>
      <c r="G1082" s="628">
        <v>0.71447784277327075</v>
      </c>
    </row>
    <row r="1083" spans="1:7">
      <c r="A1083" s="603">
        <v>43238</v>
      </c>
      <c r="B1083" s="626">
        <v>0.46648531806748977</v>
      </c>
      <c r="C1083" s="627">
        <v>0.32424234254693907</v>
      </c>
      <c r="D1083" s="627">
        <v>0.25598793400115866</v>
      </c>
      <c r="E1083" s="627">
        <v>0.6480620952120536</v>
      </c>
      <c r="F1083" s="627">
        <v>0.77393399537373841</v>
      </c>
      <c r="G1083" s="628">
        <v>0.71973379826709127</v>
      </c>
    </row>
    <row r="1084" spans="1:7">
      <c r="A1084" s="603">
        <v>43237</v>
      </c>
      <c r="B1084" s="626">
        <v>0.44424347767209171</v>
      </c>
      <c r="C1084" s="627">
        <v>0.34235529913415946</v>
      </c>
      <c r="D1084" s="627">
        <v>0.26024943277385987</v>
      </c>
      <c r="E1084" s="627">
        <v>0.64983241567308292</v>
      </c>
      <c r="F1084" s="627">
        <v>0.77543890924655923</v>
      </c>
      <c r="G1084" s="628">
        <v>0.71920570492124458</v>
      </c>
    </row>
    <row r="1085" spans="1:7">
      <c r="A1085" s="603">
        <v>43236</v>
      </c>
      <c r="B1085" s="626">
        <v>0.45158262923773329</v>
      </c>
      <c r="C1085" s="627">
        <v>0.35989842468216887</v>
      </c>
      <c r="D1085" s="627">
        <v>0.26691663229894208</v>
      </c>
      <c r="E1085" s="627">
        <v>0.65246155405362338</v>
      </c>
      <c r="F1085" s="627">
        <v>0.77636755162264803</v>
      </c>
      <c r="G1085" s="628">
        <v>0.71920743284496702</v>
      </c>
    </row>
    <row r="1086" spans="1:7">
      <c r="A1086" s="603">
        <v>43235</v>
      </c>
      <c r="B1086" s="626">
        <v>0.4564829880437315</v>
      </c>
      <c r="C1086" s="627">
        <v>0.36751990784684718</v>
      </c>
      <c r="D1086" s="627">
        <v>0.26723170308525873</v>
      </c>
      <c r="E1086" s="627">
        <v>0.65350939030082855</v>
      </c>
      <c r="F1086" s="627">
        <v>0.7765753344129499</v>
      </c>
      <c r="G1086" s="628">
        <v>0.71830073149728746</v>
      </c>
    </row>
    <row r="1087" spans="1:7">
      <c r="A1087" s="603">
        <v>43234</v>
      </c>
      <c r="B1087" s="626">
        <v>0.46335678333038638</v>
      </c>
      <c r="C1087" s="627">
        <v>0.37086420732713166</v>
      </c>
      <c r="D1087" s="627">
        <v>0.26869880616980546</v>
      </c>
      <c r="E1087" s="627">
        <v>0.65301287169041922</v>
      </c>
      <c r="F1087" s="627">
        <v>0.77675567299731274</v>
      </c>
      <c r="G1087" s="628">
        <v>0.71701376798427685</v>
      </c>
    </row>
    <row r="1088" spans="1:7">
      <c r="A1088" s="603">
        <v>43231</v>
      </c>
      <c r="B1088" s="626">
        <v>0.46633415022680536</v>
      </c>
      <c r="C1088" s="627">
        <v>0.38680419647140324</v>
      </c>
      <c r="D1088" s="627">
        <v>0.25667166330881974</v>
      </c>
      <c r="E1088" s="627">
        <v>0.65473874169426616</v>
      </c>
      <c r="F1088" s="627">
        <v>0.77731170148367701</v>
      </c>
      <c r="G1088" s="628">
        <v>0.71602095768846463</v>
      </c>
    </row>
    <row r="1089" spans="1:7">
      <c r="A1089" s="603">
        <v>43230</v>
      </c>
      <c r="B1089" s="626">
        <v>0.28217421902986811</v>
      </c>
      <c r="C1089" s="627">
        <v>0.38744811241809657</v>
      </c>
      <c r="D1089" s="627">
        <v>0.26566990153758602</v>
      </c>
      <c r="E1089" s="627">
        <v>0.65779058572399296</v>
      </c>
      <c r="F1089" s="627">
        <v>0.77830000129623622</v>
      </c>
      <c r="G1089" s="628">
        <v>0.71489221253665569</v>
      </c>
    </row>
    <row r="1090" spans="1:7">
      <c r="A1090" s="603">
        <v>43229</v>
      </c>
      <c r="B1090" s="626">
        <v>0.34716643348354026</v>
      </c>
      <c r="C1090" s="627">
        <v>0.40786008271410562</v>
      </c>
      <c r="D1090" s="627">
        <v>0.28967684708129054</v>
      </c>
      <c r="E1090" s="627">
        <v>0.66285694695479092</v>
      </c>
      <c r="F1090" s="627">
        <v>0.78104255352969187</v>
      </c>
      <c r="G1090" s="628">
        <v>0.71471021719262251</v>
      </c>
    </row>
    <row r="1091" spans="1:7">
      <c r="A1091" s="603">
        <v>43228</v>
      </c>
      <c r="B1091" s="626">
        <v>0.36289512812616814</v>
      </c>
      <c r="C1091" s="627">
        <v>0.42038634747238202</v>
      </c>
      <c r="D1091" s="627">
        <v>0.31440480761846606</v>
      </c>
      <c r="E1091" s="627">
        <v>0.66459193316325926</v>
      </c>
      <c r="F1091" s="627">
        <v>0.78261057444248672</v>
      </c>
      <c r="G1091" s="628">
        <v>0.71379137823326611</v>
      </c>
    </row>
    <row r="1092" spans="1:7">
      <c r="A1092" s="603">
        <v>43227</v>
      </c>
      <c r="B1092" s="626">
        <v>0.53118134814155848</v>
      </c>
      <c r="C1092" s="627">
        <v>0.44730415779514543</v>
      </c>
      <c r="D1092" s="627">
        <v>0.33708891683792769</v>
      </c>
      <c r="E1092" s="627">
        <v>0.66978987782577548</v>
      </c>
      <c r="F1092" s="627">
        <v>0.78582770992311657</v>
      </c>
      <c r="G1092" s="628">
        <v>0.7138076373387392</v>
      </c>
    </row>
    <row r="1093" spans="1:7">
      <c r="A1093" s="603">
        <v>43224</v>
      </c>
      <c r="B1093" s="626">
        <v>0.55517652522099181</v>
      </c>
      <c r="C1093" s="627">
        <v>0.46030123267680634</v>
      </c>
      <c r="D1093" s="627">
        <v>0.43440990856558215</v>
      </c>
      <c r="E1093" s="627">
        <v>0.67146584379762497</v>
      </c>
      <c r="F1093" s="627">
        <v>0.78739849290748776</v>
      </c>
      <c r="G1093" s="628">
        <v>0.71231800131144551</v>
      </c>
    </row>
    <row r="1094" spans="1:7">
      <c r="A1094" s="603">
        <v>43223</v>
      </c>
      <c r="B1094" s="626">
        <v>0.60042829033603551</v>
      </c>
      <c r="C1094" s="627">
        <v>0.45113122106793907</v>
      </c>
      <c r="D1094" s="627">
        <v>0.43257537033207633</v>
      </c>
      <c r="E1094" s="627">
        <v>0.66970657318585747</v>
      </c>
      <c r="F1094" s="627">
        <v>0.78781103584149315</v>
      </c>
      <c r="G1094" s="628">
        <v>0.71122627229648538</v>
      </c>
    </row>
    <row r="1095" spans="1:7">
      <c r="A1095" s="603">
        <v>43222</v>
      </c>
      <c r="B1095" s="626">
        <v>0.64119106743221976</v>
      </c>
      <c r="C1095" s="627">
        <v>0.45513947931495857</v>
      </c>
      <c r="D1095" s="627">
        <v>0.43200235804750226</v>
      </c>
      <c r="E1095" s="627">
        <v>0.66918197112493172</v>
      </c>
      <c r="F1095" s="627">
        <v>0.78890046901918498</v>
      </c>
      <c r="G1095" s="628">
        <v>0.71007820589684612</v>
      </c>
    </row>
    <row r="1096" spans="1:7">
      <c r="A1096" s="603">
        <v>43221</v>
      </c>
      <c r="B1096" s="626">
        <v>0.58597796875017361</v>
      </c>
      <c r="C1096" s="627">
        <v>0.456035235031168</v>
      </c>
      <c r="D1096" s="627">
        <v>0.43312869576540047</v>
      </c>
      <c r="E1096" s="627">
        <v>0.66842239119079083</v>
      </c>
      <c r="F1096" s="627">
        <v>0.78960541152896435</v>
      </c>
      <c r="G1096" s="628">
        <v>0.70794326797028784</v>
      </c>
    </row>
    <row r="1097" spans="1:7">
      <c r="A1097" s="603">
        <v>43220</v>
      </c>
      <c r="B1097" s="626">
        <v>0.44769909666444618</v>
      </c>
      <c r="C1097" s="627">
        <v>0.45219471804008293</v>
      </c>
      <c r="D1097" s="627">
        <v>0.42655345228865749</v>
      </c>
      <c r="E1097" s="627">
        <v>0.66441164129703589</v>
      </c>
      <c r="F1097" s="627">
        <v>0.78937797520299036</v>
      </c>
      <c r="G1097" s="628">
        <v>0.70514995824952942</v>
      </c>
    </row>
    <row r="1098" spans="1:7">
      <c r="A1098" s="603">
        <v>43217</v>
      </c>
      <c r="B1098" s="626">
        <v>0.34182488249910975</v>
      </c>
      <c r="C1098" s="627">
        <v>0.44895598427689359</v>
      </c>
      <c r="D1098" s="627">
        <v>0.4214909516834448</v>
      </c>
      <c r="E1098" s="627">
        <v>0.66195878294864308</v>
      </c>
      <c r="F1098" s="627">
        <v>0.78953418845093937</v>
      </c>
      <c r="G1098" s="628">
        <v>0.70276881695957183</v>
      </c>
    </row>
    <row r="1099" spans="1:7">
      <c r="A1099" s="603">
        <v>43216</v>
      </c>
      <c r="B1099" s="626">
        <v>0.39054341745709031</v>
      </c>
      <c r="C1099" s="627">
        <v>0.45098460410944835</v>
      </c>
      <c r="D1099" s="627">
        <v>0.43000204022913102</v>
      </c>
      <c r="E1099" s="627">
        <v>0.66279031769082108</v>
      </c>
      <c r="F1099" s="627">
        <v>0.78955334622661799</v>
      </c>
      <c r="G1099" s="628">
        <v>0.70265291604749458</v>
      </c>
    </row>
    <row r="1100" spans="1:7">
      <c r="A1100" s="603">
        <v>43215</v>
      </c>
      <c r="B1100" s="626">
        <v>0.40664239797789248</v>
      </c>
      <c r="C1100" s="627">
        <v>0.44345519762307967</v>
      </c>
      <c r="D1100" s="627">
        <v>0.44711564289053191</v>
      </c>
      <c r="E1100" s="627">
        <v>0.66210997486783518</v>
      </c>
      <c r="F1100" s="627">
        <v>0.78923141587470358</v>
      </c>
      <c r="G1100" s="628">
        <v>0.70236139726699953</v>
      </c>
    </row>
    <row r="1101" spans="1:7">
      <c r="A1101" s="603">
        <v>43214</v>
      </c>
      <c r="B1101" s="626">
        <v>0.54990211084683027</v>
      </c>
      <c r="C1101" s="627">
        <v>0.41955966027243324</v>
      </c>
      <c r="D1101" s="627">
        <v>0.4657578700796085</v>
      </c>
      <c r="E1101" s="627">
        <v>0.66151398659214733</v>
      </c>
      <c r="F1101" s="627">
        <v>0.78941939244116288</v>
      </c>
      <c r="G1101" s="628">
        <v>0.70195813462959167</v>
      </c>
    </row>
    <row r="1102" spans="1:7">
      <c r="A1102" s="603">
        <v>43213</v>
      </c>
      <c r="B1102" s="626">
        <v>0.6635171393844197</v>
      </c>
      <c r="C1102" s="627">
        <v>0.41480735280355679</v>
      </c>
      <c r="D1102" s="627">
        <v>0.47901912048025869</v>
      </c>
      <c r="E1102" s="627">
        <v>0.66357470669880536</v>
      </c>
      <c r="F1102" s="627">
        <v>0.78997403595980842</v>
      </c>
      <c r="G1102" s="628">
        <v>0.70189199179622974</v>
      </c>
    </row>
    <row r="1103" spans="1:7">
      <c r="A1103" s="603">
        <v>43210</v>
      </c>
      <c r="B1103" s="626">
        <v>0.89019510239306154</v>
      </c>
      <c r="C1103" s="627">
        <v>0.4087742500061145</v>
      </c>
      <c r="D1103" s="627">
        <v>0.49270788978716745</v>
      </c>
      <c r="E1103" s="627">
        <v>0.66566812449881807</v>
      </c>
      <c r="F1103" s="627">
        <v>0.7905056161727797</v>
      </c>
      <c r="G1103" s="628">
        <v>0.70143577039250793</v>
      </c>
    </row>
    <row r="1104" spans="1:7">
      <c r="A1104" s="603">
        <v>43209</v>
      </c>
      <c r="B1104" s="626">
        <v>0.60938537644993351</v>
      </c>
      <c r="C1104" s="627">
        <v>0.40196304106564762</v>
      </c>
      <c r="D1104" s="627">
        <v>0.49568050132182745</v>
      </c>
      <c r="E1104" s="627">
        <v>0.6664638478454108</v>
      </c>
      <c r="F1104" s="627">
        <v>0.79170300117242354</v>
      </c>
      <c r="G1104" s="628">
        <v>0.7005579350649408</v>
      </c>
    </row>
    <row r="1105" spans="1:7">
      <c r="A1105" s="603">
        <v>43208</v>
      </c>
      <c r="B1105" s="626">
        <v>0.52170681630563986</v>
      </c>
      <c r="C1105" s="627">
        <v>0.38557398632451906</v>
      </c>
      <c r="D1105" s="627">
        <v>0.50108076946544999</v>
      </c>
      <c r="E1105" s="627">
        <v>0.66724395088507882</v>
      </c>
      <c r="F1105" s="627">
        <v>0.78847528917872911</v>
      </c>
      <c r="G1105" s="628">
        <v>0.70015467906675144</v>
      </c>
    </row>
    <row r="1106" spans="1:7">
      <c r="A1106" s="603">
        <v>43207</v>
      </c>
      <c r="B1106" s="626">
        <v>0.50966458156363714</v>
      </c>
      <c r="C1106" s="627">
        <v>0.35709664273473979</v>
      </c>
      <c r="D1106" s="627">
        <v>0.52070777763297005</v>
      </c>
      <c r="E1106" s="627">
        <v>0.66840624162919693</v>
      </c>
      <c r="F1106" s="627">
        <v>0.78413336801396127</v>
      </c>
      <c r="G1106" s="628">
        <v>0.69994332805746629</v>
      </c>
    </row>
    <row r="1107" spans="1:7">
      <c r="A1107" s="603">
        <v>43206</v>
      </c>
      <c r="B1107" s="626">
        <v>0.50775820522212656</v>
      </c>
      <c r="C1107" s="627">
        <v>0.34255549030471177</v>
      </c>
      <c r="D1107" s="627">
        <v>0.54138816484146335</v>
      </c>
      <c r="E1107" s="627">
        <v>0.66930079107164953</v>
      </c>
      <c r="F1107" s="627">
        <v>0.78499176995708009</v>
      </c>
      <c r="G1107" s="628">
        <v>0.69869108186702766</v>
      </c>
    </row>
    <row r="1108" spans="1:7">
      <c r="A1108" s="603">
        <v>43203</v>
      </c>
      <c r="B1108" s="626">
        <v>0.51210756308839822</v>
      </c>
      <c r="C1108" s="627">
        <v>0.33243946880971625</v>
      </c>
      <c r="D1108" s="627">
        <v>0.53993059725734216</v>
      </c>
      <c r="E1108" s="627">
        <v>0.66989190685735645</v>
      </c>
      <c r="F1108" s="627">
        <v>0.78521060981300028</v>
      </c>
      <c r="G1108" s="628">
        <v>0.69782397872313284</v>
      </c>
    </row>
    <row r="1109" spans="1:7">
      <c r="A1109" s="603">
        <v>43202</v>
      </c>
      <c r="B1109" s="626">
        <v>0.50480956454007297</v>
      </c>
      <c r="C1109" s="627">
        <v>0.3308587972364882</v>
      </c>
      <c r="D1109" s="627">
        <v>0.5519801202462189</v>
      </c>
      <c r="E1109" s="627">
        <v>0.6704237054193225</v>
      </c>
      <c r="F1109" s="627">
        <v>0.78589905403705629</v>
      </c>
      <c r="G1109" s="628">
        <v>0.69693311030362859</v>
      </c>
    </row>
    <row r="1110" spans="1:7">
      <c r="A1110" s="603">
        <v>43201</v>
      </c>
      <c r="B1110" s="626">
        <v>0.57118541617158369</v>
      </c>
      <c r="C1110" s="627">
        <v>0.31048810347027667</v>
      </c>
      <c r="D1110" s="627">
        <v>0.5657508220707248</v>
      </c>
      <c r="E1110" s="627">
        <v>0.6684197169718632</v>
      </c>
      <c r="F1110" s="627">
        <v>0.78588894831738609</v>
      </c>
      <c r="G1110" s="628">
        <v>0.69623096775567217</v>
      </c>
    </row>
    <row r="1111" spans="1:7">
      <c r="A1111" s="603">
        <v>43200</v>
      </c>
      <c r="B1111" s="626">
        <v>0.58468241034539958</v>
      </c>
      <c r="C1111" s="627">
        <v>0.29697474413648339</v>
      </c>
      <c r="D1111" s="627">
        <v>0.59118625185407814</v>
      </c>
      <c r="E1111" s="627">
        <v>0.6666962622713245</v>
      </c>
      <c r="F1111" s="627">
        <v>0.78609997439185575</v>
      </c>
      <c r="G1111" s="628">
        <v>0.69540644668091955</v>
      </c>
    </row>
    <row r="1112" spans="1:7">
      <c r="A1112" s="603">
        <v>43199</v>
      </c>
      <c r="B1112" s="626">
        <v>0.59936986378767787</v>
      </c>
      <c r="C1112" s="627">
        <v>0.28732776727499326</v>
      </c>
      <c r="D1112" s="627">
        <v>0.61660672032870245</v>
      </c>
      <c r="E1112" s="627">
        <v>0.66587886112517125</v>
      </c>
      <c r="F1112" s="627">
        <v>0.78574848909499706</v>
      </c>
      <c r="G1112" s="628">
        <v>0.69543567164863973</v>
      </c>
    </row>
    <row r="1113" spans="1:7">
      <c r="A1113" s="603">
        <v>43196</v>
      </c>
      <c r="B1113" s="626">
        <v>0.62594707606241329</v>
      </c>
      <c r="C1113" s="627">
        <v>0.277504315695905</v>
      </c>
      <c r="D1113" s="627">
        <v>0.63182451220443803</v>
      </c>
      <c r="E1113" s="627">
        <v>0.66618000419877133</v>
      </c>
      <c r="F1113" s="627">
        <v>0.78577974775809312</v>
      </c>
      <c r="G1113" s="628">
        <v>0.69524017167137853</v>
      </c>
    </row>
    <row r="1114" spans="1:7">
      <c r="A1114" s="603">
        <v>43195</v>
      </c>
      <c r="B1114" s="626">
        <v>0.64212598710514535</v>
      </c>
      <c r="C1114" s="627">
        <v>0.25874726791669639</v>
      </c>
      <c r="D1114" s="627">
        <v>0.63610131143125204</v>
      </c>
      <c r="E1114" s="627">
        <v>0.66435004348758298</v>
      </c>
      <c r="F1114" s="627">
        <v>0.78600742670584944</v>
      </c>
      <c r="G1114" s="628">
        <v>0.69525112814885226</v>
      </c>
    </row>
    <row r="1115" spans="1:7">
      <c r="A1115" s="603">
        <v>43194</v>
      </c>
      <c r="B1115" s="626">
        <v>0.69025279598717237</v>
      </c>
      <c r="C1115" s="627">
        <v>0.25818634099482834</v>
      </c>
      <c r="D1115" s="627">
        <v>0.64508941895043315</v>
      </c>
      <c r="E1115" s="627">
        <v>0.66177654761789351</v>
      </c>
      <c r="F1115" s="627">
        <v>0.78615364531008192</v>
      </c>
      <c r="G1115" s="628">
        <v>0.6950061852499243</v>
      </c>
    </row>
    <row r="1116" spans="1:7">
      <c r="A1116" s="603">
        <v>43193</v>
      </c>
      <c r="B1116" s="626">
        <v>0.68103575432523611</v>
      </c>
      <c r="C1116" s="627">
        <v>0.23365846393816708</v>
      </c>
      <c r="D1116" s="627">
        <v>0.65109153875238046</v>
      </c>
      <c r="E1116" s="627">
        <v>0.66205915041570151</v>
      </c>
      <c r="F1116" s="627">
        <v>0.78818450650580418</v>
      </c>
      <c r="G1116" s="628">
        <v>0.69474911591335098</v>
      </c>
    </row>
    <row r="1117" spans="1:7">
      <c r="A1117" s="603">
        <v>43192</v>
      </c>
      <c r="B1117" s="626">
        <v>0.65871115080696419</v>
      </c>
      <c r="C1117" s="627">
        <v>0.21104545062754759</v>
      </c>
      <c r="D1117" s="627">
        <v>0.65362632593330172</v>
      </c>
      <c r="E1117" s="627">
        <v>0.66419312227645944</v>
      </c>
      <c r="F1117" s="627">
        <v>0.78754218592523151</v>
      </c>
      <c r="G1117" s="628">
        <v>0.69426619357054942</v>
      </c>
    </row>
    <row r="1118" spans="1:7">
      <c r="A1118" s="603">
        <v>43189</v>
      </c>
      <c r="B1118" s="626">
        <v>0.62720734527123034</v>
      </c>
      <c r="C1118" s="627">
        <v>0.13223368541596656</v>
      </c>
      <c r="D1118" s="627">
        <v>0.6485566896965842</v>
      </c>
      <c r="E1118" s="627">
        <v>0.66215195560722884</v>
      </c>
      <c r="F1118" s="627">
        <v>0.77199276531645544</v>
      </c>
      <c r="G1118" s="628">
        <v>0.6929939371010253</v>
      </c>
    </row>
    <row r="1119" spans="1:7">
      <c r="A1119" s="603">
        <v>43188</v>
      </c>
      <c r="B1119" s="626">
        <v>0.66661808898198449</v>
      </c>
      <c r="C1119" s="627">
        <v>0.12404803240062484</v>
      </c>
      <c r="D1119" s="627">
        <v>0.68823621693129622</v>
      </c>
      <c r="E1119" s="627">
        <v>0.70176424618319411</v>
      </c>
      <c r="F1119" s="627">
        <v>0.79236908553386065</v>
      </c>
      <c r="G1119" s="628">
        <v>0.69791862350858347</v>
      </c>
    </row>
    <row r="1120" spans="1:7">
      <c r="A1120" s="603">
        <v>43187</v>
      </c>
      <c r="B1120" s="626">
        <v>0.72128550172723083</v>
      </c>
      <c r="C1120" s="627">
        <v>0.17046941424212983</v>
      </c>
      <c r="D1120" s="627">
        <v>0.70266072440994509</v>
      </c>
      <c r="E1120" s="627">
        <v>0.71653511366954614</v>
      </c>
      <c r="F1120" s="627">
        <v>0.79858698978160247</v>
      </c>
      <c r="G1120" s="628">
        <v>0.69916150642554009</v>
      </c>
    </row>
    <row r="1121" spans="1:7">
      <c r="A1121" s="603">
        <v>43186</v>
      </c>
      <c r="B1121" s="626">
        <v>0.70050681540742643</v>
      </c>
      <c r="C1121" s="627">
        <v>0.23512649206637853</v>
      </c>
      <c r="D1121" s="627">
        <v>0.70302818574647841</v>
      </c>
      <c r="E1121" s="627">
        <v>0.71780042196950034</v>
      </c>
      <c r="F1121" s="627">
        <v>0.79229333904520671</v>
      </c>
      <c r="G1121" s="628">
        <v>0.69820941796782932</v>
      </c>
    </row>
    <row r="1122" spans="1:7">
      <c r="A1122" s="603">
        <v>43185</v>
      </c>
      <c r="B1122" s="626">
        <v>0.71046487271157877</v>
      </c>
      <c r="C1122" s="627">
        <v>0.26328497017216651</v>
      </c>
      <c r="D1122" s="627">
        <v>0.70471132387371183</v>
      </c>
      <c r="E1122" s="627">
        <v>0.7190792757925889</v>
      </c>
      <c r="F1122" s="627">
        <v>0.77886074675857075</v>
      </c>
      <c r="G1122" s="628">
        <v>0.69761819822659443</v>
      </c>
    </row>
    <row r="1123" spans="1:7">
      <c r="A1123" s="603">
        <v>43182</v>
      </c>
      <c r="B1123" s="626">
        <v>0.71905670994283077</v>
      </c>
      <c r="C1123" s="627">
        <v>0.443353672811231</v>
      </c>
      <c r="D1123" s="627">
        <v>0.71004151908425539</v>
      </c>
      <c r="E1123" s="627">
        <v>0.72091943381064294</v>
      </c>
      <c r="F1123" s="627">
        <v>0.7647364631029594</v>
      </c>
      <c r="G1123" s="628">
        <v>0.6964307270114658</v>
      </c>
    </row>
    <row r="1124" spans="1:7">
      <c r="A1124" s="603">
        <v>43181</v>
      </c>
      <c r="B1124" s="626">
        <v>0.59878574634770088</v>
      </c>
      <c r="C1124" s="627">
        <v>0.45270287348375821</v>
      </c>
      <c r="D1124" s="627">
        <v>0.71890176460718658</v>
      </c>
      <c r="E1124" s="627">
        <v>0.7249653978802868</v>
      </c>
      <c r="F1124" s="627">
        <v>0.76622600767707894</v>
      </c>
      <c r="G1124" s="628">
        <v>0.69683873873930324</v>
      </c>
    </row>
    <row r="1125" spans="1:7">
      <c r="A1125" s="603">
        <v>43180</v>
      </c>
      <c r="B1125" s="626">
        <v>0.60492985887441586</v>
      </c>
      <c r="C1125" s="627">
        <v>0.45338212802675687</v>
      </c>
      <c r="D1125" s="627">
        <v>0.72544630601115312</v>
      </c>
      <c r="E1125" s="627">
        <v>0.72550978572198066</v>
      </c>
      <c r="F1125" s="627">
        <v>0.76730693711419851</v>
      </c>
      <c r="G1125" s="628">
        <v>0.69697143622249424</v>
      </c>
    </row>
    <row r="1126" spans="1:7">
      <c r="A1126" s="603">
        <v>43179</v>
      </c>
      <c r="B1126" s="626">
        <v>0.69258991653978985</v>
      </c>
      <c r="C1126" s="627">
        <v>0.46739521353447483</v>
      </c>
      <c r="D1126" s="627">
        <v>0.73312833024012436</v>
      </c>
      <c r="E1126" s="627">
        <v>0.73073146046212312</v>
      </c>
      <c r="F1126" s="627">
        <v>0.76933862358711802</v>
      </c>
      <c r="G1126" s="628">
        <v>0.69743529577196106</v>
      </c>
    </row>
    <row r="1127" spans="1:7">
      <c r="A1127" s="603">
        <v>43178</v>
      </c>
      <c r="B1127" s="626">
        <v>0.76718211571723116</v>
      </c>
      <c r="C1127" s="627">
        <v>0.48623488648632729</v>
      </c>
      <c r="D1127" s="627">
        <v>0.73160367028206785</v>
      </c>
      <c r="E1127" s="627">
        <v>0.73826854956628574</v>
      </c>
      <c r="F1127" s="627">
        <v>0.77181895810406365</v>
      </c>
      <c r="G1127" s="628">
        <v>0.69809016702175497</v>
      </c>
    </row>
    <row r="1128" spans="1:7">
      <c r="A1128" s="603">
        <v>43175</v>
      </c>
      <c r="B1128" s="626">
        <v>0.74192300771442965</v>
      </c>
      <c r="C1128" s="627">
        <v>0.49859972858490098</v>
      </c>
      <c r="D1128" s="627">
        <v>0.73666188720935899</v>
      </c>
      <c r="E1128" s="627">
        <v>0.74341095029293924</v>
      </c>
      <c r="F1128" s="627">
        <v>0.77338215624514972</v>
      </c>
      <c r="G1128" s="628">
        <v>0.69804330200216269</v>
      </c>
    </row>
    <row r="1129" spans="1:7">
      <c r="A1129" s="603">
        <v>43174</v>
      </c>
      <c r="B1129" s="626">
        <v>0.68718926128947977</v>
      </c>
      <c r="C1129" s="627">
        <v>0.50872979913669814</v>
      </c>
      <c r="D1129" s="627">
        <v>0.72908005640400753</v>
      </c>
      <c r="E1129" s="627">
        <v>0.74549834294640882</v>
      </c>
      <c r="F1129" s="627">
        <v>0.77391569657447135</v>
      </c>
      <c r="G1129" s="628">
        <v>0.69741863761550393</v>
      </c>
    </row>
    <row r="1130" spans="1:7">
      <c r="A1130" s="603">
        <v>43173</v>
      </c>
      <c r="B1130" s="626">
        <v>0.62062594435438534</v>
      </c>
      <c r="C1130" s="627">
        <v>0.52570826434385465</v>
      </c>
      <c r="D1130" s="627">
        <v>0.71439019123953351</v>
      </c>
      <c r="E1130" s="627">
        <v>0.74923320140680083</v>
      </c>
      <c r="F1130" s="627">
        <v>0.77509104466505774</v>
      </c>
      <c r="G1130" s="628">
        <v>0.69658393992645418</v>
      </c>
    </row>
    <row r="1131" spans="1:7">
      <c r="A1131" s="603">
        <v>43172</v>
      </c>
      <c r="B1131" s="626">
        <v>0.62416103162769643</v>
      </c>
      <c r="C1131" s="627">
        <v>0.56052371612956275</v>
      </c>
      <c r="D1131" s="627">
        <v>0.71346949407197913</v>
      </c>
      <c r="E1131" s="627">
        <v>0.75712706023860599</v>
      </c>
      <c r="F1131" s="627">
        <v>0.77790360234667322</v>
      </c>
      <c r="G1131" s="628">
        <v>0.69644805666367693</v>
      </c>
    </row>
    <row r="1132" spans="1:7">
      <c r="A1132" s="603">
        <v>43171</v>
      </c>
      <c r="B1132" s="626">
        <v>0.60523079328090512</v>
      </c>
      <c r="C1132" s="627">
        <v>0.5741857900880587</v>
      </c>
      <c r="D1132" s="627">
        <v>0.71272865576830202</v>
      </c>
      <c r="E1132" s="627">
        <v>0.75806855875765045</v>
      </c>
      <c r="F1132" s="627">
        <v>0.77726343393773378</v>
      </c>
      <c r="G1132" s="628">
        <v>0.69562638534852306</v>
      </c>
    </row>
    <row r="1133" spans="1:7">
      <c r="A1133" s="603">
        <v>43168</v>
      </c>
      <c r="B1133" s="626">
        <v>0.48870914335505583</v>
      </c>
      <c r="C1133" s="627">
        <v>0.58452878982332335</v>
      </c>
      <c r="D1133" s="627">
        <v>0.70995119293362252</v>
      </c>
      <c r="E1133" s="627">
        <v>0.76085301029455255</v>
      </c>
      <c r="F1133" s="627">
        <v>0.77627608619494215</v>
      </c>
      <c r="G1133" s="628">
        <v>0.69493579077234902</v>
      </c>
    </row>
    <row r="1134" spans="1:7">
      <c r="A1134" s="603">
        <v>43167</v>
      </c>
      <c r="B1134" s="626">
        <v>0.26758555549645324</v>
      </c>
      <c r="C1134" s="627">
        <v>0.59060002651812782</v>
      </c>
      <c r="D1134" s="627">
        <v>0.7095514641736429</v>
      </c>
      <c r="E1134" s="627">
        <v>0.76402494239479335</v>
      </c>
      <c r="F1134" s="627">
        <v>0.77656241988990826</v>
      </c>
      <c r="G1134" s="628">
        <v>0.69472506533376388</v>
      </c>
    </row>
    <row r="1135" spans="1:7">
      <c r="A1135" s="603">
        <v>43166</v>
      </c>
      <c r="B1135" s="626">
        <v>0.18199313712308773</v>
      </c>
      <c r="C1135" s="627">
        <v>0.59686681697324362</v>
      </c>
      <c r="D1135" s="627">
        <v>0.70871743548897181</v>
      </c>
      <c r="E1135" s="627">
        <v>0.76489303170051814</v>
      </c>
      <c r="F1135" s="627">
        <v>0.77632330281517026</v>
      </c>
      <c r="G1135" s="628">
        <v>0.69383331556199501</v>
      </c>
    </row>
    <row r="1136" spans="1:7">
      <c r="A1136" s="603">
        <v>43165</v>
      </c>
      <c r="B1136" s="626">
        <v>0.2258102419374215</v>
      </c>
      <c r="C1136" s="627">
        <v>0.61672494840596204</v>
      </c>
      <c r="D1136" s="627">
        <v>0.70913214759841414</v>
      </c>
      <c r="E1136" s="627">
        <v>0.76578818376523861</v>
      </c>
      <c r="F1136" s="627">
        <v>0.77645749281792653</v>
      </c>
      <c r="G1136" s="628">
        <v>0.69291411697559613</v>
      </c>
    </row>
    <row r="1137" spans="1:7">
      <c r="A1137" s="603">
        <v>43164</v>
      </c>
      <c r="B1137" s="626">
        <v>0.23124123104980385</v>
      </c>
      <c r="C1137" s="627">
        <v>0.63925420210852046</v>
      </c>
      <c r="D1137" s="627">
        <v>0.70953731437127754</v>
      </c>
      <c r="E1137" s="627">
        <v>0.76716766279142923</v>
      </c>
      <c r="F1137" s="627">
        <v>0.7765428007123315</v>
      </c>
      <c r="G1137" s="628">
        <v>0.69135516645777517</v>
      </c>
    </row>
    <row r="1138" spans="1:7">
      <c r="A1138" s="603">
        <v>43161</v>
      </c>
      <c r="B1138" s="626">
        <v>0.21460061087780763</v>
      </c>
      <c r="C1138" s="627">
        <v>0.63701937532972075</v>
      </c>
      <c r="D1138" s="627">
        <v>0.71057945257088551</v>
      </c>
      <c r="E1138" s="627">
        <v>0.76859385159587645</v>
      </c>
      <c r="F1138" s="627">
        <v>0.77709460740086267</v>
      </c>
      <c r="G1138" s="628">
        <v>0.69060237891091825</v>
      </c>
    </row>
    <row r="1139" spans="1:7">
      <c r="A1139" s="603">
        <v>43160</v>
      </c>
      <c r="B1139" s="626">
        <v>0.30900034633218709</v>
      </c>
      <c r="C1139" s="627">
        <v>0.69218020523158341</v>
      </c>
      <c r="D1139" s="627">
        <v>0.73593768210301147</v>
      </c>
      <c r="E1139" s="627">
        <v>0.78637985091046614</v>
      </c>
      <c r="F1139" s="627">
        <v>0.78240563221087256</v>
      </c>
      <c r="G1139" s="628">
        <v>0.69281766050906524</v>
      </c>
    </row>
    <row r="1140" spans="1:7">
      <c r="A1140" s="603">
        <v>43159</v>
      </c>
      <c r="B1140" s="626">
        <v>0.50624279359614266</v>
      </c>
      <c r="C1140" s="627">
        <v>0.75479997316316816</v>
      </c>
      <c r="D1140" s="627">
        <v>0.76078688805256378</v>
      </c>
      <c r="E1140" s="627">
        <v>0.80337127533883146</v>
      </c>
      <c r="F1140" s="627">
        <v>0.7877190197257905</v>
      </c>
      <c r="G1140" s="628">
        <v>0.69497074555063509</v>
      </c>
    </row>
    <row r="1141" spans="1:7">
      <c r="A1141" s="603">
        <v>43158</v>
      </c>
      <c r="B1141" s="626">
        <v>0.57231876794732128</v>
      </c>
      <c r="C1141" s="627">
        <v>0.79700168551125494</v>
      </c>
      <c r="D1141" s="627">
        <v>0.77039408264383691</v>
      </c>
      <c r="E1141" s="627">
        <v>0.80941559110597672</v>
      </c>
      <c r="F1141" s="627">
        <v>0.78802397403752289</v>
      </c>
      <c r="G1141" s="628">
        <v>0.69549176055494688</v>
      </c>
    </row>
    <row r="1142" spans="1:7">
      <c r="A1142" s="603">
        <v>43157</v>
      </c>
      <c r="B1142" s="626">
        <v>0.36243809333072874</v>
      </c>
      <c r="C1142" s="627">
        <v>0.82127790032589842</v>
      </c>
      <c r="D1142" s="627">
        <v>0.77201327232860595</v>
      </c>
      <c r="E1142" s="627">
        <v>0.80924379648929157</v>
      </c>
      <c r="F1142" s="627">
        <v>0.78693781985038547</v>
      </c>
      <c r="G1142" s="628">
        <v>0.69504714955661917</v>
      </c>
    </row>
    <row r="1143" spans="1:7">
      <c r="A1143" s="603">
        <v>43154</v>
      </c>
      <c r="B1143" s="626">
        <v>0.28653085804721501</v>
      </c>
      <c r="C1143" s="627">
        <v>0.83058131591921103</v>
      </c>
      <c r="D1143" s="627">
        <v>0.77203260245411864</v>
      </c>
      <c r="E1143" s="627">
        <v>0.8086999414856898</v>
      </c>
      <c r="F1143" s="627">
        <v>0.78657090992929524</v>
      </c>
      <c r="G1143" s="628">
        <v>0.69423182415578799</v>
      </c>
    </row>
    <row r="1144" spans="1:7">
      <c r="A1144" s="603">
        <v>43153</v>
      </c>
      <c r="B1144" s="626">
        <v>0.34145332280037904</v>
      </c>
      <c r="C1144" s="627">
        <v>0.83248833614446938</v>
      </c>
      <c r="D1144" s="627">
        <v>0.77206754941124744</v>
      </c>
      <c r="E1144" s="627">
        <v>0.80774556660229391</v>
      </c>
      <c r="F1144" s="627">
        <v>0.7864608679582018</v>
      </c>
      <c r="G1144" s="628">
        <v>0.69418829290745254</v>
      </c>
    </row>
    <row r="1145" spans="1:7">
      <c r="A1145" s="603">
        <v>43152</v>
      </c>
      <c r="B1145" s="626">
        <v>0.36399624487449467</v>
      </c>
      <c r="C1145" s="627">
        <v>0.83904693626872684</v>
      </c>
      <c r="D1145" s="627">
        <v>0.77249014989122633</v>
      </c>
      <c r="E1145" s="627">
        <v>0.80715284592178616</v>
      </c>
      <c r="F1145" s="627">
        <v>0.78651918387322395</v>
      </c>
      <c r="G1145" s="628">
        <v>0.69424819391947856</v>
      </c>
    </row>
    <row r="1146" spans="1:7">
      <c r="A1146" s="603">
        <v>43151</v>
      </c>
      <c r="B1146" s="626">
        <v>0.2686007801291696</v>
      </c>
      <c r="C1146" s="627">
        <v>0.84471478739531702</v>
      </c>
      <c r="D1146" s="627">
        <v>0.77320137185869087</v>
      </c>
      <c r="E1146" s="627">
        <v>0.80788038486636604</v>
      </c>
      <c r="F1146" s="627">
        <v>0.78687416250965658</v>
      </c>
      <c r="G1146" s="628">
        <v>0.69436893371931541</v>
      </c>
    </row>
    <row r="1147" spans="1:7">
      <c r="A1147" s="603">
        <v>43150</v>
      </c>
      <c r="B1147" s="626">
        <v>0.34334929096200634</v>
      </c>
      <c r="C1147" s="627">
        <v>0.84888046773929959</v>
      </c>
      <c r="D1147" s="627">
        <v>0.77337132010753262</v>
      </c>
      <c r="E1147" s="627">
        <v>0.80865865300412987</v>
      </c>
      <c r="F1147" s="627">
        <v>0.78693879841971925</v>
      </c>
      <c r="G1147" s="628">
        <v>0.69455898801383598</v>
      </c>
    </row>
    <row r="1148" spans="1:7">
      <c r="A1148" s="603">
        <v>43147</v>
      </c>
      <c r="B1148" s="626">
        <v>0.33135132347613638</v>
      </c>
      <c r="C1148" s="627">
        <v>0.850885797381013</v>
      </c>
      <c r="D1148" s="627">
        <v>0.77367498258635314</v>
      </c>
      <c r="E1148" s="627">
        <v>0.80902234306068843</v>
      </c>
      <c r="F1148" s="627">
        <v>0.78698942530118132</v>
      </c>
      <c r="G1148" s="628">
        <v>0.69392100251402611</v>
      </c>
    </row>
    <row r="1149" spans="1:7">
      <c r="A1149" s="603">
        <v>43146</v>
      </c>
      <c r="B1149" s="626">
        <v>0.31699584698097155</v>
      </c>
      <c r="C1149" s="627">
        <v>0.85454431479242965</v>
      </c>
      <c r="D1149" s="627">
        <v>0.77531812035656422</v>
      </c>
      <c r="E1149" s="627">
        <v>0.81081406853321791</v>
      </c>
      <c r="F1149" s="627">
        <v>0.7880483455597157</v>
      </c>
      <c r="G1149" s="628">
        <v>0.69439946092412708</v>
      </c>
    </row>
    <row r="1150" spans="1:7">
      <c r="A1150" s="603">
        <v>43145</v>
      </c>
      <c r="B1150" s="626">
        <v>0.32277660161975336</v>
      </c>
      <c r="C1150" s="627">
        <v>0.85449963555720954</v>
      </c>
      <c r="D1150" s="627">
        <v>0.7751280149155233</v>
      </c>
      <c r="E1150" s="627">
        <v>0.81160044592710689</v>
      </c>
      <c r="F1150" s="627">
        <v>0.78822365726060195</v>
      </c>
      <c r="G1150" s="628">
        <v>0.69428029824557713</v>
      </c>
    </row>
    <row r="1151" spans="1:7">
      <c r="A1151" s="603">
        <v>43144</v>
      </c>
      <c r="B1151" s="626">
        <v>0.27048756772983562</v>
      </c>
      <c r="C1151" s="627">
        <v>0.85499304732776726</v>
      </c>
      <c r="D1151" s="627">
        <v>0.77371053904805753</v>
      </c>
      <c r="E1151" s="627">
        <v>0.81066136922846499</v>
      </c>
      <c r="F1151" s="627">
        <v>0.78780015516130308</v>
      </c>
      <c r="G1151" s="628">
        <v>0.69392384065966828</v>
      </c>
    </row>
    <row r="1152" spans="1:7">
      <c r="A1152" s="603">
        <v>43143</v>
      </c>
      <c r="B1152" s="626">
        <v>0.24438652494860494</v>
      </c>
      <c r="C1152" s="627">
        <v>0.85575110916590036</v>
      </c>
      <c r="D1152" s="627">
        <v>0.77233952617832913</v>
      </c>
      <c r="E1152" s="627">
        <v>0.81077061199540057</v>
      </c>
      <c r="F1152" s="627">
        <v>0.78754557176584017</v>
      </c>
      <c r="G1152" s="628">
        <v>0.69324756533182208</v>
      </c>
    </row>
    <row r="1153" spans="1:7">
      <c r="A1153" s="603">
        <v>43140</v>
      </c>
      <c r="B1153" s="626">
        <v>0.26660165605702807</v>
      </c>
      <c r="C1153" s="627">
        <v>0.85803919904428039</v>
      </c>
      <c r="D1153" s="627">
        <v>0.77170506712528864</v>
      </c>
      <c r="E1153" s="627">
        <v>0.81151449733998837</v>
      </c>
      <c r="F1153" s="627">
        <v>0.78752586168702376</v>
      </c>
      <c r="G1153" s="628">
        <v>0.69267308903182989</v>
      </c>
    </row>
    <row r="1154" spans="1:7">
      <c r="A1154" s="603">
        <v>43139</v>
      </c>
      <c r="B1154" s="626">
        <v>0.19553841486976747</v>
      </c>
      <c r="C1154" s="627">
        <v>0.86133269004559709</v>
      </c>
      <c r="D1154" s="627">
        <v>0.77475892390348267</v>
      </c>
      <c r="E1154" s="627">
        <v>0.81229091968913503</v>
      </c>
      <c r="F1154" s="627">
        <v>0.788401546593263</v>
      </c>
      <c r="G1154" s="628">
        <v>0.69319285370054862</v>
      </c>
    </row>
    <row r="1155" spans="1:7">
      <c r="A1155" s="603">
        <v>43138</v>
      </c>
      <c r="B1155" s="626">
        <v>-0.32804832909685516</v>
      </c>
      <c r="C1155" s="627">
        <v>0.86003579113280548</v>
      </c>
      <c r="D1155" s="627">
        <v>0.77546386846769799</v>
      </c>
      <c r="E1155" s="627">
        <v>0.81130025964562391</v>
      </c>
      <c r="F1155" s="627">
        <v>0.7888694003276322</v>
      </c>
      <c r="G1155" s="628">
        <v>0.69288835253738779</v>
      </c>
    </row>
    <row r="1156" spans="1:7">
      <c r="A1156" s="603">
        <v>43137</v>
      </c>
      <c r="B1156" s="626">
        <v>-0.45337696832017343</v>
      </c>
      <c r="C1156" s="627">
        <v>0.85715343009528056</v>
      </c>
      <c r="D1156" s="627">
        <v>0.77536070332001883</v>
      </c>
      <c r="E1156" s="627">
        <v>0.81108629688305156</v>
      </c>
      <c r="F1156" s="627">
        <v>0.78891806494447758</v>
      </c>
      <c r="G1156" s="628">
        <v>0.69124536642441259</v>
      </c>
    </row>
    <row r="1157" spans="1:7">
      <c r="A1157" s="603">
        <v>43136</v>
      </c>
      <c r="B1157" s="626">
        <v>-0.40591891632430444</v>
      </c>
      <c r="C1157" s="627">
        <v>0.83981494401393053</v>
      </c>
      <c r="D1157" s="627">
        <v>0.77454633500739134</v>
      </c>
      <c r="E1157" s="627">
        <v>0.81132546076291334</v>
      </c>
      <c r="F1157" s="627">
        <v>0.78879915303224335</v>
      </c>
      <c r="G1157" s="628">
        <v>0.6912483928322215</v>
      </c>
    </row>
    <row r="1158" spans="1:7">
      <c r="A1158" s="603">
        <v>43133</v>
      </c>
      <c r="B1158" s="626">
        <v>-0.40285783738529546</v>
      </c>
      <c r="C1158" s="627">
        <v>0.83887832091350112</v>
      </c>
      <c r="D1158" s="627">
        <v>0.774416332356198</v>
      </c>
      <c r="E1158" s="627">
        <v>0.81124223915935834</v>
      </c>
      <c r="F1158" s="627">
        <v>0.78887809989859847</v>
      </c>
      <c r="G1158" s="628">
        <v>0.6913436016298401</v>
      </c>
    </row>
    <row r="1159" spans="1:7">
      <c r="A1159" s="603">
        <v>43132</v>
      </c>
      <c r="B1159" s="626">
        <v>-6.6910134866526347E-2</v>
      </c>
      <c r="C1159" s="627">
        <v>0.82187898248629843</v>
      </c>
      <c r="D1159" s="627">
        <v>0.77332066985896597</v>
      </c>
      <c r="E1159" s="627">
        <v>0.81025898034064403</v>
      </c>
      <c r="F1159" s="627">
        <v>0.78897508936807337</v>
      </c>
      <c r="G1159" s="628">
        <v>0.69179672701069406</v>
      </c>
    </row>
    <row r="1160" spans="1:7">
      <c r="A1160" s="603">
        <v>43131</v>
      </c>
      <c r="B1160" s="626">
        <v>-0.22877970367022143</v>
      </c>
      <c r="C1160" s="627">
        <v>0.79780013804791738</v>
      </c>
      <c r="D1160" s="627">
        <v>0.77402159306617246</v>
      </c>
      <c r="E1160" s="627">
        <v>0.80855267285232124</v>
      </c>
      <c r="F1160" s="627">
        <v>0.78928712045056415</v>
      </c>
      <c r="G1160" s="628">
        <v>0.69189846439639024</v>
      </c>
    </row>
    <row r="1161" spans="1:7">
      <c r="A1161" s="603">
        <v>43130</v>
      </c>
      <c r="B1161" s="626">
        <v>-0.18812523259330063</v>
      </c>
      <c r="C1161" s="627">
        <v>0.79092285747031799</v>
      </c>
      <c r="D1161" s="627">
        <v>0.77999817418673922</v>
      </c>
      <c r="E1161" s="627">
        <v>0.8126904497377353</v>
      </c>
      <c r="F1161" s="627">
        <v>0.79083379779657204</v>
      </c>
      <c r="G1161" s="628">
        <v>0.69231949497019585</v>
      </c>
    </row>
    <row r="1162" spans="1:7">
      <c r="A1162" s="603">
        <v>43129</v>
      </c>
      <c r="B1162" s="626">
        <v>-2.8665710782388578E-2</v>
      </c>
      <c r="C1162" s="627">
        <v>0.78939269551344238</v>
      </c>
      <c r="D1162" s="627">
        <v>0.78066191146563824</v>
      </c>
      <c r="E1162" s="627">
        <v>0.81359697529890262</v>
      </c>
      <c r="F1162" s="627">
        <v>0.79101767035932102</v>
      </c>
      <c r="G1162" s="628">
        <v>0.69229469342119876</v>
      </c>
    </row>
    <row r="1163" spans="1:7">
      <c r="A1163" s="603">
        <v>43126</v>
      </c>
      <c r="B1163" s="626">
        <v>-0.10837924941216232</v>
      </c>
      <c r="C1163" s="627">
        <v>0.78902741229557638</v>
      </c>
      <c r="D1163" s="627">
        <v>0.78314601206759893</v>
      </c>
      <c r="E1163" s="627">
        <v>0.81502866814654606</v>
      </c>
      <c r="F1163" s="627">
        <v>0.79150402406979725</v>
      </c>
      <c r="G1163" s="628">
        <v>0.6926377506974063</v>
      </c>
    </row>
    <row r="1164" spans="1:7">
      <c r="A1164" s="603">
        <v>43125</v>
      </c>
      <c r="B1164" s="626">
        <v>0.19669802574583445</v>
      </c>
      <c r="C1164" s="627">
        <v>0.78810497998111106</v>
      </c>
      <c r="D1164" s="627">
        <v>0.78406548174168822</v>
      </c>
      <c r="E1164" s="627">
        <v>0.81640035126546207</v>
      </c>
      <c r="F1164" s="627">
        <v>0.7918760478701331</v>
      </c>
      <c r="G1164" s="628">
        <v>0.69214085568300077</v>
      </c>
    </row>
    <row r="1165" spans="1:7">
      <c r="A1165" s="603">
        <v>43124</v>
      </c>
      <c r="B1165" s="626">
        <v>0.38745249938235055</v>
      </c>
      <c r="C1165" s="627">
        <v>0.7895172055327756</v>
      </c>
      <c r="D1165" s="627">
        <v>0.78606780291601908</v>
      </c>
      <c r="E1165" s="627">
        <v>0.81765924262609047</v>
      </c>
      <c r="F1165" s="627">
        <v>0.7929489133953358</v>
      </c>
      <c r="G1165" s="628">
        <v>0.69174871270924176</v>
      </c>
    </row>
    <row r="1166" spans="1:7">
      <c r="A1166" s="603">
        <v>43123</v>
      </c>
      <c r="B1166" s="626">
        <v>0.65365798718605661</v>
      </c>
      <c r="C1166" s="627">
        <v>0.79985964039751134</v>
      </c>
      <c r="D1166" s="627">
        <v>0.79412079276515768</v>
      </c>
      <c r="E1166" s="627">
        <v>0.82276086679841587</v>
      </c>
      <c r="F1166" s="627">
        <v>0.79523464848397529</v>
      </c>
      <c r="G1166" s="628">
        <v>0.69282613577193763</v>
      </c>
    </row>
    <row r="1167" spans="1:7">
      <c r="A1167" s="603">
        <v>43122</v>
      </c>
      <c r="B1167" s="626">
        <v>0.65945855436706791</v>
      </c>
      <c r="C1167" s="627">
        <v>0.80575559585297774</v>
      </c>
      <c r="D1167" s="627">
        <v>0.7996384174280452</v>
      </c>
      <c r="E1167" s="627">
        <v>0.82472576245249241</v>
      </c>
      <c r="F1167" s="627">
        <v>0.796712100291742</v>
      </c>
      <c r="G1167" s="628">
        <v>0.69333999457612183</v>
      </c>
    </row>
    <row r="1168" spans="1:7">
      <c r="A1168" s="603">
        <v>43119</v>
      </c>
      <c r="B1168" s="626">
        <v>0.86134532220542481</v>
      </c>
      <c r="C1168" s="627">
        <v>0.8069787712358929</v>
      </c>
      <c r="D1168" s="627">
        <v>0.80127423335592496</v>
      </c>
      <c r="E1168" s="627">
        <v>0.82564806911744926</v>
      </c>
      <c r="F1168" s="627">
        <v>0.79722226777863503</v>
      </c>
      <c r="G1168" s="628">
        <v>0.69340342031808655</v>
      </c>
    </row>
    <row r="1169" spans="1:7">
      <c r="A1169" s="603">
        <v>43118</v>
      </c>
      <c r="B1169" s="626">
        <v>0.85363396184475959</v>
      </c>
      <c r="C1169" s="627">
        <v>0.80884792673466988</v>
      </c>
      <c r="D1169" s="627">
        <v>0.80491593981041021</v>
      </c>
      <c r="E1169" s="627">
        <v>0.82547842760266099</v>
      </c>
      <c r="F1169" s="627">
        <v>0.79797350616149099</v>
      </c>
      <c r="G1169" s="628">
        <v>0.69348125048700748</v>
      </c>
    </row>
    <row r="1170" spans="1:7">
      <c r="A1170" s="603">
        <v>43117</v>
      </c>
      <c r="B1170" s="626">
        <v>0.86421256606949881</v>
      </c>
      <c r="C1170" s="627">
        <v>0.81750973096989887</v>
      </c>
      <c r="D1170" s="627">
        <v>0.81351980437134197</v>
      </c>
      <c r="E1170" s="627">
        <v>0.82741668048727335</v>
      </c>
      <c r="F1170" s="627">
        <v>0.79958934405335769</v>
      </c>
      <c r="G1170" s="628">
        <v>0.6942375994438762</v>
      </c>
    </row>
    <row r="1171" spans="1:7">
      <c r="A1171" s="603">
        <v>43116</v>
      </c>
      <c r="B1171" s="626">
        <v>0.84749085552490722</v>
      </c>
      <c r="C1171" s="627">
        <v>0.81832912395184954</v>
      </c>
      <c r="D1171" s="627">
        <v>0.81210588808656925</v>
      </c>
      <c r="E1171" s="627">
        <v>0.82759375759387932</v>
      </c>
      <c r="F1171" s="627">
        <v>0.8000673234980229</v>
      </c>
      <c r="G1171" s="628">
        <v>0.69440641268220515</v>
      </c>
    </row>
    <row r="1172" spans="1:7">
      <c r="A1172" s="603">
        <v>43115</v>
      </c>
      <c r="B1172" s="626">
        <v>0.85167176932336053</v>
      </c>
      <c r="C1172" s="627">
        <v>0.81942499729439899</v>
      </c>
      <c r="D1172" s="627">
        <v>0.8136416788934594</v>
      </c>
      <c r="E1172" s="627">
        <v>0.82820904146503616</v>
      </c>
      <c r="F1172" s="627">
        <v>0.80039034024677314</v>
      </c>
      <c r="G1172" s="628">
        <v>0.69449228757291903</v>
      </c>
    </row>
    <row r="1173" spans="1:7">
      <c r="A1173" s="603">
        <v>43112</v>
      </c>
      <c r="B1173" s="626">
        <v>0.83659567802178847</v>
      </c>
      <c r="C1173" s="627">
        <v>0.82420914111109778</v>
      </c>
      <c r="D1173" s="627">
        <v>0.82001637738477839</v>
      </c>
      <c r="E1173" s="627">
        <v>0.83032836646586017</v>
      </c>
      <c r="F1173" s="627">
        <v>0.80116472257282678</v>
      </c>
      <c r="G1173" s="628">
        <v>0.69465556465293221</v>
      </c>
    </row>
    <row r="1174" spans="1:7">
      <c r="A1174" s="603">
        <v>43111</v>
      </c>
      <c r="B1174" s="626">
        <v>0.83829191336137809</v>
      </c>
      <c r="C1174" s="627">
        <v>0.83077614259551835</v>
      </c>
      <c r="D1174" s="627">
        <v>0.82355414096334445</v>
      </c>
      <c r="E1174" s="627">
        <v>0.83076395225608457</v>
      </c>
      <c r="F1174" s="627">
        <v>0.80240752797740889</v>
      </c>
      <c r="G1174" s="628">
        <v>0.6949067687376439</v>
      </c>
    </row>
    <row r="1175" spans="1:7">
      <c r="A1175" s="603">
        <v>43110</v>
      </c>
      <c r="B1175" s="626">
        <v>0.86152511649426156</v>
      </c>
      <c r="C1175" s="627">
        <v>0.82882327582243276</v>
      </c>
      <c r="D1175" s="627">
        <v>0.82517669927018922</v>
      </c>
      <c r="E1175" s="627">
        <v>0.83051837794839556</v>
      </c>
      <c r="F1175" s="627">
        <v>0.80281504442101748</v>
      </c>
      <c r="G1175" s="628">
        <v>0.69483871321139323</v>
      </c>
    </row>
    <row r="1176" spans="1:7">
      <c r="A1176" s="603">
        <v>43109</v>
      </c>
      <c r="B1176" s="626">
        <v>0.87462207848124884</v>
      </c>
      <c r="C1176" s="627">
        <v>0.82997033504682449</v>
      </c>
      <c r="D1176" s="627">
        <v>0.82736439292863584</v>
      </c>
      <c r="E1176" s="627">
        <v>0.83006595430193819</v>
      </c>
      <c r="F1176" s="627">
        <v>0.80349199784455239</v>
      </c>
      <c r="G1176" s="628">
        <v>0.69381510153955606</v>
      </c>
    </row>
    <row r="1177" spans="1:7">
      <c r="A1177" s="603">
        <v>43108</v>
      </c>
      <c r="B1177" s="626">
        <v>0.87915791003213284</v>
      </c>
      <c r="C1177" s="627">
        <v>0.83305650684924737</v>
      </c>
      <c r="D1177" s="627">
        <v>0.82929662761414469</v>
      </c>
      <c r="E1177" s="627">
        <v>0.83062711919716281</v>
      </c>
      <c r="F1177" s="627">
        <v>0.80445488904308682</v>
      </c>
      <c r="G1177" s="628">
        <v>0.69330006332575222</v>
      </c>
    </row>
    <row r="1178" spans="1:7">
      <c r="A1178" s="603">
        <v>43105</v>
      </c>
      <c r="B1178" s="626">
        <v>0.94175364735826828</v>
      </c>
      <c r="C1178" s="627">
        <v>0.85921320847385185</v>
      </c>
      <c r="D1178" s="627">
        <v>0.84745002446466478</v>
      </c>
      <c r="E1178" s="627">
        <v>0.84325244890868312</v>
      </c>
      <c r="F1178" s="627">
        <v>0.80945354965447336</v>
      </c>
      <c r="G1178" s="628">
        <v>0.69495713962377381</v>
      </c>
    </row>
    <row r="1179" spans="1:7">
      <c r="A1179" s="603">
        <v>43104</v>
      </c>
      <c r="B1179" s="626">
        <v>0.94246925192695674</v>
      </c>
      <c r="C1179" s="627">
        <v>0.84881598144357751</v>
      </c>
      <c r="D1179" s="627">
        <v>0.8464311898360436</v>
      </c>
      <c r="E1179" s="627">
        <v>0.84303498093036255</v>
      </c>
      <c r="F1179" s="627">
        <v>0.80949025133633024</v>
      </c>
      <c r="G1179" s="628">
        <v>0.69371261473537293</v>
      </c>
    </row>
    <row r="1180" spans="1:7">
      <c r="A1180" s="603">
        <v>43103</v>
      </c>
      <c r="B1180" s="626">
        <v>0.94419881920428339</v>
      </c>
      <c r="C1180" s="627">
        <v>0.83887257926881109</v>
      </c>
      <c r="D1180" s="627">
        <v>0.84532146201431446</v>
      </c>
      <c r="E1180" s="627">
        <v>0.84219460686687975</v>
      </c>
      <c r="F1180" s="627">
        <v>0.80962878269215044</v>
      </c>
      <c r="G1180" s="628">
        <v>0.69221914933803308</v>
      </c>
    </row>
    <row r="1181" spans="1:7">
      <c r="A1181" s="603">
        <v>43102</v>
      </c>
      <c r="B1181" s="626">
        <v>0.95913516401031151</v>
      </c>
      <c r="C1181" s="627">
        <v>0.82312904994610858</v>
      </c>
      <c r="D1181" s="627">
        <v>0.83821414191094923</v>
      </c>
      <c r="E1181" s="627">
        <v>0.83823128045988937</v>
      </c>
      <c r="F1181" s="627">
        <v>0.80861274248339343</v>
      </c>
      <c r="G1181" s="628">
        <v>0.69040217389960146</v>
      </c>
    </row>
    <row r="1182" spans="1:7">
      <c r="A1182" s="603">
        <v>43101</v>
      </c>
      <c r="B1182" s="626">
        <v>0.95325651907566333</v>
      </c>
      <c r="C1182" s="627">
        <v>0.80911265715867331</v>
      </c>
      <c r="D1182" s="627">
        <v>0.83597405823700821</v>
      </c>
      <c r="E1182" s="627">
        <v>0.83951691061713785</v>
      </c>
      <c r="F1182" s="627">
        <v>0.80880547816756454</v>
      </c>
      <c r="G1182" s="628">
        <v>0.69015064756680378</v>
      </c>
    </row>
    <row r="1183" spans="1:7">
      <c r="A1183" s="603">
        <v>43098</v>
      </c>
      <c r="B1183" s="626">
        <v>0.92333481095899406</v>
      </c>
      <c r="C1183" s="627">
        <v>0.74339762650242258</v>
      </c>
      <c r="D1183" s="627">
        <v>0.83393059689483795</v>
      </c>
      <c r="E1183" s="627">
        <v>0.84629889635345934</v>
      </c>
      <c r="F1183" s="627">
        <v>0.80879839956254351</v>
      </c>
      <c r="G1183" s="628">
        <v>0.68690809936529895</v>
      </c>
    </row>
    <row r="1184" spans="1:7">
      <c r="A1184" s="603">
        <v>43097</v>
      </c>
      <c r="B1184" s="626">
        <v>0.91710854848195933</v>
      </c>
      <c r="C1184" s="627">
        <v>0.73479411297117081</v>
      </c>
      <c r="D1184" s="627">
        <v>0.83327164082880456</v>
      </c>
      <c r="E1184" s="627">
        <v>0.84314787764448373</v>
      </c>
      <c r="F1184" s="627">
        <v>0.80932583834028793</v>
      </c>
      <c r="G1184" s="628">
        <v>0.6865069322491878</v>
      </c>
    </row>
    <row r="1185" spans="1:7">
      <c r="A1185" s="603">
        <v>43096</v>
      </c>
      <c r="B1185" s="626">
        <v>0.90765863287305326</v>
      </c>
      <c r="C1185" s="627">
        <v>0.71946823929070425</v>
      </c>
      <c r="D1185" s="627">
        <v>0.83327360363718417</v>
      </c>
      <c r="E1185" s="627">
        <v>0.8388986008090612</v>
      </c>
      <c r="F1185" s="627">
        <v>0.80991359915601324</v>
      </c>
      <c r="G1185" s="628">
        <v>0.68607340390061711</v>
      </c>
    </row>
    <row r="1186" spans="1:7">
      <c r="A1186" s="603">
        <v>43095</v>
      </c>
      <c r="B1186" s="626">
        <v>0.92679035466065185</v>
      </c>
      <c r="C1186" s="627">
        <v>0.70258604957294724</v>
      </c>
      <c r="D1186" s="627">
        <v>0.837893280965055</v>
      </c>
      <c r="E1186" s="627">
        <v>0.83772702927640386</v>
      </c>
      <c r="F1186" s="627">
        <v>0.81071942816805487</v>
      </c>
      <c r="G1186" s="628">
        <v>0.68483162812668008</v>
      </c>
    </row>
    <row r="1187" spans="1:7">
      <c r="A1187" s="603">
        <v>43094</v>
      </c>
      <c r="B1187" s="626">
        <v>0.91299530514479077</v>
      </c>
      <c r="C1187" s="627">
        <v>0.67144441552527079</v>
      </c>
      <c r="D1187" s="627">
        <v>0.83485165612924672</v>
      </c>
      <c r="E1187" s="627">
        <v>0.83626585837671685</v>
      </c>
      <c r="F1187" s="627">
        <v>0.81102918052062967</v>
      </c>
      <c r="G1187" s="628">
        <v>0.68404344564733288</v>
      </c>
    </row>
    <row r="1188" spans="1:7">
      <c r="A1188" s="603">
        <v>43091</v>
      </c>
      <c r="B1188" s="626">
        <v>0.87696506515727846</v>
      </c>
      <c r="C1188" s="627">
        <v>0.64312784745131713</v>
      </c>
      <c r="D1188" s="627">
        <v>0.8336770870211121</v>
      </c>
      <c r="E1188" s="627">
        <v>0.83581684371907727</v>
      </c>
      <c r="F1188" s="627">
        <v>0.811720167368149</v>
      </c>
      <c r="G1188" s="628">
        <v>0.68426116812916316</v>
      </c>
    </row>
    <row r="1189" spans="1:7">
      <c r="A1189" s="603">
        <v>43090</v>
      </c>
      <c r="B1189" s="626">
        <v>0.86407618364726035</v>
      </c>
      <c r="C1189" s="627">
        <v>0.653992500875477</v>
      </c>
      <c r="D1189" s="627">
        <v>0.8373410824976576</v>
      </c>
      <c r="E1189" s="627">
        <v>0.83582209141352259</v>
      </c>
      <c r="F1189" s="627">
        <v>0.81231042728191249</v>
      </c>
      <c r="G1189" s="628">
        <v>0.68378363290531574</v>
      </c>
    </row>
    <row r="1190" spans="1:7">
      <c r="A1190" s="603">
        <v>43089</v>
      </c>
      <c r="B1190" s="626">
        <v>0.86988697483512079</v>
      </c>
      <c r="C1190" s="627">
        <v>0.66343553515307008</v>
      </c>
      <c r="D1190" s="627">
        <v>0.83990571441666106</v>
      </c>
      <c r="E1190" s="627">
        <v>0.83460190356549413</v>
      </c>
      <c r="F1190" s="627">
        <v>0.81270013060282864</v>
      </c>
      <c r="G1190" s="628">
        <v>0.68264529370309801</v>
      </c>
    </row>
    <row r="1191" spans="1:7">
      <c r="A1191" s="603">
        <v>43088</v>
      </c>
      <c r="B1191" s="626">
        <v>0.87079715269879243</v>
      </c>
      <c r="C1191" s="627">
        <v>0.67012398501701387</v>
      </c>
      <c r="D1191" s="627">
        <v>0.84134686936676462</v>
      </c>
      <c r="E1191" s="627">
        <v>0.83199277727115395</v>
      </c>
      <c r="F1191" s="627">
        <v>0.81278244297131796</v>
      </c>
      <c r="G1191" s="628">
        <v>0.68162449377695122</v>
      </c>
    </row>
    <row r="1192" spans="1:7">
      <c r="A1192" s="603">
        <v>43087</v>
      </c>
      <c r="B1192" s="626">
        <v>0.84143185357862915</v>
      </c>
      <c r="C1192" s="627">
        <v>0.67916467358174171</v>
      </c>
      <c r="D1192" s="627">
        <v>0.84544967624817746</v>
      </c>
      <c r="E1192" s="627">
        <v>0.83058643881823979</v>
      </c>
      <c r="F1192" s="627">
        <v>0.81292060955718592</v>
      </c>
      <c r="G1192" s="628">
        <v>0.68076880793133521</v>
      </c>
    </row>
    <row r="1193" spans="1:7">
      <c r="A1193" s="603">
        <v>43084</v>
      </c>
      <c r="B1193" s="626">
        <v>0.83797101646283734</v>
      </c>
      <c r="C1193" s="627">
        <v>0.6920791769351341</v>
      </c>
      <c r="D1193" s="627">
        <v>0.84849867473120255</v>
      </c>
      <c r="E1193" s="627">
        <v>0.8299487741815591</v>
      </c>
      <c r="F1193" s="627">
        <v>0.81349133030974063</v>
      </c>
      <c r="G1193" s="628">
        <v>0.68019709182173627</v>
      </c>
    </row>
    <row r="1194" spans="1:7">
      <c r="A1194" s="603">
        <v>43083</v>
      </c>
      <c r="B1194" s="626">
        <v>0.83051609731318143</v>
      </c>
      <c r="C1194" s="627">
        <v>0.70488250407805775</v>
      </c>
      <c r="D1194" s="627">
        <v>0.84943478806874428</v>
      </c>
      <c r="E1194" s="627">
        <v>0.82868909302949667</v>
      </c>
      <c r="F1194" s="627">
        <v>0.813890670759433</v>
      </c>
      <c r="G1194" s="628">
        <v>0.67958083933932012</v>
      </c>
    </row>
    <row r="1195" spans="1:7">
      <c r="A1195" s="603">
        <v>43082</v>
      </c>
      <c r="B1195" s="626">
        <v>0.84654609097896383</v>
      </c>
      <c r="C1195" s="627">
        <v>0.71501335720201931</v>
      </c>
      <c r="D1195" s="627">
        <v>0.85075867585706721</v>
      </c>
      <c r="E1195" s="627">
        <v>0.82397570150899557</v>
      </c>
      <c r="F1195" s="627">
        <v>0.81423366491267646</v>
      </c>
      <c r="G1195" s="628">
        <v>0.67906823417479678</v>
      </c>
    </row>
    <row r="1196" spans="1:7">
      <c r="A1196" s="603">
        <v>43081</v>
      </c>
      <c r="B1196" s="626">
        <v>0.86093338970885769</v>
      </c>
      <c r="C1196" s="627">
        <v>0.71768826119987705</v>
      </c>
      <c r="D1196" s="627">
        <v>0.85186073029569531</v>
      </c>
      <c r="E1196" s="627">
        <v>0.8171821482264674</v>
      </c>
      <c r="F1196" s="627">
        <v>0.81384665556894842</v>
      </c>
      <c r="G1196" s="628">
        <v>0.67767836872972287</v>
      </c>
    </row>
    <row r="1197" spans="1:7">
      <c r="A1197" s="603">
        <v>43080</v>
      </c>
      <c r="B1197" s="626">
        <v>0.85632593291820436</v>
      </c>
      <c r="C1197" s="627">
        <v>0.71669355483809671</v>
      </c>
      <c r="D1197" s="627">
        <v>0.84989739072528714</v>
      </c>
      <c r="E1197" s="627">
        <v>0.81090008221830245</v>
      </c>
      <c r="F1197" s="627">
        <v>0.81272501824572929</v>
      </c>
      <c r="G1197" s="628">
        <v>0.67619540321795135</v>
      </c>
    </row>
    <row r="1198" spans="1:7">
      <c r="A1198" s="603">
        <v>43077</v>
      </c>
      <c r="B1198" s="626">
        <v>0.89894200668383073</v>
      </c>
      <c r="C1198" s="627">
        <v>0.73093034781649224</v>
      </c>
      <c r="D1198" s="627">
        <v>0.85743940745206892</v>
      </c>
      <c r="E1198" s="627">
        <v>0.81462588726327279</v>
      </c>
      <c r="F1198" s="627">
        <v>0.81334727289395736</v>
      </c>
      <c r="G1198" s="628">
        <v>0.67637895273609705</v>
      </c>
    </row>
    <row r="1199" spans="1:7">
      <c r="A1199" s="603">
        <v>43076</v>
      </c>
      <c r="B1199" s="626">
        <v>0.8969000664597484</v>
      </c>
      <c r="C1199" s="627">
        <v>0.74450748456297766</v>
      </c>
      <c r="D1199" s="627">
        <v>0.85721657871539658</v>
      </c>
      <c r="E1199" s="627">
        <v>0.81267929352861745</v>
      </c>
      <c r="F1199" s="627">
        <v>0.81317723593614133</v>
      </c>
      <c r="G1199" s="628">
        <v>0.67534125850920246</v>
      </c>
    </row>
    <row r="1200" spans="1:7">
      <c r="A1200" s="603">
        <v>43075</v>
      </c>
      <c r="B1200" s="626">
        <v>0.89250073873417624</v>
      </c>
      <c r="C1200" s="627">
        <v>0.76092536417839551</v>
      </c>
      <c r="D1200" s="627">
        <v>0.85658046477849448</v>
      </c>
      <c r="E1200" s="627">
        <v>0.81013137731270113</v>
      </c>
      <c r="F1200" s="627">
        <v>0.81297425206943863</v>
      </c>
      <c r="G1200" s="628">
        <v>0.67099114136652982</v>
      </c>
    </row>
    <row r="1201" spans="1:7">
      <c r="A1201" s="603">
        <v>43074</v>
      </c>
      <c r="B1201" s="626">
        <v>0.82932213256809661</v>
      </c>
      <c r="C1201" s="627">
        <v>0.74871073049088666</v>
      </c>
      <c r="D1201" s="627">
        <v>0.84694474783264018</v>
      </c>
      <c r="E1201" s="627">
        <v>0.79870729390775064</v>
      </c>
      <c r="F1201" s="627">
        <v>0.81061642882306761</v>
      </c>
      <c r="G1201" s="628">
        <v>0.66698480370879221</v>
      </c>
    </row>
    <row r="1202" spans="1:7">
      <c r="A1202" s="603">
        <v>43073</v>
      </c>
      <c r="B1202" s="626">
        <v>0.47055557234655021</v>
      </c>
      <c r="C1202" s="627">
        <v>0.72806745371612902</v>
      </c>
      <c r="D1202" s="627">
        <v>0.83359562727749181</v>
      </c>
      <c r="E1202" s="627">
        <v>0.78317901725076577</v>
      </c>
      <c r="F1202" s="627">
        <v>0.8074404595879503</v>
      </c>
      <c r="G1202" s="628">
        <v>0.66397419286521409</v>
      </c>
    </row>
    <row r="1203" spans="1:7">
      <c r="A1203" s="603">
        <v>43070</v>
      </c>
      <c r="B1203" s="626">
        <v>0.4505194926069469</v>
      </c>
      <c r="C1203" s="627">
        <v>0.7288477439164025</v>
      </c>
      <c r="D1203" s="627">
        <v>0.82584922468226285</v>
      </c>
      <c r="E1203" s="627">
        <v>0.77149432392004513</v>
      </c>
      <c r="F1203" s="627">
        <v>0.80568010146537372</v>
      </c>
      <c r="G1203" s="628">
        <v>0.66150463249541147</v>
      </c>
    </row>
    <row r="1204" spans="1:7">
      <c r="A1204" s="603">
        <v>43069</v>
      </c>
      <c r="B1204" s="626">
        <v>0.26213071116092529</v>
      </c>
      <c r="C1204" s="627">
        <v>0.72761029705676583</v>
      </c>
      <c r="D1204" s="627">
        <v>0.82032968253444294</v>
      </c>
      <c r="E1204" s="627">
        <v>0.76331229116094723</v>
      </c>
      <c r="F1204" s="627">
        <v>0.80544283303864994</v>
      </c>
      <c r="G1204" s="628">
        <v>0.65942398029579719</v>
      </c>
    </row>
    <row r="1205" spans="1:7">
      <c r="A1205" s="603">
        <v>43068</v>
      </c>
      <c r="B1205" s="626">
        <v>2.27335423756851E-2</v>
      </c>
      <c r="C1205" s="627">
        <v>0.7253828653961728</v>
      </c>
      <c r="D1205" s="627">
        <v>0.8092280493415529</v>
      </c>
      <c r="E1205" s="627">
        <v>0.75283155702592097</v>
      </c>
      <c r="F1205" s="627">
        <v>0.80492760740688329</v>
      </c>
      <c r="G1205" s="628">
        <v>0.65702213906933959</v>
      </c>
    </row>
    <row r="1206" spans="1:7">
      <c r="A1206" s="603">
        <v>43067</v>
      </c>
      <c r="B1206" s="626">
        <v>-0.11517436850091192</v>
      </c>
      <c r="C1206" s="627">
        <v>0.7185106407749059</v>
      </c>
      <c r="D1206" s="627">
        <v>0.80001371640802654</v>
      </c>
      <c r="E1206" s="627">
        <v>0.73537252663240138</v>
      </c>
      <c r="F1206" s="627">
        <v>0.80352205918862996</v>
      </c>
      <c r="G1206" s="628">
        <v>0.65371202780251658</v>
      </c>
    </row>
    <row r="1207" spans="1:7">
      <c r="A1207" s="603">
        <v>43066</v>
      </c>
      <c r="B1207" s="626">
        <v>-4.2103190588907505E-2</v>
      </c>
      <c r="C1207" s="627">
        <v>0.72556062350750961</v>
      </c>
      <c r="D1207" s="627">
        <v>0.80141070216637089</v>
      </c>
      <c r="E1207" s="627">
        <v>0.72807729924240849</v>
      </c>
      <c r="F1207" s="627">
        <v>0.80380231193304985</v>
      </c>
      <c r="G1207" s="628">
        <v>0.65002294455130349</v>
      </c>
    </row>
    <row r="1208" spans="1:7">
      <c r="A1208" s="603">
        <v>43063</v>
      </c>
      <c r="B1208" s="626">
        <v>9.8379645895297546E-2</v>
      </c>
      <c r="C1208" s="627">
        <v>0.73225723147049937</v>
      </c>
      <c r="D1208" s="627">
        <v>0.79997042407212338</v>
      </c>
      <c r="E1208" s="627">
        <v>0.72273961454331803</v>
      </c>
      <c r="F1208" s="627">
        <v>0.80419523704393003</v>
      </c>
      <c r="G1208" s="628">
        <v>0.64707461373664354</v>
      </c>
    </row>
    <row r="1209" spans="1:7">
      <c r="A1209" s="603">
        <v>43062</v>
      </c>
      <c r="B1209" s="626">
        <v>0.14378090159931925</v>
      </c>
      <c r="C1209" s="627">
        <v>0.73652677951025813</v>
      </c>
      <c r="D1209" s="627">
        <v>0.8002086391449621</v>
      </c>
      <c r="E1209" s="627">
        <v>0.71990240192218902</v>
      </c>
      <c r="F1209" s="627">
        <v>0.80470204004137591</v>
      </c>
      <c r="G1209" s="628">
        <v>0.64661406248399811</v>
      </c>
    </row>
    <row r="1210" spans="1:7">
      <c r="A1210" s="603">
        <v>43061</v>
      </c>
      <c r="B1210" s="626">
        <v>0.15920067378970446</v>
      </c>
      <c r="C1210" s="627">
        <v>0.73949030359650014</v>
      </c>
      <c r="D1210" s="627">
        <v>0.80058316583506273</v>
      </c>
      <c r="E1210" s="627">
        <v>0.71800367880465665</v>
      </c>
      <c r="F1210" s="627">
        <v>0.80511212918868047</v>
      </c>
      <c r="G1210" s="628">
        <v>0.64653697459822224</v>
      </c>
    </row>
    <row r="1211" spans="1:7">
      <c r="A1211" s="603">
        <v>43060</v>
      </c>
      <c r="B1211" s="626">
        <v>0.38799869687245042</v>
      </c>
      <c r="C1211" s="627">
        <v>0.74074321520311193</v>
      </c>
      <c r="D1211" s="627">
        <v>0.79962091179389005</v>
      </c>
      <c r="E1211" s="627">
        <v>0.7130059268813852</v>
      </c>
      <c r="F1211" s="627">
        <v>0.80557220086337078</v>
      </c>
      <c r="G1211" s="628">
        <v>0.64568730636065852</v>
      </c>
    </row>
    <row r="1212" spans="1:7">
      <c r="A1212" s="603">
        <v>43059</v>
      </c>
      <c r="B1212" s="626">
        <v>0.47063171751110394</v>
      </c>
      <c r="C1212" s="627">
        <v>0.7424361628384446</v>
      </c>
      <c r="D1212" s="627">
        <v>0.79883725474928458</v>
      </c>
      <c r="E1212" s="627">
        <v>0.70095928980523059</v>
      </c>
      <c r="F1212" s="627">
        <v>0.8060350703070831</v>
      </c>
      <c r="G1212" s="628">
        <v>0.64396833998969605</v>
      </c>
    </row>
    <row r="1213" spans="1:7">
      <c r="A1213" s="603">
        <v>43056</v>
      </c>
      <c r="B1213" s="626">
        <v>0.5986429765166198</v>
      </c>
      <c r="C1213" s="627">
        <v>0.74020101844071007</v>
      </c>
      <c r="D1213" s="627">
        <v>0.79473455282158467</v>
      </c>
      <c r="E1213" s="627">
        <v>0.67912978986341632</v>
      </c>
      <c r="F1213" s="627">
        <v>0.8055627697641683</v>
      </c>
      <c r="G1213" s="628">
        <v>0.64255651037107753</v>
      </c>
    </row>
    <row r="1214" spans="1:7">
      <c r="A1214" s="603">
        <v>43055</v>
      </c>
      <c r="B1214" s="626">
        <v>0.60836007929232883</v>
      </c>
      <c r="C1214" s="627">
        <v>0.72913180821899171</v>
      </c>
      <c r="D1214" s="627">
        <v>0.78483096985519551</v>
      </c>
      <c r="E1214" s="627">
        <v>0.66339052075200489</v>
      </c>
      <c r="F1214" s="627">
        <v>0.80486307279836711</v>
      </c>
      <c r="G1214" s="628">
        <v>0.64106496791045442</v>
      </c>
    </row>
    <row r="1215" spans="1:7">
      <c r="A1215" s="603">
        <v>43054</v>
      </c>
      <c r="B1215" s="626">
        <v>0.50669516009831506</v>
      </c>
      <c r="C1215" s="627">
        <v>0.70735238585751314</v>
      </c>
      <c r="D1215" s="627">
        <v>0.76419869141032193</v>
      </c>
      <c r="E1215" s="627">
        <v>0.6422959974342991</v>
      </c>
      <c r="F1215" s="627">
        <v>0.80360020640399632</v>
      </c>
      <c r="G1215" s="628">
        <v>0.63980729515647516</v>
      </c>
    </row>
    <row r="1216" spans="1:7">
      <c r="A1216" s="603">
        <v>43053</v>
      </c>
      <c r="B1216" s="626">
        <v>0.35401763970767353</v>
      </c>
      <c r="C1216" s="627">
        <v>0.68874293982194013</v>
      </c>
      <c r="D1216" s="627">
        <v>0.74848444385693702</v>
      </c>
      <c r="E1216" s="627">
        <v>0.62390284059694101</v>
      </c>
      <c r="F1216" s="627">
        <v>0.80274590857105887</v>
      </c>
      <c r="G1216" s="628">
        <v>0.63913367274194477</v>
      </c>
    </row>
    <row r="1217" spans="1:7">
      <c r="A1217" s="603">
        <v>43052</v>
      </c>
      <c r="B1217" s="626">
        <v>0.29028763987215883</v>
      </c>
      <c r="C1217" s="627">
        <v>0.70352087935342666</v>
      </c>
      <c r="D1217" s="627">
        <v>0.75672420872294577</v>
      </c>
      <c r="E1217" s="627">
        <v>0.62240516773774401</v>
      </c>
      <c r="F1217" s="627">
        <v>0.8043101452531688</v>
      </c>
      <c r="G1217" s="628">
        <v>0.64019835851051676</v>
      </c>
    </row>
    <row r="1218" spans="1:7">
      <c r="A1218" s="603">
        <v>43049</v>
      </c>
      <c r="B1218" s="626">
        <v>0.23342100165096605</v>
      </c>
      <c r="C1218" s="627">
        <v>0.70792062205698891</v>
      </c>
      <c r="D1218" s="627">
        <v>0.7530637946838461</v>
      </c>
      <c r="E1218" s="627">
        <v>0.61270087632971104</v>
      </c>
      <c r="F1218" s="627">
        <v>0.80450272317020566</v>
      </c>
      <c r="G1218" s="628">
        <v>0.63948798949732055</v>
      </c>
    </row>
    <row r="1219" spans="1:7">
      <c r="A1219" s="603">
        <v>43048</v>
      </c>
      <c r="B1219" s="626">
        <v>0.27046108243650074</v>
      </c>
      <c r="C1219" s="627">
        <v>0.73160189786353358</v>
      </c>
      <c r="D1219" s="627">
        <v>0.76485983206416086</v>
      </c>
      <c r="E1219" s="627">
        <v>0.60897354372210133</v>
      </c>
      <c r="F1219" s="627">
        <v>0.80564898251433481</v>
      </c>
      <c r="G1219" s="628">
        <v>0.63958037032763571</v>
      </c>
    </row>
    <row r="1220" spans="1:7">
      <c r="A1220" s="603">
        <v>43047</v>
      </c>
      <c r="B1220" s="626">
        <v>0.34972844340893905</v>
      </c>
      <c r="C1220" s="627">
        <v>0.78997793575892938</v>
      </c>
      <c r="D1220" s="627">
        <v>0.80226120753319974</v>
      </c>
      <c r="E1220" s="627">
        <v>0.62269207760514333</v>
      </c>
      <c r="F1220" s="627">
        <v>0.80869291435832091</v>
      </c>
      <c r="G1220" s="628">
        <v>0.64012381092369919</v>
      </c>
    </row>
    <row r="1221" spans="1:7">
      <c r="A1221" s="603">
        <v>43046</v>
      </c>
      <c r="B1221" s="626">
        <v>0.63096995717525006</v>
      </c>
      <c r="C1221" s="627">
        <v>0.84036617797480651</v>
      </c>
      <c r="D1221" s="627">
        <v>0.83004342198596281</v>
      </c>
      <c r="E1221" s="627">
        <v>0.62924567338730153</v>
      </c>
      <c r="F1221" s="627">
        <v>0.81015567711423353</v>
      </c>
      <c r="G1221" s="628">
        <v>0.6392931652840701</v>
      </c>
    </row>
    <row r="1222" spans="1:7">
      <c r="A1222" s="603">
        <v>43045</v>
      </c>
      <c r="B1222" s="626">
        <v>0.7474846709634293</v>
      </c>
      <c r="C1222" s="627">
        <v>0.8563444713978251</v>
      </c>
      <c r="D1222" s="627">
        <v>0.83014582269894166</v>
      </c>
      <c r="E1222" s="627">
        <v>0.61739104367881303</v>
      </c>
      <c r="F1222" s="627">
        <v>0.81026214709380984</v>
      </c>
      <c r="G1222" s="628">
        <v>0.63776021567771823</v>
      </c>
    </row>
    <row r="1223" spans="1:7">
      <c r="A1223" s="603">
        <v>43042</v>
      </c>
      <c r="B1223" s="626">
        <v>0.85270401099149196</v>
      </c>
      <c r="C1223" s="627">
        <v>0.87387372409743536</v>
      </c>
      <c r="D1223" s="627">
        <v>0.83913744102814591</v>
      </c>
      <c r="E1223" s="627">
        <v>0.61528694315873034</v>
      </c>
      <c r="F1223" s="627">
        <v>0.81094269439320499</v>
      </c>
      <c r="G1223" s="628">
        <v>0.63733750612481455</v>
      </c>
    </row>
    <row r="1224" spans="1:7">
      <c r="A1224" s="603">
        <v>43041</v>
      </c>
      <c r="B1224" s="626">
        <v>0.7134077008727282</v>
      </c>
      <c r="C1224" s="627">
        <v>0.86901605940941096</v>
      </c>
      <c r="D1224" s="627">
        <v>0.83694609598222347</v>
      </c>
      <c r="E1224" s="627">
        <v>0.60497753717018499</v>
      </c>
      <c r="F1224" s="627">
        <v>0.81110974491468402</v>
      </c>
      <c r="G1224" s="628">
        <v>0.63617641809420478</v>
      </c>
    </row>
    <row r="1225" spans="1:7">
      <c r="A1225" s="603">
        <v>43040</v>
      </c>
      <c r="B1225" s="626">
        <v>0.70873697094553889</v>
      </c>
      <c r="C1225" s="627">
        <v>0.86978132903121419</v>
      </c>
      <c r="D1225" s="627">
        <v>0.83160436841101015</v>
      </c>
      <c r="E1225" s="627">
        <v>0.60137220947458248</v>
      </c>
      <c r="F1225" s="627">
        <v>0.8108973353315363</v>
      </c>
      <c r="G1225" s="628">
        <v>0.63545701457186099</v>
      </c>
    </row>
    <row r="1226" spans="1:7">
      <c r="A1226" s="603">
        <v>43039</v>
      </c>
      <c r="B1226" s="626">
        <v>0.55652030758898408</v>
      </c>
      <c r="C1226" s="627">
        <v>0.88151939909027521</v>
      </c>
      <c r="D1226" s="627">
        <v>0.83464020265437611</v>
      </c>
      <c r="E1226" s="627">
        <v>0.60442130694968987</v>
      </c>
      <c r="F1226" s="627">
        <v>0.81007382737510603</v>
      </c>
      <c r="G1226" s="628">
        <v>0.63542981190779213</v>
      </c>
    </row>
    <row r="1227" spans="1:7">
      <c r="A1227" s="603">
        <v>43038</v>
      </c>
      <c r="B1227" s="626">
        <v>0.63439645477554851</v>
      </c>
      <c r="C1227" s="627">
        <v>0.88610888648881014</v>
      </c>
      <c r="D1227" s="627">
        <v>0.83422588051474234</v>
      </c>
      <c r="E1227" s="627">
        <v>0.59752677663473319</v>
      </c>
      <c r="F1227" s="627">
        <v>0.81015013123308699</v>
      </c>
      <c r="G1227" s="628">
        <v>0.63521479062208464</v>
      </c>
    </row>
    <row r="1228" spans="1:7">
      <c r="A1228" s="603">
        <v>43035</v>
      </c>
      <c r="B1228" s="626">
        <v>0.63716035323150944</v>
      </c>
      <c r="C1228" s="627">
        <v>0.90109589851233196</v>
      </c>
      <c r="D1228" s="627">
        <v>0.84381762698433405</v>
      </c>
      <c r="E1228" s="627">
        <v>0.60021949744399661</v>
      </c>
      <c r="F1228" s="627">
        <v>0.8106745894537698</v>
      </c>
      <c r="G1228" s="628">
        <v>0.63530132147620177</v>
      </c>
    </row>
    <row r="1229" spans="1:7">
      <c r="A1229" s="603">
        <v>43034</v>
      </c>
      <c r="B1229" s="626">
        <v>0.75772392639813224</v>
      </c>
      <c r="C1229" s="627">
        <v>0.89558517775947855</v>
      </c>
      <c r="D1229" s="627">
        <v>0.83657510561343573</v>
      </c>
      <c r="E1229" s="627">
        <v>0.60215419779769475</v>
      </c>
      <c r="F1229" s="627">
        <v>0.81106983942251432</v>
      </c>
      <c r="G1229" s="628">
        <v>0.63504448323679952</v>
      </c>
    </row>
    <row r="1230" spans="1:7">
      <c r="A1230" s="603">
        <v>43033</v>
      </c>
      <c r="B1230" s="626">
        <v>0.76440694249656427</v>
      </c>
      <c r="C1230" s="627">
        <v>0.88285544988876297</v>
      </c>
      <c r="D1230" s="627">
        <v>0.82772316649515343</v>
      </c>
      <c r="E1230" s="627">
        <v>0.59783509578251459</v>
      </c>
      <c r="F1230" s="627">
        <v>0.8113335229717592</v>
      </c>
      <c r="G1230" s="628">
        <v>0.63450077946039296</v>
      </c>
    </row>
    <row r="1231" spans="1:7">
      <c r="A1231" s="603">
        <v>43032</v>
      </c>
      <c r="B1231" s="626">
        <v>0.75834715569573363</v>
      </c>
      <c r="C1231" s="627">
        <v>0.8701097486870647</v>
      </c>
      <c r="D1231" s="627">
        <v>0.81746010165989813</v>
      </c>
      <c r="E1231" s="627">
        <v>0.58654738487646474</v>
      </c>
      <c r="F1231" s="627">
        <v>0.81151086392511829</v>
      </c>
      <c r="G1231" s="628">
        <v>0.63380092553857992</v>
      </c>
    </row>
    <row r="1232" spans="1:7">
      <c r="A1232" s="603">
        <v>43031</v>
      </c>
      <c r="B1232" s="626">
        <v>0.72265140768770075</v>
      </c>
      <c r="C1232" s="627">
        <v>0.8615391674735785</v>
      </c>
      <c r="D1232" s="627">
        <v>0.80398542261205297</v>
      </c>
      <c r="E1232" s="627">
        <v>0.57774166285587913</v>
      </c>
      <c r="F1232" s="627">
        <v>0.81175259716805837</v>
      </c>
      <c r="G1232" s="628">
        <v>0.6333588588078598</v>
      </c>
    </row>
    <row r="1233" spans="1:7">
      <c r="A1233" s="603">
        <v>43028</v>
      </c>
      <c r="B1233" s="626">
        <v>0.72459879066458688</v>
      </c>
      <c r="C1233" s="627">
        <v>0.85401415222455757</v>
      </c>
      <c r="D1233" s="627">
        <v>0.79018722471535918</v>
      </c>
      <c r="E1233" s="627">
        <v>0.56249226649920747</v>
      </c>
      <c r="F1233" s="627">
        <v>0.81184448146096988</v>
      </c>
      <c r="G1233" s="628">
        <v>0.63284419398733627</v>
      </c>
    </row>
    <row r="1234" spans="1:7">
      <c r="A1234" s="603">
        <v>43027</v>
      </c>
      <c r="B1234" s="626">
        <v>0.78243424554511121</v>
      </c>
      <c r="C1234" s="627">
        <v>0.85187098554935725</v>
      </c>
      <c r="D1234" s="627">
        <v>0.78162455896077088</v>
      </c>
      <c r="E1234" s="627">
        <v>0.58404429729671481</v>
      </c>
      <c r="F1234" s="627">
        <v>0.8122592237443782</v>
      </c>
      <c r="G1234" s="628">
        <v>0.63258499699940962</v>
      </c>
    </row>
    <row r="1235" spans="1:7">
      <c r="A1235" s="603">
        <v>43026</v>
      </c>
      <c r="B1235" s="626">
        <v>0.77640273828400796</v>
      </c>
      <c r="C1235" s="627">
        <v>0.82887764480260062</v>
      </c>
      <c r="D1235" s="627">
        <v>0.75948174680264835</v>
      </c>
      <c r="E1235" s="627">
        <v>0.58626339351372792</v>
      </c>
      <c r="F1235" s="627">
        <v>0.81266955138893038</v>
      </c>
      <c r="G1235" s="628">
        <v>0.63198855526300834</v>
      </c>
    </row>
    <row r="1236" spans="1:7">
      <c r="A1236" s="603">
        <v>43025</v>
      </c>
      <c r="B1236" s="626">
        <v>0.8144706069677462</v>
      </c>
      <c r="C1236" s="627">
        <v>0.82112999173769219</v>
      </c>
      <c r="D1236" s="627">
        <v>0.74724586964879192</v>
      </c>
      <c r="E1236" s="627">
        <v>0.57827884549162356</v>
      </c>
      <c r="F1236" s="627">
        <v>0.81281609517970344</v>
      </c>
      <c r="G1236" s="628">
        <v>0.63068293806858311</v>
      </c>
    </row>
    <row r="1237" spans="1:7">
      <c r="A1237" s="603">
        <v>43024</v>
      </c>
      <c r="B1237" s="626">
        <v>0.84418423109265883</v>
      </c>
      <c r="C1237" s="627">
        <v>0.81486711632161424</v>
      </c>
      <c r="D1237" s="627">
        <v>0.73721517054111407</v>
      </c>
      <c r="E1237" s="627">
        <v>0.57258315245694746</v>
      </c>
      <c r="F1237" s="627">
        <v>0.81309711255267259</v>
      </c>
      <c r="G1237" s="628">
        <v>0.62963833901817234</v>
      </c>
    </row>
    <row r="1238" spans="1:7">
      <c r="A1238" s="603">
        <v>43021</v>
      </c>
      <c r="B1238" s="626">
        <v>0.84929922796618618</v>
      </c>
      <c r="C1238" s="627">
        <v>0.80921133486012342</v>
      </c>
      <c r="D1238" s="627">
        <v>0.73564276787584737</v>
      </c>
      <c r="E1238" s="627">
        <v>0.55480491251941555</v>
      </c>
      <c r="F1238" s="627">
        <v>0.81389109759967804</v>
      </c>
      <c r="G1238" s="628">
        <v>0.62877768735401285</v>
      </c>
    </row>
    <row r="1239" spans="1:7">
      <c r="A1239" s="603">
        <v>43020</v>
      </c>
      <c r="B1239" s="626">
        <v>0.88901935075143368</v>
      </c>
      <c r="C1239" s="627">
        <v>0.80055112389896055</v>
      </c>
      <c r="D1239" s="627">
        <v>0.71932191264226475</v>
      </c>
      <c r="E1239" s="627">
        <v>0.54342309576938974</v>
      </c>
      <c r="F1239" s="627">
        <v>0.81150175154326787</v>
      </c>
      <c r="G1239" s="628">
        <v>0.62669826477246593</v>
      </c>
    </row>
    <row r="1240" spans="1:7">
      <c r="A1240" s="603">
        <v>43019</v>
      </c>
      <c r="B1240" s="626">
        <v>0.88161705591103345</v>
      </c>
      <c r="C1240" s="627">
        <v>0.78529567908831532</v>
      </c>
      <c r="D1240" s="627">
        <v>0.70165005175732675</v>
      </c>
      <c r="E1240" s="627">
        <v>0.53153929657534205</v>
      </c>
      <c r="F1240" s="627">
        <v>0.81181102468310629</v>
      </c>
      <c r="G1240" s="628">
        <v>0.62573250830890004</v>
      </c>
    </row>
    <row r="1241" spans="1:7">
      <c r="A1241" s="603">
        <v>43018</v>
      </c>
      <c r="B1241" s="626">
        <v>0.84730000378497372</v>
      </c>
      <c r="C1241" s="627">
        <v>0.75419840686548656</v>
      </c>
      <c r="D1241" s="627">
        <v>0.64414951324850056</v>
      </c>
      <c r="E1241" s="627">
        <v>0.55087281376270192</v>
      </c>
      <c r="F1241" s="627">
        <v>0.81206037294110067</v>
      </c>
      <c r="G1241" s="628">
        <v>0.5489681286022583</v>
      </c>
    </row>
    <row r="1242" spans="1:7">
      <c r="A1242" s="603">
        <v>43017</v>
      </c>
      <c r="B1242" s="626">
        <v>0.74669581390635031</v>
      </c>
      <c r="C1242" s="627">
        <v>0.69515257958690968</v>
      </c>
      <c r="D1242" s="627">
        <v>0.58399504802328117</v>
      </c>
      <c r="E1242" s="627">
        <v>0.58689998062931015</v>
      </c>
      <c r="F1242" s="627">
        <v>0.81210001810724397</v>
      </c>
      <c r="G1242" s="628">
        <v>0.54817210366661673</v>
      </c>
    </row>
    <row r="1243" spans="1:7">
      <c r="A1243" s="603">
        <v>43014</v>
      </c>
      <c r="B1243" s="626">
        <v>0.51429399580706181</v>
      </c>
      <c r="C1243" s="627">
        <v>0.64667126541641862</v>
      </c>
      <c r="D1243" s="627">
        <v>0.54610951584819034</v>
      </c>
      <c r="E1243" s="627">
        <v>0.6030692718635714</v>
      </c>
      <c r="F1243" s="627">
        <v>0.81168737432066795</v>
      </c>
      <c r="G1243" s="628">
        <v>0.54766216807807</v>
      </c>
    </row>
    <row r="1244" spans="1:7">
      <c r="A1244" s="603">
        <v>43013</v>
      </c>
      <c r="B1244" s="626">
        <v>0.67488489992536083</v>
      </c>
      <c r="C1244" s="627">
        <v>0.64960952436066499</v>
      </c>
      <c r="D1244" s="627">
        <v>0.54425311415529887</v>
      </c>
      <c r="E1244" s="627">
        <v>0.64778472271711662</v>
      </c>
      <c r="F1244" s="627">
        <v>0.80768544814224186</v>
      </c>
      <c r="G1244" s="628">
        <v>0.54752316624104558</v>
      </c>
    </row>
    <row r="1245" spans="1:7">
      <c r="A1245" s="603">
        <v>43012</v>
      </c>
      <c r="B1245" s="626">
        <v>0.67840902000491698</v>
      </c>
      <c r="C1245" s="627">
        <v>0.60370473794149182</v>
      </c>
      <c r="D1245" s="627">
        <v>0.51383498615216094</v>
      </c>
      <c r="E1245" s="627">
        <v>0.72446206621353471</v>
      </c>
      <c r="F1245" s="627">
        <v>0.80669056430525188</v>
      </c>
      <c r="G1245" s="628">
        <v>0.54719602878125728</v>
      </c>
    </row>
    <row r="1246" spans="1:7">
      <c r="A1246" s="603">
        <v>43011</v>
      </c>
      <c r="B1246" s="626">
        <v>0.53652067512022872</v>
      </c>
      <c r="C1246" s="627">
        <v>0.54817129234123807</v>
      </c>
      <c r="D1246" s="627">
        <v>0.48211270730205752</v>
      </c>
      <c r="E1246" s="627">
        <v>0.78303661895340104</v>
      </c>
      <c r="F1246" s="627">
        <v>0.80589973221792133</v>
      </c>
      <c r="G1246" s="628">
        <v>0.546790096903772</v>
      </c>
    </row>
    <row r="1247" spans="1:7">
      <c r="A1247" s="603">
        <v>43010</v>
      </c>
      <c r="B1247" s="626">
        <v>0.54689821349828571</v>
      </c>
      <c r="C1247" s="627">
        <v>0.5195059347596821</v>
      </c>
      <c r="D1247" s="627">
        <v>0.46931952651707398</v>
      </c>
      <c r="E1247" s="627">
        <v>0.81648808203027767</v>
      </c>
      <c r="F1247" s="627">
        <v>0.80585751452084575</v>
      </c>
      <c r="G1247" s="628">
        <v>0.54639644118833008</v>
      </c>
    </row>
    <row r="1248" spans="1:7">
      <c r="A1248" s="603">
        <v>43007</v>
      </c>
      <c r="B1248" s="626">
        <v>0.65835851171247406</v>
      </c>
      <c r="C1248" s="627">
        <v>0.49546179741559443</v>
      </c>
      <c r="D1248" s="627">
        <v>0.45915880113108526</v>
      </c>
      <c r="E1248" s="627">
        <v>0.83330680570562321</v>
      </c>
      <c r="F1248" s="627">
        <v>0.80723739491239765</v>
      </c>
      <c r="G1248" s="628">
        <v>0.54530444942908607</v>
      </c>
    </row>
    <row r="1249" spans="1:7">
      <c r="A1249" s="603">
        <v>43006</v>
      </c>
      <c r="B1249" s="626">
        <v>0.63339643286145098</v>
      </c>
      <c r="C1249" s="627">
        <v>0.47613481056908863</v>
      </c>
      <c r="D1249" s="627">
        <v>0.43792616600991924</v>
      </c>
      <c r="E1249" s="627">
        <v>0.84960662483721705</v>
      </c>
      <c r="F1249" s="627">
        <v>0.80012853379995874</v>
      </c>
      <c r="G1249" s="628">
        <v>0.54523182838629913</v>
      </c>
    </row>
    <row r="1250" spans="1:7">
      <c r="A1250" s="603">
        <v>43005</v>
      </c>
      <c r="B1250" s="626">
        <v>0.59109733260445962</v>
      </c>
      <c r="C1250" s="627">
        <v>0.45473390738022396</v>
      </c>
      <c r="D1250" s="627">
        <v>0.39293446194366982</v>
      </c>
      <c r="E1250" s="627">
        <v>0.86017916339849554</v>
      </c>
      <c r="F1250" s="627">
        <v>0.79743621681324039</v>
      </c>
      <c r="G1250" s="628">
        <v>0.54528220186817289</v>
      </c>
    </row>
    <row r="1251" spans="1:7">
      <c r="A1251" s="603">
        <v>43004</v>
      </c>
      <c r="B1251" s="626">
        <v>0.5215636869023883</v>
      </c>
      <c r="C1251" s="627">
        <v>0.39604741661735265</v>
      </c>
      <c r="D1251" s="627">
        <v>0.37473214614999534</v>
      </c>
      <c r="E1251" s="627">
        <v>0.86816416451456868</v>
      </c>
      <c r="F1251" s="627">
        <v>0.79621551573912641</v>
      </c>
      <c r="G1251" s="628">
        <v>0.54443659680179968</v>
      </c>
    </row>
    <row r="1252" spans="1:7">
      <c r="A1252" s="603">
        <v>43003</v>
      </c>
      <c r="B1252" s="626">
        <v>0.4636754044604261</v>
      </c>
      <c r="C1252" s="627">
        <v>0.36070453032173833</v>
      </c>
      <c r="D1252" s="627">
        <v>0.36820374070622702</v>
      </c>
      <c r="E1252" s="627">
        <v>0.86784356627715231</v>
      </c>
      <c r="F1252" s="627">
        <v>0.79539464223635792</v>
      </c>
      <c r="G1252" s="628">
        <v>0.54324519821947614</v>
      </c>
    </row>
    <row r="1253" spans="1:7">
      <c r="A1253" s="603">
        <v>43000</v>
      </c>
      <c r="B1253" s="626">
        <v>0.41676257797470884</v>
      </c>
      <c r="C1253" s="627">
        <v>0.33446016300233361</v>
      </c>
      <c r="D1253" s="627">
        <v>0.36245289267276437</v>
      </c>
      <c r="E1253" s="627">
        <v>0.86948845696574995</v>
      </c>
      <c r="F1253" s="627">
        <v>0.79591141360179973</v>
      </c>
      <c r="G1253" s="628">
        <v>0.54224579421995844</v>
      </c>
    </row>
    <row r="1254" spans="1:7">
      <c r="A1254" s="603">
        <v>42999</v>
      </c>
      <c r="B1254" s="626">
        <v>0.33636949900894797</v>
      </c>
      <c r="C1254" s="627">
        <v>0.34005282333322728</v>
      </c>
      <c r="D1254" s="627">
        <v>0.36238977883687035</v>
      </c>
      <c r="E1254" s="627">
        <v>0.87201233632846042</v>
      </c>
      <c r="F1254" s="627">
        <v>0.7950879150214859</v>
      </c>
      <c r="G1254" s="628">
        <v>0.54053228082506466</v>
      </c>
    </row>
    <row r="1255" spans="1:7">
      <c r="A1255" s="603">
        <v>42998</v>
      </c>
      <c r="B1255" s="626">
        <v>0.2435447043495402</v>
      </c>
      <c r="C1255" s="627">
        <v>0.30436896845769928</v>
      </c>
      <c r="D1255" s="627">
        <v>0.3575814107807937</v>
      </c>
      <c r="E1255" s="627">
        <v>0.87463919025897241</v>
      </c>
      <c r="F1255" s="627">
        <v>0.79639133342322721</v>
      </c>
      <c r="G1255" s="628">
        <v>0.54026994079457791</v>
      </c>
    </row>
    <row r="1256" spans="1:7">
      <c r="A1256" s="603">
        <v>42997</v>
      </c>
      <c r="B1256" s="626">
        <v>0.14519478527765906</v>
      </c>
      <c r="C1256" s="627">
        <v>0.25823423642860144</v>
      </c>
      <c r="D1256" s="627">
        <v>0.34635535350805441</v>
      </c>
      <c r="E1256" s="627">
        <v>0.877996045559989</v>
      </c>
      <c r="F1256" s="627">
        <v>0.79729988121863671</v>
      </c>
      <c r="G1256" s="628">
        <v>0.54030252998209471</v>
      </c>
    </row>
    <row r="1257" spans="1:7">
      <c r="A1257" s="603">
        <v>42996</v>
      </c>
      <c r="B1257" s="626">
        <v>0.22095904486911527</v>
      </c>
      <c r="C1257" s="627">
        <v>0.25111967722107398</v>
      </c>
      <c r="D1257" s="627">
        <v>0.33553378991128524</v>
      </c>
      <c r="E1257" s="627">
        <v>0.8795859047008513</v>
      </c>
      <c r="F1257" s="627">
        <v>0.79747579665608526</v>
      </c>
      <c r="G1257" s="628">
        <v>0.54028153752996622</v>
      </c>
    </row>
    <row r="1258" spans="1:7">
      <c r="A1258" s="603">
        <v>42993</v>
      </c>
      <c r="B1258" s="626">
        <v>0.36097372729367921</v>
      </c>
      <c r="C1258" s="627">
        <v>0.30637432178967672</v>
      </c>
      <c r="D1258" s="627">
        <v>0.35363823012743012</v>
      </c>
      <c r="E1258" s="627">
        <v>0.88176016361422904</v>
      </c>
      <c r="F1258" s="627">
        <v>0.7966682857192382</v>
      </c>
      <c r="G1258" s="628">
        <v>0.54050165740149358</v>
      </c>
    </row>
    <row r="1259" spans="1:7">
      <c r="A1259" s="603">
        <v>42992</v>
      </c>
      <c r="B1259" s="626">
        <v>0.45540004297139525</v>
      </c>
      <c r="C1259" s="627">
        <v>0.30509448801632133</v>
      </c>
      <c r="D1259" s="627">
        <v>0.34417022443777096</v>
      </c>
      <c r="E1259" s="627">
        <v>0.88272159095971703</v>
      </c>
      <c r="F1259" s="627">
        <v>0.79527174228350328</v>
      </c>
      <c r="G1259" s="628">
        <v>0.54055028429240171</v>
      </c>
    </row>
    <row r="1260" spans="1:7">
      <c r="A1260" s="603">
        <v>42991</v>
      </c>
      <c r="B1260" s="626">
        <v>0.40813722405872171</v>
      </c>
      <c r="C1260" s="627">
        <v>0.33487099859751651</v>
      </c>
      <c r="D1260" s="627">
        <v>0.31627342439867651</v>
      </c>
      <c r="E1260" s="627">
        <v>0.88402040361699763</v>
      </c>
      <c r="F1260" s="627">
        <v>0.79497409619333759</v>
      </c>
      <c r="G1260" s="628">
        <v>0.54085390565959812</v>
      </c>
    </row>
    <row r="1261" spans="1:7">
      <c r="A1261" s="603">
        <v>42990</v>
      </c>
      <c r="B1261" s="626">
        <v>0.5454676358105599</v>
      </c>
      <c r="C1261" s="627">
        <v>0.43829129724814525</v>
      </c>
      <c r="D1261" s="627">
        <v>0.31960871710043814</v>
      </c>
      <c r="E1261" s="627">
        <v>0.88683378051327677</v>
      </c>
      <c r="F1261" s="627">
        <v>0.79587572159374753</v>
      </c>
      <c r="G1261" s="628">
        <v>0.54150437307699406</v>
      </c>
    </row>
    <row r="1262" spans="1:7">
      <c r="A1262" s="603">
        <v>42989</v>
      </c>
      <c r="B1262" s="626">
        <v>0.55819823723180362</v>
      </c>
      <c r="C1262" s="627">
        <v>0.44627856037747465</v>
      </c>
      <c r="D1262" s="627">
        <v>0.32493214424091221</v>
      </c>
      <c r="E1262" s="627">
        <v>0.88835685501956807</v>
      </c>
      <c r="F1262" s="627">
        <v>0.79655654834104239</v>
      </c>
      <c r="G1262" s="628">
        <v>0.54085844262458405</v>
      </c>
    </row>
    <row r="1263" spans="1:7">
      <c r="A1263" s="603">
        <v>42986</v>
      </c>
      <c r="B1263" s="626">
        <v>0.35759198655790225</v>
      </c>
      <c r="C1263" s="627">
        <v>0.42840928890602553</v>
      </c>
      <c r="D1263" s="627">
        <v>0.30914135240274604</v>
      </c>
      <c r="E1263" s="627">
        <v>0.88884219956599353</v>
      </c>
      <c r="F1263" s="627">
        <v>0.79705995416610242</v>
      </c>
      <c r="G1263" s="628">
        <v>0.54067729997436154</v>
      </c>
    </row>
    <row r="1264" spans="1:7">
      <c r="A1264" s="603">
        <v>42985</v>
      </c>
      <c r="B1264" s="626">
        <v>0.53713973318030006</v>
      </c>
      <c r="C1264" s="627">
        <v>0.41422988682593026</v>
      </c>
      <c r="D1264" s="627">
        <v>0.28877006255940718</v>
      </c>
      <c r="E1264" s="627">
        <v>0.89005299173131391</v>
      </c>
      <c r="F1264" s="627">
        <v>0.79699395918075766</v>
      </c>
      <c r="G1264" s="628">
        <v>0.54132703701499629</v>
      </c>
    </row>
    <row r="1265" spans="1:7">
      <c r="A1265" s="603">
        <v>42984</v>
      </c>
      <c r="B1265" s="626">
        <v>0.53332009193051666</v>
      </c>
      <c r="C1265" s="627">
        <v>0.39414726842559911</v>
      </c>
      <c r="D1265" s="627">
        <v>0.27407168195975301</v>
      </c>
      <c r="E1265" s="627">
        <v>0.89002732808961482</v>
      </c>
      <c r="F1265" s="627">
        <v>0.79791037796759046</v>
      </c>
      <c r="G1265" s="628">
        <v>0.54204037025981178</v>
      </c>
    </row>
    <row r="1266" spans="1:7">
      <c r="A1266" s="603">
        <v>42983</v>
      </c>
      <c r="B1266" s="626">
        <v>0.53724886904961633</v>
      </c>
      <c r="C1266" s="627">
        <v>0.39562638792799654</v>
      </c>
      <c r="D1266" s="627">
        <v>0.2661181781227181</v>
      </c>
      <c r="E1266" s="627">
        <v>0.88993358343948425</v>
      </c>
      <c r="F1266" s="627">
        <v>0.79865721238074672</v>
      </c>
      <c r="G1266" s="628">
        <v>0.54232095141911041</v>
      </c>
    </row>
    <row r="1267" spans="1:7">
      <c r="A1267" s="603">
        <v>42982</v>
      </c>
      <c r="B1267" s="626">
        <v>0.74491478880364814</v>
      </c>
      <c r="C1267" s="627">
        <v>0.39352664757660211</v>
      </c>
      <c r="D1267" s="627">
        <v>0.27179715132241333</v>
      </c>
      <c r="E1267" s="627">
        <v>0.89032318218554984</v>
      </c>
      <c r="F1267" s="627">
        <v>0.79954607912970077</v>
      </c>
      <c r="G1267" s="628">
        <v>0.54196302067795554</v>
      </c>
    </row>
    <row r="1268" spans="1:7">
      <c r="A1268" s="603">
        <v>42979</v>
      </c>
      <c r="B1268" s="626">
        <v>0.75202976300415125</v>
      </c>
      <c r="C1268" s="627">
        <v>0.39409932539081804</v>
      </c>
      <c r="D1268" s="627">
        <v>0.36489852641654358</v>
      </c>
      <c r="E1268" s="627">
        <v>0.8902162754069084</v>
      </c>
      <c r="F1268" s="627">
        <v>0.79854765411626527</v>
      </c>
      <c r="G1268" s="628">
        <v>0.54175185572350082</v>
      </c>
    </row>
    <row r="1269" spans="1:7">
      <c r="A1269" s="603">
        <v>42978</v>
      </c>
      <c r="B1269" s="626">
        <v>0.74937036340852548</v>
      </c>
      <c r="C1269" s="627">
        <v>0.39753264162156643</v>
      </c>
      <c r="D1269" s="627">
        <v>0.36370664363290256</v>
      </c>
      <c r="E1269" s="627">
        <v>0.88990331957661772</v>
      </c>
      <c r="F1269" s="627">
        <v>0.79711202157130157</v>
      </c>
      <c r="G1269" s="628">
        <v>0.54202515398083972</v>
      </c>
    </row>
    <row r="1270" spans="1:7">
      <c r="A1270" s="603">
        <v>42977</v>
      </c>
      <c r="B1270" s="626">
        <v>0.76898464876495543</v>
      </c>
      <c r="C1270" s="627">
        <v>0.41626690887212109</v>
      </c>
      <c r="D1270" s="627">
        <v>0.34016196187052183</v>
      </c>
      <c r="E1270" s="627">
        <v>0.89064504240417552</v>
      </c>
      <c r="F1270" s="627">
        <v>0.79683816005958841</v>
      </c>
      <c r="G1270" s="628">
        <v>0.54191318517752396</v>
      </c>
    </row>
    <row r="1271" spans="1:7">
      <c r="A1271" s="603">
        <v>42976</v>
      </c>
      <c r="B1271" s="626">
        <v>0.76033087512579001</v>
      </c>
      <c r="C1271" s="627">
        <v>0.37226746510382347</v>
      </c>
      <c r="D1271" s="627">
        <v>0.32267457200421729</v>
      </c>
      <c r="E1271" s="627">
        <v>0.89158540855263879</v>
      </c>
      <c r="F1271" s="627">
        <v>0.79674762646861497</v>
      </c>
      <c r="G1271" s="628">
        <v>0.54182971494601595</v>
      </c>
    </row>
    <row r="1272" spans="1:7">
      <c r="A1272" s="603">
        <v>42975</v>
      </c>
      <c r="B1272" s="626">
        <v>0.68828420861918049</v>
      </c>
      <c r="C1272" s="627">
        <v>0.36003490082273337</v>
      </c>
      <c r="D1272" s="627">
        <v>0.31018745758297706</v>
      </c>
      <c r="E1272" s="627">
        <v>0.89253807773944971</v>
      </c>
      <c r="F1272" s="627">
        <v>0.79593029923903691</v>
      </c>
      <c r="G1272" s="628">
        <v>0.54201593070417775</v>
      </c>
    </row>
    <row r="1273" spans="1:7">
      <c r="A1273" s="603">
        <v>42972</v>
      </c>
      <c r="B1273" s="626">
        <v>0.61083492014204421</v>
      </c>
      <c r="C1273" s="627">
        <v>0.36126374695856084</v>
      </c>
      <c r="D1273" s="627">
        <v>0.30246246299928975</v>
      </c>
      <c r="E1273" s="627">
        <v>0.89346209375616892</v>
      </c>
      <c r="F1273" s="627">
        <v>0.79608492531438202</v>
      </c>
      <c r="G1273" s="628">
        <v>0.54189847770936173</v>
      </c>
    </row>
    <row r="1274" spans="1:7">
      <c r="A1274" s="603">
        <v>42971</v>
      </c>
      <c r="B1274" s="626">
        <v>0.39239039114849561</v>
      </c>
      <c r="C1274" s="627">
        <v>0.35820859503429509</v>
      </c>
      <c r="D1274" s="627">
        <v>0.26741779870493876</v>
      </c>
      <c r="E1274" s="627">
        <v>0.89424246133207741</v>
      </c>
      <c r="F1274" s="627">
        <v>0.79433695350727296</v>
      </c>
      <c r="G1274" s="628">
        <v>0.54192823751106733</v>
      </c>
    </row>
    <row r="1275" spans="1:7">
      <c r="A1275" s="603">
        <v>42970</v>
      </c>
      <c r="B1275" s="626">
        <v>0.16479767050471039</v>
      </c>
      <c r="C1275" s="627">
        <v>0.37092723184187176</v>
      </c>
      <c r="D1275" s="627">
        <v>0.23524930174803169</v>
      </c>
      <c r="E1275" s="627">
        <v>0.89518859147681051</v>
      </c>
      <c r="F1275" s="627">
        <v>0.79427089591641276</v>
      </c>
      <c r="G1275" s="628">
        <v>0.54173381314024383</v>
      </c>
    </row>
    <row r="1276" spans="1:7">
      <c r="A1276" s="603">
        <v>42969</v>
      </c>
      <c r="B1276" s="626">
        <v>4.5645896189710204E-2</v>
      </c>
      <c r="C1276" s="627">
        <v>0.38753103537421246</v>
      </c>
      <c r="D1276" s="627">
        <v>0.21291409192388047</v>
      </c>
      <c r="E1276" s="627">
        <v>0.89596621073574745</v>
      </c>
      <c r="F1276" s="627">
        <v>0.79415966299035023</v>
      </c>
      <c r="G1276" s="628">
        <v>0.54190960029731317</v>
      </c>
    </row>
    <row r="1277" spans="1:7">
      <c r="A1277" s="603">
        <v>42968</v>
      </c>
      <c r="B1277" s="626">
        <v>-3.2361366069926893E-2</v>
      </c>
      <c r="C1277" s="627">
        <v>0.39857052013896976</v>
      </c>
      <c r="D1277" s="627">
        <v>0.21088315415170703</v>
      </c>
      <c r="E1277" s="627">
        <v>0.89664035579668022</v>
      </c>
      <c r="F1277" s="627">
        <v>0.79480127462001771</v>
      </c>
      <c r="G1277" s="628">
        <v>0.54215102003028726</v>
      </c>
    </row>
    <row r="1278" spans="1:7">
      <c r="A1278" s="603">
        <v>42965</v>
      </c>
      <c r="B1278" s="626">
        <v>-1.3834547553077926E-2</v>
      </c>
      <c r="C1278" s="627">
        <v>0.39934229707676833</v>
      </c>
      <c r="D1278" s="627">
        <v>0.21218599562631571</v>
      </c>
      <c r="E1278" s="627">
        <v>0.89747905082474178</v>
      </c>
      <c r="F1278" s="627">
        <v>0.79435715815610408</v>
      </c>
      <c r="G1278" s="628">
        <v>0.54233097394553531</v>
      </c>
    </row>
    <row r="1279" spans="1:7">
      <c r="A1279" s="603">
        <v>42964</v>
      </c>
      <c r="B1279" s="626">
        <v>6.3453905563292112E-3</v>
      </c>
      <c r="C1279" s="627">
        <v>0.38451263936076996</v>
      </c>
      <c r="D1279" s="627">
        <v>0.21286901444400325</v>
      </c>
      <c r="E1279" s="627">
        <v>0.8971922073473193</v>
      </c>
      <c r="F1279" s="627">
        <v>0.7939952379405949</v>
      </c>
      <c r="G1279" s="628">
        <v>0.54236190756234137</v>
      </c>
    </row>
    <row r="1280" spans="1:7">
      <c r="A1280" s="603">
        <v>42963</v>
      </c>
      <c r="B1280" s="626">
        <v>4.3128661963335944E-2</v>
      </c>
      <c r="C1280" s="627">
        <v>0.34872015552392532</v>
      </c>
      <c r="D1280" s="627">
        <v>0.21283411896996215</v>
      </c>
      <c r="E1280" s="627">
        <v>0.89694379083770825</v>
      </c>
      <c r="F1280" s="627">
        <v>0.79478019123097943</v>
      </c>
      <c r="G1280" s="628">
        <v>0.54240019558874719</v>
      </c>
    </row>
    <row r="1281" spans="1:7">
      <c r="A1281" s="603">
        <v>42962</v>
      </c>
      <c r="B1281" s="626">
        <v>5.7684815772872204E-2</v>
      </c>
      <c r="C1281" s="627">
        <v>0.35387117239314542</v>
      </c>
      <c r="D1281" s="627">
        <v>0.21132718452795363</v>
      </c>
      <c r="E1281" s="627">
        <v>0.89724125074515426</v>
      </c>
      <c r="F1281" s="627">
        <v>0.79415839960017565</v>
      </c>
      <c r="G1281" s="628">
        <v>0.54242662268026476</v>
      </c>
    </row>
    <row r="1282" spans="1:7">
      <c r="A1282" s="603">
        <v>42961</v>
      </c>
      <c r="B1282" s="626">
        <v>-0.31762530834385116</v>
      </c>
      <c r="C1282" s="627">
        <v>0.31832720438754952</v>
      </c>
      <c r="D1282" s="627">
        <v>0.18756163842765444</v>
      </c>
      <c r="E1282" s="627">
        <v>0.8972640748267211</v>
      </c>
      <c r="F1282" s="627">
        <v>0.79464241018451376</v>
      </c>
      <c r="G1282" s="628">
        <v>0.54230225973461144</v>
      </c>
    </row>
    <row r="1283" spans="1:7">
      <c r="A1283" s="603">
        <v>42958</v>
      </c>
      <c r="B1283" s="626">
        <v>-0.29437672585331426</v>
      </c>
      <c r="C1283" s="627">
        <v>0.31186811875474835</v>
      </c>
      <c r="D1283" s="627">
        <v>0.18371693894106139</v>
      </c>
      <c r="E1283" s="627">
        <v>0.8972040424147627</v>
      </c>
      <c r="F1283" s="627">
        <v>0.79589386281782981</v>
      </c>
      <c r="G1283" s="628">
        <v>0.54210029320966557</v>
      </c>
    </row>
    <row r="1284" spans="1:7">
      <c r="A1284" s="603">
        <v>42957</v>
      </c>
      <c r="B1284" s="626">
        <v>-0.22493354276669872</v>
      </c>
      <c r="C1284" s="627">
        <v>0.32295203194084293</v>
      </c>
      <c r="D1284" s="627">
        <v>0.17664818318754452</v>
      </c>
      <c r="E1284" s="627">
        <v>0.89801894436674712</v>
      </c>
      <c r="F1284" s="627">
        <v>0.79507541849670715</v>
      </c>
      <c r="G1284" s="628">
        <v>0.54191836768862511</v>
      </c>
    </row>
    <row r="1285" spans="1:7">
      <c r="A1285" s="603">
        <v>42956</v>
      </c>
      <c r="B1285" s="626">
        <v>-0.14463132496393202</v>
      </c>
      <c r="C1285" s="627">
        <v>0.33199478279146427</v>
      </c>
      <c r="D1285" s="627">
        <v>0.17021174968865724</v>
      </c>
      <c r="E1285" s="627">
        <v>0.88992201848660724</v>
      </c>
      <c r="F1285" s="627">
        <v>0.79468222081073614</v>
      </c>
      <c r="G1285" s="628">
        <v>0.54209567423849325</v>
      </c>
    </row>
    <row r="1286" spans="1:7">
      <c r="A1286" s="603">
        <v>42955</v>
      </c>
      <c r="B1286" s="626">
        <v>-0.34517423093564531</v>
      </c>
      <c r="C1286" s="627">
        <v>0.31890479766512553</v>
      </c>
      <c r="D1286" s="627">
        <v>0.15932166050357785</v>
      </c>
      <c r="E1286" s="627">
        <v>0.8806282394848659</v>
      </c>
      <c r="F1286" s="627">
        <v>0.79500869309579336</v>
      </c>
      <c r="G1286" s="628">
        <v>0.54223331719272061</v>
      </c>
    </row>
    <row r="1287" spans="1:7">
      <c r="A1287" s="603">
        <v>42954</v>
      </c>
      <c r="B1287" s="626">
        <v>-0.46284128241412564</v>
      </c>
      <c r="C1287" s="627">
        <v>0.30437957485906236</v>
      </c>
      <c r="D1287" s="627">
        <v>0.1486111895844737</v>
      </c>
      <c r="E1287" s="627">
        <v>0.88114591718128854</v>
      </c>
      <c r="F1287" s="627">
        <v>0.79499760861149771</v>
      </c>
      <c r="G1287" s="628">
        <v>0.54191314895174336</v>
      </c>
    </row>
    <row r="1288" spans="1:7">
      <c r="A1288" s="603">
        <v>42951</v>
      </c>
      <c r="B1288" s="626">
        <v>-0.51016040558584141</v>
      </c>
      <c r="C1288" s="627">
        <v>0.2991534598498089</v>
      </c>
      <c r="D1288" s="627">
        <v>0.14716858218449874</v>
      </c>
      <c r="E1288" s="627">
        <v>0.8808769181657945</v>
      </c>
      <c r="F1288" s="627">
        <v>0.79550727023663337</v>
      </c>
      <c r="G1288" s="628">
        <v>0.54203565513627083</v>
      </c>
    </row>
    <row r="1289" spans="1:7">
      <c r="A1289" s="603">
        <v>42950</v>
      </c>
      <c r="B1289" s="626">
        <v>-0.5028943514911034</v>
      </c>
      <c r="C1289" s="627">
        <v>0.27745071327383963</v>
      </c>
      <c r="D1289" s="627">
        <v>0.16618229078116464</v>
      </c>
      <c r="E1289" s="627">
        <v>0.88155018988815592</v>
      </c>
      <c r="F1289" s="627">
        <v>0.79680794575018166</v>
      </c>
      <c r="G1289" s="628">
        <v>0.54234708436904955</v>
      </c>
    </row>
    <row r="1290" spans="1:7">
      <c r="A1290" s="603">
        <v>42949</v>
      </c>
      <c r="B1290" s="626">
        <v>-0.33968793154495852</v>
      </c>
      <c r="C1290" s="627">
        <v>0.26272935994426533</v>
      </c>
      <c r="D1290" s="627">
        <v>0.18217194077235938</v>
      </c>
      <c r="E1290" s="627">
        <v>0.88269603532309815</v>
      </c>
      <c r="F1290" s="627">
        <v>0.79825479902429297</v>
      </c>
      <c r="G1290" s="628">
        <v>0.54297001785766408</v>
      </c>
    </row>
    <row r="1291" spans="1:7">
      <c r="A1291" s="603">
        <v>42948</v>
      </c>
      <c r="B1291" s="626">
        <v>-0.28455491677658917</v>
      </c>
      <c r="C1291" s="627">
        <v>0.25475503361865348</v>
      </c>
      <c r="D1291" s="627">
        <v>0.18900392635982069</v>
      </c>
      <c r="E1291" s="627">
        <v>0.88344087434633978</v>
      </c>
      <c r="F1291" s="627">
        <v>0.79964016660519577</v>
      </c>
      <c r="G1291" s="628">
        <v>0.54331200488932752</v>
      </c>
    </row>
    <row r="1292" spans="1:7">
      <c r="A1292" s="603">
        <v>42947</v>
      </c>
      <c r="B1292" s="626">
        <v>-0.26082173604775322</v>
      </c>
      <c r="C1292" s="627">
        <v>0.26030023135960606</v>
      </c>
      <c r="D1292" s="627">
        <v>0.19114962399148283</v>
      </c>
      <c r="E1292" s="627">
        <v>0.88298571581271745</v>
      </c>
      <c r="F1292" s="627">
        <v>0.80037647412501989</v>
      </c>
      <c r="G1292" s="628">
        <v>0.5435559460633228</v>
      </c>
    </row>
    <row r="1293" spans="1:7">
      <c r="A1293" s="603">
        <v>42944</v>
      </c>
      <c r="B1293" s="626">
        <v>-0.43755881017157938</v>
      </c>
      <c r="C1293" s="627">
        <v>0.25696862479117916</v>
      </c>
      <c r="D1293" s="627">
        <v>0.19302881536180508</v>
      </c>
      <c r="E1293" s="627">
        <v>0.88253411082608246</v>
      </c>
      <c r="F1293" s="627">
        <v>0.80125838720361708</v>
      </c>
      <c r="G1293" s="628">
        <v>0.54326563094444102</v>
      </c>
    </row>
    <row r="1294" spans="1:7">
      <c r="A1294" s="603">
        <v>42943</v>
      </c>
      <c r="B1294" s="626">
        <v>-0.33888630063984676</v>
      </c>
      <c r="C1294" s="627">
        <v>0.22908457455166664</v>
      </c>
      <c r="D1294" s="627">
        <v>0.19660459618197731</v>
      </c>
      <c r="E1294" s="627">
        <v>0.8831367547489859</v>
      </c>
      <c r="F1294" s="627">
        <v>0.80228667698126832</v>
      </c>
      <c r="G1294" s="628">
        <v>0.54338727752712079</v>
      </c>
    </row>
    <row r="1295" spans="1:7">
      <c r="A1295" s="603">
        <v>42942</v>
      </c>
      <c r="B1295" s="626">
        <v>0.26735337477863902</v>
      </c>
      <c r="C1295" s="627">
        <v>0.2266847418289871</v>
      </c>
      <c r="D1295" s="627">
        <v>0.20660647449074401</v>
      </c>
      <c r="E1295" s="627">
        <v>0.8848682019910078</v>
      </c>
      <c r="F1295" s="627">
        <v>0.80203391611028196</v>
      </c>
      <c r="G1295" s="628">
        <v>0.54430724833203048</v>
      </c>
    </row>
    <row r="1296" spans="1:7">
      <c r="A1296" s="603">
        <v>42941</v>
      </c>
      <c r="B1296" s="626">
        <v>0.23466807330042816</v>
      </c>
      <c r="C1296" s="627">
        <v>0.21852017061139248</v>
      </c>
      <c r="D1296" s="627">
        <v>0.19735633773999667</v>
      </c>
      <c r="E1296" s="627">
        <v>0.88573353810750954</v>
      </c>
      <c r="F1296" s="627">
        <v>0.80218771333156103</v>
      </c>
      <c r="G1296" s="628">
        <v>0.54447011257192768</v>
      </c>
    </row>
    <row r="1297" spans="1:7">
      <c r="A1297" s="603">
        <v>42940</v>
      </c>
      <c r="B1297" s="626">
        <v>7.6202508212387346E-2</v>
      </c>
      <c r="C1297" s="627">
        <v>0.22342729063767991</v>
      </c>
      <c r="D1297" s="627">
        <v>0.19219186217385217</v>
      </c>
      <c r="E1297" s="627">
        <v>0.88039512408241738</v>
      </c>
      <c r="F1297" s="627">
        <v>0.80224524412849663</v>
      </c>
      <c r="G1297" s="628">
        <v>0.54321919611863834</v>
      </c>
    </row>
    <row r="1298" spans="1:7">
      <c r="A1298" s="603">
        <v>42937</v>
      </c>
      <c r="B1298" s="626">
        <v>0.10626194845912151</v>
      </c>
      <c r="C1298" s="627">
        <v>0.3630888491338119</v>
      </c>
      <c r="D1298" s="627">
        <v>0.19489131644028204</v>
      </c>
      <c r="E1298" s="627">
        <v>0.85076921188924526</v>
      </c>
      <c r="F1298" s="627">
        <v>0.80144194676150171</v>
      </c>
      <c r="G1298" s="628">
        <v>0.54279703316629724</v>
      </c>
    </row>
    <row r="1299" spans="1:7">
      <c r="A1299" s="603">
        <v>42936</v>
      </c>
      <c r="B1299" s="626">
        <v>0.33014586583736083</v>
      </c>
      <c r="C1299" s="627">
        <v>0.35372835668574698</v>
      </c>
      <c r="D1299" s="627">
        <v>0.19542659268857887</v>
      </c>
      <c r="E1299" s="627">
        <v>0.85081015083214506</v>
      </c>
      <c r="F1299" s="627">
        <v>0.80045218773313287</v>
      </c>
      <c r="G1299" s="628">
        <v>0.54280593782296704</v>
      </c>
    </row>
    <row r="1300" spans="1:7">
      <c r="A1300" s="603">
        <v>42935</v>
      </c>
      <c r="B1300" s="626">
        <v>0.281651061595313</v>
      </c>
      <c r="C1300" s="627">
        <v>0.31716002212968125</v>
      </c>
      <c r="D1300" s="627">
        <v>0.19491985016384611</v>
      </c>
      <c r="E1300" s="627">
        <v>0.85004380891283859</v>
      </c>
      <c r="F1300" s="627">
        <v>0.80059682598499327</v>
      </c>
      <c r="G1300" s="628">
        <v>0.54277652067468318</v>
      </c>
    </row>
    <row r="1301" spans="1:7">
      <c r="A1301" s="603">
        <v>42934</v>
      </c>
      <c r="B1301" s="626">
        <v>0.33072676976468912</v>
      </c>
      <c r="C1301" s="627">
        <v>0.2996131141174348</v>
      </c>
      <c r="D1301" s="627">
        <v>0.18867328836116998</v>
      </c>
      <c r="E1301" s="627">
        <v>0.8387027711243259</v>
      </c>
      <c r="F1301" s="627">
        <v>0.8009359378733284</v>
      </c>
      <c r="G1301" s="628">
        <v>0.54270877802927842</v>
      </c>
    </row>
    <row r="1302" spans="1:7">
      <c r="A1302" s="603">
        <v>42933</v>
      </c>
      <c r="B1302" s="626">
        <v>0.35336095833684406</v>
      </c>
      <c r="C1302" s="627">
        <v>0.30059206744986389</v>
      </c>
      <c r="D1302" s="627">
        <v>0.17126176797084319</v>
      </c>
      <c r="E1302" s="627">
        <v>0.81555803315698838</v>
      </c>
      <c r="F1302" s="627">
        <v>0.80110430733606486</v>
      </c>
      <c r="G1302" s="628">
        <v>0.54279302757090675</v>
      </c>
    </row>
    <row r="1303" spans="1:7">
      <c r="A1303" s="603">
        <v>42930</v>
      </c>
      <c r="B1303" s="626">
        <v>0.39919534589759514</v>
      </c>
      <c r="C1303" s="627">
        <v>0.29600395055288703</v>
      </c>
      <c r="D1303" s="627">
        <v>0.16697998673600079</v>
      </c>
      <c r="E1303" s="627">
        <v>0.79173426204884978</v>
      </c>
      <c r="F1303" s="627">
        <v>0.80089631753712298</v>
      </c>
      <c r="G1303" s="628">
        <v>0.54283172489359033</v>
      </c>
    </row>
    <row r="1304" spans="1:7">
      <c r="A1304" s="603">
        <v>42929</v>
      </c>
      <c r="B1304" s="626">
        <v>0.29296841671632018</v>
      </c>
      <c r="C1304" s="627">
        <v>0.25731087888637466</v>
      </c>
      <c r="D1304" s="627">
        <v>0.17003672280795717</v>
      </c>
      <c r="E1304" s="627">
        <v>0.79180970378084037</v>
      </c>
      <c r="F1304" s="627">
        <v>0.80150237276392144</v>
      </c>
      <c r="G1304" s="628">
        <v>0.54225716818814218</v>
      </c>
    </row>
    <row r="1305" spans="1:7">
      <c r="A1305" s="603">
        <v>42928</v>
      </c>
      <c r="B1305" s="626">
        <v>0.41293622037482181</v>
      </c>
      <c r="C1305" s="627">
        <v>0.22723164895282036</v>
      </c>
      <c r="D1305" s="627">
        <v>0.17544996721699579</v>
      </c>
      <c r="E1305" s="627">
        <v>0.79323582094436351</v>
      </c>
      <c r="F1305" s="627">
        <v>0.80242857967558268</v>
      </c>
      <c r="G1305" s="628">
        <v>0.54249115663180902</v>
      </c>
    </row>
    <row r="1306" spans="1:7">
      <c r="A1306" s="603">
        <v>42927</v>
      </c>
      <c r="B1306" s="626">
        <v>0.55593272935844629</v>
      </c>
      <c r="C1306" s="627">
        <v>0.20773658077876761</v>
      </c>
      <c r="D1306" s="627">
        <v>0.17934756188160106</v>
      </c>
      <c r="E1306" s="627">
        <v>0.7934869171321095</v>
      </c>
      <c r="F1306" s="627">
        <v>0.80319081820798666</v>
      </c>
      <c r="G1306" s="628">
        <v>0.54261084150316186</v>
      </c>
    </row>
    <row r="1307" spans="1:7">
      <c r="A1307" s="603">
        <v>42926</v>
      </c>
      <c r="B1307" s="626">
        <v>0.52049417839943379</v>
      </c>
      <c r="C1307" s="627">
        <v>0.20978543927244925</v>
      </c>
      <c r="D1307" s="627">
        <v>0.17908551566182604</v>
      </c>
      <c r="E1307" s="627">
        <v>0.79331210302996003</v>
      </c>
      <c r="F1307" s="627">
        <v>0.80395347640019221</v>
      </c>
      <c r="G1307" s="628">
        <v>0.54268581094322577</v>
      </c>
    </row>
    <row r="1308" spans="1:7">
      <c r="A1308" s="603">
        <v>42923</v>
      </c>
      <c r="B1308" s="626">
        <v>0.48984399535954665</v>
      </c>
      <c r="C1308" s="627">
        <v>0.21171464316739103</v>
      </c>
      <c r="D1308" s="627">
        <v>0.16488663392637867</v>
      </c>
      <c r="E1308" s="627">
        <v>0.79295804793358216</v>
      </c>
      <c r="F1308" s="627">
        <v>0.80406172897666073</v>
      </c>
      <c r="G1308" s="628">
        <v>0.54279441427030328</v>
      </c>
    </row>
    <row r="1309" spans="1:7">
      <c r="A1309" s="603">
        <v>42922</v>
      </c>
      <c r="B1309" s="626">
        <v>0.39065344201268604</v>
      </c>
      <c r="C1309" s="627">
        <v>0.21344491666220031</v>
      </c>
      <c r="D1309" s="627">
        <v>0.14872322417830611</v>
      </c>
      <c r="E1309" s="627">
        <v>0.79273159031200635</v>
      </c>
      <c r="F1309" s="627">
        <v>0.80446459061222397</v>
      </c>
      <c r="G1309" s="628">
        <v>0.54304924081840744</v>
      </c>
    </row>
    <row r="1310" spans="1:7">
      <c r="A1310" s="603">
        <v>42921</v>
      </c>
      <c r="B1310" s="626">
        <v>0.31822471979217076</v>
      </c>
      <c r="C1310" s="627">
        <v>0.198278228651799</v>
      </c>
      <c r="D1310" s="627">
        <v>0.14517521421116597</v>
      </c>
      <c r="E1310" s="627">
        <v>0.79254722119443333</v>
      </c>
      <c r="F1310" s="627">
        <v>0.80451172300652019</v>
      </c>
      <c r="G1310" s="628">
        <v>0.54315957119904079</v>
      </c>
    </row>
    <row r="1311" spans="1:7">
      <c r="A1311" s="603">
        <v>42920</v>
      </c>
      <c r="B1311" s="626">
        <v>0.37848655829440941</v>
      </c>
      <c r="C1311" s="627">
        <v>0.19930836434358018</v>
      </c>
      <c r="D1311" s="627">
        <v>0.14490562026738538</v>
      </c>
      <c r="E1311" s="627">
        <v>0.79258303324805945</v>
      </c>
      <c r="F1311" s="627">
        <v>0.80440181279915979</v>
      </c>
      <c r="G1311" s="628">
        <v>0.54358704055239093</v>
      </c>
    </row>
    <row r="1312" spans="1:7">
      <c r="A1312" s="603">
        <v>42919</v>
      </c>
      <c r="B1312" s="626">
        <v>0.45160316011463303</v>
      </c>
      <c r="C1312" s="627">
        <v>0.20087586721547449</v>
      </c>
      <c r="D1312" s="627">
        <v>0.12906315478956215</v>
      </c>
      <c r="E1312" s="627">
        <v>0.79114031852453837</v>
      </c>
      <c r="F1312" s="627">
        <v>0.80426642265699999</v>
      </c>
      <c r="G1312" s="628">
        <v>0.54332859164860081</v>
      </c>
    </row>
    <row r="1313" spans="1:7">
      <c r="A1313" s="603">
        <v>42916</v>
      </c>
      <c r="B1313" s="626">
        <v>0.4969064174507134</v>
      </c>
      <c r="C1313" s="627">
        <v>0.20566394401923183</v>
      </c>
      <c r="D1313" s="627">
        <v>0.12349684370106577</v>
      </c>
      <c r="E1313" s="627">
        <v>0.78839854501065798</v>
      </c>
      <c r="F1313" s="627">
        <v>0.80389610341057771</v>
      </c>
      <c r="G1313" s="628">
        <v>0.54278355274887768</v>
      </c>
    </row>
    <row r="1314" spans="1:7">
      <c r="A1314" s="603">
        <v>42915</v>
      </c>
      <c r="B1314" s="626">
        <v>0.42473394560033234</v>
      </c>
      <c r="C1314" s="627">
        <v>0.19184282358690727</v>
      </c>
      <c r="D1314" s="627">
        <v>0.1325267746546713</v>
      </c>
      <c r="E1314" s="627">
        <v>0.78718718074044391</v>
      </c>
      <c r="F1314" s="627">
        <v>0.80396019058399304</v>
      </c>
      <c r="G1314" s="628">
        <v>0.54234471627620418</v>
      </c>
    </row>
    <row r="1315" spans="1:7">
      <c r="A1315" s="603">
        <v>42914</v>
      </c>
      <c r="B1315" s="626">
        <v>0.60074437821156079</v>
      </c>
      <c r="C1315" s="627">
        <v>0.19248358157282502</v>
      </c>
      <c r="D1315" s="627">
        <v>0.15279956186150259</v>
      </c>
      <c r="E1315" s="627">
        <v>0.78611765331561045</v>
      </c>
      <c r="F1315" s="627">
        <v>0.80407849379842378</v>
      </c>
      <c r="G1315" s="628">
        <v>0.54220231643133954</v>
      </c>
    </row>
    <row r="1316" spans="1:7">
      <c r="A1316" s="603">
        <v>42913</v>
      </c>
      <c r="B1316" s="626">
        <v>0.77957814302896034</v>
      </c>
      <c r="C1316" s="627">
        <v>0.19164826160885193</v>
      </c>
      <c r="D1316" s="627">
        <v>0.16929416267508854</v>
      </c>
      <c r="E1316" s="627">
        <v>0.78539723241221138</v>
      </c>
      <c r="F1316" s="627">
        <v>0.80434107523161891</v>
      </c>
      <c r="G1316" s="628">
        <v>0.54213132577866741</v>
      </c>
    </row>
    <row r="1317" spans="1:7">
      <c r="A1317" s="603">
        <v>42912</v>
      </c>
      <c r="B1317" s="626">
        <v>0.8718416405517182</v>
      </c>
      <c r="C1317" s="627">
        <v>0.17766014739085906</v>
      </c>
      <c r="D1317" s="627">
        <v>0.17914468491043858</v>
      </c>
      <c r="E1317" s="627">
        <v>0.78501075172407642</v>
      </c>
      <c r="F1317" s="627">
        <v>0.8050756366272166</v>
      </c>
      <c r="G1317" s="628">
        <v>0.54180461481690345</v>
      </c>
    </row>
    <row r="1318" spans="1:7">
      <c r="A1318" s="603">
        <v>42909</v>
      </c>
      <c r="B1318" s="626">
        <v>0.85529817951294196</v>
      </c>
      <c r="C1318" s="627">
        <v>0.15943256643062487</v>
      </c>
      <c r="D1318" s="627">
        <v>0.19306838256273443</v>
      </c>
      <c r="E1318" s="627">
        <v>0.78545757835008145</v>
      </c>
      <c r="F1318" s="627">
        <v>0.80648819615283363</v>
      </c>
      <c r="G1318" s="628">
        <v>0.54160056354917729</v>
      </c>
    </row>
    <row r="1319" spans="1:7">
      <c r="A1319" s="603">
        <v>42908</v>
      </c>
      <c r="B1319" s="626">
        <v>0.85822990106767583</v>
      </c>
      <c r="C1319" s="627">
        <v>0.17785513105882816</v>
      </c>
      <c r="D1319" s="627">
        <v>0.25953957096032315</v>
      </c>
      <c r="E1319" s="627">
        <v>0.78548979866889801</v>
      </c>
      <c r="F1319" s="627">
        <v>0.80782796305417259</v>
      </c>
      <c r="G1319" s="628">
        <v>0.54172267129656315</v>
      </c>
    </row>
    <row r="1320" spans="1:7">
      <c r="A1320" s="603">
        <v>42907</v>
      </c>
      <c r="B1320" s="626">
        <v>0.84852983648726532</v>
      </c>
      <c r="C1320" s="627">
        <v>0.15853544359576158</v>
      </c>
      <c r="D1320" s="627">
        <v>0.29597997636250611</v>
      </c>
      <c r="E1320" s="627">
        <v>0.786419725673138</v>
      </c>
      <c r="F1320" s="627">
        <v>0.80903831231979717</v>
      </c>
      <c r="G1320" s="628">
        <v>0.54171980149344856</v>
      </c>
    </row>
    <row r="1321" spans="1:7">
      <c r="A1321" s="603">
        <v>42906</v>
      </c>
      <c r="B1321" s="626">
        <v>0.80728900126783443</v>
      </c>
      <c r="C1321" s="627">
        <v>0.10165042214193906</v>
      </c>
      <c r="D1321" s="627">
        <v>0.30801567749427272</v>
      </c>
      <c r="E1321" s="627">
        <v>0.78552881105662486</v>
      </c>
      <c r="F1321" s="627">
        <v>0.80988853037535258</v>
      </c>
      <c r="G1321" s="628">
        <v>0.54158110759659184</v>
      </c>
    </row>
    <row r="1322" spans="1:7">
      <c r="A1322" s="603">
        <v>42905</v>
      </c>
      <c r="B1322" s="626">
        <v>0.79930934666847664</v>
      </c>
      <c r="C1322" s="627">
        <v>8.9686586755112235E-2</v>
      </c>
      <c r="D1322" s="627">
        <v>0.34095051064231624</v>
      </c>
      <c r="E1322" s="627">
        <v>0.78546707554869855</v>
      </c>
      <c r="F1322" s="627">
        <v>0.81019688173344895</v>
      </c>
      <c r="G1322" s="628">
        <v>0.54174131998083197</v>
      </c>
    </row>
    <row r="1323" spans="1:7">
      <c r="A1323" s="603">
        <v>42902</v>
      </c>
      <c r="B1323" s="626">
        <v>0.79485430008962554</v>
      </c>
      <c r="C1323" s="627">
        <v>8.2679357211189936E-2</v>
      </c>
      <c r="D1323" s="627">
        <v>0.3503329219930244</v>
      </c>
      <c r="E1323" s="627">
        <v>0.78574390462271115</v>
      </c>
      <c r="F1323" s="627">
        <v>0.81013251779114825</v>
      </c>
      <c r="G1323" s="628">
        <v>0.54133952034939692</v>
      </c>
    </row>
    <row r="1324" spans="1:7">
      <c r="A1324" s="603">
        <v>42901</v>
      </c>
      <c r="B1324" s="626">
        <v>0.78743907961424398</v>
      </c>
      <c r="C1324" s="627">
        <v>9.9511362955769511E-2</v>
      </c>
      <c r="D1324" s="627">
        <v>0.44981458707444222</v>
      </c>
      <c r="E1324" s="627">
        <v>0.78633714511406017</v>
      </c>
      <c r="F1324" s="627">
        <v>0.81104074130384329</v>
      </c>
      <c r="G1324" s="628">
        <v>0.54119025835740731</v>
      </c>
    </row>
    <row r="1325" spans="1:7">
      <c r="A1325" s="603">
        <v>42900</v>
      </c>
      <c r="B1325" s="626">
        <v>0.72805602372751266</v>
      </c>
      <c r="C1325" s="627">
        <v>0.1031353733012402</v>
      </c>
      <c r="D1325" s="627">
        <v>0.50445670942882093</v>
      </c>
      <c r="E1325" s="627">
        <v>0.78760430429656292</v>
      </c>
      <c r="F1325" s="627">
        <v>0.81160224403612147</v>
      </c>
      <c r="G1325" s="628">
        <v>0.54121357699385642</v>
      </c>
    </row>
    <row r="1326" spans="1:7">
      <c r="A1326" s="603">
        <v>42899</v>
      </c>
      <c r="B1326" s="626">
        <v>0.68024803978819071</v>
      </c>
      <c r="C1326" s="627">
        <v>7.7379285796266822E-2</v>
      </c>
      <c r="D1326" s="627">
        <v>0.52392341271487597</v>
      </c>
      <c r="E1326" s="627">
        <v>0.78863802428558905</v>
      </c>
      <c r="F1326" s="627">
        <v>0.81210615685290788</v>
      </c>
      <c r="G1326" s="628">
        <v>0.54073317528361664</v>
      </c>
    </row>
    <row r="1327" spans="1:7">
      <c r="A1327" s="603">
        <v>42898</v>
      </c>
      <c r="B1327" s="626">
        <v>0.61232970852836621</v>
      </c>
      <c r="C1327" s="627">
        <v>7.2477859020580737E-2</v>
      </c>
      <c r="D1327" s="627">
        <v>0.54065264793450873</v>
      </c>
      <c r="E1327" s="627">
        <v>0.78849694292769723</v>
      </c>
      <c r="F1327" s="627">
        <v>0.81179306358461312</v>
      </c>
      <c r="G1327" s="628">
        <v>0.53991565114538065</v>
      </c>
    </row>
    <row r="1328" spans="1:7">
      <c r="A1328" s="603">
        <v>42895</v>
      </c>
      <c r="B1328" s="626">
        <v>0.57728655176576937</v>
      </c>
      <c r="C1328" s="627">
        <v>7.6279170022662657E-2</v>
      </c>
      <c r="D1328" s="627">
        <v>0.52939661262050708</v>
      </c>
      <c r="E1328" s="627">
        <v>0.78849497896288068</v>
      </c>
      <c r="F1328" s="627">
        <v>0.81210981687656569</v>
      </c>
      <c r="G1328" s="628">
        <v>0.53934199888523182</v>
      </c>
    </row>
    <row r="1329" spans="1:7">
      <c r="A1329" s="603">
        <v>42894</v>
      </c>
      <c r="B1329" s="626">
        <v>0.51310012760841306</v>
      </c>
      <c r="C1329" s="627">
        <v>8.4566447768563244E-2</v>
      </c>
      <c r="D1329" s="627">
        <v>0.533766604298895</v>
      </c>
      <c r="E1329" s="627">
        <v>0.78935060964434445</v>
      </c>
      <c r="F1329" s="627">
        <v>0.81312118956388102</v>
      </c>
      <c r="G1329" s="628">
        <v>0.5387405906095768</v>
      </c>
    </row>
    <row r="1330" spans="1:7">
      <c r="A1330" s="603">
        <v>42893</v>
      </c>
      <c r="B1330" s="626">
        <v>0.41041192456212133</v>
      </c>
      <c r="C1330" s="627">
        <v>8.9723720155687386E-2</v>
      </c>
      <c r="D1330" s="627">
        <v>0.53773356721400956</v>
      </c>
      <c r="E1330" s="627">
        <v>0.7895851848969937</v>
      </c>
      <c r="F1330" s="627">
        <v>0.81419728612748898</v>
      </c>
      <c r="G1330" s="628">
        <v>0.53704345002768594</v>
      </c>
    </row>
    <row r="1331" spans="1:7">
      <c r="A1331" s="603">
        <v>42892</v>
      </c>
      <c r="B1331" s="626">
        <v>0.47066557462310971</v>
      </c>
      <c r="C1331" s="627">
        <v>0.12061280678665943</v>
      </c>
      <c r="D1331" s="627">
        <v>0.60670501988766801</v>
      </c>
      <c r="E1331" s="627">
        <v>0.79118735465573131</v>
      </c>
      <c r="F1331" s="627">
        <v>0.81678448708752593</v>
      </c>
      <c r="G1331" s="628">
        <v>0.5366536074051822</v>
      </c>
    </row>
    <row r="1332" spans="1:7">
      <c r="A1332" s="603">
        <v>42891</v>
      </c>
      <c r="B1332" s="626">
        <v>0.4472516271632318</v>
      </c>
      <c r="C1332" s="627">
        <v>0.11415688099417923</v>
      </c>
      <c r="D1332" s="627">
        <v>0.679224851148854</v>
      </c>
      <c r="E1332" s="627">
        <v>0.79174819292872034</v>
      </c>
      <c r="F1332" s="627">
        <v>0.81864755653210619</v>
      </c>
      <c r="G1332" s="628">
        <v>0.53640728240892444</v>
      </c>
    </row>
    <row r="1333" spans="1:7">
      <c r="A1333" s="603">
        <v>42888</v>
      </c>
      <c r="B1333" s="626">
        <v>0.38284463703214483</v>
      </c>
      <c r="C1333" s="627">
        <v>0.1229639524103105</v>
      </c>
      <c r="D1333" s="627">
        <v>0.70392314264375155</v>
      </c>
      <c r="E1333" s="627">
        <v>0.7916517630176626</v>
      </c>
      <c r="F1333" s="627">
        <v>0.81925218919774223</v>
      </c>
      <c r="G1333" s="628">
        <v>0.53607757878284124</v>
      </c>
    </row>
    <row r="1334" spans="1:7">
      <c r="A1334" s="603">
        <v>42887</v>
      </c>
      <c r="B1334" s="626">
        <v>0.25559985770534638</v>
      </c>
      <c r="C1334" s="627">
        <v>0.13183553504755971</v>
      </c>
      <c r="D1334" s="627">
        <v>0.7507384083820805</v>
      </c>
      <c r="E1334" s="627">
        <v>0.79296338343871509</v>
      </c>
      <c r="F1334" s="627">
        <v>0.82018214315951876</v>
      </c>
      <c r="G1334" s="628">
        <v>0.53558710786515451</v>
      </c>
    </row>
    <row r="1335" spans="1:7">
      <c r="A1335" s="603">
        <v>42886</v>
      </c>
      <c r="B1335" s="626">
        <v>6.7610319757428539E-2</v>
      </c>
      <c r="C1335" s="627">
        <v>0.13078681277330356</v>
      </c>
      <c r="D1335" s="627">
        <v>0.81979522378851044</v>
      </c>
      <c r="E1335" s="627">
        <v>0.79494508456195678</v>
      </c>
      <c r="F1335" s="627">
        <v>0.82110246062112802</v>
      </c>
      <c r="G1335" s="628">
        <v>0.5351858539749621</v>
      </c>
    </row>
    <row r="1336" spans="1:7">
      <c r="A1336" s="603">
        <v>42885</v>
      </c>
      <c r="B1336" s="626">
        <v>-0.15344266720705491</v>
      </c>
      <c r="C1336" s="627">
        <v>0.11812605203149834</v>
      </c>
      <c r="D1336" s="627">
        <v>0.86384808154657844</v>
      </c>
      <c r="E1336" s="627">
        <v>0.79603445192181843</v>
      </c>
      <c r="F1336" s="627">
        <v>0.82172685126065426</v>
      </c>
      <c r="G1336" s="628">
        <v>0.53493324001587073</v>
      </c>
    </row>
    <row r="1337" spans="1:7">
      <c r="A1337" s="603">
        <v>42884</v>
      </c>
      <c r="B1337" s="626">
        <v>-0.24518346248201381</v>
      </c>
      <c r="C1337" s="627">
        <v>0.10889875239349317</v>
      </c>
      <c r="D1337" s="627">
        <v>0.88665597108420369</v>
      </c>
      <c r="E1337" s="627">
        <v>0.79696857007520427</v>
      </c>
      <c r="F1337" s="627">
        <v>0.82248245037383649</v>
      </c>
      <c r="G1337" s="628">
        <v>0.53500273918940566</v>
      </c>
    </row>
    <row r="1338" spans="1:7">
      <c r="A1338" s="603">
        <v>42881</v>
      </c>
      <c r="B1338" s="626">
        <v>-0.33093754460534724</v>
      </c>
      <c r="C1338" s="627">
        <v>9.3407497775342643E-2</v>
      </c>
      <c r="D1338" s="627">
        <v>0.89883791481691444</v>
      </c>
      <c r="E1338" s="627">
        <v>0.7982856396210406</v>
      </c>
      <c r="F1338" s="627">
        <v>0.82344209234115007</v>
      </c>
      <c r="G1338" s="628">
        <v>0.53476932428146162</v>
      </c>
    </row>
    <row r="1339" spans="1:7">
      <c r="A1339" s="603">
        <v>42880</v>
      </c>
      <c r="B1339" s="626">
        <v>-0.35738617775723752</v>
      </c>
      <c r="C1339" s="627">
        <v>0.10641339016851357</v>
      </c>
      <c r="D1339" s="627">
        <v>0.91246110898232158</v>
      </c>
      <c r="E1339" s="627">
        <v>0.80082251040210373</v>
      </c>
      <c r="F1339" s="627">
        <v>0.82509073580331815</v>
      </c>
      <c r="G1339" s="628">
        <v>0.53460166710950119</v>
      </c>
    </row>
    <row r="1340" spans="1:7">
      <c r="A1340" s="603">
        <v>42879</v>
      </c>
      <c r="B1340" s="626">
        <v>7.7432725468560134E-3</v>
      </c>
      <c r="C1340" s="627">
        <v>0.2026009575152232</v>
      </c>
      <c r="D1340" s="627">
        <v>0.9244040144179575</v>
      </c>
      <c r="E1340" s="627">
        <v>0.80410215544761543</v>
      </c>
      <c r="F1340" s="627">
        <v>0.82688556494233056</v>
      </c>
      <c r="G1340" s="628">
        <v>0.53445677081649634</v>
      </c>
    </row>
    <row r="1341" spans="1:7">
      <c r="A1341" s="603">
        <v>42878</v>
      </c>
      <c r="B1341" s="626">
        <v>0.14401731642399715</v>
      </c>
      <c r="C1341" s="627">
        <v>0.22621066245738927</v>
      </c>
      <c r="D1341" s="627">
        <v>0.92942157379278378</v>
      </c>
      <c r="E1341" s="627">
        <v>0.80437250157959872</v>
      </c>
      <c r="F1341" s="627">
        <v>0.82462377201794612</v>
      </c>
      <c r="G1341" s="628">
        <v>0.53386058484363785</v>
      </c>
    </row>
    <row r="1342" spans="1:7">
      <c r="A1342" s="603">
        <v>42877</v>
      </c>
      <c r="B1342" s="626">
        <v>0.21796094635802818</v>
      </c>
      <c r="C1342" s="627">
        <v>0.21443499341242275</v>
      </c>
      <c r="D1342" s="627">
        <v>0.92482684769810353</v>
      </c>
      <c r="E1342" s="627">
        <v>0.80428533905091071</v>
      </c>
      <c r="F1342" s="627">
        <v>0.82498306610996697</v>
      </c>
      <c r="G1342" s="628">
        <v>0.53289102525578491</v>
      </c>
    </row>
    <row r="1343" spans="1:7">
      <c r="A1343" s="603">
        <v>42874</v>
      </c>
      <c r="B1343" s="626">
        <v>0.57683070493644961</v>
      </c>
      <c r="C1343" s="627">
        <v>0.21557435296043168</v>
      </c>
      <c r="D1343" s="627">
        <v>0.92507086328527122</v>
      </c>
      <c r="E1343" s="627">
        <v>0.80448790272415227</v>
      </c>
      <c r="F1343" s="627">
        <v>0.82579354217649747</v>
      </c>
      <c r="G1343" s="628">
        <v>0.53158057572175921</v>
      </c>
    </row>
    <row r="1344" spans="1:7">
      <c r="A1344" s="603">
        <v>42873</v>
      </c>
      <c r="B1344" s="626">
        <v>0.58045255097371584</v>
      </c>
      <c r="C1344" s="627">
        <v>0.24969720883539423</v>
      </c>
      <c r="D1344" s="627">
        <v>0.92629797863786478</v>
      </c>
      <c r="E1344" s="627">
        <v>0.80452312822821814</v>
      </c>
      <c r="F1344" s="627">
        <v>0.82669193895160586</v>
      </c>
      <c r="G1344" s="628">
        <v>0.53106784369600313</v>
      </c>
    </row>
    <row r="1345" spans="1:7">
      <c r="A1345" s="603">
        <v>42872</v>
      </c>
      <c r="B1345" s="626">
        <v>0.51216568575685362</v>
      </c>
      <c r="C1345" s="627">
        <v>0.27124592756369498</v>
      </c>
      <c r="D1345" s="627">
        <v>0.9259125460172527</v>
      </c>
      <c r="E1345" s="627">
        <v>0.80440318873120065</v>
      </c>
      <c r="F1345" s="627">
        <v>0.82510710534155796</v>
      </c>
      <c r="G1345" s="628">
        <v>0.52977993446364813</v>
      </c>
    </row>
    <row r="1346" spans="1:7">
      <c r="A1346" s="603">
        <v>42871</v>
      </c>
      <c r="B1346" s="626">
        <v>0.53019469420091647</v>
      </c>
      <c r="C1346" s="627">
        <v>0.31222809484450681</v>
      </c>
      <c r="D1346" s="627">
        <v>0.92786183462317051</v>
      </c>
      <c r="E1346" s="627">
        <v>0.80448471623843265</v>
      </c>
      <c r="F1346" s="627">
        <v>0.82572476323303556</v>
      </c>
      <c r="G1346" s="628">
        <v>0.52948236226832246</v>
      </c>
    </row>
    <row r="1347" spans="1:7">
      <c r="A1347" s="603">
        <v>42870</v>
      </c>
      <c r="B1347" s="626">
        <v>0.5999265201526649</v>
      </c>
      <c r="C1347" s="627">
        <v>0.36250655704492507</v>
      </c>
      <c r="D1347" s="627">
        <v>0.93076228487471446</v>
      </c>
      <c r="E1347" s="627">
        <v>0.80599363162008242</v>
      </c>
      <c r="F1347" s="627">
        <v>0.82633317279322682</v>
      </c>
      <c r="G1347" s="628">
        <v>0.52866836361615843</v>
      </c>
    </row>
    <row r="1348" spans="1:7">
      <c r="A1348" s="603">
        <v>42867</v>
      </c>
      <c r="B1348" s="626">
        <v>0.51643867427120249</v>
      </c>
      <c r="C1348" s="627">
        <v>0.40432934858465697</v>
      </c>
      <c r="D1348" s="627">
        <v>0.93146725694826016</v>
      </c>
      <c r="E1348" s="627">
        <v>0.80635182110371317</v>
      </c>
      <c r="F1348" s="627">
        <v>0.82706198378711659</v>
      </c>
      <c r="G1348" s="628">
        <v>0.52716282507099255</v>
      </c>
    </row>
    <row r="1349" spans="1:7">
      <c r="A1349" s="603">
        <v>42866</v>
      </c>
      <c r="B1349" s="626">
        <v>0.45899348341152379</v>
      </c>
      <c r="C1349" s="627">
        <v>0.47333415076788871</v>
      </c>
      <c r="D1349" s="627">
        <v>0.93144166186715283</v>
      </c>
      <c r="E1349" s="627">
        <v>0.80619380085476211</v>
      </c>
      <c r="F1349" s="627">
        <v>0.82509510668971398</v>
      </c>
      <c r="G1349" s="628">
        <v>0.52613734355700514</v>
      </c>
    </row>
    <row r="1350" spans="1:7">
      <c r="A1350" s="603">
        <v>42865</v>
      </c>
      <c r="B1350" s="626">
        <v>0.40042461538017743</v>
      </c>
      <c r="C1350" s="627">
        <v>0.5185527115993106</v>
      </c>
      <c r="D1350" s="627">
        <v>0.93166930770571155</v>
      </c>
      <c r="E1350" s="627">
        <v>0.80586868791916244</v>
      </c>
      <c r="F1350" s="627">
        <v>0.82297569268131743</v>
      </c>
      <c r="G1350" s="628">
        <v>0.52449785746885424</v>
      </c>
    </row>
    <row r="1351" spans="1:7">
      <c r="A1351" s="603">
        <v>42864</v>
      </c>
      <c r="B1351" s="626">
        <v>0.38135658736181038</v>
      </c>
      <c r="C1351" s="627">
        <v>0.54799780907563078</v>
      </c>
      <c r="D1351" s="627">
        <v>0.93164416707093678</v>
      </c>
      <c r="E1351" s="627">
        <v>0.80620289683238922</v>
      </c>
      <c r="F1351" s="627">
        <v>0.82066016870287428</v>
      </c>
      <c r="G1351" s="628">
        <v>0.52329447960331577</v>
      </c>
    </row>
    <row r="1352" spans="1:7">
      <c r="A1352" s="603">
        <v>42863</v>
      </c>
      <c r="B1352" s="626">
        <v>0.40442073490476971</v>
      </c>
      <c r="C1352" s="627">
        <v>0.57936356369561071</v>
      </c>
      <c r="D1352" s="627">
        <v>0.93268762442963793</v>
      </c>
      <c r="E1352" s="627">
        <v>0.80709114426140638</v>
      </c>
      <c r="F1352" s="627">
        <v>0.81871508715938801</v>
      </c>
      <c r="G1352" s="628">
        <v>0.52240821688693173</v>
      </c>
    </row>
    <row r="1353" spans="1:7">
      <c r="A1353" s="603">
        <v>42860</v>
      </c>
      <c r="B1353" s="626">
        <v>0.34786991149119512</v>
      </c>
      <c r="C1353" s="627">
        <v>0.59543123372779794</v>
      </c>
      <c r="D1353" s="627">
        <v>0.93348072744143984</v>
      </c>
      <c r="E1353" s="627">
        <v>0.80752132845178271</v>
      </c>
      <c r="F1353" s="627">
        <v>0.81692638111850735</v>
      </c>
      <c r="G1353" s="628">
        <v>0.52178526066447151</v>
      </c>
    </row>
    <row r="1354" spans="1:7">
      <c r="A1354" s="603">
        <v>42859</v>
      </c>
      <c r="B1354" s="626">
        <v>0.36138137306426188</v>
      </c>
      <c r="C1354" s="627">
        <v>0.66641606658951358</v>
      </c>
      <c r="D1354" s="627">
        <v>0.93312396636858141</v>
      </c>
      <c r="E1354" s="627">
        <v>0.80779793840023728</v>
      </c>
      <c r="F1354" s="627">
        <v>0.81517730859837334</v>
      </c>
      <c r="G1354" s="628">
        <v>0.52090000227756683</v>
      </c>
    </row>
    <row r="1355" spans="1:7">
      <c r="A1355" s="603">
        <v>42858</v>
      </c>
      <c r="B1355" s="626">
        <v>0.32327236433028067</v>
      </c>
      <c r="C1355" s="627">
        <v>0.69999143542945508</v>
      </c>
      <c r="D1355" s="627">
        <v>0.93245826684835753</v>
      </c>
      <c r="E1355" s="627">
        <v>0.80877154129087925</v>
      </c>
      <c r="F1355" s="627">
        <v>0.81322829896306681</v>
      </c>
      <c r="G1355" s="628">
        <v>0.52010406412158749</v>
      </c>
    </row>
    <row r="1356" spans="1:7">
      <c r="A1356" s="603">
        <v>42857</v>
      </c>
      <c r="B1356" s="626">
        <v>0.24794227509381259</v>
      </c>
      <c r="C1356" s="627">
        <v>0.70550065606370183</v>
      </c>
      <c r="D1356" s="627">
        <v>0.93176055995964824</v>
      </c>
      <c r="E1356" s="627">
        <v>0.80979674510130217</v>
      </c>
      <c r="F1356" s="627">
        <v>0.81202410052317719</v>
      </c>
      <c r="G1356" s="628">
        <v>0.5196733253971243</v>
      </c>
    </row>
    <row r="1357" spans="1:7">
      <c r="A1357" s="603">
        <v>42856</v>
      </c>
      <c r="B1357" s="626">
        <v>0.19127576745909528</v>
      </c>
      <c r="C1357" s="627">
        <v>0.71583018805519327</v>
      </c>
      <c r="D1357" s="627">
        <v>0.93143655188403207</v>
      </c>
      <c r="E1357" s="627">
        <v>0.81130339617688696</v>
      </c>
      <c r="F1357" s="627">
        <v>0.81227800527371075</v>
      </c>
      <c r="G1357" s="628">
        <v>0.51952244097856637</v>
      </c>
    </row>
    <row r="1358" spans="1:7">
      <c r="A1358" s="603">
        <v>42853</v>
      </c>
      <c r="B1358" s="626">
        <v>-0.28701968852598381</v>
      </c>
      <c r="C1358" s="627">
        <v>0.67750220971722064</v>
      </c>
      <c r="D1358" s="627">
        <v>0.9298362321324809</v>
      </c>
      <c r="E1358" s="627">
        <v>0.81018429100615508</v>
      </c>
      <c r="F1358" s="627">
        <v>0.81251827650778152</v>
      </c>
      <c r="G1358" s="628">
        <v>0.51873343472858713</v>
      </c>
    </row>
    <row r="1359" spans="1:7">
      <c r="A1359" s="603">
        <v>42852</v>
      </c>
      <c r="B1359" s="626">
        <v>-0.32668544111167858</v>
      </c>
      <c r="C1359" s="627">
        <v>0.67540298023954171</v>
      </c>
      <c r="D1359" s="627">
        <v>0.92791472765616545</v>
      </c>
      <c r="E1359" s="627">
        <v>0.81104774684518532</v>
      </c>
      <c r="F1359" s="627">
        <v>0.81141577156294131</v>
      </c>
      <c r="G1359" s="628">
        <v>0.51862234964850351</v>
      </c>
    </row>
    <row r="1360" spans="1:7">
      <c r="A1360" s="603">
        <v>42851</v>
      </c>
      <c r="B1360" s="626">
        <v>-0.24147217225864795</v>
      </c>
      <c r="C1360" s="627">
        <v>0.67814154875577903</v>
      </c>
      <c r="D1360" s="627">
        <v>0.92797414299318215</v>
      </c>
      <c r="E1360" s="627">
        <v>0.81187720130200014</v>
      </c>
      <c r="F1360" s="627">
        <v>0.81065845572187167</v>
      </c>
      <c r="G1360" s="628">
        <v>0.51823480152727219</v>
      </c>
    </row>
    <row r="1361" spans="1:7">
      <c r="A1361" s="603">
        <v>42850</v>
      </c>
      <c r="B1361" s="626">
        <v>-0.27300400822672194</v>
      </c>
      <c r="C1361" s="627">
        <v>0.71761122853896264</v>
      </c>
      <c r="D1361" s="627">
        <v>0.92800658489633414</v>
      </c>
      <c r="E1361" s="627">
        <v>0.81263183519447735</v>
      </c>
      <c r="F1361" s="627">
        <v>0.81045694690758063</v>
      </c>
      <c r="G1361" s="628">
        <v>0.51738605433322982</v>
      </c>
    </row>
    <row r="1362" spans="1:7">
      <c r="A1362" s="603">
        <v>42849</v>
      </c>
      <c r="B1362" s="626">
        <v>-0.29530266976315667</v>
      </c>
      <c r="C1362" s="627">
        <v>0.7740830330304469</v>
      </c>
      <c r="D1362" s="627">
        <v>0.92885708681903878</v>
      </c>
      <c r="E1362" s="627">
        <v>0.81365578100452896</v>
      </c>
      <c r="F1362" s="627">
        <v>0.81008693111168539</v>
      </c>
      <c r="G1362" s="628">
        <v>0.51696121378505022</v>
      </c>
    </row>
    <row r="1363" spans="1:7">
      <c r="A1363" s="603">
        <v>42846</v>
      </c>
      <c r="B1363" s="626">
        <v>-0.29889178508144215</v>
      </c>
      <c r="C1363" s="627">
        <v>0.80007371368985092</v>
      </c>
      <c r="D1363" s="627">
        <v>0.93159155203832966</v>
      </c>
      <c r="E1363" s="627">
        <v>0.81685820342818627</v>
      </c>
      <c r="F1363" s="627">
        <v>0.81113471090282308</v>
      </c>
      <c r="G1363" s="628">
        <v>0.51655908873194534</v>
      </c>
    </row>
    <row r="1364" spans="1:7">
      <c r="A1364" s="603">
        <v>42845</v>
      </c>
      <c r="B1364" s="626">
        <v>-0.26961577815931687</v>
      </c>
      <c r="C1364" s="627">
        <v>0.83306904358606571</v>
      </c>
      <c r="D1364" s="627">
        <v>0.93209250872742122</v>
      </c>
      <c r="E1364" s="627">
        <v>0.81804587231728754</v>
      </c>
      <c r="F1364" s="627">
        <v>0.80793689926414147</v>
      </c>
      <c r="G1364" s="628">
        <v>0.51639257262042393</v>
      </c>
    </row>
    <row r="1365" spans="1:7">
      <c r="A1365" s="603">
        <v>42844</v>
      </c>
      <c r="B1365" s="626">
        <v>-0.18682158966428986</v>
      </c>
      <c r="C1365" s="627">
        <v>0.87917686179736998</v>
      </c>
      <c r="D1365" s="627">
        <v>0.93299932572279232</v>
      </c>
      <c r="E1365" s="627">
        <v>0.81960592552770972</v>
      </c>
      <c r="F1365" s="627">
        <v>0.80797183007371653</v>
      </c>
      <c r="G1365" s="628">
        <v>0.51635504724703685</v>
      </c>
    </row>
    <row r="1366" spans="1:7">
      <c r="A1366" s="603">
        <v>42843</v>
      </c>
      <c r="B1366" s="626">
        <v>-7.9269278258910628E-2</v>
      </c>
      <c r="C1366" s="627">
        <v>0.90879521868539759</v>
      </c>
      <c r="D1366" s="627">
        <v>0.93375094644997592</v>
      </c>
      <c r="E1366" s="627">
        <v>0.82109164760976583</v>
      </c>
      <c r="F1366" s="627">
        <v>0.80770269546652163</v>
      </c>
      <c r="G1366" s="628">
        <v>0.51569008869426536</v>
      </c>
    </row>
    <row r="1367" spans="1:7">
      <c r="A1367" s="603">
        <v>42842</v>
      </c>
      <c r="B1367" s="626">
        <v>-7.2926409569511783E-2</v>
      </c>
      <c r="C1367" s="627">
        <v>0.92212638683949544</v>
      </c>
      <c r="D1367" s="627">
        <v>0.93267002403347343</v>
      </c>
      <c r="E1367" s="627">
        <v>0.82180201303747069</v>
      </c>
      <c r="F1367" s="627">
        <v>0.80576418146277851</v>
      </c>
      <c r="G1367" s="628">
        <v>0.51470524520266014</v>
      </c>
    </row>
    <row r="1368" spans="1:7">
      <c r="A1368" s="603">
        <v>42839</v>
      </c>
      <c r="B1368" s="626">
        <v>8.0696797963953015E-2</v>
      </c>
      <c r="C1368" s="627">
        <v>0.93303090785015286</v>
      </c>
      <c r="D1368" s="627">
        <v>0.93451463553090186</v>
      </c>
      <c r="E1368" s="627">
        <v>0.82370462520342047</v>
      </c>
      <c r="F1368" s="627">
        <v>0.80480976900334755</v>
      </c>
      <c r="G1368" s="628">
        <v>0.51337258553120069</v>
      </c>
    </row>
    <row r="1369" spans="1:7">
      <c r="A1369" s="603">
        <v>42838</v>
      </c>
      <c r="B1369" s="626">
        <v>0.1072135311602159</v>
      </c>
      <c r="C1369" s="627">
        <v>0.93903659679589913</v>
      </c>
      <c r="D1369" s="627">
        <v>0.93388520592464541</v>
      </c>
      <c r="E1369" s="627">
        <v>0.82426907222539791</v>
      </c>
      <c r="F1369" s="627">
        <v>0.80520216051109827</v>
      </c>
      <c r="G1369" s="628">
        <v>0.51361798647075851</v>
      </c>
    </row>
    <row r="1370" spans="1:7">
      <c r="A1370" s="603">
        <v>42837</v>
      </c>
      <c r="B1370" s="626">
        <v>0.11246696436660854</v>
      </c>
      <c r="C1370" s="627">
        <v>0.94321025848934714</v>
      </c>
      <c r="D1370" s="627">
        <v>0.93393300995087958</v>
      </c>
      <c r="E1370" s="627">
        <v>0.82519415958638465</v>
      </c>
      <c r="F1370" s="627">
        <v>0.80560313010717122</v>
      </c>
      <c r="G1370" s="628">
        <v>0.51425107019638272</v>
      </c>
    </row>
    <row r="1371" spans="1:7">
      <c r="A1371" s="603">
        <v>42836</v>
      </c>
      <c r="B1371" s="626">
        <v>-1.1947820736040003E-2</v>
      </c>
      <c r="C1371" s="627">
        <v>0.94871480692535171</v>
      </c>
      <c r="D1371" s="627">
        <v>0.93538951582133434</v>
      </c>
      <c r="E1371" s="627">
        <v>0.8267945974709785</v>
      </c>
      <c r="F1371" s="627">
        <v>0.80653816530616651</v>
      </c>
      <c r="G1371" s="628">
        <v>0.51492212620461786</v>
      </c>
    </row>
    <row r="1372" spans="1:7">
      <c r="A1372" s="603">
        <v>42835</v>
      </c>
      <c r="B1372" s="626">
        <v>1.3159720422344659E-2</v>
      </c>
      <c r="C1372" s="627">
        <v>0.94170087229320698</v>
      </c>
      <c r="D1372" s="627">
        <v>0.9354278638032455</v>
      </c>
      <c r="E1372" s="627">
        <v>0.82763795800362661</v>
      </c>
      <c r="F1372" s="627">
        <v>0.80735409584940099</v>
      </c>
      <c r="G1372" s="628">
        <v>0.51452447041804306</v>
      </c>
    </row>
    <row r="1373" spans="1:7">
      <c r="A1373" s="603">
        <v>42832</v>
      </c>
      <c r="B1373" s="626">
        <v>-6.9335553645703983E-3</v>
      </c>
      <c r="C1373" s="627">
        <v>0.94104468140151143</v>
      </c>
      <c r="D1373" s="627">
        <v>0.93539313977516036</v>
      </c>
      <c r="E1373" s="627">
        <v>0.82837350943681121</v>
      </c>
      <c r="F1373" s="627">
        <v>0.80827640949062318</v>
      </c>
      <c r="G1373" s="628">
        <v>0.51453964331494206</v>
      </c>
    </row>
    <row r="1374" spans="1:7">
      <c r="A1374" s="603">
        <v>42831</v>
      </c>
      <c r="B1374" s="626">
        <v>-1.5975420344141882E-2</v>
      </c>
      <c r="C1374" s="627">
        <v>0.94125851337955735</v>
      </c>
      <c r="D1374" s="627">
        <v>0.93499199546914669</v>
      </c>
      <c r="E1374" s="627">
        <v>0.82866404840121866</v>
      </c>
      <c r="F1374" s="627">
        <v>0.80805549508054997</v>
      </c>
      <c r="G1374" s="628">
        <v>0.51363597428624286</v>
      </c>
    </row>
    <row r="1375" spans="1:7">
      <c r="A1375" s="603">
        <v>42830</v>
      </c>
      <c r="B1375" s="626">
        <v>-1.4344542406640785E-2</v>
      </c>
      <c r="C1375" s="627">
        <v>0.94015770591183279</v>
      </c>
      <c r="D1375" s="627">
        <v>0.9200820397471573</v>
      </c>
      <c r="E1375" s="627">
        <v>0.82907136045672158</v>
      </c>
      <c r="F1375" s="627">
        <v>0.80677965689632192</v>
      </c>
      <c r="G1375" s="628">
        <v>0.51320022293346823</v>
      </c>
    </row>
    <row r="1376" spans="1:7">
      <c r="A1376" s="603">
        <v>42829</v>
      </c>
      <c r="B1376" s="626">
        <v>-9.0189735905023355E-2</v>
      </c>
      <c r="C1376" s="627">
        <v>0.94058645750090097</v>
      </c>
      <c r="D1376" s="627">
        <v>0.9051606996302588</v>
      </c>
      <c r="E1376" s="627">
        <v>0.82934118498040188</v>
      </c>
      <c r="F1376" s="627">
        <v>0.80578977797900098</v>
      </c>
      <c r="G1376" s="628">
        <v>0.51272833468123113</v>
      </c>
    </row>
    <row r="1377" spans="1:7">
      <c r="A1377" s="603">
        <v>42828</v>
      </c>
      <c r="B1377" s="626">
        <v>-0.22941136848620478</v>
      </c>
      <c r="C1377" s="627">
        <v>0.9403198339806067</v>
      </c>
      <c r="D1377" s="627">
        <v>0.90426691158942518</v>
      </c>
      <c r="E1377" s="627">
        <v>0.82966709917629489</v>
      </c>
      <c r="F1377" s="627">
        <v>0.80409025009964585</v>
      </c>
      <c r="G1377" s="628">
        <v>0.51251559009546643</v>
      </c>
    </row>
    <row r="1378" spans="1:7">
      <c r="A1378" s="603">
        <v>42825</v>
      </c>
      <c r="B1378" s="626">
        <v>-0.19412171846965748</v>
      </c>
      <c r="C1378" s="627">
        <v>0.93990242267742596</v>
      </c>
      <c r="D1378" s="627">
        <v>0.90261579676526782</v>
      </c>
      <c r="E1378" s="627">
        <v>0.83024612036738477</v>
      </c>
      <c r="F1378" s="627">
        <v>0.80296239314389761</v>
      </c>
      <c r="G1378" s="628">
        <v>0.51232220974992815</v>
      </c>
    </row>
    <row r="1379" spans="1:7">
      <c r="A1379" s="603">
        <v>42824</v>
      </c>
      <c r="B1379" s="626">
        <v>-0.13079995880564002</v>
      </c>
      <c r="C1379" s="627">
        <v>0.93860454555999284</v>
      </c>
      <c r="D1379" s="627">
        <v>0.90056397305441949</v>
      </c>
      <c r="E1379" s="627">
        <v>0.82993322097170863</v>
      </c>
      <c r="F1379" s="627">
        <v>0.80194735199536793</v>
      </c>
      <c r="G1379" s="628">
        <v>0.51127078426837747</v>
      </c>
    </row>
    <row r="1380" spans="1:7">
      <c r="A1380" s="603">
        <v>42823</v>
      </c>
      <c r="B1380" s="626">
        <v>3.804819260914756E-2</v>
      </c>
      <c r="C1380" s="627">
        <v>0.9381109246872299</v>
      </c>
      <c r="D1380" s="627">
        <v>0.89885055852444273</v>
      </c>
      <c r="E1380" s="627">
        <v>0.82986433969492834</v>
      </c>
      <c r="F1380" s="627">
        <v>0.80145462224459074</v>
      </c>
      <c r="G1380" s="628">
        <v>0.51081563306527933</v>
      </c>
    </row>
    <row r="1381" spans="1:7">
      <c r="A1381" s="603">
        <v>42822</v>
      </c>
      <c r="B1381" s="626">
        <v>0.19020208700220528</v>
      </c>
      <c r="C1381" s="627">
        <v>0.93835220090788596</v>
      </c>
      <c r="D1381" s="627">
        <v>0.89814933699740451</v>
      </c>
      <c r="E1381" s="627">
        <v>0.83065383455573971</v>
      </c>
      <c r="F1381" s="627">
        <v>0.79975783226851793</v>
      </c>
      <c r="G1381" s="628">
        <v>0.51049312966003879</v>
      </c>
    </row>
    <row r="1382" spans="1:7">
      <c r="A1382" s="603">
        <v>42821</v>
      </c>
      <c r="B1382" s="626">
        <v>0.31155363107668144</v>
      </c>
      <c r="C1382" s="627">
        <v>0.93919385646171416</v>
      </c>
      <c r="D1382" s="627">
        <v>0.89537783787732794</v>
      </c>
      <c r="E1382" s="627">
        <v>0.83133588451610718</v>
      </c>
      <c r="F1382" s="627">
        <v>0.79888287662239554</v>
      </c>
      <c r="G1382" s="628">
        <v>0.5098497051598937</v>
      </c>
    </row>
    <row r="1383" spans="1:7">
      <c r="A1383" s="603">
        <v>42818</v>
      </c>
      <c r="B1383" s="626">
        <v>0.28317362120413547</v>
      </c>
      <c r="C1383" s="627">
        <v>0.93825022906230504</v>
      </c>
      <c r="D1383" s="627">
        <v>0.89483708504759318</v>
      </c>
      <c r="E1383" s="627">
        <v>0.83150388003623377</v>
      </c>
      <c r="F1383" s="627">
        <v>0.79722460992717115</v>
      </c>
      <c r="G1383" s="628">
        <v>0.50862757451006479</v>
      </c>
    </row>
    <row r="1384" spans="1:7">
      <c r="A1384" s="603">
        <v>42817</v>
      </c>
      <c r="B1384" s="626">
        <v>0.37798156487438067</v>
      </c>
      <c r="C1384" s="627">
        <v>0.9401287386596876</v>
      </c>
      <c r="D1384" s="627">
        <v>0.89602030876728767</v>
      </c>
      <c r="E1384" s="627">
        <v>0.83419540650817448</v>
      </c>
      <c r="F1384" s="627">
        <v>0.79737493002855508</v>
      </c>
      <c r="G1384" s="628">
        <v>0.50726894332671135</v>
      </c>
    </row>
    <row r="1385" spans="1:7">
      <c r="A1385" s="603">
        <v>42816</v>
      </c>
      <c r="B1385" s="626">
        <v>0.49799170272734888</v>
      </c>
      <c r="C1385" s="627">
        <v>0.93805772030516543</v>
      </c>
      <c r="D1385" s="627">
        <v>0.89378671573725865</v>
      </c>
      <c r="E1385" s="627">
        <v>0.83538667351699181</v>
      </c>
      <c r="F1385" s="627">
        <v>0.79747007905339251</v>
      </c>
      <c r="G1385" s="628">
        <v>0.50599779889731944</v>
      </c>
    </row>
    <row r="1386" spans="1:7">
      <c r="A1386" s="603">
        <v>42815</v>
      </c>
      <c r="B1386" s="626">
        <v>0.50960588875678925</v>
      </c>
      <c r="C1386" s="627">
        <v>0.9365160158123329</v>
      </c>
      <c r="D1386" s="627">
        <v>0.89276220048217714</v>
      </c>
      <c r="E1386" s="627">
        <v>0.83603220011542223</v>
      </c>
      <c r="F1386" s="627">
        <v>0.79743893718289438</v>
      </c>
      <c r="G1386" s="628">
        <v>0.50500109169756247</v>
      </c>
    </row>
    <row r="1387" spans="1:7">
      <c r="A1387" s="603">
        <v>42814</v>
      </c>
      <c r="B1387" s="626">
        <v>0.49953516264202241</v>
      </c>
      <c r="C1387" s="627">
        <v>0.93411945738250668</v>
      </c>
      <c r="D1387" s="627">
        <v>0.8812831719487465</v>
      </c>
      <c r="E1387" s="627">
        <v>0.83658638189081547</v>
      </c>
      <c r="F1387" s="627">
        <v>0.79748912374741687</v>
      </c>
      <c r="G1387" s="628">
        <v>0.50488519340844495</v>
      </c>
    </row>
    <row r="1388" spans="1:7">
      <c r="A1388" s="603">
        <v>42811</v>
      </c>
      <c r="B1388" s="626">
        <v>0.66048781765120013</v>
      </c>
      <c r="C1388" s="627">
        <v>0.93348884667354437</v>
      </c>
      <c r="D1388" s="627">
        <v>0.82394890595967152</v>
      </c>
      <c r="E1388" s="627">
        <v>0.83751397617829881</v>
      </c>
      <c r="F1388" s="627">
        <v>0.79796228895240295</v>
      </c>
      <c r="G1388" s="628">
        <v>0.50520502298455372</v>
      </c>
    </row>
    <row r="1389" spans="1:7">
      <c r="A1389" s="603">
        <v>42810</v>
      </c>
      <c r="B1389" s="626">
        <v>0.76575884112549619</v>
      </c>
      <c r="C1389" s="627">
        <v>0.92951602679842704</v>
      </c>
      <c r="D1389" s="627">
        <v>0.82058889741456698</v>
      </c>
      <c r="E1389" s="627">
        <v>0.83814050461266065</v>
      </c>
      <c r="F1389" s="627">
        <v>0.79818150856506132</v>
      </c>
      <c r="G1389" s="628">
        <v>0.50432602597974518</v>
      </c>
    </row>
    <row r="1390" spans="1:7">
      <c r="A1390" s="603">
        <v>42809</v>
      </c>
      <c r="B1390" s="626">
        <v>0.78410999828391392</v>
      </c>
      <c r="C1390" s="627">
        <v>0.9270505445669921</v>
      </c>
      <c r="D1390" s="627">
        <v>0.81520749636352996</v>
      </c>
      <c r="E1390" s="627">
        <v>0.83840601623278743</v>
      </c>
      <c r="F1390" s="627">
        <v>0.79832563378341215</v>
      </c>
      <c r="G1390" s="628">
        <v>0.50385354697733653</v>
      </c>
    </row>
    <row r="1391" spans="1:7">
      <c r="A1391" s="603">
        <v>42808</v>
      </c>
      <c r="B1391" s="626">
        <v>0.81048858126083301</v>
      </c>
      <c r="C1391" s="627">
        <v>0.925036374027981</v>
      </c>
      <c r="D1391" s="627">
        <v>0.79070737586344797</v>
      </c>
      <c r="E1391" s="627">
        <v>0.8388766185951303</v>
      </c>
      <c r="F1391" s="627">
        <v>0.79799913254249644</v>
      </c>
      <c r="G1391" s="628">
        <v>0.50363585666405331</v>
      </c>
    </row>
    <row r="1392" spans="1:7">
      <c r="A1392" s="603">
        <v>42807</v>
      </c>
      <c r="B1392" s="626">
        <v>0.78050586479233997</v>
      </c>
      <c r="C1392" s="627">
        <v>0.92435528594150773</v>
      </c>
      <c r="D1392" s="627">
        <v>0.7404518235246017</v>
      </c>
      <c r="E1392" s="627">
        <v>0.83975442865148775</v>
      </c>
      <c r="F1392" s="627">
        <v>0.7980041462740417</v>
      </c>
      <c r="G1392" s="628">
        <v>0.50334091541684178</v>
      </c>
    </row>
    <row r="1393" spans="1:7">
      <c r="A1393" s="603">
        <v>42804</v>
      </c>
      <c r="B1393" s="626">
        <v>0.69236853482994842</v>
      </c>
      <c r="C1393" s="627">
        <v>0.9259653421482098</v>
      </c>
      <c r="D1393" s="627">
        <v>0.68570654466151637</v>
      </c>
      <c r="E1393" s="627">
        <v>0.84118416797412865</v>
      </c>
      <c r="F1393" s="627">
        <v>0.7981016610613898</v>
      </c>
      <c r="G1393" s="628">
        <v>0.50295656456240767</v>
      </c>
    </row>
    <row r="1394" spans="1:7">
      <c r="A1394" s="603">
        <v>42803</v>
      </c>
      <c r="B1394" s="626">
        <v>0.80222323445700316</v>
      </c>
      <c r="C1394" s="627">
        <v>0.92425864278095449</v>
      </c>
      <c r="D1394" s="627">
        <v>0.67975025624717689</v>
      </c>
      <c r="E1394" s="627">
        <v>0.84181402356139834</v>
      </c>
      <c r="F1394" s="627">
        <v>0.79820673022943101</v>
      </c>
      <c r="G1394" s="628">
        <v>0.50312964253498771</v>
      </c>
    </row>
    <row r="1395" spans="1:7">
      <c r="A1395" s="603">
        <v>42802</v>
      </c>
      <c r="B1395" s="626">
        <v>0.84807532298196708</v>
      </c>
      <c r="C1395" s="627">
        <v>0.92267598383423965</v>
      </c>
      <c r="D1395" s="627">
        <v>0.67472094868131971</v>
      </c>
      <c r="E1395" s="627">
        <v>0.84207014326827045</v>
      </c>
      <c r="F1395" s="627">
        <v>0.79837425790958483</v>
      </c>
      <c r="G1395" s="628">
        <v>0.50278983168628799</v>
      </c>
    </row>
    <row r="1396" spans="1:7">
      <c r="A1396" s="603">
        <v>42801</v>
      </c>
      <c r="B1396" s="626">
        <v>0.86946341766235147</v>
      </c>
      <c r="C1396" s="627">
        <v>0.92108807959320471</v>
      </c>
      <c r="D1396" s="627">
        <v>0.66945914611768753</v>
      </c>
      <c r="E1396" s="627">
        <v>0.84216118031880194</v>
      </c>
      <c r="F1396" s="627">
        <v>0.79844638264950241</v>
      </c>
      <c r="G1396" s="628">
        <v>0.50276742499369409</v>
      </c>
    </row>
    <row r="1397" spans="1:7">
      <c r="A1397" s="603">
        <v>42800</v>
      </c>
      <c r="B1397" s="626">
        <v>0.87501044809563999</v>
      </c>
      <c r="C1397" s="627">
        <v>0.91833437264593687</v>
      </c>
      <c r="D1397" s="627">
        <v>0.66831427225578077</v>
      </c>
      <c r="E1397" s="627">
        <v>0.84277386140000288</v>
      </c>
      <c r="F1397" s="627">
        <v>0.79827853777192803</v>
      </c>
      <c r="G1397" s="628">
        <v>0.50281957423156576</v>
      </c>
    </row>
    <row r="1398" spans="1:7">
      <c r="A1398" s="603">
        <v>42797</v>
      </c>
      <c r="B1398" s="626">
        <v>0.8567762395261167</v>
      </c>
      <c r="C1398" s="627">
        <v>0.9161606079671738</v>
      </c>
      <c r="D1398" s="627">
        <v>0.66267819461397748</v>
      </c>
      <c r="E1398" s="627">
        <v>0.84378918997184849</v>
      </c>
      <c r="F1398" s="627">
        <v>0.79845005954289316</v>
      </c>
      <c r="G1398" s="628">
        <v>0.50284579583507805</v>
      </c>
    </row>
    <row r="1399" spans="1:7">
      <c r="A1399" s="603">
        <v>42796</v>
      </c>
      <c r="B1399" s="626">
        <v>0.87352942319827054</v>
      </c>
      <c r="C1399" s="627">
        <v>0.91513902563848382</v>
      </c>
      <c r="D1399" s="627">
        <v>0.65418921155760656</v>
      </c>
      <c r="E1399" s="627">
        <v>0.84431311436608791</v>
      </c>
      <c r="F1399" s="627">
        <v>0.79867698280697152</v>
      </c>
      <c r="G1399" s="628">
        <v>0.50284971495921271</v>
      </c>
    </row>
    <row r="1400" spans="1:7">
      <c r="A1400" s="603">
        <v>42795</v>
      </c>
      <c r="B1400" s="626">
        <v>0.88726962523689612</v>
      </c>
      <c r="C1400" s="627">
        <v>0.91403598482844606</v>
      </c>
      <c r="D1400" s="627">
        <v>0.64995096801054431</v>
      </c>
      <c r="E1400" s="627">
        <v>0.84518224372756434</v>
      </c>
      <c r="F1400" s="627">
        <v>0.79882435830237819</v>
      </c>
      <c r="G1400" s="628">
        <v>0.50272868610567345</v>
      </c>
    </row>
    <row r="1401" spans="1:7">
      <c r="A1401" s="603">
        <v>42794</v>
      </c>
      <c r="B1401" s="626">
        <v>0.8366132528507606</v>
      </c>
      <c r="C1401" s="627">
        <v>0.9117678337039451</v>
      </c>
      <c r="D1401" s="627">
        <v>0.64346878322223822</v>
      </c>
      <c r="E1401" s="627">
        <v>0.84582941884623131</v>
      </c>
      <c r="F1401" s="627">
        <v>0.7988467382268799</v>
      </c>
      <c r="G1401" s="628">
        <v>0.50277766299971816</v>
      </c>
    </row>
    <row r="1402" spans="1:7">
      <c r="A1402" s="603">
        <v>42793</v>
      </c>
      <c r="B1402" s="626">
        <v>0.78591635577004904</v>
      </c>
      <c r="C1402" s="627">
        <v>0.91049766254579934</v>
      </c>
      <c r="D1402" s="627">
        <v>0.62821364007441016</v>
      </c>
      <c r="E1402" s="627">
        <v>0.84659038286178556</v>
      </c>
      <c r="F1402" s="627">
        <v>0.79883877458680941</v>
      </c>
      <c r="G1402" s="628">
        <v>0.50284477992184728</v>
      </c>
    </row>
    <row r="1403" spans="1:7">
      <c r="A1403" s="603">
        <v>42790</v>
      </c>
      <c r="B1403" s="626">
        <v>0.48894737486114703</v>
      </c>
      <c r="C1403" s="627">
        <v>0.90719425198142978</v>
      </c>
      <c r="D1403" s="627">
        <v>0.61221183295787152</v>
      </c>
      <c r="E1403" s="627">
        <v>0.84724498197897113</v>
      </c>
      <c r="F1403" s="627">
        <v>0.79881864216508824</v>
      </c>
      <c r="G1403" s="628">
        <v>0.50291760403704422</v>
      </c>
    </row>
    <row r="1404" spans="1:7">
      <c r="A1404" s="603">
        <v>42789</v>
      </c>
      <c r="B1404" s="626">
        <v>0.51777928097041714</v>
      </c>
      <c r="C1404" s="627">
        <v>0.90587243405217288</v>
      </c>
      <c r="D1404" s="627">
        <v>0.6053112853423851</v>
      </c>
      <c r="E1404" s="627">
        <v>0.84773010231306556</v>
      </c>
      <c r="F1404" s="627">
        <v>0.79838492030824315</v>
      </c>
      <c r="G1404" s="628">
        <v>0.50302780059234486</v>
      </c>
    </row>
    <row r="1405" spans="1:7">
      <c r="A1405" s="603">
        <v>42788</v>
      </c>
      <c r="B1405" s="626">
        <v>0.63086140250933787</v>
      </c>
      <c r="C1405" s="627">
        <v>0.87433055226540612</v>
      </c>
      <c r="D1405" s="627">
        <v>0.59914703969090843</v>
      </c>
      <c r="E1405" s="627">
        <v>0.84936297722846765</v>
      </c>
      <c r="F1405" s="627">
        <v>0.79867107552167305</v>
      </c>
      <c r="G1405" s="628">
        <v>0.50315948482989925</v>
      </c>
    </row>
    <row r="1406" spans="1:7">
      <c r="A1406" s="603">
        <v>42787</v>
      </c>
      <c r="B1406" s="626">
        <v>0.68925746603764815</v>
      </c>
      <c r="C1406" s="627">
        <v>0.83988335073296316</v>
      </c>
      <c r="D1406" s="627">
        <v>0.59306327235906342</v>
      </c>
      <c r="E1406" s="627">
        <v>0.84943270729438869</v>
      </c>
      <c r="F1406" s="627">
        <v>0.79752459944463838</v>
      </c>
      <c r="G1406" s="628">
        <v>0.50315491310351645</v>
      </c>
    </row>
    <row r="1407" spans="1:7">
      <c r="A1407" s="603">
        <v>42786</v>
      </c>
      <c r="B1407" s="626">
        <v>0.79410157959654815</v>
      </c>
      <c r="C1407" s="627">
        <v>0.83622535124770192</v>
      </c>
      <c r="D1407" s="627">
        <v>0.58698180421906243</v>
      </c>
      <c r="E1407" s="627">
        <v>0.85039692774352993</v>
      </c>
      <c r="F1407" s="627">
        <v>0.79746590544486518</v>
      </c>
      <c r="G1407" s="628">
        <v>0.5032365024623644</v>
      </c>
    </row>
    <row r="1408" spans="1:7">
      <c r="A1408" s="603">
        <v>42783</v>
      </c>
      <c r="B1408" s="626">
        <v>0.76340979886977378</v>
      </c>
      <c r="C1408" s="627">
        <v>0.83265725275736324</v>
      </c>
      <c r="D1408" s="627">
        <v>0.5832385373570973</v>
      </c>
      <c r="E1408" s="627">
        <v>0.85149355904144264</v>
      </c>
      <c r="F1408" s="627">
        <v>0.79732484546712079</v>
      </c>
      <c r="G1408" s="628">
        <v>0.50330155173138058</v>
      </c>
    </row>
    <row r="1409" spans="1:7">
      <c r="A1409" s="603">
        <v>42782</v>
      </c>
      <c r="B1409" s="626">
        <v>0.83509205522938079</v>
      </c>
      <c r="C1409" s="627">
        <v>0.83461549721315775</v>
      </c>
      <c r="D1409" s="627">
        <v>0.58278469583625192</v>
      </c>
      <c r="E1409" s="627">
        <v>0.85299283970398188</v>
      </c>
      <c r="F1409" s="627">
        <v>0.79678418644719418</v>
      </c>
      <c r="G1409" s="628">
        <v>0.50290811629542487</v>
      </c>
    </row>
    <row r="1410" spans="1:7">
      <c r="A1410" s="603">
        <v>42781</v>
      </c>
      <c r="B1410" s="626">
        <v>0.89064599789508581</v>
      </c>
      <c r="C1410" s="627">
        <v>0.83507620955139339</v>
      </c>
      <c r="D1410" s="627">
        <v>0.58118344002702815</v>
      </c>
      <c r="E1410" s="627">
        <v>0.85400548338022386</v>
      </c>
      <c r="F1410" s="627">
        <v>0.79571179438216588</v>
      </c>
      <c r="G1410" s="628">
        <v>0.50266826526387243</v>
      </c>
    </row>
    <row r="1411" spans="1:7">
      <c r="A1411" s="603">
        <v>42780</v>
      </c>
      <c r="B1411" s="626">
        <v>0.92060545707213259</v>
      </c>
      <c r="C1411" s="627">
        <v>0.8346332181577335</v>
      </c>
      <c r="D1411" s="627">
        <v>0.57832889517696184</v>
      </c>
      <c r="E1411" s="627">
        <v>0.85506496495460671</v>
      </c>
      <c r="F1411" s="627">
        <v>0.79487023564674075</v>
      </c>
      <c r="G1411" s="628">
        <v>0.50262027038596491</v>
      </c>
    </row>
    <row r="1412" spans="1:7">
      <c r="A1412" s="603">
        <v>42779</v>
      </c>
      <c r="B1412" s="626">
        <v>0.92953340558372488</v>
      </c>
      <c r="C1412" s="627">
        <v>0.82991758190854203</v>
      </c>
      <c r="D1412" s="627">
        <v>0.57364008333630023</v>
      </c>
      <c r="E1412" s="627">
        <v>0.85573700941390662</v>
      </c>
      <c r="F1412" s="627">
        <v>0.79419166868126345</v>
      </c>
      <c r="G1412" s="628">
        <v>0.50227580110991621</v>
      </c>
    </row>
    <row r="1413" spans="1:7">
      <c r="A1413" s="603">
        <v>42776</v>
      </c>
      <c r="B1413" s="626">
        <v>0.9257209419404786</v>
      </c>
      <c r="C1413" s="627">
        <v>0.8344044756715403</v>
      </c>
      <c r="D1413" s="627">
        <v>0.57026500012671333</v>
      </c>
      <c r="E1413" s="627">
        <v>0.8557325364744226</v>
      </c>
      <c r="F1413" s="627">
        <v>0.79401192156221467</v>
      </c>
      <c r="G1413" s="628">
        <v>0.50232322588760714</v>
      </c>
    </row>
    <row r="1414" spans="1:7">
      <c r="A1414" s="603">
        <v>42775</v>
      </c>
      <c r="B1414" s="626">
        <v>0.92808281406490589</v>
      </c>
      <c r="C1414" s="627">
        <v>0.83576016420438937</v>
      </c>
      <c r="D1414" s="627">
        <v>0.57380460426621771</v>
      </c>
      <c r="E1414" s="627">
        <v>0.85632860909261133</v>
      </c>
      <c r="F1414" s="627">
        <v>0.79300037364691844</v>
      </c>
      <c r="G1414" s="628">
        <v>0.50047279619454821</v>
      </c>
    </row>
    <row r="1415" spans="1:7">
      <c r="A1415" s="603">
        <v>42774</v>
      </c>
      <c r="B1415" s="626">
        <v>0.92387234942549779</v>
      </c>
      <c r="C1415" s="627">
        <v>0.83540582322900503</v>
      </c>
      <c r="D1415" s="627">
        <v>0.58008176600864247</v>
      </c>
      <c r="E1415" s="627">
        <v>0.85699642654956099</v>
      </c>
      <c r="F1415" s="627">
        <v>0.79227508741262775</v>
      </c>
      <c r="G1415" s="628">
        <v>0.49935212038705251</v>
      </c>
    </row>
    <row r="1416" spans="1:7">
      <c r="A1416" s="603">
        <v>42773</v>
      </c>
      <c r="B1416" s="626">
        <v>0.92388323761595947</v>
      </c>
      <c r="C1416" s="627">
        <v>0.83770732638237599</v>
      </c>
      <c r="D1416" s="627">
        <v>0.58989935272620742</v>
      </c>
      <c r="E1416" s="627">
        <v>0.85784030076347262</v>
      </c>
      <c r="F1416" s="627">
        <v>0.79207789816558705</v>
      </c>
      <c r="G1416" s="628">
        <v>0.49919647896471586</v>
      </c>
    </row>
    <row r="1417" spans="1:7">
      <c r="A1417" s="603">
        <v>42772</v>
      </c>
      <c r="B1417" s="626">
        <v>0.88313891051169069</v>
      </c>
      <c r="C1417" s="627">
        <v>0.81902174396402694</v>
      </c>
      <c r="D1417" s="627">
        <v>0.5951839690569749</v>
      </c>
      <c r="E1417" s="627">
        <v>0.85876279872694217</v>
      </c>
      <c r="F1417" s="627">
        <v>0.79172118334611374</v>
      </c>
      <c r="G1417" s="628">
        <v>0.49909867795722979</v>
      </c>
    </row>
    <row r="1418" spans="1:7">
      <c r="A1418" s="603">
        <v>42769</v>
      </c>
      <c r="B1418" s="626">
        <v>0.88028947933729706</v>
      </c>
      <c r="C1418" s="627">
        <v>0.72872897717561491</v>
      </c>
      <c r="D1418" s="627">
        <v>0.60611889628215054</v>
      </c>
      <c r="E1418" s="627">
        <v>0.86124560070296186</v>
      </c>
      <c r="F1418" s="627">
        <v>0.79154915484971644</v>
      </c>
      <c r="G1418" s="628">
        <v>0.49991747318139396</v>
      </c>
    </row>
    <row r="1419" spans="1:7">
      <c r="A1419" s="603">
        <v>42768</v>
      </c>
      <c r="B1419" s="626">
        <v>0.84676065270468337</v>
      </c>
      <c r="C1419" s="627">
        <v>0.72151899911316908</v>
      </c>
      <c r="D1419" s="627">
        <v>0.61003472847933249</v>
      </c>
      <c r="E1419" s="627">
        <v>0.85877421240141416</v>
      </c>
      <c r="F1419" s="627">
        <v>0.79067818171924897</v>
      </c>
      <c r="G1419" s="628">
        <v>0.50067348305942583</v>
      </c>
    </row>
    <row r="1420" spans="1:7">
      <c r="A1420" s="603">
        <v>42767</v>
      </c>
      <c r="B1420" s="626">
        <v>0.76582495433289177</v>
      </c>
      <c r="C1420" s="627">
        <v>0.70790979130874077</v>
      </c>
      <c r="D1420" s="627">
        <v>0.61575347424282034</v>
      </c>
      <c r="E1420" s="627">
        <v>0.85947243743032387</v>
      </c>
      <c r="F1420" s="627">
        <v>0.79029390940790134</v>
      </c>
      <c r="G1420" s="628">
        <v>0.5020917230097719</v>
      </c>
    </row>
    <row r="1421" spans="1:7">
      <c r="A1421" s="603">
        <v>42766</v>
      </c>
      <c r="B1421" s="626">
        <v>0.74793427180145733</v>
      </c>
      <c r="C1421" s="627">
        <v>0.6718525209094528</v>
      </c>
      <c r="D1421" s="627">
        <v>0.62906627607334387</v>
      </c>
      <c r="E1421" s="627">
        <v>0.86054146740291615</v>
      </c>
      <c r="F1421" s="627">
        <v>0.78929761567743228</v>
      </c>
      <c r="G1421" s="628">
        <v>0.50059530735459168</v>
      </c>
    </row>
    <row r="1422" spans="1:7">
      <c r="A1422" s="603">
        <v>42765</v>
      </c>
      <c r="B1422" s="626">
        <v>0.76287056035215195</v>
      </c>
      <c r="C1422" s="627">
        <v>0.59601028131149592</v>
      </c>
      <c r="D1422" s="627">
        <v>0.63892430698613034</v>
      </c>
      <c r="E1422" s="627">
        <v>0.86039162442610839</v>
      </c>
      <c r="F1422" s="627">
        <v>0.78714180750092977</v>
      </c>
      <c r="G1422" s="628">
        <v>0.4975337931031667</v>
      </c>
    </row>
    <row r="1423" spans="1:7">
      <c r="A1423" s="603">
        <v>42762</v>
      </c>
      <c r="B1423" s="626">
        <v>0.7739823006328449</v>
      </c>
      <c r="C1423" s="627">
        <v>0.53101470457097621</v>
      </c>
      <c r="D1423" s="627">
        <v>0.65286014262354553</v>
      </c>
      <c r="E1423" s="627">
        <v>0.86215163689839525</v>
      </c>
      <c r="F1423" s="627">
        <v>0.7862748294867864</v>
      </c>
      <c r="G1423" s="628">
        <v>0.49550331560396804</v>
      </c>
    </row>
    <row r="1424" spans="1:7">
      <c r="A1424" s="603">
        <v>42761</v>
      </c>
      <c r="B1424" s="626">
        <v>0.79808733196950254</v>
      </c>
      <c r="C1424" s="627">
        <v>0.53177596997559173</v>
      </c>
      <c r="D1424" s="627">
        <v>0.66098525754678439</v>
      </c>
      <c r="E1424" s="627">
        <v>0.85795583803633846</v>
      </c>
      <c r="F1424" s="627">
        <v>0.78303999115466705</v>
      </c>
      <c r="G1424" s="628">
        <v>0.49142848495637992</v>
      </c>
    </row>
    <row r="1425" spans="1:7">
      <c r="A1425" s="603">
        <v>42760</v>
      </c>
      <c r="B1425" s="626">
        <v>0.80291449937402237</v>
      </c>
      <c r="C1425" s="627">
        <v>0.49713654612031932</v>
      </c>
      <c r="D1425" s="627">
        <v>0.64724044050633089</v>
      </c>
      <c r="E1425" s="627">
        <v>0.85127720803617979</v>
      </c>
      <c r="F1425" s="627">
        <v>0.77497550649814761</v>
      </c>
      <c r="G1425" s="628">
        <v>0.48292770473464941</v>
      </c>
    </row>
    <row r="1426" spans="1:7">
      <c r="A1426" s="603">
        <v>42759</v>
      </c>
      <c r="B1426" s="626">
        <v>0.7592480724130567</v>
      </c>
      <c r="C1426" s="627">
        <v>0.42784701328884572</v>
      </c>
      <c r="D1426" s="627">
        <v>0.61780030880840675</v>
      </c>
      <c r="E1426" s="627">
        <v>0.84186925656155243</v>
      </c>
      <c r="F1426" s="627">
        <v>0.76439521306288372</v>
      </c>
      <c r="G1426" s="628">
        <v>0.47206332527892125</v>
      </c>
    </row>
    <row r="1427" spans="1:7">
      <c r="A1427" s="603">
        <v>42758</v>
      </c>
      <c r="B1427" s="626">
        <v>0.70890984529765144</v>
      </c>
      <c r="C1427" s="627">
        <v>0.37775591034233191</v>
      </c>
      <c r="D1427" s="627">
        <v>0.5914110690821115</v>
      </c>
      <c r="E1427" s="627">
        <v>0.83314704954586727</v>
      </c>
      <c r="F1427" s="627">
        <v>0.75462978859045304</v>
      </c>
      <c r="G1427" s="628">
        <v>0.46218627122871059</v>
      </c>
    </row>
    <row r="1428" spans="1:7">
      <c r="A1428" s="603">
        <v>42755</v>
      </c>
      <c r="B1428" s="626">
        <v>0.73031768369133743</v>
      </c>
      <c r="C1428" s="627">
        <v>0.36306189033911895</v>
      </c>
      <c r="D1428" s="627">
        <v>0.58885708316087659</v>
      </c>
      <c r="E1428" s="627">
        <v>0.83038147467192636</v>
      </c>
      <c r="F1428" s="627">
        <v>0.746748556278098</v>
      </c>
      <c r="G1428" s="628">
        <v>0.45655526423070308</v>
      </c>
    </row>
    <row r="1429" spans="1:7">
      <c r="A1429" s="603">
        <v>42754</v>
      </c>
      <c r="B1429" s="626">
        <v>0.70203113837757303</v>
      </c>
      <c r="C1429" s="627">
        <v>0.31662877140600104</v>
      </c>
      <c r="D1429" s="627">
        <v>0.58140469843932407</v>
      </c>
      <c r="E1429" s="627">
        <v>0.81553832441481111</v>
      </c>
      <c r="F1429" s="627">
        <v>0.73820853200535042</v>
      </c>
      <c r="G1429" s="628">
        <v>0.44850519571472225</v>
      </c>
    </row>
    <row r="1430" spans="1:7">
      <c r="A1430" s="603">
        <v>42753</v>
      </c>
      <c r="B1430" s="626">
        <v>0.75633442932259642</v>
      </c>
      <c r="C1430" s="627">
        <v>0.278223441738991</v>
      </c>
      <c r="D1430" s="627">
        <v>0.57745163868301252</v>
      </c>
      <c r="E1430" s="627">
        <v>0.80816391822839218</v>
      </c>
      <c r="F1430" s="627">
        <v>0.73103977141287468</v>
      </c>
      <c r="G1430" s="628">
        <v>0.44055316265435707</v>
      </c>
    </row>
    <row r="1431" spans="1:7">
      <c r="A1431" s="603">
        <v>42752</v>
      </c>
      <c r="B1431" s="626">
        <v>0.74698265364087413</v>
      </c>
      <c r="C1431" s="627">
        <v>0.22811340294961388</v>
      </c>
      <c r="D1431" s="627">
        <v>0.56903899999810525</v>
      </c>
      <c r="E1431" s="627">
        <v>0.80104755888652968</v>
      </c>
      <c r="F1431" s="627">
        <v>0.72416508880958896</v>
      </c>
      <c r="G1431" s="628">
        <v>0.43425364465296989</v>
      </c>
    </row>
    <row r="1432" spans="1:7">
      <c r="A1432" s="603">
        <v>42751</v>
      </c>
      <c r="B1432" s="626">
        <v>0.77102852426763313</v>
      </c>
      <c r="C1432" s="627">
        <v>0.16376641344038098</v>
      </c>
      <c r="D1432" s="627">
        <v>0.55869852009214671</v>
      </c>
      <c r="E1432" s="627">
        <v>0.79591863404660701</v>
      </c>
      <c r="F1432" s="627">
        <v>0.72005811938231912</v>
      </c>
      <c r="G1432" s="628">
        <v>0.43037190995626851</v>
      </c>
    </row>
    <row r="1433" spans="1:7">
      <c r="A1433" s="603">
        <v>42748</v>
      </c>
      <c r="B1433" s="626">
        <v>0.87340064148438346</v>
      </c>
      <c r="C1433" s="627">
        <v>0.13245395174219962</v>
      </c>
      <c r="D1433" s="627">
        <v>0.55728209425429676</v>
      </c>
      <c r="E1433" s="627">
        <v>0.7935745498120762</v>
      </c>
      <c r="F1433" s="627">
        <v>0.71465332669070691</v>
      </c>
      <c r="G1433" s="628">
        <v>0.42779016562187228</v>
      </c>
    </row>
    <row r="1434" spans="1:7">
      <c r="A1434" s="603">
        <v>42747</v>
      </c>
      <c r="B1434" s="626">
        <v>0.86250171893653671</v>
      </c>
      <c r="C1434" s="627">
        <v>0.11768797516852875</v>
      </c>
      <c r="D1434" s="627">
        <v>0.56097691897609891</v>
      </c>
      <c r="E1434" s="627">
        <v>0.79036663921878314</v>
      </c>
      <c r="F1434" s="627">
        <v>0.71051253394710345</v>
      </c>
      <c r="G1434" s="628">
        <v>0.42435182113706577</v>
      </c>
    </row>
    <row r="1435" spans="1:7">
      <c r="A1435" s="603">
        <v>42746</v>
      </c>
      <c r="B1435" s="626">
        <v>0.86810813232625572</v>
      </c>
      <c r="C1435" s="627">
        <v>0.10362730960130577</v>
      </c>
      <c r="D1435" s="627">
        <v>0.57228495710925154</v>
      </c>
      <c r="E1435" s="627">
        <v>0.78970297988292437</v>
      </c>
      <c r="F1435" s="627">
        <v>0.70591534940362366</v>
      </c>
      <c r="G1435" s="628">
        <v>0.41979939475489969</v>
      </c>
    </row>
    <row r="1436" spans="1:7">
      <c r="A1436" s="603">
        <v>42745</v>
      </c>
      <c r="B1436" s="626">
        <v>0.8387391769225746</v>
      </c>
      <c r="C1436" s="627">
        <v>8.35976569361363E-2</v>
      </c>
      <c r="D1436" s="627">
        <v>0.57255821596553724</v>
      </c>
      <c r="E1436" s="627">
        <v>0.7873934606654851</v>
      </c>
      <c r="F1436" s="627">
        <v>0.69975454077288002</v>
      </c>
      <c r="G1436" s="628">
        <v>0.41536803833093738</v>
      </c>
    </row>
    <row r="1437" spans="1:7">
      <c r="A1437" s="603">
        <v>42744</v>
      </c>
      <c r="B1437" s="626">
        <v>0.84349121430387608</v>
      </c>
      <c r="C1437" s="627">
        <v>7.8387621997034307E-2</v>
      </c>
      <c r="D1437" s="627">
        <v>0.57498311099028643</v>
      </c>
      <c r="E1437" s="627">
        <v>0.7855429406730623</v>
      </c>
      <c r="F1437" s="627">
        <v>0.69331920708788086</v>
      </c>
      <c r="G1437" s="628">
        <v>0.41316314183615194</v>
      </c>
    </row>
    <row r="1438" spans="1:7">
      <c r="A1438" s="603">
        <v>42741</v>
      </c>
      <c r="B1438" s="626">
        <v>0.84424857037906498</v>
      </c>
      <c r="C1438" s="627">
        <v>7.7126368788782387E-2</v>
      </c>
      <c r="D1438" s="627">
        <v>0.58071913058424296</v>
      </c>
      <c r="E1438" s="627">
        <v>0.7834491639060347</v>
      </c>
      <c r="F1438" s="627">
        <v>0.68865391182378111</v>
      </c>
      <c r="G1438" s="628">
        <v>0.4101717913329227</v>
      </c>
    </row>
    <row r="1439" spans="1:7">
      <c r="A1439" s="603">
        <v>42740</v>
      </c>
      <c r="B1439" s="626">
        <v>0.88708689208475333</v>
      </c>
      <c r="C1439" s="627">
        <v>7.2854482422486586E-2</v>
      </c>
      <c r="D1439" s="627">
        <v>0.58443554873657177</v>
      </c>
      <c r="E1439" s="627">
        <v>0.77957694647820408</v>
      </c>
      <c r="F1439" s="627">
        <v>0.68127121020869397</v>
      </c>
      <c r="G1439" s="628">
        <v>0.40595746334034577</v>
      </c>
    </row>
    <row r="1440" spans="1:7">
      <c r="A1440" s="603">
        <v>42739</v>
      </c>
      <c r="B1440" s="626">
        <v>0.89444734965603034</v>
      </c>
      <c r="C1440" s="627">
        <v>7.5558529774542055E-2</v>
      </c>
      <c r="D1440" s="627">
        <v>0.59161612269143304</v>
      </c>
      <c r="E1440" s="627">
        <v>0.77759780576104831</v>
      </c>
      <c r="F1440" s="627">
        <v>0.67648271731418153</v>
      </c>
      <c r="G1440" s="628">
        <v>0.40399971928985273</v>
      </c>
    </row>
    <row r="1441" spans="1:7">
      <c r="A1441" s="603">
        <v>42738</v>
      </c>
      <c r="B1441" s="626">
        <v>0.8841759988804293</v>
      </c>
      <c r="C1441" s="627">
        <v>8.3010847560532328E-2</v>
      </c>
      <c r="D1441" s="627">
        <v>0.59984349408287096</v>
      </c>
      <c r="E1441" s="627">
        <v>0.77604107382757903</v>
      </c>
      <c r="F1441" s="627">
        <v>0.67263963109456715</v>
      </c>
      <c r="G1441" s="628">
        <v>0.40138263540602132</v>
      </c>
    </row>
    <row r="1442" spans="1:7">
      <c r="A1442" s="603">
        <v>42737</v>
      </c>
      <c r="B1442" s="626">
        <v>0.87329932680853872</v>
      </c>
      <c r="C1442" s="627">
        <v>7.7696137458234074E-2</v>
      </c>
      <c r="D1442" s="627">
        <v>0.60438512074327277</v>
      </c>
      <c r="E1442" s="627">
        <v>0.77451698906600885</v>
      </c>
      <c r="F1442" s="627">
        <v>0.66810855514823453</v>
      </c>
      <c r="G1442" s="628">
        <v>0.39793707491626634</v>
      </c>
    </row>
    <row r="1443" spans="1:7">
      <c r="A1443" s="603">
        <v>42734</v>
      </c>
      <c r="B1443" s="626">
        <v>0.89402901601006834</v>
      </c>
      <c r="C1443" s="627">
        <v>9.0390642719263115E-2</v>
      </c>
      <c r="D1443" s="627">
        <v>0.61052960419608515</v>
      </c>
      <c r="E1443" s="627">
        <v>0.77446816247494576</v>
      </c>
      <c r="F1443" s="627">
        <v>0.66577265063784541</v>
      </c>
      <c r="G1443" s="628">
        <v>0.39651643961682437</v>
      </c>
    </row>
    <row r="1444" spans="1:7">
      <c r="A1444" s="603">
        <v>42733</v>
      </c>
      <c r="B1444" s="626">
        <v>0.86692832388924912</v>
      </c>
      <c r="C1444" s="627">
        <v>0.10432225900138986</v>
      </c>
      <c r="D1444" s="627">
        <v>0.62036638778202569</v>
      </c>
      <c r="E1444" s="627">
        <v>0.77359259569362315</v>
      </c>
      <c r="F1444" s="627">
        <v>0.66156268254694772</v>
      </c>
      <c r="G1444" s="628">
        <v>0.39451206912518699</v>
      </c>
    </row>
    <row r="1445" spans="1:7">
      <c r="A1445" s="603">
        <v>42732</v>
      </c>
      <c r="B1445" s="626">
        <v>0.84382427098972324</v>
      </c>
      <c r="C1445" s="627">
        <v>0.12672742415075006</v>
      </c>
      <c r="D1445" s="627">
        <v>0.63168117243531552</v>
      </c>
      <c r="E1445" s="627">
        <v>0.77533717973476335</v>
      </c>
      <c r="F1445" s="627">
        <v>0.65941157790596028</v>
      </c>
      <c r="G1445" s="628">
        <v>0.39400323596548714</v>
      </c>
    </row>
    <row r="1446" spans="1:7">
      <c r="A1446" s="603">
        <v>42731</v>
      </c>
      <c r="B1446" s="626">
        <v>0.83832542678823307</v>
      </c>
      <c r="C1446" s="627">
        <v>0.17331844580670561</v>
      </c>
      <c r="D1446" s="627">
        <v>0.64269210765472529</v>
      </c>
      <c r="E1446" s="627">
        <v>0.77737730991189569</v>
      </c>
      <c r="F1446" s="627">
        <v>0.6563820764090077</v>
      </c>
      <c r="G1446" s="628">
        <v>0.39031275275569616</v>
      </c>
    </row>
    <row r="1447" spans="1:7">
      <c r="A1447" s="603">
        <v>42730</v>
      </c>
      <c r="B1447" s="626">
        <v>0.84529036829927995</v>
      </c>
      <c r="C1447" s="627">
        <v>0.20592759485581086</v>
      </c>
      <c r="D1447" s="627">
        <v>0.65416407990834136</v>
      </c>
      <c r="E1447" s="627">
        <v>0.77885299520538276</v>
      </c>
      <c r="F1447" s="627">
        <v>0.65254331779126029</v>
      </c>
      <c r="G1447" s="628">
        <v>0.38552764448865595</v>
      </c>
    </row>
    <row r="1448" spans="1:7">
      <c r="A1448" s="603">
        <v>42727</v>
      </c>
      <c r="B1448" s="626">
        <v>0.75968433759965914</v>
      </c>
      <c r="C1448" s="627">
        <v>0.22374262673932552</v>
      </c>
      <c r="D1448" s="627">
        <v>0.66396242130941763</v>
      </c>
      <c r="E1448" s="627">
        <v>0.77880539633850077</v>
      </c>
      <c r="F1448" s="627">
        <v>0.64941103779312548</v>
      </c>
      <c r="G1448" s="628">
        <v>0.38427107803030186</v>
      </c>
    </row>
    <row r="1449" spans="1:7">
      <c r="A1449" s="603">
        <v>42726</v>
      </c>
      <c r="B1449" s="626">
        <v>0.87881354667392542</v>
      </c>
      <c r="C1449" s="627">
        <v>0.28120640666894919</v>
      </c>
      <c r="D1449" s="627">
        <v>0.67745003854206343</v>
      </c>
      <c r="E1449" s="627">
        <v>0.77829072219585849</v>
      </c>
      <c r="F1449" s="627">
        <v>0.64483910233684705</v>
      </c>
      <c r="G1449" s="628">
        <v>0.38316406933224922</v>
      </c>
    </row>
    <row r="1450" spans="1:7">
      <c r="A1450" s="603">
        <v>42725</v>
      </c>
      <c r="B1450" s="626">
        <v>0.47346542533291192</v>
      </c>
      <c r="C1450" s="627">
        <v>0.33204511134197184</v>
      </c>
      <c r="D1450" s="627">
        <v>0.6859819187145566</v>
      </c>
      <c r="E1450" s="627">
        <v>0.77734248821106244</v>
      </c>
      <c r="F1450" s="627">
        <v>0.63938084181050658</v>
      </c>
      <c r="G1450" s="628">
        <v>0.38124822024755761</v>
      </c>
    </row>
    <row r="1451" spans="1:7">
      <c r="A1451" s="603">
        <v>42724</v>
      </c>
      <c r="B1451" s="626">
        <v>0.20291637161562281</v>
      </c>
      <c r="C1451" s="627">
        <v>0.36713694009989001</v>
      </c>
      <c r="D1451" s="627">
        <v>0.69235431268046921</v>
      </c>
      <c r="E1451" s="627">
        <v>0.77561792551334474</v>
      </c>
      <c r="F1451" s="627">
        <v>0.63401925320558805</v>
      </c>
      <c r="G1451" s="628">
        <v>0.37986252582569902</v>
      </c>
    </row>
    <row r="1452" spans="1:7">
      <c r="A1452" s="603">
        <v>42723</v>
      </c>
      <c r="B1452" s="626">
        <v>0.20853990381053067</v>
      </c>
      <c r="C1452" s="627">
        <v>0.39568254525556229</v>
      </c>
      <c r="D1452" s="627">
        <v>0.69600968423341403</v>
      </c>
      <c r="E1452" s="627">
        <v>0.77217134944062893</v>
      </c>
      <c r="F1452" s="627">
        <v>0.62866079293893951</v>
      </c>
      <c r="G1452" s="628">
        <v>0.37774847103861448</v>
      </c>
    </row>
    <row r="1453" spans="1:7">
      <c r="A1453" s="603">
        <v>42720</v>
      </c>
      <c r="B1453" s="626">
        <v>0.21783993082694564</v>
      </c>
      <c r="C1453" s="627">
        <v>0.41743484660954921</v>
      </c>
      <c r="D1453" s="627">
        <v>0.70277133466717223</v>
      </c>
      <c r="E1453" s="627">
        <v>0.77032261833194848</v>
      </c>
      <c r="F1453" s="627">
        <v>0.62185118382634075</v>
      </c>
      <c r="G1453" s="628">
        <v>0.37559424647574957</v>
      </c>
    </row>
    <row r="1454" spans="1:7">
      <c r="A1454" s="603">
        <v>42719</v>
      </c>
      <c r="B1454" s="626">
        <v>0.32192844233197437</v>
      </c>
      <c r="C1454" s="627">
        <v>0.44106446738721994</v>
      </c>
      <c r="D1454" s="627">
        <v>0.70998581367011504</v>
      </c>
      <c r="E1454" s="627">
        <v>0.76582956506235944</v>
      </c>
      <c r="F1454" s="627">
        <v>0.61702483010709375</v>
      </c>
      <c r="G1454" s="628">
        <v>0.37367564660897523</v>
      </c>
    </row>
    <row r="1455" spans="1:7">
      <c r="A1455" s="603">
        <v>42718</v>
      </c>
      <c r="B1455" s="626">
        <v>0.38899748615611485</v>
      </c>
      <c r="C1455" s="627">
        <v>0.46200741562135705</v>
      </c>
      <c r="D1455" s="627">
        <v>0.71749171149096447</v>
      </c>
      <c r="E1455" s="627">
        <v>0.76328270410051891</v>
      </c>
      <c r="F1455" s="627">
        <v>0.61083082743795447</v>
      </c>
      <c r="G1455" s="628">
        <v>0.37091624196277195</v>
      </c>
    </row>
    <row r="1456" spans="1:7">
      <c r="A1456" s="603">
        <v>42717</v>
      </c>
      <c r="B1456" s="626">
        <v>0.42057084386505528</v>
      </c>
      <c r="C1456" s="627">
        <v>0.48017996263331564</v>
      </c>
      <c r="D1456" s="627">
        <v>0.72338014278519391</v>
      </c>
      <c r="E1456" s="627">
        <v>0.76037402264862686</v>
      </c>
      <c r="F1456" s="627">
        <v>0.60320068735454457</v>
      </c>
      <c r="G1456" s="628">
        <v>0.36881392630534127</v>
      </c>
    </row>
    <row r="1457" spans="1:7">
      <c r="A1457" s="603">
        <v>42716</v>
      </c>
      <c r="B1457" s="626">
        <v>0.41484122917004934</v>
      </c>
      <c r="C1457" s="627">
        <v>0.50653184724494871</v>
      </c>
      <c r="D1457" s="627">
        <v>0.73300365401630341</v>
      </c>
      <c r="E1457" s="627">
        <v>0.75947102392484633</v>
      </c>
      <c r="F1457" s="627">
        <v>0.59411109632573267</v>
      </c>
      <c r="G1457" s="628">
        <v>0.36663773906678915</v>
      </c>
    </row>
    <row r="1458" spans="1:7">
      <c r="A1458" s="603">
        <v>42713</v>
      </c>
      <c r="B1458" s="626">
        <v>0.55142044138157031</v>
      </c>
      <c r="C1458" s="627">
        <v>0.53136219168214038</v>
      </c>
      <c r="D1458" s="627">
        <v>0.74030475879507285</v>
      </c>
      <c r="E1458" s="627">
        <v>0.75624590147723747</v>
      </c>
      <c r="F1458" s="627">
        <v>0.58561669833758345</v>
      </c>
      <c r="G1458" s="628">
        <v>0.3643597763642995</v>
      </c>
    </row>
    <row r="1459" spans="1:7">
      <c r="A1459" s="603">
        <v>42712</v>
      </c>
      <c r="B1459" s="626">
        <v>0.5440101998990875</v>
      </c>
      <c r="C1459" s="627">
        <v>0.55137170449062856</v>
      </c>
      <c r="D1459" s="627">
        <v>0.74447443165241034</v>
      </c>
      <c r="E1459" s="627">
        <v>0.75502678830553449</v>
      </c>
      <c r="F1459" s="627">
        <v>0.58462453146151883</v>
      </c>
      <c r="G1459" s="628">
        <v>0.36362316621089608</v>
      </c>
    </row>
    <row r="1460" spans="1:7">
      <c r="A1460" s="603">
        <v>42711</v>
      </c>
      <c r="B1460" s="626">
        <v>0.51747858284569193</v>
      </c>
      <c r="C1460" s="627">
        <v>0.56335120479908074</v>
      </c>
      <c r="D1460" s="627">
        <v>0.74784503010621628</v>
      </c>
      <c r="E1460" s="627">
        <v>0.75510451798425793</v>
      </c>
      <c r="F1460" s="627">
        <v>0.58403929952351441</v>
      </c>
      <c r="G1460" s="628">
        <v>0.36306441929773869</v>
      </c>
    </row>
    <row r="1461" spans="1:7">
      <c r="A1461" s="603">
        <v>42710</v>
      </c>
      <c r="B1461" s="626">
        <v>0.52737910720037628</v>
      </c>
      <c r="C1461" s="627">
        <v>0.58162720715696192</v>
      </c>
      <c r="D1461" s="627">
        <v>0.75270955483487922</v>
      </c>
      <c r="E1461" s="627">
        <v>0.75253076889373571</v>
      </c>
      <c r="F1461" s="627">
        <v>0.58128959876642172</v>
      </c>
      <c r="G1461" s="628">
        <v>0.35811735460302935</v>
      </c>
    </row>
    <row r="1462" spans="1:7">
      <c r="A1462" s="603">
        <v>42709</v>
      </c>
      <c r="B1462" s="626">
        <v>0.48894328747581395</v>
      </c>
      <c r="C1462" s="627">
        <v>0.59573482736600802</v>
      </c>
      <c r="D1462" s="627">
        <v>0.75643526018726781</v>
      </c>
      <c r="E1462" s="627">
        <v>0.75056373857418845</v>
      </c>
      <c r="F1462" s="627">
        <v>0.57892104019635193</v>
      </c>
      <c r="G1462" s="628">
        <v>0.34943427962444285</v>
      </c>
    </row>
    <row r="1463" spans="1:7">
      <c r="A1463" s="603">
        <v>42706</v>
      </c>
      <c r="B1463" s="626">
        <v>0.2419729934141627</v>
      </c>
      <c r="C1463" s="627">
        <v>0.60654904497245477</v>
      </c>
      <c r="D1463" s="627">
        <v>0.75973861562403722</v>
      </c>
      <c r="E1463" s="627">
        <v>0.74989729483673706</v>
      </c>
      <c r="F1463" s="627">
        <v>0.57594617663726722</v>
      </c>
      <c r="G1463" s="628">
        <v>0.34313923208815444</v>
      </c>
    </row>
    <row r="1464" spans="1:7">
      <c r="A1464" s="603">
        <v>42705</v>
      </c>
      <c r="B1464" s="626">
        <v>0.23308835304487605</v>
      </c>
      <c r="C1464" s="627">
        <v>0.61657024764369639</v>
      </c>
      <c r="D1464" s="627">
        <v>0.76171758545671897</v>
      </c>
      <c r="E1464" s="627">
        <v>0.74456167740510526</v>
      </c>
      <c r="F1464" s="627">
        <v>0.5704055465618787</v>
      </c>
      <c r="G1464" s="628">
        <v>0.33641472565419689</v>
      </c>
    </row>
    <row r="1465" spans="1:7">
      <c r="A1465" s="603">
        <v>42704</v>
      </c>
      <c r="B1465" s="626">
        <v>0.12936580872007555</v>
      </c>
      <c r="C1465" s="627">
        <v>0.60661871794979849</v>
      </c>
      <c r="D1465" s="627">
        <v>0.75260404025083005</v>
      </c>
      <c r="E1465" s="627">
        <v>0.73860536562148915</v>
      </c>
      <c r="F1465" s="627">
        <v>0.56837441354437079</v>
      </c>
      <c r="G1465" s="628">
        <v>0.33267100362098145</v>
      </c>
    </row>
    <row r="1466" spans="1:7">
      <c r="A1466" s="603">
        <v>42703</v>
      </c>
      <c r="B1466" s="626">
        <v>4.9567428495775494E-2</v>
      </c>
      <c r="C1466" s="627">
        <v>0.60974202827027313</v>
      </c>
      <c r="D1466" s="627">
        <v>0.75344505794771643</v>
      </c>
      <c r="E1466" s="627">
        <v>0.73758333568229617</v>
      </c>
      <c r="F1466" s="627">
        <v>0.569921579365394</v>
      </c>
      <c r="G1466" s="628">
        <v>0.33088566531352509</v>
      </c>
    </row>
    <row r="1467" spans="1:7">
      <c r="A1467" s="603">
        <v>42702</v>
      </c>
      <c r="B1467" s="626">
        <v>-5.87253444803294E-2</v>
      </c>
      <c r="C1467" s="627">
        <v>0.61346120692395922</v>
      </c>
      <c r="D1467" s="627">
        <v>0.75369669988592491</v>
      </c>
      <c r="E1467" s="627">
        <v>0.732133841422273</v>
      </c>
      <c r="F1467" s="627">
        <v>0.56331757763191093</v>
      </c>
      <c r="G1467" s="628">
        <v>0.32681009024565755</v>
      </c>
    </row>
    <row r="1468" spans="1:7">
      <c r="A1468" s="603">
        <v>42699</v>
      </c>
      <c r="B1468" s="626">
        <v>-1.5499345321809677E-2</v>
      </c>
      <c r="C1468" s="627">
        <v>0.62869921592046374</v>
      </c>
      <c r="D1468" s="627">
        <v>0.76055662395446033</v>
      </c>
      <c r="E1468" s="627">
        <v>0.73136193230898427</v>
      </c>
      <c r="F1468" s="627">
        <v>0.56003417826472379</v>
      </c>
      <c r="G1468" s="628">
        <v>0.32538916192029554</v>
      </c>
    </row>
    <row r="1469" spans="1:7">
      <c r="A1469" s="603">
        <v>42698</v>
      </c>
      <c r="B1469" s="626">
        <v>-4.0239820139081076E-2</v>
      </c>
      <c r="C1469" s="627">
        <v>0.63822906166675419</v>
      </c>
      <c r="D1469" s="627">
        <v>0.76305081381422557</v>
      </c>
      <c r="E1469" s="627">
        <v>0.73068605559917432</v>
      </c>
      <c r="F1469" s="627">
        <v>0.55739431218152691</v>
      </c>
      <c r="G1469" s="628">
        <v>0.3239173777871393</v>
      </c>
    </row>
    <row r="1470" spans="1:7">
      <c r="A1470" s="603">
        <v>42697</v>
      </c>
      <c r="B1470" s="626">
        <v>-7.7967567896933931E-2</v>
      </c>
      <c r="C1470" s="627">
        <v>0.64950587756904454</v>
      </c>
      <c r="D1470" s="627">
        <v>0.76712889083595703</v>
      </c>
      <c r="E1470" s="627">
        <v>0.72972005654729555</v>
      </c>
      <c r="F1470" s="627">
        <v>0.55541057212969969</v>
      </c>
      <c r="G1470" s="628">
        <v>0.3212917775790794</v>
      </c>
    </row>
    <row r="1471" spans="1:7">
      <c r="A1471" s="603">
        <v>42696</v>
      </c>
      <c r="B1471" s="626">
        <v>-0.11105760014356514</v>
      </c>
      <c r="C1471" s="627">
        <v>0.66135184188706297</v>
      </c>
      <c r="D1471" s="627">
        <v>0.77126719345179384</v>
      </c>
      <c r="E1471" s="627">
        <v>0.72935698249041681</v>
      </c>
      <c r="F1471" s="627">
        <v>0.55273369605835954</v>
      </c>
      <c r="G1471" s="628">
        <v>0.31890092875215631</v>
      </c>
    </row>
    <row r="1472" spans="1:7">
      <c r="A1472" s="603">
        <v>42695</v>
      </c>
      <c r="B1472" s="626">
        <v>6.8638127986648784E-2</v>
      </c>
      <c r="C1472" s="627">
        <v>0.68431072092685818</v>
      </c>
      <c r="D1472" s="627">
        <v>0.78278301329227951</v>
      </c>
      <c r="E1472" s="627">
        <v>0.72898643140215535</v>
      </c>
      <c r="F1472" s="627">
        <v>0.55222162718258372</v>
      </c>
      <c r="G1472" s="628">
        <v>0.31742609505404651</v>
      </c>
    </row>
    <row r="1473" spans="1:7">
      <c r="A1473" s="603">
        <v>42692</v>
      </c>
      <c r="B1473" s="626">
        <v>-0.16987950281595435</v>
      </c>
      <c r="C1473" s="627">
        <v>0.68366229634787912</v>
      </c>
      <c r="D1473" s="627">
        <v>0.78339264331745906</v>
      </c>
      <c r="E1473" s="627">
        <v>0.72928490134903956</v>
      </c>
      <c r="F1473" s="627">
        <v>0.55268567128208179</v>
      </c>
      <c r="G1473" s="628">
        <v>0.3171715182057413</v>
      </c>
    </row>
    <row r="1474" spans="1:7">
      <c r="A1474" s="603">
        <v>42691</v>
      </c>
      <c r="B1474" s="626">
        <v>-0.14795286635356375</v>
      </c>
      <c r="C1474" s="627">
        <v>0.69397359334682951</v>
      </c>
      <c r="D1474" s="627">
        <v>0.78855418097377772</v>
      </c>
      <c r="E1474" s="627">
        <v>0.72768535739608264</v>
      </c>
      <c r="F1474" s="627">
        <v>0.5521572658282885</v>
      </c>
      <c r="G1474" s="628">
        <v>0.31221169936366505</v>
      </c>
    </row>
    <row r="1475" spans="1:7">
      <c r="A1475" s="603">
        <v>42690</v>
      </c>
      <c r="B1475" s="626">
        <v>-8.4278471667561444E-2</v>
      </c>
      <c r="C1475" s="627">
        <v>0.71051372718030592</v>
      </c>
      <c r="D1475" s="627">
        <v>0.79674147742148804</v>
      </c>
      <c r="E1475" s="627">
        <v>0.72210993522484068</v>
      </c>
      <c r="F1475" s="627">
        <v>0.55039662938525957</v>
      </c>
      <c r="G1475" s="628">
        <v>0.30655852468618394</v>
      </c>
    </row>
    <row r="1476" spans="1:7">
      <c r="A1476" s="603">
        <v>42689</v>
      </c>
      <c r="B1476" s="626">
        <v>-5.3112778035010848E-2</v>
      </c>
      <c r="C1476" s="627">
        <v>0.72267942569670973</v>
      </c>
      <c r="D1476" s="627">
        <v>0.79993120714031674</v>
      </c>
      <c r="E1476" s="627">
        <v>0.71638428570890011</v>
      </c>
      <c r="F1476" s="627">
        <v>0.54650210132214039</v>
      </c>
      <c r="G1476" s="628">
        <v>0.30107756725232626</v>
      </c>
    </row>
    <row r="1477" spans="1:7">
      <c r="A1477" s="603">
        <v>42688</v>
      </c>
      <c r="B1477" s="626">
        <v>-6.3822958985676012E-2</v>
      </c>
      <c r="C1477" s="627">
        <v>0.7194704919044419</v>
      </c>
      <c r="D1477" s="627">
        <v>0.79416153775493536</v>
      </c>
      <c r="E1477" s="627">
        <v>0.71000662068142228</v>
      </c>
      <c r="F1477" s="627">
        <v>0.54448646044662319</v>
      </c>
      <c r="G1477" s="628">
        <v>0.29777414102811089</v>
      </c>
    </row>
    <row r="1478" spans="1:7">
      <c r="A1478" s="603">
        <v>42685</v>
      </c>
      <c r="B1478" s="626">
        <v>2.4688765138816675E-2</v>
      </c>
      <c r="C1478" s="627">
        <v>0.75613238184970222</v>
      </c>
      <c r="D1478" s="627">
        <v>0.81768443549125902</v>
      </c>
      <c r="E1478" s="627">
        <v>0.72132808849965224</v>
      </c>
      <c r="F1478" s="627">
        <v>0.55789620215261659</v>
      </c>
      <c r="G1478" s="628">
        <v>0.29629507630721375</v>
      </c>
    </row>
    <row r="1479" spans="1:7">
      <c r="A1479" s="603">
        <v>42684</v>
      </c>
      <c r="B1479" s="626">
        <v>6.5008807764606782E-2</v>
      </c>
      <c r="C1479" s="627">
        <v>0.76599482593115875</v>
      </c>
      <c r="D1479" s="627">
        <v>0.82132005741860792</v>
      </c>
      <c r="E1479" s="627">
        <v>0.71436733683070053</v>
      </c>
      <c r="F1479" s="627">
        <v>0.55456882193681489</v>
      </c>
      <c r="G1479" s="628">
        <v>0.29351208030000281</v>
      </c>
    </row>
    <row r="1480" spans="1:7">
      <c r="A1480" s="603">
        <v>42683</v>
      </c>
      <c r="B1480" s="626">
        <v>7.088767520351924E-2</v>
      </c>
      <c r="C1480" s="627">
        <v>0.76379894727789577</v>
      </c>
      <c r="D1480" s="627">
        <v>0.81663123595518583</v>
      </c>
      <c r="E1480" s="627">
        <v>0.70703229455908989</v>
      </c>
      <c r="F1480" s="627">
        <v>0.55195015433615713</v>
      </c>
      <c r="G1480" s="628">
        <v>0.2862065193237292</v>
      </c>
    </row>
    <row r="1481" spans="1:7">
      <c r="A1481" s="603">
        <v>42682</v>
      </c>
      <c r="B1481" s="626">
        <v>0.13971807789918234</v>
      </c>
      <c r="C1481" s="627">
        <v>0.77959260014380471</v>
      </c>
      <c r="D1481" s="627">
        <v>0.82577308138501138</v>
      </c>
      <c r="E1481" s="627">
        <v>0.70957049903708724</v>
      </c>
      <c r="F1481" s="627">
        <v>0.55636693808311055</v>
      </c>
      <c r="G1481" s="628">
        <v>0.28476755174845864</v>
      </c>
    </row>
    <row r="1482" spans="1:7">
      <c r="A1482" s="603">
        <v>42681</v>
      </c>
      <c r="B1482" s="626">
        <v>0.32388492906206062</v>
      </c>
      <c r="C1482" s="627">
        <v>0.82341182976513461</v>
      </c>
      <c r="D1482" s="627">
        <v>0.85803226192564908</v>
      </c>
      <c r="E1482" s="627">
        <v>0.72753030178555045</v>
      </c>
      <c r="F1482" s="627">
        <v>0.5738830924858388</v>
      </c>
      <c r="G1482" s="628">
        <v>0.28631356702240812</v>
      </c>
    </row>
    <row r="1483" spans="1:7">
      <c r="A1483" s="603">
        <v>42678</v>
      </c>
      <c r="B1483" s="626">
        <v>0.63325014206585828</v>
      </c>
      <c r="C1483" s="627">
        <v>0.91376962440664955</v>
      </c>
      <c r="D1483" s="627">
        <v>0.91980161823053797</v>
      </c>
      <c r="E1483" s="627">
        <v>0.7638776991193339</v>
      </c>
      <c r="F1483" s="627">
        <v>0.60050295026282874</v>
      </c>
      <c r="G1483" s="628">
        <v>0.28806960287383948</v>
      </c>
    </row>
    <row r="1484" spans="1:7">
      <c r="A1484" s="603">
        <v>42677</v>
      </c>
      <c r="B1484" s="626">
        <v>0.59965961596148021</v>
      </c>
      <c r="C1484" s="627">
        <v>0.90965464024372877</v>
      </c>
      <c r="D1484" s="627">
        <v>0.91435577238554611</v>
      </c>
      <c r="E1484" s="627">
        <v>0.75727394173111984</v>
      </c>
      <c r="F1484" s="627">
        <v>0.59908084239602377</v>
      </c>
      <c r="G1484" s="628">
        <v>0.28448150129779526</v>
      </c>
    </row>
    <row r="1485" spans="1:7">
      <c r="A1485" s="603">
        <v>42676</v>
      </c>
      <c r="B1485" s="626">
        <v>0.62569471984290759</v>
      </c>
      <c r="C1485" s="627">
        <v>0.91054914287618627</v>
      </c>
      <c r="D1485" s="627">
        <v>0.90895734637865866</v>
      </c>
      <c r="E1485" s="627">
        <v>0.7480928406815347</v>
      </c>
      <c r="F1485" s="627">
        <v>0.59582820259627101</v>
      </c>
      <c r="G1485" s="628">
        <v>0.27879794892227833</v>
      </c>
    </row>
    <row r="1486" spans="1:7">
      <c r="A1486" s="603">
        <v>42675</v>
      </c>
      <c r="B1486" s="626">
        <v>0.63169250046671188</v>
      </c>
      <c r="C1486" s="627">
        <v>0.91176287085439667</v>
      </c>
      <c r="D1486" s="627">
        <v>0.9037659482190018</v>
      </c>
      <c r="E1486" s="627">
        <v>0.74055656839288131</v>
      </c>
      <c r="F1486" s="627">
        <v>0.59247083249010035</v>
      </c>
      <c r="G1486" s="628">
        <v>0.27478659959400503</v>
      </c>
    </row>
    <row r="1487" spans="1:7">
      <c r="A1487" s="603">
        <v>42674</v>
      </c>
      <c r="B1487" s="626">
        <v>0.46746513781706373</v>
      </c>
      <c r="C1487" s="627">
        <v>0.91416969992063002</v>
      </c>
      <c r="D1487" s="627">
        <v>0.90376698030329694</v>
      </c>
      <c r="E1487" s="627">
        <v>0.73894909723818281</v>
      </c>
      <c r="F1487" s="627">
        <v>0.59220776414355714</v>
      </c>
      <c r="G1487" s="628">
        <v>0.26926827451731644</v>
      </c>
    </row>
    <row r="1488" spans="1:7">
      <c r="A1488" s="603">
        <v>42671</v>
      </c>
      <c r="B1488" s="626">
        <v>0.43345678873509158</v>
      </c>
      <c r="C1488" s="627">
        <v>0.91606634947213561</v>
      </c>
      <c r="D1488" s="627">
        <v>0.90534863247555186</v>
      </c>
      <c r="E1488" s="627">
        <v>0.7330272109439121</v>
      </c>
      <c r="F1488" s="627">
        <v>0.59024446159350985</v>
      </c>
      <c r="G1488" s="628">
        <v>0.26741925983074794</v>
      </c>
    </row>
    <row r="1489" spans="1:7">
      <c r="A1489" s="603">
        <v>42670</v>
      </c>
      <c r="B1489" s="626">
        <v>0.48201917274249428</v>
      </c>
      <c r="C1489" s="627">
        <v>0.91693248214595968</v>
      </c>
      <c r="D1489" s="627">
        <v>0.90141130142642922</v>
      </c>
      <c r="E1489" s="627">
        <v>0.72732802667353558</v>
      </c>
      <c r="F1489" s="627">
        <v>0.58777249957595024</v>
      </c>
      <c r="G1489" s="628">
        <v>0.2651538373506212</v>
      </c>
    </row>
    <row r="1490" spans="1:7">
      <c r="A1490" s="603">
        <v>42669</v>
      </c>
      <c r="B1490" s="626">
        <v>0.5977952024388018</v>
      </c>
      <c r="C1490" s="627">
        <v>0.91426678176895793</v>
      </c>
      <c r="D1490" s="627">
        <v>0.89763748355343498</v>
      </c>
      <c r="E1490" s="627">
        <v>0.72074973271568532</v>
      </c>
      <c r="F1490" s="627">
        <v>0.58562958500431506</v>
      </c>
      <c r="G1490" s="628">
        <v>0.26332554314733309</v>
      </c>
    </row>
    <row r="1491" spans="1:7">
      <c r="A1491" s="603">
        <v>42668</v>
      </c>
      <c r="B1491" s="626">
        <v>0.71877626179374987</v>
      </c>
      <c r="C1491" s="627">
        <v>0.90533888949780172</v>
      </c>
      <c r="D1491" s="627">
        <v>0.88902284449017888</v>
      </c>
      <c r="E1491" s="627">
        <v>0.71040023303534061</v>
      </c>
      <c r="F1491" s="627">
        <v>0.58215150526299475</v>
      </c>
      <c r="G1491" s="628">
        <v>0.26043165526386292</v>
      </c>
    </row>
    <row r="1492" spans="1:7">
      <c r="A1492" s="603">
        <v>42667</v>
      </c>
      <c r="B1492" s="626">
        <v>0.71416765627009515</v>
      </c>
      <c r="C1492" s="627">
        <v>0.90011427459095439</v>
      </c>
      <c r="D1492" s="627">
        <v>0.88169713408356654</v>
      </c>
      <c r="E1492" s="627">
        <v>0.7028849909283803</v>
      </c>
      <c r="F1492" s="627">
        <v>0.5828075960780057</v>
      </c>
      <c r="G1492" s="628">
        <v>0.25860106377374331</v>
      </c>
    </row>
    <row r="1493" spans="1:7">
      <c r="A1493" s="603">
        <v>42664</v>
      </c>
      <c r="B1493" s="626">
        <v>0.80354448665607359</v>
      </c>
      <c r="C1493" s="627">
        <v>0.9019179415067633</v>
      </c>
      <c r="D1493" s="627">
        <v>0.88163898821795994</v>
      </c>
      <c r="E1493" s="627">
        <v>0.70011660038604762</v>
      </c>
      <c r="F1493" s="627">
        <v>0.58481288794561459</v>
      </c>
      <c r="G1493" s="628">
        <v>0.25649413377850755</v>
      </c>
    </row>
    <row r="1494" spans="1:7">
      <c r="A1494" s="603">
        <v>42663</v>
      </c>
      <c r="B1494" s="626">
        <v>0.80119198515656165</v>
      </c>
      <c r="C1494" s="627">
        <v>0.89127212023203495</v>
      </c>
      <c r="D1494" s="627">
        <v>0.8670477769317112</v>
      </c>
      <c r="E1494" s="627">
        <v>0.6903753258998423</v>
      </c>
      <c r="F1494" s="627">
        <v>0.58533534978018453</v>
      </c>
      <c r="G1494" s="628">
        <v>0.25412521579800385</v>
      </c>
    </row>
    <row r="1495" spans="1:7">
      <c r="A1495" s="603">
        <v>42662</v>
      </c>
      <c r="B1495" s="626">
        <v>0.79535192885843997</v>
      </c>
      <c r="C1495" s="627">
        <v>0.87962345081472382</v>
      </c>
      <c r="D1495" s="627">
        <v>0.84897907278272988</v>
      </c>
      <c r="E1495" s="627">
        <v>0.68159748558708644</v>
      </c>
      <c r="F1495" s="627">
        <v>0.58505182759196694</v>
      </c>
      <c r="G1495" s="628">
        <v>0.25148922055434758</v>
      </c>
    </row>
    <row r="1496" spans="1:7">
      <c r="A1496" s="603">
        <v>42661</v>
      </c>
      <c r="B1496" s="626">
        <v>0.77395046338812057</v>
      </c>
      <c r="C1496" s="627">
        <v>0.86545070559506332</v>
      </c>
      <c r="D1496" s="627">
        <v>0.81832144061216705</v>
      </c>
      <c r="E1496" s="627">
        <v>0.67041534453873053</v>
      </c>
      <c r="F1496" s="627">
        <v>0.58214991947829497</v>
      </c>
      <c r="G1496" s="628">
        <v>0.24940933038727489</v>
      </c>
    </row>
    <row r="1497" spans="1:7">
      <c r="A1497" s="603">
        <v>42660</v>
      </c>
      <c r="B1497" s="626">
        <v>0.76473902538728045</v>
      </c>
      <c r="C1497" s="627">
        <v>0.84898426520356307</v>
      </c>
      <c r="D1497" s="627">
        <v>0.79980275937072587</v>
      </c>
      <c r="E1497" s="627">
        <v>0.6625650566112542</v>
      </c>
      <c r="F1497" s="627">
        <v>0.57719938215651689</v>
      </c>
      <c r="G1497" s="628">
        <v>0.24663759417230599</v>
      </c>
    </row>
    <row r="1498" spans="1:7">
      <c r="A1498" s="603">
        <v>42657</v>
      </c>
      <c r="B1498" s="626">
        <v>0.7993428815837903</v>
      </c>
      <c r="C1498" s="627">
        <v>0.84336156607506096</v>
      </c>
      <c r="D1498" s="627">
        <v>0.78922551702915844</v>
      </c>
      <c r="E1498" s="627">
        <v>0.64972682674432769</v>
      </c>
      <c r="F1498" s="627">
        <v>0.57271413322086728</v>
      </c>
      <c r="G1498" s="628">
        <v>0.2442176912277024</v>
      </c>
    </row>
    <row r="1499" spans="1:7">
      <c r="A1499" s="603">
        <v>42656</v>
      </c>
      <c r="B1499" s="626">
        <v>0.79161887739862546</v>
      </c>
      <c r="C1499" s="627">
        <v>0.82430843767059914</v>
      </c>
      <c r="D1499" s="627">
        <v>0.77244456957844276</v>
      </c>
      <c r="E1499" s="627">
        <v>0.64031529652516006</v>
      </c>
      <c r="F1499" s="627">
        <v>0.57311491892114586</v>
      </c>
      <c r="G1499" s="628">
        <v>0.24401207125675617</v>
      </c>
    </row>
    <row r="1500" spans="1:7">
      <c r="A1500" s="603">
        <v>42655</v>
      </c>
      <c r="B1500" s="626">
        <v>0.75376092999425304</v>
      </c>
      <c r="C1500" s="627">
        <v>0.79356023182071711</v>
      </c>
      <c r="D1500" s="627">
        <v>0.74161339089969225</v>
      </c>
      <c r="E1500" s="627">
        <v>0.62608418626097917</v>
      </c>
      <c r="F1500" s="627">
        <v>0.57210762222924239</v>
      </c>
      <c r="G1500" s="628">
        <v>0.24226816569516191</v>
      </c>
    </row>
    <row r="1501" spans="1:7">
      <c r="A1501" s="603">
        <v>42654</v>
      </c>
      <c r="B1501" s="626">
        <v>0.77746843049614878</v>
      </c>
      <c r="C1501" s="627">
        <v>0.7830181848234159</v>
      </c>
      <c r="D1501" s="627">
        <v>0.72969327062918354</v>
      </c>
      <c r="E1501" s="627">
        <v>0.62265989286328272</v>
      </c>
      <c r="F1501" s="627">
        <v>0.57492653197542332</v>
      </c>
      <c r="G1501" s="628">
        <v>0.24177439878811699</v>
      </c>
    </row>
    <row r="1502" spans="1:7">
      <c r="A1502" s="603">
        <v>42653</v>
      </c>
      <c r="B1502" s="626">
        <v>0.70666755498565503</v>
      </c>
      <c r="C1502" s="627">
        <v>0.72255027283064333</v>
      </c>
      <c r="D1502" s="627">
        <v>0.67780867160371416</v>
      </c>
      <c r="E1502" s="627">
        <v>0.60653754512966573</v>
      </c>
      <c r="F1502" s="627">
        <v>0.57848431212394424</v>
      </c>
      <c r="G1502" s="628">
        <v>0.24005262907615732</v>
      </c>
    </row>
    <row r="1503" spans="1:7">
      <c r="A1503" s="603">
        <v>42650</v>
      </c>
      <c r="B1503" s="626">
        <v>0.65705924144139527</v>
      </c>
      <c r="C1503" s="627">
        <v>0.67545695672163697</v>
      </c>
      <c r="D1503" s="627">
        <v>0.62520700923977401</v>
      </c>
      <c r="E1503" s="627">
        <v>0.58348705392537525</v>
      </c>
      <c r="F1503" s="627">
        <v>0.57586624311126622</v>
      </c>
      <c r="G1503" s="628">
        <v>0.24044369724217321</v>
      </c>
    </row>
    <row r="1504" spans="1:7">
      <c r="A1504" s="603">
        <v>42649</v>
      </c>
      <c r="B1504" s="626">
        <v>0.53411479642104931</v>
      </c>
      <c r="C1504" s="627">
        <v>0.61226181849225791</v>
      </c>
      <c r="D1504" s="627">
        <v>0.56423595426938522</v>
      </c>
      <c r="E1504" s="627">
        <v>0.56442690444872956</v>
      </c>
      <c r="F1504" s="627">
        <v>0.57600220462521279</v>
      </c>
      <c r="G1504" s="628">
        <v>0.2389275575223816</v>
      </c>
    </row>
    <row r="1505" spans="1:7">
      <c r="A1505" s="603">
        <v>42648</v>
      </c>
      <c r="B1505" s="626">
        <v>0.32764196146173308</v>
      </c>
      <c r="C1505" s="627">
        <v>0.59191936946947787</v>
      </c>
      <c r="D1505" s="627">
        <v>0.52457390500349355</v>
      </c>
      <c r="E1505" s="627">
        <v>0.54748124747146221</v>
      </c>
      <c r="F1505" s="627">
        <v>0.57559200601535998</v>
      </c>
      <c r="G1505" s="628">
        <v>0.23929853126128675</v>
      </c>
    </row>
    <row r="1506" spans="1:7">
      <c r="A1506" s="603">
        <v>42647</v>
      </c>
      <c r="B1506" s="626">
        <v>0.61786935408563082</v>
      </c>
      <c r="C1506" s="627">
        <v>0.60442729894386282</v>
      </c>
      <c r="D1506" s="627">
        <v>0.52709483390864798</v>
      </c>
      <c r="E1506" s="627">
        <v>0.53719164188130686</v>
      </c>
      <c r="F1506" s="627">
        <v>0.57547150899911992</v>
      </c>
      <c r="G1506" s="628">
        <v>0.24678541921781785</v>
      </c>
    </row>
    <row r="1507" spans="1:7">
      <c r="A1507" s="603">
        <v>42646</v>
      </c>
      <c r="B1507" s="626">
        <v>0.75846265523554046</v>
      </c>
      <c r="C1507" s="627">
        <v>0.60359583230725444</v>
      </c>
      <c r="D1507" s="627">
        <v>0.51615850587481205</v>
      </c>
      <c r="E1507" s="627">
        <v>0.52279984166249904</v>
      </c>
      <c r="F1507" s="627">
        <v>0.57481494124083576</v>
      </c>
      <c r="G1507" s="628">
        <v>0.24851070725300878</v>
      </c>
    </row>
    <row r="1508" spans="1:7">
      <c r="A1508" s="603">
        <v>42643</v>
      </c>
      <c r="B1508" s="626">
        <v>0.68035253101021376</v>
      </c>
      <c r="C1508" s="627">
        <v>0.57544437480863508</v>
      </c>
      <c r="D1508" s="627">
        <v>0.50506919014718477</v>
      </c>
      <c r="E1508" s="627">
        <v>0.51313936946283789</v>
      </c>
      <c r="F1508" s="627">
        <v>0.57312884566199362</v>
      </c>
      <c r="G1508" s="628">
        <v>0.24838961568837212</v>
      </c>
    </row>
    <row r="1509" spans="1:7">
      <c r="A1509" s="603">
        <v>42642</v>
      </c>
      <c r="B1509" s="626">
        <v>0.33310624022425084</v>
      </c>
      <c r="C1509" s="627">
        <v>0.56403822027965678</v>
      </c>
      <c r="D1509" s="627">
        <v>0.45565386655547457</v>
      </c>
      <c r="E1509" s="627">
        <v>0.51512926943462745</v>
      </c>
      <c r="F1509" s="627">
        <v>0.57337423418306632</v>
      </c>
      <c r="G1509" s="628">
        <v>0.25060955157245435</v>
      </c>
    </row>
    <row r="1510" spans="1:7">
      <c r="A1510" s="603">
        <v>42641</v>
      </c>
      <c r="B1510" s="626">
        <v>0.23704847213013078</v>
      </c>
      <c r="C1510" s="627">
        <v>0.55794703441034388</v>
      </c>
      <c r="D1510" s="627">
        <v>0.45936153796783691</v>
      </c>
      <c r="E1510" s="627">
        <v>0.52551031137501314</v>
      </c>
      <c r="F1510" s="627">
        <v>0.57100225437707464</v>
      </c>
      <c r="G1510" s="628">
        <v>0.25162757738728969</v>
      </c>
    </row>
    <row r="1511" spans="1:7">
      <c r="A1511" s="603">
        <v>42640</v>
      </c>
      <c r="B1511" s="626">
        <v>0.28135011496533457</v>
      </c>
      <c r="C1511" s="627">
        <v>0.55953529262036161</v>
      </c>
      <c r="D1511" s="627">
        <v>0.46086040521272498</v>
      </c>
      <c r="E1511" s="627">
        <v>0.53651120483981762</v>
      </c>
      <c r="F1511" s="627">
        <v>0.57011262497933546</v>
      </c>
      <c r="G1511" s="628">
        <v>0.25595094804289814</v>
      </c>
    </row>
    <row r="1512" spans="1:7">
      <c r="A1512" s="603">
        <v>42639</v>
      </c>
      <c r="B1512" s="626">
        <v>0.30479452796586048</v>
      </c>
      <c r="C1512" s="627">
        <v>0.55666518747612992</v>
      </c>
      <c r="D1512" s="627">
        <v>0.46147296878110899</v>
      </c>
      <c r="E1512" s="627">
        <v>0.54574374178864249</v>
      </c>
      <c r="F1512" s="627">
        <v>0.56851187942106995</v>
      </c>
      <c r="G1512" s="628">
        <v>0.26280826124414086</v>
      </c>
    </row>
    <row r="1513" spans="1:7">
      <c r="A1513" s="603">
        <v>42636</v>
      </c>
      <c r="B1513" s="626">
        <v>0.3079812528640713</v>
      </c>
      <c r="C1513" s="627">
        <v>0.53111786007858941</v>
      </c>
      <c r="D1513" s="627">
        <v>0.44354712428961224</v>
      </c>
      <c r="E1513" s="627">
        <v>0.53980743222899497</v>
      </c>
      <c r="F1513" s="627">
        <v>0.56751898775878795</v>
      </c>
      <c r="G1513" s="628">
        <v>0.26091081304236058</v>
      </c>
    </row>
    <row r="1514" spans="1:7">
      <c r="A1514" s="603">
        <v>42635</v>
      </c>
      <c r="B1514" s="626">
        <v>0.23944309137773287</v>
      </c>
      <c r="C1514" s="627">
        <v>0.49886522223221108</v>
      </c>
      <c r="D1514" s="627">
        <v>0.41299700403149214</v>
      </c>
      <c r="E1514" s="627">
        <v>0.53462052091011014</v>
      </c>
      <c r="F1514" s="627">
        <v>0.56817646410128053</v>
      </c>
      <c r="G1514" s="628">
        <v>0.26304280924334283</v>
      </c>
    </row>
    <row r="1515" spans="1:7">
      <c r="A1515" s="603">
        <v>42634</v>
      </c>
      <c r="B1515" s="626">
        <v>0.18520586443529913</v>
      </c>
      <c r="C1515" s="627">
        <v>0.45167049909925194</v>
      </c>
      <c r="D1515" s="627">
        <v>0.38290047409909689</v>
      </c>
      <c r="E1515" s="627">
        <v>0.52785764382022216</v>
      </c>
      <c r="F1515" s="627">
        <v>0.56847012166938371</v>
      </c>
      <c r="G1515" s="628">
        <v>0.26636048057581951</v>
      </c>
    </row>
    <row r="1516" spans="1:7">
      <c r="A1516" s="603">
        <v>42633</v>
      </c>
      <c r="B1516" s="626">
        <v>0.16700599313564685</v>
      </c>
      <c r="C1516" s="627">
        <v>0.39636053278842509</v>
      </c>
      <c r="D1516" s="627">
        <v>0.36649671775435466</v>
      </c>
      <c r="E1516" s="627">
        <v>0.52431743122712693</v>
      </c>
      <c r="F1516" s="627">
        <v>0.56529495402368224</v>
      </c>
      <c r="G1516" s="628">
        <v>0.27133858103042158</v>
      </c>
    </row>
    <row r="1517" spans="1:7">
      <c r="A1517" s="603">
        <v>42632</v>
      </c>
      <c r="B1517" s="626">
        <v>0.17104477889780736</v>
      </c>
      <c r="C1517" s="627">
        <v>0.38962954163556773</v>
      </c>
      <c r="D1517" s="627">
        <v>0.36027404834203236</v>
      </c>
      <c r="E1517" s="627">
        <v>0.52099854052032202</v>
      </c>
      <c r="F1517" s="627">
        <v>0.56536070893312707</v>
      </c>
      <c r="G1517" s="628">
        <v>0.28071910726535654</v>
      </c>
    </row>
    <row r="1518" spans="1:7">
      <c r="A1518" s="603">
        <v>42629</v>
      </c>
      <c r="B1518" s="626">
        <v>0.10759552998713132</v>
      </c>
      <c r="C1518" s="627">
        <v>0.41092114856524758</v>
      </c>
      <c r="D1518" s="627">
        <v>0.39064764625313586</v>
      </c>
      <c r="E1518" s="627">
        <v>0.51854825833034657</v>
      </c>
      <c r="F1518" s="627">
        <v>0.56589434274579387</v>
      </c>
      <c r="G1518" s="628">
        <v>0.28448434705983155</v>
      </c>
    </row>
    <row r="1519" spans="1:7">
      <c r="A1519" s="603">
        <v>42628</v>
      </c>
      <c r="B1519" s="626">
        <v>6.4960202010814982E-2</v>
      </c>
      <c r="C1519" s="627">
        <v>0.40150960652563866</v>
      </c>
      <c r="D1519" s="627">
        <v>0.39095645978164506</v>
      </c>
      <c r="E1519" s="627">
        <v>0.51694504697575472</v>
      </c>
      <c r="F1519" s="627">
        <v>0.56603494272378108</v>
      </c>
      <c r="G1519" s="628">
        <v>0.29586481376670465</v>
      </c>
    </row>
    <row r="1520" spans="1:7">
      <c r="A1520" s="603">
        <v>42627</v>
      </c>
      <c r="B1520" s="626">
        <v>0.21801698955263193</v>
      </c>
      <c r="C1520" s="627">
        <v>0.39382979417090491</v>
      </c>
      <c r="D1520" s="627">
        <v>0.40820750775962855</v>
      </c>
      <c r="E1520" s="627">
        <v>0.50925653604361643</v>
      </c>
      <c r="F1520" s="627">
        <v>0.56725108320585549</v>
      </c>
      <c r="G1520" s="628">
        <v>0.30493787346896273</v>
      </c>
    </row>
    <row r="1521" spans="1:7">
      <c r="A1521" s="603">
        <v>42626</v>
      </c>
      <c r="B1521" s="626">
        <v>0.33926964665682363</v>
      </c>
      <c r="C1521" s="627">
        <v>0.39260457141448041</v>
      </c>
      <c r="D1521" s="627">
        <v>0.41925457304923403</v>
      </c>
      <c r="E1521" s="627">
        <v>0.49004210605674681</v>
      </c>
      <c r="F1521" s="627">
        <v>0.56887386068185408</v>
      </c>
      <c r="G1521" s="628">
        <v>0.30973472323394696</v>
      </c>
    </row>
    <row r="1522" spans="1:7">
      <c r="A1522" s="603">
        <v>42625</v>
      </c>
      <c r="B1522" s="626">
        <v>0.44486633860418956</v>
      </c>
      <c r="C1522" s="627">
        <v>0.39277774382261704</v>
      </c>
      <c r="D1522" s="627">
        <v>0.41818127971595903</v>
      </c>
      <c r="E1522" s="627">
        <v>0.48514236897740659</v>
      </c>
      <c r="F1522" s="627">
        <v>0.57029322705968966</v>
      </c>
      <c r="G1522" s="628">
        <v>0.31812802866858958</v>
      </c>
    </row>
    <row r="1523" spans="1:7">
      <c r="A1523" s="603">
        <v>42622</v>
      </c>
      <c r="B1523" s="626">
        <v>0.5401556540737199</v>
      </c>
      <c r="C1523" s="627">
        <v>0.38788392011686507</v>
      </c>
      <c r="D1523" s="627">
        <v>0.42931730948793162</v>
      </c>
      <c r="E1523" s="627">
        <v>0.48184962422113986</v>
      </c>
      <c r="F1523" s="627">
        <v>0.57059753332999863</v>
      </c>
      <c r="G1523" s="628">
        <v>0.3242923034500213</v>
      </c>
    </row>
    <row r="1524" spans="1:7">
      <c r="A1524" s="603">
        <v>42621</v>
      </c>
      <c r="B1524" s="626">
        <v>0.6001983147977713</v>
      </c>
      <c r="C1524" s="627">
        <v>0.35996613689074347</v>
      </c>
      <c r="D1524" s="627">
        <v>0.45634811307353318</v>
      </c>
      <c r="E1524" s="627">
        <v>0.48234209679205103</v>
      </c>
      <c r="F1524" s="627">
        <v>0.57026824785046104</v>
      </c>
      <c r="G1524" s="628">
        <v>0.32914963177177387</v>
      </c>
    </row>
    <row r="1525" spans="1:7">
      <c r="A1525" s="603">
        <v>42620</v>
      </c>
      <c r="B1525" s="626">
        <v>0.60103336600488888</v>
      </c>
      <c r="C1525" s="627">
        <v>0.35121844579124373</v>
      </c>
      <c r="D1525" s="627">
        <v>0.44616812730598188</v>
      </c>
      <c r="E1525" s="627">
        <v>0.46643535726502339</v>
      </c>
      <c r="F1525" s="627">
        <v>0.5705894789014665</v>
      </c>
      <c r="G1525" s="628">
        <v>0.33655772809979723</v>
      </c>
    </row>
    <row r="1526" spans="1:7">
      <c r="A1526" s="603">
        <v>42619</v>
      </c>
      <c r="B1526" s="626">
        <v>0.5362236826208272</v>
      </c>
      <c r="C1526" s="627">
        <v>0.28014987884777731</v>
      </c>
      <c r="D1526" s="627">
        <v>0.42856351586217334</v>
      </c>
      <c r="E1526" s="627">
        <v>0.45791595207994601</v>
      </c>
      <c r="F1526" s="627">
        <v>0.57066463707815784</v>
      </c>
      <c r="G1526" s="628">
        <v>0.34501697126651087</v>
      </c>
    </row>
    <row r="1527" spans="1:7">
      <c r="A1527" s="603">
        <v>42618</v>
      </c>
      <c r="B1527" s="626">
        <v>0.29145073341808148</v>
      </c>
      <c r="C1527" s="627">
        <v>0.23091806701041656</v>
      </c>
      <c r="D1527" s="627">
        <v>0.41162128521119495</v>
      </c>
      <c r="E1527" s="627">
        <v>0.45092880479712671</v>
      </c>
      <c r="F1527" s="627">
        <v>0.5705617911934191</v>
      </c>
      <c r="G1527" s="628">
        <v>0.35206105488770412</v>
      </c>
    </row>
    <row r="1528" spans="1:7">
      <c r="A1528" s="603">
        <v>42615</v>
      </c>
      <c r="B1528" s="626">
        <v>0.11393221059837279</v>
      </c>
      <c r="C1528" s="627">
        <v>0.18157261998158317</v>
      </c>
      <c r="D1528" s="627">
        <v>0.39637166777514515</v>
      </c>
      <c r="E1528" s="627">
        <v>0.44271652694339514</v>
      </c>
      <c r="F1528" s="627">
        <v>0.57147494634943596</v>
      </c>
      <c r="G1528" s="628">
        <v>0.35533387146905299</v>
      </c>
    </row>
    <row r="1529" spans="1:7">
      <c r="A1529" s="603">
        <v>42614</v>
      </c>
      <c r="B1529" s="626">
        <v>4.2390417191655504E-2</v>
      </c>
      <c r="C1529" s="627">
        <v>0.15715676378011856</v>
      </c>
      <c r="D1529" s="627">
        <v>0.38233906449514338</v>
      </c>
      <c r="E1529" s="627">
        <v>0.41656437706894078</v>
      </c>
      <c r="F1529" s="627">
        <v>0.57262905571054357</v>
      </c>
      <c r="G1529" s="628">
        <v>0.35598284450564033</v>
      </c>
    </row>
    <row r="1530" spans="1:7">
      <c r="A1530" s="603">
        <v>42613</v>
      </c>
      <c r="B1530" s="626">
        <v>0.24489123401728236</v>
      </c>
      <c r="C1530" s="627">
        <v>0.14696982114256843</v>
      </c>
      <c r="D1530" s="627">
        <v>0.3646853273990685</v>
      </c>
      <c r="E1530" s="627">
        <v>0.39546893715182774</v>
      </c>
      <c r="F1530" s="627">
        <v>0.57349168467803602</v>
      </c>
      <c r="G1530" s="628">
        <v>0.356509846261509</v>
      </c>
    </row>
    <row r="1531" spans="1:7">
      <c r="A1531" s="603">
        <v>42612</v>
      </c>
      <c r="B1531" s="626">
        <v>0.34567452224387352</v>
      </c>
      <c r="C1531" s="627">
        <v>0.11867810498757787</v>
      </c>
      <c r="D1531" s="627">
        <v>0.34778055822868886</v>
      </c>
      <c r="E1531" s="627">
        <v>0.38431951147813004</v>
      </c>
      <c r="F1531" s="627">
        <v>0.57338739801284555</v>
      </c>
      <c r="G1531" s="628">
        <v>0.35510123554432677</v>
      </c>
    </row>
    <row r="1532" spans="1:7">
      <c r="A1532" s="603">
        <v>42611</v>
      </c>
      <c r="B1532" s="626">
        <v>0.3338607214620139</v>
      </c>
      <c r="C1532" s="627">
        <v>8.8056723394436806E-2</v>
      </c>
      <c r="D1532" s="627">
        <v>0.34206335936717325</v>
      </c>
      <c r="E1532" s="627">
        <v>0.37382329728558045</v>
      </c>
      <c r="F1532" s="627">
        <v>0.57246275376914113</v>
      </c>
      <c r="G1532" s="628">
        <v>0.35343053992724432</v>
      </c>
    </row>
    <row r="1533" spans="1:7">
      <c r="A1533" s="603">
        <v>42608</v>
      </c>
      <c r="B1533" s="626">
        <v>0.31031789769394674</v>
      </c>
      <c r="C1533" s="627">
        <v>7.3479293983467017E-2</v>
      </c>
      <c r="D1533" s="627">
        <v>0.34861112809181743</v>
      </c>
      <c r="E1533" s="627">
        <v>0.36934968053156225</v>
      </c>
      <c r="F1533" s="627">
        <v>0.57194122884081589</v>
      </c>
      <c r="G1533" s="628">
        <v>0.35151582048498337</v>
      </c>
    </row>
    <row r="1534" spans="1:7">
      <c r="A1534" s="603">
        <v>42607</v>
      </c>
      <c r="B1534" s="626">
        <v>0.3348814837332989</v>
      </c>
      <c r="C1534" s="627">
        <v>7.6114171749759166E-2</v>
      </c>
      <c r="D1534" s="627">
        <v>0.36234110609600761</v>
      </c>
      <c r="E1534" s="627">
        <v>0.37130172640034242</v>
      </c>
      <c r="F1534" s="627">
        <v>0.57347548032247586</v>
      </c>
      <c r="G1534" s="628">
        <v>0.35101090322656159</v>
      </c>
    </row>
    <row r="1535" spans="1:7">
      <c r="A1535" s="603">
        <v>42606</v>
      </c>
      <c r="B1535" s="626">
        <v>0.33051001499516702</v>
      </c>
      <c r="C1535" s="627">
        <v>7.8002049025934939E-2</v>
      </c>
      <c r="D1535" s="627">
        <v>0.35829051084508839</v>
      </c>
      <c r="E1535" s="627">
        <v>0.3711458042765538</v>
      </c>
      <c r="F1535" s="627">
        <v>0.5725936823351534</v>
      </c>
      <c r="G1535" s="628">
        <v>0.34990486543665744</v>
      </c>
    </row>
    <row r="1536" spans="1:7">
      <c r="A1536" s="603">
        <v>42605</v>
      </c>
      <c r="B1536" s="626">
        <v>0.30885432968046855</v>
      </c>
      <c r="C1536" s="627">
        <v>7.5366042883478382E-2</v>
      </c>
      <c r="D1536" s="627">
        <v>0.36350650820214603</v>
      </c>
      <c r="E1536" s="627">
        <v>0.37974424095313108</v>
      </c>
      <c r="F1536" s="627">
        <v>0.56639823332533523</v>
      </c>
      <c r="G1536" s="628">
        <v>0.34931978746739201</v>
      </c>
    </row>
    <row r="1537" spans="1:7">
      <c r="A1537" s="603">
        <v>42604</v>
      </c>
      <c r="B1537" s="626">
        <v>0.36517490640408323</v>
      </c>
      <c r="C1537" s="627">
        <v>9.5097032502063014E-2</v>
      </c>
      <c r="D1537" s="627">
        <v>0.37260669098034915</v>
      </c>
      <c r="E1537" s="627">
        <v>0.39135103210109529</v>
      </c>
      <c r="F1537" s="627">
        <v>0.56306173120133496</v>
      </c>
      <c r="G1537" s="628">
        <v>0.34616109021328534</v>
      </c>
    </row>
    <row r="1538" spans="1:7">
      <c r="A1538" s="603">
        <v>42601</v>
      </c>
      <c r="B1538" s="626">
        <v>0.36836456712056637</v>
      </c>
      <c r="C1538" s="627">
        <v>0.12833630987594091</v>
      </c>
      <c r="D1538" s="627">
        <v>0.38643233938744592</v>
      </c>
      <c r="E1538" s="627">
        <v>0.40819684847887205</v>
      </c>
      <c r="F1538" s="627">
        <v>0.56282045248225365</v>
      </c>
      <c r="G1538" s="628">
        <v>0.34513956926190875</v>
      </c>
    </row>
    <row r="1539" spans="1:7">
      <c r="A1539" s="603">
        <v>42600</v>
      </c>
      <c r="B1539" s="626">
        <v>0.41245578576385206</v>
      </c>
      <c r="C1539" s="627">
        <v>0.12179505791070622</v>
      </c>
      <c r="D1539" s="627">
        <v>0.40155873402545711</v>
      </c>
      <c r="E1539" s="627">
        <v>0.43201042601986694</v>
      </c>
      <c r="F1539" s="627">
        <v>0.55775035292503672</v>
      </c>
      <c r="G1539" s="628">
        <v>0.34202325085720392</v>
      </c>
    </row>
    <row r="1540" spans="1:7">
      <c r="A1540" s="603">
        <v>42599</v>
      </c>
      <c r="B1540" s="626">
        <v>0.36660589007742056</v>
      </c>
      <c r="C1540" s="627">
        <v>0.12477598710589777</v>
      </c>
      <c r="D1540" s="627">
        <v>0.4062410310150984</v>
      </c>
      <c r="E1540" s="627">
        <v>0.46087219091998727</v>
      </c>
      <c r="F1540" s="627">
        <v>0.5520431945662474</v>
      </c>
      <c r="G1540" s="628">
        <v>0.33970597764913202</v>
      </c>
    </row>
    <row r="1541" spans="1:7">
      <c r="A1541" s="603">
        <v>42598</v>
      </c>
      <c r="B1541" s="626">
        <v>0.27294558992831214</v>
      </c>
      <c r="C1541" s="627">
        <v>0.11299954821137166</v>
      </c>
      <c r="D1541" s="627">
        <v>0.40519029350471686</v>
      </c>
      <c r="E1541" s="627">
        <v>0.48333018683229362</v>
      </c>
      <c r="F1541" s="627">
        <v>0.54702978893799992</v>
      </c>
      <c r="G1541" s="628">
        <v>0.3380566227094049</v>
      </c>
    </row>
    <row r="1542" spans="1:7">
      <c r="A1542" s="603">
        <v>42597</v>
      </c>
      <c r="B1542" s="626">
        <v>0.200163039770269</v>
      </c>
      <c r="C1542" s="627">
        <v>0.12669605971765016</v>
      </c>
      <c r="D1542" s="627">
        <v>0.40901815642665101</v>
      </c>
      <c r="E1542" s="627">
        <v>0.4901312202913824</v>
      </c>
      <c r="F1542" s="627">
        <v>0.54677367959023637</v>
      </c>
      <c r="G1542" s="628">
        <v>0.33726455442759967</v>
      </c>
    </row>
    <row r="1543" spans="1:7">
      <c r="A1543" s="603">
        <v>42594</v>
      </c>
      <c r="B1543" s="626">
        <v>9.6931313567191285E-2</v>
      </c>
      <c r="C1543" s="627">
        <v>0.13339882357659441</v>
      </c>
      <c r="D1543" s="627">
        <v>0.43701916767509258</v>
      </c>
      <c r="E1543" s="627">
        <v>0.496900123032812</v>
      </c>
      <c r="F1543" s="627">
        <v>0.54633872994392851</v>
      </c>
      <c r="G1543" s="628">
        <v>0.33677697291967362</v>
      </c>
    </row>
    <row r="1544" spans="1:7">
      <c r="A1544" s="603">
        <v>42593</v>
      </c>
      <c r="B1544" s="626">
        <v>4.7670213954150185E-2</v>
      </c>
      <c r="C1544" s="627">
        <v>0.16683793639394273</v>
      </c>
      <c r="D1544" s="627">
        <v>0.44007440759008187</v>
      </c>
      <c r="E1544" s="627">
        <v>0.50227542236442613</v>
      </c>
      <c r="F1544" s="627">
        <v>0.54414402785962646</v>
      </c>
      <c r="G1544" s="628">
        <v>0.33624410503959823</v>
      </c>
    </row>
    <row r="1545" spans="1:7">
      <c r="A1545" s="603">
        <v>42592</v>
      </c>
      <c r="B1545" s="626">
        <v>0.13896923128664215</v>
      </c>
      <c r="C1545" s="627">
        <v>0.1371830365040986</v>
      </c>
      <c r="D1545" s="627">
        <v>0.46082154211040577</v>
      </c>
      <c r="E1545" s="627">
        <v>0.50818195155238632</v>
      </c>
      <c r="F1545" s="627">
        <v>0.54136482011287057</v>
      </c>
      <c r="G1545" s="628">
        <v>0.33595806186179161</v>
      </c>
    </row>
    <row r="1546" spans="1:7">
      <c r="A1546" s="603">
        <v>42591</v>
      </c>
      <c r="B1546" s="626">
        <v>-0.13831251772271325</v>
      </c>
      <c r="C1546" s="627">
        <v>0.11781993824242512</v>
      </c>
      <c r="D1546" s="627">
        <v>0.46868620434635649</v>
      </c>
      <c r="E1546" s="627">
        <v>0.53244187260833786</v>
      </c>
      <c r="F1546" s="627">
        <v>0.53426142644693153</v>
      </c>
      <c r="G1546" s="628">
        <v>0.33532508248401804</v>
      </c>
    </row>
    <row r="1547" spans="1:7">
      <c r="A1547" s="603">
        <v>42590</v>
      </c>
      <c r="B1547" s="626">
        <v>-0.33696139062057195</v>
      </c>
      <c r="C1547" s="627">
        <v>0.11808382549404441</v>
      </c>
      <c r="D1547" s="627">
        <v>0.47556731398078511</v>
      </c>
      <c r="E1547" s="627">
        <v>0.5461982182399987</v>
      </c>
      <c r="F1547" s="627">
        <v>0.52980794808714249</v>
      </c>
      <c r="G1547" s="628">
        <v>0.33451221328729103</v>
      </c>
    </row>
    <row r="1548" spans="1:7">
      <c r="A1548" s="603">
        <v>42587</v>
      </c>
      <c r="B1548" s="626">
        <v>-0.43317190449735077</v>
      </c>
      <c r="C1548" s="627">
        <v>0.20347116922879147</v>
      </c>
      <c r="D1548" s="627">
        <v>0.49558639496000734</v>
      </c>
      <c r="E1548" s="627">
        <v>0.5531415137318485</v>
      </c>
      <c r="F1548" s="627">
        <v>0.53061609364196893</v>
      </c>
      <c r="G1548" s="628">
        <v>0.33347547290041124</v>
      </c>
    </row>
    <row r="1549" spans="1:7">
      <c r="A1549" s="603">
        <v>42586</v>
      </c>
      <c r="B1549" s="626">
        <v>-6.6979245453752667E-2</v>
      </c>
      <c r="C1549" s="627">
        <v>0.25214285205559606</v>
      </c>
      <c r="D1549" s="627">
        <v>0.48578747979164677</v>
      </c>
      <c r="E1549" s="627">
        <v>0.56247314973884632</v>
      </c>
      <c r="F1549" s="627">
        <v>0.52933007534024312</v>
      </c>
      <c r="G1549" s="628">
        <v>0.33328275791578621</v>
      </c>
    </row>
    <row r="1550" spans="1:7">
      <c r="A1550" s="603">
        <v>42585</v>
      </c>
      <c r="B1550" s="626">
        <v>0.29136287320458892</v>
      </c>
      <c r="C1550" s="627">
        <v>0.30731745333484695</v>
      </c>
      <c r="D1550" s="627">
        <v>0.49028562854064078</v>
      </c>
      <c r="E1550" s="627">
        <v>0.56591305114114943</v>
      </c>
      <c r="F1550" s="627">
        <v>0.52770825075393735</v>
      </c>
      <c r="G1550" s="628">
        <v>0.33358373487551707</v>
      </c>
    </row>
    <row r="1551" spans="1:7">
      <c r="A1551" s="603">
        <v>42584</v>
      </c>
      <c r="B1551" s="626">
        <v>0.4391526067189786</v>
      </c>
      <c r="C1551" s="627">
        <v>0.33727848343078537</v>
      </c>
      <c r="D1551" s="627">
        <v>0.49019700225793639</v>
      </c>
      <c r="E1551" s="627">
        <v>0.57200212126682493</v>
      </c>
      <c r="F1551" s="627">
        <v>0.52748950969917452</v>
      </c>
      <c r="G1551" s="628">
        <v>0.33358516102876595</v>
      </c>
    </row>
    <row r="1552" spans="1:7">
      <c r="A1552" s="603">
        <v>42583</v>
      </c>
      <c r="B1552" s="626">
        <v>0.46736059927657347</v>
      </c>
      <c r="C1552" s="627">
        <v>0.33442769376314957</v>
      </c>
      <c r="D1552" s="627">
        <v>0.48720706272802072</v>
      </c>
      <c r="E1552" s="627">
        <v>0.58584841166847512</v>
      </c>
      <c r="F1552" s="627">
        <v>0.52646379957803224</v>
      </c>
      <c r="G1552" s="628">
        <v>0.33311968388199864</v>
      </c>
    </row>
    <row r="1553" spans="1:7">
      <c r="A1553" s="603">
        <v>42580</v>
      </c>
      <c r="B1553" s="626">
        <v>0.49381228174755709</v>
      </c>
      <c r="C1553" s="627">
        <v>0.3586355060704926</v>
      </c>
      <c r="D1553" s="627">
        <v>0.44511464604681933</v>
      </c>
      <c r="E1553" s="627">
        <v>0.59763782690284917</v>
      </c>
      <c r="F1553" s="627">
        <v>0.5271140798777133</v>
      </c>
      <c r="G1553" s="628">
        <v>0.33297565599136336</v>
      </c>
    </row>
    <row r="1554" spans="1:7">
      <c r="A1554" s="603">
        <v>42579</v>
      </c>
      <c r="B1554" s="626">
        <v>0.55441405941950894</v>
      </c>
      <c r="C1554" s="627">
        <v>0.41193566990102781</v>
      </c>
      <c r="D1554" s="627">
        <v>0.44847871447448245</v>
      </c>
      <c r="E1554" s="627">
        <v>0.60089354984667609</v>
      </c>
      <c r="F1554" s="627">
        <v>0.52570219515528316</v>
      </c>
      <c r="G1554" s="628">
        <v>0.33298438904524891</v>
      </c>
    </row>
    <row r="1555" spans="1:7">
      <c r="A1555" s="603">
        <v>42578</v>
      </c>
      <c r="B1555" s="626">
        <v>0.48551234168793128</v>
      </c>
      <c r="C1555" s="627">
        <v>0.38101591813060925</v>
      </c>
      <c r="D1555" s="627">
        <v>0.4381565534058301</v>
      </c>
      <c r="E1555" s="627">
        <v>0.60431055711462411</v>
      </c>
      <c r="F1555" s="627">
        <v>0.525148551939013</v>
      </c>
      <c r="G1555" s="628">
        <v>0.33287271938074359</v>
      </c>
    </row>
    <row r="1556" spans="1:7">
      <c r="A1556" s="603">
        <v>42577</v>
      </c>
      <c r="B1556" s="626">
        <v>0.38126493799497668</v>
      </c>
      <c r="C1556" s="627">
        <v>0.37330513407411842</v>
      </c>
      <c r="D1556" s="627">
        <v>0.42885018686227916</v>
      </c>
      <c r="E1556" s="627">
        <v>0.6090322055648878</v>
      </c>
      <c r="F1556" s="627">
        <v>0.52490614638756428</v>
      </c>
      <c r="G1556" s="628">
        <v>0.3327257304108952</v>
      </c>
    </row>
    <row r="1557" spans="1:7">
      <c r="A1557" s="603">
        <v>42576</v>
      </c>
      <c r="B1557" s="626">
        <v>0.35244680666816686</v>
      </c>
      <c r="C1557" s="627">
        <v>0.36904098329801005</v>
      </c>
      <c r="D1557" s="627">
        <v>0.41450180477050552</v>
      </c>
      <c r="E1557" s="627">
        <v>0.60703976210531707</v>
      </c>
      <c r="F1557" s="627">
        <v>0.52573705586424069</v>
      </c>
      <c r="G1557" s="628">
        <v>0.33256797159131601</v>
      </c>
    </row>
    <row r="1558" spans="1:7">
      <c r="A1558" s="603">
        <v>42573</v>
      </c>
      <c r="B1558" s="626">
        <v>0.37824555959926037</v>
      </c>
      <c r="C1558" s="627">
        <v>0.36823469973077411</v>
      </c>
      <c r="D1558" s="627">
        <v>0.40642210433720849</v>
      </c>
      <c r="E1558" s="627">
        <v>0.60749861928449522</v>
      </c>
      <c r="F1558" s="627">
        <v>0.52541732546272479</v>
      </c>
      <c r="G1558" s="628">
        <v>0.33229437623893621</v>
      </c>
    </row>
    <row r="1559" spans="1:7">
      <c r="A1559" s="603">
        <v>42572</v>
      </c>
      <c r="B1559" s="626">
        <v>0.35119471075684439</v>
      </c>
      <c r="C1559" s="627">
        <v>0.35724826644523322</v>
      </c>
      <c r="D1559" s="627">
        <v>0.40004200952301816</v>
      </c>
      <c r="E1559" s="627">
        <v>0.60876348227756372</v>
      </c>
      <c r="F1559" s="627">
        <v>0.52456460848686215</v>
      </c>
      <c r="G1559" s="628">
        <v>0.33326923101753669</v>
      </c>
    </row>
    <row r="1560" spans="1:7">
      <c r="A1560" s="603">
        <v>42571</v>
      </c>
      <c r="B1560" s="626">
        <v>0.12238096155881489</v>
      </c>
      <c r="C1560" s="627">
        <v>0.31383871518709183</v>
      </c>
      <c r="D1560" s="627">
        <v>0.3777164658543094</v>
      </c>
      <c r="E1560" s="627">
        <v>0.61482818761414049</v>
      </c>
      <c r="F1560" s="627">
        <v>0.51512933828154384</v>
      </c>
      <c r="G1560" s="628">
        <v>0.33422077048730581</v>
      </c>
    </row>
    <row r="1561" spans="1:7">
      <c r="A1561" s="603">
        <v>42570</v>
      </c>
      <c r="B1561" s="626">
        <v>2.2355602365442123E-2</v>
      </c>
      <c r="C1561" s="627">
        <v>0.28839332142218727</v>
      </c>
      <c r="D1561" s="627">
        <v>0.36364378548989656</v>
      </c>
      <c r="E1561" s="627">
        <v>0.61349240450326958</v>
      </c>
      <c r="F1561" s="627">
        <v>0.51072376687940879</v>
      </c>
      <c r="G1561" s="628">
        <v>0.3346969484714456</v>
      </c>
    </row>
    <row r="1562" spans="1:7">
      <c r="A1562" s="603">
        <v>42569</v>
      </c>
      <c r="B1562" s="626">
        <v>9.831704861799194E-2</v>
      </c>
      <c r="C1562" s="627">
        <v>0.27523524989021114</v>
      </c>
      <c r="D1562" s="627">
        <v>0.34992588048412321</v>
      </c>
      <c r="E1562" s="627">
        <v>0.61634085929918991</v>
      </c>
      <c r="F1562" s="627">
        <v>0.51207851380081704</v>
      </c>
      <c r="G1562" s="628">
        <v>0.33481109522930963</v>
      </c>
    </row>
    <row r="1563" spans="1:7">
      <c r="A1563" s="603">
        <v>42566</v>
      </c>
      <c r="B1563" s="626">
        <v>0.11397355572256182</v>
      </c>
      <c r="C1563" s="627">
        <v>0.26460862748243325</v>
      </c>
      <c r="D1563" s="627">
        <v>0.33310013866047072</v>
      </c>
      <c r="E1563" s="627">
        <v>0.61562072982102622</v>
      </c>
      <c r="F1563" s="627">
        <v>0.51095278957242685</v>
      </c>
      <c r="G1563" s="628">
        <v>0.33581969511203746</v>
      </c>
    </row>
    <row r="1564" spans="1:7">
      <c r="A1564" s="603">
        <v>42565</v>
      </c>
      <c r="B1564" s="626">
        <v>-0.12575331841822851</v>
      </c>
      <c r="C1564" s="627">
        <v>0.29759154930011689</v>
      </c>
      <c r="D1564" s="627">
        <v>0.33759096010172346</v>
      </c>
      <c r="E1564" s="627">
        <v>0.61851478016655859</v>
      </c>
      <c r="F1564" s="627">
        <v>0.50719721163672971</v>
      </c>
      <c r="G1564" s="628">
        <v>0.33572814985726324</v>
      </c>
    </row>
    <row r="1565" spans="1:7">
      <c r="A1565" s="603">
        <v>42564</v>
      </c>
      <c r="B1565" s="626">
        <v>-0.44239828799415898</v>
      </c>
      <c r="C1565" s="627">
        <v>0.29679662992919204</v>
      </c>
      <c r="D1565" s="627">
        <v>0.32364135627685514</v>
      </c>
      <c r="E1565" s="627">
        <v>0.62135516138123781</v>
      </c>
      <c r="F1565" s="627">
        <v>0.50359022624193106</v>
      </c>
      <c r="G1565" s="628">
        <v>0.33525079729664731</v>
      </c>
    </row>
    <row r="1566" spans="1:7">
      <c r="A1566" s="603">
        <v>42563</v>
      </c>
      <c r="B1566" s="626">
        <v>-0.43339065556047607</v>
      </c>
      <c r="C1566" s="627">
        <v>0.30060334874157424</v>
      </c>
      <c r="D1566" s="627">
        <v>0.3183394017972247</v>
      </c>
      <c r="E1566" s="627">
        <v>0.62401256042800834</v>
      </c>
      <c r="F1566" s="627">
        <v>0.49785408765321082</v>
      </c>
      <c r="G1566" s="628">
        <v>0.33522875085491005</v>
      </c>
    </row>
    <row r="1567" spans="1:7">
      <c r="A1567" s="603">
        <v>42562</v>
      </c>
      <c r="B1567" s="626">
        <v>-0.41119674424570274</v>
      </c>
      <c r="C1567" s="627">
        <v>0.3024577169708646</v>
      </c>
      <c r="D1567" s="627">
        <v>0.3030645471966707</v>
      </c>
      <c r="E1567" s="627">
        <v>0.62565589278204448</v>
      </c>
      <c r="F1567" s="627">
        <v>0.49067996009320008</v>
      </c>
      <c r="G1567" s="628">
        <v>0.3362865006154947</v>
      </c>
    </row>
    <row r="1568" spans="1:7">
      <c r="A1568" s="603">
        <v>42559</v>
      </c>
      <c r="B1568" s="626">
        <v>-0.38069542649859173</v>
      </c>
      <c r="C1568" s="627">
        <v>0.32194774775078139</v>
      </c>
      <c r="D1568" s="627">
        <v>0.28806060882298001</v>
      </c>
      <c r="E1568" s="627">
        <v>0.62748710285021148</v>
      </c>
      <c r="F1568" s="627">
        <v>0.48465706764381228</v>
      </c>
      <c r="G1568" s="628">
        <v>0.33761223261406864</v>
      </c>
    </row>
    <row r="1569" spans="1:7">
      <c r="A1569" s="603">
        <v>42558</v>
      </c>
      <c r="B1569" s="626">
        <v>-0.41991426287944839</v>
      </c>
      <c r="C1569" s="627">
        <v>0.34523371935884228</v>
      </c>
      <c r="D1569" s="627">
        <v>0.27506886932355618</v>
      </c>
      <c r="E1569" s="627">
        <v>0.62940020358809534</v>
      </c>
      <c r="F1569" s="627">
        <v>0.48502882495267885</v>
      </c>
      <c r="G1569" s="628">
        <v>0.33883779641518907</v>
      </c>
    </row>
    <row r="1570" spans="1:7">
      <c r="A1570" s="603">
        <v>42557</v>
      </c>
      <c r="B1570" s="626">
        <v>-0.43317603902739882</v>
      </c>
      <c r="C1570" s="627">
        <v>0.34396970717126835</v>
      </c>
      <c r="D1570" s="627">
        <v>0.26454135566332643</v>
      </c>
      <c r="E1570" s="627">
        <v>0.63212476627886838</v>
      </c>
      <c r="F1570" s="627">
        <v>0.48667877805101151</v>
      </c>
      <c r="G1570" s="628">
        <v>0.33914708510009722</v>
      </c>
    </row>
    <row r="1571" spans="1:7">
      <c r="A1571" s="603">
        <v>42556</v>
      </c>
      <c r="B1571" s="626">
        <v>-0.34787095759938902</v>
      </c>
      <c r="C1571" s="627">
        <v>0.36651590156618319</v>
      </c>
      <c r="D1571" s="627">
        <v>0.28210136924769602</v>
      </c>
      <c r="E1571" s="627">
        <v>0.63197022881551157</v>
      </c>
      <c r="F1571" s="627">
        <v>0.48517402303287005</v>
      </c>
      <c r="G1571" s="628">
        <v>0.33983688760470165</v>
      </c>
    </row>
    <row r="1572" spans="1:7">
      <c r="A1572" s="603">
        <v>42555</v>
      </c>
      <c r="B1572" s="626">
        <v>-0.28498239016326976</v>
      </c>
      <c r="C1572" s="627">
        <v>0.36680924224110362</v>
      </c>
      <c r="D1572" s="627">
        <v>0.27822807228692281</v>
      </c>
      <c r="E1572" s="627">
        <v>0.63426174508721711</v>
      </c>
      <c r="F1572" s="627">
        <v>0.48177046028397497</v>
      </c>
      <c r="G1572" s="628">
        <v>0.33983924679984423</v>
      </c>
    </row>
    <row r="1573" spans="1:7">
      <c r="A1573" s="603">
        <v>42552</v>
      </c>
      <c r="B1573" s="626">
        <v>-0.22029786958781197</v>
      </c>
      <c r="C1573" s="627">
        <v>0.37724316720315348</v>
      </c>
      <c r="D1573" s="627">
        <v>0.26363559638079187</v>
      </c>
      <c r="E1573" s="627">
        <v>0.63613086737595237</v>
      </c>
      <c r="F1573" s="627">
        <v>0.48145337408926636</v>
      </c>
      <c r="G1573" s="628">
        <v>0.33972115759345684</v>
      </c>
    </row>
    <row r="1574" spans="1:7">
      <c r="A1574" s="603">
        <v>42551</v>
      </c>
      <c r="B1574" s="626">
        <v>-0.18015568621238812</v>
      </c>
      <c r="C1574" s="627">
        <v>0.3709281429188846</v>
      </c>
      <c r="D1574" s="627">
        <v>0.26343399210854762</v>
      </c>
      <c r="E1574" s="627">
        <v>0.64302819375127562</v>
      </c>
      <c r="F1574" s="627">
        <v>0.4819774510019017</v>
      </c>
      <c r="G1574" s="628">
        <v>0.34002000753679767</v>
      </c>
    </row>
    <row r="1575" spans="1:7">
      <c r="A1575" s="603">
        <v>42550</v>
      </c>
      <c r="B1575" s="626">
        <v>-0.18450671768044796</v>
      </c>
      <c r="C1575" s="627">
        <v>0.38522306119868344</v>
      </c>
      <c r="D1575" s="627">
        <v>0.25498215517383604</v>
      </c>
      <c r="E1575" s="627">
        <v>0.6474562031586526</v>
      </c>
      <c r="F1575" s="627">
        <v>0.48650391470164372</v>
      </c>
      <c r="G1575" s="628">
        <v>0.34165052635554682</v>
      </c>
    </row>
    <row r="1576" spans="1:7">
      <c r="A1576" s="603">
        <v>42549</v>
      </c>
      <c r="B1576" s="626">
        <v>-0.10808637247314366</v>
      </c>
      <c r="C1576" s="627">
        <v>0.39992830661858003</v>
      </c>
      <c r="D1576" s="627">
        <v>0.2592651205394681</v>
      </c>
      <c r="E1576" s="627">
        <v>0.65092602432630398</v>
      </c>
      <c r="F1576" s="627">
        <v>0.49104241141413446</v>
      </c>
      <c r="G1576" s="628">
        <v>0.34335857457081703</v>
      </c>
    </row>
    <row r="1577" spans="1:7">
      <c r="A1577" s="603">
        <v>42548</v>
      </c>
      <c r="B1577" s="626">
        <v>-0.2831814471549155</v>
      </c>
      <c r="C1577" s="627">
        <v>0.38014036375990606</v>
      </c>
      <c r="D1577" s="627">
        <v>0.24203026251393736</v>
      </c>
      <c r="E1577" s="627">
        <v>0.65043134781045664</v>
      </c>
      <c r="F1577" s="627">
        <v>0.49379076151593149</v>
      </c>
      <c r="G1577" s="628">
        <v>0.34432063823217973</v>
      </c>
    </row>
    <row r="1578" spans="1:7">
      <c r="A1578" s="603">
        <v>42545</v>
      </c>
      <c r="B1578" s="626">
        <v>-0.28440591111565827</v>
      </c>
      <c r="C1578" s="627">
        <v>0.3714585950160324</v>
      </c>
      <c r="D1578" s="627">
        <v>0.20723766010570574</v>
      </c>
      <c r="E1578" s="627">
        <v>0.65471698313162385</v>
      </c>
      <c r="F1578" s="627">
        <v>0.49163520366951774</v>
      </c>
      <c r="G1578" s="628">
        <v>0.34415234426806435</v>
      </c>
    </row>
    <row r="1579" spans="1:7">
      <c r="A1579" s="603">
        <v>42544</v>
      </c>
      <c r="B1579" s="626">
        <v>-0.24916478046257862</v>
      </c>
      <c r="C1579" s="627">
        <v>0.3462320031808403</v>
      </c>
      <c r="D1579" s="627">
        <v>0.20549084774620288</v>
      </c>
      <c r="E1579" s="627">
        <v>0.66051014245908035</v>
      </c>
      <c r="F1579" s="627">
        <v>0.48995530094632389</v>
      </c>
      <c r="G1579" s="628">
        <v>0.34435479243115236</v>
      </c>
    </row>
    <row r="1580" spans="1:7">
      <c r="A1580" s="603">
        <v>42543</v>
      </c>
      <c r="B1580" s="626">
        <v>-0.24678561739845556</v>
      </c>
      <c r="C1580" s="627">
        <v>0.33032406227752659</v>
      </c>
      <c r="D1580" s="627">
        <v>0.20878925525298256</v>
      </c>
      <c r="E1580" s="627">
        <v>0.66414472319182483</v>
      </c>
      <c r="F1580" s="627">
        <v>0.48670379308812028</v>
      </c>
      <c r="G1580" s="628">
        <v>0.34434331108720012</v>
      </c>
    </row>
    <row r="1581" spans="1:7">
      <c r="A1581" s="603">
        <v>42542</v>
      </c>
      <c r="B1581" s="626">
        <v>-0.22505858374344864</v>
      </c>
      <c r="C1581" s="627">
        <v>0.30172899386712559</v>
      </c>
      <c r="D1581" s="627">
        <v>0.21793017880793034</v>
      </c>
      <c r="E1581" s="627">
        <v>0.66532062623095423</v>
      </c>
      <c r="F1581" s="627">
        <v>0.48196199513294891</v>
      </c>
      <c r="G1581" s="628">
        <v>0.34429669284761899</v>
      </c>
    </row>
    <row r="1582" spans="1:7">
      <c r="A1582" s="603">
        <v>42541</v>
      </c>
      <c r="B1582" s="626">
        <v>-0.34029120095529697</v>
      </c>
      <c r="C1582" s="627">
        <v>0.2697110267683801</v>
      </c>
      <c r="D1582" s="627">
        <v>0.20165103431116885</v>
      </c>
      <c r="E1582" s="627">
        <v>0.66737368368345629</v>
      </c>
      <c r="F1582" s="627">
        <v>0.47803750253908633</v>
      </c>
      <c r="G1582" s="628">
        <v>0.34421256249371363</v>
      </c>
    </row>
    <row r="1583" spans="1:7">
      <c r="A1583" s="603">
        <v>42538</v>
      </c>
      <c r="B1583" s="626">
        <v>-0.15376186212894136</v>
      </c>
      <c r="C1583" s="627">
        <v>0.2008765467242502</v>
      </c>
      <c r="D1583" s="627">
        <v>0.21216506046020797</v>
      </c>
      <c r="E1583" s="627">
        <v>0.66966568556838613</v>
      </c>
      <c r="F1583" s="627">
        <v>0.47675664735806722</v>
      </c>
      <c r="G1583" s="628">
        <v>0.34412332914964838</v>
      </c>
    </row>
    <row r="1584" spans="1:7">
      <c r="A1584" s="603">
        <v>42537</v>
      </c>
      <c r="B1584" s="626">
        <v>-0.15238054001919932</v>
      </c>
      <c r="C1584" s="627">
        <v>0.20498994793309161</v>
      </c>
      <c r="D1584" s="627">
        <v>0.21598341276061037</v>
      </c>
      <c r="E1584" s="627">
        <v>0.67455458553486558</v>
      </c>
      <c r="F1584" s="627">
        <v>0.47513531818415566</v>
      </c>
      <c r="G1584" s="628">
        <v>0.34424366220129043</v>
      </c>
    </row>
    <row r="1585" spans="1:7">
      <c r="A1585" s="603">
        <v>42536</v>
      </c>
      <c r="B1585" s="626">
        <v>-0.13174756573193044</v>
      </c>
      <c r="C1585" s="627">
        <v>0.18601084636237197</v>
      </c>
      <c r="D1585" s="627">
        <v>0.21099682945925377</v>
      </c>
      <c r="E1585" s="627">
        <v>0.67795527952970613</v>
      </c>
      <c r="F1585" s="627">
        <v>0.47313155861761452</v>
      </c>
      <c r="G1585" s="628">
        <v>0.34347816251560037</v>
      </c>
    </row>
    <row r="1586" spans="1:7">
      <c r="A1586" s="603">
        <v>42535</v>
      </c>
      <c r="B1586" s="626">
        <v>-3.6475243370506123E-2</v>
      </c>
      <c r="C1586" s="627">
        <v>0.18340994292415885</v>
      </c>
      <c r="D1586" s="627">
        <v>0.21059779188769756</v>
      </c>
      <c r="E1586" s="627">
        <v>0.67855295130469229</v>
      </c>
      <c r="F1586" s="627">
        <v>0.47326100243733421</v>
      </c>
      <c r="G1586" s="628">
        <v>0.34162007077881357</v>
      </c>
    </row>
    <row r="1587" spans="1:7">
      <c r="A1587" s="603">
        <v>42534</v>
      </c>
      <c r="B1587" s="626">
        <v>-4.2523823192778677E-2</v>
      </c>
      <c r="C1587" s="627">
        <v>0.1725721677528701</v>
      </c>
      <c r="D1587" s="627">
        <v>0.21548426161920084</v>
      </c>
      <c r="E1587" s="627">
        <v>0.67887335763789103</v>
      </c>
      <c r="F1587" s="627">
        <v>0.47367640679836492</v>
      </c>
      <c r="G1587" s="628">
        <v>0.34128174016400348</v>
      </c>
    </row>
    <row r="1588" spans="1:7">
      <c r="A1588" s="603">
        <v>42531</v>
      </c>
      <c r="B1588" s="626">
        <v>-0.11889970257528035</v>
      </c>
      <c r="C1588" s="627">
        <v>0.18111074013323616</v>
      </c>
      <c r="D1588" s="627">
        <v>0.20899164959870958</v>
      </c>
      <c r="E1588" s="627">
        <v>0.67843389239349472</v>
      </c>
      <c r="F1588" s="627">
        <v>0.47397519222934642</v>
      </c>
      <c r="G1588" s="628">
        <v>0.34080149299987211</v>
      </c>
    </row>
    <row r="1589" spans="1:7">
      <c r="A1589" s="603">
        <v>42530</v>
      </c>
      <c r="B1589" s="626">
        <v>-1.5988580547633222E-2</v>
      </c>
      <c r="C1589" s="627">
        <v>0.19246824153758532</v>
      </c>
      <c r="D1589" s="627">
        <v>0.20937420702218895</v>
      </c>
      <c r="E1589" s="627">
        <v>0.68215170034166195</v>
      </c>
      <c r="F1589" s="627">
        <v>0.474343726621624</v>
      </c>
      <c r="G1589" s="628">
        <v>0.34104994619924811</v>
      </c>
    </row>
    <row r="1590" spans="1:7">
      <c r="A1590" s="603">
        <v>42529</v>
      </c>
      <c r="B1590" s="626">
        <v>-0.13909083914154635</v>
      </c>
      <c r="C1590" s="627">
        <v>0.19038011023919932</v>
      </c>
      <c r="D1590" s="627">
        <v>0.20042028034293818</v>
      </c>
      <c r="E1590" s="627">
        <v>0.68380419842656393</v>
      </c>
      <c r="F1590" s="627">
        <v>0.47394775305078041</v>
      </c>
      <c r="G1590" s="628">
        <v>0.34088905661505631</v>
      </c>
    </row>
    <row r="1591" spans="1:7">
      <c r="A1591" s="603">
        <v>42528</v>
      </c>
      <c r="B1591" s="626">
        <v>-0.15607607682038085</v>
      </c>
      <c r="C1591" s="627">
        <v>0.18903751454184711</v>
      </c>
      <c r="D1591" s="627">
        <v>0.19336251725103065</v>
      </c>
      <c r="E1591" s="627">
        <v>0.68577462805382294</v>
      </c>
      <c r="F1591" s="627">
        <v>0.47420687251081001</v>
      </c>
      <c r="G1591" s="628">
        <v>0.34080148003169736</v>
      </c>
    </row>
    <row r="1592" spans="1:7">
      <c r="A1592" s="603">
        <v>42527</v>
      </c>
      <c r="B1592" s="626">
        <v>-0.17037358439205791</v>
      </c>
      <c r="C1592" s="627">
        <v>0.18948398576285591</v>
      </c>
      <c r="D1592" s="627">
        <v>0.15735271047175467</v>
      </c>
      <c r="E1592" s="627">
        <v>0.68827363480903681</v>
      </c>
      <c r="F1592" s="627">
        <v>0.47616996174624437</v>
      </c>
      <c r="G1592" s="628">
        <v>0.3409200193421828</v>
      </c>
    </row>
    <row r="1593" spans="1:7">
      <c r="A1593" s="603">
        <v>42524</v>
      </c>
      <c r="B1593" s="626">
        <v>-0.10988012115959801</v>
      </c>
      <c r="C1593" s="627">
        <v>0.16961836984640927</v>
      </c>
      <c r="D1593" s="627">
        <v>0.11351689202638542</v>
      </c>
      <c r="E1593" s="627">
        <v>0.69175481359134749</v>
      </c>
      <c r="F1593" s="627">
        <v>0.47708577286863185</v>
      </c>
      <c r="G1593" s="628">
        <v>0.34104462266951613</v>
      </c>
    </row>
    <row r="1594" spans="1:7">
      <c r="A1594" s="603">
        <v>42523</v>
      </c>
      <c r="B1594" s="626">
        <v>5.9496126437704876E-2</v>
      </c>
      <c r="C1594" s="627">
        <v>0.16606571707153717</v>
      </c>
      <c r="D1594" s="627">
        <v>0.11562508116570132</v>
      </c>
      <c r="E1594" s="627">
        <v>0.69407179610489467</v>
      </c>
      <c r="F1594" s="627">
        <v>0.47685837119329516</v>
      </c>
      <c r="G1594" s="628">
        <v>0.34081786871770431</v>
      </c>
    </row>
    <row r="1595" spans="1:7">
      <c r="A1595" s="603">
        <v>42522</v>
      </c>
      <c r="B1595" s="626">
        <v>0.18819450631806617</v>
      </c>
      <c r="C1595" s="627">
        <v>0.14621224009331668</v>
      </c>
      <c r="D1595" s="627">
        <v>0.12752918763334692</v>
      </c>
      <c r="E1595" s="627">
        <v>0.69694514788730499</v>
      </c>
      <c r="F1595" s="627">
        <v>0.47638426851897708</v>
      </c>
      <c r="G1595" s="628">
        <v>0.34026844726632827</v>
      </c>
    </row>
    <row r="1596" spans="1:7">
      <c r="A1596" s="603">
        <v>42521</v>
      </c>
      <c r="B1596" s="626">
        <v>0.16207748120768758</v>
      </c>
      <c r="C1596" s="627">
        <v>0.12865771843046145</v>
      </c>
      <c r="D1596" s="627">
        <v>0.11156539025975928</v>
      </c>
      <c r="E1596" s="627">
        <v>0.69843920578217</v>
      </c>
      <c r="F1596" s="627">
        <v>0.47524777041382466</v>
      </c>
      <c r="G1596" s="628">
        <v>0.33967396257539079</v>
      </c>
    </row>
    <row r="1597" spans="1:7">
      <c r="A1597" s="603">
        <v>42520</v>
      </c>
      <c r="B1597" s="626">
        <v>0.188577511734038</v>
      </c>
      <c r="C1597" s="627">
        <v>0.13254887845431609</v>
      </c>
      <c r="D1597" s="627">
        <v>0.12840683586720747</v>
      </c>
      <c r="E1597" s="627">
        <v>0.6995130855949131</v>
      </c>
      <c r="F1597" s="627">
        <v>0.47346378139861595</v>
      </c>
      <c r="G1597" s="628">
        <v>0.33930849353636272</v>
      </c>
    </row>
    <row r="1598" spans="1:7">
      <c r="A1598" s="603">
        <v>42517</v>
      </c>
      <c r="B1598" s="626">
        <v>0.27459693277505021</v>
      </c>
      <c r="C1598" s="627">
        <v>0.13875575277290253</v>
      </c>
      <c r="D1598" s="627">
        <v>0.15508022996867507</v>
      </c>
      <c r="E1598" s="627">
        <v>0.70045509933620886</v>
      </c>
      <c r="F1598" s="627">
        <v>0.4712945274473796</v>
      </c>
      <c r="G1598" s="628">
        <v>0.33872071009058502</v>
      </c>
    </row>
    <row r="1599" spans="1:7">
      <c r="A1599" s="603">
        <v>42516</v>
      </c>
      <c r="B1599" s="626">
        <v>0.37422638543044862</v>
      </c>
      <c r="C1599" s="627">
        <v>0.13281859216101233</v>
      </c>
      <c r="D1599" s="627">
        <v>0.2296372340225861</v>
      </c>
      <c r="E1599" s="627">
        <v>0.69936598477458989</v>
      </c>
      <c r="F1599" s="627">
        <v>0.46641841722171168</v>
      </c>
      <c r="G1599" s="628">
        <v>0.33774773805451547</v>
      </c>
    </row>
    <row r="1600" spans="1:7">
      <c r="A1600" s="603">
        <v>42515</v>
      </c>
      <c r="B1600" s="626">
        <v>0.10277211992746993</v>
      </c>
      <c r="C1600" s="627">
        <v>0.12419208597363675</v>
      </c>
      <c r="D1600" s="627">
        <v>0.35390505699922209</v>
      </c>
      <c r="E1600" s="627">
        <v>0.69853835070809855</v>
      </c>
      <c r="F1600" s="627">
        <v>0.4658850494526896</v>
      </c>
      <c r="G1600" s="628">
        <v>0.33737013647564612</v>
      </c>
    </row>
    <row r="1601" spans="1:7">
      <c r="A1601" s="603">
        <v>42514</v>
      </c>
      <c r="B1601" s="626">
        <v>2.1924753511875183E-2</v>
      </c>
      <c r="C1601" s="627">
        <v>0.11117039572415079</v>
      </c>
      <c r="D1601" s="627">
        <v>0.43481338833308586</v>
      </c>
      <c r="E1601" s="627">
        <v>0.69752644555585064</v>
      </c>
      <c r="F1601" s="627">
        <v>0.39837985940012377</v>
      </c>
      <c r="G1601" s="628">
        <v>0.33691931521513768</v>
      </c>
    </row>
    <row r="1602" spans="1:7">
      <c r="A1602" s="603">
        <v>42513</v>
      </c>
      <c r="B1602" s="626">
        <v>-1.080829241819715E-3</v>
      </c>
      <c r="C1602" s="627">
        <v>0.10693691051749113</v>
      </c>
      <c r="D1602" s="627">
        <v>0.48797200786530481</v>
      </c>
      <c r="E1602" s="627">
        <v>0.69684565979772672</v>
      </c>
      <c r="F1602" s="627">
        <v>0.39768068568350673</v>
      </c>
      <c r="G1602" s="628">
        <v>0.33623920411768771</v>
      </c>
    </row>
    <row r="1603" spans="1:7">
      <c r="A1603" s="603">
        <v>42510</v>
      </c>
      <c r="B1603" s="626">
        <v>-4.1641195581375828E-2</v>
      </c>
      <c r="C1603" s="627">
        <v>0.10034717061390909</v>
      </c>
      <c r="D1603" s="627">
        <v>0.50278228666944391</v>
      </c>
      <c r="E1603" s="627">
        <v>0.69616377943732233</v>
      </c>
      <c r="F1603" s="627">
        <v>0.39724818125666139</v>
      </c>
      <c r="G1603" s="628">
        <v>0.33555639694849254</v>
      </c>
    </row>
    <row r="1604" spans="1:7">
      <c r="A1604" s="603">
        <v>42509</v>
      </c>
      <c r="B1604" s="626">
        <v>-3.0065776458800611E-2</v>
      </c>
      <c r="C1604" s="627">
        <v>0.10631758433390982</v>
      </c>
      <c r="D1604" s="627">
        <v>0.51233823134763767</v>
      </c>
      <c r="E1604" s="627">
        <v>0.69534288131592348</v>
      </c>
      <c r="F1604" s="627">
        <v>0.39488982571217579</v>
      </c>
      <c r="G1604" s="628">
        <v>0.33387319339693433</v>
      </c>
    </row>
    <row r="1605" spans="1:7">
      <c r="A1605" s="603">
        <v>42508</v>
      </c>
      <c r="B1605" s="626">
        <v>-1.3653195258922609E-2</v>
      </c>
      <c r="C1605" s="627">
        <v>9.2249234995464238E-2</v>
      </c>
      <c r="D1605" s="627">
        <v>0.51643881749625398</v>
      </c>
      <c r="E1605" s="627">
        <v>0.6937201639148709</v>
      </c>
      <c r="F1605" s="627">
        <v>0.39373382851846456</v>
      </c>
      <c r="G1605" s="628">
        <v>0.33253318928524978</v>
      </c>
    </row>
    <row r="1606" spans="1:7">
      <c r="A1606" s="603">
        <v>42507</v>
      </c>
      <c r="B1606" s="626">
        <v>1.9705171251647963E-3</v>
      </c>
      <c r="C1606" s="627">
        <v>8.6589110911052147E-2</v>
      </c>
      <c r="D1606" s="627">
        <v>0.52177067215363659</v>
      </c>
      <c r="E1606" s="627">
        <v>0.6904393937958716</v>
      </c>
      <c r="F1606" s="627">
        <v>0.39208409866812416</v>
      </c>
      <c r="G1606" s="628">
        <v>0.33151662010414168</v>
      </c>
    </row>
    <row r="1607" spans="1:7">
      <c r="A1607" s="603">
        <v>42506</v>
      </c>
      <c r="B1607" s="626">
        <v>-1.5459454525331952E-2</v>
      </c>
      <c r="C1607" s="627">
        <v>8.6197613648510585E-2</v>
      </c>
      <c r="D1607" s="627">
        <v>0.52216658282617168</v>
      </c>
      <c r="E1607" s="627">
        <v>0.68749267648378432</v>
      </c>
      <c r="F1607" s="627">
        <v>0.38948764082890186</v>
      </c>
      <c r="G1607" s="628">
        <v>0.33080776272362239</v>
      </c>
    </row>
    <row r="1608" spans="1:7">
      <c r="A1608" s="603">
        <v>42503</v>
      </c>
      <c r="B1608" s="626">
        <v>5.9683172351045137E-2</v>
      </c>
      <c r="C1608" s="627">
        <v>5.4224238993868294E-2</v>
      </c>
      <c r="D1608" s="627">
        <v>0.52781478670493809</v>
      </c>
      <c r="E1608" s="627">
        <v>0.68377503014054986</v>
      </c>
      <c r="F1608" s="627">
        <v>0.38367393906779973</v>
      </c>
      <c r="G1608" s="628">
        <v>0.32921662420709374</v>
      </c>
    </row>
    <row r="1609" spans="1:7">
      <c r="A1609" s="603">
        <v>42502</v>
      </c>
      <c r="B1609" s="626">
        <v>7.8404058317334741E-2</v>
      </c>
      <c r="C1609" s="627">
        <v>8.7173911453565137E-2</v>
      </c>
      <c r="D1609" s="627">
        <v>0.53538066074113222</v>
      </c>
      <c r="E1609" s="627">
        <v>0.6830068974241158</v>
      </c>
      <c r="F1609" s="627">
        <v>0.37889038494092081</v>
      </c>
      <c r="G1609" s="628">
        <v>0.32671673606698204</v>
      </c>
    </row>
    <row r="1610" spans="1:7">
      <c r="A1610" s="603">
        <v>42501</v>
      </c>
      <c r="B1610" s="626">
        <v>-4.9738801750629058E-2</v>
      </c>
      <c r="C1610" s="627">
        <v>0.12687458550384964</v>
      </c>
      <c r="D1610" s="627">
        <v>0.53017921051492456</v>
      </c>
      <c r="E1610" s="627">
        <v>0.68180505115886347</v>
      </c>
      <c r="F1610" s="627">
        <v>0.37496462769783856</v>
      </c>
      <c r="G1610" s="628">
        <v>0.32443645424666362</v>
      </c>
    </row>
    <row r="1611" spans="1:7">
      <c r="A1611" s="603">
        <v>42500</v>
      </c>
      <c r="B1611" s="626">
        <v>-5.8940538786148779E-2</v>
      </c>
      <c r="C1611" s="627">
        <v>0.18509080867782099</v>
      </c>
      <c r="D1611" s="627">
        <v>0.50477424919524849</v>
      </c>
      <c r="E1611" s="627">
        <v>0.68058685481834413</v>
      </c>
      <c r="F1611" s="627">
        <v>0.3697688003333785</v>
      </c>
      <c r="G1611" s="628">
        <v>0.32272303830332361</v>
      </c>
    </row>
    <row r="1612" spans="1:7">
      <c r="A1612" s="603">
        <v>42499</v>
      </c>
      <c r="B1612" s="626">
        <v>-2.8000685835864753E-2</v>
      </c>
      <c r="C1612" s="627">
        <v>0.19594508939493788</v>
      </c>
      <c r="D1612" s="627">
        <v>0.50456332503630485</v>
      </c>
      <c r="E1612" s="627">
        <v>0.68044141695480165</v>
      </c>
      <c r="F1612" s="627">
        <v>0.36544351028669636</v>
      </c>
      <c r="G1612" s="628">
        <v>0.32135059701524143</v>
      </c>
    </row>
    <row r="1613" spans="1:7">
      <c r="A1613" s="603">
        <v>42496</v>
      </c>
      <c r="B1613" s="626">
        <v>4.6254118197616894E-3</v>
      </c>
      <c r="C1613" s="627">
        <v>0.21131955598218652</v>
      </c>
      <c r="D1613" s="627">
        <v>0.50514676317929585</v>
      </c>
      <c r="E1613" s="627">
        <v>0.67692908359619086</v>
      </c>
      <c r="F1613" s="627">
        <v>0.36056319070564491</v>
      </c>
      <c r="G1613" s="628">
        <v>0.31993977272634699</v>
      </c>
    </row>
    <row r="1614" spans="1:7">
      <c r="A1614" s="603">
        <v>42495</v>
      </c>
      <c r="B1614" s="626">
        <v>-3.5634050740299315E-2</v>
      </c>
      <c r="C1614" s="627">
        <v>0.19069685034150827</v>
      </c>
      <c r="D1614" s="627">
        <v>0.50088731429704469</v>
      </c>
      <c r="E1614" s="627">
        <v>0.67396954070921722</v>
      </c>
      <c r="F1614" s="627">
        <v>0.35189317003474346</v>
      </c>
      <c r="G1614" s="628">
        <v>0.31722605361850853</v>
      </c>
    </row>
    <row r="1615" spans="1:7">
      <c r="A1615" s="603">
        <v>42494</v>
      </c>
      <c r="B1615" s="626">
        <v>0.24181108164911469</v>
      </c>
      <c r="C1615" s="627">
        <v>0.25405622411891499</v>
      </c>
      <c r="D1615" s="627">
        <v>0.48564728880221808</v>
      </c>
      <c r="E1615" s="627">
        <v>0.67423386312243649</v>
      </c>
      <c r="F1615" s="627">
        <v>0.34945542378382893</v>
      </c>
      <c r="G1615" s="628">
        <v>0.3161761918854924</v>
      </c>
    </row>
    <row r="1616" spans="1:7">
      <c r="A1616" s="603">
        <v>42493</v>
      </c>
      <c r="B1616" s="626">
        <v>0.27497307341299931</v>
      </c>
      <c r="C1616" s="627">
        <v>0.26497305241135954</v>
      </c>
      <c r="D1616" s="627">
        <v>0.48639712345002661</v>
      </c>
      <c r="E1616" s="627">
        <v>0.66956541375188217</v>
      </c>
      <c r="F1616" s="627">
        <v>0.34783813964939697</v>
      </c>
      <c r="G1616" s="628">
        <v>0.31502120711692339</v>
      </c>
    </row>
    <row r="1617" spans="1:7">
      <c r="A1617" s="603">
        <v>42492</v>
      </c>
      <c r="B1617" s="626">
        <v>0.23129097419193231</v>
      </c>
      <c r="C1617" s="627">
        <v>0.27381911753920801</v>
      </c>
      <c r="D1617" s="627">
        <v>0.48579442477527374</v>
      </c>
      <c r="E1617" s="627">
        <v>0.66072497806840402</v>
      </c>
      <c r="F1617" s="627">
        <v>0.34570635625652146</v>
      </c>
      <c r="G1617" s="628">
        <v>0.31380397974134044</v>
      </c>
    </row>
    <row r="1618" spans="1:7">
      <c r="A1618" s="603">
        <v>42489</v>
      </c>
      <c r="B1618" s="626">
        <v>0.31325710022934472</v>
      </c>
      <c r="C1618" s="627">
        <v>0.25429904242525248</v>
      </c>
      <c r="D1618" s="627">
        <v>0.48509159718299483</v>
      </c>
      <c r="E1618" s="627">
        <v>0.65616341894611629</v>
      </c>
      <c r="F1618" s="627">
        <v>0.34370105753808561</v>
      </c>
      <c r="G1618" s="628">
        <v>0.31239995235660872</v>
      </c>
    </row>
    <row r="1619" spans="1:7">
      <c r="A1619" s="603">
        <v>42488</v>
      </c>
      <c r="B1619" s="626">
        <v>0.27111631386290269</v>
      </c>
      <c r="C1619" s="627">
        <v>0.25428699953365241</v>
      </c>
      <c r="D1619" s="627">
        <v>0.44540307436748133</v>
      </c>
      <c r="E1619" s="627">
        <v>0.64521207391457569</v>
      </c>
      <c r="F1619" s="627">
        <v>0.34162585117894895</v>
      </c>
      <c r="G1619" s="628">
        <v>0.31114445528556445</v>
      </c>
    </row>
    <row r="1620" spans="1:7">
      <c r="A1620" s="603">
        <v>42487</v>
      </c>
      <c r="B1620" s="626">
        <v>0.18560941692096722</v>
      </c>
      <c r="C1620" s="627">
        <v>0.23706204099881614</v>
      </c>
      <c r="D1620" s="627">
        <v>0.41527155196415927</v>
      </c>
      <c r="E1620" s="627">
        <v>0.641132385916519</v>
      </c>
      <c r="F1620" s="627">
        <v>0.34158293639069792</v>
      </c>
      <c r="G1620" s="628">
        <v>0.31128895081902241</v>
      </c>
    </row>
    <row r="1621" spans="1:7">
      <c r="A1621" s="603">
        <v>42486</v>
      </c>
      <c r="B1621" s="626">
        <v>-4.9560796433621171E-2</v>
      </c>
      <c r="C1621" s="627">
        <v>0.21629048103019868</v>
      </c>
      <c r="D1621" s="627">
        <v>0.40244802871384266</v>
      </c>
      <c r="E1621" s="627">
        <v>0.63990970579518058</v>
      </c>
      <c r="F1621" s="627">
        <v>0.34057671879509549</v>
      </c>
      <c r="G1621" s="628">
        <v>0.31113208698604067</v>
      </c>
    </row>
    <row r="1622" spans="1:7">
      <c r="A1622" s="603">
        <v>42485</v>
      </c>
      <c r="B1622" s="626">
        <v>-0.24747948455903443</v>
      </c>
      <c r="C1622" s="627">
        <v>0.16180044019593667</v>
      </c>
      <c r="D1622" s="627">
        <v>0.39090244158013854</v>
      </c>
      <c r="E1622" s="627">
        <v>0.63600725201485664</v>
      </c>
      <c r="F1622" s="627">
        <v>0.33587760944129275</v>
      </c>
      <c r="G1622" s="628">
        <v>0.31050419811032576</v>
      </c>
    </row>
    <row r="1623" spans="1:7">
      <c r="A1623" s="603">
        <v>42482</v>
      </c>
      <c r="B1623" s="626">
        <v>-0.3583820124672743</v>
      </c>
      <c r="C1623" s="627">
        <v>0.11278123443043045</v>
      </c>
      <c r="D1623" s="627">
        <v>0.38582128919760417</v>
      </c>
      <c r="E1623" s="627">
        <v>0.63363799425689959</v>
      </c>
      <c r="F1623" s="627">
        <v>0.33199300359954315</v>
      </c>
      <c r="G1623" s="628">
        <v>0.30909913029251823</v>
      </c>
    </row>
    <row r="1624" spans="1:7">
      <c r="A1624" s="603">
        <v>42481</v>
      </c>
      <c r="B1624" s="626">
        <v>-0.17444744870715115</v>
      </c>
      <c r="C1624" s="627">
        <v>0.11373746489466195</v>
      </c>
      <c r="D1624" s="627">
        <v>0.38730765265758071</v>
      </c>
      <c r="E1624" s="627">
        <v>0.62493808417312247</v>
      </c>
      <c r="F1624" s="627">
        <v>0.32895910245916926</v>
      </c>
      <c r="G1624" s="628">
        <v>0.3063515110098034</v>
      </c>
    </row>
    <row r="1625" spans="1:7">
      <c r="A1625" s="603">
        <v>42480</v>
      </c>
      <c r="B1625" s="626">
        <v>8.4529624793978492E-2</v>
      </c>
      <c r="C1625" s="627">
        <v>0.1393334941469625</v>
      </c>
      <c r="D1625" s="627">
        <v>0.39014425382289436</v>
      </c>
      <c r="E1625" s="627">
        <v>0.62074723686284994</v>
      </c>
      <c r="F1625" s="627">
        <v>0.32908267151670867</v>
      </c>
      <c r="G1625" s="628">
        <v>0.30510514193094113</v>
      </c>
    </row>
    <row r="1626" spans="1:7">
      <c r="A1626" s="603">
        <v>42479</v>
      </c>
      <c r="B1626" s="626">
        <v>0.212207457914247</v>
      </c>
      <c r="C1626" s="627">
        <v>0.13230751647647099</v>
      </c>
      <c r="D1626" s="627">
        <v>0.40217366065735943</v>
      </c>
      <c r="E1626" s="627">
        <v>0.61494453293241835</v>
      </c>
      <c r="F1626" s="627">
        <v>0.32664074044927316</v>
      </c>
      <c r="G1626" s="628">
        <v>0.30379064641625181</v>
      </c>
    </row>
    <row r="1627" spans="1:7">
      <c r="A1627" s="603">
        <v>42478</v>
      </c>
      <c r="B1627" s="626">
        <v>0.29826738922229634</v>
      </c>
      <c r="C1627" s="627">
        <v>0.15049737384288064</v>
      </c>
      <c r="D1627" s="627">
        <v>0.4182314924461884</v>
      </c>
      <c r="E1627" s="627">
        <v>0.60892083079107773</v>
      </c>
      <c r="F1627" s="627">
        <v>0.32127799098178905</v>
      </c>
      <c r="G1627" s="628">
        <v>0.30197945610385168</v>
      </c>
    </row>
    <row r="1628" spans="1:7">
      <c r="A1628" s="603">
        <v>42475</v>
      </c>
      <c r="B1628" s="626">
        <v>-0.23141552751773756</v>
      </c>
      <c r="C1628" s="627">
        <v>0.16436672733611069</v>
      </c>
      <c r="D1628" s="627">
        <v>0.43755032780992947</v>
      </c>
      <c r="E1628" s="627">
        <v>0.60010104896875383</v>
      </c>
      <c r="F1628" s="627">
        <v>0.31568031068598024</v>
      </c>
      <c r="G1628" s="628">
        <v>0.29917813385128567</v>
      </c>
    </row>
    <row r="1629" spans="1:7">
      <c r="A1629" s="603">
        <v>42474</v>
      </c>
      <c r="B1629" s="626">
        <v>-0.26158549758356803</v>
      </c>
      <c r="C1629" s="627">
        <v>0.23556738691976281</v>
      </c>
      <c r="D1629" s="627">
        <v>0.46258336879394235</v>
      </c>
      <c r="E1629" s="627">
        <v>0.59120373085760403</v>
      </c>
      <c r="F1629" s="627">
        <v>0.3110284382051145</v>
      </c>
      <c r="G1629" s="628">
        <v>0.29557627322041857</v>
      </c>
    </row>
    <row r="1630" spans="1:7">
      <c r="A1630" s="603">
        <v>42473</v>
      </c>
      <c r="B1630" s="626">
        <v>-0.23124372066008592</v>
      </c>
      <c r="C1630" s="627">
        <v>0.37725462644154484</v>
      </c>
      <c r="D1630" s="627">
        <v>0.49541000658704237</v>
      </c>
      <c r="E1630" s="627">
        <v>0.58422306645162825</v>
      </c>
      <c r="F1630" s="627">
        <v>0.30654537637227541</v>
      </c>
      <c r="G1630" s="628">
        <v>0.29330601539129031</v>
      </c>
    </row>
    <row r="1631" spans="1:7">
      <c r="A1631" s="603">
        <v>42472</v>
      </c>
      <c r="B1631" s="626">
        <v>-0.15988769314319209</v>
      </c>
      <c r="C1631" s="627">
        <v>0.46498087898507989</v>
      </c>
      <c r="D1631" s="627">
        <v>0.52128280216016787</v>
      </c>
      <c r="E1631" s="627">
        <v>0.57738563390831832</v>
      </c>
      <c r="F1631" s="627">
        <v>0.30415370642905321</v>
      </c>
      <c r="G1631" s="628">
        <v>0.29110914661903153</v>
      </c>
    </row>
    <row r="1632" spans="1:7">
      <c r="A1632" s="603">
        <v>42471</v>
      </c>
      <c r="B1632" s="626">
        <v>-5.1540701238623012E-2</v>
      </c>
      <c r="C1632" s="627">
        <v>0.51966568614115471</v>
      </c>
      <c r="D1632" s="627">
        <v>0.5245922901889406</v>
      </c>
      <c r="E1632" s="627">
        <v>0.57173257970141522</v>
      </c>
      <c r="F1632" s="627">
        <v>0.30225638415305794</v>
      </c>
      <c r="G1632" s="628">
        <v>0.28910247545998274</v>
      </c>
    </row>
    <row r="1633" spans="1:7">
      <c r="A1633" s="603">
        <v>42468</v>
      </c>
      <c r="B1633" s="626">
        <v>2.2368787186779371E-2</v>
      </c>
      <c r="C1633" s="627">
        <v>0.52464183115588414</v>
      </c>
      <c r="D1633" s="627">
        <v>0.52305681832031181</v>
      </c>
      <c r="E1633" s="627">
        <v>0.55809090716448018</v>
      </c>
      <c r="F1633" s="627">
        <v>0.29627991806953563</v>
      </c>
      <c r="G1633" s="628">
        <v>0.28628634736145681</v>
      </c>
    </row>
    <row r="1634" spans="1:7">
      <c r="A1634" s="603">
        <v>42467</v>
      </c>
      <c r="B1634" s="626">
        <v>0.13295330217393073</v>
      </c>
      <c r="C1634" s="627">
        <v>0.53363837823287474</v>
      </c>
      <c r="D1634" s="627">
        <v>0.52301417611103906</v>
      </c>
      <c r="E1634" s="627">
        <v>0.55111190117478015</v>
      </c>
      <c r="F1634" s="627">
        <v>0.29126685327768392</v>
      </c>
      <c r="G1634" s="628">
        <v>0.28426582006884749</v>
      </c>
    </row>
    <row r="1635" spans="1:7">
      <c r="A1635" s="603">
        <v>42466</v>
      </c>
      <c r="B1635" s="626">
        <v>0.10931969229881799</v>
      </c>
      <c r="C1635" s="627">
        <v>0.52753975365267647</v>
      </c>
      <c r="D1635" s="627">
        <v>0.52184561292910281</v>
      </c>
      <c r="E1635" s="627">
        <v>0.53968994210063925</v>
      </c>
      <c r="F1635" s="627">
        <v>0.28401592712191165</v>
      </c>
      <c r="G1635" s="628">
        <v>0.2814096015682358</v>
      </c>
    </row>
    <row r="1636" spans="1:7">
      <c r="A1636" s="603">
        <v>42465</v>
      </c>
      <c r="B1636" s="626">
        <v>9.597228131264679E-2</v>
      </c>
      <c r="C1636" s="627">
        <v>0.52790837962198012</v>
      </c>
      <c r="D1636" s="627">
        <v>0.54721570677869658</v>
      </c>
      <c r="E1636" s="627">
        <v>0.52547466091403139</v>
      </c>
      <c r="F1636" s="627">
        <v>0.2792923676964072</v>
      </c>
      <c r="G1636" s="628">
        <v>0.27913614591382563</v>
      </c>
    </row>
    <row r="1637" spans="1:7">
      <c r="A1637" s="603">
        <v>42464</v>
      </c>
      <c r="B1637" s="626">
        <v>0.10929091970833052</v>
      </c>
      <c r="C1637" s="627">
        <v>0.5249975836302051</v>
      </c>
      <c r="D1637" s="627">
        <v>0.55718705837562743</v>
      </c>
      <c r="E1637" s="627">
        <v>0.50831350517503471</v>
      </c>
      <c r="F1637" s="627">
        <v>0.27585340225057725</v>
      </c>
      <c r="G1637" s="628">
        <v>0.27727896311476358</v>
      </c>
    </row>
    <row r="1638" spans="1:7">
      <c r="A1638" s="603">
        <v>42461</v>
      </c>
      <c r="B1638" s="626">
        <v>0.11584562110253767</v>
      </c>
      <c r="C1638" s="627">
        <v>0.52588298065990569</v>
      </c>
      <c r="D1638" s="627">
        <v>0.55593671410889978</v>
      </c>
      <c r="E1638" s="627">
        <v>0.49281423749069592</v>
      </c>
      <c r="F1638" s="627">
        <v>0.27122583834305081</v>
      </c>
      <c r="G1638" s="628">
        <v>0.27538526945259817</v>
      </c>
    </row>
    <row r="1639" spans="1:7">
      <c r="A1639" s="603">
        <v>42460</v>
      </c>
      <c r="B1639" s="626">
        <v>0.14782461073223346</v>
      </c>
      <c r="C1639" s="627">
        <v>0.52836854925834464</v>
      </c>
      <c r="D1639" s="627">
        <v>0.56739910219681811</v>
      </c>
      <c r="E1639" s="627">
        <v>0.49383908030179163</v>
      </c>
      <c r="F1639" s="627">
        <v>0.2685296541029924</v>
      </c>
      <c r="G1639" s="628">
        <v>0.27458488469433784</v>
      </c>
    </row>
    <row r="1640" spans="1:7">
      <c r="A1640" s="603">
        <v>42459</v>
      </c>
      <c r="B1640" s="626">
        <v>6.2593866280930222E-2</v>
      </c>
      <c r="C1640" s="627">
        <v>0.5216382282009997</v>
      </c>
      <c r="D1640" s="627">
        <v>0.5672190334753705</v>
      </c>
      <c r="E1640" s="627">
        <v>0.4951893515700187</v>
      </c>
      <c r="F1640" s="627">
        <v>0.26515218781136507</v>
      </c>
      <c r="G1640" s="628">
        <v>0.27342722439841094</v>
      </c>
    </row>
    <row r="1641" spans="1:7">
      <c r="A1641" s="603">
        <v>42458</v>
      </c>
      <c r="B1641" s="626">
        <v>9.2875040844595677E-2</v>
      </c>
      <c r="C1641" s="627">
        <v>0.49101370202554318</v>
      </c>
      <c r="D1641" s="627">
        <v>0.57091132739767303</v>
      </c>
      <c r="E1641" s="627">
        <v>0.49554788115189663</v>
      </c>
      <c r="F1641" s="627">
        <v>0.26097560488363292</v>
      </c>
      <c r="G1641" s="628">
        <v>0.27224263983274327</v>
      </c>
    </row>
    <row r="1642" spans="1:7">
      <c r="A1642" s="603">
        <v>42457</v>
      </c>
      <c r="B1642" s="626">
        <v>8.2022216955825705E-2</v>
      </c>
      <c r="C1642" s="627">
        <v>0.48797262685051274</v>
      </c>
      <c r="D1642" s="627">
        <v>0.5845084859844486</v>
      </c>
      <c r="E1642" s="627">
        <v>0.49704053561869938</v>
      </c>
      <c r="F1642" s="627">
        <v>0.25727653760287766</v>
      </c>
      <c r="G1642" s="628">
        <v>0.27117560066671986</v>
      </c>
    </row>
    <row r="1643" spans="1:7">
      <c r="A1643" s="603">
        <v>42454</v>
      </c>
      <c r="B1643" s="626">
        <v>6.9964698808919729E-2</v>
      </c>
      <c r="C1643" s="627">
        <v>0.5053758393671558</v>
      </c>
      <c r="D1643" s="627">
        <v>0.5975932530309539</v>
      </c>
      <c r="E1643" s="627">
        <v>0.49089888723169572</v>
      </c>
      <c r="F1643" s="627">
        <v>0.2496236282267433</v>
      </c>
      <c r="G1643" s="628">
        <v>0.26928811601100866</v>
      </c>
    </row>
    <row r="1644" spans="1:7">
      <c r="A1644" s="603">
        <v>42453</v>
      </c>
      <c r="B1644" s="626">
        <v>-0.13107994648543245</v>
      </c>
      <c r="C1644" s="627">
        <v>0.50525928722569691</v>
      </c>
      <c r="D1644" s="627">
        <v>0.59489895833668838</v>
      </c>
      <c r="E1644" s="627">
        <v>0.4847845718754305</v>
      </c>
      <c r="F1644" s="627">
        <v>0.24321165728266128</v>
      </c>
      <c r="G1644" s="628">
        <v>0.2663948359139563</v>
      </c>
    </row>
    <row r="1645" spans="1:7">
      <c r="A1645" s="603">
        <v>42452</v>
      </c>
      <c r="B1645" s="626">
        <v>-9.8953764717740852E-2</v>
      </c>
      <c r="C1645" s="627">
        <v>0.46436651993912714</v>
      </c>
      <c r="D1645" s="627">
        <v>0.59550399253735653</v>
      </c>
      <c r="E1645" s="627">
        <v>0.48544657963835008</v>
      </c>
      <c r="F1645" s="627">
        <v>0.24084447404373874</v>
      </c>
      <c r="G1645" s="628">
        <v>0.26487545999544487</v>
      </c>
    </row>
    <row r="1646" spans="1:7">
      <c r="A1646" s="603">
        <v>42451</v>
      </c>
      <c r="B1646" s="626">
        <v>5.0300642361046949E-2</v>
      </c>
      <c r="C1646" s="627">
        <v>0.45951272239673469</v>
      </c>
      <c r="D1646" s="627">
        <v>0.59785682531167972</v>
      </c>
      <c r="E1646" s="627">
        <v>0.48543531128904938</v>
      </c>
      <c r="F1646" s="627">
        <v>0.23827820158605778</v>
      </c>
      <c r="G1646" s="628">
        <v>0.26356915488724869</v>
      </c>
    </row>
    <row r="1647" spans="1:7">
      <c r="A1647" s="603">
        <v>42450</v>
      </c>
      <c r="B1647" s="626">
        <v>5.14981811282713E-2</v>
      </c>
      <c r="C1647" s="627">
        <v>0.45867598470983184</v>
      </c>
      <c r="D1647" s="627">
        <v>0.59365024664301758</v>
      </c>
      <c r="E1647" s="627">
        <v>0.48069531100980145</v>
      </c>
      <c r="F1647" s="627">
        <v>0.23460811504223816</v>
      </c>
      <c r="G1647" s="628">
        <v>0.26270796867878632</v>
      </c>
    </row>
    <row r="1648" spans="1:7">
      <c r="A1648" s="603">
        <v>42447</v>
      </c>
      <c r="B1648" s="626">
        <v>8.6463454427848613E-2</v>
      </c>
      <c r="C1648" s="627">
        <v>0.45837812091656432</v>
      </c>
      <c r="D1648" s="627">
        <v>0.59138815490572461</v>
      </c>
      <c r="E1648" s="627">
        <v>0.4786233099247319</v>
      </c>
      <c r="F1648" s="627">
        <v>0.23278563303650671</v>
      </c>
      <c r="G1648" s="628">
        <v>0.26229115065608249</v>
      </c>
    </row>
    <row r="1649" spans="1:7">
      <c r="A1649" s="603">
        <v>42446</v>
      </c>
      <c r="B1649" s="626">
        <v>4.2244348945546566E-2</v>
      </c>
      <c r="C1649" s="627">
        <v>0.41050163720790189</v>
      </c>
      <c r="D1649" s="627">
        <v>0.59041835177589885</v>
      </c>
      <c r="E1649" s="627">
        <v>0.47535970293015223</v>
      </c>
      <c r="F1649" s="627">
        <v>0.23090629351742084</v>
      </c>
      <c r="G1649" s="628">
        <v>0.26168636866178607</v>
      </c>
    </row>
    <row r="1650" spans="1:7">
      <c r="A1650" s="603">
        <v>42445</v>
      </c>
      <c r="B1650" s="626">
        <v>3.2120280882392167E-2</v>
      </c>
      <c r="C1650" s="627">
        <v>0.37634423375473119</v>
      </c>
      <c r="D1650" s="627">
        <v>0.5976055120654763</v>
      </c>
      <c r="E1650" s="627">
        <v>0.47336294796750922</v>
      </c>
      <c r="F1650" s="627">
        <v>0.23122648332513737</v>
      </c>
      <c r="G1650" s="628">
        <v>0.26108183618221992</v>
      </c>
    </row>
    <row r="1651" spans="1:7">
      <c r="A1651" s="603">
        <v>42444</v>
      </c>
      <c r="B1651" s="626">
        <v>7.8002965310096747E-2</v>
      </c>
      <c r="C1651" s="627">
        <v>0.35708727682276531</v>
      </c>
      <c r="D1651" s="627">
        <v>0.59158182164333839</v>
      </c>
      <c r="E1651" s="627">
        <v>0.46833260462855747</v>
      </c>
      <c r="F1651" s="627">
        <v>0.22978714987422233</v>
      </c>
      <c r="G1651" s="628">
        <v>0.25965605779464707</v>
      </c>
    </row>
    <row r="1652" spans="1:7">
      <c r="A1652" s="603">
        <v>42443</v>
      </c>
      <c r="B1652" s="626">
        <v>0.11555947717429653</v>
      </c>
      <c r="C1652" s="627">
        <v>0.34361663723639585</v>
      </c>
      <c r="D1652" s="627">
        <v>0.5933667515176746</v>
      </c>
      <c r="E1652" s="627">
        <v>0.47053169907429571</v>
      </c>
      <c r="F1652" s="627">
        <v>0.22946021187633822</v>
      </c>
      <c r="G1652" s="628">
        <v>0.2592237686166875</v>
      </c>
    </row>
    <row r="1653" spans="1:7">
      <c r="A1653" s="603">
        <v>42440</v>
      </c>
      <c r="B1653" s="626">
        <v>-0.31443944060288215</v>
      </c>
      <c r="C1653" s="627">
        <v>0.336384817008409</v>
      </c>
      <c r="D1653" s="627">
        <v>0.58865688847261943</v>
      </c>
      <c r="E1653" s="627">
        <v>0.46895728890931093</v>
      </c>
      <c r="F1653" s="627">
        <v>0.22698666812392865</v>
      </c>
      <c r="G1653" s="628">
        <v>0.25835088841859544</v>
      </c>
    </row>
    <row r="1654" spans="1:7">
      <c r="A1654" s="603">
        <v>42439</v>
      </c>
      <c r="B1654" s="626">
        <v>-9.2163891488571667E-2</v>
      </c>
      <c r="C1654" s="627">
        <v>0.33810958318425521</v>
      </c>
      <c r="D1654" s="627">
        <v>0.58692286897593393</v>
      </c>
      <c r="E1654" s="627">
        <v>0.46815066823046098</v>
      </c>
      <c r="F1654" s="627">
        <v>0.22392249737384703</v>
      </c>
      <c r="G1654" s="628">
        <v>0.25654720209059345</v>
      </c>
    </row>
    <row r="1655" spans="1:7">
      <c r="A1655" s="603">
        <v>42438</v>
      </c>
      <c r="B1655" s="626">
        <v>0.1910605080417751</v>
      </c>
      <c r="C1655" s="627">
        <v>0.34132124171545714</v>
      </c>
      <c r="D1655" s="627">
        <v>0.58973046021965259</v>
      </c>
      <c r="E1655" s="627">
        <v>0.46984099597265511</v>
      </c>
      <c r="F1655" s="627">
        <v>0.22187158888216713</v>
      </c>
      <c r="G1655" s="628">
        <v>0.25453070803605327</v>
      </c>
    </row>
    <row r="1656" spans="1:7">
      <c r="A1656" s="603">
        <v>42437</v>
      </c>
      <c r="B1656" s="626">
        <v>0.32881754626075688</v>
      </c>
      <c r="C1656" s="627">
        <v>0.3486596687250334</v>
      </c>
      <c r="D1656" s="627">
        <v>0.58696573788764395</v>
      </c>
      <c r="E1656" s="627">
        <v>0.4637933063687889</v>
      </c>
      <c r="F1656" s="627">
        <v>0.21545160851294126</v>
      </c>
      <c r="G1656" s="628">
        <v>0.25197093365728412</v>
      </c>
    </row>
    <row r="1657" spans="1:7">
      <c r="A1657" s="603">
        <v>42436</v>
      </c>
      <c r="B1657" s="626">
        <v>0.3428352458993858</v>
      </c>
      <c r="C1657" s="627">
        <v>0.3695919137960812</v>
      </c>
      <c r="D1657" s="627">
        <v>0.58647562975602818</v>
      </c>
      <c r="E1657" s="627">
        <v>0.46053657450497898</v>
      </c>
      <c r="F1657" s="627">
        <v>0.21071142872763743</v>
      </c>
      <c r="G1657" s="628">
        <v>0.25098228248028503</v>
      </c>
    </row>
    <row r="1658" spans="1:7">
      <c r="A1658" s="603">
        <v>42433</v>
      </c>
      <c r="B1658" s="626">
        <v>0.4434576462962454</v>
      </c>
      <c r="C1658" s="627">
        <v>0.40041162272273451</v>
      </c>
      <c r="D1658" s="627">
        <v>0.58743019666314411</v>
      </c>
      <c r="E1658" s="627">
        <v>0.45740373868956841</v>
      </c>
      <c r="F1658" s="627">
        <v>0.20710231605215282</v>
      </c>
      <c r="G1658" s="628">
        <v>0.25079988026948452</v>
      </c>
    </row>
    <row r="1659" spans="1:7">
      <c r="A1659" s="603">
        <v>42432</v>
      </c>
      <c r="B1659" s="626">
        <v>0.47682208796744541</v>
      </c>
      <c r="C1659" s="627">
        <v>0.43643234181282642</v>
      </c>
      <c r="D1659" s="627">
        <v>0.58625742298801276</v>
      </c>
      <c r="E1659" s="627">
        <v>0.45278855028670834</v>
      </c>
      <c r="F1659" s="627">
        <v>0.20128920127322911</v>
      </c>
      <c r="G1659" s="628">
        <v>0.24915699416068543</v>
      </c>
    </row>
    <row r="1660" spans="1:7">
      <c r="A1660" s="603">
        <v>42431</v>
      </c>
      <c r="B1660" s="626">
        <v>0.47890873350589885</v>
      </c>
      <c r="C1660" s="627">
        <v>0.47445955495990827</v>
      </c>
      <c r="D1660" s="627">
        <v>0.58302996594467238</v>
      </c>
      <c r="E1660" s="627">
        <v>0.44756253421239611</v>
      </c>
      <c r="F1660" s="627">
        <v>0.1956782892263938</v>
      </c>
      <c r="G1660" s="628">
        <v>0.24716665200568635</v>
      </c>
    </row>
    <row r="1661" spans="1:7">
      <c r="A1661" s="603">
        <v>42430</v>
      </c>
      <c r="B1661" s="626">
        <v>0.4514929638702776</v>
      </c>
      <c r="C1661" s="627">
        <v>0.49767633027651048</v>
      </c>
      <c r="D1661" s="627">
        <v>0.56938877850250458</v>
      </c>
      <c r="E1661" s="627">
        <v>0.435338981908589</v>
      </c>
      <c r="F1661" s="627">
        <v>0.18768616267827451</v>
      </c>
      <c r="G1661" s="628">
        <v>0.24352838883852537</v>
      </c>
    </row>
    <row r="1662" spans="1:7">
      <c r="A1662" s="603">
        <v>42429</v>
      </c>
      <c r="B1662" s="626">
        <v>0.49897432808239139</v>
      </c>
      <c r="C1662" s="627">
        <v>0.50091662153569061</v>
      </c>
      <c r="D1662" s="627">
        <v>0.56657108599464001</v>
      </c>
      <c r="E1662" s="627">
        <v>0.43020989798726023</v>
      </c>
      <c r="F1662" s="627">
        <v>0.18442508286748074</v>
      </c>
      <c r="G1662" s="628">
        <v>0.24171173974686525</v>
      </c>
    </row>
    <row r="1663" spans="1:7">
      <c r="A1663" s="603">
        <v>42426</v>
      </c>
      <c r="B1663" s="626">
        <v>0.43393909877289638</v>
      </c>
      <c r="C1663" s="627">
        <v>0.50011215546385135</v>
      </c>
      <c r="D1663" s="627">
        <v>0.56102876438461613</v>
      </c>
      <c r="E1663" s="627">
        <v>0.41735378797112377</v>
      </c>
      <c r="F1663" s="627">
        <v>0.17697048470833576</v>
      </c>
      <c r="G1663" s="628">
        <v>0.23915397299629684</v>
      </c>
    </row>
    <row r="1664" spans="1:7">
      <c r="A1664" s="603">
        <v>42425</v>
      </c>
      <c r="B1664" s="626">
        <v>0.39796343879065288</v>
      </c>
      <c r="C1664" s="627">
        <v>0.49099201009305615</v>
      </c>
      <c r="D1664" s="627">
        <v>0.56042337088039784</v>
      </c>
      <c r="E1664" s="627">
        <v>0.40923042057379694</v>
      </c>
      <c r="F1664" s="627">
        <v>0.17164483335288946</v>
      </c>
      <c r="G1664" s="628">
        <v>0.23643679789524599</v>
      </c>
    </row>
    <row r="1665" spans="1:7">
      <c r="A1665" s="603">
        <v>42424</v>
      </c>
      <c r="B1665" s="626">
        <v>0.38259260496104486</v>
      </c>
      <c r="C1665" s="627">
        <v>0.49111327631911356</v>
      </c>
      <c r="D1665" s="627">
        <v>0.55731777342805211</v>
      </c>
      <c r="E1665" s="627">
        <v>0.40280927603804006</v>
      </c>
      <c r="F1665" s="627">
        <v>0.16632998452141459</v>
      </c>
      <c r="G1665" s="628">
        <v>0.23427751454852636</v>
      </c>
    </row>
    <row r="1666" spans="1:7">
      <c r="A1666" s="603">
        <v>42423</v>
      </c>
      <c r="B1666" s="626">
        <v>0.35795648396742646</v>
      </c>
      <c r="C1666" s="627">
        <v>0.52083769485138864</v>
      </c>
      <c r="D1666" s="627">
        <v>0.55046512206663134</v>
      </c>
      <c r="E1666" s="627">
        <v>0.39679239940991062</v>
      </c>
      <c r="F1666" s="627">
        <v>0.16153289687877148</v>
      </c>
      <c r="G1666" s="628">
        <v>0.23282905607609775</v>
      </c>
    </row>
    <row r="1667" spans="1:7">
      <c r="A1667" s="603">
        <v>42422</v>
      </c>
      <c r="B1667" s="626">
        <v>0.20754276059357554</v>
      </c>
      <c r="C1667" s="627">
        <v>0.53023031779003837</v>
      </c>
      <c r="D1667" s="627">
        <v>0.54103556974368761</v>
      </c>
      <c r="E1667" s="627">
        <v>0.39101134715177038</v>
      </c>
      <c r="F1667" s="627">
        <v>0.15712827356485018</v>
      </c>
      <c r="G1667" s="628">
        <v>0.23163014248793684</v>
      </c>
    </row>
    <row r="1668" spans="1:7">
      <c r="A1668" s="603">
        <v>42419</v>
      </c>
      <c r="B1668" s="626">
        <v>0.17227001886848028</v>
      </c>
      <c r="C1668" s="627">
        <v>0.52771635773247905</v>
      </c>
      <c r="D1668" s="627">
        <v>0.5421413998019915</v>
      </c>
      <c r="E1668" s="627">
        <v>0.38159848242024103</v>
      </c>
      <c r="F1668" s="627">
        <v>0.15287520596673024</v>
      </c>
      <c r="G1668" s="628">
        <v>0.23016287361631876</v>
      </c>
    </row>
    <row r="1669" spans="1:7">
      <c r="A1669" s="603">
        <v>42418</v>
      </c>
      <c r="B1669" s="626">
        <v>0.14503554872962035</v>
      </c>
      <c r="C1669" s="627">
        <v>0.53625620387876349</v>
      </c>
      <c r="D1669" s="627">
        <v>0.54715374467002298</v>
      </c>
      <c r="E1669" s="627">
        <v>0.3767973660544669</v>
      </c>
      <c r="F1669" s="627">
        <v>0.15439040768606332</v>
      </c>
      <c r="G1669" s="628">
        <v>0.22976919852742905</v>
      </c>
    </row>
    <row r="1670" spans="1:7">
      <c r="A1670" s="603">
        <v>42417</v>
      </c>
      <c r="B1670" s="626">
        <v>0.14678639617261052</v>
      </c>
      <c r="C1670" s="627">
        <v>0.53561031039459328</v>
      </c>
      <c r="D1670" s="627">
        <v>0.55070957170793144</v>
      </c>
      <c r="E1670" s="627">
        <v>0.37485627044410613</v>
      </c>
      <c r="F1670" s="627">
        <v>0.15478402250282211</v>
      </c>
      <c r="G1670" s="628">
        <v>0.2297581565271081</v>
      </c>
    </row>
    <row r="1671" spans="1:7">
      <c r="A1671" s="603">
        <v>42416</v>
      </c>
      <c r="B1671" s="626">
        <v>8.896409622605661E-2</v>
      </c>
      <c r="C1671" s="627">
        <v>0.54033696240538343</v>
      </c>
      <c r="D1671" s="627">
        <v>0.55144840529650729</v>
      </c>
      <c r="E1671" s="627">
        <v>0.37391819325760228</v>
      </c>
      <c r="F1671" s="627">
        <v>0.15674089681356393</v>
      </c>
      <c r="G1671" s="628">
        <v>0.23043940028457513</v>
      </c>
    </row>
    <row r="1672" spans="1:7">
      <c r="A1672" s="603">
        <v>42415</v>
      </c>
      <c r="B1672" s="626">
        <v>0.27295142577890052</v>
      </c>
      <c r="C1672" s="627">
        <v>0.55976825967672506</v>
      </c>
      <c r="D1672" s="627">
        <v>0.55159787850986619</v>
      </c>
      <c r="E1672" s="627">
        <v>0.37016765238918181</v>
      </c>
      <c r="F1672" s="627">
        <v>0.1556551239673083</v>
      </c>
      <c r="G1672" s="628">
        <v>0.22971841300565118</v>
      </c>
    </row>
    <row r="1673" spans="1:7">
      <c r="A1673" s="603">
        <v>42412</v>
      </c>
      <c r="B1673" s="626">
        <v>0.34892678311560682</v>
      </c>
      <c r="C1673" s="627">
        <v>0.56364044971948568</v>
      </c>
      <c r="D1673" s="627">
        <v>0.53986658567239154</v>
      </c>
      <c r="E1673" s="627">
        <v>0.35278335436994979</v>
      </c>
      <c r="F1673" s="627">
        <v>0.14564014294839664</v>
      </c>
      <c r="G1673" s="628">
        <v>0.22663693783796782</v>
      </c>
    </row>
    <row r="1674" spans="1:7">
      <c r="A1674" s="603">
        <v>42411</v>
      </c>
      <c r="B1674" s="626">
        <v>0.48679670062027225</v>
      </c>
      <c r="C1674" s="627">
        <v>0.55956096416122081</v>
      </c>
      <c r="D1674" s="627">
        <v>0.53348278519032943</v>
      </c>
      <c r="E1674" s="627">
        <v>0.34184450365105229</v>
      </c>
      <c r="F1674" s="627">
        <v>0.13815409773932461</v>
      </c>
      <c r="G1674" s="628">
        <v>0.22455466051455536</v>
      </c>
    </row>
    <row r="1675" spans="1:7">
      <c r="A1675" s="603">
        <v>42410</v>
      </c>
      <c r="B1675" s="626">
        <v>0.61696288093413842</v>
      </c>
      <c r="C1675" s="627">
        <v>0.55787838986139626</v>
      </c>
      <c r="D1675" s="627">
        <v>0.53227628131574312</v>
      </c>
      <c r="E1675" s="627">
        <v>0.33358049426557829</v>
      </c>
      <c r="F1675" s="627">
        <v>0.13459066180286619</v>
      </c>
      <c r="G1675" s="628">
        <v>0.22231510462886264</v>
      </c>
    </row>
    <row r="1676" spans="1:7">
      <c r="A1676" s="603">
        <v>42409</v>
      </c>
      <c r="B1676" s="626">
        <v>0.69689442221930153</v>
      </c>
      <c r="C1676" s="627">
        <v>0.55248804260069506</v>
      </c>
      <c r="D1676" s="627">
        <v>0.51968612426250815</v>
      </c>
      <c r="E1676" s="627">
        <v>0.31834435692734847</v>
      </c>
      <c r="F1676" s="627">
        <v>0.12816443743834813</v>
      </c>
      <c r="G1676" s="628">
        <v>0.21941609397451819</v>
      </c>
    </row>
    <row r="1677" spans="1:7">
      <c r="A1677" s="603">
        <v>42408</v>
      </c>
      <c r="B1677" s="626">
        <v>0.77314732777536876</v>
      </c>
      <c r="C1677" s="627">
        <v>0.52990946085836965</v>
      </c>
      <c r="D1677" s="627">
        <v>0.5006137023142434</v>
      </c>
      <c r="E1677" s="627">
        <v>0.29143064660754059</v>
      </c>
      <c r="F1677" s="627">
        <v>0.11757679607891511</v>
      </c>
      <c r="G1677" s="628">
        <v>0.21642598464997279</v>
      </c>
    </row>
    <row r="1678" spans="1:7">
      <c r="A1678" s="603">
        <v>42405</v>
      </c>
      <c r="B1678" s="626">
        <v>0.70544199883304826</v>
      </c>
      <c r="C1678" s="627">
        <v>0.50381388445749686</v>
      </c>
      <c r="D1678" s="627">
        <v>0.47419255346634259</v>
      </c>
      <c r="E1678" s="627">
        <v>0.26349104491580033</v>
      </c>
      <c r="F1678" s="627">
        <v>0.10636029164882399</v>
      </c>
      <c r="G1678" s="628">
        <v>0.21312280882646778</v>
      </c>
    </row>
    <row r="1679" spans="1:7">
      <c r="A1679" s="603">
        <v>42404</v>
      </c>
      <c r="B1679" s="626">
        <v>0.66139076293673549</v>
      </c>
      <c r="C1679" s="627">
        <v>0.49498655276007159</v>
      </c>
      <c r="D1679" s="627">
        <v>0.4679486613258878</v>
      </c>
      <c r="E1679" s="627">
        <v>0.25312481959522193</v>
      </c>
      <c r="F1679" s="627">
        <v>0.10208308970340405</v>
      </c>
      <c r="G1679" s="628">
        <v>0.21220892885299655</v>
      </c>
    </row>
    <row r="1680" spans="1:7">
      <c r="A1680" s="603">
        <v>42403</v>
      </c>
      <c r="B1680" s="626">
        <v>0.58576458689643451</v>
      </c>
      <c r="C1680" s="627">
        <v>0.4887526227460029</v>
      </c>
      <c r="D1680" s="627">
        <v>0.45284412154503284</v>
      </c>
      <c r="E1680" s="627">
        <v>0.23857714567930388</v>
      </c>
      <c r="F1680" s="627">
        <v>9.5588570060175779E-2</v>
      </c>
      <c r="G1680" s="628">
        <v>0.21069477185082927</v>
      </c>
    </row>
    <row r="1681" spans="1:7">
      <c r="A1681" s="603">
        <v>42402</v>
      </c>
      <c r="B1681" s="626">
        <v>0.52818747003428834</v>
      </c>
      <c r="C1681" s="627">
        <v>0.46408130400492026</v>
      </c>
      <c r="D1681" s="627">
        <v>0.43329058259118008</v>
      </c>
      <c r="E1681" s="627">
        <v>0.22277818149524131</v>
      </c>
      <c r="F1681" s="627">
        <v>8.7976639768467216E-2</v>
      </c>
      <c r="G1681" s="628">
        <v>0.20926528860727039</v>
      </c>
    </row>
    <row r="1682" spans="1:7">
      <c r="A1682" s="603">
        <v>42401</v>
      </c>
      <c r="B1682" s="626">
        <v>0.52584825569101135</v>
      </c>
      <c r="C1682" s="627">
        <v>0.4577222773572942</v>
      </c>
      <c r="D1682" s="627">
        <v>0.42632731826748871</v>
      </c>
      <c r="E1682" s="627">
        <v>0.21366176257279762</v>
      </c>
      <c r="F1682" s="627">
        <v>8.3809706307943724E-2</v>
      </c>
      <c r="G1682" s="628">
        <v>0.20856725102885937</v>
      </c>
    </row>
    <row r="1683" spans="1:7">
      <c r="A1683" s="603">
        <v>42398</v>
      </c>
      <c r="B1683" s="626">
        <v>0.55821051718935932</v>
      </c>
      <c r="C1683" s="627">
        <v>0.44849752636573914</v>
      </c>
      <c r="D1683" s="627">
        <v>0.42246620176130639</v>
      </c>
      <c r="E1683" s="627">
        <v>0.20886777326683439</v>
      </c>
      <c r="F1683" s="627">
        <v>7.9692664505989635E-2</v>
      </c>
      <c r="G1683" s="628">
        <v>0.20807013436479019</v>
      </c>
    </row>
    <row r="1684" spans="1:7">
      <c r="A1684" s="603">
        <v>42397</v>
      </c>
      <c r="B1684" s="626">
        <v>0.61168319128232562</v>
      </c>
      <c r="C1684" s="627">
        <v>0.44585469861126964</v>
      </c>
      <c r="D1684" s="627">
        <v>0.42028727239231051</v>
      </c>
      <c r="E1684" s="627">
        <v>0.20762095992426688</v>
      </c>
      <c r="F1684" s="627">
        <v>7.6851295254373966E-2</v>
      </c>
      <c r="G1684" s="628">
        <v>0.20858241901111019</v>
      </c>
    </row>
    <row r="1685" spans="1:7">
      <c r="A1685" s="603">
        <v>42396</v>
      </c>
      <c r="B1685" s="626">
        <v>0.65054823367958226</v>
      </c>
      <c r="C1685" s="627">
        <v>0.4437833708421019</v>
      </c>
      <c r="D1685" s="627">
        <v>0.42036888477959689</v>
      </c>
      <c r="E1685" s="627">
        <v>0.20630194778423802</v>
      </c>
      <c r="F1685" s="627">
        <v>7.5006787087392765E-2</v>
      </c>
      <c r="G1685" s="628">
        <v>0.20865427626447788</v>
      </c>
    </row>
    <row r="1686" spans="1:7">
      <c r="A1686" s="603">
        <v>42395</v>
      </c>
      <c r="B1686" s="626">
        <v>0.62109333456888682</v>
      </c>
      <c r="C1686" s="627">
        <v>0.43745607180881196</v>
      </c>
      <c r="D1686" s="627">
        <v>0.4132537771356628</v>
      </c>
      <c r="E1686" s="627">
        <v>0.20014266941189521</v>
      </c>
      <c r="F1686" s="627">
        <v>7.0914374044901238E-2</v>
      </c>
      <c r="G1686" s="628">
        <v>0.20830990931306259</v>
      </c>
    </row>
    <row r="1687" spans="1:7">
      <c r="A1687" s="603">
        <v>42394</v>
      </c>
      <c r="B1687" s="626">
        <v>0.73562616737794484</v>
      </c>
      <c r="C1687" s="627">
        <v>0.43704458091560361</v>
      </c>
      <c r="D1687" s="627">
        <v>0.41520653660549833</v>
      </c>
      <c r="E1687" s="627">
        <v>0.20576559051266741</v>
      </c>
      <c r="F1687" s="627">
        <v>6.8960149847086705E-2</v>
      </c>
      <c r="G1687" s="628">
        <v>0.20846537503895482</v>
      </c>
    </row>
    <row r="1688" spans="1:7">
      <c r="A1688" s="603">
        <v>42391</v>
      </c>
      <c r="B1688" s="626">
        <v>0.82200317816021884</v>
      </c>
      <c r="C1688" s="627">
        <v>0.43258232299574684</v>
      </c>
      <c r="D1688" s="627">
        <v>0.41035032949799238</v>
      </c>
      <c r="E1688" s="627">
        <v>0.20244665052473745</v>
      </c>
      <c r="F1688" s="627">
        <v>6.6415318825960828E-2</v>
      </c>
      <c r="G1688" s="628">
        <v>0.20702598061581146</v>
      </c>
    </row>
    <row r="1689" spans="1:7">
      <c r="A1689" s="603">
        <v>42390</v>
      </c>
      <c r="B1689" s="626">
        <v>0.84044164231247898</v>
      </c>
      <c r="C1689" s="627">
        <v>0.43071471175406728</v>
      </c>
      <c r="D1689" s="627">
        <v>0.40750395300082654</v>
      </c>
      <c r="E1689" s="627">
        <v>0.21122137971320493</v>
      </c>
      <c r="F1689" s="627">
        <v>6.5378594851379215E-2</v>
      </c>
      <c r="G1689" s="628">
        <v>0.20884276921336953</v>
      </c>
    </row>
    <row r="1690" spans="1:7">
      <c r="A1690" s="603">
        <v>42389</v>
      </c>
      <c r="B1690" s="626">
        <v>0.60129984137811987</v>
      </c>
      <c r="C1690" s="627">
        <v>0.43094088904997441</v>
      </c>
      <c r="D1690" s="627">
        <v>0.41024349522466175</v>
      </c>
      <c r="E1690" s="627">
        <v>0.22574518299646007</v>
      </c>
      <c r="F1690" s="627">
        <v>6.2273108901016616E-2</v>
      </c>
      <c r="G1690" s="628">
        <v>0.20961096026723339</v>
      </c>
    </row>
    <row r="1691" spans="1:7">
      <c r="A1691" s="603">
        <v>42388</v>
      </c>
      <c r="B1691" s="626">
        <v>0.42032518920573153</v>
      </c>
      <c r="C1691" s="627">
        <v>0.41991669970498163</v>
      </c>
      <c r="D1691" s="627">
        <v>0.41557795696413685</v>
      </c>
      <c r="E1691" s="627">
        <v>0.2333392663177048</v>
      </c>
      <c r="F1691" s="627">
        <v>6.0497511812724801E-2</v>
      </c>
      <c r="G1691" s="628">
        <v>0.20934622813793605</v>
      </c>
    </row>
    <row r="1692" spans="1:7">
      <c r="A1692" s="603">
        <v>42387</v>
      </c>
      <c r="B1692" s="626">
        <v>0.11345941460895347</v>
      </c>
      <c r="C1692" s="627">
        <v>0.4183312698114901</v>
      </c>
      <c r="D1692" s="627">
        <v>0.41838495708844725</v>
      </c>
      <c r="E1692" s="627">
        <v>0.23726225100704262</v>
      </c>
      <c r="F1692" s="627">
        <v>5.9999374679423963E-2</v>
      </c>
      <c r="G1692" s="628">
        <v>0.20899598157948404</v>
      </c>
    </row>
    <row r="1693" spans="1:7">
      <c r="A1693" s="603">
        <v>42384</v>
      </c>
      <c r="B1693" s="626">
        <v>-5.4280043937577037E-2</v>
      </c>
      <c r="C1693" s="627">
        <v>0.42874045523278709</v>
      </c>
      <c r="D1693" s="627">
        <v>0.42736179864841695</v>
      </c>
      <c r="E1693" s="627">
        <v>0.2474337425312946</v>
      </c>
      <c r="F1693" s="627">
        <v>6.1395478204207425E-2</v>
      </c>
      <c r="G1693" s="628">
        <v>0.20927325308290562</v>
      </c>
    </row>
    <row r="1694" spans="1:7">
      <c r="A1694" s="603">
        <v>42383</v>
      </c>
      <c r="B1694" s="626">
        <v>-0.30444466464168607</v>
      </c>
      <c r="C1694" s="627">
        <v>0.43699293073126672</v>
      </c>
      <c r="D1694" s="627">
        <v>0.42428018598070061</v>
      </c>
      <c r="E1694" s="627">
        <v>0.26260505460169747</v>
      </c>
      <c r="F1694" s="627">
        <v>5.9661034049756638E-2</v>
      </c>
      <c r="G1694" s="628">
        <v>0.2048150934531047</v>
      </c>
    </row>
    <row r="1695" spans="1:7">
      <c r="A1695" s="603">
        <v>42382</v>
      </c>
      <c r="B1695" s="626">
        <v>-0.44859852142675372</v>
      </c>
      <c r="C1695" s="627">
        <v>0.4389525400475347</v>
      </c>
      <c r="D1695" s="627">
        <v>0.41784676702359358</v>
      </c>
      <c r="E1695" s="627">
        <v>0.26577586133378839</v>
      </c>
      <c r="F1695" s="627">
        <v>5.7868573371184236E-2</v>
      </c>
      <c r="G1695" s="628">
        <v>0.19329094865097746</v>
      </c>
    </row>
    <row r="1696" spans="1:7">
      <c r="A1696" s="603">
        <v>42381</v>
      </c>
      <c r="B1696" s="626">
        <v>-0.44469836316508832</v>
      </c>
      <c r="C1696" s="627">
        <v>0.4285371340024593</v>
      </c>
      <c r="D1696" s="627">
        <v>0.40424731787278528</v>
      </c>
      <c r="E1696" s="627">
        <v>0.25936163283902336</v>
      </c>
      <c r="F1696" s="627">
        <v>5.5991861736194443E-2</v>
      </c>
      <c r="G1696" s="628">
        <v>0.18208601032949567</v>
      </c>
    </row>
    <row r="1697" spans="1:7">
      <c r="A1697" s="603">
        <v>42380</v>
      </c>
      <c r="B1697" s="626">
        <v>-0.38203264936402509</v>
      </c>
      <c r="C1697" s="627">
        <v>0.40305163070995031</v>
      </c>
      <c r="D1697" s="627">
        <v>0.38251764130094262</v>
      </c>
      <c r="E1697" s="627">
        <v>0.25897839897982167</v>
      </c>
      <c r="F1697" s="627">
        <v>5.1732218441363595E-2</v>
      </c>
      <c r="G1697" s="628">
        <v>0.16883631223316845</v>
      </c>
    </row>
    <row r="1698" spans="1:7">
      <c r="A1698" s="603">
        <v>42377</v>
      </c>
      <c r="B1698" s="626">
        <v>-0.26511967952277232</v>
      </c>
      <c r="C1698" s="627">
        <v>0.39280244270533071</v>
      </c>
      <c r="D1698" s="627">
        <v>0.3601210435666492</v>
      </c>
      <c r="E1698" s="627">
        <v>0.25548806689528736</v>
      </c>
      <c r="F1698" s="627">
        <v>4.6900975533238749E-2</v>
      </c>
      <c r="G1698" s="628">
        <v>0.14762603977249672</v>
      </c>
    </row>
    <row r="1699" spans="1:7">
      <c r="A1699" s="603">
        <v>42376</v>
      </c>
      <c r="B1699" s="626">
        <v>-0.1307136198766109</v>
      </c>
      <c r="C1699" s="627">
        <v>0.38535244056061591</v>
      </c>
      <c r="D1699" s="627">
        <v>0.34080486893125678</v>
      </c>
      <c r="E1699" s="627">
        <v>0.26479556034106561</v>
      </c>
      <c r="F1699" s="627">
        <v>4.2504829667532891E-2</v>
      </c>
      <c r="G1699" s="628">
        <v>0.13520414568265252</v>
      </c>
    </row>
    <row r="1700" spans="1:7">
      <c r="A1700" s="603">
        <v>42375</v>
      </c>
      <c r="B1700" s="626">
        <v>7.7254273236534911E-3</v>
      </c>
      <c r="C1700" s="627">
        <v>0.3767503222619239</v>
      </c>
      <c r="D1700" s="627">
        <v>0.32902541205050295</v>
      </c>
      <c r="E1700" s="627">
        <v>0.26331308326718339</v>
      </c>
      <c r="F1700" s="627">
        <v>3.7330297160954061E-2</v>
      </c>
      <c r="G1700" s="628">
        <v>0.12788844655091744</v>
      </c>
    </row>
    <row r="1701" spans="1:7">
      <c r="A1701" s="603">
        <v>42374</v>
      </c>
      <c r="B1701" s="626">
        <v>0.33225092508679482</v>
      </c>
      <c r="C1701" s="627">
        <v>0.37421415145509834</v>
      </c>
      <c r="D1701" s="627">
        <v>0.32417508499997033</v>
      </c>
      <c r="E1701" s="627">
        <v>0.27023859511403847</v>
      </c>
      <c r="F1701" s="627">
        <v>3.0583188298127194E-2</v>
      </c>
      <c r="G1701" s="628">
        <v>0.12095127016025604</v>
      </c>
    </row>
    <row r="1702" spans="1:7">
      <c r="A1702" s="603">
        <v>42373</v>
      </c>
      <c r="B1702" s="626">
        <v>0.41691786526213515</v>
      </c>
      <c r="C1702" s="627">
        <v>0.35648746221474914</v>
      </c>
      <c r="D1702" s="627">
        <v>0.30766878950227067</v>
      </c>
      <c r="E1702" s="627">
        <v>0.26740841599012327</v>
      </c>
      <c r="F1702" s="627">
        <v>2.6384594796228712E-2</v>
      </c>
      <c r="G1702" s="628">
        <v>0.11237891846276514</v>
      </c>
    </row>
    <row r="1703" spans="1:7">
      <c r="A1703" s="603">
        <v>42370</v>
      </c>
      <c r="B1703" s="626">
        <v>0.41229168483443418</v>
      </c>
      <c r="C1703" s="627">
        <v>0.30823458506724066</v>
      </c>
      <c r="D1703" s="627">
        <v>0.25749443421083196</v>
      </c>
      <c r="E1703" s="627">
        <v>0.24895569045155</v>
      </c>
      <c r="F1703" s="627">
        <v>1.831369924644051E-2</v>
      </c>
      <c r="G1703" s="628">
        <v>0.10805578217281239</v>
      </c>
    </row>
    <row r="1704" spans="1:7">
      <c r="A1704" s="603">
        <v>42369</v>
      </c>
      <c r="B1704" s="626">
        <v>0.45611899112733484</v>
      </c>
      <c r="C1704" s="627">
        <v>0.21844526720446947</v>
      </c>
      <c r="D1704" s="627">
        <v>0.17870493798786449</v>
      </c>
      <c r="E1704" s="627">
        <v>0.21835183626354759</v>
      </c>
      <c r="F1704" s="627">
        <v>1.1205226006611229E-2</v>
      </c>
      <c r="G1704" s="628">
        <v>9.3140723406294354E-2</v>
      </c>
    </row>
    <row r="1705" spans="1:7">
      <c r="A1705" s="603">
        <v>42368</v>
      </c>
      <c r="B1705" s="626">
        <v>0.55156420314260712</v>
      </c>
      <c r="C1705" s="627">
        <v>0.1979581710425535</v>
      </c>
      <c r="D1705" s="627">
        <v>0.16202214627896686</v>
      </c>
      <c r="E1705" s="627">
        <v>0.20899154676281798</v>
      </c>
      <c r="F1705" s="627">
        <v>1.1007694880675297E-2</v>
      </c>
      <c r="G1705" s="628">
        <v>7.8047895511125315E-2</v>
      </c>
    </row>
    <row r="1706" spans="1:7">
      <c r="A1706" s="603">
        <v>42367</v>
      </c>
      <c r="B1706" s="626">
        <v>0.58978963348241353</v>
      </c>
      <c r="C1706" s="627">
        <v>0.14865167891294498</v>
      </c>
      <c r="D1706" s="627">
        <v>0.12455325538993638</v>
      </c>
      <c r="E1706" s="627">
        <v>0.1983091799548638</v>
      </c>
      <c r="F1706" s="627">
        <v>1.3353205753476797E-2</v>
      </c>
      <c r="G1706" s="628">
        <v>6.6740785678094952E-2</v>
      </c>
    </row>
    <row r="1707" spans="1:7">
      <c r="A1707" s="603">
        <v>42366</v>
      </c>
      <c r="B1707" s="626">
        <v>0.5878314385475274</v>
      </c>
      <c r="C1707" s="627">
        <v>0.13858041475593874</v>
      </c>
      <c r="D1707" s="627">
        <v>9.097264309032721E-2</v>
      </c>
      <c r="E1707" s="627">
        <v>0.19143651921719609</v>
      </c>
      <c r="F1707" s="627">
        <v>1.5367303015879684E-2</v>
      </c>
      <c r="G1707" s="628">
        <v>5.9809474431105798E-2</v>
      </c>
    </row>
    <row r="1708" spans="1:7">
      <c r="A1708" s="603">
        <v>42363</v>
      </c>
      <c r="B1708" s="626">
        <v>0.59350451707983332</v>
      </c>
      <c r="C1708" s="627">
        <v>7.6629159514977868E-2</v>
      </c>
      <c r="D1708" s="627">
        <v>4.3077668113497503E-2</v>
      </c>
      <c r="E1708" s="627">
        <v>0.17867140714105972</v>
      </c>
      <c r="F1708" s="627">
        <v>1.2108883546881314E-2</v>
      </c>
      <c r="G1708" s="628">
        <v>4.8773213421785838E-2</v>
      </c>
    </row>
    <row r="1709" spans="1:7">
      <c r="A1709" s="603">
        <v>42362</v>
      </c>
      <c r="B1709" s="626">
        <v>0.38861873033345351</v>
      </c>
      <c r="C1709" s="627">
        <v>3.5547821418263677E-3</v>
      </c>
      <c r="D1709" s="627">
        <v>-3.8925204679253186E-2</v>
      </c>
      <c r="E1709" s="627">
        <v>0.16054887726535652</v>
      </c>
      <c r="F1709" s="627">
        <v>8.6022095218650039E-3</v>
      </c>
      <c r="G1709" s="628">
        <v>4.2179174742798885E-2</v>
      </c>
    </row>
    <row r="1710" spans="1:7">
      <c r="A1710" s="603">
        <v>42361</v>
      </c>
      <c r="B1710" s="626">
        <v>0.11786366994991682</v>
      </c>
      <c r="C1710" s="627">
        <v>-5.0150466000803751E-2</v>
      </c>
      <c r="D1710" s="627">
        <v>-8.2398602313103433E-2</v>
      </c>
      <c r="E1710" s="627">
        <v>0.14706008163131834</v>
      </c>
      <c r="F1710" s="627">
        <v>6.1750162661313342E-3</v>
      </c>
      <c r="G1710" s="628">
        <v>3.9476498181978285E-2</v>
      </c>
    </row>
    <row r="1711" spans="1:7">
      <c r="A1711" s="603">
        <v>42360</v>
      </c>
      <c r="B1711" s="626">
        <v>0.26292682766486503</v>
      </c>
      <c r="C1711" s="627">
        <v>-4.9018689336061863E-2</v>
      </c>
      <c r="D1711" s="627">
        <v>-8.487738015896279E-2</v>
      </c>
      <c r="E1711" s="627">
        <v>0.14272870108894811</v>
      </c>
      <c r="F1711" s="627">
        <v>7.8023708044169448E-3</v>
      </c>
      <c r="G1711" s="628">
        <v>3.828679859358828E-2</v>
      </c>
    </row>
    <row r="1712" spans="1:7">
      <c r="A1712" s="603">
        <v>42359</v>
      </c>
      <c r="B1712" s="626">
        <v>0.26744050133961267</v>
      </c>
      <c r="C1712" s="627">
        <v>-4.5096032293702279E-2</v>
      </c>
      <c r="D1712" s="627">
        <v>-8.7033065479598881E-2</v>
      </c>
      <c r="E1712" s="627">
        <v>0.13584709247806345</v>
      </c>
      <c r="F1712" s="627">
        <v>8.4919300528060685E-3</v>
      </c>
      <c r="G1712" s="628">
        <v>4.0018683672109694E-2</v>
      </c>
    </row>
    <row r="1713" spans="1:7">
      <c r="A1713" s="603">
        <v>42356</v>
      </c>
      <c r="B1713" s="626">
        <v>0.24572504300285836</v>
      </c>
      <c r="C1713" s="627">
        <v>-2.8699701918894469E-2</v>
      </c>
      <c r="D1713" s="627">
        <v>-8.1359823588038491E-2</v>
      </c>
      <c r="E1713" s="627">
        <v>0.12885712499608976</v>
      </c>
      <c r="F1713" s="627">
        <v>9.4794561753912595E-3</v>
      </c>
      <c r="G1713" s="628">
        <v>3.6281901537237489E-2</v>
      </c>
    </row>
    <row r="1714" spans="1:7">
      <c r="A1714" s="603">
        <v>42355</v>
      </c>
      <c r="B1714" s="626">
        <v>0.16968503364832435</v>
      </c>
      <c r="C1714" s="627">
        <v>-1.973392150353255E-2</v>
      </c>
      <c r="D1714" s="627">
        <v>-8.0288569104417146E-2</v>
      </c>
      <c r="E1714" s="627">
        <v>0.13027486378210176</v>
      </c>
      <c r="F1714" s="627">
        <v>1.0850046970948508E-2</v>
      </c>
      <c r="G1714" s="628">
        <v>3.6397049587228419E-2</v>
      </c>
    </row>
    <row r="1715" spans="1:7">
      <c r="A1715" s="603">
        <v>42354</v>
      </c>
      <c r="B1715" s="626">
        <v>-3.2988375372700329E-3</v>
      </c>
      <c r="C1715" s="627">
        <v>-9.2873866263594659E-3</v>
      </c>
      <c r="D1715" s="627">
        <v>-6.9498988592391786E-2</v>
      </c>
      <c r="E1715" s="627">
        <v>0.12495356392008276</v>
      </c>
      <c r="F1715" s="627">
        <v>1.1011870017339819E-2</v>
      </c>
      <c r="G1715" s="628">
        <v>2.9395062493085367E-2</v>
      </c>
    </row>
    <row r="1716" spans="1:7">
      <c r="A1716" s="603">
        <v>42353</v>
      </c>
      <c r="B1716" s="626">
        <v>-0.10089984807056845</v>
      </c>
      <c r="C1716" s="627">
        <v>-5.8889877015705491E-3</v>
      </c>
      <c r="D1716" s="627">
        <v>-7.8115943613416824E-2</v>
      </c>
      <c r="E1716" s="627">
        <v>0.10117225594260247</v>
      </c>
      <c r="F1716" s="627">
        <v>1.2804915670480517E-2</v>
      </c>
      <c r="G1716" s="628">
        <v>1.8544276521947796E-2</v>
      </c>
    </row>
    <row r="1717" spans="1:7">
      <c r="A1717" s="603">
        <v>42352</v>
      </c>
      <c r="B1717" s="626">
        <v>-6.7946015258360845E-2</v>
      </c>
      <c r="C1717" s="627">
        <v>1.2468660589674925E-3</v>
      </c>
      <c r="D1717" s="627">
        <v>-8.7742850488472177E-2</v>
      </c>
      <c r="E1717" s="627">
        <v>8.9585029067020067E-2</v>
      </c>
      <c r="F1717" s="627">
        <v>1.795213978736971E-2</v>
      </c>
      <c r="G1717" s="628">
        <v>1.8632546350130869E-2</v>
      </c>
    </row>
    <row r="1718" spans="1:7">
      <c r="A1718" s="603">
        <v>42349</v>
      </c>
      <c r="B1718" s="626">
        <v>-3.71600936442332E-2</v>
      </c>
      <c r="C1718" s="627">
        <v>9.9297064666150551E-4</v>
      </c>
      <c r="D1718" s="627">
        <v>-9.8637309729610115E-2</v>
      </c>
      <c r="E1718" s="627">
        <v>0.10137654279684787</v>
      </c>
      <c r="F1718" s="627">
        <v>2.1164692409406761E-2</v>
      </c>
      <c r="G1718" s="628">
        <v>1.584965010696486E-2</v>
      </c>
    </row>
    <row r="1719" spans="1:7">
      <c r="A1719" s="603">
        <v>42348</v>
      </c>
      <c r="B1719" s="626">
        <v>6.880601673691672E-2</v>
      </c>
      <c r="C1719" s="627">
        <v>-2.5948780174422951E-3</v>
      </c>
      <c r="D1719" s="627">
        <v>-0.12326120102280355</v>
      </c>
      <c r="E1719" s="627">
        <v>7.9274137364518854E-2</v>
      </c>
      <c r="F1719" s="627">
        <v>2.0792482587963922E-2</v>
      </c>
      <c r="G1719" s="628">
        <v>1.4782854213490531E-2</v>
      </c>
    </row>
    <row r="1720" spans="1:7">
      <c r="A1720" s="603">
        <v>42347</v>
      </c>
      <c r="B1720" s="626">
        <v>3.5731575832635448E-2</v>
      </c>
      <c r="C1720" s="627">
        <v>-1.78600525709383E-3</v>
      </c>
      <c r="D1720" s="627">
        <v>-0.15861071977309416</v>
      </c>
      <c r="E1720" s="627">
        <v>4.9488317108838241E-2</v>
      </c>
      <c r="F1720" s="627">
        <v>1.8078594503419802E-2</v>
      </c>
      <c r="G1720" s="628">
        <v>1.2982796640532363E-2</v>
      </c>
    </row>
    <row r="1721" spans="1:7">
      <c r="A1721" s="603">
        <v>42346</v>
      </c>
      <c r="B1721" s="626">
        <v>6.6736619200775541E-3</v>
      </c>
      <c r="C1721" s="627">
        <v>4.5967436396838215E-2</v>
      </c>
      <c r="D1721" s="627">
        <v>-0.18635202548942631</v>
      </c>
      <c r="E1721" s="627">
        <v>3.3077212973099533E-2</v>
      </c>
      <c r="F1721" s="627">
        <v>1.5397033843956905E-2</v>
      </c>
      <c r="G1721" s="628">
        <v>1.1948006821566397E-2</v>
      </c>
    </row>
    <row r="1722" spans="1:7">
      <c r="A1722" s="603">
        <v>42345</v>
      </c>
      <c r="B1722" s="626">
        <v>-2.3392547421408345E-2</v>
      </c>
      <c r="C1722" s="627">
        <v>7.1497259414576186E-2</v>
      </c>
      <c r="D1722" s="627">
        <v>-0.19600030987136807</v>
      </c>
      <c r="E1722" s="627">
        <v>3.2288544501946306E-2</v>
      </c>
      <c r="F1722" s="627">
        <v>1.5406007031067159E-2</v>
      </c>
      <c r="G1722" s="628">
        <v>1.2113113144504181E-2</v>
      </c>
    </row>
    <row r="1723" spans="1:7">
      <c r="A1723" s="603">
        <v>42342</v>
      </c>
      <c r="B1723" s="626">
        <v>-0.10703137945361978</v>
      </c>
      <c r="C1723" s="627">
        <v>7.1071844544402255E-2</v>
      </c>
      <c r="D1723" s="627">
        <v>-0.21643466215258017</v>
      </c>
      <c r="E1723" s="627">
        <v>3.5233679604032855E-2</v>
      </c>
      <c r="F1723" s="627">
        <v>1.5207820395506387E-2</v>
      </c>
      <c r="G1723" s="628">
        <v>1.1621457405199744E-2</v>
      </c>
    </row>
    <row r="1724" spans="1:7">
      <c r="A1724" s="603">
        <v>42341</v>
      </c>
      <c r="B1724" s="626">
        <v>1.0261521173664915E-2</v>
      </c>
      <c r="C1724" s="627">
        <v>0.10575031489014021</v>
      </c>
      <c r="D1724" s="627">
        <v>-0.20816983002384087</v>
      </c>
      <c r="E1724" s="627">
        <v>2.8828453103329186E-2</v>
      </c>
      <c r="F1724" s="627">
        <v>1.6563060843208598E-2</v>
      </c>
      <c r="G1724" s="628">
        <v>1.1987455358127733E-2</v>
      </c>
    </row>
    <row r="1725" spans="1:7">
      <c r="A1725" s="603">
        <v>42340</v>
      </c>
      <c r="B1725" s="626">
        <v>-2.0733661850155509E-2</v>
      </c>
      <c r="C1725" s="627">
        <v>8.5299645587916875E-2</v>
      </c>
      <c r="D1725" s="627">
        <v>-0.20580288715574246</v>
      </c>
      <c r="E1725" s="627">
        <v>2.2999057248157782E-2</v>
      </c>
      <c r="F1725" s="627">
        <v>1.8347589624600844E-2</v>
      </c>
      <c r="G1725" s="628">
        <v>1.2202039528798534E-2</v>
      </c>
    </row>
    <row r="1726" spans="1:7">
      <c r="A1726" s="603">
        <v>42339</v>
      </c>
      <c r="B1726" s="626">
        <v>-0.16055816955569494</v>
      </c>
      <c r="C1726" s="627">
        <v>1.3231285281495444E-2</v>
      </c>
      <c r="D1726" s="627">
        <v>-0.26009084267687954</v>
      </c>
      <c r="E1726" s="627">
        <v>-1.1131915153912417E-2</v>
      </c>
      <c r="F1726" s="627">
        <v>1.4344295650244416E-2</v>
      </c>
      <c r="G1726" s="628">
        <v>1.0871476395219367E-2</v>
      </c>
    </row>
    <row r="1727" spans="1:7">
      <c r="A1727" s="603">
        <v>42338</v>
      </c>
      <c r="B1727" s="626">
        <v>-0.18693283738898717</v>
      </c>
      <c r="C1727" s="627">
        <v>-1.0616581383391804E-2</v>
      </c>
      <c r="D1727" s="627">
        <v>-0.29772909208308312</v>
      </c>
      <c r="E1727" s="627">
        <v>-2.9331840458208504E-2</v>
      </c>
      <c r="F1727" s="627">
        <v>1.2428728203960977E-2</v>
      </c>
      <c r="G1727" s="628">
        <v>1.2182785734293464E-2</v>
      </c>
    </row>
    <row r="1728" spans="1:7">
      <c r="A1728" s="603">
        <v>42335</v>
      </c>
      <c r="B1728" s="626">
        <v>-0.15827623300568447</v>
      </c>
      <c r="C1728" s="627">
        <v>-9.8319500761682894E-3</v>
      </c>
      <c r="D1728" s="627">
        <v>-0.30976538382941693</v>
      </c>
      <c r="E1728" s="627">
        <v>-2.7767547972247505E-2</v>
      </c>
      <c r="F1728" s="627">
        <v>1.2177127498591546E-2</v>
      </c>
      <c r="G1728" s="628">
        <v>1.5051378539205336E-2</v>
      </c>
    </row>
    <row r="1729" spans="1:7">
      <c r="A1729" s="603">
        <v>42334</v>
      </c>
      <c r="B1729" s="626">
        <v>-9.4116748960002924E-2</v>
      </c>
      <c r="C1729" s="627">
        <v>-2.4310194885948679E-2</v>
      </c>
      <c r="D1729" s="627">
        <v>-0.30652978729511343</v>
      </c>
      <c r="E1729" s="627">
        <v>-2.9238427426584716E-2</v>
      </c>
      <c r="F1729" s="627">
        <v>1.6685789674924116E-2</v>
      </c>
      <c r="G1729" s="628">
        <v>1.4178212300989692E-2</v>
      </c>
    </row>
    <row r="1730" spans="1:7">
      <c r="A1730" s="603">
        <v>42333</v>
      </c>
      <c r="B1730" s="626">
        <v>3.5734907436603465E-2</v>
      </c>
      <c r="C1730" s="627">
        <v>-1.0192333565305906E-2</v>
      </c>
      <c r="D1730" s="627">
        <v>-0.27098551256254716</v>
      </c>
      <c r="E1730" s="627">
        <v>-2.6456356663117409E-2</v>
      </c>
      <c r="F1730" s="627">
        <v>2.5799699181556973E-2</v>
      </c>
      <c r="G1730" s="628">
        <v>1.4086149898831821E-2</v>
      </c>
    </row>
    <row r="1731" spans="1:7">
      <c r="A1731" s="603">
        <v>42332</v>
      </c>
      <c r="B1731" s="626">
        <v>0.14275918989836744</v>
      </c>
      <c r="C1731" s="627">
        <v>-5.719099351328685E-3</v>
      </c>
      <c r="D1731" s="627">
        <v>-0.24571626940596222</v>
      </c>
      <c r="E1731" s="627">
        <v>-2.6322364590694466E-2</v>
      </c>
      <c r="F1731" s="627">
        <v>3.5134909684885425E-2</v>
      </c>
      <c r="G1731" s="628">
        <v>1.5196475664713696E-2</v>
      </c>
    </row>
    <row r="1732" spans="1:7">
      <c r="A1732" s="603">
        <v>42331</v>
      </c>
      <c r="B1732" s="626">
        <v>-4.3796619765358272E-2</v>
      </c>
      <c r="C1732" s="627">
        <v>-6.7437377613776828E-2</v>
      </c>
      <c r="D1732" s="627">
        <v>-0.2459913766310573</v>
      </c>
      <c r="E1732" s="627">
        <v>-4.4852821958748644E-2</v>
      </c>
      <c r="F1732" s="627">
        <v>3.3759403486011599E-2</v>
      </c>
      <c r="G1732" s="628">
        <v>1.5029617354971258E-2</v>
      </c>
    </row>
    <row r="1733" spans="1:7">
      <c r="A1733" s="603">
        <v>42328</v>
      </c>
      <c r="B1733" s="626">
        <v>-0.39765955552124077</v>
      </c>
      <c r="C1733" s="627">
        <v>-0.16395652816314824</v>
      </c>
      <c r="D1733" s="627">
        <v>-0.27586642640895742</v>
      </c>
      <c r="E1733" s="627">
        <v>-5.7927682194634837E-2</v>
      </c>
      <c r="F1733" s="627">
        <v>3.2623627104382241E-2</v>
      </c>
      <c r="G1733" s="628">
        <v>1.4307612333281129E-2</v>
      </c>
    </row>
    <row r="1734" spans="1:7">
      <c r="A1734" s="603">
        <v>42327</v>
      </c>
      <c r="B1734" s="626">
        <v>-0.49842005744523527</v>
      </c>
      <c r="C1734" s="627">
        <v>-0.17233832663282267</v>
      </c>
      <c r="D1734" s="627">
        <v>-0.27374764318732236</v>
      </c>
      <c r="E1734" s="627">
        <v>-6.2928055836389996E-2</v>
      </c>
      <c r="F1734" s="627">
        <v>3.1702463134843858E-2</v>
      </c>
      <c r="G1734" s="628">
        <v>1.5473683782922784E-2</v>
      </c>
    </row>
    <row r="1735" spans="1:7">
      <c r="A1735" s="603">
        <v>42326</v>
      </c>
      <c r="B1735" s="626">
        <v>-0.52269968860961658</v>
      </c>
      <c r="C1735" s="627">
        <v>-0.15617584967055723</v>
      </c>
      <c r="D1735" s="627">
        <v>-0.25273427946915233</v>
      </c>
      <c r="E1735" s="627">
        <v>-6.6885656458727058E-2</v>
      </c>
      <c r="F1735" s="627">
        <v>3.1815530875854189E-2</v>
      </c>
      <c r="G1735" s="628">
        <v>1.6484897230735058E-2</v>
      </c>
    </row>
    <row r="1736" spans="1:7">
      <c r="A1736" s="603">
        <v>42325</v>
      </c>
      <c r="B1736" s="626">
        <v>-0.63133940036318914</v>
      </c>
      <c r="C1736" s="627">
        <v>-0.16318662803826364</v>
      </c>
      <c r="D1736" s="627">
        <v>-0.24128275376955263</v>
      </c>
      <c r="E1736" s="627">
        <v>-7.1508649001974442E-2</v>
      </c>
      <c r="F1736" s="627">
        <v>3.1719876282384353E-2</v>
      </c>
      <c r="G1736" s="628">
        <v>1.6290731618573497E-2</v>
      </c>
    </row>
    <row r="1737" spans="1:7">
      <c r="A1737" s="603">
        <v>42324</v>
      </c>
      <c r="B1737" s="626">
        <v>-0.63567348634212462</v>
      </c>
      <c r="C1737" s="627">
        <v>-0.18963584865127001</v>
      </c>
      <c r="D1737" s="627">
        <v>-0.24732569157398707</v>
      </c>
      <c r="E1737" s="627">
        <v>-6.9661490625869085E-2</v>
      </c>
      <c r="F1737" s="627">
        <v>3.2800342579101638E-2</v>
      </c>
      <c r="G1737" s="628">
        <v>1.6455959849493336E-2</v>
      </c>
    </row>
    <row r="1738" spans="1:7">
      <c r="A1738" s="603">
        <v>42321</v>
      </c>
      <c r="B1738" s="626">
        <v>-0.61831235960397823</v>
      </c>
      <c r="C1738" s="627">
        <v>-0.17580894305827793</v>
      </c>
      <c r="D1738" s="627">
        <v>-0.24568073130876075</v>
      </c>
      <c r="E1738" s="627">
        <v>-7.1778190615923054E-2</v>
      </c>
      <c r="F1738" s="627">
        <v>3.3008459893821465E-2</v>
      </c>
      <c r="G1738" s="628">
        <v>1.5953567026608769E-2</v>
      </c>
    </row>
    <row r="1739" spans="1:7">
      <c r="A1739" s="603">
        <v>42320</v>
      </c>
      <c r="B1739" s="626">
        <v>-0.46557893274919165</v>
      </c>
      <c r="C1739" s="627">
        <v>-0.21820468467574772</v>
      </c>
      <c r="D1739" s="627">
        <v>-0.24803084059922953</v>
      </c>
      <c r="E1739" s="627">
        <v>-7.6377418327805285E-2</v>
      </c>
      <c r="F1739" s="627">
        <v>3.2283872004547153E-2</v>
      </c>
      <c r="G1739" s="628">
        <v>1.503106836441115E-2</v>
      </c>
    </row>
    <row r="1740" spans="1:7">
      <c r="A1740" s="603">
        <v>42319</v>
      </c>
      <c r="B1740" s="626">
        <v>-0.53719999552068376</v>
      </c>
      <c r="C1740" s="627">
        <v>-0.24967600536791876</v>
      </c>
      <c r="D1740" s="627">
        <v>-0.25762743625070261</v>
      </c>
      <c r="E1740" s="627">
        <v>-0.10259023153919239</v>
      </c>
      <c r="F1740" s="627">
        <v>3.118432214149415E-2</v>
      </c>
      <c r="G1740" s="628">
        <v>1.4418369722225186E-2</v>
      </c>
    </row>
    <row r="1741" spans="1:7">
      <c r="A1741" s="603">
        <v>42318</v>
      </c>
      <c r="B1741" s="626">
        <v>-0.40818607402028784</v>
      </c>
      <c r="C1741" s="627">
        <v>-0.24159530107880356</v>
      </c>
      <c r="D1741" s="627">
        <v>-0.25679491414573374</v>
      </c>
      <c r="E1741" s="627">
        <v>-0.11138558592017574</v>
      </c>
      <c r="F1741" s="627">
        <v>3.1519640699103971E-2</v>
      </c>
      <c r="G1741" s="628">
        <v>1.357353426312085E-2</v>
      </c>
    </row>
    <row r="1742" spans="1:7">
      <c r="A1742" s="603">
        <v>42317</v>
      </c>
      <c r="B1742" s="626">
        <v>-0.33925334780628974</v>
      </c>
      <c r="C1742" s="627">
        <v>-0.24652869216884438</v>
      </c>
      <c r="D1742" s="627">
        <v>-0.23895745329413987</v>
      </c>
      <c r="E1742" s="627">
        <v>-0.10941478392257523</v>
      </c>
      <c r="F1742" s="627">
        <v>3.1207109995786259E-2</v>
      </c>
      <c r="G1742" s="628">
        <v>1.3796714187655575E-2</v>
      </c>
    </row>
    <row r="1743" spans="1:7">
      <c r="A1743" s="603">
        <v>42314</v>
      </c>
      <c r="B1743" s="626">
        <v>0.19762826374777762</v>
      </c>
      <c r="C1743" s="627">
        <v>-0.23825671966667214</v>
      </c>
      <c r="D1743" s="627">
        <v>-0.23060172070585636</v>
      </c>
      <c r="E1743" s="627">
        <v>-0.11114950196515633</v>
      </c>
      <c r="F1743" s="627">
        <v>3.0166391947413111E-2</v>
      </c>
      <c r="G1743" s="628">
        <v>1.4888163272208854E-2</v>
      </c>
    </row>
    <row r="1744" spans="1:7">
      <c r="A1744" s="603">
        <v>42313</v>
      </c>
      <c r="B1744" s="626">
        <v>0.62092012150583287</v>
      </c>
      <c r="C1744" s="627">
        <v>-0.24295456930705103</v>
      </c>
      <c r="D1744" s="627">
        <v>-0.21708527347398415</v>
      </c>
      <c r="E1744" s="627">
        <v>-0.11987009630295209</v>
      </c>
      <c r="F1744" s="627">
        <v>2.7801457006911199E-2</v>
      </c>
      <c r="G1744" s="628">
        <v>1.4797443757196247E-2</v>
      </c>
    </row>
    <row r="1745" spans="1:7">
      <c r="A1745" s="603">
        <v>42312</v>
      </c>
      <c r="B1745" s="626">
        <v>0.64790478438691068</v>
      </c>
      <c r="C1745" s="627">
        <v>-0.2273275735291764</v>
      </c>
      <c r="D1745" s="627">
        <v>-0.19003627203291254</v>
      </c>
      <c r="E1745" s="627">
        <v>-0.12591990546645793</v>
      </c>
      <c r="F1745" s="627">
        <v>2.6780263905833913E-2</v>
      </c>
      <c r="G1745" s="628">
        <v>1.4799524180549859E-2</v>
      </c>
    </row>
    <row r="1746" spans="1:7">
      <c r="A1746" s="603">
        <v>42311</v>
      </c>
      <c r="B1746" s="626">
        <v>0.65274641589181337</v>
      </c>
      <c r="C1746" s="627">
        <v>-0.23748354900232965</v>
      </c>
      <c r="D1746" s="627">
        <v>-0.18093894231978155</v>
      </c>
      <c r="E1746" s="627">
        <v>-0.13739135133683963</v>
      </c>
      <c r="F1746" s="627">
        <v>2.6026809601057035E-2</v>
      </c>
      <c r="G1746" s="628">
        <v>1.4691305238804445E-2</v>
      </c>
    </row>
    <row r="1747" spans="1:7">
      <c r="A1747" s="603">
        <v>42310</v>
      </c>
      <c r="B1747" s="626">
        <v>0.62610751031698364</v>
      </c>
      <c r="C1747" s="627">
        <v>-0.24410510123897325</v>
      </c>
      <c r="D1747" s="627">
        <v>-0.17508680824128439</v>
      </c>
      <c r="E1747" s="627">
        <v>-0.1448380745004863</v>
      </c>
      <c r="F1747" s="627">
        <v>2.6963321235189186E-2</v>
      </c>
      <c r="G1747" s="628">
        <v>1.4896758242946919E-2</v>
      </c>
    </row>
    <row r="1748" spans="1:7">
      <c r="A1748" s="603">
        <v>42307</v>
      </c>
      <c r="B1748" s="626">
        <v>0.5647412621568586</v>
      </c>
      <c r="C1748" s="627">
        <v>-0.26621482115147532</v>
      </c>
      <c r="D1748" s="627">
        <v>-0.17803179801502314</v>
      </c>
      <c r="E1748" s="627">
        <v>-0.15352033715257593</v>
      </c>
      <c r="F1748" s="627">
        <v>3.0636405930801407E-2</v>
      </c>
      <c r="G1748" s="628">
        <v>1.5001490107203443E-2</v>
      </c>
    </row>
    <row r="1749" spans="1:7">
      <c r="A1749" s="603">
        <v>42306</v>
      </c>
      <c r="B1749" s="626">
        <v>0.34974570066376764</v>
      </c>
      <c r="C1749" s="627">
        <v>-0.27542771101244645</v>
      </c>
      <c r="D1749" s="627">
        <v>-0.16938012938989183</v>
      </c>
      <c r="E1749" s="627">
        <v>-0.15101416929871411</v>
      </c>
      <c r="F1749" s="627">
        <v>3.0646141786836056E-2</v>
      </c>
      <c r="G1749" s="628">
        <v>1.6386009914792443E-2</v>
      </c>
    </row>
    <row r="1750" spans="1:7">
      <c r="A1750" s="603">
        <v>42305</v>
      </c>
      <c r="B1750" s="626">
        <v>0.29702682791714541</v>
      </c>
      <c r="C1750" s="627">
        <v>-0.27731080412502396</v>
      </c>
      <c r="D1750" s="627">
        <v>-0.15292103258160114</v>
      </c>
      <c r="E1750" s="627">
        <v>-0.14477271836723915</v>
      </c>
      <c r="F1750" s="627">
        <v>3.1307796892438733E-2</v>
      </c>
      <c r="G1750" s="628">
        <v>1.559025027953981E-2</v>
      </c>
    </row>
    <row r="1751" spans="1:7">
      <c r="A1751" s="603">
        <v>42304</v>
      </c>
      <c r="B1751" s="626">
        <v>4.0777457679830598E-2</v>
      </c>
      <c r="C1751" s="627">
        <v>-0.26029798906600332</v>
      </c>
      <c r="D1751" s="627">
        <v>-0.12891860139895872</v>
      </c>
      <c r="E1751" s="627">
        <v>-0.14365694658045824</v>
      </c>
      <c r="F1751" s="627">
        <v>3.381307337097833E-2</v>
      </c>
      <c r="G1751" s="628">
        <v>1.4601470942688891E-2</v>
      </c>
    </row>
    <row r="1752" spans="1:7">
      <c r="A1752" s="603">
        <v>42303</v>
      </c>
      <c r="B1752" s="626">
        <v>0.22485067170326434</v>
      </c>
      <c r="C1752" s="627">
        <v>-0.25730653049748792</v>
      </c>
      <c r="D1752" s="627">
        <v>-0.11784069797245768</v>
      </c>
      <c r="E1752" s="627">
        <v>-0.15028132446204043</v>
      </c>
      <c r="F1752" s="627">
        <v>3.4796383861591319E-2</v>
      </c>
      <c r="G1752" s="628">
        <v>1.3105998604537499E-2</v>
      </c>
    </row>
    <row r="1753" spans="1:7">
      <c r="A1753" s="603">
        <v>42300</v>
      </c>
      <c r="B1753" s="626">
        <v>0.37467007968208771</v>
      </c>
      <c r="C1753" s="627">
        <v>-0.26535880873574447</v>
      </c>
      <c r="D1753" s="627">
        <v>-0.11035925015965577</v>
      </c>
      <c r="E1753" s="627">
        <v>-0.14868775944007123</v>
      </c>
      <c r="F1753" s="627">
        <v>3.7078110717363492E-2</v>
      </c>
      <c r="G1753" s="628">
        <v>1.2639023258292907E-2</v>
      </c>
    </row>
    <row r="1754" spans="1:7">
      <c r="A1754" s="603">
        <v>42299</v>
      </c>
      <c r="B1754" s="626">
        <v>0.31489149822812235</v>
      </c>
      <c r="C1754" s="627">
        <v>-0.27769296236360275</v>
      </c>
      <c r="D1754" s="627">
        <v>-9.8030728967452102E-2</v>
      </c>
      <c r="E1754" s="627">
        <v>-0.15333177908431847</v>
      </c>
      <c r="F1754" s="627">
        <v>3.8637607198900942E-2</v>
      </c>
      <c r="G1754" s="628">
        <v>1.2247664261309906E-2</v>
      </c>
    </row>
    <row r="1755" spans="1:7">
      <c r="A1755" s="603">
        <v>42298</v>
      </c>
      <c r="B1755" s="626">
        <v>0.21951724288277541</v>
      </c>
      <c r="C1755" s="627">
        <v>-0.2692303359807362</v>
      </c>
      <c r="D1755" s="627">
        <v>-7.2159948153568146E-2</v>
      </c>
      <c r="E1755" s="627">
        <v>-0.13577665955808271</v>
      </c>
      <c r="F1755" s="627">
        <v>3.927943136866003E-2</v>
      </c>
      <c r="G1755" s="628">
        <v>1.3101513694131237E-2</v>
      </c>
    </row>
    <row r="1756" spans="1:7">
      <c r="A1756" s="603">
        <v>42297</v>
      </c>
      <c r="B1756" s="626">
        <v>0.20262189184271925</v>
      </c>
      <c r="C1756" s="627">
        <v>-0.2642742106119047</v>
      </c>
      <c r="D1756" s="627">
        <v>-2.3308996766071913E-2</v>
      </c>
      <c r="E1756" s="627">
        <v>-0.11630688620140615</v>
      </c>
      <c r="F1756" s="627">
        <v>4.0862563848991437E-2</v>
      </c>
      <c r="G1756" s="628">
        <v>1.3504575429510739E-2</v>
      </c>
    </row>
    <row r="1757" spans="1:7">
      <c r="A1757" s="603">
        <v>42296</v>
      </c>
      <c r="B1757" s="626">
        <v>0.30241394234563879</v>
      </c>
      <c r="C1757" s="627">
        <v>-0.25800044220326329</v>
      </c>
      <c r="D1757" s="627">
        <v>1.7182414549207384E-2</v>
      </c>
      <c r="E1757" s="627">
        <v>-9.5172800293429408E-2</v>
      </c>
      <c r="F1757" s="627">
        <v>4.3011226721566084E-2</v>
      </c>
      <c r="G1757" s="628">
        <v>1.4908949115826716E-2</v>
      </c>
    </row>
    <row r="1758" spans="1:7">
      <c r="A1758" s="603">
        <v>42293</v>
      </c>
      <c r="B1758" s="626">
        <v>0.29827508443321965</v>
      </c>
      <c r="C1758" s="627">
        <v>-0.28707120695634097</v>
      </c>
      <c r="D1758" s="627">
        <v>2.9257761967644937E-2</v>
      </c>
      <c r="E1758" s="627">
        <v>-9.8308649150169042E-2</v>
      </c>
      <c r="F1758" s="627">
        <v>4.2987844175048646E-2</v>
      </c>
      <c r="G1758" s="628">
        <v>1.5290654563540684E-2</v>
      </c>
    </row>
    <row r="1759" spans="1:7">
      <c r="A1759" s="603">
        <v>42292</v>
      </c>
      <c r="B1759" s="626">
        <v>0.17938993680766627</v>
      </c>
      <c r="C1759" s="627">
        <v>-0.30925902177114217</v>
      </c>
      <c r="D1759" s="627">
        <v>2.3284162647452433E-2</v>
      </c>
      <c r="E1759" s="627">
        <v>-0.11152701133112218</v>
      </c>
      <c r="F1759" s="627">
        <v>4.1445672283261382E-2</v>
      </c>
      <c r="G1759" s="628">
        <v>1.6560352274574964E-2</v>
      </c>
    </row>
    <row r="1760" spans="1:7">
      <c r="A1760" s="603">
        <v>42291</v>
      </c>
      <c r="B1760" s="626">
        <v>0.1537191994642004</v>
      </c>
      <c r="C1760" s="627">
        <v>-0.2579059550541668</v>
      </c>
      <c r="D1760" s="627">
        <v>3.3083624351121249E-2</v>
      </c>
      <c r="E1760" s="627">
        <v>-0.12255276868722202</v>
      </c>
      <c r="F1760" s="627">
        <v>4.2386630856268148E-2</v>
      </c>
      <c r="G1760" s="628">
        <v>1.8067601586106447E-2</v>
      </c>
    </row>
    <row r="1761" spans="1:7">
      <c r="A1761" s="603">
        <v>42290</v>
      </c>
      <c r="B1761" s="626">
        <v>0.25798392734557946</v>
      </c>
      <c r="C1761" s="627">
        <v>-0.18912151142498324</v>
      </c>
      <c r="D1761" s="627">
        <v>6.7302757190313534E-2</v>
      </c>
      <c r="E1761" s="627">
        <v>-0.13273025977475569</v>
      </c>
      <c r="F1761" s="627">
        <v>4.3913768452674383E-2</v>
      </c>
      <c r="G1761" s="628">
        <v>2.001671317742592E-2</v>
      </c>
    </row>
    <row r="1762" spans="1:7">
      <c r="A1762" s="603">
        <v>42289</v>
      </c>
      <c r="B1762" s="626">
        <v>0.32067048959873251</v>
      </c>
      <c r="C1762" s="627">
        <v>-0.10118109672262063</v>
      </c>
      <c r="D1762" s="627">
        <v>8.62585327584421E-2</v>
      </c>
      <c r="E1762" s="627">
        <v>-0.1416362741575852</v>
      </c>
      <c r="F1762" s="627">
        <v>4.466554963444011E-2</v>
      </c>
      <c r="G1762" s="628">
        <v>2.194552479090019E-2</v>
      </c>
    </row>
    <row r="1763" spans="1:7">
      <c r="A1763" s="603">
        <v>42286</v>
      </c>
      <c r="B1763" s="626">
        <v>0.28281068617835875</v>
      </c>
      <c r="C1763" s="627">
        <v>-5.520145368891681E-2</v>
      </c>
      <c r="D1763" s="627">
        <v>0.10919843962147248</v>
      </c>
      <c r="E1763" s="627">
        <v>-0.1437177949265428</v>
      </c>
      <c r="F1763" s="627">
        <v>4.5862045166365474E-2</v>
      </c>
      <c r="G1763" s="628">
        <v>2.3160246751655574E-2</v>
      </c>
    </row>
    <row r="1764" spans="1:7">
      <c r="A1764" s="603">
        <v>42285</v>
      </c>
      <c r="B1764" s="626">
        <v>0.19216012430664961</v>
      </c>
      <c r="C1764" s="627">
        <v>-4.1447080713265097E-2</v>
      </c>
      <c r="D1764" s="627">
        <v>0.11294604493302778</v>
      </c>
      <c r="E1764" s="627">
        <v>-0.14480048456841776</v>
      </c>
      <c r="F1764" s="627">
        <v>4.5768696166412964E-2</v>
      </c>
      <c r="G1764" s="628">
        <v>2.2856290604684575E-2</v>
      </c>
    </row>
    <row r="1765" spans="1:7">
      <c r="A1765" s="603">
        <v>42284</v>
      </c>
      <c r="B1765" s="626">
        <v>0.20320783829500813</v>
      </c>
      <c r="C1765" s="627">
        <v>-6.2562884435009031E-3</v>
      </c>
      <c r="D1765" s="627">
        <v>0.11850307740016137</v>
      </c>
      <c r="E1765" s="627">
        <v>-0.15256142676529402</v>
      </c>
      <c r="F1765" s="627">
        <v>4.6467437819233792E-2</v>
      </c>
      <c r="G1765" s="628">
        <v>2.257975210167561E-2</v>
      </c>
    </row>
    <row r="1766" spans="1:7">
      <c r="A1766" s="603">
        <v>42283</v>
      </c>
      <c r="B1766" s="626">
        <v>0.41573336292339602</v>
      </c>
      <c r="C1766" s="627">
        <v>1.1099831868665193E-2</v>
      </c>
      <c r="D1766" s="627">
        <v>0.12085383352609957</v>
      </c>
      <c r="E1766" s="627">
        <v>-0.15120183086395547</v>
      </c>
      <c r="F1766" s="627">
        <v>4.6758751781383549E-2</v>
      </c>
      <c r="G1766" s="628">
        <v>2.2644939092120661E-2</v>
      </c>
    </row>
    <row r="1767" spans="1:7">
      <c r="A1767" s="603">
        <v>42282</v>
      </c>
      <c r="B1767" s="626">
        <v>0.4182267064369492</v>
      </c>
      <c r="C1767" s="627">
        <v>1.3935753769633422E-2</v>
      </c>
      <c r="D1767" s="627">
        <v>0.13297781416088597</v>
      </c>
      <c r="E1767" s="627">
        <v>-0.14970204381244082</v>
      </c>
      <c r="F1767" s="627">
        <v>4.7213803549552638E-2</v>
      </c>
      <c r="G1767" s="628">
        <v>2.5228031014424078E-2</v>
      </c>
    </row>
    <row r="1768" spans="1:7">
      <c r="A1768" s="603">
        <v>42279</v>
      </c>
      <c r="B1768" s="626">
        <v>0.45338587716099998</v>
      </c>
      <c r="C1768" s="627">
        <v>4.7122860833601524E-2</v>
      </c>
      <c r="D1768" s="627">
        <v>0.1639198744041335</v>
      </c>
      <c r="E1768" s="627">
        <v>-0.14678171830978268</v>
      </c>
      <c r="F1768" s="627">
        <v>4.8450695010865984E-2</v>
      </c>
      <c r="G1768" s="628">
        <v>2.9272726834577746E-2</v>
      </c>
    </row>
    <row r="1769" spans="1:7">
      <c r="A1769" s="603">
        <v>42278</v>
      </c>
      <c r="B1769" s="626">
        <v>0.34061403398176515</v>
      </c>
      <c r="C1769" s="627">
        <v>4.9204324131002744E-2</v>
      </c>
      <c r="D1769" s="627">
        <v>0.1695132994088486</v>
      </c>
      <c r="E1769" s="627">
        <v>-0.14826817026774503</v>
      </c>
      <c r="F1769" s="627">
        <v>4.8171413219359256E-2</v>
      </c>
      <c r="G1769" s="628">
        <v>2.9489462072292152E-2</v>
      </c>
    </row>
    <row r="1770" spans="1:7">
      <c r="A1770" s="603">
        <v>42277</v>
      </c>
      <c r="B1770" s="626">
        <v>0.22978598023665431</v>
      </c>
      <c r="C1770" s="627">
        <v>5.1141113523273975E-2</v>
      </c>
      <c r="D1770" s="627">
        <v>0.17758207211869464</v>
      </c>
      <c r="E1770" s="627">
        <v>-0.14963311617685984</v>
      </c>
      <c r="F1770" s="627">
        <v>4.8207184631572628E-2</v>
      </c>
      <c r="G1770" s="628">
        <v>3.2043497615501793E-2</v>
      </c>
    </row>
    <row r="1771" spans="1:7">
      <c r="A1771" s="603">
        <v>42276</v>
      </c>
      <c r="B1771" s="626">
        <v>0.10728481557063871</v>
      </c>
      <c r="C1771" s="627">
        <v>5.3393184116849964E-2</v>
      </c>
      <c r="D1771" s="627">
        <v>0.19690763301601452</v>
      </c>
      <c r="E1771" s="627">
        <v>-0.14939138628934853</v>
      </c>
      <c r="F1771" s="627">
        <v>4.9321215523822813E-2</v>
      </c>
      <c r="G1771" s="628">
        <v>3.6721022670010893E-2</v>
      </c>
    </row>
    <row r="1772" spans="1:7">
      <c r="A1772" s="603">
        <v>42275</v>
      </c>
      <c r="B1772" s="626">
        <v>2.7171220661130011E-2</v>
      </c>
      <c r="C1772" s="627">
        <v>8.119705167295127E-2</v>
      </c>
      <c r="D1772" s="627">
        <v>0.21194921938828618</v>
      </c>
      <c r="E1772" s="627">
        <v>-0.14301728662821647</v>
      </c>
      <c r="F1772" s="627">
        <v>4.8884718675941817E-2</v>
      </c>
      <c r="G1772" s="628">
        <v>4.6094987453831247E-2</v>
      </c>
    </row>
    <row r="1773" spans="1:7">
      <c r="A1773" s="603">
        <v>42272</v>
      </c>
      <c r="B1773" s="626">
        <v>-3.4130732710439218E-2</v>
      </c>
      <c r="C1773" s="627">
        <v>0.10898820641482185</v>
      </c>
      <c r="D1773" s="627">
        <v>0.26494418678480197</v>
      </c>
      <c r="E1773" s="627">
        <v>-0.14273795809178574</v>
      </c>
      <c r="F1773" s="627">
        <v>5.0156833446942044E-2</v>
      </c>
      <c r="G1773" s="628">
        <v>5.274607736970964E-2</v>
      </c>
    </row>
    <row r="1774" spans="1:7">
      <c r="A1774" s="603">
        <v>42271</v>
      </c>
      <c r="B1774" s="626">
        <v>-4.5891567510337759E-2</v>
      </c>
      <c r="C1774" s="627">
        <v>0.14100511538976412</v>
      </c>
      <c r="D1774" s="627">
        <v>0.2921774622478916</v>
      </c>
      <c r="E1774" s="627">
        <v>-0.14284260715628747</v>
      </c>
      <c r="F1774" s="627">
        <v>5.0817105165060779E-2</v>
      </c>
      <c r="G1774" s="628">
        <v>5.3036565827477386E-2</v>
      </c>
    </row>
    <row r="1775" spans="1:7">
      <c r="A1775" s="603">
        <v>42270</v>
      </c>
      <c r="B1775" s="626">
        <v>-2.7373321604994557E-2</v>
      </c>
      <c r="C1775" s="627">
        <v>0.18951549794007819</v>
      </c>
      <c r="D1775" s="627">
        <v>0.3076850248870549</v>
      </c>
      <c r="E1775" s="627">
        <v>-0.14139182824114455</v>
      </c>
      <c r="F1775" s="627">
        <v>5.2727532875607171E-2</v>
      </c>
      <c r="G1775" s="628">
        <v>5.2321006395784513E-2</v>
      </c>
    </row>
    <row r="1776" spans="1:7">
      <c r="A1776" s="603">
        <v>42269</v>
      </c>
      <c r="B1776" s="626">
        <v>0.17870861919390352</v>
      </c>
      <c r="C1776" s="627">
        <v>0.2443187630375333</v>
      </c>
      <c r="D1776" s="627">
        <v>0.34166558926947771</v>
      </c>
      <c r="E1776" s="627">
        <v>-0.14127450211460946</v>
      </c>
      <c r="F1776" s="627">
        <v>5.3842615507149784E-2</v>
      </c>
      <c r="G1776" s="628">
        <v>5.2419868971026566E-2</v>
      </c>
    </row>
    <row r="1777" spans="1:7">
      <c r="A1777" s="603">
        <v>42268</v>
      </c>
      <c r="B1777" s="626">
        <v>0.35239743839416027</v>
      </c>
      <c r="C1777" s="627">
        <v>0.27439787749758865</v>
      </c>
      <c r="D1777" s="627">
        <v>0.38403987868727057</v>
      </c>
      <c r="E1777" s="627">
        <v>-0.14226902509566489</v>
      </c>
      <c r="F1777" s="627">
        <v>5.493069972891259E-2</v>
      </c>
      <c r="G1777" s="628">
        <v>5.2789402291799722E-2</v>
      </c>
    </row>
    <row r="1778" spans="1:7">
      <c r="A1778" s="603">
        <v>42265</v>
      </c>
      <c r="B1778" s="626">
        <v>0.39228562055093563</v>
      </c>
      <c r="C1778" s="627">
        <v>0.27897326392802646</v>
      </c>
      <c r="D1778" s="627">
        <v>0.39442179635614377</v>
      </c>
      <c r="E1778" s="627">
        <v>-0.14394538568246512</v>
      </c>
      <c r="F1778" s="627">
        <v>5.5500974114921831E-2</v>
      </c>
      <c r="G1778" s="628">
        <v>5.2988614196045135E-2</v>
      </c>
    </row>
    <row r="1779" spans="1:7">
      <c r="A1779" s="603">
        <v>42264</v>
      </c>
      <c r="B1779" s="626">
        <v>0.43028968296986203</v>
      </c>
      <c r="C1779" s="627">
        <v>0.28214449864218805</v>
      </c>
      <c r="D1779" s="627">
        <v>0.41095835923935248</v>
      </c>
      <c r="E1779" s="627">
        <v>-0.14900515931758559</v>
      </c>
      <c r="F1779" s="627">
        <v>6.2343043610730495E-2</v>
      </c>
      <c r="G1779" s="628">
        <v>5.2125588964646134E-2</v>
      </c>
    </row>
    <row r="1780" spans="1:7">
      <c r="A1780" s="603">
        <v>42263</v>
      </c>
      <c r="B1780" s="626">
        <v>0.39912490288805286</v>
      </c>
      <c r="C1780" s="627">
        <v>0.28092978353559445</v>
      </c>
      <c r="D1780" s="627">
        <v>0.44724653031666195</v>
      </c>
      <c r="E1780" s="627">
        <v>-0.14828258637276068</v>
      </c>
      <c r="F1780" s="627">
        <v>7.1712191029538283E-2</v>
      </c>
      <c r="G1780" s="628">
        <v>5.2996156182078924E-2</v>
      </c>
    </row>
    <row r="1781" spans="1:7">
      <c r="A1781" s="603">
        <v>42262</v>
      </c>
      <c r="B1781" s="626">
        <v>0.38480068906914228</v>
      </c>
      <c r="C1781" s="627">
        <v>0.34709593982438464</v>
      </c>
      <c r="D1781" s="627">
        <v>0.50295560498158398</v>
      </c>
      <c r="E1781" s="627">
        <v>-5.3616850151397867E-2</v>
      </c>
      <c r="F1781" s="627">
        <v>7.2177328486505821E-2</v>
      </c>
      <c r="G1781" s="628">
        <v>5.7238312795527969E-2</v>
      </c>
    </row>
    <row r="1782" spans="1:7">
      <c r="A1782" s="603">
        <v>42261</v>
      </c>
      <c r="B1782" s="626">
        <v>0.14833191591546374</v>
      </c>
      <c r="C1782" s="627">
        <v>0.36397175522598302</v>
      </c>
      <c r="D1782" s="627">
        <v>0.51630217980809989</v>
      </c>
      <c r="E1782" s="627">
        <v>-5.4990722869037618E-2</v>
      </c>
      <c r="F1782" s="627">
        <v>7.0819521664916965E-2</v>
      </c>
      <c r="G1782" s="628">
        <v>6.0232902207500695E-2</v>
      </c>
    </row>
    <row r="1783" spans="1:7">
      <c r="A1783" s="603">
        <v>42258</v>
      </c>
      <c r="B1783" s="626">
        <v>0.28460051748856613</v>
      </c>
      <c r="C1783" s="627">
        <v>0.38472346209659009</v>
      </c>
      <c r="D1783" s="627">
        <v>0.52919540970664214</v>
      </c>
      <c r="E1783" s="627">
        <v>-5.4539509316004847E-2</v>
      </c>
      <c r="F1783" s="627">
        <v>6.9327311421408369E-2</v>
      </c>
      <c r="G1783" s="628">
        <v>6.1420341330485836E-2</v>
      </c>
    </row>
    <row r="1784" spans="1:7">
      <c r="A1784" s="603">
        <v>42257</v>
      </c>
      <c r="B1784" s="626">
        <v>0.11459046277807435</v>
      </c>
      <c r="C1784" s="627">
        <v>0.37755418260028151</v>
      </c>
      <c r="D1784" s="627">
        <v>0.55155003668181635</v>
      </c>
      <c r="E1784" s="627">
        <v>-5.4386078175791698E-2</v>
      </c>
      <c r="F1784" s="627">
        <v>7.3614992378921801E-2</v>
      </c>
      <c r="G1784" s="628">
        <v>6.2121449594109271E-2</v>
      </c>
    </row>
    <row r="1785" spans="1:7">
      <c r="A1785" s="603">
        <v>42256</v>
      </c>
      <c r="B1785" s="626">
        <v>0.10653259583869082</v>
      </c>
      <c r="C1785" s="627">
        <v>0.34738278845329673</v>
      </c>
      <c r="D1785" s="627">
        <v>0.53982774010940848</v>
      </c>
      <c r="E1785" s="627">
        <v>-5.51599058009965E-2</v>
      </c>
      <c r="F1785" s="627">
        <v>7.3806595978142889E-2</v>
      </c>
      <c r="G1785" s="628">
        <v>6.3083967198574883E-2</v>
      </c>
    </row>
    <row r="1786" spans="1:7">
      <c r="A1786" s="603">
        <v>42255</v>
      </c>
      <c r="B1786" s="626">
        <v>9.4280377530831572E-2</v>
      </c>
      <c r="C1786" s="627">
        <v>0.37285122774461987</v>
      </c>
      <c r="D1786" s="627">
        <v>0.531038269397337</v>
      </c>
      <c r="E1786" s="627">
        <v>-5.5490199644657873E-2</v>
      </c>
      <c r="F1786" s="627">
        <v>7.4168431495541712E-2</v>
      </c>
      <c r="G1786" s="628">
        <v>6.3665045851289584E-2</v>
      </c>
    </row>
    <row r="1787" spans="1:7">
      <c r="A1787" s="603">
        <v>42254</v>
      </c>
      <c r="B1787" s="626">
        <v>8.7624864123477184E-2</v>
      </c>
      <c r="C1787" s="627">
        <v>0.36435060666609043</v>
      </c>
      <c r="D1787" s="627">
        <v>0.54223495899155705</v>
      </c>
      <c r="E1787" s="627">
        <v>-5.7114891159900448E-2</v>
      </c>
      <c r="F1787" s="627">
        <v>7.4132275709719878E-2</v>
      </c>
      <c r="G1787" s="628">
        <v>6.4164698736992987E-2</v>
      </c>
    </row>
    <row r="1788" spans="1:7">
      <c r="A1788" s="603">
        <v>42251</v>
      </c>
      <c r="B1788" s="626">
        <v>6.9596518478075631E-2</v>
      </c>
      <c r="C1788" s="627">
        <v>0.36865238033425252</v>
      </c>
      <c r="D1788" s="627">
        <v>0.5366185861853755</v>
      </c>
      <c r="E1788" s="627">
        <v>-6.1739481420878678E-2</v>
      </c>
      <c r="F1788" s="627">
        <v>8.2193737701449096E-2</v>
      </c>
      <c r="G1788" s="628">
        <v>6.5488782643061266E-2</v>
      </c>
    </row>
    <row r="1789" spans="1:7">
      <c r="A1789" s="603">
        <v>42250</v>
      </c>
      <c r="B1789" s="626">
        <v>0.13309310650847186</v>
      </c>
      <c r="C1789" s="627">
        <v>0.37090927529341139</v>
      </c>
      <c r="D1789" s="627">
        <v>0.56619783735541218</v>
      </c>
      <c r="E1789" s="627">
        <v>-5.2270686490129552E-2</v>
      </c>
      <c r="F1789" s="627">
        <v>8.7661763691874825E-2</v>
      </c>
      <c r="G1789" s="628">
        <v>6.5752712347196346E-2</v>
      </c>
    </row>
    <row r="1790" spans="1:7">
      <c r="A1790" s="603">
        <v>42249</v>
      </c>
      <c r="B1790" s="626">
        <v>0.28228862855612558</v>
      </c>
      <c r="C1790" s="627">
        <v>0.38493665520493014</v>
      </c>
      <c r="D1790" s="627">
        <v>0.56485080973087909</v>
      </c>
      <c r="E1790" s="627">
        <v>-4.1806396894207808E-2</v>
      </c>
      <c r="F1790" s="627">
        <v>8.8680607779995216E-2</v>
      </c>
      <c r="G1790" s="628">
        <v>6.4834534181411774E-2</v>
      </c>
    </row>
    <row r="1791" spans="1:7">
      <c r="A1791" s="603">
        <v>42248</v>
      </c>
      <c r="B1791" s="626">
        <v>0.26631164465105095</v>
      </c>
      <c r="C1791" s="627">
        <v>0.39288440296829136</v>
      </c>
      <c r="D1791" s="627">
        <v>0.56607674732418356</v>
      </c>
      <c r="E1791" s="627">
        <v>-3.7772460740665058E-2</v>
      </c>
      <c r="F1791" s="627">
        <v>8.7909195921120037E-2</v>
      </c>
      <c r="G1791" s="628">
        <v>6.4098737668798131E-2</v>
      </c>
    </row>
    <row r="1792" spans="1:7">
      <c r="A1792" s="603">
        <v>42247</v>
      </c>
      <c r="B1792" s="626">
        <v>0.29935617693865119</v>
      </c>
      <c r="C1792" s="627">
        <v>0.40191545107590781</v>
      </c>
      <c r="D1792" s="627">
        <v>0.56286127579762268</v>
      </c>
      <c r="E1792" s="627">
        <v>-3.9431204039340459E-2</v>
      </c>
      <c r="F1792" s="627">
        <v>8.8524717007860437E-2</v>
      </c>
      <c r="G1792" s="628">
        <v>6.3781510431880947E-2</v>
      </c>
    </row>
    <row r="1793" spans="1:7">
      <c r="A1793" s="603">
        <v>42244</v>
      </c>
      <c r="B1793" s="626">
        <v>0.13876975960719454</v>
      </c>
      <c r="C1793" s="627">
        <v>0.4054688575680061</v>
      </c>
      <c r="D1793" s="627">
        <v>0.53404708129103962</v>
      </c>
      <c r="E1793" s="627">
        <v>-3.9653768846832305E-2</v>
      </c>
      <c r="F1793" s="627">
        <v>9.1577384624926747E-2</v>
      </c>
      <c r="G1793" s="628">
        <v>6.4095389622681354E-2</v>
      </c>
    </row>
    <row r="1794" spans="1:7">
      <c r="A1794" s="603">
        <v>42243</v>
      </c>
      <c r="B1794" s="626">
        <v>3.8576349138867254E-2</v>
      </c>
      <c r="C1794" s="627">
        <v>0.39817146666259284</v>
      </c>
      <c r="D1794" s="627">
        <v>0.53072394383299726</v>
      </c>
      <c r="E1794" s="627">
        <v>-4.347061862081758E-2</v>
      </c>
      <c r="F1794" s="627">
        <v>8.9950483292347172E-2</v>
      </c>
      <c r="G1794" s="628">
        <v>6.3942531680815651E-2</v>
      </c>
    </row>
    <row r="1795" spans="1:7">
      <c r="A1795" s="603">
        <v>42242</v>
      </c>
      <c r="B1795" s="626">
        <v>0.18953352628681308</v>
      </c>
      <c r="C1795" s="627">
        <v>0.40711279461717437</v>
      </c>
      <c r="D1795" s="627">
        <v>0.53474966990034467</v>
      </c>
      <c r="E1795" s="627">
        <v>-4.4148736985771216E-2</v>
      </c>
      <c r="F1795" s="627">
        <v>8.8887221494442031E-2</v>
      </c>
      <c r="G1795" s="628">
        <v>6.4436245703992145E-2</v>
      </c>
    </row>
    <row r="1796" spans="1:7">
      <c r="A1796" s="603">
        <v>42241</v>
      </c>
      <c r="B1796" s="626">
        <v>0.17449758708890323</v>
      </c>
      <c r="C1796" s="627">
        <v>0.40906647785002254</v>
      </c>
      <c r="D1796" s="627">
        <v>0.52441407793341599</v>
      </c>
      <c r="E1796" s="627">
        <v>-4.43058564558967E-2</v>
      </c>
      <c r="F1796" s="627">
        <v>8.8510905964052339E-2</v>
      </c>
      <c r="G1796" s="628">
        <v>6.5361016597706656E-2</v>
      </c>
    </row>
    <row r="1797" spans="1:7">
      <c r="A1797" s="603">
        <v>42240</v>
      </c>
      <c r="B1797" s="626">
        <v>0.2676378234289723</v>
      </c>
      <c r="C1797" s="627">
        <v>0.42549074236806805</v>
      </c>
      <c r="D1797" s="627">
        <v>0.51215175153882575</v>
      </c>
      <c r="E1797" s="627">
        <v>-4.2557968154506604E-2</v>
      </c>
      <c r="F1797" s="627">
        <v>9.0772357500218226E-2</v>
      </c>
      <c r="G1797" s="628">
        <v>6.6637174799789547E-2</v>
      </c>
    </row>
    <row r="1798" spans="1:7">
      <c r="A1798" s="603">
        <v>42237</v>
      </c>
      <c r="B1798" s="626">
        <v>0.14097750953623447</v>
      </c>
      <c r="C1798" s="627">
        <v>0.42532873542786337</v>
      </c>
      <c r="D1798" s="627">
        <v>0.5089212535816442</v>
      </c>
      <c r="E1798" s="627">
        <v>-4.1418266936823669E-2</v>
      </c>
      <c r="F1798" s="627">
        <v>9.1766264507936735E-2</v>
      </c>
      <c r="G1798" s="628">
        <v>6.7600802147242289E-2</v>
      </c>
    </row>
    <row r="1799" spans="1:7">
      <c r="A1799" s="603">
        <v>42236</v>
      </c>
      <c r="B1799" s="626">
        <v>0.33780539441805923</v>
      </c>
      <c r="C1799" s="627">
        <v>0.45096815268740048</v>
      </c>
      <c r="D1799" s="627">
        <v>0.52041233449168522</v>
      </c>
      <c r="E1799" s="627">
        <v>-3.754384811442335E-2</v>
      </c>
      <c r="F1799" s="627">
        <v>9.2784451627203557E-2</v>
      </c>
      <c r="G1799" s="628">
        <v>6.8827704901957429E-2</v>
      </c>
    </row>
    <row r="1800" spans="1:7">
      <c r="A1800" s="603">
        <v>42235</v>
      </c>
      <c r="B1800" s="626">
        <v>0.37027407219329855</v>
      </c>
      <c r="C1800" s="627">
        <v>0.45660086594082194</v>
      </c>
      <c r="D1800" s="627">
        <v>0.50450827099572038</v>
      </c>
      <c r="E1800" s="627">
        <v>-3.5288594979950572E-2</v>
      </c>
      <c r="F1800" s="627">
        <v>9.4510585310086992E-2</v>
      </c>
      <c r="G1800" s="628">
        <v>6.8950133981066836E-2</v>
      </c>
    </row>
    <row r="1801" spans="1:7">
      <c r="A1801" s="603">
        <v>42234</v>
      </c>
      <c r="B1801" s="626">
        <v>0.31868877924145128</v>
      </c>
      <c r="C1801" s="627">
        <v>0.46988267809038298</v>
      </c>
      <c r="D1801" s="627">
        <v>0.47936981559181796</v>
      </c>
      <c r="E1801" s="627">
        <v>-3.4765317040582513E-2</v>
      </c>
      <c r="F1801" s="627">
        <v>9.3724144592705033E-2</v>
      </c>
      <c r="G1801" s="628">
        <v>6.858961139725675E-2</v>
      </c>
    </row>
    <row r="1802" spans="1:7">
      <c r="A1802" s="603">
        <v>42233</v>
      </c>
      <c r="B1802" s="626">
        <v>0.14261664876429939</v>
      </c>
      <c r="C1802" s="627">
        <v>0.46324087935672975</v>
      </c>
      <c r="D1802" s="627">
        <v>0.44339200125626743</v>
      </c>
      <c r="E1802" s="627">
        <v>-3.8715842060029086E-2</v>
      </c>
      <c r="F1802" s="627">
        <v>9.287962952897931E-2</v>
      </c>
      <c r="G1802" s="628">
        <v>6.9183272405606247E-2</v>
      </c>
    </row>
    <row r="1803" spans="1:7">
      <c r="A1803" s="603">
        <v>42230</v>
      </c>
      <c r="B1803" s="626">
        <v>0.24752963094361749</v>
      </c>
      <c r="C1803" s="627">
        <v>0.51088473698846615</v>
      </c>
      <c r="D1803" s="627">
        <v>0.40814268888494359</v>
      </c>
      <c r="E1803" s="627">
        <v>-4.0675659932122105E-2</v>
      </c>
      <c r="F1803" s="627">
        <v>9.2268376486776202E-2</v>
      </c>
      <c r="G1803" s="628">
        <v>6.930597156060897E-2</v>
      </c>
    </row>
    <row r="1804" spans="1:7">
      <c r="A1804" s="603">
        <v>42229</v>
      </c>
      <c r="B1804" s="626">
        <v>0.1306182717156196</v>
      </c>
      <c r="C1804" s="627">
        <v>0.49839850825759158</v>
      </c>
      <c r="D1804" s="627">
        <v>0.40701908438069506</v>
      </c>
      <c r="E1804" s="627">
        <v>-3.6328864232424214E-2</v>
      </c>
      <c r="F1804" s="627">
        <v>9.1391141962364503E-2</v>
      </c>
      <c r="G1804" s="628">
        <v>7.0594700585188699E-2</v>
      </c>
    </row>
    <row r="1805" spans="1:7">
      <c r="A1805" s="603">
        <v>42228</v>
      </c>
      <c r="B1805" s="626">
        <v>0.32677495003037094</v>
      </c>
      <c r="C1805" s="627">
        <v>0.47021949779774874</v>
      </c>
      <c r="D1805" s="627">
        <v>0.37780666746470343</v>
      </c>
      <c r="E1805" s="627">
        <v>-3.0479950166876456E-2</v>
      </c>
      <c r="F1805" s="627">
        <v>9.1631891120874734E-2</v>
      </c>
      <c r="G1805" s="628">
        <v>7.0807666131465261E-2</v>
      </c>
    </row>
    <row r="1806" spans="1:7">
      <c r="A1806" s="603">
        <v>42227</v>
      </c>
      <c r="B1806" s="626">
        <v>0.43005548552407091</v>
      </c>
      <c r="C1806" s="627">
        <v>0.46067251755362082</v>
      </c>
      <c r="D1806" s="627">
        <v>0.30806720548636735</v>
      </c>
      <c r="E1806" s="627">
        <v>-2.6638216246766315E-2</v>
      </c>
      <c r="F1806" s="627">
        <v>8.6648223877636793E-2</v>
      </c>
      <c r="G1806" s="628">
        <v>7.0765768782640681E-2</v>
      </c>
    </row>
    <row r="1807" spans="1:7">
      <c r="A1807" s="603">
        <v>42226</v>
      </c>
      <c r="B1807" s="626">
        <v>0.54217080623667058</v>
      </c>
      <c r="C1807" s="627">
        <v>0.48235811400485218</v>
      </c>
      <c r="D1807" s="627">
        <v>0.2676346095630513</v>
      </c>
      <c r="E1807" s="627">
        <v>-2.7874781854797411E-2</v>
      </c>
      <c r="F1807" s="627">
        <v>8.1498020691250977E-2</v>
      </c>
      <c r="G1807" s="628">
        <v>7.1103426708508832E-2</v>
      </c>
    </row>
    <row r="1808" spans="1:7">
      <c r="A1808" s="603">
        <v>42223</v>
      </c>
      <c r="B1808" s="626">
        <v>0.56346572563343522</v>
      </c>
      <c r="C1808" s="627">
        <v>0.49744391655467374</v>
      </c>
      <c r="D1808" s="627">
        <v>0.27553801234791775</v>
      </c>
      <c r="E1808" s="627">
        <v>-2.6647198853282067E-2</v>
      </c>
      <c r="F1808" s="627">
        <v>8.044181064765317E-2</v>
      </c>
      <c r="G1808" s="628">
        <v>7.1998887331395978E-2</v>
      </c>
    </row>
    <row r="1809" spans="1:7">
      <c r="A1809" s="603">
        <v>42222</v>
      </c>
      <c r="B1809" s="626">
        <v>0.58599158572996723</v>
      </c>
      <c r="C1809" s="627">
        <v>0.51653796512372474</v>
      </c>
      <c r="D1809" s="627">
        <v>0.23123594376133208</v>
      </c>
      <c r="E1809" s="627">
        <v>-1.8786443583033101E-2</v>
      </c>
      <c r="F1809" s="627">
        <v>8.332922039746625E-2</v>
      </c>
      <c r="G1809" s="628"/>
    </row>
    <row r="1810" spans="1:7">
      <c r="A1810" s="603">
        <v>42221</v>
      </c>
      <c r="B1810" s="626">
        <v>0.62106605019492767</v>
      </c>
      <c r="C1810" s="627">
        <v>0.55683626157221666</v>
      </c>
      <c r="D1810" s="627">
        <v>0.1841923400591422</v>
      </c>
      <c r="E1810" s="627">
        <v>-1.7601632361951662E-2</v>
      </c>
      <c r="F1810" s="627">
        <v>8.579294024851683E-2</v>
      </c>
      <c r="G1810" s="628"/>
    </row>
    <row r="1811" spans="1:7">
      <c r="A1811" s="603">
        <v>42220</v>
      </c>
      <c r="B1811" s="626">
        <v>0.59702534237838034</v>
      </c>
      <c r="C1811" s="627">
        <v>0.57324146577886614</v>
      </c>
      <c r="D1811" s="627">
        <v>0.15346536037783076</v>
      </c>
      <c r="E1811" s="627">
        <v>-1.3235480230814127E-2</v>
      </c>
      <c r="F1811" s="627">
        <v>8.9690537213567109E-2</v>
      </c>
      <c r="G1811" s="628"/>
    </row>
    <row r="1812" spans="1:7">
      <c r="A1812" s="603">
        <v>42219</v>
      </c>
      <c r="B1812" s="626">
        <v>0.60366725835295543</v>
      </c>
      <c r="C1812" s="627">
        <v>0.57898780780187264</v>
      </c>
      <c r="D1812" s="627">
        <v>0.14870325075667662</v>
      </c>
      <c r="E1812" s="627">
        <v>-7.7895467980190498E-3</v>
      </c>
      <c r="F1812" s="627">
        <v>9.084467491724553E-2</v>
      </c>
      <c r="G1812" s="628"/>
    </row>
    <row r="1813" spans="1:7">
      <c r="A1813" s="603">
        <v>42216</v>
      </c>
      <c r="B1813" s="626">
        <v>0.61435667626061641</v>
      </c>
      <c r="C1813" s="627">
        <v>0.59656940091002697</v>
      </c>
      <c r="D1813" s="627">
        <v>0.15706396253894869</v>
      </c>
      <c r="E1813" s="627">
        <v>-4.0566267385798525E-3</v>
      </c>
      <c r="F1813" s="627">
        <v>9.2810455683850226E-2</v>
      </c>
      <c r="G1813" s="628"/>
    </row>
    <row r="1814" spans="1:7">
      <c r="A1814" s="603">
        <v>42215</v>
      </c>
      <c r="B1814" s="626">
        <v>0.5930551938544627</v>
      </c>
      <c r="C1814" s="627">
        <v>0.61551228844020456</v>
      </c>
      <c r="D1814" s="627">
        <v>0.14006267666549793</v>
      </c>
      <c r="E1814" s="627">
        <v>-3.2954363446315704E-3</v>
      </c>
      <c r="F1814" s="627">
        <v>9.3925541444180125E-2</v>
      </c>
      <c r="G1814" s="628"/>
    </row>
    <row r="1815" spans="1:7">
      <c r="A1815" s="603">
        <v>42214</v>
      </c>
      <c r="B1815" s="626">
        <v>0.53441456546639221</v>
      </c>
      <c r="C1815" s="627">
        <v>0.60807807815902293</v>
      </c>
      <c r="D1815" s="627">
        <v>0.1246743941024873</v>
      </c>
      <c r="E1815" s="627">
        <v>-2.8634439402290515E-3</v>
      </c>
      <c r="F1815" s="627">
        <v>9.517017762277559E-2</v>
      </c>
      <c r="G1815" s="628"/>
    </row>
    <row r="1816" spans="1:7">
      <c r="A1816" s="603">
        <v>42213</v>
      </c>
      <c r="B1816" s="626">
        <v>0.48440525266440571</v>
      </c>
      <c r="C1816" s="627">
        <v>0.61584116227293739</v>
      </c>
      <c r="D1816" s="627">
        <v>0.10066849582049624</v>
      </c>
      <c r="E1816" s="627">
        <v>1.9756196638618822E-3</v>
      </c>
      <c r="F1816" s="627">
        <v>9.851140351219842E-2</v>
      </c>
      <c r="G1816" s="628"/>
    </row>
    <row r="1817" spans="1:7">
      <c r="A1817" s="603">
        <v>42212</v>
      </c>
      <c r="B1817" s="626">
        <v>0.51281244504461854</v>
      </c>
      <c r="C1817" s="627">
        <v>0.66558741272323563</v>
      </c>
      <c r="D1817" s="627">
        <v>9.8653904630985875E-2</v>
      </c>
      <c r="E1817" s="627">
        <v>9.5611336027438959E-3</v>
      </c>
      <c r="F1817" s="627">
        <v>0.10412650145652193</v>
      </c>
      <c r="G1817" s="628"/>
    </row>
    <row r="1818" spans="1:7">
      <c r="A1818" s="603">
        <v>42209</v>
      </c>
      <c r="B1818" s="626">
        <v>0.4394876424426824</v>
      </c>
      <c r="C1818" s="627">
        <v>0.69412442090711801</v>
      </c>
      <c r="D1818" s="627">
        <v>0.11878983571854122</v>
      </c>
      <c r="E1818" s="627">
        <v>1.5357504104584878E-2</v>
      </c>
      <c r="F1818" s="627">
        <v>0.10823073878449117</v>
      </c>
      <c r="G1818" s="628"/>
    </row>
    <row r="1819" spans="1:7">
      <c r="A1819" s="603">
        <v>42208</v>
      </c>
      <c r="B1819" s="626">
        <v>0.36115587792212211</v>
      </c>
      <c r="C1819" s="627">
        <v>0.71499283564064608</v>
      </c>
      <c r="D1819" s="627">
        <v>0.10713193356992307</v>
      </c>
      <c r="E1819" s="627">
        <v>1.5290077425549841E-2</v>
      </c>
      <c r="F1819" s="627">
        <v>0.10657959984431664</v>
      </c>
      <c r="G1819" s="628"/>
    </row>
    <row r="1820" spans="1:7">
      <c r="A1820" s="603">
        <v>42207</v>
      </c>
      <c r="B1820" s="626">
        <v>0.35836801743156682</v>
      </c>
      <c r="C1820" s="627">
        <v>0.69915967355492792</v>
      </c>
      <c r="D1820" s="627">
        <v>8.1322486695821136E-2</v>
      </c>
      <c r="E1820" s="627">
        <v>1.2370391086276239E-2</v>
      </c>
      <c r="F1820" s="627">
        <v>0.1034266586037046</v>
      </c>
      <c r="G1820" s="628"/>
    </row>
    <row r="1821" spans="1:7">
      <c r="A1821" s="603">
        <v>42206</v>
      </c>
      <c r="B1821" s="626">
        <v>0.35355382031786065</v>
      </c>
      <c r="C1821" s="627">
        <v>0.69204123655917482</v>
      </c>
      <c r="D1821" s="627">
        <v>6.2058237848735626E-2</v>
      </c>
      <c r="E1821" s="627">
        <v>1.1008790905567412E-2</v>
      </c>
      <c r="F1821" s="627">
        <v>9.52456917353144E-2</v>
      </c>
      <c r="G1821" s="628"/>
    </row>
    <row r="1822" spans="1:7">
      <c r="A1822" s="603">
        <v>42205</v>
      </c>
      <c r="B1822" s="626">
        <v>0.23766527136485127</v>
      </c>
      <c r="C1822" s="627">
        <v>0.67471259145829543</v>
      </c>
      <c r="D1822" s="627">
        <v>2.7446894698655983E-2</v>
      </c>
      <c r="E1822" s="627">
        <v>8.0625816774534884E-3</v>
      </c>
      <c r="F1822" s="627">
        <v>8.0177182595366284E-2</v>
      </c>
      <c r="G1822" s="628"/>
    </row>
    <row r="1823" spans="1:7">
      <c r="A1823" s="603">
        <v>42202</v>
      </c>
      <c r="B1823" s="626">
        <v>0.2531026602257988</v>
      </c>
      <c r="C1823" s="627">
        <v>0.63374828261995464</v>
      </c>
      <c r="D1823" s="627">
        <v>2.3408230105635884E-2</v>
      </c>
      <c r="E1823" s="627">
        <v>7.4828541258605457E-3</v>
      </c>
      <c r="F1823" s="627">
        <v>7.2419576353871556E-2</v>
      </c>
      <c r="G1823" s="628"/>
    </row>
    <row r="1824" spans="1:7">
      <c r="A1824" s="603">
        <v>42201</v>
      </c>
      <c r="B1824" s="626">
        <v>0.29698544290238327</v>
      </c>
      <c r="C1824" s="627">
        <v>0.62695997673752091</v>
      </c>
      <c r="D1824" s="627">
        <v>9.1186394580362925E-3</v>
      </c>
      <c r="E1824" s="627">
        <v>8.1227690694876085E-3</v>
      </c>
      <c r="F1824" s="627">
        <v>6.71853480287012E-2</v>
      </c>
      <c r="G1824" s="628"/>
    </row>
    <row r="1825" spans="1:7">
      <c r="A1825" s="603">
        <v>42200</v>
      </c>
      <c r="B1825" s="626">
        <v>0.1998087600702585</v>
      </c>
      <c r="C1825" s="627">
        <v>0.61303393219526414</v>
      </c>
      <c r="D1825" s="627">
        <v>-1.4708921125646359E-2</v>
      </c>
      <c r="E1825" s="627">
        <v>7.8436481401603381E-3</v>
      </c>
      <c r="F1825" s="627">
        <v>6.2777994543278245E-2</v>
      </c>
      <c r="G1825" s="628"/>
    </row>
    <row r="1826" spans="1:7">
      <c r="A1826" s="603">
        <v>42199</v>
      </c>
      <c r="B1826" s="626">
        <v>0.26096350611719915</v>
      </c>
      <c r="C1826" s="627">
        <v>0.59038308716051413</v>
      </c>
      <c r="D1826" s="627">
        <v>-3.3372236570539345E-2</v>
      </c>
      <c r="E1826" s="627">
        <v>6.9137316326817796E-3</v>
      </c>
      <c r="F1826" s="627">
        <v>5.8004038052376555E-2</v>
      </c>
      <c r="G1826" s="628"/>
    </row>
    <row r="1827" spans="1:7">
      <c r="A1827" s="603">
        <v>42198</v>
      </c>
      <c r="B1827" s="626">
        <v>0.3064322488200526</v>
      </c>
      <c r="C1827" s="627">
        <v>0.57249156168189141</v>
      </c>
      <c r="D1827" s="627">
        <v>-2.2418152265231531E-2</v>
      </c>
      <c r="E1827" s="627">
        <v>7.9068138386898298E-3</v>
      </c>
      <c r="F1827" s="627">
        <v>5.8676755879648074E-2</v>
      </c>
      <c r="G1827" s="628"/>
    </row>
    <row r="1828" spans="1:7">
      <c r="A1828" s="603">
        <v>42195</v>
      </c>
      <c r="B1828" s="626">
        <v>0.3201528433053869</v>
      </c>
      <c r="C1828" s="627">
        <v>0.56643062515263676</v>
      </c>
      <c r="D1828" s="627">
        <v>-2.9391279945878458E-2</v>
      </c>
      <c r="E1828" s="627">
        <v>1.0287924346355322E-2</v>
      </c>
      <c r="F1828" s="627">
        <v>5.9156866591850883E-2</v>
      </c>
      <c r="G1828" s="628"/>
    </row>
    <row r="1829" spans="1:7">
      <c r="A1829" s="603">
        <v>42194</v>
      </c>
      <c r="B1829" s="626">
        <v>0.40365962067383593</v>
      </c>
      <c r="C1829" s="627">
        <v>0.56508204027481324</v>
      </c>
      <c r="D1829" s="627">
        <v>-3.4211320333156665E-2</v>
      </c>
      <c r="E1829" s="627">
        <v>1.2073496062980504E-2</v>
      </c>
      <c r="F1829" s="627">
        <v>5.9511266263361604E-2</v>
      </c>
      <c r="G1829" s="628"/>
    </row>
    <row r="1830" spans="1:7">
      <c r="A1830" s="603">
        <v>42193</v>
      </c>
      <c r="B1830" s="626">
        <v>0.42162389957965457</v>
      </c>
      <c r="C1830" s="627">
        <v>0.54144962300059774</v>
      </c>
      <c r="D1830" s="627">
        <v>-7.3837849419614035E-2</v>
      </c>
      <c r="E1830" s="627">
        <v>1.6078595348427378E-2</v>
      </c>
      <c r="F1830" s="627">
        <v>5.8268250367105208E-2</v>
      </c>
      <c r="G1830" s="628"/>
    </row>
    <row r="1831" spans="1:7">
      <c r="A1831" s="603">
        <v>42192</v>
      </c>
      <c r="B1831" s="626">
        <v>0.54837139905600751</v>
      </c>
      <c r="C1831" s="627">
        <v>0.51289380436487497</v>
      </c>
      <c r="D1831" s="627">
        <v>-8.9186587171145248E-2</v>
      </c>
      <c r="E1831" s="627">
        <v>2.008841227495228E-2</v>
      </c>
      <c r="F1831" s="627">
        <v>5.5932665513735123E-2</v>
      </c>
      <c r="G1831" s="628"/>
    </row>
    <row r="1832" spans="1:7">
      <c r="A1832" s="603">
        <v>42191</v>
      </c>
      <c r="B1832" s="626">
        <v>0.54466013004986469</v>
      </c>
      <c r="C1832" s="627">
        <v>0.44394450274637492</v>
      </c>
      <c r="D1832" s="627">
        <v>-0.1011329214311936</v>
      </c>
      <c r="E1832" s="627">
        <v>1.8579946600979648E-2</v>
      </c>
      <c r="F1832" s="627">
        <v>5.2758300919849989E-2</v>
      </c>
      <c r="G1832" s="628"/>
    </row>
    <row r="1833" spans="1:7">
      <c r="A1833" s="603">
        <v>42188</v>
      </c>
      <c r="B1833" s="626">
        <v>0.54530990376720168</v>
      </c>
      <c r="C1833" s="627">
        <v>0.38411220136668539</v>
      </c>
      <c r="D1833" s="627">
        <v>-0.11764713943595861</v>
      </c>
      <c r="E1833" s="627">
        <v>1.7747826355729961E-2</v>
      </c>
      <c r="F1833" s="627">
        <v>5.0623379604681842E-2</v>
      </c>
      <c r="G1833" s="628"/>
    </row>
    <row r="1834" spans="1:7">
      <c r="A1834" s="603">
        <v>42187</v>
      </c>
      <c r="B1834" s="626">
        <v>0.56954791635650959</v>
      </c>
      <c r="C1834" s="627">
        <v>0.36527854875012578</v>
      </c>
      <c r="D1834" s="627">
        <v>-0.15333890725716903</v>
      </c>
      <c r="E1834" s="627">
        <v>1.5376470648335994E-2</v>
      </c>
      <c r="F1834" s="627">
        <v>4.3487741200803849E-2</v>
      </c>
      <c r="G1834" s="628"/>
    </row>
    <row r="1835" spans="1:7">
      <c r="A1835" s="603">
        <v>42186</v>
      </c>
      <c r="B1835" s="626">
        <v>0.47618670261039081</v>
      </c>
      <c r="C1835" s="627">
        <v>0.29813767992543977</v>
      </c>
      <c r="D1835" s="627">
        <v>-0.19143842902268984</v>
      </c>
      <c r="E1835" s="627">
        <v>1.6603375832344759E-2</v>
      </c>
      <c r="F1835" s="627">
        <v>3.5100729410876969E-2</v>
      </c>
      <c r="G1835" s="628"/>
    </row>
    <row r="1836" spans="1:7">
      <c r="A1836" s="603">
        <v>42185</v>
      </c>
      <c r="B1836" s="626">
        <v>0.39252764283631725</v>
      </c>
      <c r="C1836" s="627">
        <v>0.18216221580590536</v>
      </c>
      <c r="D1836" s="627">
        <v>-0.2194912485799092</v>
      </c>
      <c r="E1836" s="627">
        <v>1.6629390735054039E-2</v>
      </c>
      <c r="F1836" s="627">
        <v>2.9063085668451834E-2</v>
      </c>
      <c r="G1836" s="628"/>
    </row>
    <row r="1837" spans="1:7">
      <c r="A1837" s="603">
        <v>42184</v>
      </c>
      <c r="B1837" s="626">
        <v>0.33119149289321409</v>
      </c>
      <c r="C1837" s="627">
        <v>0.12260940817317713</v>
      </c>
      <c r="D1837" s="627">
        <v>-0.23550851765058806</v>
      </c>
      <c r="E1837" s="627">
        <v>1.4389406100924014E-2</v>
      </c>
      <c r="F1837" s="627">
        <v>2.6194738071051788E-2</v>
      </c>
      <c r="G1837" s="628"/>
    </row>
    <row r="1838" spans="1:7">
      <c r="A1838" s="603">
        <v>42181</v>
      </c>
      <c r="B1838" s="626">
        <v>0.30238554154467429</v>
      </c>
      <c r="C1838" s="627">
        <v>0.12314773228594202</v>
      </c>
      <c r="D1838" s="627">
        <v>-0.2484132420452129</v>
      </c>
      <c r="E1838" s="627">
        <v>1.5289402685696962E-2</v>
      </c>
      <c r="F1838" s="627">
        <v>1.8281124237965598E-2</v>
      </c>
      <c r="G1838" s="628"/>
    </row>
    <row r="1839" spans="1:7">
      <c r="A1839" s="603">
        <v>42180</v>
      </c>
      <c r="B1839" s="626">
        <v>0.2029545000420383</v>
      </c>
      <c r="C1839" s="627">
        <v>4.2734852709918766E-2</v>
      </c>
      <c r="D1839" s="627">
        <v>-0.2442937887562695</v>
      </c>
      <c r="E1839" s="627">
        <v>1.6630684505644623E-2</v>
      </c>
      <c r="F1839" s="627">
        <v>2.0454276489961482E-2</v>
      </c>
      <c r="G1839" s="628"/>
    </row>
    <row r="1840" spans="1:7">
      <c r="A1840" s="603">
        <v>42179</v>
      </c>
      <c r="B1840" s="626">
        <v>7.4196378272171236E-3</v>
      </c>
      <c r="C1840" s="627">
        <v>-4.0099323703687947E-2</v>
      </c>
      <c r="D1840" s="627">
        <v>-0.23210110350941213</v>
      </c>
      <c r="E1840" s="627">
        <v>1.6982959814900233E-2</v>
      </c>
      <c r="F1840" s="627">
        <v>1.234722508179216E-2</v>
      </c>
      <c r="G1840" s="628"/>
    </row>
    <row r="1841" spans="1:7">
      <c r="A1841" s="603">
        <v>42178</v>
      </c>
      <c r="B1841" s="626">
        <v>5.5671573631204253E-4</v>
      </c>
      <c r="C1841" s="627">
        <v>-7.8524639686145384E-2</v>
      </c>
      <c r="D1841" s="627">
        <v>-0.22784243922709208</v>
      </c>
      <c r="E1841" s="627">
        <v>1.9210175690578184E-2</v>
      </c>
      <c r="F1841" s="627">
        <v>9.9143068620729281E-3</v>
      </c>
      <c r="G1841" s="628"/>
    </row>
    <row r="1842" spans="1:7">
      <c r="A1842" s="603">
        <v>42177</v>
      </c>
      <c r="B1842" s="626">
        <v>-9.9423206114340787E-2</v>
      </c>
      <c r="C1842" s="627">
        <v>-9.136857309856411E-2</v>
      </c>
      <c r="D1842" s="627">
        <v>-0.23578083864329952</v>
      </c>
      <c r="E1842" s="627">
        <v>2.1556018283710596E-2</v>
      </c>
      <c r="F1842" s="627">
        <v>6.3771560633412456E-3</v>
      </c>
      <c r="G1842" s="628"/>
    </row>
    <row r="1843" spans="1:7">
      <c r="A1843" s="603">
        <v>42174</v>
      </c>
      <c r="B1843" s="626">
        <v>-0.12656947235726373</v>
      </c>
      <c r="C1843" s="627">
        <v>-8.8642543179265412E-2</v>
      </c>
      <c r="D1843" s="627">
        <v>-0.21450778945190621</v>
      </c>
      <c r="E1843" s="627">
        <v>2.5163682387057941E-2</v>
      </c>
      <c r="F1843" s="627">
        <v>2.7173435126093821E-3</v>
      </c>
      <c r="G1843" s="628"/>
    </row>
    <row r="1844" spans="1:7">
      <c r="A1844" s="603">
        <v>42173</v>
      </c>
      <c r="B1844" s="626">
        <v>-6.7466971817400939E-2</v>
      </c>
      <c r="C1844" s="627">
        <v>-0.10182076970841102</v>
      </c>
      <c r="D1844" s="627">
        <v>-0.20737831815735086</v>
      </c>
      <c r="E1844" s="627">
        <v>2.5747833524197482E-2</v>
      </c>
      <c r="F1844" s="627">
        <v>1.2457523929405958E-3</v>
      </c>
      <c r="G1844" s="628"/>
    </row>
    <row r="1845" spans="1:7">
      <c r="A1845" s="603">
        <v>42172</v>
      </c>
      <c r="B1845" s="626">
        <v>0.1527153297766953</v>
      </c>
      <c r="C1845" s="627">
        <v>-0.11655672884525257</v>
      </c>
      <c r="D1845" s="627">
        <v>-0.16427311975462391</v>
      </c>
      <c r="E1845" s="627">
        <v>2.4455975841991013E-2</v>
      </c>
      <c r="F1845" s="627">
        <v>-2.5011597643601947E-3</v>
      </c>
      <c r="G1845" s="628"/>
    </row>
    <row r="1846" spans="1:7">
      <c r="A1846" s="603">
        <v>42171</v>
      </c>
      <c r="B1846" s="626">
        <v>0.15709202016377569</v>
      </c>
      <c r="C1846" s="627">
        <v>-0.15011447050925961</v>
      </c>
      <c r="D1846" s="627">
        <v>-0.12265707487246111</v>
      </c>
      <c r="E1846" s="627">
        <v>2.347340353760817E-2</v>
      </c>
      <c r="F1846" s="627">
        <v>-4.6713023779796159E-3</v>
      </c>
      <c r="G1846" s="628"/>
    </row>
    <row r="1847" spans="1:7">
      <c r="A1847" s="603">
        <v>42170</v>
      </c>
      <c r="B1847" s="626">
        <v>0.16400443583233162</v>
      </c>
      <c r="C1847" s="627">
        <v>-0.16325847932341211</v>
      </c>
      <c r="D1847" s="627">
        <v>-7.9369573881424946E-2</v>
      </c>
      <c r="E1847" s="627">
        <v>2.3626370139482326E-2</v>
      </c>
      <c r="F1847" s="627">
        <v>-1.0848642701415161E-2</v>
      </c>
      <c r="G1847" s="628"/>
    </row>
    <row r="1848" spans="1:7">
      <c r="A1848" s="603">
        <v>42167</v>
      </c>
      <c r="B1848" s="626">
        <v>0.39634389832097494</v>
      </c>
      <c r="C1848" s="627">
        <v>-0.13796779931354458</v>
      </c>
      <c r="D1848" s="627">
        <v>-6.0093990718108198E-2</v>
      </c>
      <c r="E1848" s="627">
        <v>2.6050906276462289E-2</v>
      </c>
      <c r="F1848" s="627">
        <v>-1.0796388719681785E-2</v>
      </c>
      <c r="G1848" s="628"/>
    </row>
    <row r="1849" spans="1:7">
      <c r="A1849" s="603">
        <v>42166</v>
      </c>
      <c r="B1849" s="626">
        <v>0.25521495921486481</v>
      </c>
      <c r="C1849" s="627">
        <v>-0.13900852326081539</v>
      </c>
      <c r="D1849" s="627">
        <v>-5.4339090409017916E-2</v>
      </c>
      <c r="E1849" s="627">
        <v>3.435276502864492E-2</v>
      </c>
      <c r="F1849" s="627">
        <v>-1.1393664397623455E-2</v>
      </c>
      <c r="G1849" s="628"/>
    </row>
    <row r="1850" spans="1:7">
      <c r="A1850" s="603">
        <v>42165</v>
      </c>
      <c r="B1850" s="626">
        <v>-1.5695111496577034E-2</v>
      </c>
      <c r="C1850" s="627">
        <v>-0.14781413059342291</v>
      </c>
      <c r="D1850" s="627">
        <v>-5.3242744987006624E-2</v>
      </c>
      <c r="E1850" s="627">
        <v>3.9291367400934044E-2</v>
      </c>
      <c r="F1850" s="627">
        <v>-1.1257227051565132E-2</v>
      </c>
      <c r="G1850" s="628"/>
    </row>
    <row r="1851" spans="1:7">
      <c r="A1851" s="603">
        <v>42164</v>
      </c>
      <c r="B1851" s="626">
        <v>-0.10100814069933381</v>
      </c>
      <c r="C1851" s="627">
        <v>-0.13899618973880651</v>
      </c>
      <c r="D1851" s="627">
        <v>-5.3067888099392883E-2</v>
      </c>
      <c r="E1851" s="627">
        <v>4.6283225845139095E-2</v>
      </c>
      <c r="F1851" s="627">
        <v>-9.7838410616848618E-3</v>
      </c>
      <c r="G1851" s="628"/>
    </row>
    <row r="1852" spans="1:7">
      <c r="A1852" s="603">
        <v>42163</v>
      </c>
      <c r="B1852" s="626">
        <v>-3.4204097292222256E-2</v>
      </c>
      <c r="C1852" s="627">
        <v>-0.13193891289065246</v>
      </c>
      <c r="D1852" s="627">
        <v>-4.8714935229509676E-2</v>
      </c>
      <c r="E1852" s="627">
        <v>5.0456903287685644E-2</v>
      </c>
      <c r="F1852" s="627">
        <v>-7.7097985705449753E-3</v>
      </c>
      <c r="G1852" s="628"/>
    </row>
    <row r="1853" spans="1:7">
      <c r="A1853" s="603">
        <v>42160</v>
      </c>
      <c r="B1853" s="626">
        <v>-6.405434121620289E-2</v>
      </c>
      <c r="C1853" s="627">
        <v>-9.2573644654301041E-2</v>
      </c>
      <c r="D1853" s="627">
        <v>-3.5304224954344418E-2</v>
      </c>
      <c r="E1853" s="627">
        <v>5.2333025363803007E-2</v>
      </c>
      <c r="F1853" s="627">
        <v>-8.4403544374775773E-3</v>
      </c>
      <c r="G1853" s="628"/>
    </row>
    <row r="1854" spans="1:7">
      <c r="A1854" s="603">
        <v>42159</v>
      </c>
      <c r="B1854" s="626">
        <v>-0.20102203615831549</v>
      </c>
      <c r="C1854" s="627">
        <v>-0.10201230506592111</v>
      </c>
      <c r="D1854" s="627">
        <v>-2.8096907327115891E-2</v>
      </c>
      <c r="E1854" s="627">
        <v>5.2261702035967215E-2</v>
      </c>
      <c r="F1854" s="627">
        <v>-8.1824170985462154E-3</v>
      </c>
      <c r="G1854" s="628"/>
    </row>
    <row r="1855" spans="1:7">
      <c r="A1855" s="603">
        <v>42158</v>
      </c>
      <c r="B1855" s="626">
        <v>-3.3631917738792212E-2</v>
      </c>
      <c r="C1855" s="627">
        <v>-8.8015592441415047E-2</v>
      </c>
      <c r="D1855" s="627">
        <v>-1.5522189660441906E-2</v>
      </c>
      <c r="E1855" s="627">
        <v>5.5267731060974122E-2</v>
      </c>
      <c r="F1855" s="627">
        <v>-6.9379488647573822E-3</v>
      </c>
      <c r="G1855" s="628"/>
    </row>
    <row r="1856" spans="1:7">
      <c r="A1856" s="603">
        <v>42157</v>
      </c>
      <c r="B1856" s="626">
        <v>-4.2410006909109066E-2</v>
      </c>
      <c r="C1856" s="627">
        <v>-6.8189734379962674E-2</v>
      </c>
      <c r="D1856" s="627">
        <v>3.3805019723797815E-3</v>
      </c>
      <c r="E1856" s="627">
        <v>5.8925052315006353E-2</v>
      </c>
      <c r="F1856" s="627">
        <v>-4.9999735828016945E-3</v>
      </c>
      <c r="G1856" s="628"/>
    </row>
    <row r="1857" spans="1:7">
      <c r="A1857" s="603">
        <v>42156</v>
      </c>
      <c r="B1857" s="626">
        <v>9.7939651664178534E-2</v>
      </c>
      <c r="C1857" s="627">
        <v>-1.9081866100019135E-2</v>
      </c>
      <c r="D1857" s="627">
        <v>3.6297443668961142E-2</v>
      </c>
      <c r="E1857" s="627">
        <v>6.3233106458085872E-2</v>
      </c>
      <c r="F1857" s="627">
        <v>-3.3818537841094815E-3</v>
      </c>
      <c r="G1857" s="628"/>
    </row>
    <row r="1858" spans="1:7">
      <c r="A1858" s="603">
        <v>42153</v>
      </c>
      <c r="B1858" s="626">
        <v>9.6457091139016196E-2</v>
      </c>
      <c r="C1858" s="627">
        <v>7.6907004874118021E-4</v>
      </c>
      <c r="D1858" s="627">
        <v>5.903399204482257E-2</v>
      </c>
      <c r="E1858" s="627">
        <v>6.5186580301676872E-2</v>
      </c>
      <c r="F1858" s="627">
        <v>-2.5261202479522301E-3</v>
      </c>
      <c r="G1858" s="628"/>
    </row>
    <row r="1859" spans="1:7">
      <c r="A1859" s="603">
        <v>42152</v>
      </c>
      <c r="B1859" s="626">
        <v>0.14170792196623444</v>
      </c>
      <c r="C1859" s="627">
        <v>1.6488232636661524E-2</v>
      </c>
      <c r="D1859" s="627">
        <v>7.5863976404700356E-2</v>
      </c>
      <c r="E1859" s="627">
        <v>6.6313690707001743E-2</v>
      </c>
      <c r="F1859" s="627">
        <v>7.1354478634694807E-5</v>
      </c>
      <c r="G1859" s="628"/>
    </row>
    <row r="1860" spans="1:7">
      <c r="A1860" s="603">
        <v>42151</v>
      </c>
      <c r="B1860" s="626">
        <v>0.15027201565952064</v>
      </c>
      <c r="C1860" s="627">
        <v>-2.3641723041506447E-2</v>
      </c>
      <c r="D1860" s="627">
        <v>9.0214211494607829E-2</v>
      </c>
      <c r="E1860" s="627">
        <v>6.6700860895087213E-2</v>
      </c>
      <c r="F1860" s="627">
        <v>9.3250953936323429E-4</v>
      </c>
      <c r="G1860" s="628"/>
    </row>
    <row r="1861" spans="1:7">
      <c r="A1861" s="603">
        <v>42150</v>
      </c>
      <c r="B1861" s="626">
        <v>0.11746655182276357</v>
      </c>
      <c r="C1861" s="627">
        <v>-3.934781266511287E-2</v>
      </c>
      <c r="D1861" s="627">
        <v>9.8779939589054622E-2</v>
      </c>
      <c r="E1861" s="627">
        <v>6.5401937452632314E-2</v>
      </c>
      <c r="F1861" s="627">
        <v>1.0958276308069138E-3</v>
      </c>
      <c r="G1861" s="628"/>
    </row>
    <row r="1862" spans="1:7">
      <c r="A1862" s="603">
        <v>42149</v>
      </c>
      <c r="B1862" s="626">
        <v>0.1361766246551834</v>
      </c>
      <c r="C1862" s="627">
        <v>-1.5099844464268142E-2</v>
      </c>
      <c r="D1862" s="627">
        <v>0.10976426342202673</v>
      </c>
      <c r="E1862" s="627">
        <v>6.391729425298695E-2</v>
      </c>
      <c r="F1862" s="627">
        <v>1.0978833265316288E-3</v>
      </c>
      <c r="G1862" s="628"/>
    </row>
    <row r="1863" spans="1:7">
      <c r="A1863" s="603">
        <v>42146</v>
      </c>
      <c r="B1863" s="626">
        <v>0.13391648299945808</v>
      </c>
      <c r="C1863" s="627">
        <v>-1.0928027974576081E-2</v>
      </c>
      <c r="D1863" s="627">
        <v>0.11829492110500921</v>
      </c>
      <c r="E1863" s="627">
        <v>5.9951871552527611E-2</v>
      </c>
      <c r="F1863" s="627">
        <v>6.5609503935390662E-3</v>
      </c>
      <c r="G1863" s="628"/>
    </row>
    <row r="1864" spans="1:7">
      <c r="A1864" s="603">
        <v>42145</v>
      </c>
      <c r="B1864" s="626">
        <v>0.29803540662687855</v>
      </c>
      <c r="C1864" s="627">
        <v>-2.8972196516501451E-2</v>
      </c>
      <c r="D1864" s="627">
        <v>0.11149419097775683</v>
      </c>
      <c r="E1864" s="627">
        <v>5.4342723933159975E-2</v>
      </c>
      <c r="F1864" s="627">
        <v>5.9350847737615038E-3</v>
      </c>
      <c r="G1864" s="628"/>
    </row>
    <row r="1865" spans="1:7">
      <c r="A1865" s="603">
        <v>42144</v>
      </c>
      <c r="B1865" s="626">
        <v>0.45454539303553643</v>
      </c>
      <c r="C1865" s="627">
        <v>-4.3689333084301715E-2</v>
      </c>
      <c r="D1865" s="627">
        <v>0.10600403136202467</v>
      </c>
      <c r="E1865" s="627">
        <v>5.0109771762869966E-2</v>
      </c>
      <c r="F1865" s="627">
        <v>8.3479504827580747E-3</v>
      </c>
      <c r="G1865" s="628"/>
    </row>
    <row r="1866" spans="1:7">
      <c r="A1866" s="603">
        <v>42143</v>
      </c>
      <c r="B1866" s="626">
        <v>0.59969673082476116</v>
      </c>
      <c r="C1866" s="627">
        <v>-6.5848847130799332E-2</v>
      </c>
      <c r="D1866" s="627">
        <v>9.0034096430390731E-2</v>
      </c>
      <c r="E1866" s="627">
        <v>4.5433970704222428E-2</v>
      </c>
      <c r="F1866" s="627">
        <v>2.6780146133203526E-2</v>
      </c>
      <c r="G1866" s="628"/>
    </row>
    <row r="1867" spans="1:7">
      <c r="A1867" s="603">
        <v>42142</v>
      </c>
      <c r="B1867" s="626">
        <v>0.64032392292655282</v>
      </c>
      <c r="C1867" s="627">
        <v>-9.5265550899085033E-2</v>
      </c>
      <c r="D1867" s="627">
        <v>6.5684343374707452E-2</v>
      </c>
      <c r="E1867" s="627">
        <v>3.62138937579016E-2</v>
      </c>
      <c r="F1867" s="627">
        <v>3.1408632682145526E-2</v>
      </c>
      <c r="G1867" s="628"/>
    </row>
    <row r="1868" spans="1:7">
      <c r="A1868" s="603">
        <v>42139</v>
      </c>
      <c r="B1868" s="626">
        <v>0.54126494749706755</v>
      </c>
      <c r="C1868" s="627">
        <v>-9.1949351975239221E-2</v>
      </c>
      <c r="D1868" s="627">
        <v>6.1441541192771704E-2</v>
      </c>
      <c r="E1868" s="627">
        <v>3.3867265379625353E-2</v>
      </c>
      <c r="F1868" s="627">
        <v>3.2504044560932206E-2</v>
      </c>
      <c r="G1868" s="628"/>
    </row>
    <row r="1869" spans="1:7">
      <c r="A1869" s="603">
        <v>42138</v>
      </c>
      <c r="B1869" s="626">
        <v>0.55390599017279296</v>
      </c>
      <c r="C1869" s="627">
        <v>-8.8101445755480748E-2</v>
      </c>
      <c r="D1869" s="627">
        <v>2.1937996038318641E-2</v>
      </c>
      <c r="E1869" s="627">
        <v>2.5260728878882296E-2</v>
      </c>
      <c r="F1869" s="627">
        <v>3.8204067040828397E-2</v>
      </c>
      <c r="G1869" s="628"/>
    </row>
    <row r="1870" spans="1:7">
      <c r="A1870" s="603">
        <v>42137</v>
      </c>
      <c r="B1870" s="626">
        <v>0.57327675529346589</v>
      </c>
      <c r="C1870" s="627">
        <v>-7.6039684311433917E-2</v>
      </c>
      <c r="D1870" s="627">
        <v>3.8857888140043364E-3</v>
      </c>
      <c r="E1870" s="627">
        <v>1.0079796706911429E-2</v>
      </c>
      <c r="F1870" s="627">
        <v>4.1795875555558033E-2</v>
      </c>
      <c r="G1870" s="628"/>
    </row>
    <row r="1871" spans="1:7">
      <c r="A1871" s="603">
        <v>42136</v>
      </c>
      <c r="B1871" s="626">
        <v>0.55751379571871695</v>
      </c>
      <c r="C1871" s="627">
        <v>-6.4896131454909772E-2</v>
      </c>
      <c r="D1871" s="627">
        <v>1.6090972488161308E-3</v>
      </c>
      <c r="E1871" s="627">
        <v>3.0450527945414456E-3</v>
      </c>
      <c r="F1871" s="627">
        <v>5.3390703688296307E-2</v>
      </c>
      <c r="G1871" s="628"/>
    </row>
    <row r="1872" spans="1:7">
      <c r="A1872" s="603">
        <v>42135</v>
      </c>
      <c r="B1872" s="626">
        <v>0.54378183717237227</v>
      </c>
      <c r="C1872" s="627">
        <v>-4.6618217231220622E-2</v>
      </c>
      <c r="D1872" s="627">
        <v>4.7796215902300952E-3</v>
      </c>
      <c r="E1872" s="627">
        <v>8.4163984722092659E-4</v>
      </c>
      <c r="F1872" s="627">
        <v>7.0999817073503987E-2</v>
      </c>
      <c r="G1872" s="628"/>
    </row>
    <row r="1873" spans="1:7">
      <c r="A1873" s="603">
        <v>42132</v>
      </c>
      <c r="B1873" s="626">
        <v>0.58313424641162714</v>
      </c>
      <c r="C1873" s="627">
        <v>-5.0930351566947319E-3</v>
      </c>
      <c r="D1873" s="627">
        <v>6.4817073973441651E-3</v>
      </c>
      <c r="E1873" s="627">
        <v>-1.4178470949323155E-4</v>
      </c>
      <c r="F1873" s="627">
        <v>6.8823918767366196E-2</v>
      </c>
      <c r="G1873" s="628"/>
    </row>
    <row r="1874" spans="1:7">
      <c r="A1874" s="603">
        <v>42131</v>
      </c>
      <c r="B1874" s="626">
        <v>0.50710470761198223</v>
      </c>
      <c r="C1874" s="627">
        <v>-4.1740032482455246E-2</v>
      </c>
      <c r="D1874" s="627">
        <v>-1.3535379654116246E-2</v>
      </c>
      <c r="E1874" s="627">
        <v>-1.5093273249777934E-2</v>
      </c>
      <c r="F1874" s="627">
        <v>7.0913389934485677E-2</v>
      </c>
      <c r="G1874" s="628"/>
    </row>
    <row r="1875" spans="1:7">
      <c r="A1875" s="603">
        <v>42130</v>
      </c>
      <c r="B1875" s="626">
        <v>0.4764945895965661</v>
      </c>
      <c r="C1875" s="627">
        <v>1.5223209587468063E-2</v>
      </c>
      <c r="D1875" s="627">
        <v>-1.4055757781799164E-2</v>
      </c>
      <c r="E1875" s="627">
        <v>-1.7997097256671323E-2</v>
      </c>
      <c r="F1875" s="627">
        <v>7.6915703030905641E-2</v>
      </c>
      <c r="G1875" s="628"/>
    </row>
    <row r="1876" spans="1:7">
      <c r="A1876" s="603">
        <v>42129</v>
      </c>
      <c r="B1876" s="626">
        <v>0.57954235088654493</v>
      </c>
      <c r="C1876" s="627">
        <v>0.12860353746166062</v>
      </c>
      <c r="D1876" s="627">
        <v>-2.0764494592169988E-3</v>
      </c>
      <c r="E1876" s="627">
        <v>-1.3837560482328369E-2</v>
      </c>
      <c r="F1876" s="627">
        <v>8.868775698742061E-2</v>
      </c>
      <c r="G1876" s="628"/>
    </row>
    <row r="1877" spans="1:7">
      <c r="A1877" s="603">
        <v>42128</v>
      </c>
      <c r="B1877" s="626">
        <v>0.415820930080954</v>
      </c>
      <c r="C1877" s="627">
        <v>0.18085131414105876</v>
      </c>
      <c r="D1877" s="627">
        <v>-1.1311959523068819E-2</v>
      </c>
      <c r="E1877" s="627">
        <v>-1.9766871048498339E-2</v>
      </c>
      <c r="F1877" s="627">
        <v>0.10598850306492116</v>
      </c>
      <c r="G1877" s="628"/>
    </row>
    <row r="1878" spans="1:7">
      <c r="A1878" s="603">
        <v>42125</v>
      </c>
      <c r="B1878" s="626">
        <v>0.28078688220193515</v>
      </c>
      <c r="C1878" s="627">
        <v>0.19384434145885002</v>
      </c>
      <c r="D1878" s="627">
        <v>-2.0349600733207289E-2</v>
      </c>
      <c r="E1878" s="627">
        <v>-2.4452035542780262E-2</v>
      </c>
      <c r="F1878" s="627">
        <v>0.11232294756956052</v>
      </c>
      <c r="G1878" s="628"/>
    </row>
    <row r="1879" spans="1:7">
      <c r="A1879" s="603">
        <v>42124</v>
      </c>
      <c r="B1879" s="626">
        <v>-0.30601226425794292</v>
      </c>
      <c r="C1879" s="627">
        <v>0.15669179481899811</v>
      </c>
      <c r="D1879" s="627">
        <v>-3.0244284076965632E-2</v>
      </c>
      <c r="E1879" s="627">
        <v>-3.897791040159735E-2</v>
      </c>
      <c r="F1879" s="627">
        <v>0.13235032331311583</v>
      </c>
      <c r="G1879" s="628"/>
    </row>
    <row r="1880" spans="1:7">
      <c r="A1880" s="603">
        <v>42123</v>
      </c>
      <c r="B1880" s="626">
        <v>-0.2611817815546596</v>
      </c>
      <c r="C1880" s="627">
        <v>0.16563400290000349</v>
      </c>
      <c r="D1880" s="627">
        <v>-9.8985971019863155E-3</v>
      </c>
      <c r="E1880" s="627">
        <v>-3.996648682163529E-2</v>
      </c>
      <c r="F1880" s="627">
        <v>0.14881840392536644</v>
      </c>
      <c r="G1880" s="628"/>
    </row>
    <row r="1881" spans="1:7">
      <c r="A1881" s="603">
        <v>42122</v>
      </c>
      <c r="B1881" s="626">
        <v>-0.42143398178165015</v>
      </c>
      <c r="C1881" s="627">
        <v>0.18430899536608375</v>
      </c>
      <c r="D1881" s="627">
        <v>-3.681170284138488E-3</v>
      </c>
      <c r="E1881" s="627">
        <v>-3.9609415367346482E-2</v>
      </c>
      <c r="F1881" s="627">
        <v>0.15805041877411349</v>
      </c>
      <c r="G1881" s="628"/>
    </row>
    <row r="1882" spans="1:7">
      <c r="A1882" s="603">
        <v>42121</v>
      </c>
      <c r="B1882" s="626">
        <v>-0.45957873489264128</v>
      </c>
      <c r="C1882" s="627">
        <v>0.19711703093084834</v>
      </c>
      <c r="D1882" s="627">
        <v>-9.6749651864031071E-3</v>
      </c>
      <c r="E1882" s="627">
        <v>-3.8392283496340628E-2</v>
      </c>
      <c r="F1882" s="627">
        <v>0.17288091008251527</v>
      </c>
      <c r="G1882" s="628"/>
    </row>
    <row r="1883" spans="1:7">
      <c r="A1883" s="603">
        <v>42118</v>
      </c>
      <c r="B1883" s="626">
        <v>-0.20809230044743202</v>
      </c>
      <c r="C1883" s="627">
        <v>0.19461411513894755</v>
      </c>
      <c r="D1883" s="627">
        <v>-1.8375390242152543E-2</v>
      </c>
      <c r="E1883" s="627">
        <v>-3.9534785947074047E-2</v>
      </c>
      <c r="F1883" s="627">
        <v>0.18316299563445695</v>
      </c>
      <c r="G1883" s="628"/>
    </row>
    <row r="1884" spans="1:7">
      <c r="A1884" s="603">
        <v>42117</v>
      </c>
      <c r="B1884" s="626">
        <v>-0.15602396928553186</v>
      </c>
      <c r="C1884" s="627">
        <v>0.27084539919737433</v>
      </c>
      <c r="D1884" s="627">
        <v>-2.5591030954439282E-2</v>
      </c>
      <c r="E1884" s="627">
        <v>-2.7751055657899155E-2</v>
      </c>
      <c r="F1884" s="627">
        <v>0.19277510649823998</v>
      </c>
      <c r="G1884" s="628"/>
    </row>
    <row r="1885" spans="1:7">
      <c r="A1885" s="603">
        <v>42116</v>
      </c>
      <c r="B1885" s="626">
        <v>-9.936852156605655E-2</v>
      </c>
      <c r="C1885" s="627">
        <v>0.33881959429747999</v>
      </c>
      <c r="D1885" s="627">
        <v>-2.3579020207536442E-2</v>
      </c>
      <c r="E1885" s="627">
        <v>-2.1540351390015703E-2</v>
      </c>
      <c r="F1885" s="627">
        <v>0.20672858400198085</v>
      </c>
      <c r="G1885" s="628"/>
    </row>
    <row r="1886" spans="1:7">
      <c r="A1886" s="603">
        <v>42115</v>
      </c>
      <c r="B1886" s="626">
        <v>2.6072759878792109E-2</v>
      </c>
      <c r="C1886" s="627">
        <v>0.33848963884942379</v>
      </c>
      <c r="D1886" s="627">
        <v>-2.3821718837146184E-2</v>
      </c>
      <c r="E1886" s="627">
        <v>-1.2036318012828406E-2</v>
      </c>
      <c r="F1886" s="627">
        <v>0.22151393043423998</v>
      </c>
      <c r="G1886" s="628"/>
    </row>
    <row r="1887" spans="1:7">
      <c r="A1887" s="603">
        <v>42114</v>
      </c>
      <c r="B1887" s="626">
        <v>6.0974734138800751E-2</v>
      </c>
      <c r="C1887" s="627">
        <v>0.34300708273963282</v>
      </c>
      <c r="D1887" s="627">
        <v>-2.4121893027240219E-2</v>
      </c>
      <c r="E1887" s="627">
        <v>-7.3906955256231701E-3</v>
      </c>
      <c r="F1887" s="627">
        <v>0.2337391471672183</v>
      </c>
      <c r="G1887" s="628"/>
    </row>
    <row r="1888" spans="1:7">
      <c r="A1888" s="603">
        <v>42111</v>
      </c>
      <c r="B1888" s="626">
        <v>0.19701638446687922</v>
      </c>
      <c r="C1888" s="627">
        <v>0.36918051237532429</v>
      </c>
      <c r="D1888" s="627">
        <v>-1.9712307582406392E-2</v>
      </c>
      <c r="E1888" s="627">
        <v>-5.0695065376005037E-3</v>
      </c>
      <c r="F1888" s="627">
        <v>0.2392193445297261</v>
      </c>
      <c r="G1888" s="628"/>
    </row>
    <row r="1889" spans="1:7">
      <c r="A1889" s="603">
        <v>42110</v>
      </c>
      <c r="B1889" s="626">
        <v>0.28366294742216031</v>
      </c>
      <c r="C1889" s="627">
        <v>0.3943170029284091</v>
      </c>
      <c r="D1889" s="627">
        <v>-1.8317376852805108E-2</v>
      </c>
      <c r="E1889" s="627">
        <v>-3.5668583140513006E-3</v>
      </c>
      <c r="F1889" s="627">
        <v>0.24052925680445938</v>
      </c>
      <c r="G1889" s="628"/>
    </row>
    <row r="1890" spans="1:7">
      <c r="A1890" s="603">
        <v>42109</v>
      </c>
      <c r="B1890" s="626">
        <v>0.31981505819709088</v>
      </c>
      <c r="C1890" s="627">
        <v>0.40776030904724431</v>
      </c>
      <c r="D1890" s="627">
        <v>-1.7468616071677153E-2</v>
      </c>
      <c r="E1890" s="627">
        <v>-4.3111407757472483E-3</v>
      </c>
      <c r="F1890" s="627">
        <v>0.24164392995895403</v>
      </c>
      <c r="G1890" s="628"/>
    </row>
    <row r="1891" spans="1:7">
      <c r="A1891" s="603">
        <v>42108</v>
      </c>
      <c r="B1891" s="626">
        <v>0.29934233395432425</v>
      </c>
      <c r="C1891" s="627">
        <v>0.41409569531923823</v>
      </c>
      <c r="D1891" s="627">
        <v>-1.6512831962961504E-2</v>
      </c>
      <c r="E1891" s="627">
        <v>-3.2017013261056641E-3</v>
      </c>
      <c r="F1891" s="627">
        <v>0.24021386324954294</v>
      </c>
      <c r="G1891" s="628"/>
    </row>
    <row r="1892" spans="1:7">
      <c r="A1892" s="603">
        <v>42107</v>
      </c>
      <c r="B1892" s="626">
        <v>0.32512690572804587</v>
      </c>
      <c r="C1892" s="627">
        <v>0.40511447193622074</v>
      </c>
      <c r="D1892" s="627">
        <v>-2.1089322332646262E-2</v>
      </c>
      <c r="E1892" s="627">
        <v>-3.2732980933822264E-3</v>
      </c>
      <c r="F1892" s="627">
        <v>0.23849597353587559</v>
      </c>
      <c r="G1892" s="628"/>
    </row>
    <row r="1893" spans="1:7">
      <c r="A1893" s="603">
        <v>42104</v>
      </c>
      <c r="B1893" s="626">
        <v>0.3671188606337607</v>
      </c>
      <c r="C1893" s="627">
        <v>0.39588143703805156</v>
      </c>
      <c r="D1893" s="627">
        <v>-2.1546545300280849E-2</v>
      </c>
      <c r="E1893" s="627">
        <v>-2.4669542219871005E-3</v>
      </c>
      <c r="F1893" s="627">
        <v>0.23616164939924797</v>
      </c>
      <c r="G1893" s="628"/>
    </row>
    <row r="1894" spans="1:7">
      <c r="A1894" s="603">
        <v>42103</v>
      </c>
      <c r="B1894" s="626">
        <v>0.49298280343413214</v>
      </c>
      <c r="C1894" s="627">
        <v>0.38632868019513217</v>
      </c>
      <c r="D1894" s="627">
        <v>-1.562138845670975E-2</v>
      </c>
      <c r="E1894" s="627">
        <v>-2.2410665849619295E-3</v>
      </c>
      <c r="F1894" s="627">
        <v>0.23537136584485324</v>
      </c>
      <c r="G1894" s="628"/>
    </row>
    <row r="1895" spans="1:7">
      <c r="A1895" s="603">
        <v>42102</v>
      </c>
      <c r="B1895" s="626">
        <v>0.4807059714528561</v>
      </c>
      <c r="C1895" s="627">
        <v>0.35862839744963215</v>
      </c>
      <c r="D1895" s="627">
        <v>-6.7231295741014144E-3</v>
      </c>
      <c r="E1895" s="627">
        <v>-2.8960222616661309E-3</v>
      </c>
      <c r="F1895" s="627">
        <v>0.23404407316413892</v>
      </c>
      <c r="G1895" s="628"/>
    </row>
    <row r="1896" spans="1:7">
      <c r="A1896" s="603">
        <v>42101</v>
      </c>
      <c r="B1896" s="626">
        <v>0.47311748734309539</v>
      </c>
      <c r="C1896" s="627">
        <v>0.30268213700424096</v>
      </c>
      <c r="D1896" s="627">
        <v>1.8131878777162746E-3</v>
      </c>
      <c r="E1896" s="627">
        <v>3.5437099083005788E-3</v>
      </c>
      <c r="F1896" s="627">
        <v>0.23509941959929537</v>
      </c>
      <c r="G1896" s="628"/>
    </row>
    <row r="1897" spans="1:7">
      <c r="A1897" s="603">
        <v>42100</v>
      </c>
      <c r="B1897" s="626">
        <v>0.45969121945537234</v>
      </c>
      <c r="C1897" s="627">
        <v>0.25139739899226371</v>
      </c>
      <c r="D1897" s="627">
        <v>1.7311510149834654E-3</v>
      </c>
      <c r="E1897" s="627">
        <v>1.2344220094140211E-2</v>
      </c>
      <c r="F1897" s="627">
        <v>0.23192004088053647</v>
      </c>
      <c r="G1897" s="628"/>
    </row>
    <row r="1898" spans="1:7">
      <c r="A1898" s="603">
        <v>42097</v>
      </c>
      <c r="B1898" s="626">
        <v>0.48893727408216697</v>
      </c>
      <c r="C1898" s="627">
        <v>0.16555508827301466</v>
      </c>
      <c r="D1898" s="627">
        <v>-7.986710118585821E-3</v>
      </c>
      <c r="E1898" s="627">
        <v>1.1769515389646289E-2</v>
      </c>
      <c r="F1898" s="627">
        <v>0.23024251941497537</v>
      </c>
      <c r="G1898" s="628"/>
    </row>
    <row r="1899" spans="1:7">
      <c r="A1899" s="603">
        <v>42096</v>
      </c>
      <c r="B1899" s="626">
        <v>0.51071800592965466</v>
      </c>
      <c r="C1899" s="627">
        <v>7.6367010461833501E-2</v>
      </c>
      <c r="D1899" s="627">
        <v>2.7707390188800515E-3</v>
      </c>
      <c r="E1899" s="627">
        <v>1.5881335613648045E-2</v>
      </c>
      <c r="F1899" s="627">
        <v>0.22763658859540145</v>
      </c>
      <c r="G1899" s="628"/>
    </row>
    <row r="1900" spans="1:7">
      <c r="A1900" s="603">
        <v>42095</v>
      </c>
      <c r="B1900" s="626">
        <v>0.54788537939061077</v>
      </c>
      <c r="C1900" s="627">
        <v>5.6338176181719289E-2</v>
      </c>
      <c r="D1900" s="627">
        <v>5.6150916227960508E-3</v>
      </c>
      <c r="E1900" s="627">
        <v>1.9670226258993617E-2</v>
      </c>
      <c r="F1900" s="627">
        <v>0.22634420678890002</v>
      </c>
      <c r="G1900" s="628"/>
    </row>
    <row r="1901" spans="1:7">
      <c r="A1901" s="603">
        <v>42094</v>
      </c>
      <c r="B1901" s="626">
        <v>0.55736841273655302</v>
      </c>
      <c r="C1901" s="627">
        <v>-4.4005470151436604E-2</v>
      </c>
      <c r="D1901" s="627">
        <v>4.3516952208915046E-4</v>
      </c>
      <c r="E1901" s="627">
        <v>1.8961486894624357E-2</v>
      </c>
      <c r="F1901" s="627">
        <v>0.22513889934396741</v>
      </c>
      <c r="G1901" s="628"/>
    </row>
    <row r="1902" spans="1:7">
      <c r="A1902" s="603">
        <v>42093</v>
      </c>
      <c r="B1902" s="626">
        <v>0.48714160924155853</v>
      </c>
      <c r="C1902" s="627">
        <v>-5.2225202070677865E-2</v>
      </c>
      <c r="D1902" s="627">
        <v>-1.2152104918557191E-4</v>
      </c>
      <c r="E1902" s="627">
        <v>1.8165480126322121E-2</v>
      </c>
      <c r="F1902" s="627">
        <v>0.22413196563150381</v>
      </c>
      <c r="G1902" s="628"/>
    </row>
    <row r="1903" spans="1:7">
      <c r="A1903" s="603">
        <v>42090</v>
      </c>
      <c r="B1903" s="626">
        <v>0.42672959593789278</v>
      </c>
      <c r="C1903" s="627">
        <v>-6.9204448435450414E-2</v>
      </c>
      <c r="D1903" s="627">
        <v>-7.6014641530407602E-3</v>
      </c>
      <c r="E1903" s="627">
        <v>1.6023205441665411E-2</v>
      </c>
      <c r="F1903" s="627">
        <v>0.2237580099593442</v>
      </c>
      <c r="G1903" s="628"/>
    </row>
    <row r="1904" spans="1:7">
      <c r="A1904" s="603">
        <v>42089</v>
      </c>
      <c r="B1904" s="626">
        <v>0.43903923641882914</v>
      </c>
      <c r="C1904" s="627">
        <v>-6.9175834337903724E-2</v>
      </c>
      <c r="D1904" s="627">
        <v>-5.8775021464457433E-3</v>
      </c>
      <c r="E1904" s="627">
        <v>1.8704816055240391E-2</v>
      </c>
      <c r="F1904" s="627">
        <v>0.22371271942732673</v>
      </c>
      <c r="G1904" s="628"/>
    </row>
    <row r="1905" spans="1:7">
      <c r="A1905" s="603">
        <v>42088</v>
      </c>
      <c r="B1905" s="626">
        <v>0.2524817138405997</v>
      </c>
      <c r="C1905" s="627">
        <v>-6.6211810949301189E-2</v>
      </c>
      <c r="D1905" s="627">
        <v>-4.5102937619006635E-3</v>
      </c>
      <c r="E1905" s="627">
        <v>2.2626798742498427E-2</v>
      </c>
      <c r="F1905" s="627">
        <v>0.22415125677532108</v>
      </c>
      <c r="G1905" s="628"/>
    </row>
    <row r="1906" spans="1:7">
      <c r="A1906" s="603">
        <v>42087</v>
      </c>
      <c r="B1906" s="626">
        <v>0.32447530517584655</v>
      </c>
      <c r="C1906" s="627">
        <v>-5.6284362886982964E-2</v>
      </c>
      <c r="D1906" s="627">
        <v>1.8091046293467318E-3</v>
      </c>
      <c r="E1906" s="627">
        <v>2.7832037555057098E-2</v>
      </c>
      <c r="F1906" s="627">
        <v>0.22562240637918721</v>
      </c>
      <c r="G1906" s="628"/>
    </row>
    <row r="1907" spans="1:7">
      <c r="A1907" s="603">
        <v>42086</v>
      </c>
      <c r="B1907" s="626">
        <v>0.42766097914700779</v>
      </c>
      <c r="C1907" s="627">
        <v>-4.9144568558778814E-2</v>
      </c>
      <c r="D1907" s="627">
        <v>5.9852811483758466E-3</v>
      </c>
      <c r="E1907" s="627">
        <v>3.0615999564700572E-2</v>
      </c>
      <c r="F1907" s="627">
        <v>0.2259835558500245</v>
      </c>
      <c r="G1907" s="628"/>
    </row>
    <row r="1908" spans="1:7">
      <c r="A1908" s="603">
        <v>42083</v>
      </c>
      <c r="B1908" s="626">
        <v>0.36246577039233141</v>
      </c>
      <c r="C1908" s="627">
        <v>-5.3820106886175036E-2</v>
      </c>
      <c r="D1908" s="627">
        <v>5.4089451302310118E-3</v>
      </c>
      <c r="E1908" s="627">
        <v>2.8928003189474458E-2</v>
      </c>
      <c r="F1908" s="627">
        <v>0.22474737158410102</v>
      </c>
      <c r="G1908" s="628"/>
    </row>
    <row r="1909" spans="1:7">
      <c r="A1909" s="603">
        <v>42082</v>
      </c>
      <c r="B1909" s="626">
        <v>0.28393829578722535</v>
      </c>
      <c r="C1909" s="627">
        <v>-3.4028049265395356E-2</v>
      </c>
      <c r="D1909" s="627">
        <v>3.1775846126082061E-3</v>
      </c>
      <c r="E1909" s="627">
        <v>3.5276721994542737E-2</v>
      </c>
      <c r="F1909" s="627">
        <v>0.22472626682177926</v>
      </c>
      <c r="G1909" s="628"/>
    </row>
    <row r="1910" spans="1:7">
      <c r="A1910" s="603">
        <v>42081</v>
      </c>
      <c r="B1910" s="626">
        <v>0.20288678515400552</v>
      </c>
      <c r="C1910" s="627">
        <v>-1.2317885116658458E-2</v>
      </c>
      <c r="D1910" s="627">
        <v>8.9049572011696339E-4</v>
      </c>
      <c r="E1910" s="627">
        <v>4.6316262698505729E-2</v>
      </c>
      <c r="F1910" s="627">
        <v>0.22537016971799056</v>
      </c>
      <c r="G1910" s="628"/>
    </row>
    <row r="1911" spans="1:7">
      <c r="A1911" s="603">
        <v>42080</v>
      </c>
      <c r="B1911" s="626">
        <v>0.16606568367935864</v>
      </c>
      <c r="C1911" s="627">
        <v>-5.8293459005152645E-3</v>
      </c>
      <c r="D1911" s="627">
        <v>2.6801640713173492E-3</v>
      </c>
      <c r="E1911" s="627">
        <v>5.839869872051217E-2</v>
      </c>
      <c r="F1911" s="627">
        <v>0.22536900964036499</v>
      </c>
      <c r="G1911" s="628"/>
    </row>
    <row r="1912" spans="1:7">
      <c r="A1912" s="603">
        <v>42079</v>
      </c>
      <c r="B1912" s="626">
        <v>0.22435889263566861</v>
      </c>
      <c r="C1912" s="627">
        <v>-1.1778427974655141E-2</v>
      </c>
      <c r="D1912" s="627">
        <v>7.9593507295732165E-3</v>
      </c>
      <c r="E1912" s="627">
        <v>6.1968522978898481E-2</v>
      </c>
      <c r="F1912" s="627">
        <v>0.22516837722003563</v>
      </c>
      <c r="G1912" s="628"/>
    </row>
    <row r="1913" spans="1:7">
      <c r="A1913" s="603">
        <v>42076</v>
      </c>
      <c r="B1913" s="626">
        <v>2.3018487580792085E-2</v>
      </c>
      <c r="C1913" s="627">
        <v>-1.7132433187293988E-2</v>
      </c>
      <c r="D1913" s="627">
        <v>5.3506213562842337E-3</v>
      </c>
      <c r="E1913" s="627">
        <v>6.4127446292565185E-2</v>
      </c>
      <c r="F1913" s="627">
        <v>0.22454585338796723</v>
      </c>
      <c r="G1913" s="628"/>
    </row>
    <row r="1914" spans="1:7">
      <c r="A1914" s="603">
        <v>42075</v>
      </c>
      <c r="B1914" s="626">
        <v>0.14957733707686449</v>
      </c>
      <c r="C1914" s="627">
        <v>-2.7876588763920004E-2</v>
      </c>
      <c r="D1914" s="627">
        <v>5.0086446145693776E-3</v>
      </c>
      <c r="E1914" s="627">
        <v>6.4352936863515578E-2</v>
      </c>
      <c r="F1914" s="627">
        <v>0.22481500868552887</v>
      </c>
      <c r="G1914" s="628"/>
    </row>
    <row r="1915" spans="1:7">
      <c r="A1915" s="603">
        <v>42074</v>
      </c>
      <c r="B1915" s="626">
        <v>0.3463590312519686</v>
      </c>
      <c r="C1915" s="627">
        <v>-2.9810195533991678E-2</v>
      </c>
      <c r="D1915" s="627">
        <v>6.8849303267612284E-3</v>
      </c>
      <c r="E1915" s="627">
        <v>6.5662460789674096E-2</v>
      </c>
      <c r="F1915" s="627">
        <v>0.22485882858098422</v>
      </c>
      <c r="G1915" s="628"/>
    </row>
    <row r="1916" spans="1:7">
      <c r="A1916" s="603">
        <v>42073</v>
      </c>
      <c r="B1916" s="626">
        <v>0.41281214100768926</v>
      </c>
      <c r="C1916" s="627">
        <v>-2.9673035206263382E-2</v>
      </c>
      <c r="D1916" s="627">
        <v>7.5702110281273801E-3</v>
      </c>
      <c r="E1916" s="627">
        <v>6.696233271798803E-2</v>
      </c>
      <c r="F1916" s="627">
        <v>0.22479298929707184</v>
      </c>
      <c r="G1916" s="628"/>
    </row>
    <row r="1917" spans="1:7">
      <c r="A1917" s="603">
        <v>42072</v>
      </c>
      <c r="B1917" s="626">
        <v>0.48013519909452729</v>
      </c>
      <c r="C1917" s="627">
        <v>-3.0546475661783545E-2</v>
      </c>
      <c r="D1917" s="627">
        <v>5.6146639351600533E-3</v>
      </c>
      <c r="E1917" s="627">
        <v>6.7781678024549236E-2</v>
      </c>
      <c r="F1917" s="627">
        <v>0.22481890915437372</v>
      </c>
      <c r="G1917" s="628"/>
    </row>
    <row r="1918" spans="1:7">
      <c r="A1918" s="603">
        <v>42069</v>
      </c>
      <c r="B1918" s="626">
        <v>0.65397999878234225</v>
      </c>
      <c r="C1918" s="627">
        <v>-2.9205054756861519E-2</v>
      </c>
      <c r="D1918" s="627">
        <v>8.8894782408894292E-3</v>
      </c>
      <c r="E1918" s="627">
        <v>6.8803353111454676E-2</v>
      </c>
      <c r="F1918" s="627">
        <v>0.2246790602856592</v>
      </c>
      <c r="G1918" s="628"/>
    </row>
    <row r="1919" spans="1:7">
      <c r="A1919" s="603">
        <v>42068</v>
      </c>
      <c r="B1919" s="626">
        <v>0.62562752984820791</v>
      </c>
      <c r="C1919" s="627">
        <v>-2.7667352980948332E-2</v>
      </c>
      <c r="D1919" s="627">
        <v>1.007451453176038E-2</v>
      </c>
      <c r="E1919" s="627">
        <v>6.9651346524756116E-2</v>
      </c>
      <c r="F1919" s="627">
        <v>0.226249626928237</v>
      </c>
      <c r="G1919" s="628"/>
    </row>
    <row r="1920" spans="1:7">
      <c r="A1920" s="603">
        <v>42067</v>
      </c>
      <c r="B1920" s="626">
        <v>0.7625846322751938</v>
      </c>
      <c r="C1920" s="627">
        <v>-1.924757925851147E-2</v>
      </c>
      <c r="D1920" s="627">
        <v>1.8376985710965191E-2</v>
      </c>
      <c r="E1920" s="627">
        <v>7.9153505046874906E-2</v>
      </c>
      <c r="F1920" s="627">
        <v>0.2304115744590487</v>
      </c>
      <c r="G1920" s="628"/>
    </row>
    <row r="1921" spans="1:7">
      <c r="A1921" s="603">
        <v>42066</v>
      </c>
      <c r="B1921" s="626">
        <v>0.80008096389110572</v>
      </c>
      <c r="C1921" s="627">
        <v>-1.6602900973332016E-2</v>
      </c>
      <c r="D1921" s="627">
        <v>2.1274703811328732E-2</v>
      </c>
      <c r="E1921" s="627">
        <v>8.4053510759681316E-2</v>
      </c>
      <c r="F1921" s="627">
        <v>0.23252081188552765</v>
      </c>
      <c r="G1921" s="628"/>
    </row>
    <row r="1922" spans="1:7">
      <c r="A1922" s="603">
        <v>42065</v>
      </c>
      <c r="B1922" s="626">
        <v>0.76592923849841221</v>
      </c>
      <c r="C1922" s="627">
        <v>-2.380945210619605E-2</v>
      </c>
      <c r="D1922" s="627">
        <v>2.1103523820615287E-2</v>
      </c>
      <c r="E1922" s="627">
        <v>8.3626781155284505E-2</v>
      </c>
      <c r="F1922" s="627">
        <v>0.23208658838975951</v>
      </c>
      <c r="G1922" s="628"/>
    </row>
    <row r="1923" spans="1:7">
      <c r="A1923" s="603">
        <v>42062</v>
      </c>
      <c r="B1923" s="626">
        <v>0.7166898388219084</v>
      </c>
      <c r="C1923" s="627">
        <v>-2.681226882896889E-2</v>
      </c>
      <c r="D1923" s="627">
        <v>1.8116355757225429E-2</v>
      </c>
      <c r="E1923" s="627">
        <v>8.3507981623826999E-2</v>
      </c>
      <c r="F1923" s="627">
        <v>0.23376812387553098</v>
      </c>
      <c r="G1923" s="628"/>
    </row>
    <row r="1924" spans="1:7">
      <c r="A1924" s="603">
        <v>42061</v>
      </c>
      <c r="B1924" s="626">
        <v>0.70700115534339392</v>
      </c>
      <c r="C1924" s="627">
        <v>-1.9977950799590711E-2</v>
      </c>
      <c r="D1924" s="627">
        <v>1.9631106220202792E-2</v>
      </c>
      <c r="E1924" s="627">
        <v>8.4932920134457038E-2</v>
      </c>
      <c r="F1924" s="627">
        <v>0.23524310424606143</v>
      </c>
      <c r="G1924" s="628"/>
    </row>
    <row r="1925" spans="1:7">
      <c r="A1925" s="603">
        <v>42060</v>
      </c>
      <c r="B1925" s="626">
        <v>0.69173711891014755</v>
      </c>
      <c r="C1925" s="627">
        <v>-1.016185266178805E-2</v>
      </c>
      <c r="D1925" s="627">
        <v>2.5636345090384809E-2</v>
      </c>
      <c r="E1925" s="627">
        <v>8.6979795832604678E-2</v>
      </c>
      <c r="F1925" s="627">
        <v>0.23626659916488618</v>
      </c>
      <c r="G1925" s="628"/>
    </row>
    <row r="1926" spans="1:7">
      <c r="A1926" s="603">
        <v>42059</v>
      </c>
      <c r="B1926" s="626">
        <v>0.6517138148648306</v>
      </c>
      <c r="C1926" s="627">
        <v>-3.9006320333047034E-3</v>
      </c>
      <c r="D1926" s="627">
        <v>3.0975066068761877E-2</v>
      </c>
      <c r="E1926" s="627">
        <v>9.2674949563637338E-2</v>
      </c>
      <c r="F1926" s="627">
        <v>0.23840018474870839</v>
      </c>
      <c r="G1926" s="628"/>
    </row>
    <row r="1927" spans="1:7">
      <c r="A1927" s="603">
        <v>42058</v>
      </c>
      <c r="B1927" s="626">
        <v>0.51115264051575215</v>
      </c>
      <c r="C1927" s="627">
        <v>-8.1935014028525002E-3</v>
      </c>
      <c r="D1927" s="627">
        <v>2.4979121515663665E-2</v>
      </c>
      <c r="E1927" s="627">
        <v>0.10049671067663735</v>
      </c>
      <c r="F1927" s="627">
        <v>0.24206073703259021</v>
      </c>
      <c r="G1927" s="628"/>
    </row>
    <row r="1928" spans="1:7">
      <c r="A1928" s="603">
        <v>42055</v>
      </c>
      <c r="B1928" s="626">
        <v>0.36147650674385001</v>
      </c>
      <c r="C1928" s="627">
        <v>-6.2421359795700061E-3</v>
      </c>
      <c r="D1928" s="627">
        <v>2.5479075595243744E-2</v>
      </c>
      <c r="E1928" s="627">
        <v>0.11223079626433803</v>
      </c>
      <c r="F1928" s="627">
        <v>0.24594225074980886</v>
      </c>
      <c r="G1928" s="628"/>
    </row>
    <row r="1929" spans="1:7">
      <c r="A1929" s="603">
        <v>42054</v>
      </c>
      <c r="B1929" s="626">
        <v>0.56439887682398171</v>
      </c>
      <c r="C1929" s="627">
        <v>1.0044013013544415E-2</v>
      </c>
      <c r="D1929" s="627">
        <v>2.9688267943819634E-2</v>
      </c>
      <c r="E1929" s="627">
        <v>0.112525065288113</v>
      </c>
      <c r="F1929" s="627">
        <v>0.24747458885634072</v>
      </c>
      <c r="G1929" s="628"/>
    </row>
    <row r="1930" spans="1:7">
      <c r="A1930" s="603">
        <v>42053</v>
      </c>
      <c r="B1930" s="626">
        <v>0.60467421047257441</v>
      </c>
      <c r="C1930" s="627">
        <v>8.0277091505473117E-3</v>
      </c>
      <c r="D1930" s="627">
        <v>3.0914610578631933E-2</v>
      </c>
      <c r="E1930" s="627">
        <v>0.11185636018716102</v>
      </c>
      <c r="F1930" s="627">
        <v>0.24707141255111062</v>
      </c>
      <c r="G1930" s="628"/>
    </row>
    <row r="1931" spans="1:7">
      <c r="A1931" s="603">
        <v>42052</v>
      </c>
      <c r="B1931" s="626">
        <v>0.4415271042298734</v>
      </c>
      <c r="C1931" s="627">
        <v>1.1313188398402523E-2</v>
      </c>
      <c r="D1931" s="627">
        <v>3.5091210905410612E-2</v>
      </c>
      <c r="E1931" s="627">
        <v>0.11602657272604636</v>
      </c>
      <c r="F1931" s="627">
        <v>0.24857529526606656</v>
      </c>
      <c r="G1931" s="628"/>
    </row>
    <row r="1932" spans="1:7">
      <c r="A1932" s="603">
        <v>42051</v>
      </c>
      <c r="B1932" s="626">
        <v>0.36693800489827844</v>
      </c>
      <c r="C1932" s="627">
        <v>1.8351780594893664E-2</v>
      </c>
      <c r="D1932" s="627">
        <v>3.9915352965704955E-2</v>
      </c>
      <c r="E1932" s="627">
        <v>0.12251342774350625</v>
      </c>
      <c r="F1932" s="627">
        <v>0.24995591215572027</v>
      </c>
      <c r="G1932" s="628"/>
    </row>
    <row r="1933" spans="1:7">
      <c r="A1933" s="603">
        <v>42048</v>
      </c>
      <c r="B1933" s="626">
        <v>0.29616027599124095</v>
      </c>
      <c r="C1933" s="627">
        <v>2.0206624363137381E-2</v>
      </c>
      <c r="D1933" s="627">
        <v>4.3060431458575174E-2</v>
      </c>
      <c r="E1933" s="627">
        <v>0.12728171641235916</v>
      </c>
      <c r="F1933" s="627">
        <v>0.24981146074101196</v>
      </c>
      <c r="G1933" s="628"/>
    </row>
    <row r="1934" spans="1:7">
      <c r="A1934" s="603">
        <v>42047</v>
      </c>
      <c r="B1934" s="626">
        <v>0.28153263092455844</v>
      </c>
      <c r="C1934" s="627">
        <v>2.1110610817065209E-2</v>
      </c>
      <c r="D1934" s="627">
        <v>4.3089038134759665E-2</v>
      </c>
      <c r="E1934" s="627">
        <v>0.13198973065542172</v>
      </c>
      <c r="F1934" s="627">
        <v>0.25010038646392702</v>
      </c>
      <c r="G1934" s="628"/>
    </row>
    <row r="1935" spans="1:7">
      <c r="A1935" s="603">
        <v>42046</v>
      </c>
      <c r="B1935" s="626">
        <v>0.26961925468695092</v>
      </c>
      <c r="C1935" s="627">
        <v>1.3201035318368127E-2</v>
      </c>
      <c r="D1935" s="627">
        <v>3.6447305268882693E-2</v>
      </c>
      <c r="E1935" s="627">
        <v>0.12717641902174007</v>
      </c>
      <c r="F1935" s="627">
        <v>0.2501364702492761</v>
      </c>
      <c r="G1935" s="628"/>
    </row>
    <row r="1936" spans="1:7">
      <c r="A1936" s="603">
        <v>42045</v>
      </c>
      <c r="B1936" s="626">
        <v>0.19803929217701871</v>
      </c>
      <c r="C1936" s="627">
        <v>5.3440512051648442E-3</v>
      </c>
      <c r="D1936" s="627">
        <v>3.0225856655280461E-2</v>
      </c>
      <c r="E1936" s="627">
        <v>0.1223274159293687</v>
      </c>
      <c r="F1936" s="627">
        <v>0.25015010655195202</v>
      </c>
      <c r="G1936" s="628"/>
    </row>
    <row r="1937" spans="1:7">
      <c r="A1937" s="603">
        <v>42044</v>
      </c>
      <c r="B1937" s="626">
        <v>-4.0150769206491604E-2</v>
      </c>
      <c r="C1937" s="627">
        <v>-2.1077577015204321E-3</v>
      </c>
      <c r="D1937" s="627">
        <v>2.2652895419501374E-2</v>
      </c>
      <c r="E1937" s="627">
        <v>0.11846914873639895</v>
      </c>
      <c r="F1937" s="627">
        <v>0.24943559761727888</v>
      </c>
      <c r="G1937" s="628"/>
    </row>
    <row r="1938" spans="1:7">
      <c r="A1938" s="603">
        <v>42041</v>
      </c>
      <c r="B1938" s="626">
        <v>-0.15213749978106064</v>
      </c>
      <c r="C1938" s="627">
        <v>1.4438384879042105E-3</v>
      </c>
      <c r="D1938" s="627">
        <v>2.5963727160962354E-2</v>
      </c>
      <c r="E1938" s="627">
        <v>0.12310880680251575</v>
      </c>
      <c r="F1938" s="627">
        <v>0.24977114843129855</v>
      </c>
      <c r="G1938" s="628"/>
    </row>
    <row r="1939" spans="1:7">
      <c r="A1939" s="603">
        <v>42040</v>
      </c>
      <c r="B1939" s="626">
        <v>-0.17321277777713276</v>
      </c>
      <c r="C1939" s="627">
        <v>9.5849508723827668E-3</v>
      </c>
      <c r="D1939" s="627">
        <v>3.7972909632294445E-2</v>
      </c>
      <c r="E1939" s="627">
        <v>0.1281846299402829</v>
      </c>
      <c r="F1939" s="627">
        <v>0.25094191720540993</v>
      </c>
      <c r="G1939" s="628"/>
    </row>
    <row r="1940" spans="1:7">
      <c r="A1940" s="603">
        <v>42039</v>
      </c>
      <c r="B1940" s="626">
        <v>-4.6244775796860392E-2</v>
      </c>
      <c r="C1940" s="627">
        <v>1.8098869537133303E-2</v>
      </c>
      <c r="D1940" s="627">
        <v>4.764622395429826E-2</v>
      </c>
      <c r="E1940" s="627">
        <v>0.1371706792702119</v>
      </c>
      <c r="F1940" s="627">
        <v>0.25247008532163923</v>
      </c>
      <c r="G1940" s="628"/>
    </row>
    <row r="1941" spans="1:7">
      <c r="A1941" s="603">
        <v>42038</v>
      </c>
      <c r="B1941" s="626">
        <v>-9.0465749216064706E-2</v>
      </c>
      <c r="C1941" s="627">
        <v>3.1416727572666434E-2</v>
      </c>
      <c r="D1941" s="627">
        <v>6.2515873974316585E-2</v>
      </c>
      <c r="E1941" s="627">
        <v>0.14752227468617482</v>
      </c>
      <c r="F1941" s="627">
        <v>0.25462880692083734</v>
      </c>
      <c r="G1941" s="628"/>
    </row>
    <row r="1942" spans="1:7">
      <c r="A1942" s="603">
        <v>42037</v>
      </c>
      <c r="B1942" s="626">
        <v>-2.2557281092978547E-2</v>
      </c>
      <c r="C1942" s="627">
        <v>4.8928582104464845E-2</v>
      </c>
      <c r="D1942" s="627">
        <v>7.5395720540119254E-2</v>
      </c>
      <c r="E1942" s="627">
        <v>0.15723172625751314</v>
      </c>
      <c r="F1942" s="627">
        <v>0.25631075416494586</v>
      </c>
      <c r="G1942" s="628"/>
    </row>
    <row r="1943" spans="1:7">
      <c r="A1943" s="603">
        <v>42034</v>
      </c>
      <c r="B1943" s="626">
        <v>-4.229679663432151E-2</v>
      </c>
      <c r="C1943" s="627">
        <v>5.4606459083654184E-2</v>
      </c>
      <c r="D1943" s="627">
        <v>8.0090722502195483E-2</v>
      </c>
      <c r="E1943" s="627">
        <v>0.16266222808650624</v>
      </c>
      <c r="F1943" s="627">
        <v>0.25679153306240587</v>
      </c>
      <c r="G1943" s="628"/>
    </row>
    <row r="1944" spans="1:7">
      <c r="A1944" s="603">
        <v>42033</v>
      </c>
      <c r="B1944" s="626">
        <v>-0.4064397302706062</v>
      </c>
      <c r="C1944" s="627">
        <v>5.3330331863856578E-2</v>
      </c>
      <c r="D1944" s="627">
        <v>7.5537509846737239E-2</v>
      </c>
      <c r="E1944" s="627">
        <v>0.16637849820083669</v>
      </c>
      <c r="F1944" s="627">
        <v>0.25722634731124377</v>
      </c>
      <c r="G1944" s="628"/>
    </row>
    <row r="1945" spans="1:7">
      <c r="A1945" s="603">
        <v>42032</v>
      </c>
      <c r="B1945" s="626">
        <v>-0.31042713535621924</v>
      </c>
      <c r="C1945" s="627">
        <v>6.0484038612914515E-2</v>
      </c>
      <c r="D1945" s="627">
        <v>8.0617132972746294E-2</v>
      </c>
      <c r="E1945" s="627">
        <v>0.17272925743664849</v>
      </c>
      <c r="F1945" s="627">
        <v>0.25736739436535644</v>
      </c>
      <c r="G1945" s="628"/>
    </row>
    <row r="1946" spans="1:7">
      <c r="A1946" s="603">
        <v>42031</v>
      </c>
      <c r="B1946" s="626">
        <v>4.6907468483652334E-2</v>
      </c>
      <c r="C1946" s="627">
        <v>6.0248058795350459E-2</v>
      </c>
      <c r="D1946" s="627">
        <v>8.1217100491194461E-2</v>
      </c>
      <c r="E1946" s="627">
        <v>0.17169532025024786</v>
      </c>
      <c r="F1946" s="627">
        <v>0.25550653877446211</v>
      </c>
      <c r="G1946" s="628"/>
    </row>
    <row r="1947" spans="1:7">
      <c r="A1947" s="603">
        <v>42030</v>
      </c>
      <c r="B1947" s="626">
        <v>5.7086873520240854E-2</v>
      </c>
      <c r="C1947" s="627">
        <v>5.4557655131240994E-2</v>
      </c>
      <c r="D1947" s="627">
        <v>8.0516752855015611E-2</v>
      </c>
      <c r="E1947" s="627">
        <v>0.17155577499629004</v>
      </c>
      <c r="F1947" s="627">
        <v>0.25513002389542483</v>
      </c>
      <c r="G1947" s="628"/>
    </row>
    <row r="1948" spans="1:7">
      <c r="A1948" s="603">
        <v>42027</v>
      </c>
      <c r="B1948" s="626">
        <v>6.6283388098552096E-2</v>
      </c>
      <c r="C1948" s="627">
        <v>5.8358503426527167E-2</v>
      </c>
      <c r="D1948" s="627">
        <v>7.9280914635266792E-2</v>
      </c>
      <c r="E1948" s="627">
        <v>0.17081949202811475</v>
      </c>
      <c r="F1948" s="627">
        <v>0.25468258498735918</v>
      </c>
      <c r="G1948" s="628"/>
    </row>
    <row r="1949" spans="1:7">
      <c r="A1949" s="603">
        <v>42026</v>
      </c>
      <c r="B1949" s="626">
        <v>9.8366037213802146E-2</v>
      </c>
      <c r="C1949" s="627">
        <v>5.9524359006058916E-2</v>
      </c>
      <c r="D1949" s="627">
        <v>7.9732936184284939E-2</v>
      </c>
      <c r="E1949" s="627">
        <v>0.17093826940312429</v>
      </c>
      <c r="F1949" s="627">
        <v>0.25508996884504848</v>
      </c>
      <c r="G1949" s="628"/>
    </row>
    <row r="1950" spans="1:7">
      <c r="A1950" s="603">
        <v>42025</v>
      </c>
      <c r="B1950" s="626">
        <v>0.13332484968442013</v>
      </c>
      <c r="C1950" s="627">
        <v>6.5987193763308388E-2</v>
      </c>
      <c r="D1950" s="627">
        <v>8.3381455667401322E-2</v>
      </c>
      <c r="E1950" s="627">
        <v>0.17345494620968177</v>
      </c>
      <c r="F1950" s="627">
        <v>0.25519417318889587</v>
      </c>
      <c r="G1950" s="628"/>
    </row>
    <row r="1951" spans="1:7">
      <c r="A1951" s="603">
        <v>42024</v>
      </c>
      <c r="B1951" s="626">
        <v>0.15777874676928133</v>
      </c>
      <c r="C1951" s="627">
        <v>7.0362637420378307E-2</v>
      </c>
      <c r="D1951" s="627">
        <v>8.6330209603560831E-2</v>
      </c>
      <c r="E1951" s="627">
        <v>0.17622695437275024</v>
      </c>
      <c r="F1951" s="627">
        <v>0.2550777635390391</v>
      </c>
      <c r="G1951" s="628"/>
    </row>
    <row r="1952" spans="1:7">
      <c r="A1952" s="603">
        <v>42023</v>
      </c>
      <c r="B1952" s="626">
        <v>0.14361585092294676</v>
      </c>
      <c r="C1952" s="627">
        <v>6.9278433972857836E-2</v>
      </c>
      <c r="D1952" s="627">
        <v>8.4975694482732483E-2</v>
      </c>
      <c r="E1952" s="627">
        <v>0.17176696540209888</v>
      </c>
      <c r="F1952" s="627">
        <v>0.25429228202688964</v>
      </c>
      <c r="G1952" s="628"/>
    </row>
    <row r="1953" spans="1:7">
      <c r="A1953" s="603">
        <v>42020</v>
      </c>
      <c r="B1953" s="626">
        <v>7.7304149066822439E-2</v>
      </c>
      <c r="C1953" s="627">
        <v>6.98703879969928E-2</v>
      </c>
      <c r="D1953" s="627">
        <v>8.3849135057616597E-2</v>
      </c>
      <c r="E1953" s="627">
        <v>0.17396920818254297</v>
      </c>
      <c r="F1953" s="627">
        <v>0.25408087722948064</v>
      </c>
      <c r="G1953" s="628"/>
    </row>
    <row r="1954" spans="1:7">
      <c r="A1954" s="603">
        <v>42019</v>
      </c>
      <c r="B1954" s="626">
        <v>0.1437888824725872</v>
      </c>
      <c r="C1954" s="627">
        <v>6.9972540680149894E-2</v>
      </c>
      <c r="D1954" s="627">
        <v>8.1706352552909312E-2</v>
      </c>
      <c r="E1954" s="627">
        <v>0.1747282067267695</v>
      </c>
      <c r="F1954" s="627">
        <v>0.25422074695857722</v>
      </c>
      <c r="G1954" s="628"/>
    </row>
    <row r="1955" spans="1:7">
      <c r="A1955" s="603">
        <v>42018</v>
      </c>
      <c r="B1955" s="626">
        <v>0.18322890758612365</v>
      </c>
      <c r="C1955" s="627">
        <v>7.0119411065697232E-2</v>
      </c>
      <c r="D1955" s="627">
        <v>7.7476108953824244E-2</v>
      </c>
      <c r="E1955" s="627">
        <v>0.17679601852907548</v>
      </c>
      <c r="F1955" s="627">
        <v>0.25392014829630077</v>
      </c>
      <c r="G1955" s="628"/>
    </row>
    <row r="1956" spans="1:7">
      <c r="A1956" s="603">
        <v>42017</v>
      </c>
      <c r="B1956" s="626">
        <v>0.20022480411414517</v>
      </c>
      <c r="C1956" s="627">
        <v>7.3770031993680374E-2</v>
      </c>
      <c r="D1956" s="627">
        <v>7.7037604479669258E-2</v>
      </c>
      <c r="E1956" s="627">
        <v>0.17670477850511379</v>
      </c>
      <c r="F1956" s="627">
        <v>0.25419989884971173</v>
      </c>
      <c r="G1956" s="628"/>
    </row>
    <row r="1957" spans="1:7">
      <c r="A1957" s="603">
        <v>42016</v>
      </c>
      <c r="B1957" s="626">
        <v>0.20240360719038375</v>
      </c>
      <c r="C1957" s="627">
        <v>6.8887707943840484E-2</v>
      </c>
      <c r="D1957" s="627">
        <v>7.4401573012379055E-2</v>
      </c>
      <c r="E1957" s="627">
        <v>0.17743623947599632</v>
      </c>
      <c r="F1957" s="627">
        <v>0.25523025197812177</v>
      </c>
      <c r="G1957" s="628"/>
    </row>
    <row r="1958" spans="1:7">
      <c r="A1958" s="603">
        <v>42013</v>
      </c>
      <c r="B1958" s="626">
        <v>0.20693238797423713</v>
      </c>
      <c r="C1958" s="627">
        <v>6.9751719765120193E-2</v>
      </c>
      <c r="D1958" s="627">
        <v>7.3511756102532189E-2</v>
      </c>
      <c r="E1958" s="627">
        <v>0.17791705689280793</v>
      </c>
      <c r="F1958" s="627">
        <v>0.25620314597648081</v>
      </c>
      <c r="G1958" s="628"/>
    </row>
    <row r="1959" spans="1:7">
      <c r="A1959" s="603">
        <v>42012</v>
      </c>
      <c r="B1959" s="626">
        <v>0.20623489381954699</v>
      </c>
      <c r="C1959" s="627">
        <v>8.0320800623395042E-2</v>
      </c>
      <c r="D1959" s="627">
        <v>7.6728558599491251E-2</v>
      </c>
      <c r="E1959" s="627">
        <v>0.1866503439161814</v>
      </c>
      <c r="F1959" s="627">
        <v>0.25869260376787373</v>
      </c>
      <c r="G1959" s="628"/>
    </row>
    <row r="1960" spans="1:7">
      <c r="A1960" s="603">
        <v>42011</v>
      </c>
      <c r="B1960" s="626">
        <v>0.20672339436022763</v>
      </c>
      <c r="C1960" s="627">
        <v>8.2079950878330615E-2</v>
      </c>
      <c r="D1960" s="627">
        <v>6.7790629149912504E-2</v>
      </c>
      <c r="E1960" s="627">
        <v>0.19661428522789212</v>
      </c>
      <c r="F1960" s="627">
        <v>0.25891821192260422</v>
      </c>
      <c r="G1960" s="628"/>
    </row>
    <row r="1961" spans="1:7">
      <c r="A1961" s="603">
        <v>42010</v>
      </c>
      <c r="B1961" s="626">
        <v>-0.13802954856036578</v>
      </c>
      <c r="C1961" s="627">
        <v>0.1801244308194852</v>
      </c>
      <c r="D1961" s="627">
        <v>8.9661847624746369E-2</v>
      </c>
      <c r="E1961" s="627">
        <v>0.26899944004278736</v>
      </c>
      <c r="F1961" s="627">
        <v>0.29097795288090517</v>
      </c>
      <c r="G1961" s="628"/>
    </row>
    <row r="1962" spans="1:7">
      <c r="A1962" s="603">
        <v>42009</v>
      </c>
      <c r="B1962" s="626">
        <v>-0.16180784785008087</v>
      </c>
      <c r="C1962" s="627">
        <v>0.18206217552016427</v>
      </c>
      <c r="D1962" s="627">
        <v>8.3600248319681103E-2</v>
      </c>
      <c r="E1962" s="627">
        <v>0.26072621126849849</v>
      </c>
      <c r="F1962" s="627">
        <v>0.29068642988707322</v>
      </c>
      <c r="G1962" s="628"/>
    </row>
    <row r="1963" spans="1:7">
      <c r="A1963" s="603">
        <v>42006</v>
      </c>
      <c r="B1963" s="626">
        <v>-0.15429840351156943</v>
      </c>
      <c r="C1963" s="627">
        <v>0.18294916948267168</v>
      </c>
      <c r="D1963" s="627">
        <v>8.1503572916984957E-2</v>
      </c>
      <c r="E1963" s="627">
        <v>0.24830765621191569</v>
      </c>
      <c r="F1963" s="627">
        <v>0.2905823078717974</v>
      </c>
      <c r="G1963" s="628"/>
    </row>
    <row r="1964" spans="1:7">
      <c r="A1964" s="603">
        <v>42005</v>
      </c>
      <c r="B1964" s="626">
        <v>-0.13657950972659813</v>
      </c>
      <c r="C1964" s="627">
        <v>0.17887054897273422</v>
      </c>
      <c r="D1964" s="627">
        <v>7.6013929461792834E-2</v>
      </c>
      <c r="E1964" s="627">
        <v>0.24112713956636028</v>
      </c>
      <c r="F1964" s="627">
        <v>0.29042505660489742</v>
      </c>
      <c r="G1964" s="628"/>
    </row>
    <row r="1965" spans="1:7">
      <c r="A1965" s="603">
        <v>42004</v>
      </c>
      <c r="B1965" s="626">
        <v>-5.8181101840278852E-2</v>
      </c>
      <c r="C1965" s="627">
        <v>0.18189699222435834</v>
      </c>
      <c r="D1965" s="627">
        <v>7.6355381140788534E-2</v>
      </c>
      <c r="E1965" s="627">
        <v>0.23982609910393959</v>
      </c>
      <c r="F1965" s="627">
        <v>0.28905771723718848</v>
      </c>
      <c r="G1965" s="628"/>
    </row>
    <row r="1966" spans="1:7">
      <c r="A1966" s="603">
        <v>42003</v>
      </c>
      <c r="B1966" s="626">
        <v>-1.8004138464801133E-3</v>
      </c>
      <c r="C1966" s="627">
        <v>0.18691767437751203</v>
      </c>
      <c r="D1966" s="627">
        <v>8.1500947535790916E-2</v>
      </c>
      <c r="E1966" s="627">
        <v>0.24043469097496362</v>
      </c>
      <c r="F1966" s="627">
        <v>0.28867142773667115</v>
      </c>
      <c r="G1966" s="628"/>
    </row>
    <row r="1967" spans="1:7">
      <c r="A1967" s="603">
        <v>42002</v>
      </c>
      <c r="B1967" s="626">
        <v>-3.3920602336410137E-2</v>
      </c>
      <c r="C1967" s="627">
        <v>0.19526152865305488</v>
      </c>
      <c r="D1967" s="627">
        <v>9.4988696255957156E-2</v>
      </c>
      <c r="E1967" s="627">
        <v>0.24089801688767759</v>
      </c>
      <c r="F1967" s="627">
        <v>0.28948681252185615</v>
      </c>
      <c r="G1967" s="628"/>
    </row>
    <row r="1968" spans="1:7">
      <c r="A1968" s="603">
        <v>41999</v>
      </c>
      <c r="B1968" s="626">
        <v>6.4562789433220344E-2</v>
      </c>
      <c r="C1968" s="627">
        <v>0.23021028041055763</v>
      </c>
      <c r="D1968" s="627">
        <v>0.12356874088225885</v>
      </c>
      <c r="E1968" s="627">
        <v>0.27064927286290297</v>
      </c>
      <c r="F1968" s="627">
        <v>0.29103175204605114</v>
      </c>
      <c r="G1968" s="628"/>
    </row>
    <row r="1969" spans="1:7">
      <c r="A1969" s="603">
        <v>41998</v>
      </c>
      <c r="B1969" s="626">
        <v>2.7163477755458253E-2</v>
      </c>
      <c r="C1969" s="627">
        <v>0.21407227499311032</v>
      </c>
      <c r="D1969" s="627">
        <v>9.0738177794135552E-2</v>
      </c>
      <c r="E1969" s="627">
        <v>0.27019556295532587</v>
      </c>
      <c r="F1969" s="627">
        <v>0.2909658089307815</v>
      </c>
      <c r="G1969" s="628"/>
    </row>
    <row r="1970" spans="1:7">
      <c r="A1970" s="603">
        <v>41997</v>
      </c>
      <c r="B1970" s="626">
        <v>-7.1144317081474728E-2</v>
      </c>
      <c r="C1970" s="627">
        <v>0.1648250380706156</v>
      </c>
      <c r="D1970" s="627">
        <v>3.5358582699389865E-2</v>
      </c>
      <c r="E1970" s="627">
        <v>0.25835826178282806</v>
      </c>
      <c r="F1970" s="627">
        <v>0.29030230773496968</v>
      </c>
      <c r="G1970" s="628"/>
    </row>
    <row r="1971" spans="1:7">
      <c r="A1971" s="603">
        <v>41996</v>
      </c>
      <c r="B1971" s="626">
        <v>-0.17673126599253866</v>
      </c>
      <c r="C1971" s="627">
        <v>0.16466737514439567</v>
      </c>
      <c r="D1971" s="627">
        <v>8.8608659067372347E-3</v>
      </c>
      <c r="E1971" s="627">
        <v>0.2538826238209646</v>
      </c>
      <c r="F1971" s="627">
        <v>0.29205604934859342</v>
      </c>
      <c r="G1971" s="628"/>
    </row>
    <row r="1972" spans="1:7">
      <c r="A1972" s="603">
        <v>41995</v>
      </c>
      <c r="B1972" s="626">
        <v>-0.15997534148930659</v>
      </c>
      <c r="C1972" s="627">
        <v>0.18598699354254167</v>
      </c>
      <c r="D1972" s="627">
        <v>2.2299561258882005E-2</v>
      </c>
      <c r="E1972" s="627">
        <v>0.25715155753063895</v>
      </c>
      <c r="F1972" s="627">
        <v>0.29402111444219758</v>
      </c>
      <c r="G1972" s="628"/>
    </row>
    <row r="1973" spans="1:7">
      <c r="A1973" s="603">
        <v>41992</v>
      </c>
      <c r="B1973" s="626">
        <v>-5.6399310659088688E-2</v>
      </c>
      <c r="C1973" s="627">
        <v>0.18777139999701362</v>
      </c>
      <c r="D1973" s="627">
        <v>3.2268475524340617E-2</v>
      </c>
      <c r="E1973" s="627">
        <v>0.26160433582208326</v>
      </c>
      <c r="F1973" s="627">
        <v>0.29639983879326359</v>
      </c>
      <c r="G1973" s="628"/>
    </row>
    <row r="1974" spans="1:7">
      <c r="A1974" s="603">
        <v>41991</v>
      </c>
      <c r="B1974" s="626">
        <v>0.50593268962483839</v>
      </c>
      <c r="C1974" s="627">
        <v>0.2296106848857451</v>
      </c>
      <c r="D1974" s="627">
        <v>9.500606359786512E-2</v>
      </c>
      <c r="E1974" s="627">
        <v>0.26065684396643823</v>
      </c>
      <c r="F1974" s="627">
        <v>0.30006565395930529</v>
      </c>
      <c r="G1974" s="628"/>
    </row>
    <row r="1975" spans="1:7">
      <c r="A1975" s="603">
        <v>41990</v>
      </c>
      <c r="B1975" s="626">
        <v>0.68722027124620921</v>
      </c>
      <c r="C1975" s="627">
        <v>0.23455320905288038</v>
      </c>
      <c r="D1975" s="627">
        <v>0.1159459052115117</v>
      </c>
      <c r="E1975" s="627">
        <v>0.25468672438538814</v>
      </c>
      <c r="F1975" s="627">
        <v>0.3009511915209116</v>
      </c>
      <c r="G1975" s="628"/>
    </row>
    <row r="1976" spans="1:7">
      <c r="A1976" s="603">
        <v>41989</v>
      </c>
      <c r="B1976" s="626">
        <v>0.46499680304819985</v>
      </c>
      <c r="C1976" s="627">
        <v>0.2343489729958112</v>
      </c>
      <c r="D1976" s="627">
        <v>0.1611247803401438</v>
      </c>
      <c r="E1976" s="627">
        <v>0.24998821850572034</v>
      </c>
      <c r="F1976" s="627">
        <v>0.29997566211078064</v>
      </c>
      <c r="G1976" s="628"/>
    </row>
    <row r="1977" spans="1:7">
      <c r="A1977" s="603">
        <v>41988</v>
      </c>
      <c r="B1977" s="626">
        <v>0.39963350691518396</v>
      </c>
      <c r="C1977" s="627">
        <v>0.22800936188949755</v>
      </c>
      <c r="D1977" s="627">
        <v>0.18846611548206707</v>
      </c>
      <c r="E1977" s="627">
        <v>0.25049875130804161</v>
      </c>
      <c r="F1977" s="627">
        <v>0.29925702297703261</v>
      </c>
      <c r="G1977" s="628"/>
    </row>
    <row r="1978" spans="1:7">
      <c r="A1978" s="603">
        <v>41985</v>
      </c>
      <c r="B1978" s="626">
        <v>0.31867138295418596</v>
      </c>
      <c r="C1978" s="627">
        <v>0.2193367507676541</v>
      </c>
      <c r="D1978" s="627">
        <v>0.19840327051329756</v>
      </c>
      <c r="E1978" s="627">
        <v>0.2469822257892674</v>
      </c>
      <c r="F1978" s="627">
        <v>0.29842052558372123</v>
      </c>
      <c r="G1978" s="628"/>
    </row>
    <row r="1979" spans="1:7">
      <c r="A1979" s="603">
        <v>41984</v>
      </c>
      <c r="B1979" s="626">
        <v>0.33512775087407842</v>
      </c>
      <c r="C1979" s="627">
        <v>0.21429810682793049</v>
      </c>
      <c r="D1979" s="627">
        <v>0.20903671552910968</v>
      </c>
      <c r="E1979" s="627">
        <v>0.23091132357875896</v>
      </c>
      <c r="F1979" s="627">
        <v>0.29801008563621934</v>
      </c>
      <c r="G1979" s="628"/>
    </row>
    <row r="1980" spans="1:7">
      <c r="A1980" s="603">
        <v>41983</v>
      </c>
      <c r="B1980" s="626">
        <v>0.35152699236151463</v>
      </c>
      <c r="C1980" s="627">
        <v>0.21163621637992061</v>
      </c>
      <c r="D1980" s="627">
        <v>0.20817874601013173</v>
      </c>
      <c r="E1980" s="627">
        <v>0.22669396874200146</v>
      </c>
      <c r="F1980" s="627">
        <v>0.29852945840768114</v>
      </c>
      <c r="G1980" s="628"/>
    </row>
    <row r="1981" spans="1:7">
      <c r="A1981" s="603">
        <v>41982</v>
      </c>
      <c r="B1981" s="626">
        <v>0.34936129903837138</v>
      </c>
      <c r="C1981" s="627">
        <v>0.22035716902226715</v>
      </c>
      <c r="D1981" s="627">
        <v>0.21802332679075667</v>
      </c>
      <c r="E1981" s="627">
        <v>0.22089185953511301</v>
      </c>
      <c r="F1981" s="627">
        <v>0.29905263065105836</v>
      </c>
      <c r="G1981" s="628"/>
    </row>
    <row r="1982" spans="1:7">
      <c r="A1982" s="603">
        <v>41981</v>
      </c>
      <c r="B1982" s="626">
        <v>0.42142112687924621</v>
      </c>
      <c r="C1982" s="627">
        <v>0.27281086247501324</v>
      </c>
      <c r="D1982" s="627">
        <v>0.25005667587724195</v>
      </c>
      <c r="E1982" s="627">
        <v>0.22025336487945371</v>
      </c>
      <c r="F1982" s="627">
        <v>0.30111821448092202</v>
      </c>
      <c r="G1982" s="628"/>
    </row>
    <row r="1983" spans="1:7">
      <c r="A1983" s="603">
        <v>41978</v>
      </c>
      <c r="B1983" s="626">
        <v>0.44964162880560071</v>
      </c>
      <c r="C1983" s="627">
        <v>0.27445229054403919</v>
      </c>
      <c r="D1983" s="627">
        <v>0.26893058120601848</v>
      </c>
      <c r="E1983" s="627">
        <v>0.22038824526818609</v>
      </c>
      <c r="F1983" s="627">
        <v>0.30136933504570335</v>
      </c>
      <c r="G1983" s="628"/>
    </row>
    <row r="1984" spans="1:7">
      <c r="A1984" s="603">
        <v>41977</v>
      </c>
      <c r="B1984" s="626">
        <v>0.46082763133573978</v>
      </c>
      <c r="C1984" s="627">
        <v>0.26159680030010607</v>
      </c>
      <c r="D1984" s="627">
        <v>0.27279912020796243</v>
      </c>
      <c r="E1984" s="627">
        <v>0.20807563585345179</v>
      </c>
      <c r="F1984" s="627">
        <v>0.29834020529813016</v>
      </c>
      <c r="G1984" s="628"/>
    </row>
    <row r="1985" spans="1:7">
      <c r="A1985" s="603">
        <v>41976</v>
      </c>
      <c r="B1985" s="626">
        <v>0.38513607106400682</v>
      </c>
      <c r="C1985" s="627">
        <v>0.23768249221853943</v>
      </c>
      <c r="D1985" s="627">
        <v>0.26042412646202673</v>
      </c>
      <c r="E1985" s="627">
        <v>0.19780474494490694</v>
      </c>
      <c r="F1985" s="627">
        <v>0.29530253828348424</v>
      </c>
      <c r="G1985" s="628"/>
    </row>
    <row r="1986" spans="1:7">
      <c r="A1986" s="603">
        <v>41975</v>
      </c>
      <c r="B1986" s="626">
        <v>0.36556471906751331</v>
      </c>
      <c r="C1986" s="627">
        <v>0.22654875703172581</v>
      </c>
      <c r="D1986" s="627">
        <v>0.27004465452515525</v>
      </c>
      <c r="E1986" s="627">
        <v>0.170156668431415</v>
      </c>
      <c r="F1986" s="627">
        <v>0.29447605097949181</v>
      </c>
      <c r="G1986" s="628"/>
    </row>
    <row r="1987" spans="1:7">
      <c r="A1987" s="603">
        <v>41974</v>
      </c>
      <c r="B1987" s="626">
        <v>0.5249195500135071</v>
      </c>
      <c r="C1987" s="627">
        <v>0.24826845838657016</v>
      </c>
      <c r="D1987" s="627">
        <v>0.3176357925879727</v>
      </c>
      <c r="E1987" s="627">
        <v>0.15148744293192243</v>
      </c>
      <c r="F1987" s="627">
        <v>0.29510985764232728</v>
      </c>
      <c r="G1987" s="628"/>
    </row>
    <row r="1988" spans="1:7">
      <c r="A1988" s="603">
        <v>41971</v>
      </c>
      <c r="B1988" s="626">
        <v>0.54435594614039706</v>
      </c>
      <c r="C1988" s="627">
        <v>0.24517862278057145</v>
      </c>
      <c r="D1988" s="627">
        <v>0.35004146906349537</v>
      </c>
      <c r="E1988" s="627">
        <v>0.14591637933964041</v>
      </c>
      <c r="F1988" s="627">
        <v>0.29437617708506775</v>
      </c>
      <c r="G1988" s="628"/>
    </row>
    <row r="1989" spans="1:7">
      <c r="A1989" s="603">
        <v>41970</v>
      </c>
      <c r="B1989" s="626">
        <v>0.41173360140052156</v>
      </c>
      <c r="C1989" s="627">
        <v>0.14373377642266438</v>
      </c>
      <c r="D1989" s="627">
        <v>0.34612579685557593</v>
      </c>
      <c r="E1989" s="627">
        <v>0.14559148360512389</v>
      </c>
      <c r="F1989" s="627">
        <v>0.29164927643279764</v>
      </c>
      <c r="G1989" s="628"/>
    </row>
    <row r="1990" spans="1:7">
      <c r="A1990" s="603">
        <v>41969</v>
      </c>
      <c r="B1990" s="626">
        <v>0.51141620662665299</v>
      </c>
      <c r="C1990" s="627">
        <v>0.10268677937058032</v>
      </c>
      <c r="D1990" s="627">
        <v>0.36163224782300923</v>
      </c>
      <c r="E1990" s="627">
        <v>0.1493581947419185</v>
      </c>
      <c r="F1990" s="627">
        <v>0.29093625690580432</v>
      </c>
      <c r="G1990" s="628"/>
    </row>
    <row r="1991" spans="1:7">
      <c r="A1991" s="603">
        <v>41968</v>
      </c>
      <c r="B1991" s="626">
        <v>0.55783670363976501</v>
      </c>
      <c r="C1991" s="627">
        <v>6.7234390410288197E-2</v>
      </c>
      <c r="D1991" s="627">
        <v>0.349934223457741</v>
      </c>
      <c r="E1991" s="627">
        <v>0.14548119935808507</v>
      </c>
      <c r="F1991" s="627">
        <v>0.2891706439332043</v>
      </c>
      <c r="G1991" s="628"/>
    </row>
    <row r="1992" spans="1:7">
      <c r="A1992" s="603">
        <v>41967</v>
      </c>
      <c r="B1992" s="626">
        <v>0.35545866088120537</v>
      </c>
      <c r="C1992" s="627">
        <v>3.3807114080983594E-2</v>
      </c>
      <c r="D1992" s="627">
        <v>0.33747574628989413</v>
      </c>
      <c r="E1992" s="627">
        <v>0.13417065390454028</v>
      </c>
      <c r="F1992" s="627">
        <v>0.28723490971107346</v>
      </c>
      <c r="G1992" s="628"/>
    </row>
    <row r="1993" spans="1:7">
      <c r="A1993" s="603">
        <v>41964</v>
      </c>
      <c r="B1993" s="626">
        <v>0.51382320007874083</v>
      </c>
      <c r="C1993" s="627">
        <v>3.9814215837228266E-2</v>
      </c>
      <c r="D1993" s="627">
        <v>0.33588126559151688</v>
      </c>
      <c r="E1993" s="627">
        <v>0.13095544326341568</v>
      </c>
      <c r="F1993" s="627">
        <v>0.28720309668786648</v>
      </c>
      <c r="G1993" s="628"/>
    </row>
    <row r="1994" spans="1:7">
      <c r="A1994" s="603">
        <v>41963</v>
      </c>
      <c r="B1994" s="626">
        <v>0.49269898966605441</v>
      </c>
      <c r="C1994" s="627">
        <v>4.6365849255757256E-2</v>
      </c>
      <c r="D1994" s="627">
        <v>0.35168049641140375</v>
      </c>
      <c r="E1994" s="627">
        <v>0.13107919081009056</v>
      </c>
      <c r="F1994" s="627">
        <v>0.28751434684661564</v>
      </c>
      <c r="G1994" s="628"/>
    </row>
    <row r="1995" spans="1:7">
      <c r="A1995" s="603">
        <v>41962</v>
      </c>
      <c r="B1995" s="626">
        <v>0.59717052472744336</v>
      </c>
      <c r="C1995" s="627">
        <v>6.8137912449605903E-2</v>
      </c>
      <c r="D1995" s="627">
        <v>0.3790514722060207</v>
      </c>
      <c r="E1995" s="627">
        <v>0.13319828823710328</v>
      </c>
      <c r="F1995" s="627">
        <v>0.28791498404253923</v>
      </c>
      <c r="G1995" s="628"/>
    </row>
    <row r="1996" spans="1:7">
      <c r="A1996" s="603">
        <v>41961</v>
      </c>
      <c r="B1996" s="626">
        <v>0.60309914282287025</v>
      </c>
      <c r="C1996" s="627">
        <v>8.5531829418558455E-2</v>
      </c>
      <c r="D1996" s="627">
        <v>0.38579109683068796</v>
      </c>
      <c r="E1996" s="627">
        <v>0.1303870515761146</v>
      </c>
      <c r="F1996" s="627">
        <v>0.28734188893854051</v>
      </c>
      <c r="G1996" s="628"/>
    </row>
    <row r="1997" spans="1:7">
      <c r="A1997" s="603">
        <v>41960</v>
      </c>
      <c r="B1997" s="626">
        <v>0.60611564462250389</v>
      </c>
      <c r="C1997" s="627">
        <v>9.6736291330467655E-2</v>
      </c>
      <c r="D1997" s="627">
        <v>0.38427683866591356</v>
      </c>
      <c r="E1997" s="627">
        <v>0.12660685204706151</v>
      </c>
      <c r="F1997" s="627">
        <v>0.28647937566683135</v>
      </c>
      <c r="G1997" s="628"/>
    </row>
    <row r="1998" spans="1:7">
      <c r="A1998" s="603">
        <v>41957</v>
      </c>
      <c r="B1998" s="626">
        <v>0.54693945637330543</v>
      </c>
      <c r="C1998" s="627">
        <v>0.1118838278435125</v>
      </c>
      <c r="D1998" s="627">
        <v>0.39007354234789388</v>
      </c>
      <c r="E1998" s="627">
        <v>0.12472759304772925</v>
      </c>
      <c r="F1998" s="627">
        <v>0.2865201125170686</v>
      </c>
      <c r="G1998" s="628"/>
    </row>
    <row r="1999" spans="1:7">
      <c r="A1999" s="603">
        <v>41956</v>
      </c>
      <c r="B1999" s="626">
        <v>0.49693009678411526</v>
      </c>
      <c r="C1999" s="627">
        <v>0.12832404190137928</v>
      </c>
      <c r="D1999" s="627">
        <v>0.41402484756087943</v>
      </c>
      <c r="E1999" s="627">
        <v>0.12303388574426329</v>
      </c>
      <c r="F1999" s="627">
        <v>0.28715479410326467</v>
      </c>
      <c r="G1999" s="628"/>
    </row>
    <row r="2000" spans="1:7">
      <c r="A2000" s="603">
        <v>41955</v>
      </c>
      <c r="B2000" s="626">
        <v>0.53500158226065331</v>
      </c>
      <c r="C2000" s="627">
        <v>0.14338902007404361</v>
      </c>
      <c r="D2000" s="627">
        <v>0.45463385985754934</v>
      </c>
      <c r="E2000" s="627">
        <v>0.12277791958880452</v>
      </c>
      <c r="F2000" s="627">
        <v>0.28751588775997677</v>
      </c>
      <c r="G2000" s="628"/>
    </row>
    <row r="2001" spans="1:7">
      <c r="A2001" s="603">
        <v>41954</v>
      </c>
      <c r="B2001" s="626">
        <v>0.53079478102276045</v>
      </c>
      <c r="C2001" s="627">
        <v>0.15523438176118401</v>
      </c>
      <c r="D2001" s="627">
        <v>0.49564823785455481</v>
      </c>
      <c r="E2001" s="627">
        <v>0.10190970885545247</v>
      </c>
      <c r="F2001" s="627">
        <v>0.2884428770376955</v>
      </c>
      <c r="G2001" s="628"/>
    </row>
    <row r="2002" spans="1:7">
      <c r="A2002" s="603">
        <v>41953</v>
      </c>
      <c r="B2002" s="626">
        <v>0.23130068702352324</v>
      </c>
      <c r="C2002" s="627">
        <v>0.1632971220210743</v>
      </c>
      <c r="D2002" s="627">
        <v>0.51402022969886318</v>
      </c>
      <c r="E2002" s="627">
        <v>6.5508159842985275E-2</v>
      </c>
      <c r="F2002" s="627">
        <v>0.2891774433294923</v>
      </c>
      <c r="G2002" s="628"/>
    </row>
    <row r="2003" spans="1:7">
      <c r="A2003" s="603">
        <v>41950</v>
      </c>
      <c r="B2003" s="626">
        <v>0.20971357067305299</v>
      </c>
      <c r="C2003" s="627">
        <v>0.18460618054866679</v>
      </c>
      <c r="D2003" s="627">
        <v>0.51482855402255356</v>
      </c>
      <c r="E2003" s="627">
        <v>3.8697980568494765E-2</v>
      </c>
      <c r="F2003" s="627">
        <v>0.29100685148515604</v>
      </c>
      <c r="G2003" s="628"/>
    </row>
    <row r="2004" spans="1:7">
      <c r="A2004" s="603">
        <v>41949</v>
      </c>
      <c r="B2004" s="626">
        <v>0.21319989269668616</v>
      </c>
      <c r="C2004" s="627">
        <v>0.25572566961539478</v>
      </c>
      <c r="D2004" s="627">
        <v>0.51629041817071963</v>
      </c>
      <c r="E2004" s="627">
        <v>2.1333325005937369E-2</v>
      </c>
      <c r="F2004" s="627">
        <v>0.29037782610189367</v>
      </c>
      <c r="G2004" s="628"/>
    </row>
    <row r="2005" spans="1:7">
      <c r="A2005" s="603">
        <v>41948</v>
      </c>
      <c r="B2005" s="626">
        <v>0.22386006800948091</v>
      </c>
      <c r="C2005" s="627">
        <v>0.28816905767138679</v>
      </c>
      <c r="D2005" s="627">
        <v>0.51634753390809374</v>
      </c>
      <c r="E2005" s="627">
        <v>5.6167254004662629E-3</v>
      </c>
      <c r="F2005" s="627">
        <v>0.28889566951380791</v>
      </c>
      <c r="G2005" s="628"/>
    </row>
    <row r="2006" spans="1:7">
      <c r="A2006" s="603">
        <v>41947</v>
      </c>
      <c r="B2006" s="626">
        <v>0.20816177196839269</v>
      </c>
      <c r="C2006" s="627">
        <v>0.34991048955236947</v>
      </c>
      <c r="D2006" s="627">
        <v>0.52043755784974266</v>
      </c>
      <c r="E2006" s="627">
        <v>-9.8594624122014772E-3</v>
      </c>
      <c r="F2006" s="627">
        <v>0.28788404219453906</v>
      </c>
      <c r="G2006" s="628"/>
    </row>
    <row r="2007" spans="1:7">
      <c r="A2007" s="603">
        <v>41946</v>
      </c>
      <c r="B2007" s="626">
        <v>0.35958347255710982</v>
      </c>
      <c r="C2007" s="627">
        <v>0.42439096516815022</v>
      </c>
      <c r="D2007" s="627">
        <v>0.55794147659823279</v>
      </c>
      <c r="E2007" s="627">
        <v>-1.384553127512218E-2</v>
      </c>
      <c r="F2007" s="627">
        <v>0.2883295948174634</v>
      </c>
      <c r="G2007" s="628"/>
    </row>
    <row r="2008" spans="1:7">
      <c r="A2008" s="603">
        <v>41943</v>
      </c>
      <c r="B2008" s="626">
        <v>0.28423960238777007</v>
      </c>
      <c r="C2008" s="627">
        <v>0.44240784860009025</v>
      </c>
      <c r="D2008" s="627">
        <v>0.56907169004421598</v>
      </c>
      <c r="E2008" s="627">
        <v>-1.4039949889385993E-2</v>
      </c>
      <c r="F2008" s="627">
        <v>0.2886632973447445</v>
      </c>
      <c r="G2008" s="628"/>
    </row>
    <row r="2009" spans="1:7">
      <c r="A2009" s="603">
        <v>41942</v>
      </c>
      <c r="B2009" s="626">
        <v>0.25236366728521753</v>
      </c>
      <c r="C2009" s="627">
        <v>0.45996769065664594</v>
      </c>
      <c r="D2009" s="627">
        <v>0.57307634719734746</v>
      </c>
      <c r="E2009" s="627">
        <v>-1.8868744470821607E-2</v>
      </c>
      <c r="F2009" s="627">
        <v>0.28848838762340878</v>
      </c>
      <c r="G2009" s="628"/>
    </row>
    <row r="2010" spans="1:7">
      <c r="A2010" s="603">
        <v>41941</v>
      </c>
      <c r="B2010" s="626">
        <v>0.2119489399288389</v>
      </c>
      <c r="C2010" s="627">
        <v>0.45119308161603416</v>
      </c>
      <c r="D2010" s="627">
        <v>0.5668407684864939</v>
      </c>
      <c r="E2010" s="627">
        <v>-3.7585970588127807E-2</v>
      </c>
      <c r="F2010" s="627">
        <v>0.28637472657497376</v>
      </c>
      <c r="G2010" s="628"/>
    </row>
    <row r="2011" spans="1:7">
      <c r="A2011" s="603">
        <v>41940</v>
      </c>
      <c r="B2011" s="626">
        <v>0.17679059400936079</v>
      </c>
      <c r="C2011" s="627">
        <v>0.44930114485235939</v>
      </c>
      <c r="D2011" s="627">
        <v>0.55880090676762595</v>
      </c>
      <c r="E2011" s="627">
        <v>-5.6766148543639809E-2</v>
      </c>
      <c r="F2011" s="627">
        <v>0.28415170402712381</v>
      </c>
      <c r="G2011" s="628"/>
    </row>
    <row r="2012" spans="1:7">
      <c r="A2012" s="603">
        <v>41939</v>
      </c>
      <c r="B2012" s="626">
        <v>9.7702001968414484E-2</v>
      </c>
      <c r="C2012" s="627">
        <v>0.44707145961321187</v>
      </c>
      <c r="D2012" s="627">
        <v>0.55504126283783994</v>
      </c>
      <c r="E2012" s="627">
        <v>-6.5860599147687937E-2</v>
      </c>
      <c r="F2012" s="627">
        <v>0.28282361654294796</v>
      </c>
      <c r="G2012" s="628"/>
    </row>
    <row r="2013" spans="1:7">
      <c r="A2013" s="603">
        <v>41936</v>
      </c>
      <c r="B2013" s="626">
        <v>8.7618790463668536E-2</v>
      </c>
      <c r="C2013" s="627">
        <v>0.44398331806944086</v>
      </c>
      <c r="D2013" s="627">
        <v>0.54468702754747156</v>
      </c>
      <c r="E2013" s="627">
        <v>-7.5139393615235819E-2</v>
      </c>
      <c r="F2013" s="627">
        <v>0.28244823384021606</v>
      </c>
      <c r="G2013" s="628"/>
    </row>
    <row r="2014" spans="1:7">
      <c r="A2014" s="603">
        <v>41935</v>
      </c>
      <c r="B2014" s="626">
        <v>0.25868896705718775</v>
      </c>
      <c r="C2014" s="627">
        <v>0.44566498383373837</v>
      </c>
      <c r="D2014" s="627">
        <v>0.53067541001438112</v>
      </c>
      <c r="E2014" s="627">
        <v>-9.6230318504233719E-2</v>
      </c>
      <c r="F2014" s="627">
        <v>0.28061409938829401</v>
      </c>
      <c r="G2014" s="628"/>
    </row>
    <row r="2015" spans="1:7">
      <c r="A2015" s="603">
        <v>41934</v>
      </c>
      <c r="B2015" s="626">
        <v>0.24167759993520743</v>
      </c>
      <c r="C2015" s="627">
        <v>0.43700641957380787</v>
      </c>
      <c r="D2015" s="627">
        <v>0.5193528672072244</v>
      </c>
      <c r="E2015" s="627">
        <v>-0.12778219973688237</v>
      </c>
      <c r="F2015" s="627">
        <v>0.2770533198567674</v>
      </c>
      <c r="G2015" s="628"/>
    </row>
    <row r="2016" spans="1:7">
      <c r="A2016" s="603">
        <v>41933</v>
      </c>
      <c r="B2016" s="626">
        <v>0.28251168643464253</v>
      </c>
      <c r="C2016" s="627">
        <v>0.45339248092770962</v>
      </c>
      <c r="D2016" s="627">
        <v>0.52308033870178461</v>
      </c>
      <c r="E2016" s="627">
        <v>-0.14237003557691247</v>
      </c>
      <c r="F2016" s="627">
        <v>0.27656778198866344</v>
      </c>
      <c r="G2016" s="628"/>
    </row>
    <row r="2017" spans="1:7">
      <c r="A2017" s="603">
        <v>41932</v>
      </c>
      <c r="B2017" s="626">
        <v>0.48632801435398815</v>
      </c>
      <c r="C2017" s="627">
        <v>0.48076619458176117</v>
      </c>
      <c r="D2017" s="627">
        <v>0.52141324751566986</v>
      </c>
      <c r="E2017" s="627">
        <v>-0.15175534709191663</v>
      </c>
      <c r="F2017" s="627">
        <v>0.27826777495150301</v>
      </c>
      <c r="G2017" s="628"/>
    </row>
    <row r="2018" spans="1:7">
      <c r="A2018" s="603">
        <v>41929</v>
      </c>
      <c r="B2018" s="626">
        <v>0.492502039061672</v>
      </c>
      <c r="C2018" s="627">
        <v>0.48949654772014989</v>
      </c>
      <c r="D2018" s="627">
        <v>0.51786791548966682</v>
      </c>
      <c r="E2018" s="627">
        <v>-0.17445398396606096</v>
      </c>
      <c r="F2018" s="627">
        <v>0.27995833629581801</v>
      </c>
      <c r="G2018" s="628"/>
    </row>
    <row r="2019" spans="1:7">
      <c r="A2019" s="603">
        <v>41928</v>
      </c>
      <c r="B2019" s="626">
        <v>0.36350555595554845</v>
      </c>
      <c r="C2019" s="627">
        <v>0.52343057989876896</v>
      </c>
      <c r="D2019" s="627">
        <v>0.54264986844178098</v>
      </c>
      <c r="E2019" s="627">
        <v>-0.17122287790734714</v>
      </c>
      <c r="F2019" s="627">
        <v>0.28041993098918161</v>
      </c>
      <c r="G2019" s="628"/>
    </row>
    <row r="2020" spans="1:7">
      <c r="A2020" s="603">
        <v>41927</v>
      </c>
      <c r="B2020" s="626">
        <v>0.29395420935141298</v>
      </c>
      <c r="C2020" s="627">
        <v>0.56649188272274842</v>
      </c>
      <c r="D2020" s="627">
        <v>0.57556071268545861</v>
      </c>
      <c r="E2020" s="627">
        <v>-0.18859190348247476</v>
      </c>
      <c r="F2020" s="627">
        <v>0.28037237031374618</v>
      </c>
      <c r="G2020" s="628"/>
    </row>
    <row r="2021" spans="1:7">
      <c r="A2021" s="603">
        <v>41926</v>
      </c>
      <c r="B2021" s="626">
        <v>0.26878108732657296</v>
      </c>
      <c r="C2021" s="627">
        <v>0.617547268634137</v>
      </c>
      <c r="D2021" s="627">
        <v>0.61214869525287274</v>
      </c>
      <c r="E2021" s="627">
        <v>-0.19805290931748695</v>
      </c>
      <c r="F2021" s="627">
        <v>0.27901078487255793</v>
      </c>
      <c r="G2021" s="628"/>
    </row>
    <row r="2022" spans="1:7">
      <c r="A2022" s="603">
        <v>41925</v>
      </c>
      <c r="B2022" s="626">
        <v>0.23818522985763163</v>
      </c>
      <c r="C2022" s="627">
        <v>0.6226797186493922</v>
      </c>
      <c r="D2022" s="627">
        <v>0.61513353516791258</v>
      </c>
      <c r="E2022" s="627">
        <v>-0.21384377686704184</v>
      </c>
      <c r="F2022" s="627">
        <v>0.27754521218606037</v>
      </c>
      <c r="G2022" s="628"/>
    </row>
    <row r="2023" spans="1:7">
      <c r="A2023" s="603">
        <v>41922</v>
      </c>
      <c r="B2023" s="626">
        <v>0.16111044799718172</v>
      </c>
      <c r="C2023" s="627">
        <v>0.64736824042897234</v>
      </c>
      <c r="D2023" s="627">
        <v>0.63458003395561124</v>
      </c>
      <c r="E2023" s="627">
        <v>-0.22510888568400805</v>
      </c>
      <c r="F2023" s="627">
        <v>0.27746875690629363</v>
      </c>
      <c r="G2023" s="628"/>
    </row>
    <row r="2024" spans="1:7">
      <c r="A2024" s="603">
        <v>41921</v>
      </c>
      <c r="B2024" s="626">
        <v>0.22158888806083851</v>
      </c>
      <c r="C2024" s="627">
        <v>0.64236191176963275</v>
      </c>
      <c r="D2024" s="627">
        <v>0.62414263988644114</v>
      </c>
      <c r="E2024" s="627">
        <v>-0.23920911301682254</v>
      </c>
      <c r="F2024" s="627">
        <v>0.27592840095360466</v>
      </c>
      <c r="G2024" s="628"/>
    </row>
    <row r="2025" spans="1:7">
      <c r="A2025" s="603">
        <v>41920</v>
      </c>
      <c r="B2025" s="626">
        <v>0.23606637616955722</v>
      </c>
      <c r="C2025" s="627">
        <v>0.64651674721948404</v>
      </c>
      <c r="D2025" s="627">
        <v>0.62976282327673616</v>
      </c>
      <c r="E2025" s="627">
        <v>-0.249879294705834</v>
      </c>
      <c r="F2025" s="627">
        <v>0.27517685875683429</v>
      </c>
      <c r="G2025" s="628"/>
    </row>
    <row r="2026" spans="1:7">
      <c r="A2026" s="603">
        <v>41919</v>
      </c>
      <c r="B2026" s="626">
        <v>0.25403979309450264</v>
      </c>
      <c r="C2026" s="627">
        <v>0.67482732181178029</v>
      </c>
      <c r="D2026" s="627">
        <v>0.64003193537493519</v>
      </c>
      <c r="E2026" s="627">
        <v>-0.25504801604408472</v>
      </c>
      <c r="F2026" s="627">
        <v>0.27512656942559172</v>
      </c>
      <c r="G2026" s="628"/>
    </row>
    <row r="2027" spans="1:7">
      <c r="A2027" s="603">
        <v>41918</v>
      </c>
      <c r="B2027" s="626">
        <v>0.39486740457953845</v>
      </c>
      <c r="C2027" s="627">
        <v>0.7166445484737668</v>
      </c>
      <c r="D2027" s="627">
        <v>0.65551234085093757</v>
      </c>
      <c r="E2027" s="627">
        <v>-0.27197036931499458</v>
      </c>
      <c r="F2027" s="627">
        <v>0.2751720723905573</v>
      </c>
      <c r="G2027" s="628"/>
    </row>
    <row r="2028" spans="1:7">
      <c r="A2028" s="603">
        <v>41915</v>
      </c>
      <c r="B2028" s="626">
        <v>0.55676659187888311</v>
      </c>
      <c r="C2028" s="627">
        <v>0.74229176813948217</v>
      </c>
      <c r="D2028" s="627">
        <v>0.67019073449167177</v>
      </c>
      <c r="E2028" s="627">
        <v>-0.28472689503487048</v>
      </c>
      <c r="F2028" s="627">
        <v>0.27318696355776995</v>
      </c>
      <c r="G2028" s="628"/>
    </row>
    <row r="2029" spans="1:7">
      <c r="A2029" s="603">
        <v>41914</v>
      </c>
      <c r="B2029" s="626">
        <v>0.39276620925316824</v>
      </c>
      <c r="C2029" s="627">
        <v>0.71621612479866215</v>
      </c>
      <c r="D2029" s="627">
        <v>0.64254837095464279</v>
      </c>
      <c r="E2029" s="627">
        <v>-0.30679590237486554</v>
      </c>
      <c r="F2029" s="627">
        <v>0.27029908137595743</v>
      </c>
      <c r="G2029" s="628"/>
    </row>
    <row r="2030" spans="1:7">
      <c r="A2030" s="603">
        <v>41913</v>
      </c>
      <c r="B2030" s="626">
        <v>0.39788641389008478</v>
      </c>
      <c r="C2030" s="627">
        <v>0.7138384329773152</v>
      </c>
      <c r="D2030" s="627">
        <v>0.63426438267136831</v>
      </c>
      <c r="E2030" s="627">
        <v>-0.3167357485161138</v>
      </c>
      <c r="F2030" s="627">
        <v>0.26893255530362509</v>
      </c>
      <c r="G2030" s="628"/>
    </row>
    <row r="2031" spans="1:7">
      <c r="A2031" s="603">
        <v>41912</v>
      </c>
      <c r="B2031" s="626">
        <v>0.39964401233409474</v>
      </c>
      <c r="C2031" s="627">
        <v>0.72876488742080059</v>
      </c>
      <c r="D2031" s="627">
        <v>0.61975797099784269</v>
      </c>
      <c r="E2031" s="627">
        <v>-0.32736829323193567</v>
      </c>
      <c r="F2031" s="627">
        <v>0.26727187711686362</v>
      </c>
      <c r="G2031" s="628"/>
    </row>
    <row r="2032" spans="1:7">
      <c r="A2032" s="603">
        <v>41911</v>
      </c>
      <c r="B2032" s="626">
        <v>0.10134105024794077</v>
      </c>
      <c r="C2032" s="627">
        <v>0.71568847132405899</v>
      </c>
      <c r="D2032" s="627">
        <v>0.59141874081255064</v>
      </c>
      <c r="E2032" s="627">
        <v>-0.33267957369922202</v>
      </c>
      <c r="F2032" s="627">
        <v>0.26560848005254112</v>
      </c>
      <c r="G2032" s="628"/>
    </row>
    <row r="2033" spans="1:7">
      <c r="A2033" s="603">
        <v>41908</v>
      </c>
      <c r="B2033" s="626">
        <v>-6.2950795163900272E-2</v>
      </c>
      <c r="C2033" s="627">
        <v>0.69467699548323691</v>
      </c>
      <c r="D2033" s="627">
        <v>0.56233419805120644</v>
      </c>
      <c r="E2033" s="627">
        <v>-0.34294719220766173</v>
      </c>
      <c r="F2033" s="627">
        <v>0.26509501113540263</v>
      </c>
      <c r="G2033" s="628"/>
    </row>
    <row r="2034" spans="1:7">
      <c r="A2034" s="603">
        <v>41907</v>
      </c>
      <c r="B2034" s="626">
        <v>-0.1429484833303285</v>
      </c>
      <c r="C2034" s="627">
        <v>0.68609366701302199</v>
      </c>
      <c r="D2034" s="627">
        <v>0.52323952472788582</v>
      </c>
      <c r="E2034" s="627">
        <v>-0.34886495287267466</v>
      </c>
      <c r="F2034" s="627">
        <v>0.26445095250206263</v>
      </c>
      <c r="G2034" s="628"/>
    </row>
    <row r="2035" spans="1:7">
      <c r="A2035" s="603">
        <v>41906</v>
      </c>
      <c r="B2035" s="626">
        <v>-0.38279740247402583</v>
      </c>
      <c r="C2035" s="627">
        <v>0.67903540395441131</v>
      </c>
      <c r="D2035" s="627">
        <v>0.47747209928051521</v>
      </c>
      <c r="E2035" s="627">
        <v>-0.35676017583046621</v>
      </c>
      <c r="F2035" s="627">
        <v>0.26067782917052656</v>
      </c>
      <c r="G2035" s="628"/>
    </row>
    <row r="2036" spans="1:7">
      <c r="A2036" s="603">
        <v>41905</v>
      </c>
      <c r="B2036" s="626">
        <v>-0.40284914650752185</v>
      </c>
      <c r="C2036" s="627">
        <v>0.66889881695374676</v>
      </c>
      <c r="D2036" s="627">
        <v>0.4274040684229618</v>
      </c>
      <c r="E2036" s="627">
        <v>-0.36270963461769878</v>
      </c>
      <c r="F2036" s="627">
        <v>0.25700964087387113</v>
      </c>
      <c r="G2036" s="628"/>
    </row>
    <row r="2037" spans="1:7">
      <c r="A2037" s="603">
        <v>41904</v>
      </c>
      <c r="B2037" s="626">
        <v>-0.47705637679948742</v>
      </c>
      <c r="C2037" s="627">
        <v>0.6484708676829849</v>
      </c>
      <c r="D2037" s="627">
        <v>0.39583565071259741</v>
      </c>
      <c r="E2037" s="627">
        <v>-0.36999881483065755</v>
      </c>
      <c r="F2037" s="627">
        <v>0.25667104736981117</v>
      </c>
      <c r="G2037" s="628"/>
    </row>
    <row r="2038" spans="1:7">
      <c r="A2038" s="603">
        <v>41901</v>
      </c>
      <c r="B2038" s="626">
        <v>-0.35064942952652567</v>
      </c>
      <c r="C2038" s="627">
        <v>0.63476008568992803</v>
      </c>
      <c r="D2038" s="627">
        <v>0.36881807030468117</v>
      </c>
      <c r="E2038" s="627">
        <v>-0.37628742490485717</v>
      </c>
      <c r="F2038" s="627">
        <v>0.25596877695396092</v>
      </c>
      <c r="G2038" s="628"/>
    </row>
    <row r="2039" spans="1:7">
      <c r="A2039" s="603">
        <v>41900</v>
      </c>
      <c r="B2039" s="626">
        <v>-0.30043153281327301</v>
      </c>
      <c r="C2039" s="627">
        <v>0.63492480375811733</v>
      </c>
      <c r="D2039" s="627">
        <v>0.32560418635114236</v>
      </c>
      <c r="E2039" s="627">
        <v>-0.37091113060648107</v>
      </c>
      <c r="F2039" s="627">
        <v>0.25573824261336819</v>
      </c>
      <c r="G2039" s="628"/>
    </row>
    <row r="2040" spans="1:7">
      <c r="A2040" s="603">
        <v>41899</v>
      </c>
      <c r="B2040" s="626">
        <v>-0.19617923044768243</v>
      </c>
      <c r="C2040" s="627">
        <v>0.64986068763412663</v>
      </c>
      <c r="D2040" s="627">
        <v>0.30254262233795332</v>
      </c>
      <c r="E2040" s="627">
        <v>-0.3722975041895778</v>
      </c>
      <c r="F2040" s="627">
        <v>0.25552773455345718</v>
      </c>
      <c r="G2040" s="628"/>
    </row>
    <row r="2041" spans="1:7">
      <c r="A2041" s="603">
        <v>41898</v>
      </c>
      <c r="B2041" s="626">
        <v>-5.0083346047950374E-2</v>
      </c>
      <c r="C2041" s="627">
        <v>0.66625843103702409</v>
      </c>
      <c r="D2041" s="627">
        <v>0.2906379389031355</v>
      </c>
      <c r="E2041" s="627">
        <v>-0.37479012733766026</v>
      </c>
      <c r="F2041" s="627">
        <v>0.25479260290230321</v>
      </c>
      <c r="G2041" s="628"/>
    </row>
    <row r="2042" spans="1:7">
      <c r="A2042" s="603">
        <v>41897</v>
      </c>
      <c r="B2042" s="626">
        <v>-4.8680693897295978E-2</v>
      </c>
      <c r="C2042" s="627">
        <v>0.69740273816255227</v>
      </c>
      <c r="D2042" s="627">
        <v>0.25855790245518728</v>
      </c>
      <c r="E2042" s="627">
        <v>-0.37806103219465592</v>
      </c>
      <c r="F2042" s="627">
        <v>0.25452291723539955</v>
      </c>
      <c r="G2042" s="628"/>
    </row>
    <row r="2043" spans="1:7">
      <c r="A2043" s="603">
        <v>41894</v>
      </c>
      <c r="B2043" s="626">
        <v>-4.2382969361906143E-2</v>
      </c>
      <c r="C2043" s="627">
        <v>0.68973003435233038</v>
      </c>
      <c r="D2043" s="627">
        <v>0.24380425625198038</v>
      </c>
      <c r="E2043" s="627">
        <v>-0.37453177432146223</v>
      </c>
      <c r="F2043" s="627">
        <v>0.25428197391093699</v>
      </c>
      <c r="G2043" s="628"/>
    </row>
    <row r="2044" spans="1:7">
      <c r="A2044" s="603">
        <v>41893</v>
      </c>
      <c r="B2044" s="626">
        <v>0.23538503050917675</v>
      </c>
      <c r="C2044" s="627">
        <v>0.67527271621011176</v>
      </c>
      <c r="D2044" s="627">
        <v>0.23416038123787916</v>
      </c>
      <c r="E2044" s="627">
        <v>-0.37880491889879681</v>
      </c>
      <c r="F2044" s="627">
        <v>0.25570964383414024</v>
      </c>
      <c r="G2044" s="628"/>
    </row>
    <row r="2045" spans="1:7">
      <c r="A2045" s="603">
        <v>41892</v>
      </c>
      <c r="B2045" s="626">
        <v>0.3103895610104157</v>
      </c>
      <c r="C2045" s="627">
        <v>0.67131199918777762</v>
      </c>
      <c r="D2045" s="627">
        <v>0.23230148796727246</v>
      </c>
      <c r="E2045" s="627">
        <v>-0.37845613997067479</v>
      </c>
      <c r="F2045" s="627">
        <v>0.25587003014564275</v>
      </c>
      <c r="G2045" s="628"/>
    </row>
    <row r="2046" spans="1:7">
      <c r="A2046" s="603">
        <v>41891</v>
      </c>
      <c r="B2046" s="626">
        <v>0.31069851971092688</v>
      </c>
      <c r="C2046" s="627">
        <v>0.66380586882418058</v>
      </c>
      <c r="D2046" s="627">
        <v>0.21659101532298866</v>
      </c>
      <c r="E2046" s="627">
        <v>-0.33897699351965138</v>
      </c>
      <c r="F2046" s="627">
        <v>0.25662352128011345</v>
      </c>
      <c r="G2046" s="628"/>
    </row>
    <row r="2047" spans="1:7">
      <c r="A2047" s="603">
        <v>41890</v>
      </c>
      <c r="B2047" s="626">
        <v>0.29850804101488587</v>
      </c>
      <c r="C2047" s="627">
        <v>0.6341537048825534</v>
      </c>
      <c r="D2047" s="627">
        <v>0.19080965337078321</v>
      </c>
      <c r="E2047" s="627">
        <v>-0.33633523693577422</v>
      </c>
      <c r="F2047" s="627">
        <v>0.25733513084209458</v>
      </c>
      <c r="G2047" s="628"/>
    </row>
    <row r="2048" spans="1:7">
      <c r="A2048" s="603">
        <v>41887</v>
      </c>
      <c r="B2048" s="626">
        <v>0.29757155056365098</v>
      </c>
      <c r="C2048" s="627">
        <v>0.59691910978235441</v>
      </c>
      <c r="D2048" s="627">
        <v>0.16428344701090272</v>
      </c>
      <c r="E2048" s="627">
        <v>-0.34054367974548827</v>
      </c>
      <c r="F2048" s="627">
        <v>0.25589212479536655</v>
      </c>
      <c r="G2048" s="628"/>
    </row>
    <row r="2049" spans="1:7">
      <c r="A2049" s="603">
        <v>41886</v>
      </c>
      <c r="B2049" s="626">
        <v>0.46699919510800464</v>
      </c>
      <c r="C2049" s="627">
        <v>0.58282715228954052</v>
      </c>
      <c r="D2049" s="627">
        <v>0.14237969722723925</v>
      </c>
      <c r="E2049" s="627">
        <v>-0.33432991684747188</v>
      </c>
      <c r="F2049" s="627">
        <v>0.25829132096474627</v>
      </c>
      <c r="G2049" s="628"/>
    </row>
    <row r="2050" spans="1:7">
      <c r="A2050" s="603">
        <v>41885</v>
      </c>
      <c r="B2050" s="626">
        <v>0.58480411834305412</v>
      </c>
      <c r="C2050" s="627">
        <v>0.5940030903197927</v>
      </c>
      <c r="D2050" s="627">
        <v>0.17056015789776494</v>
      </c>
      <c r="E2050" s="627">
        <v>-0.32977364431570694</v>
      </c>
      <c r="F2050" s="627">
        <v>0.26236785538219376</v>
      </c>
      <c r="G2050" s="628"/>
    </row>
    <row r="2051" spans="1:7">
      <c r="A2051" s="603">
        <v>41884</v>
      </c>
      <c r="B2051" s="626">
        <v>0.70172413642830811</v>
      </c>
      <c r="C2051" s="627">
        <v>0.5927092008223962</v>
      </c>
      <c r="D2051" s="627">
        <v>0.15025613250858372</v>
      </c>
      <c r="E2051" s="627">
        <v>-0.30661778548997715</v>
      </c>
      <c r="F2051" s="627">
        <v>0.26465900999491748</v>
      </c>
      <c r="G2051" s="628"/>
    </row>
    <row r="2052" spans="1:7">
      <c r="A2052" s="603">
        <v>41883</v>
      </c>
      <c r="B2052" s="626">
        <v>0.70250473473398944</v>
      </c>
      <c r="C2052" s="627">
        <v>0.58417577615167615</v>
      </c>
      <c r="D2052" s="627">
        <v>0.10535056217609921</v>
      </c>
      <c r="E2052" s="627">
        <v>-0.2717556756533861</v>
      </c>
      <c r="F2052" s="627">
        <v>0.2661365747379637</v>
      </c>
      <c r="G2052" s="628"/>
    </row>
    <row r="2053" spans="1:7">
      <c r="A2053" s="603">
        <v>41880</v>
      </c>
      <c r="B2053" s="626">
        <v>0.6668476294786374</v>
      </c>
      <c r="C2053" s="627">
        <v>0.58445507303145672</v>
      </c>
      <c r="D2053" s="627">
        <v>6.4424114900128407E-2</v>
      </c>
      <c r="E2053" s="627">
        <v>-0.2762476301267332</v>
      </c>
      <c r="F2053" s="627">
        <v>0.26705333281051324</v>
      </c>
      <c r="G2053" s="628"/>
    </row>
    <row r="2054" spans="1:7">
      <c r="A2054" s="603">
        <v>41879</v>
      </c>
      <c r="B2054" s="626">
        <v>0.6399721974801621</v>
      </c>
      <c r="C2054" s="627">
        <v>0.56752705220238153</v>
      </c>
      <c r="D2054" s="627">
        <v>3.2510717278792095E-2</v>
      </c>
      <c r="E2054" s="627">
        <v>-0.25422256462674547</v>
      </c>
      <c r="F2054" s="627">
        <v>0.26082522331916008</v>
      </c>
      <c r="G2054" s="628"/>
    </row>
    <row r="2055" spans="1:7">
      <c r="A2055" s="603">
        <v>41878</v>
      </c>
      <c r="B2055" s="626">
        <v>0.54110377453999781</v>
      </c>
      <c r="C2055" s="627">
        <v>0.56120746701975499</v>
      </c>
      <c r="D2055" s="627">
        <v>2.9925339377054601E-3</v>
      </c>
      <c r="E2055" s="627">
        <v>-0.22443526136905259</v>
      </c>
      <c r="F2055" s="627">
        <v>0.2430321858865494</v>
      </c>
      <c r="G2055" s="628"/>
    </row>
    <row r="2056" spans="1:7">
      <c r="A2056" s="603">
        <v>41877</v>
      </c>
      <c r="B2056" s="626">
        <v>0.471210232035157</v>
      </c>
      <c r="C2056" s="627">
        <v>0.54273201857747744</v>
      </c>
      <c r="D2056" s="627">
        <v>-1.9055080906214928E-2</v>
      </c>
      <c r="E2056" s="627">
        <v>-0.18138622080294131</v>
      </c>
      <c r="F2056" s="627">
        <v>0.2257581183971985</v>
      </c>
      <c r="G2056" s="628"/>
    </row>
    <row r="2057" spans="1:7">
      <c r="A2057" s="603">
        <v>41876</v>
      </c>
      <c r="B2057" s="626">
        <v>0.73373141611809356</v>
      </c>
      <c r="C2057" s="627">
        <v>0.54960469296846237</v>
      </c>
      <c r="D2057" s="627">
        <v>-4.6978406122512147E-2</v>
      </c>
      <c r="E2057" s="627">
        <v>-0.11789541241942704</v>
      </c>
      <c r="F2057" s="627">
        <v>0.20604321557509572</v>
      </c>
      <c r="G2057" s="628"/>
    </row>
    <row r="2058" spans="1:7">
      <c r="A2058" s="603">
        <v>41873</v>
      </c>
      <c r="B2058" s="626">
        <v>0.72584247925646317</v>
      </c>
      <c r="C2058" s="627">
        <v>0.53439208769190727</v>
      </c>
      <c r="D2058" s="627">
        <v>-2.7283817026516298E-2</v>
      </c>
      <c r="E2058" s="627">
        <v>-9.1107129919200364E-2</v>
      </c>
      <c r="F2058" s="627">
        <v>0.17513065078817908</v>
      </c>
      <c r="G2058" s="628"/>
    </row>
    <row r="2059" spans="1:7">
      <c r="A2059" s="603">
        <v>41872</v>
      </c>
      <c r="B2059" s="626">
        <v>0.75527521642441153</v>
      </c>
      <c r="C2059" s="627">
        <v>0.5212425764850559</v>
      </c>
      <c r="D2059" s="627">
        <v>-2.1346967230373558E-2</v>
      </c>
      <c r="E2059" s="627">
        <v>-1.8478845232854455E-2</v>
      </c>
      <c r="F2059" s="627">
        <v>0.15915438990012559</v>
      </c>
      <c r="G2059" s="628"/>
    </row>
    <row r="2060" spans="1:7">
      <c r="A2060" s="603">
        <v>41871</v>
      </c>
      <c r="B2060" s="626">
        <v>0.75000823477326684</v>
      </c>
      <c r="C2060" s="627">
        <v>0.51890677973014232</v>
      </c>
      <c r="D2060" s="627">
        <v>-3.8597426693860203E-2</v>
      </c>
      <c r="E2060" s="627">
        <v>3.4957237710739504E-2</v>
      </c>
      <c r="F2060" s="627">
        <v>0.15200987627021792</v>
      </c>
      <c r="G2060" s="628"/>
    </row>
    <row r="2061" spans="1:7">
      <c r="A2061" s="603">
        <v>41870</v>
      </c>
      <c r="B2061" s="626">
        <v>0.66517981876417498</v>
      </c>
      <c r="C2061" s="627">
        <v>0.50147650595281512</v>
      </c>
      <c r="D2061" s="627">
        <v>-5.2477483347307799E-2</v>
      </c>
      <c r="E2061" s="627">
        <v>6.7584925150078246E-2</v>
      </c>
      <c r="F2061" s="627">
        <v>0.14624509094537805</v>
      </c>
      <c r="G2061" s="628"/>
    </row>
    <row r="2062" spans="1:7">
      <c r="A2062" s="603">
        <v>41869</v>
      </c>
      <c r="B2062" s="626">
        <v>0.60608069775575668</v>
      </c>
      <c r="C2062" s="627">
        <v>0.48575895986766571</v>
      </c>
      <c r="D2062" s="627">
        <v>-5.4165015372806373E-2</v>
      </c>
      <c r="E2062" s="627">
        <v>0.11255709690863266</v>
      </c>
      <c r="F2062" s="627">
        <v>0.13760716014411783</v>
      </c>
      <c r="G2062" s="628"/>
    </row>
    <row r="2063" spans="1:7">
      <c r="A2063" s="603">
        <v>41866</v>
      </c>
      <c r="B2063" s="626">
        <v>0.48709390170016503</v>
      </c>
      <c r="C2063" s="627">
        <v>0.4689883372243252</v>
      </c>
      <c r="D2063" s="627">
        <v>-4.8985304113428822E-2</v>
      </c>
      <c r="E2063" s="627">
        <v>0.14694001543577515</v>
      </c>
      <c r="F2063" s="627">
        <v>0.13681644981988486</v>
      </c>
      <c r="G2063" s="628"/>
    </row>
    <row r="2064" spans="1:7">
      <c r="A2064" s="603">
        <v>41865</v>
      </c>
      <c r="B2064" s="626">
        <v>0.30673222154929447</v>
      </c>
      <c r="C2064" s="627">
        <v>0.39984944729955174</v>
      </c>
      <c r="D2064" s="627">
        <v>-7.6674086061340338E-2</v>
      </c>
      <c r="E2064" s="627">
        <v>0.1749091402957732</v>
      </c>
      <c r="F2064" s="627">
        <v>0.11999301811813808</v>
      </c>
      <c r="G2064" s="628"/>
    </row>
    <row r="2065" spans="1:7">
      <c r="A2065" s="603">
        <v>41864</v>
      </c>
      <c r="B2065" s="626">
        <v>0.41291504436075405</v>
      </c>
      <c r="C2065" s="627">
        <v>0.34107344767884767</v>
      </c>
      <c r="D2065" s="627">
        <v>-8.8936064406135662E-2</v>
      </c>
      <c r="E2065" s="627">
        <v>0.2137600272059659</v>
      </c>
      <c r="F2065" s="627">
        <v>9.9972668261905623E-2</v>
      </c>
      <c r="G2065" s="628"/>
    </row>
    <row r="2066" spans="1:7">
      <c r="A2066" s="603">
        <v>41863</v>
      </c>
      <c r="B2066" s="626">
        <v>0.39028616912843539</v>
      </c>
      <c r="C2066" s="627">
        <v>0.25978893734457875</v>
      </c>
      <c r="D2066" s="627">
        <v>-0.11388969612854352</v>
      </c>
      <c r="E2066" s="627">
        <v>0.25045098055738851</v>
      </c>
      <c r="F2066" s="627">
        <v>8.6120269671314684E-2</v>
      </c>
      <c r="G2066" s="628"/>
    </row>
    <row r="2067" spans="1:7">
      <c r="A2067" s="603">
        <v>41862</v>
      </c>
      <c r="B2067" s="626">
        <v>0.36671269485763447</v>
      </c>
      <c r="C2067" s="627">
        <v>0.23218682785558334</v>
      </c>
      <c r="D2067" s="627">
        <v>-0.11865486985378346</v>
      </c>
      <c r="E2067" s="627">
        <v>0.28380856428123313</v>
      </c>
      <c r="F2067" s="627">
        <v>7.95386373056544E-2</v>
      </c>
      <c r="G2067" s="628"/>
    </row>
    <row r="2068" spans="1:7">
      <c r="A2068" s="603">
        <v>41859</v>
      </c>
      <c r="B2068" s="626">
        <v>0.41831169641928517</v>
      </c>
      <c r="C2068" s="627">
        <v>0.21968710944450937</v>
      </c>
      <c r="D2068" s="627">
        <v>-0.11689655131631714</v>
      </c>
      <c r="E2068" s="627">
        <v>0.30523292563701443</v>
      </c>
      <c r="F2068" s="627">
        <v>6.8724601940174115E-2</v>
      </c>
      <c r="G2068" s="628"/>
    </row>
    <row r="2069" spans="1:7">
      <c r="A2069" s="603">
        <v>41858</v>
      </c>
      <c r="B2069" s="626">
        <v>0.39057876394454932</v>
      </c>
      <c r="C2069" s="627">
        <v>0.17809428128579646</v>
      </c>
      <c r="D2069" s="627">
        <v>-0.13978852494981969</v>
      </c>
      <c r="E2069" s="627">
        <v>0.31623529016186747</v>
      </c>
      <c r="F2069" s="627">
        <v>6.2707307548175023E-2</v>
      </c>
      <c r="G2069" s="628"/>
    </row>
    <row r="2070" spans="1:7">
      <c r="A2070" s="603">
        <v>41857</v>
      </c>
      <c r="B2070" s="626">
        <v>0.40613995768789135</v>
      </c>
      <c r="C2070" s="627">
        <v>0.17117097343084983</v>
      </c>
      <c r="D2070" s="627">
        <v>-0.13368115059862057</v>
      </c>
      <c r="E2070" s="627">
        <v>0.32904794753682354</v>
      </c>
      <c r="F2070" s="627">
        <v>6.3545727911801117E-2</v>
      </c>
      <c r="G2070" s="628"/>
    </row>
    <row r="2071" spans="1:7">
      <c r="A2071" s="603">
        <v>41856</v>
      </c>
      <c r="B2071" s="626">
        <v>0.49454189732273723</v>
      </c>
      <c r="C2071" s="627">
        <v>0.16723965964204882</v>
      </c>
      <c r="D2071" s="627">
        <v>-0.13578202224724362</v>
      </c>
      <c r="E2071" s="627">
        <v>0.33596529178950441</v>
      </c>
      <c r="F2071" s="627">
        <v>6.5148825094439214E-2</v>
      </c>
      <c r="G2071" s="628"/>
    </row>
    <row r="2072" spans="1:7">
      <c r="A2072" s="603">
        <v>41855</v>
      </c>
      <c r="B2072" s="626">
        <v>0.53253096608708828</v>
      </c>
      <c r="C2072" s="627">
        <v>0.13249651890737896</v>
      </c>
      <c r="D2072" s="627">
        <v>-0.1490826843317023</v>
      </c>
      <c r="E2072" s="627">
        <v>0.33990338383305296</v>
      </c>
      <c r="F2072" s="627">
        <v>7.0790308337007363E-2</v>
      </c>
      <c r="G2072" s="628"/>
    </row>
    <row r="2073" spans="1:7">
      <c r="A2073" s="603">
        <v>41852</v>
      </c>
      <c r="B2073" s="626">
        <v>0.360273402937698</v>
      </c>
      <c r="C2073" s="627">
        <v>0.1378415149047662</v>
      </c>
      <c r="D2073" s="627">
        <v>-0.1524019159861148</v>
      </c>
      <c r="E2073" s="627">
        <v>0.34121997949386695</v>
      </c>
      <c r="F2073" s="627">
        <v>6.6924190276122716E-2</v>
      </c>
      <c r="G2073" s="628"/>
    </row>
    <row r="2074" spans="1:7">
      <c r="A2074" s="603">
        <v>41851</v>
      </c>
      <c r="B2074" s="626">
        <v>0.4397862553477786</v>
      </c>
      <c r="C2074" s="627">
        <v>0.13914959730578225</v>
      </c>
      <c r="D2074" s="627">
        <v>-0.15316558390857277</v>
      </c>
      <c r="E2074" s="627">
        <v>0.34833406990150317</v>
      </c>
      <c r="F2074" s="627">
        <v>7.0187699313269472E-2</v>
      </c>
      <c r="G2074" s="628"/>
    </row>
    <row r="2075" spans="1:7">
      <c r="A2075" s="603">
        <v>41850</v>
      </c>
      <c r="B2075" s="626">
        <v>0.59353816953624161</v>
      </c>
      <c r="C2075" s="627">
        <v>0.1518431071945672</v>
      </c>
      <c r="D2075" s="627">
        <v>-0.12367501976788069</v>
      </c>
      <c r="E2075" s="627">
        <v>0.35303547890049236</v>
      </c>
      <c r="F2075" s="627">
        <v>6.2528701232056297E-2</v>
      </c>
      <c r="G2075" s="628"/>
    </row>
    <row r="2076" spans="1:7">
      <c r="A2076" s="603">
        <v>41849</v>
      </c>
      <c r="B2076" s="626">
        <v>0.69158301559995228</v>
      </c>
      <c r="C2076" s="627">
        <v>0.1514694118911156</v>
      </c>
      <c r="D2076" s="627">
        <v>-0.1606978714739826</v>
      </c>
      <c r="E2076" s="627">
        <v>0.35806694842444026</v>
      </c>
      <c r="F2076" s="627">
        <v>4.8374034637185648E-2</v>
      </c>
      <c r="G2076" s="628"/>
    </row>
    <row r="2077" spans="1:7">
      <c r="A2077" s="603">
        <v>41848</v>
      </c>
      <c r="B2077" s="626">
        <v>0.67337219269903126</v>
      </c>
      <c r="C2077" s="627">
        <v>0.12587147562585146</v>
      </c>
      <c r="D2077" s="627">
        <v>-0.20510117148249052</v>
      </c>
      <c r="E2077" s="627">
        <v>0.35731260602481474</v>
      </c>
      <c r="F2077" s="627">
        <v>5.0735351567186351E-2</v>
      </c>
      <c r="G2077" s="628"/>
    </row>
    <row r="2078" spans="1:7">
      <c r="A2078" s="603">
        <v>41845</v>
      </c>
      <c r="B2078" s="626">
        <v>0.63542310730331764</v>
      </c>
      <c r="C2078" s="627">
        <v>0.1072722184129193</v>
      </c>
      <c r="D2078" s="627">
        <v>-0.21928445760646437</v>
      </c>
      <c r="E2078" s="627">
        <v>0.36019954045507552</v>
      </c>
      <c r="F2078" s="627">
        <v>4.8097041576664806E-2</v>
      </c>
      <c r="G2078" s="628"/>
    </row>
    <row r="2079" spans="1:7">
      <c r="A2079" s="603">
        <v>41844</v>
      </c>
      <c r="B2079" s="626">
        <v>0.67171733433208414</v>
      </c>
      <c r="C2079" s="627">
        <v>0.13436262437082819</v>
      </c>
      <c r="D2079" s="627">
        <v>-0.21615219958657977</v>
      </c>
      <c r="E2079" s="627">
        <v>0.35671403245538402</v>
      </c>
      <c r="F2079" s="627">
        <v>4.8481788306246484E-2</v>
      </c>
      <c r="G2079" s="628"/>
    </row>
    <row r="2080" spans="1:7">
      <c r="A2080" s="603">
        <v>41843</v>
      </c>
      <c r="B2080" s="626">
        <v>0.653316317048658</v>
      </c>
      <c r="C2080" s="627">
        <v>0.20644228365027881</v>
      </c>
      <c r="D2080" s="627">
        <v>-0.21287529065952421</v>
      </c>
      <c r="E2080" s="627">
        <v>0.35636545687779386</v>
      </c>
      <c r="F2080" s="627">
        <v>4.9537848470624465E-2</v>
      </c>
      <c r="G2080" s="628"/>
    </row>
    <row r="2081" spans="1:7">
      <c r="A2081" s="603">
        <v>41842</v>
      </c>
      <c r="B2081" s="626">
        <v>0.64764850281069231</v>
      </c>
      <c r="C2081" s="627">
        <v>0.19658578615261413</v>
      </c>
      <c r="D2081" s="627">
        <v>-0.19951187564237374</v>
      </c>
      <c r="E2081" s="627">
        <v>0.3595534832484808</v>
      </c>
      <c r="F2081" s="627">
        <v>5.2804454407970061E-2</v>
      </c>
      <c r="G2081" s="628"/>
    </row>
    <row r="2082" spans="1:7">
      <c r="A2082" s="603">
        <v>41841</v>
      </c>
      <c r="B2082" s="626">
        <v>0.62368084932785817</v>
      </c>
      <c r="C2082" s="627">
        <v>0.15519830333655865</v>
      </c>
      <c r="D2082" s="627">
        <v>-0.19692341832773855</v>
      </c>
      <c r="E2082" s="627">
        <v>0.36307025917851321</v>
      </c>
      <c r="F2082" s="627">
        <v>5.5738496851883763E-2</v>
      </c>
      <c r="G2082" s="628"/>
    </row>
    <row r="2083" spans="1:7">
      <c r="A2083" s="603">
        <v>41838</v>
      </c>
      <c r="B2083" s="626">
        <v>0.6316051405595936</v>
      </c>
      <c r="C2083" s="627">
        <v>0.11678365495055064</v>
      </c>
      <c r="D2083" s="627">
        <v>-0.18703471616746509</v>
      </c>
      <c r="E2083" s="627">
        <v>0.36794553620737974</v>
      </c>
      <c r="F2083" s="627">
        <v>5.8059841215139886E-2</v>
      </c>
      <c r="G2083" s="628"/>
    </row>
    <row r="2084" spans="1:7">
      <c r="A2084" s="603">
        <v>41837</v>
      </c>
      <c r="B2084" s="626">
        <v>0.69076607587704308</v>
      </c>
      <c r="C2084" s="627">
        <v>9.8355942419879522E-2</v>
      </c>
      <c r="D2084" s="627">
        <v>-0.18506780563041128</v>
      </c>
      <c r="E2084" s="627">
        <v>0.37102042360256715</v>
      </c>
      <c r="F2084" s="627">
        <v>6.0235512690386961E-2</v>
      </c>
      <c r="G2084" s="628"/>
    </row>
    <row r="2085" spans="1:7">
      <c r="A2085" s="603">
        <v>41836</v>
      </c>
      <c r="B2085" s="626">
        <v>0.75452974305779463</v>
      </c>
      <c r="C2085" s="627">
        <v>7.4036137523127599E-2</v>
      </c>
      <c r="D2085" s="627">
        <v>-0.18326032490115088</v>
      </c>
      <c r="E2085" s="627">
        <v>0.37331809947233213</v>
      </c>
      <c r="F2085" s="627">
        <v>6.2723103914695363E-2</v>
      </c>
      <c r="G2085" s="628"/>
    </row>
    <row r="2086" spans="1:7">
      <c r="A2086" s="603">
        <v>41835</v>
      </c>
      <c r="B2086" s="626">
        <v>0.76353396428899056</v>
      </c>
      <c r="C2086" s="627">
        <v>6.3031008048638912E-2</v>
      </c>
      <c r="D2086" s="627">
        <v>-0.17837273498779152</v>
      </c>
      <c r="E2086" s="627">
        <v>0.3771207837097082</v>
      </c>
      <c r="F2086" s="627">
        <v>6.6572162278061564E-2</v>
      </c>
      <c r="G2086" s="628"/>
    </row>
    <row r="2087" spans="1:7">
      <c r="A2087" s="603">
        <v>41834</v>
      </c>
      <c r="B2087" s="626">
        <v>0.80399663845044411</v>
      </c>
      <c r="C2087" s="627">
        <v>4.326724591166943E-2</v>
      </c>
      <c r="D2087" s="627">
        <v>-0.16814680836521587</v>
      </c>
      <c r="E2087" s="627">
        <v>0.38277199496367564</v>
      </c>
      <c r="F2087" s="627">
        <v>7.2926647674254372E-2</v>
      </c>
      <c r="G2087" s="628"/>
    </row>
    <row r="2088" spans="1:7">
      <c r="A2088" s="603">
        <v>41831</v>
      </c>
      <c r="B2088" s="626">
        <v>0.88056425677884309</v>
      </c>
      <c r="C2088" s="627">
        <v>0.11833758807317853</v>
      </c>
      <c r="D2088" s="627">
        <v>-0.14751973608123553</v>
      </c>
      <c r="E2088" s="627">
        <v>0.39296582997834678</v>
      </c>
      <c r="F2088" s="627">
        <v>8.297452895383288E-2</v>
      </c>
      <c r="G2088" s="628"/>
    </row>
    <row r="2089" spans="1:7">
      <c r="A2089" s="603">
        <v>41830</v>
      </c>
      <c r="B2089" s="626">
        <v>0.82139875407071694</v>
      </c>
      <c r="C2089" s="627">
        <v>0.12704573378004524</v>
      </c>
      <c r="D2089" s="627">
        <v>-0.14895713692768525</v>
      </c>
      <c r="E2089" s="627">
        <v>0.39401840339639083</v>
      </c>
      <c r="F2089" s="627">
        <v>8.3379769740315995E-2</v>
      </c>
      <c r="G2089" s="628"/>
    </row>
    <row r="2090" spans="1:7">
      <c r="A2090" s="603">
        <v>41829</v>
      </c>
      <c r="B2090" s="626">
        <v>0.73472935695066255</v>
      </c>
      <c r="C2090" s="627">
        <v>8.8264357579968061E-2</v>
      </c>
      <c r="D2090" s="627">
        <v>-0.154116570740082</v>
      </c>
      <c r="E2090" s="627">
        <v>0.39816494683510983</v>
      </c>
      <c r="F2090" s="627">
        <v>8.364468610143419E-2</v>
      </c>
      <c r="G2090" s="628"/>
    </row>
    <row r="2091" spans="1:7">
      <c r="A2091" s="603">
        <v>41828</v>
      </c>
      <c r="B2091" s="626">
        <v>0.53605990828991823</v>
      </c>
      <c r="C2091" s="627">
        <v>4.7640808181138798E-2</v>
      </c>
      <c r="D2091" s="627">
        <v>-0.21023283695831213</v>
      </c>
      <c r="E2091" s="627">
        <v>0.40332544214660176</v>
      </c>
      <c r="F2091" s="627">
        <v>8.5726428316005923E-2</v>
      </c>
      <c r="G2091" s="628"/>
    </row>
    <row r="2092" spans="1:7">
      <c r="A2092" s="603">
        <v>41827</v>
      </c>
      <c r="B2092" s="626">
        <v>0.35155737778648899</v>
      </c>
      <c r="C2092" s="627">
        <v>5.6197604724894573E-2</v>
      </c>
      <c r="D2092" s="627">
        <v>-0.26423411484962961</v>
      </c>
      <c r="E2092" s="627">
        <v>0.40950465960850557</v>
      </c>
      <c r="F2092" s="627">
        <v>9.0887773287595272E-2</v>
      </c>
      <c r="G2092" s="628"/>
    </row>
    <row r="2093" spans="1:7">
      <c r="A2093" s="603">
        <v>41824</v>
      </c>
      <c r="B2093" s="626">
        <v>0.39374423993638341</v>
      </c>
      <c r="C2093" s="627">
        <v>6.7307918692831231E-2</v>
      </c>
      <c r="D2093" s="627">
        <v>-0.29336657074625727</v>
      </c>
      <c r="E2093" s="627">
        <v>0.41252038994740986</v>
      </c>
      <c r="F2093" s="627">
        <v>9.4064934466257744E-2</v>
      </c>
      <c r="G2093" s="628"/>
    </row>
    <row r="2094" spans="1:7">
      <c r="A2094" s="603">
        <v>41823</v>
      </c>
      <c r="B2094" s="626">
        <v>0.39347307527254488</v>
      </c>
      <c r="C2094" s="627">
        <v>5.6459233644598802E-2</v>
      </c>
      <c r="D2094" s="627">
        <v>-0.30458389753249088</v>
      </c>
      <c r="E2094" s="627">
        <v>0.41914243367587595</v>
      </c>
      <c r="F2094" s="627">
        <v>9.9116311950145322E-2</v>
      </c>
      <c r="G2094" s="628"/>
    </row>
    <row r="2095" spans="1:7">
      <c r="A2095" s="603">
        <v>41822</v>
      </c>
      <c r="B2095" s="626">
        <v>0.38571669739623787</v>
      </c>
      <c r="C2095" s="627">
        <v>3.9943935674139022E-2</v>
      </c>
      <c r="D2095" s="627">
        <v>-0.30752964349898149</v>
      </c>
      <c r="E2095" s="627">
        <v>0.42323651256893263</v>
      </c>
      <c r="F2095" s="627">
        <v>0.10246854981421145</v>
      </c>
      <c r="G2095" s="628"/>
    </row>
    <row r="2096" spans="1:7">
      <c r="A2096" s="603">
        <v>41821</v>
      </c>
      <c r="B2096" s="626">
        <v>0.31925396056470789</v>
      </c>
      <c r="C2096" s="627">
        <v>2.643126579185788E-2</v>
      </c>
      <c r="D2096" s="627">
        <v>-0.31349292545504537</v>
      </c>
      <c r="E2096" s="627">
        <v>0.42746598091283472</v>
      </c>
      <c r="F2096" s="627">
        <v>0.10481177298943305</v>
      </c>
      <c r="G2096" s="628"/>
    </row>
    <row r="2097" spans="1:7">
      <c r="A2097" s="603">
        <v>41820</v>
      </c>
      <c r="B2097" s="626">
        <v>0.28427561932161061</v>
      </c>
      <c r="C2097" s="627">
        <v>2.7305987629124565E-2</v>
      </c>
      <c r="D2097" s="627">
        <v>-0.31205928144684464</v>
      </c>
      <c r="E2097" s="627">
        <v>0.43160858759745341</v>
      </c>
      <c r="F2097" s="627">
        <v>0.10657539745513767</v>
      </c>
      <c r="G2097" s="628"/>
    </row>
    <row r="2098" spans="1:7">
      <c r="A2098" s="603">
        <v>41817</v>
      </c>
      <c r="B2098" s="626">
        <v>0.43990524014982468</v>
      </c>
      <c r="C2098" s="627">
        <v>1.694333840865159E-2</v>
      </c>
      <c r="D2098" s="627">
        <v>-0.31433486244368014</v>
      </c>
      <c r="E2098" s="627">
        <v>0.43441542786691645</v>
      </c>
      <c r="F2098" s="627">
        <v>0.10711635964703742</v>
      </c>
      <c r="G2098" s="628"/>
    </row>
    <row r="2099" spans="1:7">
      <c r="A2099" s="603">
        <v>41816</v>
      </c>
      <c r="B2099" s="626">
        <v>0.48841555980807061</v>
      </c>
      <c r="C2099" s="627">
        <v>-3.2348033175022106E-2</v>
      </c>
      <c r="D2099" s="627">
        <v>-0.32160488451955016</v>
      </c>
      <c r="E2099" s="627">
        <v>0.44197252783673374</v>
      </c>
      <c r="F2099" s="627">
        <v>0.10839749973418937</v>
      </c>
      <c r="G2099" s="628"/>
    </row>
    <row r="2100" spans="1:7">
      <c r="A2100" s="603">
        <v>41815</v>
      </c>
      <c r="B2100" s="626">
        <v>0.46555317223621179</v>
      </c>
      <c r="C2100" s="627">
        <v>-6.4331573654394528E-2</v>
      </c>
      <c r="D2100" s="627">
        <v>-0.34337390892637498</v>
      </c>
      <c r="E2100" s="627">
        <v>0.44638273587710603</v>
      </c>
      <c r="F2100" s="627">
        <v>0.11001668760338139</v>
      </c>
      <c r="G2100" s="628"/>
    </row>
    <row r="2101" spans="1:7">
      <c r="A2101" s="603">
        <v>41814</v>
      </c>
      <c r="B2101" s="626">
        <v>0.37717335979366506</v>
      </c>
      <c r="C2101" s="627">
        <v>-8.5713817727519626E-2</v>
      </c>
      <c r="D2101" s="627">
        <v>-0.35443459511382014</v>
      </c>
      <c r="E2101" s="627">
        <v>0.45207219296570439</v>
      </c>
      <c r="F2101" s="627">
        <v>0.11002616445066039</v>
      </c>
      <c r="G2101" s="628"/>
    </row>
    <row r="2102" spans="1:7">
      <c r="A2102" s="603">
        <v>41813</v>
      </c>
      <c r="B2102" s="626">
        <v>0.15646438710926713</v>
      </c>
      <c r="C2102" s="627">
        <v>-0.14647266122095062</v>
      </c>
      <c r="D2102" s="627">
        <v>-0.3597667439069398</v>
      </c>
      <c r="E2102" s="627">
        <v>0.45773565199611177</v>
      </c>
      <c r="F2102" s="627">
        <v>0.11209641643343606</v>
      </c>
      <c r="G2102" s="628"/>
    </row>
    <row r="2103" spans="1:7">
      <c r="A2103" s="603">
        <v>41810</v>
      </c>
      <c r="B2103" s="626">
        <v>0.11826760476624247</v>
      </c>
      <c r="C2103" s="627">
        <v>-0.15600176269074548</v>
      </c>
      <c r="D2103" s="627">
        <v>-0.35173004056465657</v>
      </c>
      <c r="E2103" s="627">
        <v>0.46688903672849069</v>
      </c>
      <c r="F2103" s="627">
        <v>0.11649140621898012</v>
      </c>
      <c r="G2103" s="628"/>
    </row>
    <row r="2104" spans="1:7">
      <c r="A2104" s="603">
        <v>41809</v>
      </c>
      <c r="B2104" s="626">
        <v>0.21010231865013779</v>
      </c>
      <c r="C2104" s="627">
        <v>-0.13541616073025867</v>
      </c>
      <c r="D2104" s="627">
        <v>-0.35304793037244303</v>
      </c>
      <c r="E2104" s="627">
        <v>0.4792152597956672</v>
      </c>
      <c r="F2104" s="627">
        <v>0.12070686414993236</v>
      </c>
      <c r="G2104" s="628"/>
    </row>
    <row r="2105" spans="1:7">
      <c r="A2105" s="603">
        <v>41808</v>
      </c>
      <c r="B2105" s="626">
        <v>0.36922451345955892</v>
      </c>
      <c r="C2105" s="627">
        <v>-5.8781847232041912E-2</v>
      </c>
      <c r="D2105" s="627">
        <v>-0.35768841479644542</v>
      </c>
      <c r="E2105" s="627">
        <v>0.49037245900613108</v>
      </c>
      <c r="F2105" s="627">
        <v>0.1241384209672219</v>
      </c>
      <c r="G2105" s="628"/>
    </row>
    <row r="2106" spans="1:7">
      <c r="A2106" s="603">
        <v>41807</v>
      </c>
      <c r="B2106" s="626">
        <v>0.4257061527563063</v>
      </c>
      <c r="C2106" s="627">
        <v>-0.10536818194067961</v>
      </c>
      <c r="D2106" s="627">
        <v>-0.36467075479431971</v>
      </c>
      <c r="E2106" s="627">
        <v>0.49976728331887332</v>
      </c>
      <c r="F2106" s="627">
        <v>0.12673600222305875</v>
      </c>
      <c r="G2106" s="628"/>
    </row>
    <row r="2107" spans="1:7">
      <c r="A2107" s="603">
        <v>41806</v>
      </c>
      <c r="B2107" s="626">
        <v>0.39349851081915882</v>
      </c>
      <c r="C2107" s="627">
        <v>-0.16574464876251863</v>
      </c>
      <c r="D2107" s="627">
        <v>-0.37193948577009661</v>
      </c>
      <c r="E2107" s="627">
        <v>0.50509468182736283</v>
      </c>
      <c r="F2107" s="627">
        <v>0.12803270173345865</v>
      </c>
      <c r="G2107" s="628"/>
    </row>
    <row r="2108" spans="1:7">
      <c r="A2108" s="603">
        <v>41803</v>
      </c>
      <c r="B2108" s="626">
        <v>0.22784601474231014</v>
      </c>
      <c r="C2108" s="627">
        <v>-0.17790303283843453</v>
      </c>
      <c r="D2108" s="627">
        <v>-0.397294715267413</v>
      </c>
      <c r="E2108" s="627">
        <v>0.5106423380558881</v>
      </c>
      <c r="F2108" s="627">
        <v>0.12861170330708657</v>
      </c>
      <c r="G2108" s="628"/>
    </row>
    <row r="2109" spans="1:7">
      <c r="A2109" s="603">
        <v>41802</v>
      </c>
      <c r="B2109" s="626">
        <v>0.22704419391968553</v>
      </c>
      <c r="C2109" s="627">
        <v>-0.15270925166611193</v>
      </c>
      <c r="D2109" s="627">
        <v>-0.36572208935781819</v>
      </c>
      <c r="E2109" s="627">
        <v>0.52041524525201321</v>
      </c>
      <c r="F2109" s="627">
        <v>0.13433620343067207</v>
      </c>
      <c r="G2109" s="628"/>
    </row>
    <row r="2110" spans="1:7">
      <c r="A2110" s="603">
        <v>41801</v>
      </c>
      <c r="B2110" s="626">
        <v>8.9874305246222488E-2</v>
      </c>
      <c r="C2110" s="627">
        <v>-0.17121822815953128</v>
      </c>
      <c r="D2110" s="627">
        <v>-0.39641386752452212</v>
      </c>
      <c r="E2110" s="627">
        <v>0.52555297826389857</v>
      </c>
      <c r="F2110" s="627">
        <v>0.13605452442374769</v>
      </c>
      <c r="G2110" s="628"/>
    </row>
    <row r="2111" spans="1:7">
      <c r="A2111" s="603">
        <v>41800</v>
      </c>
      <c r="B2111" s="626">
        <v>-8.6199640679861508E-2</v>
      </c>
      <c r="C2111" s="627">
        <v>-0.18211632533785535</v>
      </c>
      <c r="D2111" s="627">
        <v>-0.41469914532074631</v>
      </c>
      <c r="E2111" s="627">
        <v>0.52853376998703838</v>
      </c>
      <c r="F2111" s="627">
        <v>0.13634080661007933</v>
      </c>
      <c r="G2111" s="628"/>
    </row>
    <row r="2112" spans="1:7">
      <c r="A2112" s="603">
        <v>41799</v>
      </c>
      <c r="B2112" s="626">
        <v>-6.9786844057412215E-2</v>
      </c>
      <c r="C2112" s="627">
        <v>-0.1748510157817606</v>
      </c>
      <c r="D2112" s="627">
        <v>-0.41248091527757941</v>
      </c>
      <c r="E2112" s="627">
        <v>0.5347223270998952</v>
      </c>
      <c r="F2112" s="627">
        <v>0.13688978512482997</v>
      </c>
      <c r="G2112" s="628"/>
    </row>
    <row r="2113" spans="1:7">
      <c r="A2113" s="603">
        <v>41796</v>
      </c>
      <c r="B2113" s="626">
        <v>5.7981010810359589E-4</v>
      </c>
      <c r="C2113" s="627">
        <v>-0.13686219641684974</v>
      </c>
      <c r="D2113" s="627">
        <v>-0.3975243913121117</v>
      </c>
      <c r="E2113" s="627">
        <v>0.5421466315009853</v>
      </c>
      <c r="F2113" s="627">
        <v>0.13953903670635071</v>
      </c>
      <c r="G2113" s="628"/>
    </row>
    <row r="2114" spans="1:7">
      <c r="A2114" s="603">
        <v>41795</v>
      </c>
      <c r="B2114" s="626">
        <v>-0.12173182273795084</v>
      </c>
      <c r="C2114" s="627">
        <v>-0.12184435638205432</v>
      </c>
      <c r="D2114" s="627">
        <v>-0.37073938966379272</v>
      </c>
      <c r="E2114" s="627">
        <v>0.54748028268276527</v>
      </c>
      <c r="F2114" s="627">
        <v>0.14154897856557147</v>
      </c>
      <c r="G2114" s="628"/>
    </row>
    <row r="2115" spans="1:7">
      <c r="A2115" s="603">
        <v>41794</v>
      </c>
      <c r="B2115" s="626">
        <v>3.2225619281387882E-2</v>
      </c>
      <c r="C2115" s="627">
        <v>-0.10030907557624681</v>
      </c>
      <c r="D2115" s="627">
        <v>-0.3584345635753407</v>
      </c>
      <c r="E2115" s="627">
        <v>0.55675464148325304</v>
      </c>
      <c r="F2115" s="627">
        <v>0.14648721909502882</v>
      </c>
      <c r="G2115" s="628"/>
    </row>
    <row r="2116" spans="1:7">
      <c r="A2116" s="603">
        <v>41793</v>
      </c>
      <c r="B2116" s="626">
        <v>3.6512578989320914E-2</v>
      </c>
      <c r="C2116" s="627">
        <v>-0.10999215086509088</v>
      </c>
      <c r="D2116" s="627">
        <v>-0.35163690648302703</v>
      </c>
      <c r="E2116" s="627">
        <v>0.56201985544936772</v>
      </c>
      <c r="F2116" s="627">
        <v>0.14889753734381245</v>
      </c>
      <c r="G2116" s="628"/>
    </row>
    <row r="2117" spans="1:7">
      <c r="A2117" s="603">
        <v>41792</v>
      </c>
      <c r="B2117" s="626">
        <v>-0.31034675186868138</v>
      </c>
      <c r="C2117" s="627">
        <v>-0.13470837122000309</v>
      </c>
      <c r="D2117" s="627">
        <v>-0.38240060482100596</v>
      </c>
      <c r="E2117" s="627">
        <v>0.5648045613873881</v>
      </c>
      <c r="F2117" s="627">
        <v>0.15193817177325486</v>
      </c>
      <c r="G2117" s="628"/>
    </row>
    <row r="2118" spans="1:7">
      <c r="A2118" s="603">
        <v>41789</v>
      </c>
      <c r="B2118" s="626">
        <v>-0.33573272263074266</v>
      </c>
      <c r="C2118" s="627">
        <v>-0.13478459121853445</v>
      </c>
      <c r="D2118" s="627">
        <v>-0.37979432874383107</v>
      </c>
      <c r="E2118" s="627">
        <v>0.56690596769834811</v>
      </c>
      <c r="F2118" s="627">
        <v>0.15463881254110826</v>
      </c>
      <c r="G2118" s="628"/>
    </row>
    <row r="2119" spans="1:7">
      <c r="A2119" s="603">
        <v>41788</v>
      </c>
      <c r="B2119" s="626">
        <v>-0.55527991535984134</v>
      </c>
      <c r="C2119" s="627">
        <v>-0.12852128607088437</v>
      </c>
      <c r="D2119" s="627">
        <v>-0.35486600832090942</v>
      </c>
      <c r="E2119" s="627">
        <v>0.57066133754516912</v>
      </c>
      <c r="F2119" s="627">
        <v>0.15877938690238841</v>
      </c>
      <c r="G2119" s="628"/>
    </row>
    <row r="2120" spans="1:7">
      <c r="A2120" s="603">
        <v>41787</v>
      </c>
      <c r="B2120" s="626">
        <v>-0.53968024407813853</v>
      </c>
      <c r="C2120" s="627">
        <v>-7.4707223596530453E-2</v>
      </c>
      <c r="D2120" s="627">
        <v>-0.31000539482247536</v>
      </c>
      <c r="E2120" s="627">
        <v>0.57687518572163921</v>
      </c>
      <c r="F2120" s="627">
        <v>0.1635954988676778</v>
      </c>
      <c r="G2120" s="628"/>
    </row>
    <row r="2121" spans="1:7">
      <c r="A2121" s="603">
        <v>41786</v>
      </c>
      <c r="B2121" s="626">
        <v>-0.57818370141095365</v>
      </c>
      <c r="C2121" s="627">
        <v>-0.1273021246610726</v>
      </c>
      <c r="D2121" s="627">
        <v>-0.26154603444171876</v>
      </c>
      <c r="E2121" s="627">
        <v>0.57946285356977256</v>
      </c>
      <c r="F2121" s="627">
        <v>0.16750774073848004</v>
      </c>
      <c r="G2121" s="628"/>
    </row>
    <row r="2122" spans="1:7">
      <c r="A2122" s="603">
        <v>41785</v>
      </c>
      <c r="B2122" s="626">
        <v>-0.66031954939962079</v>
      </c>
      <c r="C2122" s="627">
        <v>-0.22585167951658311</v>
      </c>
      <c r="D2122" s="627">
        <v>-0.22370243373832283</v>
      </c>
      <c r="E2122" s="627">
        <v>0.5811226683914672</v>
      </c>
      <c r="F2122" s="627">
        <v>0.17097693264650812</v>
      </c>
      <c r="G2122" s="628"/>
    </row>
    <row r="2123" spans="1:7">
      <c r="A2123" s="603">
        <v>41782</v>
      </c>
      <c r="B2123" s="626">
        <v>-0.67890854289162528</v>
      </c>
      <c r="C2123" s="627">
        <v>-0.2675782418058355</v>
      </c>
      <c r="D2123" s="627">
        <v>-0.20640621338634896</v>
      </c>
      <c r="E2123" s="627">
        <v>0.58184686883026548</v>
      </c>
      <c r="F2123" s="627">
        <v>0.17319848373929286</v>
      </c>
      <c r="G2123" s="628"/>
    </row>
    <row r="2124" spans="1:7">
      <c r="A2124" s="603">
        <v>41781</v>
      </c>
      <c r="B2124" s="626">
        <v>-0.23952954554730349</v>
      </c>
      <c r="C2124" s="627">
        <v>-0.29598296325380452</v>
      </c>
      <c r="D2124" s="627">
        <v>-0.20618975547511928</v>
      </c>
      <c r="E2124" s="627">
        <v>0.58286974987034779</v>
      </c>
      <c r="F2124" s="627">
        <v>0.17194807930794032</v>
      </c>
      <c r="G2124" s="628"/>
    </row>
    <row r="2125" spans="1:7">
      <c r="A2125" s="603">
        <v>41780</v>
      </c>
      <c r="B2125" s="626">
        <v>6.4778761189637199E-2</v>
      </c>
      <c r="C2125" s="627">
        <v>-0.29880376987750945</v>
      </c>
      <c r="D2125" s="627">
        <v>-0.20047988473591746</v>
      </c>
      <c r="E2125" s="627">
        <v>0.58295366098417967</v>
      </c>
      <c r="F2125" s="627">
        <v>0.17108739838619985</v>
      </c>
      <c r="G2125" s="628"/>
    </row>
    <row r="2126" spans="1:7">
      <c r="A2126" s="603">
        <v>41779</v>
      </c>
      <c r="B2126" s="626">
        <v>7.5833497060985813E-2</v>
      </c>
      <c r="C2126" s="627">
        <v>-0.30911015146483045</v>
      </c>
      <c r="D2126" s="627">
        <v>-0.18086741200352943</v>
      </c>
      <c r="E2126" s="627">
        <v>0.58214696805880561</v>
      </c>
      <c r="F2126" s="627">
        <v>0.17029260224152651</v>
      </c>
      <c r="G2126" s="628"/>
    </row>
    <row r="2127" spans="1:7">
      <c r="A2127" s="603">
        <v>41778</v>
      </c>
      <c r="B2127" s="626">
        <v>-1.6567866050442956E-2</v>
      </c>
      <c r="C2127" s="627">
        <v>-0.31464022313640189</v>
      </c>
      <c r="D2127" s="627">
        <v>-0.16546458743521483</v>
      </c>
      <c r="E2127" s="627">
        <v>0.58379335977504121</v>
      </c>
      <c r="F2127" s="627">
        <v>0.17306373762533345</v>
      </c>
      <c r="G2127" s="628"/>
    </row>
    <row r="2128" spans="1:7">
      <c r="A2128" s="603">
        <v>41775</v>
      </c>
      <c r="B2128" s="626">
        <v>-9.4856241810124378E-2</v>
      </c>
      <c r="C2128" s="627">
        <v>-0.31622064971182717</v>
      </c>
      <c r="D2128" s="627">
        <v>-0.15649852507699197</v>
      </c>
      <c r="E2128" s="627">
        <v>0.58492348312525388</v>
      </c>
      <c r="F2128" s="627">
        <v>0.17791166271354561</v>
      </c>
      <c r="G2128" s="628"/>
    </row>
    <row r="2129" spans="1:7">
      <c r="A2129" s="603">
        <v>41774</v>
      </c>
      <c r="B2129" s="626">
        <v>-6.8929374783756339E-2</v>
      </c>
      <c r="C2129" s="627">
        <v>-0.31598285345410165</v>
      </c>
      <c r="D2129" s="627">
        <v>-0.12435445681730124</v>
      </c>
      <c r="E2129" s="627">
        <v>0.58558300643913186</v>
      </c>
      <c r="F2129" s="627">
        <v>0.17712872533279131</v>
      </c>
      <c r="G2129" s="628"/>
    </row>
    <row r="2130" spans="1:7">
      <c r="A2130" s="603">
        <v>41773</v>
      </c>
      <c r="B2130" s="626">
        <v>-0.11645021269508814</v>
      </c>
      <c r="C2130" s="627">
        <v>-0.32236957220652068</v>
      </c>
      <c r="D2130" s="627">
        <v>-0.11847080244702692</v>
      </c>
      <c r="E2130" s="627">
        <v>0.58705762685891938</v>
      </c>
      <c r="F2130" s="627">
        <v>0.17886754751360839</v>
      </c>
      <c r="G2130" s="628"/>
    </row>
    <row r="2131" spans="1:7">
      <c r="A2131" s="603">
        <v>41772</v>
      </c>
      <c r="B2131" s="626">
        <v>-0.1233060479749494</v>
      </c>
      <c r="C2131" s="627">
        <v>-0.32099481574695171</v>
      </c>
      <c r="D2131" s="627">
        <v>-0.11077310799938372</v>
      </c>
      <c r="E2131" s="627">
        <v>0.58889779785512608</v>
      </c>
      <c r="F2131" s="627">
        <v>0.18351089232481682</v>
      </c>
      <c r="G2131" s="628"/>
    </row>
    <row r="2132" spans="1:7">
      <c r="A2132" s="603">
        <v>41771</v>
      </c>
      <c r="B2132" s="626">
        <v>-0.17578272883969617</v>
      </c>
      <c r="C2132" s="627">
        <v>-0.29579865737695077</v>
      </c>
      <c r="D2132" s="627">
        <v>-0.11924395748044044</v>
      </c>
      <c r="E2132" s="627">
        <v>0.58931586870467012</v>
      </c>
      <c r="F2132" s="627">
        <v>0.19515999885907148</v>
      </c>
      <c r="G2132" s="628"/>
    </row>
    <row r="2133" spans="1:7">
      <c r="A2133" s="603">
        <v>41768</v>
      </c>
      <c r="B2133" s="626">
        <v>-0.10726911399328375</v>
      </c>
      <c r="C2133" s="627">
        <v>-0.26545804388762628</v>
      </c>
      <c r="D2133" s="627">
        <v>-8.782051390829837E-2</v>
      </c>
      <c r="E2133" s="627">
        <v>0.59291044132044191</v>
      </c>
      <c r="F2133" s="627">
        <v>0.20413119076171365</v>
      </c>
      <c r="G2133" s="628"/>
    </row>
    <row r="2134" spans="1:7">
      <c r="A2134" s="603">
        <v>41767</v>
      </c>
      <c r="B2134" s="626">
        <v>7.3077864156936193E-2</v>
      </c>
      <c r="C2134" s="627">
        <v>-0.23513373894506218</v>
      </c>
      <c r="D2134" s="627">
        <v>-7.1995549906552853E-2</v>
      </c>
      <c r="E2134" s="627">
        <v>0.60600424968716793</v>
      </c>
      <c r="F2134" s="627">
        <v>0.20819372241775511</v>
      </c>
      <c r="G2134" s="628"/>
    </row>
    <row r="2135" spans="1:7">
      <c r="A2135" s="603">
        <v>41766</v>
      </c>
      <c r="B2135" s="626">
        <v>0.26672882163178702</v>
      </c>
      <c r="C2135" s="627">
        <v>-0.2097984236814153</v>
      </c>
      <c r="D2135" s="627">
        <v>-3.78535205576939E-2</v>
      </c>
      <c r="E2135" s="627">
        <v>0.61861684436158382</v>
      </c>
      <c r="F2135" s="627">
        <v>0.21061786303426086</v>
      </c>
      <c r="G2135" s="628"/>
    </row>
    <row r="2136" spans="1:7">
      <c r="A2136" s="603">
        <v>41765</v>
      </c>
      <c r="B2136" s="626">
        <v>0.32194298372768193</v>
      </c>
      <c r="C2136" s="627">
        <v>-0.20884914857082171</v>
      </c>
      <c r="D2136" s="627">
        <v>4.7882895407847265E-2</v>
      </c>
      <c r="E2136" s="627">
        <v>0.62352994494735114</v>
      </c>
      <c r="F2136" s="627">
        <v>0.21260556143533141</v>
      </c>
      <c r="G2136" s="628"/>
    </row>
    <row r="2137" spans="1:7">
      <c r="A2137" s="603">
        <v>41764</v>
      </c>
      <c r="B2137" s="626">
        <v>0.36808021372284622</v>
      </c>
      <c r="C2137" s="627">
        <v>-0.19535821537525408</v>
      </c>
      <c r="D2137" s="627">
        <v>6.8742081468772434E-2</v>
      </c>
      <c r="E2137" s="627">
        <v>0.62761939707382963</v>
      </c>
      <c r="F2137" s="627">
        <v>0.2143360353628263</v>
      </c>
      <c r="G2137" s="628"/>
    </row>
    <row r="2138" spans="1:7">
      <c r="A2138" s="603">
        <v>41761</v>
      </c>
      <c r="B2138" s="626">
        <v>0.39334451846643448</v>
      </c>
      <c r="C2138" s="627">
        <v>-0.22826742500253344</v>
      </c>
      <c r="D2138" s="627">
        <v>7.3863551053172397E-2</v>
      </c>
      <c r="E2138" s="627">
        <v>0.62967484432291088</v>
      </c>
      <c r="F2138" s="627">
        <v>0.21513662063621289</v>
      </c>
      <c r="G2138" s="628"/>
    </row>
    <row r="2139" spans="1:7">
      <c r="A2139" s="603">
        <v>41760</v>
      </c>
      <c r="B2139" s="626">
        <v>0.32904335960838804</v>
      </c>
      <c r="C2139" s="627">
        <v>-0.21997204126173089</v>
      </c>
      <c r="D2139" s="627">
        <v>8.0957581420605496E-2</v>
      </c>
      <c r="E2139" s="627">
        <v>0.62604571795457886</v>
      </c>
      <c r="F2139" s="627">
        <v>0.21120669431562095</v>
      </c>
      <c r="G2139" s="628"/>
    </row>
    <row r="2140" spans="1:7">
      <c r="A2140" s="603">
        <v>41759</v>
      </c>
      <c r="B2140" s="626">
        <v>0.380677169986956</v>
      </c>
      <c r="C2140" s="627">
        <v>-0.27178920859799016</v>
      </c>
      <c r="D2140" s="627">
        <v>9.236340255907427E-2</v>
      </c>
      <c r="E2140" s="627">
        <v>0.62631859920355026</v>
      </c>
      <c r="F2140" s="627">
        <v>0.21028667681106905</v>
      </c>
      <c r="G2140" s="628"/>
    </row>
    <row r="2141" spans="1:7">
      <c r="A2141" s="603">
        <v>41758</v>
      </c>
      <c r="B2141" s="626">
        <v>0.40753150278493405</v>
      </c>
      <c r="C2141" s="627">
        <v>-0.27527301812555571</v>
      </c>
      <c r="D2141" s="627">
        <v>0.13057410109392242</v>
      </c>
      <c r="E2141" s="627">
        <v>0.62411826096979683</v>
      </c>
      <c r="F2141" s="627">
        <v>0.21724965548855105</v>
      </c>
      <c r="G2141" s="628"/>
    </row>
    <row r="2142" spans="1:7">
      <c r="A2142" s="603">
        <v>41757</v>
      </c>
      <c r="B2142" s="626">
        <v>0.37126677482332043</v>
      </c>
      <c r="C2142" s="627">
        <v>-0.2778362366598604</v>
      </c>
      <c r="D2142" s="627">
        <v>0.17120872303172202</v>
      </c>
      <c r="E2142" s="627">
        <v>0.62222930709514856</v>
      </c>
      <c r="F2142" s="627">
        <v>0.22173292575136672</v>
      </c>
      <c r="G2142" s="628"/>
    </row>
    <row r="2143" spans="1:7">
      <c r="A2143" s="603">
        <v>41754</v>
      </c>
      <c r="B2143" s="626">
        <v>0.33428581869928192</v>
      </c>
      <c r="C2143" s="627">
        <v>-0.27382294030392029</v>
      </c>
      <c r="D2143" s="627">
        <v>0.1276943841651727</v>
      </c>
      <c r="E2143" s="627">
        <v>0.62169563667682548</v>
      </c>
      <c r="F2143" s="627">
        <v>0.22320065633736932</v>
      </c>
      <c r="G2143" s="628"/>
    </row>
    <row r="2144" spans="1:7">
      <c r="A2144" s="603">
        <v>41753</v>
      </c>
      <c r="B2144" s="626">
        <v>9.5976932000678E-2</v>
      </c>
      <c r="C2144" s="627">
        <v>-0.2696793175901922</v>
      </c>
      <c r="D2144" s="627">
        <v>0.15278100820891305</v>
      </c>
      <c r="E2144" s="627">
        <v>0.61409291522285592</v>
      </c>
      <c r="F2144" s="627">
        <v>0.2210751533282693</v>
      </c>
      <c r="G2144" s="628"/>
    </row>
    <row r="2145" spans="1:7">
      <c r="A2145" s="603">
        <v>41752</v>
      </c>
      <c r="B2145" s="626">
        <v>8.8489822998831916E-2</v>
      </c>
      <c r="C2145" s="627">
        <v>-0.26020801997969173</v>
      </c>
      <c r="D2145" s="627">
        <v>0.19423429307146386</v>
      </c>
      <c r="E2145" s="627">
        <v>0.60044135939698917</v>
      </c>
      <c r="F2145" s="627">
        <v>0.22164849115832369</v>
      </c>
      <c r="G2145" s="628"/>
    </row>
    <row r="2146" spans="1:7">
      <c r="A2146" s="603">
        <v>41751</v>
      </c>
      <c r="B2146" s="626">
        <v>9.0876864474619179E-2</v>
      </c>
      <c r="C2146" s="627">
        <v>-0.23685544948120821</v>
      </c>
      <c r="D2146" s="627">
        <v>0.2394558103158542</v>
      </c>
      <c r="E2146" s="627">
        <v>0.59283624309206306</v>
      </c>
      <c r="F2146" s="627">
        <v>0.22184404380944356</v>
      </c>
      <c r="G2146" s="628"/>
    </row>
    <row r="2147" spans="1:7">
      <c r="A2147" s="603">
        <v>41750</v>
      </c>
      <c r="B2147" s="626">
        <v>3.0103795145529248E-2</v>
      </c>
      <c r="C2147" s="627">
        <v>-0.25913702789079501</v>
      </c>
      <c r="D2147" s="627">
        <v>0.31850390933089812</v>
      </c>
      <c r="E2147" s="627">
        <v>0.58607152064114321</v>
      </c>
      <c r="F2147" s="627">
        <v>0.22117151333161253</v>
      </c>
      <c r="G2147" s="628"/>
    </row>
    <row r="2148" spans="1:7">
      <c r="A2148" s="603">
        <v>41747</v>
      </c>
      <c r="B2148" s="626">
        <v>0.15829628279320676</v>
      </c>
      <c r="C2148" s="627">
        <v>-0.26367354335978355</v>
      </c>
      <c r="D2148" s="627">
        <v>0.35223535123110583</v>
      </c>
      <c r="E2148" s="627">
        <v>0.58076533626247928</v>
      </c>
      <c r="F2148" s="627">
        <v>0.21993737577478428</v>
      </c>
      <c r="G2148" s="628"/>
    </row>
    <row r="2149" spans="1:7">
      <c r="A2149" s="603">
        <v>41746</v>
      </c>
      <c r="B2149" s="626">
        <v>0.1545201813085903</v>
      </c>
      <c r="C2149" s="627">
        <v>-0.23977736153800039</v>
      </c>
      <c r="D2149" s="627">
        <v>0.4255193743280547</v>
      </c>
      <c r="E2149" s="627">
        <v>0.57283259878334036</v>
      </c>
      <c r="F2149" s="627">
        <v>0.2174344394384479</v>
      </c>
      <c r="G2149" s="628"/>
    </row>
    <row r="2150" spans="1:7">
      <c r="A2150" s="603">
        <v>41745</v>
      </c>
      <c r="B2150" s="626">
        <v>0.4563610763769293</v>
      </c>
      <c r="C2150" s="627">
        <v>-0.19543508180040417</v>
      </c>
      <c r="D2150" s="627">
        <v>0.4728137031430415</v>
      </c>
      <c r="E2150" s="627">
        <v>0.56700949704434545</v>
      </c>
      <c r="F2150" s="627">
        <v>0.21495043941865857</v>
      </c>
      <c r="G2150" s="628"/>
    </row>
    <row r="2151" spans="1:7">
      <c r="A2151" s="603">
        <v>41744</v>
      </c>
      <c r="B2151" s="626">
        <v>0.22655466493719595</v>
      </c>
      <c r="C2151" s="627">
        <v>-0.11819657020991205</v>
      </c>
      <c r="D2151" s="627">
        <v>0.49995945635236788</v>
      </c>
      <c r="E2151" s="627">
        <v>0.5634569213804238</v>
      </c>
      <c r="F2151" s="627">
        <v>0.21399876855087036</v>
      </c>
      <c r="G2151" s="628"/>
    </row>
    <row r="2152" spans="1:7">
      <c r="A2152" s="603">
        <v>41743</v>
      </c>
      <c r="B2152" s="626">
        <v>0.12032112118611964</v>
      </c>
      <c r="C2152" s="627">
        <v>-5.4566457895416219E-2</v>
      </c>
      <c r="D2152" s="627">
        <v>0.53674117021491996</v>
      </c>
      <c r="E2152" s="627">
        <v>0.55865006902612169</v>
      </c>
      <c r="F2152" s="627">
        <v>0.21343661128747687</v>
      </c>
      <c r="G2152" s="628"/>
    </row>
    <row r="2153" spans="1:7">
      <c r="A2153" s="603">
        <v>41740</v>
      </c>
      <c r="B2153" s="626">
        <v>9.3149850688516986E-2</v>
      </c>
      <c r="C2153" s="627">
        <v>-4.0074164047701068E-2</v>
      </c>
      <c r="D2153" s="627">
        <v>0.55527343058166667</v>
      </c>
      <c r="E2153" s="627">
        <v>0.55465217777105658</v>
      </c>
      <c r="F2153" s="627">
        <v>0.21107452951517502</v>
      </c>
      <c r="G2153" s="628"/>
    </row>
    <row r="2154" spans="1:7">
      <c r="A2154" s="603">
        <v>41739</v>
      </c>
      <c r="B2154" s="626">
        <v>8.8873215255877921E-3</v>
      </c>
      <c r="C2154" s="627">
        <v>-5.1613490756689862E-2</v>
      </c>
      <c r="D2154" s="627">
        <v>0.57303447336304003</v>
      </c>
      <c r="E2154" s="627">
        <v>0.55012298067834209</v>
      </c>
      <c r="F2154" s="627">
        <v>0.21023643315435994</v>
      </c>
      <c r="G2154" s="628"/>
    </row>
    <row r="2155" spans="1:7">
      <c r="A2155" s="603">
        <v>41738</v>
      </c>
      <c r="B2155" s="626">
        <v>-0.14332249156477017</v>
      </c>
      <c r="C2155" s="627">
        <v>-5.1437365771553084E-2</v>
      </c>
      <c r="D2155" s="627">
        <v>0.59659034610525352</v>
      </c>
      <c r="E2155" s="627">
        <v>0.54876282686448541</v>
      </c>
      <c r="F2155" s="627">
        <v>0.2101252173440058</v>
      </c>
      <c r="G2155" s="628"/>
    </row>
    <row r="2156" spans="1:7">
      <c r="A2156" s="603">
        <v>41737</v>
      </c>
      <c r="B2156" s="626">
        <v>-0.16994771352573265</v>
      </c>
      <c r="C2156" s="627">
        <v>-3.1959413441515365E-2</v>
      </c>
      <c r="D2156" s="627">
        <v>0.61979145621062037</v>
      </c>
      <c r="E2156" s="627">
        <v>0.54269566159646387</v>
      </c>
      <c r="F2156" s="627">
        <v>0.20999481585724122</v>
      </c>
      <c r="G2156" s="628"/>
    </row>
    <row r="2157" spans="1:7">
      <c r="A2157" s="603">
        <v>41736</v>
      </c>
      <c r="B2157" s="626">
        <v>-0.17792663420592666</v>
      </c>
      <c r="C2157" s="627">
        <v>-7.1407383701826335E-3</v>
      </c>
      <c r="D2157" s="627">
        <v>0.63871860437396644</v>
      </c>
      <c r="E2157" s="627">
        <v>0.53830569609724699</v>
      </c>
      <c r="F2157" s="627">
        <v>0.20963090439175844</v>
      </c>
      <c r="G2157" s="628"/>
    </row>
    <row r="2158" spans="1:7">
      <c r="A2158" s="603">
        <v>41733</v>
      </c>
      <c r="B2158" s="626">
        <v>-0.15619215112505275</v>
      </c>
      <c r="C2158" s="627">
        <v>3.3215928752638292E-3</v>
      </c>
      <c r="D2158" s="627">
        <v>0.64728588945351795</v>
      </c>
      <c r="E2158" s="627">
        <v>0.53683529187339285</v>
      </c>
      <c r="F2158" s="627">
        <v>0.2096011887859848</v>
      </c>
      <c r="G2158" s="628"/>
    </row>
    <row r="2159" spans="1:7">
      <c r="A2159" s="603">
        <v>41732</v>
      </c>
      <c r="B2159" s="626">
        <v>-0.19823593089300651</v>
      </c>
      <c r="C2159" s="627">
        <v>1.8227568982855834E-2</v>
      </c>
      <c r="D2159" s="627">
        <v>0.64921160409504419</v>
      </c>
      <c r="E2159" s="627">
        <v>0.53403405174493301</v>
      </c>
      <c r="F2159" s="627">
        <v>0.20764132321831494</v>
      </c>
      <c r="G2159" s="628"/>
    </row>
    <row r="2160" spans="1:7">
      <c r="A2160" s="603">
        <v>41731</v>
      </c>
      <c r="B2160" s="626">
        <v>-0.21581764147074542</v>
      </c>
      <c r="C2160" s="627">
        <v>1.1050882169014059E-2</v>
      </c>
      <c r="D2160" s="627">
        <v>0.65045656087586923</v>
      </c>
      <c r="E2160" s="627">
        <v>0.53299259424678047</v>
      </c>
      <c r="F2160" s="627">
        <v>0.20594658600816607</v>
      </c>
      <c r="G2160" s="628"/>
    </row>
    <row r="2161" spans="1:7">
      <c r="A2161" s="603">
        <v>41730</v>
      </c>
      <c r="B2161" s="626">
        <v>-0.22803201905672804</v>
      </c>
      <c r="C2161" s="627">
        <v>9.1946161843801198E-3</v>
      </c>
      <c r="D2161" s="627">
        <v>0.6470066288323687</v>
      </c>
      <c r="E2161" s="627">
        <v>0.53301040209928763</v>
      </c>
      <c r="F2161" s="627">
        <v>0.20488809512071832</v>
      </c>
      <c r="G2161" s="628"/>
    </row>
    <row r="2162" spans="1:7">
      <c r="A2162" s="603">
        <v>41729</v>
      </c>
      <c r="B2162" s="626">
        <v>-0.18824104349051485</v>
      </c>
      <c r="C2162" s="627">
        <v>-2.6082202770997528E-2</v>
      </c>
      <c r="D2162" s="627">
        <v>0.64258833468862997</v>
      </c>
      <c r="E2162" s="627">
        <v>0.53142438746481491</v>
      </c>
      <c r="F2162" s="627">
        <v>0.20395914844930535</v>
      </c>
      <c r="G2162" s="628"/>
    </row>
    <row r="2163" spans="1:7">
      <c r="A2163" s="603">
        <v>41726</v>
      </c>
      <c r="B2163" s="626">
        <v>-0.18248692478101344</v>
      </c>
      <c r="C2163" s="627">
        <v>9.7709175342693376E-3</v>
      </c>
      <c r="D2163" s="627">
        <v>0.63965669941847747</v>
      </c>
      <c r="E2163" s="627">
        <v>0.52788863023910571</v>
      </c>
      <c r="F2163" s="627">
        <v>0.2034961495584674</v>
      </c>
      <c r="G2163" s="628"/>
    </row>
    <row r="2164" spans="1:7">
      <c r="A2164" s="603">
        <v>41725</v>
      </c>
      <c r="B2164" s="626">
        <v>-0.17551487400628657</v>
      </c>
      <c r="C2164" s="627">
        <v>-3.980808309846183E-2</v>
      </c>
      <c r="D2164" s="627">
        <v>0.6399742744486947</v>
      </c>
      <c r="E2164" s="627">
        <v>0.52143646119732934</v>
      </c>
      <c r="F2164" s="627">
        <v>0.20406688893962166</v>
      </c>
      <c r="G2164" s="628"/>
    </row>
    <row r="2165" spans="1:7">
      <c r="A2165" s="603">
        <v>41724</v>
      </c>
      <c r="B2165" s="626">
        <v>-0.32801902501379604</v>
      </c>
      <c r="C2165" s="627">
        <v>-6.8189282343760746E-2</v>
      </c>
      <c r="D2165" s="627">
        <v>0.63952900807143176</v>
      </c>
      <c r="E2165" s="627">
        <v>0.5183803415675281</v>
      </c>
      <c r="F2165" s="627">
        <v>0.20400721028805788</v>
      </c>
      <c r="G2165" s="628"/>
    </row>
    <row r="2166" spans="1:7">
      <c r="A2166" s="603">
        <v>41723</v>
      </c>
      <c r="B2166" s="626">
        <v>-0.34137112325215502</v>
      </c>
      <c r="C2166" s="627">
        <v>4.0990211535225342E-2</v>
      </c>
      <c r="D2166" s="627">
        <v>0.64243367411980135</v>
      </c>
      <c r="E2166" s="627">
        <v>0.52077728173107274</v>
      </c>
      <c r="F2166" s="627">
        <v>0.20368827996419375</v>
      </c>
      <c r="G2166" s="628"/>
    </row>
    <row r="2167" spans="1:7">
      <c r="A2167" s="603">
        <v>41722</v>
      </c>
      <c r="B2167" s="626">
        <v>-0.49112556341777086</v>
      </c>
      <c r="C2167" s="627">
        <v>5.9062869880307907E-2</v>
      </c>
      <c r="D2167" s="627">
        <v>0.64051437187754812</v>
      </c>
      <c r="E2167" s="627">
        <v>0.52191909248444535</v>
      </c>
      <c r="F2167" s="627">
        <v>0.2035954196587921</v>
      </c>
      <c r="G2167" s="628"/>
    </row>
    <row r="2168" spans="1:7">
      <c r="A2168" s="603">
        <v>41719</v>
      </c>
      <c r="B2168" s="626">
        <v>-0.52471530801337796</v>
      </c>
      <c r="C2168" s="627">
        <v>5.1731123317702132E-2</v>
      </c>
      <c r="D2168" s="627">
        <v>0.64000024662406385</v>
      </c>
      <c r="E2168" s="627">
        <v>0.51657526518602037</v>
      </c>
      <c r="F2168" s="627">
        <v>0.20322970864190584</v>
      </c>
      <c r="G2168" s="628"/>
    </row>
    <row r="2169" spans="1:7">
      <c r="A2169" s="603">
        <v>41718</v>
      </c>
      <c r="B2169" s="626">
        <v>-0.54972600147626616</v>
      </c>
      <c r="C2169" s="627">
        <v>7.9998007525698939E-2</v>
      </c>
      <c r="D2169" s="627">
        <v>0.63714727583780206</v>
      </c>
      <c r="E2169" s="627">
        <v>0.50754950333003046</v>
      </c>
      <c r="F2169" s="627"/>
      <c r="G2169" s="628"/>
    </row>
    <row r="2170" spans="1:7">
      <c r="A2170" s="603">
        <v>41717</v>
      </c>
      <c r="B2170" s="626">
        <v>-0.52625048254610141</v>
      </c>
      <c r="C2170" s="627">
        <v>0.11561142838188344</v>
      </c>
      <c r="D2170" s="627">
        <v>0.64148815135555948</v>
      </c>
      <c r="E2170" s="627">
        <v>0.5046311917598838</v>
      </c>
      <c r="F2170" s="627"/>
      <c r="G2170" s="628"/>
    </row>
    <row r="2171" spans="1:7">
      <c r="A2171" s="603">
        <v>41716</v>
      </c>
      <c r="B2171" s="626">
        <v>-0.58639923134970562</v>
      </c>
      <c r="C2171" s="627">
        <v>0.16716674634422904</v>
      </c>
      <c r="D2171" s="627">
        <v>0.64314636410287984</v>
      </c>
      <c r="E2171" s="627">
        <v>0.49793359975106949</v>
      </c>
      <c r="F2171" s="627"/>
      <c r="G2171" s="628"/>
    </row>
    <row r="2172" spans="1:7">
      <c r="A2172" s="603">
        <v>41715</v>
      </c>
      <c r="B2172" s="626">
        <v>-0.5295745584887267</v>
      </c>
      <c r="C2172" s="627">
        <v>0.21909136979591162</v>
      </c>
      <c r="D2172" s="627">
        <v>0.64521344772625644</v>
      </c>
      <c r="E2172" s="627">
        <v>0.49486574753727064</v>
      </c>
      <c r="F2172" s="627"/>
      <c r="G2172" s="628"/>
    </row>
    <row r="2173" spans="1:7">
      <c r="A2173" s="603">
        <v>41712</v>
      </c>
      <c r="B2173" s="626">
        <v>-0.53703833677936075</v>
      </c>
      <c r="C2173" s="627">
        <v>0.16474601495481905</v>
      </c>
      <c r="D2173" s="627">
        <v>0.64807439494820585</v>
      </c>
      <c r="E2173" s="627">
        <v>0.49217746383357008</v>
      </c>
      <c r="F2173" s="627"/>
      <c r="G2173" s="628"/>
    </row>
    <row r="2174" spans="1:7">
      <c r="A2174" s="603">
        <v>41711</v>
      </c>
      <c r="B2174" s="626">
        <v>-0.47320827695310452</v>
      </c>
      <c r="C2174" s="627">
        <v>0.20542383776314843</v>
      </c>
      <c r="D2174" s="627">
        <v>0.65036676704660668</v>
      </c>
      <c r="E2174" s="627">
        <v>0.49106214195186443</v>
      </c>
      <c r="F2174" s="627"/>
      <c r="G2174" s="628"/>
    </row>
    <row r="2175" spans="1:7">
      <c r="A2175" s="603">
        <v>41710</v>
      </c>
      <c r="B2175" s="626">
        <v>-0.41439410425888595</v>
      </c>
      <c r="C2175" s="627">
        <v>0.25051594016055628</v>
      </c>
      <c r="D2175" s="627">
        <v>0.64887694325867773</v>
      </c>
      <c r="E2175" s="627">
        <v>0.4900330555927912</v>
      </c>
      <c r="F2175" s="627"/>
      <c r="G2175" s="628"/>
    </row>
    <row r="2176" spans="1:7">
      <c r="A2176" s="603">
        <v>41709</v>
      </c>
      <c r="B2176" s="626">
        <v>-0.32079795732144362</v>
      </c>
      <c r="C2176" s="627">
        <v>0.29534726912746584</v>
      </c>
      <c r="D2176" s="627">
        <v>0.64517970250741175</v>
      </c>
      <c r="E2176" s="627">
        <v>0.48806747298677827</v>
      </c>
      <c r="F2176" s="627"/>
      <c r="G2176" s="628"/>
    </row>
    <row r="2177" spans="1:7">
      <c r="A2177" s="603">
        <v>41708</v>
      </c>
      <c r="B2177" s="626">
        <v>-0.19281951560910515</v>
      </c>
      <c r="C2177" s="627">
        <v>0.37558493334049498</v>
      </c>
      <c r="D2177" s="627">
        <v>0.64428686552486558</v>
      </c>
      <c r="E2177" s="627">
        <v>0.48358831738155345</v>
      </c>
      <c r="F2177" s="627"/>
      <c r="G2177" s="628"/>
    </row>
    <row r="2178" spans="1:7">
      <c r="A2178" s="603">
        <v>41705</v>
      </c>
      <c r="B2178" s="626">
        <v>-0.11771757531290453</v>
      </c>
      <c r="C2178" s="627">
        <v>0.40108020168194336</v>
      </c>
      <c r="D2178" s="627">
        <v>0.64510087024497131</v>
      </c>
      <c r="E2178" s="627">
        <v>0.48078413234577039</v>
      </c>
      <c r="F2178" s="627"/>
      <c r="G2178" s="628"/>
    </row>
    <row r="2179" spans="1:7">
      <c r="A2179" s="603">
        <v>41704</v>
      </c>
      <c r="B2179" s="626">
        <v>-8.3983627067288152E-2</v>
      </c>
      <c r="C2179" s="627">
        <v>0.47714494812542207</v>
      </c>
      <c r="D2179" s="627">
        <v>0.63871947734893875</v>
      </c>
      <c r="E2179" s="627">
        <v>0.48095476949663413</v>
      </c>
      <c r="F2179" s="627"/>
      <c r="G2179" s="628"/>
    </row>
    <row r="2180" spans="1:7">
      <c r="A2180" s="603">
        <v>41703</v>
      </c>
      <c r="B2180" s="626">
        <v>-0.19218195458344442</v>
      </c>
      <c r="C2180" s="627">
        <v>0.5233475942779422</v>
      </c>
      <c r="D2180" s="627">
        <v>0.63958294511220459</v>
      </c>
      <c r="E2180" s="627">
        <v>0.48227264843834966</v>
      </c>
      <c r="F2180" s="627"/>
      <c r="G2180" s="628"/>
    </row>
    <row r="2181" spans="1:7">
      <c r="A2181" s="603">
        <v>41702</v>
      </c>
      <c r="B2181" s="626">
        <v>-0.18188910668437513</v>
      </c>
      <c r="C2181" s="627">
        <v>0.55330724498207295</v>
      </c>
      <c r="D2181" s="627">
        <v>0.64160755595792063</v>
      </c>
      <c r="E2181" s="627">
        <v>0.4874460398195542</v>
      </c>
      <c r="F2181" s="627"/>
      <c r="G2181" s="628"/>
    </row>
    <row r="2182" spans="1:7">
      <c r="A2182" s="603">
        <v>41701</v>
      </c>
      <c r="B2182" s="626">
        <v>-1.9677066630566779E-2</v>
      </c>
      <c r="C2182" s="627">
        <v>0.60287092787604524</v>
      </c>
      <c r="D2182" s="627">
        <v>0.65202278749034104</v>
      </c>
      <c r="E2182" s="627">
        <v>0.50043480532027129</v>
      </c>
      <c r="F2182" s="627"/>
      <c r="G2182" s="628"/>
    </row>
    <row r="2183" spans="1:7">
      <c r="A2183" s="603">
        <v>41698</v>
      </c>
      <c r="B2183" s="626">
        <v>-0.12477573096127202</v>
      </c>
      <c r="C2183" s="627">
        <v>0.62887629663927924</v>
      </c>
      <c r="D2183" s="627">
        <v>0.65672234849520927</v>
      </c>
      <c r="E2183" s="627">
        <v>0.51104692954848896</v>
      </c>
      <c r="F2183" s="627"/>
      <c r="G2183" s="628"/>
    </row>
    <row r="2184" spans="1:7">
      <c r="A2184" s="603">
        <v>41697</v>
      </c>
      <c r="B2184" s="626">
        <v>5.9444505618550421E-2</v>
      </c>
      <c r="C2184" s="627">
        <v>0.64995355572936031</v>
      </c>
      <c r="D2184" s="627">
        <v>0.65691272431756809</v>
      </c>
      <c r="E2184" s="627">
        <v>0.51225729186221003</v>
      </c>
      <c r="F2184" s="627"/>
      <c r="G2184" s="628"/>
    </row>
    <row r="2185" spans="1:7">
      <c r="A2185" s="603">
        <v>41696</v>
      </c>
      <c r="B2185" s="626">
        <v>-4.2152770736216878E-2</v>
      </c>
      <c r="C2185" s="627">
        <v>0.66907072814802604</v>
      </c>
      <c r="D2185" s="627">
        <v>0.65510715280662768</v>
      </c>
      <c r="E2185" s="627">
        <v>0.51148951575565527</v>
      </c>
      <c r="F2185" s="627"/>
      <c r="G2185" s="628"/>
    </row>
    <row r="2186" spans="1:7">
      <c r="A2186" s="603">
        <v>41695</v>
      </c>
      <c r="B2186" s="626">
        <v>-5.4858243889925162E-2</v>
      </c>
      <c r="C2186" s="627">
        <v>0.68928888574422187</v>
      </c>
      <c r="D2186" s="627">
        <v>0.65363600079598472</v>
      </c>
      <c r="E2186" s="627">
        <v>0.51138161210696365</v>
      </c>
      <c r="F2186" s="627"/>
      <c r="G2186" s="628"/>
    </row>
    <row r="2187" spans="1:7">
      <c r="A2187" s="603">
        <v>41694</v>
      </c>
      <c r="B2187" s="626">
        <v>-2.7291046648692797E-2</v>
      </c>
      <c r="C2187" s="627">
        <v>0.70223175025406859</v>
      </c>
      <c r="D2187" s="627">
        <v>0.6519488737686171</v>
      </c>
      <c r="E2187" s="627">
        <v>0.50916816827495914</v>
      </c>
      <c r="F2187" s="627"/>
      <c r="G2187" s="628"/>
    </row>
    <row r="2188" spans="1:7">
      <c r="A2188" s="603">
        <v>41691</v>
      </c>
      <c r="B2188" s="626">
        <v>0.20576917361676833</v>
      </c>
      <c r="C2188" s="627">
        <v>0.70841260230569569</v>
      </c>
      <c r="D2188" s="627">
        <v>0.65144637020896334</v>
      </c>
      <c r="E2188" s="627">
        <v>0.50713778560860612</v>
      </c>
      <c r="F2188" s="627"/>
      <c r="G2188" s="628"/>
    </row>
    <row r="2189" spans="1:7">
      <c r="A2189" s="603">
        <v>41690</v>
      </c>
      <c r="B2189" s="626">
        <v>0.31052959563151478</v>
      </c>
      <c r="C2189" s="627">
        <v>0.70625905863884264</v>
      </c>
      <c r="D2189" s="627">
        <v>0.64774930856808055</v>
      </c>
      <c r="E2189" s="627">
        <v>0.50352571108171262</v>
      </c>
      <c r="F2189" s="627"/>
      <c r="G2189" s="628"/>
    </row>
    <row r="2190" spans="1:7">
      <c r="A2190" s="603">
        <v>41689</v>
      </c>
      <c r="B2190" s="626">
        <v>0.28596705502925535</v>
      </c>
      <c r="C2190" s="627">
        <v>0.70552024131155111</v>
      </c>
      <c r="D2190" s="627">
        <v>0.64486308027932904</v>
      </c>
      <c r="E2190" s="627">
        <v>0.50185426226796226</v>
      </c>
      <c r="F2190" s="627"/>
      <c r="G2190" s="628"/>
    </row>
    <row r="2191" spans="1:7">
      <c r="A2191" s="603">
        <v>41688</v>
      </c>
      <c r="B2191" s="626">
        <v>0.33408886410382749</v>
      </c>
      <c r="C2191" s="627">
        <v>0.69969529566897004</v>
      </c>
      <c r="D2191" s="627">
        <v>0.6458732914130213</v>
      </c>
      <c r="E2191" s="627">
        <v>0.50003671592689625</v>
      </c>
      <c r="F2191" s="627"/>
      <c r="G2191" s="628"/>
    </row>
    <row r="2192" spans="1:7">
      <c r="A2192" s="603">
        <v>41687</v>
      </c>
      <c r="B2192" s="626">
        <v>0.39083721018500528</v>
      </c>
      <c r="C2192" s="627">
        <v>0.6942111407280791</v>
      </c>
      <c r="D2192" s="627">
        <v>0.6468948232639431</v>
      </c>
      <c r="E2192" s="627">
        <v>0.49821396393395373</v>
      </c>
      <c r="F2192" s="627"/>
      <c r="G2192" s="628"/>
    </row>
    <row r="2193" spans="1:7">
      <c r="A2193" s="603">
        <v>41684</v>
      </c>
      <c r="B2193" s="626">
        <v>0.49449383431911753</v>
      </c>
      <c r="C2193" s="627">
        <v>0.68992732804177948</v>
      </c>
      <c r="D2193" s="627">
        <v>0.64488253367778015</v>
      </c>
      <c r="E2193" s="627">
        <v>0.49664671098831847</v>
      </c>
      <c r="F2193" s="627"/>
      <c r="G2193" s="628"/>
    </row>
    <row r="2194" spans="1:7">
      <c r="A2194" s="603">
        <v>41683</v>
      </c>
      <c r="B2194" s="626">
        <v>0.52788383087899282</v>
      </c>
      <c r="C2194" s="627">
        <v>0.69411030371898896</v>
      </c>
      <c r="D2194" s="627">
        <v>0.65021611199786455</v>
      </c>
      <c r="E2194" s="627">
        <v>0.49983765489397008</v>
      </c>
      <c r="F2194" s="627"/>
      <c r="G2194" s="628"/>
    </row>
    <row r="2195" spans="1:7">
      <c r="A2195" s="603">
        <v>41682</v>
      </c>
      <c r="B2195" s="626">
        <v>0.57215643387165604</v>
      </c>
      <c r="C2195" s="627">
        <v>0.69786268386146688</v>
      </c>
      <c r="D2195" s="627">
        <v>0.65648559742410717</v>
      </c>
      <c r="E2195" s="627">
        <v>0.50447340529446938</v>
      </c>
      <c r="F2195" s="627"/>
      <c r="G2195" s="628"/>
    </row>
    <row r="2196" spans="1:7">
      <c r="A2196" s="603">
        <v>41681</v>
      </c>
      <c r="B2196" s="626">
        <v>0.65704225657257997</v>
      </c>
      <c r="C2196" s="627">
        <v>0.70156295001209956</v>
      </c>
      <c r="D2196" s="627">
        <v>0.66126610739073766</v>
      </c>
      <c r="E2196" s="627">
        <v>0.50960846995878561</v>
      </c>
      <c r="F2196" s="627"/>
      <c r="G2196" s="628"/>
    </row>
    <row r="2197" spans="1:7">
      <c r="A2197" s="603">
        <v>41680</v>
      </c>
      <c r="B2197" s="626">
        <v>0.67603739297743404</v>
      </c>
      <c r="C2197" s="627">
        <v>0.69409525538138162</v>
      </c>
      <c r="D2197" s="627">
        <v>0.6621387976054689</v>
      </c>
      <c r="E2197" s="627">
        <v>0.51266493764306564</v>
      </c>
      <c r="F2197" s="627"/>
      <c r="G2197" s="628"/>
    </row>
    <row r="2198" spans="1:7">
      <c r="A2198" s="603">
        <v>41677</v>
      </c>
      <c r="B2198" s="626">
        <v>0.73707288137857363</v>
      </c>
      <c r="C2198" s="627">
        <v>0.70733387747150189</v>
      </c>
      <c r="D2198" s="627">
        <v>0.67729621847610522</v>
      </c>
      <c r="E2198" s="627">
        <v>0.53178345970080532</v>
      </c>
      <c r="F2198" s="627"/>
      <c r="G2198" s="628"/>
    </row>
    <row r="2199" spans="1:7">
      <c r="A2199" s="603">
        <v>41676</v>
      </c>
      <c r="B2199" s="626">
        <v>0.39575047839037958</v>
      </c>
      <c r="C2199" s="627">
        <v>0.69636763808816204</v>
      </c>
      <c r="D2199" s="627">
        <v>0.67130155624699706</v>
      </c>
      <c r="E2199" s="627">
        <v>0.53423131892688691</v>
      </c>
      <c r="F2199" s="627"/>
      <c r="G2199" s="628"/>
    </row>
    <row r="2200" spans="1:7">
      <c r="A2200" s="603">
        <v>41675</v>
      </c>
      <c r="B2200" s="626">
        <v>0.330628587001907</v>
      </c>
      <c r="C2200" s="627">
        <v>0.70645057861344429</v>
      </c>
      <c r="D2200" s="627">
        <v>0.68533650995765472</v>
      </c>
      <c r="E2200" s="627">
        <v>0.55169338447957961</v>
      </c>
      <c r="F2200" s="627"/>
      <c r="G2200" s="628"/>
    </row>
    <row r="2201" spans="1:7">
      <c r="A2201" s="603">
        <v>41674</v>
      </c>
      <c r="B2201" s="626">
        <v>0.20854486412976295</v>
      </c>
      <c r="C2201" s="627">
        <v>0.7083540103620104</v>
      </c>
      <c r="D2201" s="627">
        <v>0.68711672617530251</v>
      </c>
      <c r="E2201" s="627">
        <v>0.5582150443505598</v>
      </c>
      <c r="F2201" s="627"/>
      <c r="G2201" s="628"/>
    </row>
    <row r="2202" spans="1:7">
      <c r="A2202" s="603">
        <v>41673</v>
      </c>
      <c r="B2202" s="626">
        <v>0.21291078238287381</v>
      </c>
      <c r="C2202" s="627">
        <v>0.71035410874276084</v>
      </c>
      <c r="D2202" s="627">
        <v>0.69163525106860035</v>
      </c>
      <c r="E2202" s="627">
        <v>0.56431998481694767</v>
      </c>
      <c r="F2202" s="627"/>
      <c r="G2202" s="628"/>
    </row>
    <row r="2203" spans="1:7">
      <c r="A2203" s="603">
        <v>41670</v>
      </c>
      <c r="B2203" s="626">
        <v>0.25735875388709095</v>
      </c>
      <c r="C2203" s="627">
        <v>0.71836762595369763</v>
      </c>
      <c r="D2203" s="627">
        <v>0.69892955947578761</v>
      </c>
      <c r="E2203" s="627">
        <v>0.57430076762722471</v>
      </c>
      <c r="F2203" s="627"/>
      <c r="G2203" s="628"/>
    </row>
    <row r="2204" spans="1:7">
      <c r="A2204" s="603">
        <v>41669</v>
      </c>
      <c r="B2204" s="626">
        <v>0.26155930048578513</v>
      </c>
      <c r="C2204" s="627">
        <v>0.7194213332065087</v>
      </c>
      <c r="D2204" s="627">
        <v>0.70032656909496482</v>
      </c>
      <c r="E2204" s="627">
        <v>0.57569966552329022</v>
      </c>
      <c r="F2204" s="627"/>
      <c r="G2204" s="628"/>
    </row>
    <row r="2205" spans="1:7">
      <c r="A2205" s="603">
        <v>41668</v>
      </c>
      <c r="B2205" s="626">
        <v>0.20203231979566363</v>
      </c>
      <c r="C2205" s="627">
        <v>0.72133104261635927</v>
      </c>
      <c r="D2205" s="627">
        <v>0.70650281882503774</v>
      </c>
      <c r="E2205" s="627">
        <v>0.58239072580822748</v>
      </c>
      <c r="F2205" s="627"/>
      <c r="G2205" s="628"/>
    </row>
    <row r="2206" spans="1:7">
      <c r="A2206" s="603">
        <v>41667</v>
      </c>
      <c r="B2206" s="626">
        <v>0.20433758903888768</v>
      </c>
      <c r="C2206" s="627">
        <v>0.719618162457767</v>
      </c>
      <c r="D2206" s="627">
        <v>0.70997225642958017</v>
      </c>
      <c r="E2206" s="627">
        <v>0.58741326861347143</v>
      </c>
      <c r="F2206" s="627"/>
      <c r="G2206" s="628"/>
    </row>
    <row r="2207" spans="1:7">
      <c r="A2207" s="603">
        <v>41666</v>
      </c>
      <c r="B2207" s="626">
        <v>0.23307231447114699</v>
      </c>
      <c r="C2207" s="627">
        <v>0.73931076020153419</v>
      </c>
      <c r="D2207" s="627">
        <v>0.72851917138703459</v>
      </c>
      <c r="E2207" s="627">
        <v>0.60833113823999196</v>
      </c>
      <c r="F2207" s="627"/>
      <c r="G2207" s="628"/>
    </row>
    <row r="2208" spans="1:7">
      <c r="A2208" s="603">
        <v>41663</v>
      </c>
      <c r="B2208" s="626">
        <v>0.49507347235344595</v>
      </c>
      <c r="C2208" s="627">
        <v>0.73998503149684536</v>
      </c>
      <c r="D2208" s="627">
        <v>0.72677564749585244</v>
      </c>
      <c r="E2208" s="627">
        <v>0.6096270275497917</v>
      </c>
      <c r="F2208" s="627"/>
      <c r="G2208" s="628"/>
    </row>
    <row r="2209" spans="1:7">
      <c r="A2209" s="603">
        <v>41662</v>
      </c>
      <c r="B2209" s="626">
        <v>0.36515172546699542</v>
      </c>
      <c r="C2209" s="627">
        <v>0.73814889938832107</v>
      </c>
      <c r="D2209" s="627">
        <v>0.72897009088511466</v>
      </c>
      <c r="E2209" s="627">
        <v>0.61401788983698391</v>
      </c>
      <c r="F2209" s="627"/>
      <c r="G2209" s="628"/>
    </row>
    <row r="2210" spans="1:7">
      <c r="A2210" s="603">
        <v>41661</v>
      </c>
      <c r="B2210" s="626">
        <v>0.43495988995447654</v>
      </c>
      <c r="C2210" s="627">
        <v>0.73909969004420706</v>
      </c>
      <c r="D2210" s="627">
        <v>0.73006386422005742</v>
      </c>
      <c r="E2210" s="627">
        <v>0.61725556791344127</v>
      </c>
      <c r="F2210" s="627"/>
      <c r="G2210" s="628"/>
    </row>
    <row r="2211" spans="1:7">
      <c r="A2211" s="603">
        <v>41660</v>
      </c>
      <c r="B2211" s="626">
        <v>0.69496670962286122</v>
      </c>
      <c r="C2211" s="627">
        <v>0.74128588663339734</v>
      </c>
      <c r="D2211" s="627">
        <v>0.73225016194305814</v>
      </c>
      <c r="E2211" s="627">
        <v>0.62204239643458481</v>
      </c>
      <c r="F2211" s="627"/>
      <c r="G2211" s="628"/>
    </row>
    <row r="2212" spans="1:7">
      <c r="A2212" s="603">
        <v>41659</v>
      </c>
      <c r="B2212" s="626">
        <v>0.7033186129637401</v>
      </c>
      <c r="C2212" s="627">
        <v>0.74178031062310978</v>
      </c>
      <c r="D2212" s="627">
        <v>0.73208960422001879</v>
      </c>
      <c r="E2212" s="627">
        <v>0.621552160489797</v>
      </c>
      <c r="F2212" s="627"/>
      <c r="G2212" s="628"/>
    </row>
    <row r="2213" spans="1:7">
      <c r="A2213" s="603">
        <v>41656</v>
      </c>
      <c r="B2213" s="626">
        <v>0.75183639695444759</v>
      </c>
      <c r="C2213" s="627">
        <v>0.74637928222321648</v>
      </c>
      <c r="D2213" s="627">
        <v>0.73404148937222857</v>
      </c>
      <c r="E2213" s="627">
        <v>0.62618583877994638</v>
      </c>
      <c r="F2213" s="627"/>
      <c r="G2213" s="628"/>
    </row>
    <row r="2214" spans="1:7">
      <c r="A2214" s="603">
        <v>41655</v>
      </c>
      <c r="B2214" s="626">
        <v>0.76803921375594963</v>
      </c>
      <c r="C2214" s="627">
        <v>0.744495429201256</v>
      </c>
      <c r="D2214" s="627">
        <v>0.73275242851833611</v>
      </c>
      <c r="E2214" s="627">
        <v>0.62335474393300894</v>
      </c>
      <c r="F2214" s="627"/>
      <c r="G2214" s="628"/>
    </row>
    <row r="2215" spans="1:7">
      <c r="A2215" s="603">
        <v>41654</v>
      </c>
      <c r="B2215" s="626">
        <v>0.75247185125408644</v>
      </c>
      <c r="C2215" s="627">
        <v>0.74371642426332496</v>
      </c>
      <c r="D2215" s="627">
        <v>0.73143533029783425</v>
      </c>
      <c r="E2215" s="627">
        <v>0.61506548101994962</v>
      </c>
      <c r="F2215" s="627"/>
      <c r="G2215" s="628"/>
    </row>
    <row r="2216" spans="1:7">
      <c r="A2216" s="603">
        <v>41653</v>
      </c>
      <c r="B2216" s="626">
        <v>0.76278241856821372</v>
      </c>
      <c r="C2216" s="627">
        <v>0.74394117256451919</v>
      </c>
      <c r="D2216" s="627">
        <v>0.7292330147212861</v>
      </c>
      <c r="E2216" s="627">
        <v>0.60846753538438547</v>
      </c>
      <c r="F2216" s="627"/>
      <c r="G2216" s="628"/>
    </row>
    <row r="2217" spans="1:7">
      <c r="A2217" s="603">
        <v>41652</v>
      </c>
      <c r="B2217" s="626">
        <v>0.80992457865728562</v>
      </c>
      <c r="C2217" s="627">
        <v>0.74775563436786996</v>
      </c>
      <c r="D2217" s="627">
        <v>0.73075349610237417</v>
      </c>
      <c r="E2217" s="627">
        <v>0.61203547777357625</v>
      </c>
      <c r="F2217" s="627"/>
      <c r="G2217" s="628"/>
    </row>
    <row r="2218" spans="1:7">
      <c r="A2218" s="603">
        <v>41649</v>
      </c>
      <c r="B2218" s="626">
        <v>0.71564487730870652</v>
      </c>
      <c r="C2218" s="627">
        <v>0.74761935523116074</v>
      </c>
      <c r="D2218" s="627">
        <v>0.73007006192689061</v>
      </c>
      <c r="E2218" s="627">
        <v>0.61200065395204351</v>
      </c>
      <c r="F2218" s="627"/>
      <c r="G2218" s="628"/>
    </row>
    <row r="2219" spans="1:7">
      <c r="A2219" s="603">
        <v>41648</v>
      </c>
      <c r="B2219" s="626">
        <v>0.74409536763063799</v>
      </c>
      <c r="C2219" s="627">
        <v>0.74734200706435916</v>
      </c>
      <c r="D2219" s="627">
        <v>0.73017353968490117</v>
      </c>
      <c r="E2219" s="627">
        <v>0.6119322889736889</v>
      </c>
      <c r="F2219" s="627"/>
      <c r="G2219" s="628"/>
    </row>
    <row r="2220" spans="1:7">
      <c r="A2220" s="603">
        <v>41647</v>
      </c>
      <c r="B2220" s="626">
        <v>0.79689605977628908</v>
      </c>
      <c r="C2220" s="627">
        <v>0.74684158873400552</v>
      </c>
      <c r="D2220" s="627">
        <v>0.73077338566267858</v>
      </c>
      <c r="E2220" s="627">
        <v>0.61178736025379632</v>
      </c>
      <c r="F2220" s="627"/>
      <c r="G2220" s="628"/>
    </row>
    <row r="2221" spans="1:7">
      <c r="A2221" s="603">
        <v>41646</v>
      </c>
      <c r="B2221" s="626">
        <v>0.84449837145601991</v>
      </c>
      <c r="C2221" s="627">
        <v>0.74605000287272527</v>
      </c>
      <c r="D2221" s="627">
        <v>0.72958584073566546</v>
      </c>
      <c r="E2221" s="627">
        <v>0.60896173571098589</v>
      </c>
      <c r="F2221" s="627"/>
      <c r="G2221" s="628"/>
    </row>
    <row r="2222" spans="1:7">
      <c r="A2222" s="603">
        <v>41645</v>
      </c>
      <c r="B2222" s="626">
        <v>0.88164325990373549</v>
      </c>
      <c r="C2222" s="627">
        <v>0.74881622842301454</v>
      </c>
      <c r="D2222" s="627">
        <v>0.732104219441989</v>
      </c>
      <c r="E2222" s="627">
        <v>0.60891364988634233</v>
      </c>
      <c r="F2222" s="627"/>
      <c r="G2222" s="628"/>
    </row>
    <row r="2223" spans="1:7">
      <c r="A2223" s="603">
        <v>41642</v>
      </c>
      <c r="B2223" s="626">
        <v>0.90492096365293406</v>
      </c>
      <c r="C2223" s="627">
        <v>0.73890510205682836</v>
      </c>
      <c r="D2223" s="627">
        <v>0.72425268619712335</v>
      </c>
      <c r="E2223" s="627">
        <v>0.60417192317421609</v>
      </c>
      <c r="F2223" s="627"/>
      <c r="G2223" s="628"/>
    </row>
    <row r="2224" spans="1:7">
      <c r="A2224" s="603">
        <v>41641</v>
      </c>
      <c r="B2224" s="626">
        <v>0.91922715581004111</v>
      </c>
      <c r="C2224" s="627">
        <v>0.74797777027297152</v>
      </c>
      <c r="D2224" s="627">
        <v>0.73198546288989008</v>
      </c>
      <c r="E2224" s="627">
        <v>0.60726284513205564</v>
      </c>
      <c r="F2224" s="627"/>
      <c r="G2224" s="628"/>
    </row>
    <row r="2225" spans="1:7">
      <c r="A2225" s="603">
        <v>41640</v>
      </c>
      <c r="B2225" s="626">
        <v>0.92426643323712399</v>
      </c>
      <c r="C2225" s="627">
        <v>0.74424715718843182</v>
      </c>
      <c r="D2225" s="627">
        <v>0.72748256147337698</v>
      </c>
      <c r="E2225" s="627">
        <v>0.6040017236129811</v>
      </c>
      <c r="F2225" s="627"/>
      <c r="G2225" s="628"/>
    </row>
    <row r="2226" spans="1:7">
      <c r="A2226" s="603">
        <v>41639</v>
      </c>
      <c r="B2226" s="626">
        <v>0.88888935080210096</v>
      </c>
      <c r="C2226" s="627">
        <v>0.71966098223725106</v>
      </c>
      <c r="D2226" s="627">
        <v>0.70133835345752571</v>
      </c>
      <c r="E2226" s="627">
        <v>0.58778048211255762</v>
      </c>
      <c r="F2226" s="627"/>
      <c r="G2226" s="628"/>
    </row>
    <row r="2227" spans="1:7">
      <c r="A2227" s="603">
        <v>41638</v>
      </c>
      <c r="B2227" s="626">
        <v>0.88754942237859991</v>
      </c>
      <c r="C2227" s="627">
        <v>0.70714125636679093</v>
      </c>
      <c r="D2227" s="627">
        <v>0.68915954207229391</v>
      </c>
      <c r="E2227" s="627">
        <v>0.58185225768698434</v>
      </c>
      <c r="F2227" s="627"/>
      <c r="G2227" s="628"/>
    </row>
    <row r="2228" spans="1:7">
      <c r="A2228" s="603">
        <v>41635</v>
      </c>
      <c r="B2228" s="626">
        <v>0.88844974236329333</v>
      </c>
      <c r="C2228" s="627">
        <v>0.70742027688676523</v>
      </c>
      <c r="D2228" s="627">
        <v>0.68912865100388765</v>
      </c>
      <c r="E2228" s="627">
        <v>0.5759176633539913</v>
      </c>
      <c r="F2228" s="627"/>
      <c r="G2228" s="628"/>
    </row>
    <row r="2229" spans="1:7">
      <c r="A2229" s="603">
        <v>41634</v>
      </c>
      <c r="B2229" s="626">
        <v>0.86405829698882253</v>
      </c>
      <c r="C2229" s="627">
        <v>0.68487685007920596</v>
      </c>
      <c r="D2229" s="627">
        <v>0.67072026163103093</v>
      </c>
      <c r="E2229" s="627">
        <v>0.56509228832443892</v>
      </c>
      <c r="F2229" s="627"/>
      <c r="G2229" s="628"/>
    </row>
    <row r="2230" spans="1:7">
      <c r="A2230" s="603">
        <v>41633</v>
      </c>
      <c r="B2230" s="626">
        <v>0.85165069758441536</v>
      </c>
      <c r="C2230" s="627">
        <v>0.66747205058636683</v>
      </c>
      <c r="D2230" s="627">
        <v>0.65435891740006003</v>
      </c>
      <c r="E2230" s="627">
        <v>0.56539700956159755</v>
      </c>
      <c r="F2230" s="627"/>
      <c r="G2230" s="628"/>
    </row>
    <row r="2231" spans="1:7">
      <c r="A2231" s="603">
        <v>41632</v>
      </c>
      <c r="B2231" s="626">
        <v>0.81948622125142923</v>
      </c>
      <c r="C2231" s="627">
        <v>0.62446693026290256</v>
      </c>
      <c r="D2231" s="627">
        <v>0.61780836876538514</v>
      </c>
      <c r="E2231" s="627">
        <v>0.55480977054495451</v>
      </c>
      <c r="F2231" s="627"/>
      <c r="G2231" s="628"/>
    </row>
    <row r="2232" spans="1:7">
      <c r="A2232" s="603">
        <v>41631</v>
      </c>
      <c r="B2232" s="626">
        <v>0.54852978485165038</v>
      </c>
      <c r="C2232" s="627">
        <v>0.56520744679054624</v>
      </c>
      <c r="D2232" s="627">
        <v>0.56679993278614071</v>
      </c>
      <c r="E2232" s="627">
        <v>0.53285116204800642</v>
      </c>
      <c r="F2232" s="627"/>
      <c r="G2232" s="628"/>
    </row>
    <row r="2233" spans="1:7">
      <c r="A2233" s="603">
        <v>41628</v>
      </c>
      <c r="B2233" s="626">
        <v>0.27805285851574346</v>
      </c>
      <c r="C2233" s="627">
        <v>0.61038256578963135</v>
      </c>
      <c r="D2233" s="627">
        <v>0.6022848407059368</v>
      </c>
      <c r="E2233" s="627">
        <v>0.54193889047219712</v>
      </c>
      <c r="F2233" s="627"/>
      <c r="G2233" s="628"/>
    </row>
    <row r="2234" spans="1:7">
      <c r="A2234" s="603">
        <v>41627</v>
      </c>
      <c r="B2234" s="626">
        <v>8.6221574406743648E-2</v>
      </c>
      <c r="C2234" s="627">
        <v>0.61359904246187058</v>
      </c>
      <c r="D2234" s="627">
        <v>0.60032175881247463</v>
      </c>
      <c r="E2234" s="627">
        <v>0.51732797798655306</v>
      </c>
      <c r="F2234" s="627"/>
      <c r="G2234" s="628"/>
    </row>
    <row r="2235" spans="1:7">
      <c r="A2235" s="603">
        <v>41626</v>
      </c>
      <c r="B2235" s="626">
        <v>2.0206285093127462E-2</v>
      </c>
      <c r="C2235" s="627">
        <v>0.62108284899348321</v>
      </c>
      <c r="D2235" s="627">
        <v>0.58618570819010685</v>
      </c>
      <c r="E2235" s="627">
        <v>0.46342744504924877</v>
      </c>
      <c r="F2235" s="627"/>
      <c r="G2235" s="628"/>
    </row>
    <row r="2236" spans="1:7">
      <c r="A2236" s="603">
        <v>41625</v>
      </c>
      <c r="B2236" s="626">
        <v>0.22365666755304131</v>
      </c>
      <c r="C2236" s="627">
        <v>0.65349268316594733</v>
      </c>
      <c r="D2236" s="627">
        <v>0.6013216380470624</v>
      </c>
      <c r="E2236" s="627">
        <v>0.41726230348950732</v>
      </c>
      <c r="F2236" s="627"/>
      <c r="G2236" s="628"/>
    </row>
    <row r="2237" spans="1:7">
      <c r="A2237" s="603">
        <v>41624</v>
      </c>
      <c r="B2237" s="626">
        <v>0.3121045045760526</v>
      </c>
      <c r="C2237" s="627">
        <v>0.64602367977958641</v>
      </c>
      <c r="D2237" s="627">
        <v>0.59183095027282639</v>
      </c>
      <c r="E2237" s="627">
        <v>0.35040184239093164</v>
      </c>
      <c r="F2237" s="627"/>
      <c r="G2237" s="628"/>
    </row>
    <row r="2238" spans="1:7">
      <c r="A2238" s="603">
        <v>41621</v>
      </c>
      <c r="B2238" s="626">
        <v>0.58982179341977281</v>
      </c>
      <c r="C2238" s="627">
        <v>0.64762759559111083</v>
      </c>
      <c r="D2238" s="627">
        <v>0.5918603967300573</v>
      </c>
      <c r="E2238" s="627">
        <v>0.26678714924633012</v>
      </c>
      <c r="F2238" s="627"/>
      <c r="G2238" s="628"/>
    </row>
    <row r="2239" spans="1:7">
      <c r="A2239" s="603">
        <v>41620</v>
      </c>
      <c r="B2239" s="626">
        <v>0.58729754461656536</v>
      </c>
      <c r="C2239" s="627">
        <v>0.61729605388793263</v>
      </c>
      <c r="D2239" s="627">
        <v>0.55980852660871516</v>
      </c>
      <c r="E2239" s="627">
        <v>0.19373465804352541</v>
      </c>
      <c r="F2239" s="627"/>
      <c r="G2239" s="628"/>
    </row>
    <row r="2240" spans="1:7">
      <c r="A2240" s="603">
        <v>41619</v>
      </c>
      <c r="B2240" s="626">
        <v>0.62527273240739156</v>
      </c>
      <c r="C2240" s="627">
        <v>0.59442015916854052</v>
      </c>
      <c r="D2240" s="627">
        <v>0.53499467980858662</v>
      </c>
      <c r="E2240" s="627">
        <v>0.14497880697343044</v>
      </c>
      <c r="F2240" s="627"/>
      <c r="G2240" s="628"/>
    </row>
    <row r="2241" spans="1:7">
      <c r="A2241" s="603">
        <v>41618</v>
      </c>
      <c r="B2241" s="626">
        <v>0.65890744637267851</v>
      </c>
      <c r="C2241" s="627">
        <v>0.57911102294188199</v>
      </c>
      <c r="D2241" s="627">
        <v>0.51765667388497105</v>
      </c>
      <c r="E2241" s="627">
        <v>0.1086323448191564</v>
      </c>
      <c r="F2241" s="627"/>
      <c r="G2241" s="628"/>
    </row>
    <row r="2242" spans="1:7">
      <c r="A2242" s="603">
        <v>41617</v>
      </c>
      <c r="B2242" s="626">
        <v>0.69112358283776254</v>
      </c>
      <c r="C2242" s="627">
        <v>0.5496876942760005</v>
      </c>
      <c r="D2242" s="627">
        <v>0.48386813700832731</v>
      </c>
      <c r="E2242" s="627">
        <v>5.3129539899174842E-2</v>
      </c>
      <c r="F2242" s="627"/>
      <c r="G2242" s="628"/>
    </row>
    <row r="2243" spans="1:7">
      <c r="A2243" s="603">
        <v>41614</v>
      </c>
      <c r="B2243" s="626">
        <v>0.84686691169639328</v>
      </c>
      <c r="C2243" s="627">
        <v>0.53759563947863764</v>
      </c>
      <c r="D2243" s="627">
        <v>0.47169851442427024</v>
      </c>
      <c r="E2243" s="627">
        <v>2.7230137251931619E-2</v>
      </c>
      <c r="F2243" s="627"/>
      <c r="G2243" s="628"/>
    </row>
    <row r="2244" spans="1:7">
      <c r="A2244" s="603">
        <v>41613</v>
      </c>
      <c r="B2244" s="626">
        <v>0.86200814965761441</v>
      </c>
      <c r="C2244" s="627">
        <v>0.51085951370124971</v>
      </c>
      <c r="D2244" s="627">
        <v>0.44361128690550072</v>
      </c>
      <c r="E2244" s="627">
        <v>-3.2365089033974129E-2</v>
      </c>
      <c r="F2244" s="627"/>
      <c r="G2244" s="628"/>
    </row>
    <row r="2245" spans="1:7">
      <c r="A2245" s="603">
        <v>41612</v>
      </c>
      <c r="B2245" s="626">
        <v>0.84886498427498491</v>
      </c>
      <c r="C2245" s="627">
        <v>0.45289708067285844</v>
      </c>
      <c r="D2245" s="627">
        <v>0.39361628082598399</v>
      </c>
      <c r="E2245" s="627">
        <v>-0.11630051548223141</v>
      </c>
      <c r="F2245" s="627"/>
      <c r="G2245" s="628"/>
    </row>
    <row r="2246" spans="1:7">
      <c r="A2246" s="603">
        <v>41611</v>
      </c>
      <c r="B2246" s="626">
        <v>0.81330224577775667</v>
      </c>
      <c r="C2246" s="627">
        <v>0.37534893235180838</v>
      </c>
      <c r="D2246" s="627">
        <v>0.31723318964299729</v>
      </c>
      <c r="E2246" s="627">
        <v>-0.19123144440723014</v>
      </c>
      <c r="F2246" s="627"/>
      <c r="G2246" s="628"/>
    </row>
    <row r="2247" spans="1:7">
      <c r="A2247" s="603">
        <v>41610</v>
      </c>
      <c r="B2247" s="626">
        <v>0.68204392949812009</v>
      </c>
      <c r="C2247" s="627">
        <v>0.26755433513391574</v>
      </c>
      <c r="D2247" s="627">
        <v>0.22454245857479924</v>
      </c>
      <c r="E2247" s="627">
        <v>-0.25277360006096206</v>
      </c>
      <c r="F2247" s="627"/>
      <c r="G2247" s="628"/>
    </row>
    <row r="2248" spans="1:7">
      <c r="A2248" s="603">
        <v>41607</v>
      </c>
      <c r="B2248" s="626">
        <v>0.64791716322225712</v>
      </c>
      <c r="C2248" s="627">
        <v>0.21671299336872513</v>
      </c>
      <c r="D2248" s="627">
        <v>0.1846887251531604</v>
      </c>
      <c r="E2248" s="627">
        <v>-0.29735816382871411</v>
      </c>
      <c r="F2248" s="627"/>
      <c r="G2248" s="628"/>
    </row>
    <row r="2249" spans="1:7">
      <c r="A2249" s="603">
        <v>41606</v>
      </c>
      <c r="B2249" s="626">
        <v>0.55687971891134092</v>
      </c>
      <c r="C2249" s="627">
        <v>0.19551118561643285</v>
      </c>
      <c r="D2249" s="627">
        <v>0.1638086709468913</v>
      </c>
      <c r="E2249" s="627">
        <v>-0.3221757620049428</v>
      </c>
      <c r="F2249" s="627"/>
      <c r="G2249" s="628"/>
    </row>
    <row r="2250" spans="1:7">
      <c r="A2250" s="603">
        <v>41605</v>
      </c>
      <c r="B2250" s="626">
        <v>0.1986121934656189</v>
      </c>
      <c r="C2250" s="627">
        <v>0.17721095199957054</v>
      </c>
      <c r="D2250" s="627">
        <v>0.15236185852711684</v>
      </c>
      <c r="E2250" s="627">
        <v>-0.33671621003944791</v>
      </c>
      <c r="F2250" s="627"/>
      <c r="G2250" s="628"/>
    </row>
    <row r="2251" spans="1:7">
      <c r="A2251" s="603">
        <v>41604</v>
      </c>
      <c r="B2251" s="626">
        <v>-7.342458719869939E-2</v>
      </c>
      <c r="C2251" s="627">
        <v>0.19283930416291081</v>
      </c>
      <c r="D2251" s="627">
        <v>0.16598885274968758</v>
      </c>
      <c r="E2251" s="627">
        <v>-0.34353751787745868</v>
      </c>
      <c r="F2251" s="627"/>
      <c r="G2251" s="628"/>
    </row>
    <row r="2252" spans="1:7">
      <c r="A2252" s="603">
        <v>41603</v>
      </c>
      <c r="B2252" s="626">
        <v>-0.11521229007448619</v>
      </c>
      <c r="C2252" s="627">
        <v>0.21973534753936028</v>
      </c>
      <c r="D2252" s="627">
        <v>0.18323720826212303</v>
      </c>
      <c r="E2252" s="627">
        <v>-0.33808267809935227</v>
      </c>
      <c r="F2252" s="627"/>
      <c r="G2252" s="628"/>
    </row>
    <row r="2253" spans="1:7">
      <c r="A2253" s="603">
        <v>41600</v>
      </c>
      <c r="B2253" s="626">
        <v>9.3938620585828303E-2</v>
      </c>
      <c r="C2253" s="627">
        <v>0.25445558700837612</v>
      </c>
      <c r="D2253" s="627">
        <v>0.20050619043943749</v>
      </c>
      <c r="E2253" s="627">
        <v>-0.34599656643103555</v>
      </c>
      <c r="F2253" s="627"/>
      <c r="G2253" s="628"/>
    </row>
    <row r="2254" spans="1:7">
      <c r="A2254" s="603">
        <v>41599</v>
      </c>
      <c r="B2254" s="626">
        <v>-0.10577161471034104</v>
      </c>
      <c r="C2254" s="627">
        <v>0.26302521595019401</v>
      </c>
      <c r="D2254" s="627">
        <v>0.18743918031903806</v>
      </c>
      <c r="E2254" s="627">
        <v>-0.34785336098854819</v>
      </c>
      <c r="F2254" s="627"/>
      <c r="G2254" s="628"/>
    </row>
    <row r="2255" spans="1:7">
      <c r="A2255" s="603">
        <v>41598</v>
      </c>
      <c r="B2255" s="626">
        <v>-0.17677839953763427</v>
      </c>
      <c r="C2255" s="627">
        <v>0.28167456803499535</v>
      </c>
      <c r="D2255" s="627">
        <v>0.19397644824333551</v>
      </c>
      <c r="E2255" s="627">
        <v>-0.36479677456563431</v>
      </c>
      <c r="F2255" s="627"/>
      <c r="G2255" s="628"/>
    </row>
    <row r="2256" spans="1:7">
      <c r="A2256" s="603">
        <v>41597</v>
      </c>
      <c r="B2256" s="626">
        <v>-0.26426321725323748</v>
      </c>
      <c r="C2256" s="627">
        <v>0.28705009337683995</v>
      </c>
      <c r="D2256" s="627">
        <v>0.20099548490907559</v>
      </c>
      <c r="E2256" s="627">
        <v>-0.38994556331850772</v>
      </c>
      <c r="F2256" s="627"/>
      <c r="G2256" s="628"/>
    </row>
    <row r="2257" spans="1:7">
      <c r="A2257" s="603">
        <v>41596</v>
      </c>
      <c r="B2257" s="626">
        <v>-0.19597985431605378</v>
      </c>
      <c r="C2257" s="627">
        <v>0.35899484142365939</v>
      </c>
      <c r="D2257" s="627">
        <v>0.24252809356725394</v>
      </c>
      <c r="E2257" s="627">
        <v>-0.38278584551008443</v>
      </c>
      <c r="F2257" s="627"/>
      <c r="G2257" s="628"/>
    </row>
    <row r="2258" spans="1:7">
      <c r="A2258" s="603">
        <v>41593</v>
      </c>
      <c r="B2258" s="626">
        <v>-0.22942240654420648</v>
      </c>
      <c r="C2258" s="627">
        <v>0.38037223036501311</v>
      </c>
      <c r="D2258" s="627">
        <v>0.2438731154817684</v>
      </c>
      <c r="E2258" s="627">
        <v>-0.38257601320447288</v>
      </c>
      <c r="F2258" s="627"/>
      <c r="G2258" s="628"/>
    </row>
    <row r="2259" spans="1:7">
      <c r="A2259" s="603">
        <v>41592</v>
      </c>
      <c r="B2259" s="626">
        <v>-0.12864794759238715</v>
      </c>
      <c r="C2259" s="627">
        <v>0.44530824225149773</v>
      </c>
      <c r="D2259" s="627">
        <v>0.26776236053642988</v>
      </c>
      <c r="E2259" s="627">
        <v>-0.37848455349069693</v>
      </c>
      <c r="F2259" s="627"/>
      <c r="G2259" s="628"/>
    </row>
    <row r="2260" spans="1:7">
      <c r="A2260" s="603">
        <v>41591</v>
      </c>
      <c r="B2260" s="626">
        <v>6.4169626261350301E-3</v>
      </c>
      <c r="C2260" s="627">
        <v>0.49236464677336134</v>
      </c>
      <c r="D2260" s="627">
        <v>0.30114784921307047</v>
      </c>
      <c r="E2260" s="627">
        <v>-0.37717875017991032</v>
      </c>
      <c r="F2260" s="627"/>
      <c r="G2260" s="628"/>
    </row>
    <row r="2261" spans="1:7">
      <c r="A2261" s="603">
        <v>41590</v>
      </c>
      <c r="B2261" s="626">
        <v>0.1172601705895475</v>
      </c>
      <c r="C2261" s="627">
        <v>0.51594477462006327</v>
      </c>
      <c r="D2261" s="627">
        <v>0.330284801927828</v>
      </c>
      <c r="E2261" s="627">
        <v>-0.37371785161035748</v>
      </c>
      <c r="F2261" s="627"/>
      <c r="G2261" s="628"/>
    </row>
    <row r="2262" spans="1:7">
      <c r="A2262" s="603">
        <v>41589</v>
      </c>
      <c r="B2262" s="626">
        <v>0.224389918434554</v>
      </c>
      <c r="C2262" s="627">
        <v>0.54633518697019956</v>
      </c>
      <c r="D2262" s="627">
        <v>0.35515419524046671</v>
      </c>
      <c r="E2262" s="627">
        <v>-0.37048794379231736</v>
      </c>
      <c r="F2262" s="627"/>
      <c r="G2262" s="628"/>
    </row>
    <row r="2263" spans="1:7">
      <c r="A2263" s="603">
        <v>41586</v>
      </c>
      <c r="B2263" s="626">
        <v>0.23289647412356254</v>
      </c>
      <c r="C2263" s="627">
        <v>0.53574981229421881</v>
      </c>
      <c r="D2263" s="627">
        <v>0.36759090785535814</v>
      </c>
      <c r="E2263" s="627">
        <v>-0.36987349467198261</v>
      </c>
      <c r="F2263" s="627"/>
      <c r="G2263" s="628"/>
    </row>
    <row r="2264" spans="1:7">
      <c r="A2264" s="603">
        <v>41585</v>
      </c>
      <c r="B2264" s="626">
        <v>0.43625042708198791</v>
      </c>
      <c r="C2264" s="627">
        <v>0.52536588216540858</v>
      </c>
      <c r="D2264" s="627">
        <v>0.38687667022959771</v>
      </c>
      <c r="E2264" s="627">
        <v>-0.36670587453329057</v>
      </c>
      <c r="F2264" s="627"/>
      <c r="G2264" s="628"/>
    </row>
    <row r="2265" spans="1:7">
      <c r="A2265" s="603">
        <v>41584</v>
      </c>
      <c r="B2265" s="626">
        <v>0.53089814761683973</v>
      </c>
      <c r="C2265" s="627">
        <v>0.47714222405691059</v>
      </c>
      <c r="D2265" s="627">
        <v>0.38825042003774446</v>
      </c>
      <c r="E2265" s="627">
        <v>-0.36140414340244298</v>
      </c>
      <c r="F2265" s="627"/>
      <c r="G2265" s="628"/>
    </row>
    <row r="2266" spans="1:7">
      <c r="A2266" s="603">
        <v>41583</v>
      </c>
      <c r="B2266" s="626">
        <v>0.62418843790723388</v>
      </c>
      <c r="C2266" s="627">
        <v>0.47118797572977156</v>
      </c>
      <c r="D2266" s="627">
        <v>0.38688368182535499</v>
      </c>
      <c r="E2266" s="627">
        <v>-0.35494577033171415</v>
      </c>
      <c r="F2266" s="627"/>
      <c r="G2266" s="628"/>
    </row>
    <row r="2267" spans="1:7">
      <c r="A2267" s="603">
        <v>41582</v>
      </c>
      <c r="B2267" s="626">
        <v>0.63040581883171665</v>
      </c>
      <c r="C2267" s="627">
        <v>0.48839722026411286</v>
      </c>
      <c r="D2267" s="627">
        <v>0.39870324824698211</v>
      </c>
      <c r="E2267" s="627">
        <v>-0.34406489706549082</v>
      </c>
      <c r="F2267" s="627"/>
      <c r="G2267" s="628"/>
    </row>
    <row r="2268" spans="1:7">
      <c r="A2268" s="603">
        <v>41579</v>
      </c>
      <c r="B2268" s="626">
        <v>0.67818898102307579</v>
      </c>
      <c r="C2268" s="627">
        <v>0.50649837290235689</v>
      </c>
      <c r="D2268" s="627">
        <v>0.43220921286615449</v>
      </c>
      <c r="E2268" s="627">
        <v>-0.32298125585406756</v>
      </c>
      <c r="F2268" s="627"/>
      <c r="G2268" s="628"/>
    </row>
    <row r="2269" spans="1:7">
      <c r="A2269" s="603">
        <v>41578</v>
      </c>
      <c r="B2269" s="626">
        <v>0.7280652718208358</v>
      </c>
      <c r="C2269" s="627">
        <v>0.49735814415464719</v>
      </c>
      <c r="D2269" s="627">
        <v>0.4384767762939577</v>
      </c>
      <c r="E2269" s="627">
        <v>-0.32241879705683052</v>
      </c>
      <c r="F2269" s="627"/>
      <c r="G2269" s="628"/>
    </row>
    <row r="2270" spans="1:7">
      <c r="A2270" s="603">
        <v>41577</v>
      </c>
      <c r="B2270" s="626">
        <v>0.69419568197584403</v>
      </c>
      <c r="C2270" s="627">
        <v>0.49674165671885873</v>
      </c>
      <c r="D2270" s="627">
        <v>0.44036244136133335</v>
      </c>
      <c r="E2270" s="627">
        <v>-0.32168345316341496</v>
      </c>
      <c r="F2270" s="627"/>
      <c r="G2270" s="628"/>
    </row>
    <row r="2271" spans="1:7">
      <c r="A2271" s="603">
        <v>41576</v>
      </c>
      <c r="B2271" s="626">
        <v>0.6835313460646727</v>
      </c>
      <c r="C2271" s="627">
        <v>0.50300453069520157</v>
      </c>
      <c r="D2271" s="627">
        <v>0.46065777007166797</v>
      </c>
      <c r="E2271" s="627">
        <v>-0.31496318715970423</v>
      </c>
      <c r="F2271" s="627"/>
      <c r="G2271" s="628"/>
    </row>
    <row r="2272" spans="1:7">
      <c r="A2272" s="603">
        <v>41575</v>
      </c>
      <c r="B2272" s="626">
        <v>0.69536349039133405</v>
      </c>
      <c r="C2272" s="627">
        <v>0.50204695567587665</v>
      </c>
      <c r="D2272" s="627">
        <v>0.48336133677360321</v>
      </c>
      <c r="E2272" s="627">
        <v>-0.30634672205649455</v>
      </c>
      <c r="F2272" s="627"/>
      <c r="G2272" s="628"/>
    </row>
    <row r="2273" spans="1:7">
      <c r="A2273" s="603">
        <v>41572</v>
      </c>
      <c r="B2273" s="626">
        <v>0.66099138583053541</v>
      </c>
      <c r="C2273" s="627">
        <v>0.49384086625225593</v>
      </c>
      <c r="D2273" s="627">
        <v>0.50293751423497324</v>
      </c>
      <c r="E2273" s="627">
        <v>-0.30162094633864611</v>
      </c>
      <c r="F2273" s="627"/>
      <c r="G2273" s="628"/>
    </row>
    <row r="2274" spans="1:7">
      <c r="A2274" s="603">
        <v>41571</v>
      </c>
      <c r="B2274" s="626">
        <v>0.61599234138229453</v>
      </c>
      <c r="C2274" s="627">
        <v>0.49423796754045168</v>
      </c>
      <c r="D2274" s="627">
        <v>0.50002543465012772</v>
      </c>
      <c r="E2274" s="627">
        <v>-0.29562675030003072</v>
      </c>
      <c r="F2274" s="627"/>
      <c r="G2274" s="628"/>
    </row>
    <row r="2275" spans="1:7">
      <c r="A2275" s="603">
        <v>41570</v>
      </c>
      <c r="B2275" s="626">
        <v>0.592293540335876</v>
      </c>
      <c r="C2275" s="627">
        <v>0.50138291645965738</v>
      </c>
      <c r="D2275" s="627">
        <v>0.50267672866651469</v>
      </c>
      <c r="E2275" s="627">
        <v>-0.29113583310182733</v>
      </c>
      <c r="F2275" s="627"/>
      <c r="G2275" s="628"/>
    </row>
    <row r="2276" spans="1:7">
      <c r="A2276" s="603">
        <v>41569</v>
      </c>
      <c r="B2276" s="626">
        <v>0.47405173984822796</v>
      </c>
      <c r="C2276" s="627">
        <v>0.49278844632762248</v>
      </c>
      <c r="D2276" s="627">
        <v>0.50623256166057418</v>
      </c>
      <c r="E2276" s="627">
        <v>-0.28905248798776922</v>
      </c>
      <c r="F2276" s="627"/>
      <c r="G2276" s="628"/>
    </row>
    <row r="2277" spans="1:7">
      <c r="A2277" s="603">
        <v>41568</v>
      </c>
      <c r="B2277" s="626">
        <v>-0.13302338089229407</v>
      </c>
      <c r="C2277" s="627">
        <v>0.47631522779299817</v>
      </c>
      <c r="D2277" s="627">
        <v>0.51129633401883512</v>
      </c>
      <c r="E2277" s="627">
        <v>-0.29062534237992327</v>
      </c>
      <c r="F2277" s="627"/>
      <c r="G2277" s="628"/>
    </row>
    <row r="2278" spans="1:7">
      <c r="A2278" s="603">
        <v>41565</v>
      </c>
      <c r="B2278" s="626">
        <v>-0.11455065854248926</v>
      </c>
      <c r="C2278" s="627">
        <v>0.4843480083166905</v>
      </c>
      <c r="D2278" s="627">
        <v>0.52843146259779872</v>
      </c>
      <c r="E2278" s="627">
        <v>-0.29153144010444498</v>
      </c>
      <c r="F2278" s="627"/>
      <c r="G2278" s="628"/>
    </row>
    <row r="2279" spans="1:7">
      <c r="A2279" s="603">
        <v>41564</v>
      </c>
      <c r="B2279" s="626">
        <v>-0.12228480756850943</v>
      </c>
      <c r="C2279" s="627">
        <v>0.47487528395881223</v>
      </c>
      <c r="D2279" s="627">
        <v>0.52683558517223295</v>
      </c>
      <c r="E2279" s="627">
        <v>-0.29693843529663955</v>
      </c>
      <c r="F2279" s="627"/>
      <c r="G2279" s="628"/>
    </row>
    <row r="2280" spans="1:7">
      <c r="A2280" s="603">
        <v>41563</v>
      </c>
      <c r="B2280" s="626">
        <v>1.8693153687499867E-2</v>
      </c>
      <c r="C2280" s="627">
        <v>0.47753380719993271</v>
      </c>
      <c r="D2280" s="627">
        <v>0.52274469061709194</v>
      </c>
      <c r="E2280" s="627">
        <v>-0.29900221555837975</v>
      </c>
      <c r="F2280" s="627"/>
      <c r="G2280" s="628"/>
    </row>
    <row r="2281" spans="1:7">
      <c r="A2281" s="603">
        <v>41562</v>
      </c>
      <c r="B2281" s="626">
        <v>0.10917472323490399</v>
      </c>
      <c r="C2281" s="627">
        <v>0.48062773921057517</v>
      </c>
      <c r="D2281" s="627">
        <v>0.5171864233457163</v>
      </c>
      <c r="E2281" s="627">
        <v>-0.30207843700817749</v>
      </c>
      <c r="F2281" s="627"/>
      <c r="G2281" s="628"/>
    </row>
    <row r="2282" spans="1:7">
      <c r="A2282" s="603">
        <v>41561</v>
      </c>
      <c r="B2282" s="626">
        <v>0.17603237809611769</v>
      </c>
      <c r="C2282" s="627">
        <v>0.49071438128075068</v>
      </c>
      <c r="D2282" s="627">
        <v>0.52667785561126679</v>
      </c>
      <c r="E2282" s="627">
        <v>-0.30411014570694411</v>
      </c>
      <c r="F2282" s="627"/>
      <c r="G2282" s="628"/>
    </row>
    <row r="2283" spans="1:7">
      <c r="A2283" s="603">
        <v>41558</v>
      </c>
      <c r="B2283" s="626">
        <v>0.22763681820289294</v>
      </c>
      <c r="C2283" s="627">
        <v>0.47778571881089821</v>
      </c>
      <c r="D2283" s="627">
        <v>0.52549324437272293</v>
      </c>
      <c r="E2283" s="627">
        <v>-0.305104257766042</v>
      </c>
      <c r="F2283" s="627"/>
      <c r="G2283" s="628"/>
    </row>
    <row r="2284" spans="1:7">
      <c r="A2284" s="603">
        <v>41557</v>
      </c>
      <c r="B2284" s="626">
        <v>0.27580872874195828</v>
      </c>
      <c r="C2284" s="627">
        <v>0.45593746085032805</v>
      </c>
      <c r="D2284" s="627">
        <v>0.52148791678155526</v>
      </c>
      <c r="E2284" s="627">
        <v>-0.30771359184303382</v>
      </c>
      <c r="F2284" s="627"/>
      <c r="G2284" s="628"/>
    </row>
    <row r="2285" spans="1:7">
      <c r="A2285" s="603">
        <v>41556</v>
      </c>
      <c r="B2285" s="626">
        <v>0.40088860095220941</v>
      </c>
      <c r="C2285" s="627">
        <v>0.46188904008168852</v>
      </c>
      <c r="D2285" s="627">
        <v>0.52288806054931247</v>
      </c>
      <c r="E2285" s="627">
        <v>-0.31061200535168337</v>
      </c>
      <c r="F2285" s="627"/>
      <c r="G2285" s="628"/>
    </row>
    <row r="2286" spans="1:7">
      <c r="A2286" s="603">
        <v>41555</v>
      </c>
      <c r="B2286" s="626">
        <v>0.53710354208702149</v>
      </c>
      <c r="C2286" s="627">
        <v>0.47095901237493842</v>
      </c>
      <c r="D2286" s="627">
        <v>0.52479867759549892</v>
      </c>
      <c r="E2286" s="627">
        <v>-0.31426206367066151</v>
      </c>
      <c r="F2286" s="627"/>
      <c r="G2286" s="628"/>
    </row>
    <row r="2287" spans="1:7">
      <c r="A2287" s="603">
        <v>41554</v>
      </c>
      <c r="B2287" s="626">
        <v>0.58662260268371891</v>
      </c>
      <c r="C2287" s="627">
        <v>0.44783031165793685</v>
      </c>
      <c r="D2287" s="627">
        <v>0.51236810806513933</v>
      </c>
      <c r="E2287" s="627">
        <v>-0.3194773845791406</v>
      </c>
      <c r="F2287" s="627"/>
      <c r="G2287" s="628"/>
    </row>
    <row r="2288" spans="1:7">
      <c r="A2288" s="603">
        <v>41551</v>
      </c>
      <c r="B2288" s="626">
        <v>0.55815687308606865</v>
      </c>
      <c r="C2288" s="627">
        <v>0.40569272371823789</v>
      </c>
      <c r="D2288" s="627">
        <v>0.50643431341815504</v>
      </c>
      <c r="E2288" s="627">
        <v>-0.32601654092792648</v>
      </c>
      <c r="F2288" s="627"/>
      <c r="G2288" s="628"/>
    </row>
    <row r="2289" spans="1:7">
      <c r="A2289" s="603">
        <v>41550</v>
      </c>
      <c r="B2289" s="626">
        <v>0.58437593047096104</v>
      </c>
      <c r="C2289" s="627">
        <v>0.34380923668008712</v>
      </c>
      <c r="D2289" s="627">
        <v>0.49731972558015231</v>
      </c>
      <c r="E2289" s="627">
        <v>-0.3250804391725356</v>
      </c>
      <c r="F2289" s="627"/>
      <c r="G2289" s="628"/>
    </row>
    <row r="2290" spans="1:7">
      <c r="A2290" s="603">
        <v>41549</v>
      </c>
      <c r="B2290" s="626">
        <v>0.53420509228430124</v>
      </c>
      <c r="C2290" s="627">
        <v>0.3334277492963903</v>
      </c>
      <c r="D2290" s="627">
        <v>0.48585031189555472</v>
      </c>
      <c r="E2290" s="627">
        <v>-0.32545057211993245</v>
      </c>
      <c r="F2290" s="627"/>
      <c r="G2290" s="628"/>
    </row>
    <row r="2291" spans="1:7">
      <c r="A2291" s="603">
        <v>41548</v>
      </c>
      <c r="B2291" s="626">
        <v>0.54266613391056318</v>
      </c>
      <c r="C2291" s="627">
        <v>0.32805732645261132</v>
      </c>
      <c r="D2291" s="627">
        <v>0.44397694779168023</v>
      </c>
      <c r="E2291" s="627">
        <v>-0.3290823930435518</v>
      </c>
      <c r="F2291" s="627"/>
      <c r="G2291" s="628"/>
    </row>
    <row r="2292" spans="1:7">
      <c r="A2292" s="603">
        <v>41547</v>
      </c>
      <c r="B2292" s="626">
        <v>0.5685296177850413</v>
      </c>
      <c r="C2292" s="627">
        <v>0.34391977551127645</v>
      </c>
      <c r="D2292" s="627">
        <v>0.42780848852475539</v>
      </c>
      <c r="E2292" s="627">
        <v>-0.33304459266363978</v>
      </c>
      <c r="F2292" s="627"/>
      <c r="G2292" s="628"/>
    </row>
    <row r="2293" spans="1:7">
      <c r="A2293" s="603">
        <v>41544</v>
      </c>
      <c r="B2293" s="626">
        <v>0.55313937926795687</v>
      </c>
      <c r="C2293" s="627">
        <v>0.36974864761324577</v>
      </c>
      <c r="D2293" s="627">
        <v>0.42681170285797643</v>
      </c>
      <c r="E2293" s="627">
        <v>-0.32989483173798057</v>
      </c>
      <c r="F2293" s="627"/>
      <c r="G2293" s="628"/>
    </row>
    <row r="2294" spans="1:7">
      <c r="A2294" s="603">
        <v>41543</v>
      </c>
      <c r="B2294" s="626">
        <v>0.58140242411233611</v>
      </c>
      <c r="C2294" s="627">
        <v>0.38487722840115574</v>
      </c>
      <c r="D2294" s="627">
        <v>0.40360976148244349</v>
      </c>
      <c r="E2294" s="627">
        <v>-0.32839248277765348</v>
      </c>
      <c r="F2294" s="627"/>
      <c r="G2294" s="628"/>
    </row>
    <row r="2295" spans="1:7">
      <c r="A2295" s="603">
        <v>41542</v>
      </c>
      <c r="B2295" s="626">
        <v>0.46950773652589151</v>
      </c>
      <c r="C2295" s="627">
        <v>0.3433400328709898</v>
      </c>
      <c r="D2295" s="627">
        <v>0.35826245334913892</v>
      </c>
      <c r="E2295" s="627">
        <v>-0.32522618169090722</v>
      </c>
      <c r="F2295" s="627"/>
      <c r="G2295" s="628"/>
    </row>
    <row r="2296" spans="1:7">
      <c r="A2296" s="603">
        <v>41541</v>
      </c>
      <c r="B2296" s="626">
        <v>0.26378447190013565</v>
      </c>
      <c r="C2296" s="627">
        <v>0.29195278947892311</v>
      </c>
      <c r="D2296" s="627">
        <v>0.31863500159857244</v>
      </c>
      <c r="E2296" s="627">
        <v>-0.32896599552599581</v>
      </c>
      <c r="F2296" s="627"/>
      <c r="G2296" s="628"/>
    </row>
    <row r="2297" spans="1:7">
      <c r="A2297" s="603">
        <v>41540</v>
      </c>
      <c r="B2297" s="626">
        <v>0.10902399369492917</v>
      </c>
      <c r="C2297" s="627">
        <v>0.25807141967737279</v>
      </c>
      <c r="D2297" s="627">
        <v>0.29311205108816751</v>
      </c>
      <c r="E2297" s="627">
        <v>-0.32635068509079962</v>
      </c>
      <c r="F2297" s="627"/>
      <c r="G2297" s="628"/>
    </row>
    <row r="2298" spans="1:7">
      <c r="A2298" s="603">
        <v>41537</v>
      </c>
      <c r="B2298" s="626">
        <v>0.24042493428601361</v>
      </c>
      <c r="C2298" s="627">
        <v>0.26572229631365396</v>
      </c>
      <c r="D2298" s="627">
        <v>0.28092832948242391</v>
      </c>
      <c r="E2298" s="627">
        <v>-0.32131644230221401</v>
      </c>
      <c r="F2298" s="627"/>
      <c r="G2298" s="628"/>
    </row>
    <row r="2299" spans="1:7">
      <c r="A2299" s="603">
        <v>41536</v>
      </c>
      <c r="B2299" s="626">
        <v>0.18781898297559188</v>
      </c>
      <c r="C2299" s="627">
        <v>0.27596174648914762</v>
      </c>
      <c r="D2299" s="627">
        <v>0.26895849743243616</v>
      </c>
      <c r="E2299" s="627">
        <v>-0.3119201875207373</v>
      </c>
      <c r="F2299" s="627"/>
      <c r="G2299" s="628"/>
    </row>
    <row r="2300" spans="1:7">
      <c r="A2300" s="603">
        <v>41535</v>
      </c>
      <c r="B2300" s="626">
        <v>0.1160367416258004</v>
      </c>
      <c r="C2300" s="627">
        <v>0.26539362531553778</v>
      </c>
      <c r="D2300" s="627">
        <v>0.26254211463522159</v>
      </c>
      <c r="E2300" s="627">
        <v>-0.30300054100420692</v>
      </c>
      <c r="F2300" s="627"/>
      <c r="G2300" s="628"/>
    </row>
    <row r="2301" spans="1:7">
      <c r="A2301" s="603">
        <v>41534</v>
      </c>
      <c r="B2301" s="626">
        <v>8.0655859751009459E-2</v>
      </c>
      <c r="C2301" s="627">
        <v>0.28438657645503207</v>
      </c>
      <c r="D2301" s="627">
        <v>0.26571111013281956</v>
      </c>
      <c r="E2301" s="627">
        <v>-0.29356616375017219</v>
      </c>
      <c r="F2301" s="627"/>
      <c r="G2301" s="628"/>
    </row>
    <row r="2302" spans="1:7">
      <c r="A2302" s="603">
        <v>41533</v>
      </c>
      <c r="B2302" s="626">
        <v>0.10736547576347813</v>
      </c>
      <c r="C2302" s="627">
        <v>0.30603870867149463</v>
      </c>
      <c r="D2302" s="627">
        <v>0.26299691256259133</v>
      </c>
      <c r="E2302" s="627">
        <v>-0.28406157886529554</v>
      </c>
      <c r="F2302" s="627"/>
      <c r="G2302" s="628"/>
    </row>
    <row r="2303" spans="1:7">
      <c r="A2303" s="603">
        <v>41530</v>
      </c>
      <c r="B2303" s="626">
        <v>0.24001452226097145</v>
      </c>
      <c r="C2303" s="627">
        <v>0.33768232773863865</v>
      </c>
      <c r="D2303" s="627">
        <v>0.26156419003595444</v>
      </c>
      <c r="E2303" s="627">
        <v>-0.27814074353598428</v>
      </c>
      <c r="F2303" s="627"/>
      <c r="G2303" s="628"/>
    </row>
    <row r="2304" spans="1:7">
      <c r="A2304" s="603">
        <v>41529</v>
      </c>
      <c r="B2304" s="626">
        <v>0.14576096240781089</v>
      </c>
      <c r="C2304" s="627">
        <v>0.33311462358314547</v>
      </c>
      <c r="D2304" s="627">
        <v>0.26064902195209694</v>
      </c>
      <c r="E2304" s="627">
        <v>-0.27998302697654726</v>
      </c>
      <c r="F2304" s="627"/>
      <c r="G2304" s="628"/>
    </row>
    <row r="2305" spans="1:7">
      <c r="A2305" s="603">
        <v>41528</v>
      </c>
      <c r="B2305" s="626">
        <v>8.3643400521942426E-2</v>
      </c>
      <c r="C2305" s="627">
        <v>0.35338458640845</v>
      </c>
      <c r="D2305" s="627">
        <v>0.24897354273529435</v>
      </c>
      <c r="E2305" s="627">
        <v>-0.28005466415575309</v>
      </c>
      <c r="F2305" s="627"/>
      <c r="G2305" s="628"/>
    </row>
    <row r="2306" spans="1:7">
      <c r="A2306" s="603">
        <v>41527</v>
      </c>
      <c r="B2306" s="626">
        <v>-0.29056640435186287</v>
      </c>
      <c r="C2306" s="627">
        <v>0.43033824958278433</v>
      </c>
      <c r="D2306" s="627">
        <v>0.27994161442193422</v>
      </c>
      <c r="E2306" s="627">
        <v>-0.28091801969620739</v>
      </c>
      <c r="F2306" s="627"/>
      <c r="G2306" s="628"/>
    </row>
    <row r="2307" spans="1:7">
      <c r="A2307" s="603">
        <v>41526</v>
      </c>
      <c r="B2307" s="626">
        <v>-0.14038680139173079</v>
      </c>
      <c r="C2307" s="627">
        <v>0.43331582204305197</v>
      </c>
      <c r="D2307" s="627">
        <v>0.27607793054538543</v>
      </c>
      <c r="E2307" s="627">
        <v>-0.26961508870536133</v>
      </c>
      <c r="F2307" s="627"/>
      <c r="G2307" s="628"/>
    </row>
    <row r="2308" spans="1:7">
      <c r="A2308" s="603">
        <v>41523</v>
      </c>
      <c r="B2308" s="626">
        <v>-0.13822280146915339</v>
      </c>
      <c r="C2308" s="627">
        <v>0.44433308789334514</v>
      </c>
      <c r="D2308" s="627">
        <v>0.26844961912405124</v>
      </c>
      <c r="E2308" s="627">
        <v>-0.25153595532200812</v>
      </c>
      <c r="F2308" s="627"/>
      <c r="G2308" s="628"/>
    </row>
    <row r="2309" spans="1:7">
      <c r="A2309" s="603">
        <v>41522</v>
      </c>
      <c r="B2309" s="626">
        <v>-8.1500294207161303E-2</v>
      </c>
      <c r="C2309" s="627">
        <v>0.4327380026638577</v>
      </c>
      <c r="D2309" s="627">
        <v>0.24714273232089354</v>
      </c>
      <c r="E2309" s="627">
        <v>-0.2522812211305675</v>
      </c>
      <c r="F2309" s="627"/>
      <c r="G2309" s="628"/>
    </row>
    <row r="2310" spans="1:7">
      <c r="A2310" s="603">
        <v>41521</v>
      </c>
      <c r="B2310" s="626">
        <v>0.22478583176792533</v>
      </c>
      <c r="C2310" s="627">
        <v>0.43329430889861625</v>
      </c>
      <c r="D2310" s="627">
        <v>0.24101735034939534</v>
      </c>
      <c r="E2310" s="627">
        <v>-0.24321561024321212</v>
      </c>
      <c r="F2310" s="627"/>
      <c r="G2310" s="628"/>
    </row>
    <row r="2311" spans="1:7">
      <c r="A2311" s="603">
        <v>41520</v>
      </c>
      <c r="B2311" s="626">
        <v>0.37487735891468499</v>
      </c>
      <c r="C2311" s="627">
        <v>0.42749740012241505</v>
      </c>
      <c r="D2311" s="627">
        <v>0.24746696873014795</v>
      </c>
      <c r="E2311" s="627">
        <v>-0.22529655674655688</v>
      </c>
      <c r="F2311" s="627"/>
      <c r="G2311" s="628"/>
    </row>
    <row r="2312" spans="1:7">
      <c r="A2312" s="603">
        <v>41519</v>
      </c>
      <c r="B2312" s="626">
        <v>0.49697924803776</v>
      </c>
      <c r="C2312" s="627">
        <v>0.42519588407565367</v>
      </c>
      <c r="D2312" s="627">
        <v>0.22412965273595511</v>
      </c>
      <c r="E2312" s="627">
        <v>-0.18740333299011488</v>
      </c>
      <c r="F2312" s="627"/>
      <c r="G2312" s="628"/>
    </row>
    <row r="2313" spans="1:7">
      <c r="A2313" s="603">
        <v>41516</v>
      </c>
      <c r="B2313" s="626">
        <v>0.54977747480783712</v>
      </c>
      <c r="C2313" s="627">
        <v>0.43699738694397289</v>
      </c>
      <c r="D2313" s="627">
        <v>0.18819294664665392</v>
      </c>
      <c r="E2313" s="627">
        <v>-0.1610049836785705</v>
      </c>
      <c r="F2313" s="627"/>
      <c r="G2313" s="628"/>
    </row>
    <row r="2314" spans="1:7">
      <c r="A2314" s="603">
        <v>41515</v>
      </c>
      <c r="B2314" s="626">
        <v>0.55165944532724931</v>
      </c>
      <c r="C2314" s="627">
        <v>0.42864235335230444</v>
      </c>
      <c r="D2314" s="627">
        <v>0.18392930670603583</v>
      </c>
      <c r="E2314" s="627">
        <v>-0.15976854614642039</v>
      </c>
      <c r="F2314" s="627"/>
      <c r="G2314" s="628"/>
    </row>
    <row r="2315" spans="1:7">
      <c r="A2315" s="603">
        <v>41514</v>
      </c>
      <c r="B2315" s="626">
        <v>0.64750288801842382</v>
      </c>
      <c r="C2315" s="627">
        <v>0.44625225887459735</v>
      </c>
      <c r="D2315" s="627">
        <v>0.18790289504761606</v>
      </c>
      <c r="E2315" s="627">
        <v>-0.1612324622266349</v>
      </c>
      <c r="F2315" s="627"/>
      <c r="G2315" s="628"/>
    </row>
    <row r="2316" spans="1:7">
      <c r="A2316" s="603">
        <v>41513</v>
      </c>
      <c r="B2316" s="626">
        <v>0.78128398464375104</v>
      </c>
      <c r="C2316" s="627">
        <v>0.47683773944123903</v>
      </c>
      <c r="D2316" s="627">
        <v>0.18885803882323504</v>
      </c>
      <c r="E2316" s="627">
        <v>-0.16058090667345212</v>
      </c>
      <c r="F2316" s="627"/>
      <c r="G2316" s="628"/>
    </row>
    <row r="2317" spans="1:7">
      <c r="A2317" s="603">
        <v>41512</v>
      </c>
      <c r="B2317" s="626">
        <v>0.75646424192030592</v>
      </c>
      <c r="C2317" s="627">
        <v>0.47584263053960624</v>
      </c>
      <c r="D2317" s="627">
        <v>0.16785067718539101</v>
      </c>
      <c r="E2317" s="627">
        <v>-0.15943897510557178</v>
      </c>
      <c r="F2317" s="627"/>
      <c r="G2317" s="628"/>
    </row>
    <row r="2318" spans="1:7">
      <c r="A2318" s="603">
        <v>41509</v>
      </c>
      <c r="B2318" s="626">
        <v>0.81395016760067596</v>
      </c>
      <c r="C2318" s="627">
        <v>0.49683586735235064</v>
      </c>
      <c r="D2318" s="627">
        <v>0.11947103071680518</v>
      </c>
      <c r="E2318" s="627">
        <v>-0.15861644000172934</v>
      </c>
      <c r="F2318" s="627"/>
      <c r="G2318" s="628"/>
    </row>
    <row r="2319" spans="1:7">
      <c r="A2319" s="603">
        <v>41508</v>
      </c>
      <c r="B2319" s="626">
        <v>0.78686649699533751</v>
      </c>
      <c r="C2319" s="627">
        <v>0.48506364632236815</v>
      </c>
      <c r="D2319" s="627">
        <v>0.10577167766067058</v>
      </c>
      <c r="E2319" s="627">
        <v>-0.15998718728032052</v>
      </c>
      <c r="F2319" s="627"/>
      <c r="G2319" s="628"/>
    </row>
    <row r="2320" spans="1:7">
      <c r="A2320" s="603">
        <v>41507</v>
      </c>
      <c r="B2320" s="626">
        <v>0.60206824418317906</v>
      </c>
      <c r="C2320" s="627">
        <v>0.44641472645874386</v>
      </c>
      <c r="D2320" s="627">
        <v>9.7213068131742617E-2</v>
      </c>
      <c r="E2320" s="627">
        <v>-0.15310116568751653</v>
      </c>
      <c r="F2320" s="627"/>
      <c r="G2320" s="628"/>
    </row>
    <row r="2321" spans="1:7">
      <c r="A2321" s="603">
        <v>41506</v>
      </c>
      <c r="B2321" s="626">
        <v>0.51211751634823333</v>
      </c>
      <c r="C2321" s="627">
        <v>0.35351568016513346</v>
      </c>
      <c r="D2321" s="627">
        <v>8.2294428146036214E-2</v>
      </c>
      <c r="E2321" s="627">
        <v>-0.13016739989049175</v>
      </c>
      <c r="F2321" s="627"/>
      <c r="G2321" s="628"/>
    </row>
    <row r="2322" spans="1:7">
      <c r="A2322" s="603">
        <v>41505</v>
      </c>
      <c r="B2322" s="626">
        <v>0.5128798763941006</v>
      </c>
      <c r="C2322" s="627">
        <v>0.31354533425749981</v>
      </c>
      <c r="D2322" s="627">
        <v>8.5455478421511868E-2</v>
      </c>
      <c r="E2322" s="627">
        <v>-0.11559045984859366</v>
      </c>
      <c r="F2322" s="627"/>
      <c r="G2322" s="628"/>
    </row>
    <row r="2323" spans="1:7">
      <c r="A2323" s="603">
        <v>41502</v>
      </c>
      <c r="B2323" s="626">
        <v>0.47985018724175638</v>
      </c>
      <c r="C2323" s="627">
        <v>0.30159638661376703</v>
      </c>
      <c r="D2323" s="627">
        <v>7.3051797503106183E-2</v>
      </c>
      <c r="E2323" s="627">
        <v>-0.11088703517977619</v>
      </c>
      <c r="F2323" s="627"/>
      <c r="G2323" s="628"/>
    </row>
    <row r="2324" spans="1:7">
      <c r="A2324" s="603">
        <v>41501</v>
      </c>
      <c r="B2324" s="626">
        <v>0.55696360791222976</v>
      </c>
      <c r="C2324" s="627">
        <v>0.26001931852201626</v>
      </c>
      <c r="D2324" s="627">
        <v>-1.5224697196898661E-2</v>
      </c>
      <c r="E2324" s="627">
        <v>-0.10537657729032653</v>
      </c>
      <c r="F2324" s="627"/>
      <c r="G2324" s="628"/>
    </row>
    <row r="2325" spans="1:7">
      <c r="A2325" s="603">
        <v>41500</v>
      </c>
      <c r="B2325" s="626">
        <v>0.73353867405685202</v>
      </c>
      <c r="C2325" s="627">
        <v>0.2379716008448588</v>
      </c>
      <c r="D2325" s="627">
        <v>-0.16476370701615872</v>
      </c>
      <c r="E2325" s="627">
        <v>-9.9378316569107061E-2</v>
      </c>
      <c r="F2325" s="627"/>
      <c r="G2325" s="628"/>
    </row>
    <row r="2326" spans="1:7">
      <c r="A2326" s="603">
        <v>41499</v>
      </c>
      <c r="B2326" s="626">
        <v>0.76961913731369391</v>
      </c>
      <c r="C2326" s="627">
        <v>0.22576475758007325</v>
      </c>
      <c r="D2326" s="627">
        <v>-0.27287918328226701</v>
      </c>
      <c r="E2326" s="627">
        <v>-9.6433878721232796E-2</v>
      </c>
      <c r="F2326" s="627"/>
      <c r="G2326" s="628"/>
    </row>
    <row r="2327" spans="1:7">
      <c r="A2327" s="603">
        <v>41498</v>
      </c>
      <c r="B2327" s="626">
        <v>0.74533380492997503</v>
      </c>
      <c r="C2327" s="627">
        <v>0.21737766176800682</v>
      </c>
      <c r="D2327" s="627">
        <v>-0.36782284160884554</v>
      </c>
      <c r="E2327" s="627">
        <v>-9.599776471725395E-2</v>
      </c>
      <c r="F2327" s="627"/>
      <c r="G2327" s="628"/>
    </row>
    <row r="2328" spans="1:7">
      <c r="A2328" s="603">
        <v>41495</v>
      </c>
      <c r="B2328" s="626">
        <v>0.67826820405063271</v>
      </c>
      <c r="C2328" s="627">
        <v>0.20533097406482653</v>
      </c>
      <c r="D2328" s="627">
        <v>-0.46700834862845431</v>
      </c>
      <c r="E2328" s="627">
        <v>-9.1879079195471572E-2</v>
      </c>
      <c r="F2328" s="627"/>
      <c r="G2328" s="628"/>
    </row>
    <row r="2329" spans="1:7">
      <c r="A2329" s="603">
        <v>41494</v>
      </c>
      <c r="B2329" s="626">
        <v>0.52058354401091078</v>
      </c>
      <c r="C2329" s="627">
        <v>0.20336248110983773</v>
      </c>
      <c r="D2329" s="627">
        <v>-0.51321202425613566</v>
      </c>
      <c r="E2329" s="627">
        <v>-8.8678810368125166E-2</v>
      </c>
      <c r="F2329" s="627"/>
      <c r="G2329" s="628"/>
    </row>
    <row r="2330" spans="1:7">
      <c r="A2330" s="603">
        <v>41493</v>
      </c>
      <c r="B2330" s="626">
        <v>0.48111731613173647</v>
      </c>
      <c r="C2330" s="627">
        <v>0.20236826346880563</v>
      </c>
      <c r="D2330" s="627">
        <v>-0.53293035779048714</v>
      </c>
      <c r="E2330" s="627">
        <v>-8.8153677954939488E-2</v>
      </c>
      <c r="F2330" s="627"/>
      <c r="G2330" s="628"/>
    </row>
    <row r="2331" spans="1:7">
      <c r="A2331" s="603">
        <v>41492</v>
      </c>
      <c r="B2331" s="626">
        <v>0.46174153049290478</v>
      </c>
      <c r="C2331" s="627">
        <v>0.21372547306583672</v>
      </c>
      <c r="D2331" s="627">
        <v>-0.53641820468116197</v>
      </c>
      <c r="E2331" s="627">
        <v>-8.7572341093839975E-2</v>
      </c>
      <c r="F2331" s="627"/>
      <c r="G2331" s="628"/>
    </row>
    <row r="2332" spans="1:7">
      <c r="A2332" s="603">
        <v>41491</v>
      </c>
      <c r="B2332" s="626">
        <v>0.42967834240473252</v>
      </c>
      <c r="C2332" s="627">
        <v>0.21664555794893806</v>
      </c>
      <c r="D2332" s="627">
        <v>-0.55655501281507325</v>
      </c>
      <c r="E2332" s="627">
        <v>-8.4815580212910649E-2</v>
      </c>
      <c r="F2332" s="627"/>
      <c r="G2332" s="628"/>
    </row>
    <row r="2333" spans="1:7">
      <c r="A2333" s="603">
        <v>41488</v>
      </c>
      <c r="B2333" s="626">
        <v>0.38687169482138317</v>
      </c>
      <c r="C2333" s="627">
        <v>0.21323743065858652</v>
      </c>
      <c r="D2333" s="627">
        <v>-0.55169394896122192</v>
      </c>
      <c r="E2333" s="627">
        <v>-8.397136294087669E-2</v>
      </c>
      <c r="F2333" s="627"/>
      <c r="G2333" s="628"/>
    </row>
    <row r="2334" spans="1:7">
      <c r="A2334" s="603">
        <v>41487</v>
      </c>
      <c r="B2334" s="626">
        <v>0.11920664659091991</v>
      </c>
      <c r="C2334" s="627">
        <v>0.21583545007655466</v>
      </c>
      <c r="D2334" s="627">
        <v>-0.58155651583662482</v>
      </c>
      <c r="E2334" s="627">
        <v>-8.2112710315891471E-2</v>
      </c>
      <c r="F2334" s="627"/>
      <c r="G2334" s="628"/>
    </row>
    <row r="2335" spans="1:7">
      <c r="A2335" s="603">
        <v>41486</v>
      </c>
      <c r="B2335" s="626">
        <v>0.13892917630755255</v>
      </c>
      <c r="C2335" s="627">
        <v>0.18381638018061383</v>
      </c>
      <c r="D2335" s="627">
        <v>-0.61622446929198882</v>
      </c>
      <c r="E2335" s="627">
        <v>-8.0727879781345269E-2</v>
      </c>
      <c r="F2335" s="627"/>
      <c r="G2335" s="628"/>
    </row>
    <row r="2336" spans="1:7">
      <c r="A2336" s="603">
        <v>41485</v>
      </c>
      <c r="B2336" s="626">
        <v>0.21364496988760459</v>
      </c>
      <c r="C2336" s="627">
        <v>0.16743840877506871</v>
      </c>
      <c r="D2336" s="627">
        <v>-0.62408332999557281</v>
      </c>
      <c r="E2336" s="627">
        <v>-7.6628275169975696E-2</v>
      </c>
      <c r="F2336" s="627"/>
      <c r="G2336" s="628"/>
    </row>
    <row r="2337" spans="1:7">
      <c r="A2337" s="603">
        <v>41484</v>
      </c>
      <c r="B2337" s="626">
        <v>0.31385785566905972</v>
      </c>
      <c r="C2337" s="627">
        <v>0.1644390308777362</v>
      </c>
      <c r="D2337" s="627">
        <v>-0.6271931137317821</v>
      </c>
      <c r="E2337" s="627">
        <v>-7.3211647118933951E-2</v>
      </c>
      <c r="F2337" s="627"/>
      <c r="G2337" s="628"/>
    </row>
    <row r="2338" spans="1:7">
      <c r="A2338" s="603">
        <v>41481</v>
      </c>
      <c r="B2338" s="626">
        <v>0.55757148324496164</v>
      </c>
      <c r="C2338" s="627">
        <v>0.15749995218452525</v>
      </c>
      <c r="D2338" s="627">
        <v>-0.64652312931683253</v>
      </c>
      <c r="E2338" s="627">
        <v>-7.0388059798548633E-2</v>
      </c>
      <c r="F2338" s="627"/>
      <c r="G2338" s="628"/>
    </row>
    <row r="2339" spans="1:7">
      <c r="A2339" s="603">
        <v>41480</v>
      </c>
      <c r="B2339" s="626">
        <v>0.56218320723350679</v>
      </c>
      <c r="C2339" s="627">
        <v>0.14115386979801772</v>
      </c>
      <c r="D2339" s="627">
        <v>-0.65922121800672595</v>
      </c>
      <c r="E2339" s="627">
        <v>-6.872111641532043E-2</v>
      </c>
      <c r="F2339" s="627"/>
      <c r="G2339" s="628"/>
    </row>
    <row r="2340" spans="1:7">
      <c r="A2340" s="603">
        <v>41479</v>
      </c>
      <c r="B2340" s="626">
        <v>0.47992404375963987</v>
      </c>
      <c r="C2340" s="627">
        <v>8.5453338677595372E-2</v>
      </c>
      <c r="D2340" s="627">
        <v>-0.66464708327119659</v>
      </c>
      <c r="E2340" s="627">
        <v>-7.0157453431269862E-2</v>
      </c>
      <c r="F2340" s="627"/>
      <c r="G2340" s="628"/>
    </row>
    <row r="2341" spans="1:7">
      <c r="A2341" s="603">
        <v>41478</v>
      </c>
      <c r="B2341" s="626">
        <v>0.44549768639357029</v>
      </c>
      <c r="C2341" s="627">
        <v>5.0331058329533364E-2</v>
      </c>
      <c r="D2341" s="627">
        <v>-0.66736319015867407</v>
      </c>
      <c r="E2341" s="627">
        <v>-7.2081511494666184E-2</v>
      </c>
      <c r="F2341" s="627"/>
      <c r="G2341" s="628"/>
    </row>
    <row r="2342" spans="1:7">
      <c r="A2342" s="603">
        <v>41477</v>
      </c>
      <c r="B2342" s="626">
        <v>0.38655900334505672</v>
      </c>
      <c r="C2342" s="627">
        <v>-1.6608046372057161E-2</v>
      </c>
      <c r="D2342" s="627">
        <v>-0.64948030721900663</v>
      </c>
      <c r="E2342" s="627">
        <v>-7.0696111843326109E-2</v>
      </c>
      <c r="F2342" s="627"/>
      <c r="G2342" s="628"/>
    </row>
    <row r="2343" spans="1:7">
      <c r="A2343" s="603">
        <v>41474</v>
      </c>
      <c r="B2343" s="626">
        <v>0.34274774459281931</v>
      </c>
      <c r="C2343" s="627">
        <v>-8.1971588468735548E-2</v>
      </c>
      <c r="D2343" s="627">
        <v>-0.65998972490544583</v>
      </c>
      <c r="E2343" s="627">
        <v>-6.8083731577993578E-2</v>
      </c>
      <c r="F2343" s="627"/>
      <c r="G2343" s="628"/>
    </row>
    <row r="2344" spans="1:7">
      <c r="A2344" s="603">
        <v>41473</v>
      </c>
      <c r="B2344" s="626">
        <v>0.42232642262858749</v>
      </c>
      <c r="C2344" s="627">
        <v>-7.8896942858474414E-2</v>
      </c>
      <c r="D2344" s="627">
        <v>-0.64444606905092494</v>
      </c>
      <c r="E2344" s="627">
        <v>-6.1628388884206499E-2</v>
      </c>
      <c r="F2344" s="627"/>
      <c r="G2344" s="628"/>
    </row>
    <row r="2345" spans="1:7">
      <c r="A2345" s="603">
        <v>41472</v>
      </c>
      <c r="B2345" s="626">
        <v>0.2598134890656088</v>
      </c>
      <c r="C2345" s="627">
        <v>-9.4476501423158776E-2</v>
      </c>
      <c r="D2345" s="627">
        <v>-0.64805152812127076</v>
      </c>
      <c r="E2345" s="627">
        <v>-5.8962022537470654E-2</v>
      </c>
      <c r="F2345" s="627"/>
      <c r="G2345" s="628"/>
    </row>
    <row r="2346" spans="1:7">
      <c r="A2346" s="603">
        <v>41471</v>
      </c>
      <c r="B2346" s="626">
        <v>0.18029515449181138</v>
      </c>
      <c r="C2346" s="627">
        <v>-0.14858214474103704</v>
      </c>
      <c r="D2346" s="627">
        <v>-0.67091189350363933</v>
      </c>
      <c r="E2346" s="627">
        <v>-5.9159398151692452E-2</v>
      </c>
      <c r="F2346" s="627"/>
      <c r="G2346" s="628"/>
    </row>
    <row r="2347" spans="1:7">
      <c r="A2347" s="603">
        <v>41470</v>
      </c>
      <c r="B2347" s="626">
        <v>8.8278155072501974E-2</v>
      </c>
      <c r="C2347" s="627">
        <v>-0.19446684153886459</v>
      </c>
      <c r="D2347" s="627">
        <v>-0.65819822588457155</v>
      </c>
      <c r="E2347" s="627">
        <v>-5.665647205187891E-2</v>
      </c>
      <c r="F2347" s="627"/>
      <c r="G2347" s="628"/>
    </row>
    <row r="2348" spans="1:7">
      <c r="A2348" s="603">
        <v>41467</v>
      </c>
      <c r="B2348" s="626">
        <v>0.24803406443228443</v>
      </c>
      <c r="C2348" s="627">
        <v>-0.24890649622853428</v>
      </c>
      <c r="D2348" s="627">
        <v>-0.65069481126946793</v>
      </c>
      <c r="E2348" s="627">
        <v>-5.2295400291357964E-2</v>
      </c>
      <c r="F2348" s="627"/>
      <c r="G2348" s="628"/>
    </row>
    <row r="2349" spans="1:7">
      <c r="A2349" s="603">
        <v>41466</v>
      </c>
      <c r="B2349" s="626">
        <v>0.19644789098007912</v>
      </c>
      <c r="C2349" s="627">
        <v>-0.18881988661764393</v>
      </c>
      <c r="D2349" s="627">
        <v>-0.65075045166941126</v>
      </c>
      <c r="E2349" s="627"/>
      <c r="F2349" s="627"/>
      <c r="G2349" s="628"/>
    </row>
    <row r="2350" spans="1:7">
      <c r="A2350" s="603">
        <v>41465</v>
      </c>
      <c r="B2350" s="626">
        <v>0.23282971663772864</v>
      </c>
      <c r="C2350" s="627">
        <v>-0.18657008771236572</v>
      </c>
      <c r="D2350" s="627">
        <v>-0.64970805586392544</v>
      </c>
      <c r="E2350" s="627"/>
      <c r="F2350" s="627"/>
      <c r="G2350" s="628"/>
    </row>
    <row r="2351" spans="1:7">
      <c r="A2351" s="603">
        <v>41464</v>
      </c>
      <c r="B2351" s="626">
        <v>0.34556540480684766</v>
      </c>
      <c r="C2351" s="627">
        <v>-0.18206944364979541</v>
      </c>
      <c r="D2351" s="627">
        <v>-0.63606715396124724</v>
      </c>
      <c r="E2351" s="627"/>
      <c r="F2351" s="627"/>
      <c r="G2351" s="628"/>
    </row>
    <row r="2352" spans="1:7">
      <c r="A2352" s="603">
        <v>41463</v>
      </c>
      <c r="B2352" s="626">
        <v>0.34768556362442771</v>
      </c>
      <c r="C2352" s="627">
        <v>-0.14309316835626804</v>
      </c>
      <c r="D2352" s="627">
        <v>-0.61850540236204454</v>
      </c>
      <c r="E2352" s="627"/>
      <c r="F2352" s="627"/>
      <c r="G2352" s="628"/>
    </row>
    <row r="2353" spans="1:7">
      <c r="A2353" s="603">
        <v>41460</v>
      </c>
      <c r="B2353" s="626">
        <v>0.42744894936446309</v>
      </c>
      <c r="C2353" s="627">
        <v>-0.13073784159093327</v>
      </c>
      <c r="D2353" s="627">
        <v>-0.60953455200054929</v>
      </c>
      <c r="E2353" s="627"/>
      <c r="F2353" s="627"/>
      <c r="G2353" s="628"/>
    </row>
    <row r="2354" spans="1:7">
      <c r="A2354" s="603">
        <v>41459</v>
      </c>
      <c r="B2354" s="626">
        <v>0.3392856523528584</v>
      </c>
      <c r="C2354" s="627">
        <v>-0.22375046624090109</v>
      </c>
      <c r="D2354" s="627">
        <v>-0.59577982113981665</v>
      </c>
      <c r="E2354" s="627"/>
      <c r="F2354" s="627"/>
      <c r="G2354" s="628"/>
    </row>
    <row r="2355" spans="1:7">
      <c r="A2355" s="603">
        <v>41458</v>
      </c>
      <c r="B2355" s="626">
        <v>0.18591808835725573</v>
      </c>
      <c r="C2355" s="627">
        <v>-0.38535825723215944</v>
      </c>
      <c r="D2355" s="627">
        <v>-0.57921156895382142</v>
      </c>
      <c r="E2355" s="627"/>
      <c r="F2355" s="627"/>
      <c r="G2355" s="628"/>
    </row>
    <row r="2356" spans="1:7">
      <c r="A2356" s="603">
        <v>41457</v>
      </c>
      <c r="B2356" s="626">
        <v>-4.04272799748834E-2</v>
      </c>
      <c r="C2356" s="627">
        <v>-0.49213582738700801</v>
      </c>
      <c r="D2356" s="627">
        <v>-0.56120936832329682</v>
      </c>
      <c r="E2356" s="627"/>
      <c r="F2356" s="627"/>
      <c r="G2356" s="628"/>
    </row>
    <row r="2357" spans="1:7">
      <c r="A2357" s="603">
        <v>41456</v>
      </c>
      <c r="B2357" s="626">
        <v>-0.16962597396366538</v>
      </c>
      <c r="C2357" s="627">
        <v>-0.56939647226102308</v>
      </c>
      <c r="D2357" s="627">
        <v>-0.53243255326708738</v>
      </c>
      <c r="E2357" s="627"/>
      <c r="F2357" s="627"/>
      <c r="G2357" s="628"/>
    </row>
    <row r="2358" spans="1:7">
      <c r="A2358" s="603">
        <v>41453</v>
      </c>
      <c r="B2358" s="626">
        <v>-0.20312094852656346</v>
      </c>
      <c r="C2358" s="627">
        <v>-0.63991143941294171</v>
      </c>
      <c r="D2358" s="627">
        <v>-0.4756731093379421</v>
      </c>
      <c r="E2358" s="627"/>
      <c r="F2358" s="627"/>
      <c r="G2358" s="628"/>
    </row>
    <row r="2359" spans="1:7">
      <c r="A2359" s="603">
        <v>41452</v>
      </c>
      <c r="B2359" s="626">
        <v>-0.2730186176553332</v>
      </c>
      <c r="C2359" s="627">
        <v>-0.67544290062142087</v>
      </c>
      <c r="D2359" s="627">
        <v>-0.47092824340937584</v>
      </c>
      <c r="E2359" s="627"/>
      <c r="F2359" s="627"/>
      <c r="G2359" s="628"/>
    </row>
    <row r="2360" spans="1:7">
      <c r="A2360" s="603">
        <v>41451</v>
      </c>
      <c r="B2360" s="626">
        <v>-0.15962727073667557</v>
      </c>
      <c r="C2360" s="627">
        <v>-0.6882321440621304</v>
      </c>
      <c r="D2360" s="627">
        <v>-0.46436534993553191</v>
      </c>
      <c r="E2360" s="627"/>
      <c r="F2360" s="627"/>
      <c r="G2360" s="628"/>
    </row>
    <row r="2361" spans="1:7">
      <c r="A2361" s="603">
        <v>41450</v>
      </c>
      <c r="B2361" s="626">
        <v>-1.4568142625288241E-2</v>
      </c>
      <c r="C2361" s="627">
        <v>-0.68055353768307203</v>
      </c>
      <c r="D2361" s="627">
        <v>-0.44972580756242997</v>
      </c>
      <c r="E2361" s="627"/>
      <c r="F2361" s="627"/>
      <c r="G2361" s="628"/>
    </row>
    <row r="2362" spans="1:7">
      <c r="A2362" s="603">
        <v>41449</v>
      </c>
      <c r="B2362" s="626">
        <v>5.5984236889486352E-2</v>
      </c>
      <c r="C2362" s="627">
        <v>-0.69642143115492305</v>
      </c>
      <c r="D2362" s="627">
        <v>-0.43269562255821198</v>
      </c>
      <c r="E2362" s="627"/>
      <c r="F2362" s="627"/>
      <c r="G2362" s="628"/>
    </row>
    <row r="2363" spans="1:7">
      <c r="A2363" s="603">
        <v>41446</v>
      </c>
      <c r="B2363" s="626">
        <v>0.13158317016024759</v>
      </c>
      <c r="C2363" s="627">
        <v>-0.69059767053597154</v>
      </c>
      <c r="D2363" s="627">
        <v>-0.4284966893833525</v>
      </c>
      <c r="E2363" s="627"/>
      <c r="F2363" s="627"/>
      <c r="G2363" s="628"/>
    </row>
    <row r="2364" spans="1:7">
      <c r="A2364" s="603">
        <v>41445</v>
      </c>
      <c r="B2364" s="626">
        <v>6.0374022091401691E-2</v>
      </c>
      <c r="C2364" s="627">
        <v>-0.7094866181291728</v>
      </c>
      <c r="D2364" s="627">
        <v>-0.41190956366202636</v>
      </c>
      <c r="E2364" s="627"/>
      <c r="F2364" s="627"/>
      <c r="G2364" s="628"/>
    </row>
    <row r="2365" spans="1:7">
      <c r="A2365" s="603">
        <v>41444</v>
      </c>
      <c r="B2365" s="626">
        <v>-0.15989689502028417</v>
      </c>
      <c r="C2365" s="627">
        <v>-0.73670652100942979</v>
      </c>
      <c r="D2365" s="627">
        <v>-0.40002180639519513</v>
      </c>
      <c r="E2365" s="627"/>
      <c r="F2365" s="627"/>
      <c r="G2365" s="628"/>
    </row>
    <row r="2366" spans="1:7">
      <c r="A2366" s="603">
        <v>41443</v>
      </c>
      <c r="B2366" s="626">
        <v>-0.42289792058586761</v>
      </c>
      <c r="C2366" s="627">
        <v>-0.73519359520936545</v>
      </c>
      <c r="D2366" s="627">
        <v>-0.39049260521521378</v>
      </c>
      <c r="E2366" s="627"/>
      <c r="F2366" s="627"/>
      <c r="G2366" s="628"/>
    </row>
    <row r="2367" spans="1:7">
      <c r="A2367" s="603">
        <v>41442</v>
      </c>
      <c r="B2367" s="626">
        <v>-0.43733194191969249</v>
      </c>
      <c r="C2367" s="627">
        <v>-0.72791957255757789</v>
      </c>
      <c r="D2367" s="627">
        <v>-0.38163693062026549</v>
      </c>
      <c r="E2367" s="627"/>
      <c r="F2367" s="627"/>
      <c r="G2367" s="628"/>
    </row>
    <row r="2368" spans="1:7">
      <c r="A2368" s="603">
        <v>41439</v>
      </c>
      <c r="B2368" s="626">
        <v>-0.40948976137113968</v>
      </c>
      <c r="C2368" s="627">
        <v>-0.73785410770509663</v>
      </c>
      <c r="D2368" s="627">
        <v>-0.38070424366786054</v>
      </c>
      <c r="E2368" s="627"/>
      <c r="F2368" s="627"/>
      <c r="G2368" s="628"/>
    </row>
    <row r="2369" spans="1:7">
      <c r="A2369" s="603">
        <v>41438</v>
      </c>
      <c r="B2369" s="626">
        <v>-0.4678535340380276</v>
      </c>
      <c r="C2369" s="627">
        <v>-0.74085157305745108</v>
      </c>
      <c r="D2369" s="627">
        <v>-0.37729524195845093</v>
      </c>
      <c r="E2369" s="627"/>
      <c r="F2369" s="627"/>
      <c r="G2369" s="628"/>
    </row>
    <row r="2370" spans="1:7">
      <c r="A2370" s="603">
        <v>41437</v>
      </c>
      <c r="B2370" s="626">
        <v>-0.47963168597011485</v>
      </c>
      <c r="C2370" s="627">
        <v>-0.7191852995493373</v>
      </c>
      <c r="D2370" s="627">
        <v>-0.36894993575218044</v>
      </c>
      <c r="E2370" s="627"/>
      <c r="F2370" s="627"/>
      <c r="G2370" s="628"/>
    </row>
    <row r="2371" spans="1:7">
      <c r="A2371" s="603">
        <v>41436</v>
      </c>
      <c r="B2371" s="626">
        <v>-0.44221907858465942</v>
      </c>
      <c r="C2371" s="627">
        <v>-0.69550016591556685</v>
      </c>
      <c r="D2371" s="627">
        <v>-0.3595168251347875</v>
      </c>
      <c r="E2371" s="627"/>
      <c r="F2371" s="627"/>
      <c r="G2371" s="628"/>
    </row>
    <row r="2372" spans="1:7">
      <c r="A2372" s="603">
        <v>41435</v>
      </c>
      <c r="B2372" s="626">
        <v>-0.31909974779422245</v>
      </c>
      <c r="C2372" s="627">
        <v>-0.65335243855087222</v>
      </c>
      <c r="D2372" s="627">
        <v>-0.35455759915676222</v>
      </c>
      <c r="E2372" s="627"/>
      <c r="F2372" s="627"/>
      <c r="G2372" s="628"/>
    </row>
    <row r="2373" spans="1:7">
      <c r="A2373" s="603">
        <v>41432</v>
      </c>
      <c r="B2373" s="626">
        <v>-0.39152726346195582</v>
      </c>
      <c r="C2373" s="627">
        <v>-0.65399665858891298</v>
      </c>
      <c r="D2373" s="627">
        <v>-0.34659081735640923</v>
      </c>
      <c r="E2373" s="627"/>
      <c r="F2373" s="627"/>
      <c r="G2373" s="628"/>
    </row>
    <row r="2374" spans="1:7">
      <c r="A2374" s="603">
        <v>41431</v>
      </c>
      <c r="B2374" s="626">
        <v>-0.29655147152616418</v>
      </c>
      <c r="C2374" s="627">
        <v>-0.62759291440215514</v>
      </c>
      <c r="D2374" s="627">
        <v>-0.33920741162563445</v>
      </c>
      <c r="E2374" s="627"/>
      <c r="F2374" s="627"/>
      <c r="G2374" s="628"/>
    </row>
    <row r="2375" spans="1:7">
      <c r="A2375" s="603">
        <v>41430</v>
      </c>
      <c r="B2375" s="626">
        <v>-0.13539982674091555</v>
      </c>
      <c r="C2375" s="627">
        <v>-0.61986639159727086</v>
      </c>
      <c r="D2375" s="627">
        <v>-0.33501940403727237</v>
      </c>
      <c r="E2375" s="627"/>
      <c r="F2375" s="627"/>
      <c r="G2375" s="628"/>
    </row>
    <row r="2376" spans="1:7">
      <c r="A2376" s="603">
        <v>41429</v>
      </c>
      <c r="B2376" s="626">
        <v>7.0942876201560631E-2</v>
      </c>
      <c r="C2376" s="627">
        <v>-0.62994147831124159</v>
      </c>
      <c r="D2376" s="627">
        <v>-0.33240111569434344</v>
      </c>
      <c r="E2376" s="627"/>
      <c r="F2376" s="627"/>
      <c r="G2376" s="628"/>
    </row>
    <row r="2377" spans="1:7">
      <c r="A2377" s="603">
        <v>41428</v>
      </c>
      <c r="B2377" s="626">
        <v>1.0972061678718836E-2</v>
      </c>
      <c r="C2377" s="627">
        <v>-0.60559220442029249</v>
      </c>
      <c r="D2377" s="627">
        <v>-0.32972471439187873</v>
      </c>
      <c r="E2377" s="627"/>
      <c r="F2377" s="627"/>
      <c r="G2377" s="628"/>
    </row>
    <row r="2378" spans="1:7">
      <c r="A2378" s="603">
        <v>41425</v>
      </c>
      <c r="B2378" s="626">
        <v>-0.19572318047231901</v>
      </c>
      <c r="C2378" s="627">
        <v>-0.59650244360999183</v>
      </c>
      <c r="D2378" s="627">
        <v>-0.33317595894671431</v>
      </c>
      <c r="E2378" s="627"/>
      <c r="F2378" s="627"/>
      <c r="G2378" s="628"/>
    </row>
    <row r="2379" spans="1:7">
      <c r="A2379" s="603">
        <v>41424</v>
      </c>
      <c r="B2379" s="626">
        <v>-0.2672122203247887</v>
      </c>
      <c r="C2379" s="627">
        <v>-0.59156279246112831</v>
      </c>
      <c r="D2379" s="627">
        <v>-0.32276686699162049</v>
      </c>
      <c r="E2379" s="627"/>
      <c r="F2379" s="627"/>
      <c r="G2379" s="628"/>
    </row>
    <row r="2380" spans="1:7">
      <c r="A2380" s="603">
        <v>41423</v>
      </c>
      <c r="B2380" s="626">
        <v>-0.43500003847406687</v>
      </c>
      <c r="C2380" s="627">
        <v>-0.59063077546846021</v>
      </c>
      <c r="D2380" s="627">
        <v>-0.31730681671473793</v>
      </c>
      <c r="E2380" s="627"/>
      <c r="F2380" s="627"/>
      <c r="G2380" s="628"/>
    </row>
    <row r="2381" spans="1:7">
      <c r="A2381" s="603">
        <v>41422</v>
      </c>
      <c r="B2381" s="626">
        <v>-0.44129241761535049</v>
      </c>
      <c r="C2381" s="627">
        <v>-0.58043088683809663</v>
      </c>
      <c r="D2381" s="627">
        <v>-0.31504027067281737</v>
      </c>
      <c r="E2381" s="627"/>
      <c r="F2381" s="627"/>
      <c r="G2381" s="628"/>
    </row>
    <row r="2382" spans="1:7">
      <c r="A2382" s="603">
        <v>41421</v>
      </c>
      <c r="B2382" s="626">
        <v>-0.43330692018938499</v>
      </c>
      <c r="C2382" s="627">
        <v>-0.56384611664656392</v>
      </c>
      <c r="D2382" s="627">
        <v>-0.31464046208202334</v>
      </c>
      <c r="E2382" s="627"/>
      <c r="F2382" s="627"/>
      <c r="G2382" s="628"/>
    </row>
    <row r="2383" spans="1:7">
      <c r="A2383" s="603">
        <v>41418</v>
      </c>
      <c r="B2383" s="626">
        <v>-0.41279896971889868</v>
      </c>
      <c r="C2383" s="627">
        <v>-0.55501993974186292</v>
      </c>
      <c r="D2383" s="627">
        <v>-0.30584399405415658</v>
      </c>
      <c r="E2383" s="627"/>
      <c r="F2383" s="627"/>
      <c r="G2383" s="628"/>
    </row>
    <row r="2384" spans="1:7">
      <c r="A2384" s="603">
        <v>41417</v>
      </c>
      <c r="B2384" s="626">
        <v>-0.36425551061622075</v>
      </c>
      <c r="C2384" s="627">
        <v>-0.54075576160861438</v>
      </c>
      <c r="D2384" s="627">
        <v>-0.29760425573415622</v>
      </c>
      <c r="E2384" s="627"/>
      <c r="F2384" s="627"/>
      <c r="G2384" s="628"/>
    </row>
    <row r="2385" spans="1:7">
      <c r="A2385" s="603">
        <v>41416</v>
      </c>
      <c r="B2385" s="626">
        <v>-0.30164350216111496</v>
      </c>
      <c r="C2385" s="627">
        <v>-0.52133575883008376</v>
      </c>
      <c r="D2385" s="627">
        <v>-0.27747812780622899</v>
      </c>
      <c r="E2385" s="627"/>
      <c r="F2385" s="627"/>
      <c r="G2385" s="628"/>
    </row>
    <row r="2386" spans="1:7">
      <c r="A2386" s="603">
        <v>41415</v>
      </c>
      <c r="B2386" s="626">
        <v>-0.12640495853072978</v>
      </c>
      <c r="C2386" s="627">
        <v>-0.49851052961216935</v>
      </c>
      <c r="D2386" s="627">
        <v>-0.269817420409451</v>
      </c>
      <c r="E2386" s="627"/>
      <c r="F2386" s="627"/>
      <c r="G2386" s="628"/>
    </row>
    <row r="2387" spans="1:7">
      <c r="A2387" s="603">
        <v>41414</v>
      </c>
      <c r="B2387" s="626">
        <v>-0.36881704540146804</v>
      </c>
      <c r="C2387" s="627">
        <v>-0.4672738566598974</v>
      </c>
      <c r="D2387" s="627">
        <v>-0.25730889368794774</v>
      </c>
      <c r="E2387" s="627"/>
      <c r="F2387" s="627"/>
      <c r="G2387" s="628"/>
    </row>
    <row r="2388" spans="1:7">
      <c r="A2388" s="603">
        <v>41411</v>
      </c>
      <c r="B2388" s="626">
        <v>-0.41823620761070029</v>
      </c>
      <c r="C2388" s="627">
        <v>-0.38892197024946179</v>
      </c>
      <c r="D2388" s="627">
        <v>-0.24636147734250419</v>
      </c>
      <c r="E2388" s="627"/>
      <c r="F2388" s="627"/>
      <c r="G2388" s="628"/>
    </row>
    <row r="2389" spans="1:7">
      <c r="A2389" s="603">
        <v>41410</v>
      </c>
      <c r="B2389" s="626">
        <v>-0.41849865811516418</v>
      </c>
      <c r="C2389" s="627">
        <v>-0.38147789375165597</v>
      </c>
      <c r="D2389" s="627">
        <v>-0.23764445537045478</v>
      </c>
      <c r="E2389" s="627"/>
      <c r="F2389" s="627"/>
      <c r="G2389" s="628"/>
    </row>
    <row r="2390" spans="1:7">
      <c r="A2390" s="603">
        <v>41409</v>
      </c>
      <c r="B2390" s="626">
        <v>-0.39388723236494105</v>
      </c>
      <c r="C2390" s="627">
        <v>-0.37187250444213965</v>
      </c>
      <c r="D2390" s="627">
        <v>-0.23028954753511871</v>
      </c>
      <c r="E2390" s="627"/>
      <c r="F2390" s="627"/>
      <c r="G2390" s="628"/>
    </row>
    <row r="2391" spans="1:7">
      <c r="A2391" s="603">
        <v>41408</v>
      </c>
      <c r="B2391" s="626">
        <v>-0.37610398697676994</v>
      </c>
      <c r="C2391" s="627">
        <v>-0.36088041938109522</v>
      </c>
      <c r="D2391" s="627">
        <v>-0.22801458242274994</v>
      </c>
      <c r="E2391" s="627"/>
      <c r="F2391" s="627"/>
      <c r="G2391" s="628"/>
    </row>
    <row r="2392" spans="1:7">
      <c r="A2392" s="603">
        <v>41407</v>
      </c>
      <c r="B2392" s="626">
        <v>-0.42713103644397188</v>
      </c>
      <c r="C2392" s="627">
        <v>-0.33345702173705449</v>
      </c>
      <c r="D2392" s="627">
        <v>-0.2167849905998003</v>
      </c>
      <c r="E2392" s="627"/>
      <c r="F2392" s="627"/>
      <c r="G2392" s="628"/>
    </row>
    <row r="2393" spans="1:7">
      <c r="A2393" s="603">
        <v>41404</v>
      </c>
      <c r="B2393" s="626">
        <v>-0.52187842456155509</v>
      </c>
      <c r="C2393" s="627">
        <v>-0.31585712881160433</v>
      </c>
      <c r="D2393" s="627">
        <v>-0.21247754920737985</v>
      </c>
      <c r="E2393" s="627"/>
      <c r="F2393" s="627"/>
      <c r="G2393" s="628"/>
    </row>
    <row r="2394" spans="1:7">
      <c r="A2394" s="603">
        <v>41403</v>
      </c>
      <c r="B2394" s="626">
        <v>-0.32236058301061632</v>
      </c>
      <c r="C2394" s="627">
        <v>-0.29860944546137669</v>
      </c>
      <c r="D2394" s="627">
        <v>-0.21976103204352271</v>
      </c>
      <c r="E2394" s="627"/>
      <c r="F2394" s="627"/>
      <c r="G2394" s="628"/>
    </row>
    <row r="2395" spans="1:7">
      <c r="A2395" s="603">
        <v>41402</v>
      </c>
      <c r="B2395" s="626">
        <v>-0.23757026209503421</v>
      </c>
      <c r="C2395" s="627">
        <v>-0.27452537168242253</v>
      </c>
      <c r="D2395" s="627">
        <v>-0.21561392661732617</v>
      </c>
      <c r="E2395" s="627"/>
      <c r="F2395" s="627"/>
      <c r="G2395" s="628"/>
    </row>
    <row r="2396" spans="1:7">
      <c r="A2396" s="603">
        <v>41401</v>
      </c>
      <c r="B2396" s="626">
        <v>-0.11679093205795368</v>
      </c>
      <c r="C2396" s="627">
        <v>-0.2506625123917387</v>
      </c>
      <c r="D2396" s="627">
        <v>-0.21222268791334514</v>
      </c>
      <c r="E2396" s="627"/>
      <c r="F2396" s="627"/>
      <c r="G2396" s="628"/>
    </row>
    <row r="2397" spans="1:7">
      <c r="A2397" s="603">
        <v>41400</v>
      </c>
      <c r="B2397" s="626">
        <v>2.425389573935207E-2</v>
      </c>
      <c r="C2397" s="627">
        <v>-0.23742901768551045</v>
      </c>
      <c r="D2397" s="627">
        <v>-0.18934333904056583</v>
      </c>
      <c r="E2397" s="627"/>
      <c r="F2397" s="627"/>
      <c r="G2397" s="628"/>
    </row>
    <row r="2398" spans="1:7">
      <c r="A2398" s="603">
        <v>41397</v>
      </c>
      <c r="B2398" s="626">
        <v>8.3195134484837618E-2</v>
      </c>
      <c r="C2398" s="627">
        <v>-0.21908146294842928</v>
      </c>
      <c r="D2398" s="627">
        <v>-0.14897705825295862</v>
      </c>
      <c r="E2398" s="627"/>
      <c r="F2398" s="627"/>
      <c r="G2398" s="628"/>
    </row>
    <row r="2399" spans="1:7">
      <c r="A2399" s="603">
        <v>41396</v>
      </c>
      <c r="B2399" s="626">
        <v>-0.10472508165896485</v>
      </c>
      <c r="C2399" s="627">
        <v>-0.20961693435935722</v>
      </c>
      <c r="D2399" s="627">
        <v>-0.1471359671735569</v>
      </c>
      <c r="E2399" s="627"/>
      <c r="F2399" s="627"/>
      <c r="G2399" s="628"/>
    </row>
    <row r="2400" spans="1:7">
      <c r="A2400" s="603">
        <v>41395</v>
      </c>
      <c r="B2400" s="626">
        <v>-0.33729134950708339</v>
      </c>
      <c r="C2400" s="627">
        <v>-0.1946784363367674</v>
      </c>
      <c r="D2400" s="627">
        <v>-0.12845698173141201</v>
      </c>
      <c r="E2400" s="627"/>
      <c r="F2400" s="627"/>
      <c r="G2400" s="628"/>
    </row>
    <row r="2401" spans="1:7">
      <c r="A2401" s="603">
        <v>41394</v>
      </c>
      <c r="B2401" s="626">
        <v>-0.43351967129383412</v>
      </c>
      <c r="C2401" s="627">
        <v>-0.17304031066952663</v>
      </c>
      <c r="D2401" s="627">
        <v>-9.8198225340955375E-2</v>
      </c>
      <c r="E2401" s="627"/>
      <c r="F2401" s="627"/>
      <c r="G2401" s="628"/>
    </row>
    <row r="2402" spans="1:7">
      <c r="A2402" s="603">
        <v>41393</v>
      </c>
      <c r="B2402" s="626">
        <v>-0.51617147594858048</v>
      </c>
      <c r="C2402" s="627">
        <v>-0.17807534231739214</v>
      </c>
      <c r="D2402" s="627">
        <v>-3.9845573178788063E-2</v>
      </c>
      <c r="E2402" s="627"/>
      <c r="F2402" s="627"/>
      <c r="G2402" s="628"/>
    </row>
    <row r="2403" spans="1:7">
      <c r="A2403" s="603">
        <v>41390</v>
      </c>
      <c r="B2403" s="626">
        <v>-0.60372971404129694</v>
      </c>
      <c r="C2403" s="627">
        <v>-0.20377314648630693</v>
      </c>
      <c r="D2403" s="627">
        <v>-1.3213322910720171E-2</v>
      </c>
      <c r="E2403" s="627"/>
      <c r="F2403" s="627"/>
      <c r="G2403" s="628"/>
    </row>
    <row r="2404" spans="1:7">
      <c r="A2404" s="603">
        <v>41389</v>
      </c>
      <c r="B2404" s="626">
        <v>-0.6259346290868576</v>
      </c>
      <c r="C2404" s="627">
        <v>-0.20892206786039888</v>
      </c>
      <c r="D2404" s="627">
        <v>-1.0899664162082202E-2</v>
      </c>
      <c r="E2404" s="627"/>
      <c r="F2404" s="627"/>
      <c r="G2404" s="628"/>
    </row>
    <row r="2405" spans="1:7">
      <c r="A2405" s="603">
        <v>41388</v>
      </c>
      <c r="B2405" s="626">
        <v>-0.57805687396782257</v>
      </c>
      <c r="C2405" s="627">
        <v>-0.21440477103744476</v>
      </c>
      <c r="D2405" s="627">
        <v>-4.0728478026966809E-3</v>
      </c>
      <c r="E2405" s="627"/>
      <c r="F2405" s="627"/>
      <c r="G2405" s="628"/>
    </row>
    <row r="2406" spans="1:7">
      <c r="A2406" s="603">
        <v>41387</v>
      </c>
      <c r="B2406" s="626">
        <v>-0.47486998232261796</v>
      </c>
      <c r="C2406" s="627">
        <v>-0.22107703810185603</v>
      </c>
      <c r="D2406" s="627">
        <v>-3.5266169757771347E-4</v>
      </c>
      <c r="E2406" s="627"/>
      <c r="F2406" s="627"/>
      <c r="G2406" s="628"/>
    </row>
    <row r="2407" spans="1:7">
      <c r="A2407" s="603">
        <v>41386</v>
      </c>
      <c r="B2407" s="626">
        <v>-0.43145751921432507</v>
      </c>
      <c r="C2407" s="627">
        <v>-0.23212824980765615</v>
      </c>
      <c r="D2407" s="627">
        <v>9.4293971438916491E-5</v>
      </c>
      <c r="E2407" s="627"/>
      <c r="F2407" s="627"/>
      <c r="G2407" s="628"/>
    </row>
    <row r="2408" spans="1:7">
      <c r="A2408" s="603">
        <v>41383</v>
      </c>
      <c r="B2408" s="626">
        <v>-0.34113628299555565</v>
      </c>
      <c r="C2408" s="627">
        <v>-0.24435658323391304</v>
      </c>
      <c r="D2408" s="627">
        <v>-4.2272630913371672E-3</v>
      </c>
      <c r="E2408" s="627"/>
      <c r="F2408" s="627"/>
      <c r="G2408" s="628"/>
    </row>
    <row r="2409" spans="1:7">
      <c r="A2409" s="603">
        <v>41382</v>
      </c>
      <c r="B2409" s="626">
        <v>-0.54953543566363827</v>
      </c>
      <c r="C2409" s="627">
        <v>-0.32844178103409277</v>
      </c>
      <c r="D2409" s="627">
        <v>-3.5852288924021682E-2</v>
      </c>
      <c r="E2409" s="627"/>
      <c r="F2409" s="627"/>
      <c r="G2409" s="628"/>
    </row>
    <row r="2410" spans="1:7">
      <c r="A2410" s="603">
        <v>41381</v>
      </c>
      <c r="B2410" s="626">
        <v>-0.5579676344957849</v>
      </c>
      <c r="C2410" s="627">
        <v>-0.35194044600011154</v>
      </c>
      <c r="D2410" s="627">
        <v>-3.46102586088817E-2</v>
      </c>
      <c r="E2410" s="627"/>
      <c r="F2410" s="627"/>
      <c r="G2410" s="628"/>
    </row>
    <row r="2411" spans="1:7">
      <c r="A2411" s="603">
        <v>41380</v>
      </c>
      <c r="B2411" s="626">
        <v>-0.39576685121493238</v>
      </c>
      <c r="C2411" s="627">
        <v>-0.35338210533921544</v>
      </c>
      <c r="D2411" s="627">
        <v>-9.3714324778085209E-3</v>
      </c>
      <c r="E2411" s="627"/>
      <c r="F2411" s="627"/>
      <c r="G2411" s="628"/>
    </row>
    <row r="2412" spans="1:7">
      <c r="A2412" s="603">
        <v>41379</v>
      </c>
      <c r="B2412" s="626">
        <v>-0.22067105974589357</v>
      </c>
      <c r="C2412" s="627">
        <v>-0.34767265940957154</v>
      </c>
      <c r="D2412" s="627">
        <v>5.2824526513364899E-3</v>
      </c>
      <c r="E2412" s="627"/>
      <c r="F2412" s="627"/>
      <c r="G2412" s="628"/>
    </row>
    <row r="2413" spans="1:7">
      <c r="A2413" s="603">
        <v>41376</v>
      </c>
      <c r="B2413" s="626">
        <v>0.16426434668819301</v>
      </c>
      <c r="C2413" s="627">
        <v>-0.33710527519803579</v>
      </c>
      <c r="D2413" s="627">
        <v>8.2931720398541492E-3</v>
      </c>
      <c r="E2413" s="627"/>
      <c r="F2413" s="627"/>
      <c r="G2413" s="628"/>
    </row>
    <row r="2414" spans="1:7">
      <c r="A2414" s="603">
        <v>41375</v>
      </c>
      <c r="B2414" s="626">
        <v>0.15460587204727844</v>
      </c>
      <c r="C2414" s="627">
        <v>-0.36407443329455624</v>
      </c>
      <c r="D2414" s="627">
        <v>4.6600272722500608E-3</v>
      </c>
      <c r="E2414" s="627"/>
      <c r="F2414" s="627"/>
      <c r="G2414" s="628"/>
    </row>
    <row r="2415" spans="1:7">
      <c r="A2415" s="603">
        <v>41374</v>
      </c>
      <c r="B2415" s="626">
        <v>0.11657712973442989</v>
      </c>
      <c r="C2415" s="627">
        <v>-0.33444791283690412</v>
      </c>
      <c r="D2415" s="627">
        <v>1.8469812799515428E-2</v>
      </c>
      <c r="E2415" s="627"/>
      <c r="F2415" s="627"/>
      <c r="G2415" s="628"/>
    </row>
    <row r="2416" spans="1:7">
      <c r="A2416" s="603">
        <v>41373</v>
      </c>
      <c r="B2416" s="626">
        <v>4.4096882825107507E-2</v>
      </c>
      <c r="C2416" s="627">
        <v>-0.3311224973962113</v>
      </c>
      <c r="D2416" s="627">
        <v>3.0749848154814279E-2</v>
      </c>
      <c r="E2416" s="627"/>
      <c r="F2416" s="627"/>
      <c r="G2416" s="628"/>
    </row>
    <row r="2417" spans="1:7">
      <c r="A2417" s="603">
        <v>41372</v>
      </c>
      <c r="B2417" s="626">
        <v>-7.0189880358826867E-2</v>
      </c>
      <c r="C2417" s="627">
        <v>-0.31590139073257789</v>
      </c>
      <c r="D2417" s="627">
        <v>4.8442961192607915E-2</v>
      </c>
      <c r="E2417" s="627"/>
      <c r="F2417" s="627"/>
      <c r="G2417" s="628"/>
    </row>
    <row r="2418" spans="1:7">
      <c r="A2418" s="603">
        <v>41369</v>
      </c>
      <c r="B2418" s="626">
        <v>6.4821149151166782E-2</v>
      </c>
      <c r="C2418" s="627">
        <v>-0.26766834475520651</v>
      </c>
      <c r="D2418" s="627">
        <v>9.7124758186171389E-2</v>
      </c>
      <c r="E2418" s="627"/>
      <c r="F2418" s="627"/>
      <c r="G2418" s="628"/>
    </row>
    <row r="2419" spans="1:7">
      <c r="A2419" s="603">
        <v>41368</v>
      </c>
      <c r="B2419" s="626">
        <v>-1.2181678323133237E-2</v>
      </c>
      <c r="C2419" s="627">
        <v>-0.2589748167168901</v>
      </c>
      <c r="D2419" s="627">
        <v>0.12003410098606156</v>
      </c>
      <c r="E2419" s="627"/>
      <c r="F2419" s="627"/>
      <c r="G2419" s="628"/>
    </row>
    <row r="2420" spans="1:7">
      <c r="A2420" s="603">
        <v>41367</v>
      </c>
      <c r="B2420" s="626">
        <v>-1.4834183121212648E-2</v>
      </c>
      <c r="C2420" s="627">
        <v>-0.25404039630281822</v>
      </c>
      <c r="D2420" s="627">
        <v>0.1299703859004889</v>
      </c>
      <c r="E2420" s="627"/>
      <c r="F2420" s="627"/>
      <c r="G2420" s="628"/>
    </row>
    <row r="2421" spans="1:7">
      <c r="A2421" s="603">
        <v>41366</v>
      </c>
      <c r="B2421" s="626">
        <v>-7.8692460640302775E-2</v>
      </c>
      <c r="C2421" s="627">
        <v>-0.24644706009334122</v>
      </c>
      <c r="D2421" s="627">
        <v>0.1404397841216744</v>
      </c>
      <c r="E2421" s="627"/>
      <c r="F2421" s="627"/>
      <c r="G2421" s="628"/>
    </row>
    <row r="2422" spans="1:7">
      <c r="A2422" s="603">
        <v>41365</v>
      </c>
      <c r="B2422" s="626">
        <v>-0.15287054976557604</v>
      </c>
      <c r="C2422" s="627">
        <v>-0.23919573760908239</v>
      </c>
      <c r="D2422" s="627">
        <v>0.15609629131098754</v>
      </c>
      <c r="E2422" s="627"/>
      <c r="F2422" s="627"/>
      <c r="G2422" s="628"/>
    </row>
    <row r="2423" spans="1:7">
      <c r="A2423" s="603">
        <v>41362</v>
      </c>
      <c r="B2423" s="626">
        <v>-0.23419930228275371</v>
      </c>
      <c r="C2423" s="627">
        <v>-0.32212226489409884</v>
      </c>
      <c r="D2423" s="627">
        <v>0.14281889736822959</v>
      </c>
      <c r="E2423" s="627"/>
      <c r="F2423" s="627"/>
      <c r="G2423" s="628"/>
    </row>
    <row r="2424" spans="1:7">
      <c r="A2424" s="603">
        <v>41361</v>
      </c>
      <c r="B2424" s="626">
        <v>-0.2235177323828208</v>
      </c>
      <c r="C2424" s="627">
        <v>-0.32673060570547957</v>
      </c>
      <c r="D2424" s="627">
        <v>0.17618621783668692</v>
      </c>
      <c r="E2424" s="627"/>
      <c r="F2424" s="627"/>
      <c r="G2424" s="628"/>
    </row>
    <row r="2425" spans="1:7">
      <c r="A2425" s="603">
        <v>41360</v>
      </c>
      <c r="B2425" s="626">
        <v>-0.18228122313815073</v>
      </c>
      <c r="C2425" s="627">
        <v>-0.28242880500828693</v>
      </c>
      <c r="D2425" s="627">
        <v>0.23365053983638231</v>
      </c>
      <c r="E2425" s="627"/>
      <c r="F2425" s="627"/>
      <c r="G2425" s="628"/>
    </row>
    <row r="2426" spans="1:7">
      <c r="A2426" s="603">
        <v>41359</v>
      </c>
      <c r="B2426" s="626">
        <v>-0.17557682729033899</v>
      </c>
      <c r="C2426" s="627">
        <v>-0.22573604637479119</v>
      </c>
      <c r="D2426" s="627">
        <v>0.2788256787690559</v>
      </c>
      <c r="E2426" s="627"/>
      <c r="F2426" s="627"/>
      <c r="G2426" s="628"/>
    </row>
    <row r="2427" spans="1:7">
      <c r="A2427" s="603">
        <v>41358</v>
      </c>
      <c r="B2427" s="626">
        <v>-0.15764525779818708</v>
      </c>
      <c r="C2427" s="627">
        <v>-0.10555215444855243</v>
      </c>
      <c r="D2427" s="627">
        <v>0.30743933078905533</v>
      </c>
      <c r="E2427" s="627"/>
      <c r="F2427" s="627"/>
      <c r="G2427" s="628"/>
    </row>
    <row r="2428" spans="1:7">
      <c r="A2428" s="603">
        <v>41355</v>
      </c>
      <c r="B2428" s="626">
        <v>-9.0587931080299777E-2</v>
      </c>
      <c r="C2428" s="627">
        <v>4.4725002564665529E-2</v>
      </c>
      <c r="D2428" s="627">
        <v>0.35829367347628677</v>
      </c>
      <c r="E2428" s="627"/>
      <c r="F2428" s="627"/>
      <c r="G2428" s="628"/>
    </row>
    <row r="2429" spans="1:7">
      <c r="A2429" s="603">
        <v>41354</v>
      </c>
      <c r="B2429" s="626">
        <v>-6.376296795530273E-2</v>
      </c>
      <c r="C2429" s="627">
        <v>8.3347214794654442E-2</v>
      </c>
      <c r="D2429" s="627">
        <v>0.38753235245591122</v>
      </c>
      <c r="E2429" s="627"/>
      <c r="F2429" s="627"/>
      <c r="G2429" s="628"/>
    </row>
    <row r="2430" spans="1:7">
      <c r="A2430" s="603">
        <v>41353</v>
      </c>
      <c r="B2430" s="626">
        <v>-5.9038921797004949E-2</v>
      </c>
      <c r="C2430" s="627">
        <v>0.13922030404864563</v>
      </c>
      <c r="D2430" s="627">
        <v>0.39866243085207287</v>
      </c>
      <c r="E2430" s="627"/>
      <c r="F2430" s="627"/>
      <c r="G2430" s="628"/>
    </row>
    <row r="2431" spans="1:7">
      <c r="A2431" s="603">
        <v>41352</v>
      </c>
      <c r="B2431" s="626">
        <v>-4.9281926930080905E-2</v>
      </c>
      <c r="C2431" s="627">
        <v>0.20986562701457087</v>
      </c>
      <c r="D2431" s="627">
        <v>0.4052260915897466</v>
      </c>
      <c r="E2431" s="627"/>
      <c r="F2431" s="627"/>
      <c r="G2431" s="628"/>
    </row>
    <row r="2432" spans="1:7">
      <c r="A2432" s="603">
        <v>41351</v>
      </c>
      <c r="B2432" s="626">
        <v>-4.8133336118273348E-2</v>
      </c>
      <c r="C2432" s="627">
        <v>0.30550185515950473</v>
      </c>
      <c r="D2432" s="627">
        <v>0.40243461817300985</v>
      </c>
      <c r="E2432" s="627"/>
      <c r="F2432" s="627"/>
      <c r="G2432" s="628"/>
    </row>
    <row r="2433" spans="1:7">
      <c r="A2433" s="603">
        <v>41348</v>
      </c>
      <c r="B2433" s="626">
        <v>0.12866656642361543</v>
      </c>
      <c r="C2433" s="627">
        <v>0.38721942365949585</v>
      </c>
      <c r="D2433" s="627">
        <v>0.42396207364695376</v>
      </c>
      <c r="E2433" s="627"/>
      <c r="F2433" s="627"/>
      <c r="G2433" s="628"/>
    </row>
    <row r="2434" spans="1:7">
      <c r="A2434" s="603">
        <v>41347</v>
      </c>
      <c r="B2434" s="626">
        <v>0.11132050446468353</v>
      </c>
      <c r="C2434" s="627">
        <v>0.3963255514585029</v>
      </c>
      <c r="D2434" s="627">
        <v>0.42461303660524358</v>
      </c>
      <c r="E2434" s="627"/>
      <c r="F2434" s="627"/>
      <c r="G2434" s="628"/>
    </row>
    <row r="2435" spans="1:7">
      <c r="A2435" s="603">
        <v>41346</v>
      </c>
      <c r="B2435" s="626">
        <v>0.23534247286686677</v>
      </c>
      <c r="C2435" s="627">
        <v>0.45694980652692146</v>
      </c>
      <c r="D2435" s="627">
        <v>0.47854821467410713</v>
      </c>
      <c r="E2435" s="627"/>
      <c r="F2435" s="627"/>
      <c r="G2435" s="628"/>
    </row>
    <row r="2436" spans="1:7">
      <c r="A2436" s="603">
        <v>41345</v>
      </c>
      <c r="B2436" s="626">
        <v>0.55840031334070206</v>
      </c>
      <c r="C2436" s="627">
        <v>0.5713975926826016</v>
      </c>
      <c r="D2436" s="627">
        <v>0.57413327626557498</v>
      </c>
      <c r="E2436" s="627"/>
      <c r="F2436" s="627"/>
      <c r="G2436" s="628"/>
    </row>
    <row r="2437" spans="1:7">
      <c r="A2437" s="603">
        <v>41344</v>
      </c>
      <c r="B2437" s="626">
        <v>0.55150720775068141</v>
      </c>
      <c r="C2437" s="627">
        <v>0.57211284070304369</v>
      </c>
      <c r="D2437" s="627">
        <v>0.57336172182601031</v>
      </c>
      <c r="E2437" s="627"/>
      <c r="F2437" s="627"/>
      <c r="G2437" s="628"/>
    </row>
    <row r="2438" spans="1:7">
      <c r="A2438" s="603">
        <v>41341</v>
      </c>
      <c r="B2438" s="626">
        <v>0.51317339306616483</v>
      </c>
      <c r="C2438" s="627">
        <v>0.61391043856849359</v>
      </c>
      <c r="D2438" s="627">
        <v>0.60595481657217698</v>
      </c>
      <c r="E2438" s="627"/>
      <c r="F2438" s="627"/>
      <c r="G2438" s="628"/>
    </row>
    <row r="2439" spans="1:7">
      <c r="A2439" s="603">
        <v>41340</v>
      </c>
      <c r="B2439" s="626">
        <v>0.29304665827115528</v>
      </c>
      <c r="C2439" s="627">
        <v>0.60853051869128871</v>
      </c>
      <c r="D2439" s="627"/>
      <c r="E2439" s="627"/>
      <c r="F2439" s="627"/>
      <c r="G2439" s="628"/>
    </row>
    <row r="2440" spans="1:7">
      <c r="A2440" s="603">
        <v>41339</v>
      </c>
      <c r="B2440" s="626">
        <v>4.33108461121414E-2</v>
      </c>
      <c r="C2440" s="627">
        <v>0.61070745371741242</v>
      </c>
      <c r="D2440" s="627"/>
      <c r="E2440" s="627"/>
      <c r="F2440" s="627"/>
      <c r="G2440" s="628"/>
    </row>
    <row r="2441" spans="1:7">
      <c r="A2441" s="603">
        <v>41338</v>
      </c>
      <c r="B2441" s="626">
        <v>2.0544591572485598E-2</v>
      </c>
      <c r="C2441" s="627">
        <v>0.6280295302241905</v>
      </c>
      <c r="D2441" s="627"/>
      <c r="E2441" s="627"/>
      <c r="F2441" s="627"/>
      <c r="G2441" s="628"/>
    </row>
    <row r="2442" spans="1:7">
      <c r="A2442" s="603">
        <v>41337</v>
      </c>
      <c r="B2442" s="626">
        <v>2.8443199681009286E-2</v>
      </c>
      <c r="C2442" s="627">
        <v>0.63895233871639856</v>
      </c>
      <c r="D2442" s="627"/>
      <c r="E2442" s="627"/>
      <c r="F2442" s="627"/>
      <c r="G2442" s="628"/>
    </row>
    <row r="2443" spans="1:7">
      <c r="A2443" s="603">
        <v>41334</v>
      </c>
      <c r="B2443" s="626">
        <v>0.12033475671240912</v>
      </c>
      <c r="C2443" s="627">
        <v>0.64263187329898452</v>
      </c>
      <c r="D2443" s="627"/>
      <c r="E2443" s="627"/>
      <c r="F2443" s="627"/>
      <c r="G2443" s="628"/>
    </row>
    <row r="2444" spans="1:7">
      <c r="A2444" s="603">
        <v>41333</v>
      </c>
      <c r="B2444" s="626">
        <v>0.17221692797181756</v>
      </c>
      <c r="C2444" s="627">
        <v>0.64590819921634302</v>
      </c>
      <c r="D2444" s="627"/>
      <c r="E2444" s="627"/>
      <c r="F2444" s="627"/>
      <c r="G2444" s="628"/>
    </row>
    <row r="2445" spans="1:7">
      <c r="A2445" s="603">
        <v>41332</v>
      </c>
      <c r="B2445" s="626">
        <v>0.19241077328864831</v>
      </c>
      <c r="C2445" s="627">
        <v>0.64831116271087574</v>
      </c>
      <c r="D2445" s="627"/>
      <c r="E2445" s="627"/>
      <c r="F2445" s="627"/>
      <c r="G2445" s="628"/>
    </row>
    <row r="2446" spans="1:7">
      <c r="A2446" s="603">
        <v>41331</v>
      </c>
      <c r="B2446" s="626">
        <v>0.35377088723512173</v>
      </c>
      <c r="C2446" s="627">
        <v>0.64935885732408294</v>
      </c>
      <c r="D2446" s="627"/>
      <c r="E2446" s="627"/>
      <c r="F2446" s="627"/>
      <c r="G2446" s="628"/>
    </row>
    <row r="2447" spans="1:7">
      <c r="A2447" s="603">
        <v>41330</v>
      </c>
      <c r="B2447" s="626">
        <v>0.31561548405952566</v>
      </c>
      <c r="C2447" s="627">
        <v>0.64622113001213632</v>
      </c>
      <c r="D2447" s="627"/>
      <c r="E2447" s="627"/>
      <c r="F2447" s="627"/>
      <c r="G2447" s="628"/>
    </row>
    <row r="2448" spans="1:7">
      <c r="A2448" s="603">
        <v>41327</v>
      </c>
      <c r="B2448" s="626">
        <v>0.40198479852205604</v>
      </c>
      <c r="C2448" s="627">
        <v>0.65653373120741176</v>
      </c>
      <c r="D2448" s="627"/>
      <c r="E2448" s="627"/>
      <c r="F2448" s="627"/>
      <c r="G2448" s="628"/>
    </row>
    <row r="2449" spans="1:7">
      <c r="A2449" s="603">
        <v>41326</v>
      </c>
      <c r="B2449" s="626">
        <v>0.46869835487158712</v>
      </c>
      <c r="C2449" s="627">
        <v>0.65582373364939084</v>
      </c>
      <c r="D2449" s="627"/>
      <c r="E2449" s="627"/>
      <c r="F2449" s="627"/>
      <c r="G2449" s="628"/>
    </row>
    <row r="2450" spans="1:7">
      <c r="A2450" s="603">
        <v>41325</v>
      </c>
      <c r="B2450" s="626">
        <v>0.27245407670135041</v>
      </c>
      <c r="C2450" s="627">
        <v>0.64774281202084916</v>
      </c>
      <c r="D2450" s="627"/>
      <c r="E2450" s="627"/>
      <c r="F2450" s="627"/>
      <c r="G2450" s="628"/>
    </row>
    <row r="2451" spans="1:7">
      <c r="A2451" s="603">
        <v>41324</v>
      </c>
      <c r="B2451" s="626">
        <v>0.19964936668589517</v>
      </c>
      <c r="C2451" s="627">
        <v>0.64387854400018607</v>
      </c>
      <c r="D2451" s="627"/>
      <c r="E2451" s="627"/>
      <c r="F2451" s="627"/>
      <c r="G2451" s="628"/>
    </row>
    <row r="2452" spans="1:7">
      <c r="A2452" s="603">
        <v>41323</v>
      </c>
      <c r="B2452" s="626">
        <v>7.7042459542243452E-2</v>
      </c>
      <c r="C2452" s="627">
        <v>0.63826231617980533</v>
      </c>
      <c r="D2452" s="627"/>
      <c r="E2452" s="627"/>
      <c r="F2452" s="627"/>
      <c r="G2452" s="628"/>
    </row>
    <row r="2453" spans="1:7">
      <c r="A2453" s="603">
        <v>41320</v>
      </c>
      <c r="B2453" s="626">
        <v>1.7979225189157871E-2</v>
      </c>
      <c r="C2453" s="627">
        <v>0.63839053874966301</v>
      </c>
      <c r="D2453" s="627"/>
      <c r="E2453" s="627"/>
      <c r="F2453" s="627"/>
      <c r="G2453" s="628"/>
    </row>
    <row r="2454" spans="1:7">
      <c r="A2454" s="603">
        <v>41319</v>
      </c>
      <c r="B2454" s="626">
        <v>5.1152959806091539E-2</v>
      </c>
      <c r="C2454" s="627">
        <v>0.63794887830110858</v>
      </c>
      <c r="D2454" s="627"/>
      <c r="E2454" s="627"/>
      <c r="F2454" s="627"/>
      <c r="G2454" s="628"/>
    </row>
    <row r="2455" spans="1:7">
      <c r="A2455" s="603">
        <v>41318</v>
      </c>
      <c r="B2455" s="626">
        <v>-1.074470819541689E-2</v>
      </c>
      <c r="C2455" s="627">
        <v>0.63840859505100733</v>
      </c>
      <c r="D2455" s="627"/>
      <c r="E2455" s="627"/>
      <c r="F2455" s="627"/>
      <c r="G2455" s="628"/>
    </row>
    <row r="2456" spans="1:7">
      <c r="A2456" s="603">
        <v>41317</v>
      </c>
      <c r="B2456" s="626">
        <v>-8.567184418628021E-2</v>
      </c>
      <c r="C2456" s="627">
        <v>0.6399964016740739</v>
      </c>
      <c r="D2456" s="627"/>
      <c r="E2456" s="627"/>
      <c r="F2456" s="627"/>
      <c r="G2456" s="628"/>
    </row>
    <row r="2457" spans="1:7">
      <c r="A2457" s="603">
        <v>41316</v>
      </c>
      <c r="B2457" s="626">
        <v>-0.15000375780936048</v>
      </c>
      <c r="C2457" s="627">
        <v>0.64377564519806663</v>
      </c>
      <c r="D2457" s="627"/>
      <c r="E2457" s="627"/>
      <c r="F2457" s="627"/>
      <c r="G2457" s="628"/>
    </row>
    <row r="2458" spans="1:7">
      <c r="A2458" s="603">
        <v>41313</v>
      </c>
      <c r="B2458" s="626">
        <v>-0.13388659758946214</v>
      </c>
      <c r="C2458" s="627">
        <v>0.64992788498508081</v>
      </c>
      <c r="D2458" s="627"/>
      <c r="E2458" s="627"/>
      <c r="F2458" s="627"/>
      <c r="G2458" s="628"/>
    </row>
    <row r="2459" spans="1:7">
      <c r="A2459" s="603">
        <v>41312</v>
      </c>
      <c r="B2459" s="626">
        <v>-7.77948084644461E-2</v>
      </c>
      <c r="C2459" s="627">
        <v>0.6582334297857888</v>
      </c>
      <c r="D2459" s="627"/>
      <c r="E2459" s="627"/>
      <c r="F2459" s="627"/>
      <c r="G2459" s="628"/>
    </row>
    <row r="2460" spans="1:7">
      <c r="A2460" s="603">
        <v>41311</v>
      </c>
      <c r="B2460" s="626">
        <v>2.7046771342982584E-2</v>
      </c>
      <c r="C2460" s="627">
        <v>0.65338923834277207</v>
      </c>
      <c r="D2460" s="627"/>
      <c r="E2460" s="627"/>
      <c r="F2460" s="627"/>
      <c r="G2460" s="628"/>
    </row>
    <row r="2461" spans="1:7">
      <c r="A2461" s="603">
        <v>41310</v>
      </c>
      <c r="B2461" s="626">
        <v>-0.12220750651757346</v>
      </c>
      <c r="C2461" s="627">
        <v>0.67005079233662435</v>
      </c>
      <c r="D2461" s="627"/>
      <c r="E2461" s="627"/>
      <c r="F2461" s="627"/>
      <c r="G2461" s="628"/>
    </row>
    <row r="2462" spans="1:7">
      <c r="A2462" s="603">
        <v>41309</v>
      </c>
      <c r="B2462" s="626">
        <v>-7.2504334007367749E-2</v>
      </c>
      <c r="C2462" s="627">
        <v>0.66977145618788536</v>
      </c>
      <c r="D2462" s="627"/>
      <c r="E2462" s="627"/>
      <c r="F2462" s="627"/>
      <c r="G2462" s="628"/>
    </row>
    <row r="2463" spans="1:7">
      <c r="A2463" s="603">
        <v>41306</v>
      </c>
      <c r="B2463" s="626">
        <v>-7.8943833834204974E-2</v>
      </c>
      <c r="C2463" s="627">
        <v>0.66976304653423957</v>
      </c>
      <c r="D2463" s="627"/>
      <c r="E2463" s="627"/>
      <c r="F2463" s="627"/>
      <c r="G2463" s="628"/>
    </row>
    <row r="2464" spans="1:7">
      <c r="A2464" s="603">
        <v>41305</v>
      </c>
      <c r="B2464" s="626">
        <v>-0.23415473376769394</v>
      </c>
      <c r="C2464" s="627">
        <v>0.66965340445945409</v>
      </c>
      <c r="D2464" s="627"/>
      <c r="E2464" s="627"/>
      <c r="F2464" s="627"/>
      <c r="G2464" s="628"/>
    </row>
    <row r="2465" spans="1:7">
      <c r="A2465" s="603">
        <v>41304</v>
      </c>
      <c r="B2465" s="626">
        <v>-0.1652211820623733</v>
      </c>
      <c r="C2465" s="627">
        <v>0.67998829624556734</v>
      </c>
      <c r="D2465" s="627"/>
      <c r="E2465" s="627"/>
      <c r="F2465" s="627"/>
      <c r="G2465" s="628"/>
    </row>
    <row r="2466" spans="1:7">
      <c r="A2466" s="603">
        <v>41303</v>
      </c>
      <c r="B2466" s="626">
        <v>-0.28182336032011451</v>
      </c>
      <c r="C2466" s="627">
        <v>0.6788013761258489</v>
      </c>
      <c r="D2466" s="627"/>
      <c r="E2466" s="627"/>
      <c r="F2466" s="627"/>
      <c r="G2466" s="628"/>
    </row>
    <row r="2467" spans="1:7">
      <c r="A2467" s="603">
        <v>41302</v>
      </c>
      <c r="B2467" s="626">
        <v>-0.36942362916301347</v>
      </c>
      <c r="C2467" s="627">
        <v>0.68069574061030413</v>
      </c>
      <c r="D2467" s="627"/>
      <c r="E2467" s="627"/>
      <c r="F2467" s="627"/>
      <c r="G2467" s="628"/>
    </row>
    <row r="2468" spans="1:7">
      <c r="A2468" s="603">
        <v>41299</v>
      </c>
      <c r="B2468" s="626">
        <v>-0.50006340881667433</v>
      </c>
      <c r="C2468" s="627">
        <v>0.68187532496496062</v>
      </c>
      <c r="D2468" s="627"/>
      <c r="E2468" s="627"/>
      <c r="F2468" s="627"/>
      <c r="G2468" s="628"/>
    </row>
    <row r="2469" spans="1:7">
      <c r="A2469" s="603">
        <v>41298</v>
      </c>
      <c r="B2469" s="626">
        <v>-0.45406337620250042</v>
      </c>
      <c r="C2469" s="627"/>
      <c r="D2469" s="627"/>
      <c r="E2469" s="627"/>
      <c r="F2469" s="627"/>
      <c r="G2469" s="628"/>
    </row>
    <row r="2470" spans="1:7">
      <c r="A2470" s="603">
        <v>41297</v>
      </c>
      <c r="B2470" s="626">
        <v>-0.38127809658918643</v>
      </c>
      <c r="C2470" s="627"/>
      <c r="D2470" s="627"/>
      <c r="E2470" s="627"/>
      <c r="F2470" s="627"/>
      <c r="G2470" s="628"/>
    </row>
    <row r="2471" spans="1:7">
      <c r="A2471" s="603">
        <v>41296</v>
      </c>
      <c r="B2471" s="626">
        <v>-0.17521907219149724</v>
      </c>
      <c r="C2471" s="627"/>
      <c r="D2471" s="627"/>
      <c r="E2471" s="627"/>
      <c r="F2471" s="627"/>
      <c r="G2471" s="628"/>
    </row>
    <row r="2472" spans="1:7">
      <c r="A2472" s="603">
        <v>41295</v>
      </c>
      <c r="B2472" s="626">
        <v>0.38224721510835624</v>
      </c>
      <c r="C2472" s="627"/>
      <c r="D2472" s="627"/>
      <c r="E2472" s="627"/>
      <c r="F2472" s="627"/>
      <c r="G2472" s="628"/>
    </row>
    <row r="2473" spans="1:7">
      <c r="A2473" s="603">
        <v>41292</v>
      </c>
      <c r="B2473" s="626">
        <v>0.67447347389003121</v>
      </c>
      <c r="C2473" s="627"/>
      <c r="D2473" s="627"/>
      <c r="E2473" s="627"/>
      <c r="F2473" s="627"/>
      <c r="G2473" s="628"/>
    </row>
    <row r="2474" spans="1:7">
      <c r="A2474" s="603">
        <v>41291</v>
      </c>
      <c r="B2474" s="626">
        <v>0.7497404083833018</v>
      </c>
      <c r="C2474" s="627"/>
      <c r="D2474" s="627"/>
      <c r="E2474" s="627"/>
      <c r="F2474" s="627"/>
      <c r="G2474" s="628"/>
    </row>
    <row r="2475" spans="1:7">
      <c r="A2475" s="603">
        <v>41290</v>
      </c>
      <c r="B2475" s="626">
        <v>0.88750179409113694</v>
      </c>
      <c r="C2475" s="627"/>
      <c r="D2475" s="627"/>
      <c r="E2475" s="627"/>
      <c r="F2475" s="627"/>
      <c r="G2475" s="628"/>
    </row>
    <row r="2476" spans="1:7">
      <c r="A2476" s="603">
        <v>41289</v>
      </c>
      <c r="B2476" s="626">
        <v>0.95348960795779614</v>
      </c>
      <c r="C2476" s="627"/>
      <c r="D2476" s="627"/>
      <c r="E2476" s="627"/>
      <c r="F2476" s="627"/>
      <c r="G2476" s="628"/>
    </row>
    <row r="2477" spans="1:7">
      <c r="A2477" s="603">
        <v>41288</v>
      </c>
      <c r="B2477" s="626">
        <v>0.97123114497557728</v>
      </c>
      <c r="C2477" s="627"/>
      <c r="D2477" s="627"/>
      <c r="E2477" s="627"/>
      <c r="F2477" s="627"/>
      <c r="G2477" s="628"/>
    </row>
    <row r="2478" spans="1:7">
      <c r="A2478" s="603">
        <v>41285</v>
      </c>
      <c r="B2478" s="626">
        <v>0.97474852917261146</v>
      </c>
      <c r="C2478" s="627"/>
      <c r="D2478" s="627"/>
      <c r="E2478" s="627"/>
      <c r="F2478" s="627"/>
      <c r="G2478" s="628"/>
    </row>
    <row r="2479" spans="1:7">
      <c r="A2479" s="603">
        <v>41284</v>
      </c>
      <c r="B2479" s="626">
        <v>0.94039136815802638</v>
      </c>
      <c r="C2479" s="627"/>
      <c r="D2479" s="627"/>
      <c r="E2479" s="627"/>
      <c r="F2479" s="627"/>
      <c r="G2479" s="628"/>
    </row>
    <row r="2480" spans="1:7">
      <c r="A2480" s="603">
        <v>41283</v>
      </c>
      <c r="B2480" s="626">
        <v>0.88510224164930462</v>
      </c>
      <c r="C2480" s="627"/>
      <c r="D2480" s="627"/>
      <c r="E2480" s="627"/>
      <c r="F2480" s="627"/>
      <c r="G2480" s="628"/>
    </row>
    <row r="2481" spans="1:7">
      <c r="A2481" s="603">
        <v>41282</v>
      </c>
      <c r="B2481" s="626">
        <v>0.85900535692085012</v>
      </c>
      <c r="C2481" s="627"/>
      <c r="D2481" s="627"/>
      <c r="E2481" s="627"/>
      <c r="F2481" s="627"/>
      <c r="G2481" s="628"/>
    </row>
    <row r="2482" spans="1:7">
      <c r="A2482" s="603">
        <v>41281</v>
      </c>
      <c r="B2482" s="626">
        <v>0.84451927103801472</v>
      </c>
      <c r="C2482" s="627"/>
      <c r="D2482" s="627"/>
      <c r="E2482" s="627"/>
      <c r="F2482" s="627"/>
      <c r="G2482" s="628"/>
    </row>
    <row r="2483" spans="1:7">
      <c r="A2483" s="603">
        <v>41278</v>
      </c>
      <c r="B2483" s="626">
        <v>0.83186535707639953</v>
      </c>
      <c r="C2483" s="627"/>
      <c r="D2483" s="627"/>
      <c r="E2483" s="627"/>
      <c r="F2483" s="627"/>
      <c r="G2483" s="628"/>
    </row>
    <row r="2484" spans="1:7">
      <c r="A2484" s="603">
        <v>41277</v>
      </c>
      <c r="B2484" s="626">
        <v>0.81561907691638968</v>
      </c>
      <c r="C2484" s="627"/>
      <c r="D2484" s="627"/>
      <c r="E2484" s="627"/>
      <c r="F2484" s="627"/>
      <c r="G2484" s="628"/>
    </row>
    <row r="2485" spans="1:7">
      <c r="A2485" s="603">
        <v>41276</v>
      </c>
      <c r="B2485" s="626">
        <v>0.84564661043836487</v>
      </c>
      <c r="C2485" s="627"/>
      <c r="D2485" s="627"/>
      <c r="E2485" s="627"/>
      <c r="F2485" s="627"/>
      <c r="G2485" s="628"/>
    </row>
    <row r="2486" spans="1:7">
      <c r="A2486" s="603">
        <v>41275</v>
      </c>
      <c r="B2486" s="626">
        <v>0.88831250067421974</v>
      </c>
      <c r="C2486" s="627"/>
      <c r="D2486" s="627"/>
      <c r="E2486" s="627"/>
      <c r="F2486" s="627"/>
      <c r="G2486" s="628"/>
    </row>
    <row r="2487" spans="1:7">
      <c r="A2487" s="603">
        <v>41274</v>
      </c>
      <c r="B2487" s="626">
        <v>0.90213590257930265</v>
      </c>
      <c r="C2487" s="627"/>
      <c r="D2487" s="627"/>
      <c r="E2487" s="627"/>
      <c r="F2487" s="627"/>
      <c r="G2487" s="628"/>
    </row>
    <row r="2488" spans="1:7">
      <c r="A2488" s="603">
        <v>41271</v>
      </c>
      <c r="B2488" s="626">
        <v>0.89463274050222252</v>
      </c>
      <c r="C2488" s="627"/>
      <c r="D2488" s="627"/>
      <c r="E2488" s="627"/>
      <c r="F2488" s="627"/>
      <c r="G2488" s="628"/>
    </row>
    <row r="2489" spans="1:7">
      <c r="A2489" s="603">
        <v>41270</v>
      </c>
      <c r="B2489" s="626">
        <v>0.91036225311027252</v>
      </c>
      <c r="C2489" s="627"/>
      <c r="D2489" s="627"/>
      <c r="E2489" s="627"/>
      <c r="F2489" s="627"/>
      <c r="G2489" s="628"/>
    </row>
    <row r="2490" spans="1:7">
      <c r="A2490" s="603">
        <v>41269</v>
      </c>
      <c r="B2490" s="626">
        <v>0.92922566476944479</v>
      </c>
      <c r="C2490" s="627"/>
      <c r="D2490" s="627"/>
      <c r="E2490" s="627"/>
      <c r="F2490" s="627"/>
      <c r="G2490" s="628"/>
    </row>
    <row r="2491" spans="1:7">
      <c r="A2491" s="603">
        <v>41268</v>
      </c>
      <c r="B2491" s="626">
        <v>0.93732887474483717</v>
      </c>
      <c r="C2491" s="627"/>
      <c r="D2491" s="627"/>
      <c r="E2491" s="627"/>
      <c r="F2491" s="627"/>
      <c r="G2491" s="628"/>
    </row>
    <row r="2492" spans="1:7">
      <c r="A2492" s="603">
        <v>41267</v>
      </c>
      <c r="B2492" s="626">
        <v>0.89893366707253186</v>
      </c>
      <c r="C2492" s="627"/>
      <c r="D2492" s="627"/>
      <c r="E2492" s="627"/>
      <c r="F2492" s="627"/>
      <c r="G2492" s="628"/>
    </row>
    <row r="2493" spans="1:7">
      <c r="A2493" s="603">
        <v>41264</v>
      </c>
      <c r="B2493" s="626">
        <v>0.79132984890153857</v>
      </c>
      <c r="C2493" s="627"/>
      <c r="D2493" s="627"/>
      <c r="E2493" s="627"/>
      <c r="F2493" s="627"/>
      <c r="G2493" s="628"/>
    </row>
    <row r="2494" spans="1:7">
      <c r="A2494" s="603">
        <v>41263</v>
      </c>
      <c r="B2494" s="626">
        <v>0.68547563254974186</v>
      </c>
      <c r="C2494" s="627"/>
      <c r="D2494" s="627"/>
      <c r="E2494" s="627"/>
      <c r="F2494" s="627"/>
      <c r="G2494" s="628"/>
    </row>
    <row r="2495" spans="1:7">
      <c r="A2495" s="603">
        <v>41262</v>
      </c>
      <c r="B2495" s="626">
        <v>0.63627192987671255</v>
      </c>
      <c r="C2495" s="627"/>
      <c r="D2495" s="627"/>
      <c r="E2495" s="627"/>
      <c r="F2495" s="627"/>
      <c r="G2495" s="628"/>
    </row>
    <row r="2496" spans="1:7">
      <c r="A2496" s="603">
        <v>41261</v>
      </c>
      <c r="B2496" s="626">
        <v>0.65325760641528785</v>
      </c>
      <c r="C2496" s="627"/>
      <c r="D2496" s="627"/>
      <c r="E2496" s="627"/>
      <c r="F2496" s="627"/>
      <c r="G2496" s="628"/>
    </row>
    <row r="2497" spans="1:7">
      <c r="A2497" s="603">
        <v>41260</v>
      </c>
      <c r="B2497" s="626">
        <v>0.68075594080800295</v>
      </c>
      <c r="C2497" s="627"/>
      <c r="D2497" s="627"/>
      <c r="E2497" s="627"/>
      <c r="F2497" s="627"/>
      <c r="G2497" s="628"/>
    </row>
    <row r="2498" spans="1:7">
      <c r="A2498" s="603">
        <v>41257</v>
      </c>
      <c r="B2498" s="626">
        <v>0.69353479319434741</v>
      </c>
      <c r="C2498" s="627"/>
      <c r="D2498" s="627"/>
      <c r="E2498" s="627"/>
      <c r="F2498" s="627"/>
      <c r="G2498" s="628"/>
    </row>
    <row r="2499" spans="1:7">
      <c r="A2499" s="603">
        <v>41256</v>
      </c>
      <c r="B2499" s="626">
        <v>0.72921774936219896</v>
      </c>
      <c r="C2499" s="627"/>
      <c r="D2499" s="627"/>
      <c r="E2499" s="627"/>
      <c r="F2499" s="627"/>
      <c r="G2499" s="628"/>
    </row>
    <row r="2500" spans="1:7">
      <c r="A2500" s="603">
        <v>41255</v>
      </c>
      <c r="B2500" s="626">
        <v>0.72680186956082105</v>
      </c>
      <c r="C2500" s="627"/>
      <c r="D2500" s="627"/>
      <c r="E2500" s="627"/>
      <c r="F2500" s="627"/>
      <c r="G2500" s="628"/>
    </row>
    <row r="2501" spans="1:7">
      <c r="A2501" s="603">
        <v>41254</v>
      </c>
      <c r="B2501" s="626">
        <v>0.55284788738155799</v>
      </c>
      <c r="C2501" s="627"/>
      <c r="D2501" s="627"/>
      <c r="E2501" s="627"/>
      <c r="F2501" s="627"/>
      <c r="G2501" s="628"/>
    </row>
    <row r="2502" spans="1:7">
      <c r="A2502" s="603">
        <v>41253</v>
      </c>
      <c r="B2502" s="626">
        <v>0.29744340270280006</v>
      </c>
      <c r="C2502" s="627"/>
      <c r="D2502" s="627"/>
      <c r="E2502" s="627"/>
      <c r="F2502" s="627"/>
      <c r="G2502" s="628"/>
    </row>
    <row r="2503" spans="1:7">
      <c r="A2503" s="603">
        <v>41250</v>
      </c>
      <c r="B2503" s="626">
        <v>0.25969825299573424</v>
      </c>
      <c r="C2503" s="627"/>
      <c r="D2503" s="627"/>
      <c r="E2503" s="627"/>
      <c r="F2503" s="627"/>
      <c r="G2503" s="628"/>
    </row>
    <row r="2504" spans="1:7">
      <c r="A2504" s="603">
        <v>41249</v>
      </c>
      <c r="B2504" s="626">
        <v>0.20599866860302185</v>
      </c>
      <c r="C2504" s="627"/>
      <c r="D2504" s="627"/>
      <c r="E2504" s="627"/>
      <c r="F2504" s="627"/>
      <c r="G2504" s="628"/>
    </row>
    <row r="2505" spans="1:7">
      <c r="A2505" s="603">
        <v>41248</v>
      </c>
      <c r="B2505" s="626">
        <v>-1.7191198246380398E-3</v>
      </c>
      <c r="C2505" s="627"/>
      <c r="D2505" s="627"/>
      <c r="E2505" s="627"/>
      <c r="F2505" s="627"/>
      <c r="G2505" s="628"/>
    </row>
    <row r="2506" spans="1:7">
      <c r="A2506" s="603">
        <v>41247</v>
      </c>
      <c r="B2506" s="626">
        <v>-7.1905495230819363E-2</v>
      </c>
      <c r="C2506" s="627"/>
      <c r="D2506" s="627"/>
      <c r="E2506" s="627"/>
      <c r="F2506" s="627"/>
      <c r="G2506" s="628"/>
    </row>
    <row r="2507" spans="1:7">
      <c r="A2507" s="603">
        <v>41246</v>
      </c>
      <c r="B2507" s="626">
        <v>-3.7448688920434924E-2</v>
      </c>
      <c r="C2507" s="627"/>
      <c r="D2507" s="627"/>
      <c r="E2507" s="627"/>
      <c r="F2507" s="627"/>
      <c r="G2507" s="628"/>
    </row>
    <row r="2508" spans="1:7">
      <c r="A2508" s="603">
        <v>41243</v>
      </c>
      <c r="B2508" s="626">
        <v>-7.4136370083540196E-2</v>
      </c>
      <c r="C2508" s="627"/>
      <c r="D2508" s="627"/>
      <c r="E2508" s="627"/>
      <c r="F2508" s="627"/>
      <c r="G2508" s="628"/>
    </row>
    <row r="2509" spans="1:7">
      <c r="A2509" s="603">
        <v>41242</v>
      </c>
      <c r="B2509" s="626">
        <v>-0.10777225140571357</v>
      </c>
      <c r="C2509" s="627"/>
      <c r="D2509" s="627"/>
      <c r="E2509" s="627"/>
      <c r="F2509" s="627"/>
      <c r="G2509" s="628"/>
    </row>
    <row r="2510" spans="1:7">
      <c r="A2510" s="603">
        <v>41241</v>
      </c>
      <c r="B2510" s="626">
        <v>-8.0385619096821903E-2</v>
      </c>
      <c r="C2510" s="627"/>
      <c r="D2510" s="627"/>
      <c r="E2510" s="627"/>
      <c r="F2510" s="627"/>
      <c r="G2510" s="628"/>
    </row>
    <row r="2511" spans="1:7">
      <c r="A2511" s="603">
        <v>41240</v>
      </c>
      <c r="B2511" s="626">
        <v>-5.3311062607835996E-2</v>
      </c>
      <c r="C2511" s="627"/>
      <c r="D2511" s="627"/>
      <c r="E2511" s="627"/>
      <c r="F2511" s="627"/>
      <c r="G2511" s="628"/>
    </row>
    <row r="2512" spans="1:7">
      <c r="A2512" s="603">
        <v>41239</v>
      </c>
      <c r="B2512" s="626">
        <v>-4.6482163590231454E-2</v>
      </c>
      <c r="C2512" s="627"/>
      <c r="D2512" s="627"/>
      <c r="E2512" s="627"/>
      <c r="F2512" s="627"/>
      <c r="G2512" s="628"/>
    </row>
    <row r="2513" spans="1:7" ht="15.75" thickBot="1">
      <c r="A2513" s="603">
        <v>41236</v>
      </c>
      <c r="B2513" s="629">
        <v>0.11108157851262032</v>
      </c>
      <c r="C2513" s="630"/>
      <c r="D2513" s="630"/>
      <c r="E2513" s="630"/>
      <c r="F2513" s="630"/>
      <c r="G2513" s="631"/>
    </row>
  </sheetData>
  <mergeCells count="1">
    <mergeCell ref="B1:G1"/>
  </mergeCells>
  <hyperlinks>
    <hyperlink ref="A1" location="'Figures'!A1" display="Indice de gráficos" xr:uid="{00000000-0004-0000-5E00-000000000000}"/>
  </hyperlinks>
  <pageMargins left="0.7" right="0.7" top="0.75" bottom="0.75" header="0.3" footer="0.3"/>
  <pageSetup paperSize="9" orientation="portrait" verticalDpi="0"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Hoja83"/>
  <dimension ref="A1:J16"/>
  <sheetViews>
    <sheetView showGridLines="0" workbookViewId="0">
      <selection activeCell="N23" sqref="N23"/>
    </sheetView>
  </sheetViews>
  <sheetFormatPr baseColWidth="10" defaultColWidth="11.5703125" defaultRowHeight="15"/>
  <sheetData>
    <row r="1" spans="1:10">
      <c r="A1" s="367" t="s">
        <v>321</v>
      </c>
      <c r="I1" s="426" t="str">
        <f ca="1">MID(CELL("nombrearchivo",H19),FIND("]",CELL("nombrearchivo",H19))+1,31)</f>
        <v xml:space="preserve">Gr_R1.f MERCADO IBÉRICO GAS </v>
      </c>
      <c r="J1" s="426" t="s">
        <v>733</v>
      </c>
    </row>
    <row r="2" spans="1:10" ht="30">
      <c r="A2" s="604"/>
      <c r="B2" s="601" t="s">
        <v>878</v>
      </c>
      <c r="C2" s="601" t="s">
        <v>734</v>
      </c>
      <c r="D2" s="601" t="s">
        <v>735</v>
      </c>
      <c r="E2" s="601" t="s">
        <v>736</v>
      </c>
      <c r="F2" s="601" t="s">
        <v>737</v>
      </c>
      <c r="G2" s="601" t="s">
        <v>738</v>
      </c>
    </row>
    <row r="3" spans="1:10">
      <c r="A3" s="603">
        <v>44348</v>
      </c>
      <c r="B3" s="632">
        <v>3.0047619999999999</v>
      </c>
      <c r="C3" s="632">
        <v>86.78</v>
      </c>
      <c r="D3" s="632">
        <v>60.296999999999997</v>
      </c>
      <c r="E3" s="632">
        <v>13.89043</v>
      </c>
      <c r="F3" s="632">
        <v>3.0476019999999999</v>
      </c>
      <c r="G3" s="632">
        <v>167</v>
      </c>
    </row>
    <row r="4" spans="1:10">
      <c r="A4" s="603">
        <f>EDATE(A3,1)</f>
        <v>44378</v>
      </c>
      <c r="B4" s="632">
        <v>2.257746</v>
      </c>
      <c r="C4" s="632">
        <v>95.39</v>
      </c>
      <c r="D4" s="632">
        <v>60.296999999999997</v>
      </c>
      <c r="E4" s="632">
        <v>15.309710000000001</v>
      </c>
      <c r="F4" s="632">
        <v>3.1671779999999998</v>
      </c>
      <c r="G4" s="632">
        <v>176.4</v>
      </c>
    </row>
    <row r="5" spans="1:10">
      <c r="A5" s="603">
        <f t="shared" ref="A5:A14" si="0">EDATE(A4,1)</f>
        <v>44409</v>
      </c>
      <c r="B5" s="632">
        <v>3.7014019999999999</v>
      </c>
      <c r="C5" s="632">
        <v>109.49</v>
      </c>
      <c r="D5" s="632">
        <v>60.296999999999997</v>
      </c>
      <c r="E5" s="632">
        <v>18.247599999999998</v>
      </c>
      <c r="F5" s="632">
        <v>3.4035319999999998</v>
      </c>
      <c r="G5" s="632">
        <v>195.1</v>
      </c>
    </row>
    <row r="6" spans="1:10">
      <c r="A6" s="603">
        <f t="shared" si="0"/>
        <v>44440</v>
      </c>
      <c r="B6" s="632">
        <v>2.7061739999999999</v>
      </c>
      <c r="C6" s="632">
        <v>158.78</v>
      </c>
      <c r="D6" s="632">
        <v>39.128999999999998</v>
      </c>
      <c r="E6" s="632">
        <v>25.032889999999998</v>
      </c>
      <c r="F6" s="632">
        <v>4.1402599999999996</v>
      </c>
      <c r="G6" s="632">
        <v>229.83</v>
      </c>
    </row>
    <row r="7" spans="1:10">
      <c r="A7" s="603">
        <f t="shared" si="0"/>
        <v>44470</v>
      </c>
      <c r="B7" s="632">
        <v>4.5303769999999997</v>
      </c>
      <c r="C7" s="632">
        <v>211.91</v>
      </c>
      <c r="D7" s="632">
        <v>17.149570000000001</v>
      </c>
      <c r="E7" s="632">
        <v>38.213200000000001</v>
      </c>
      <c r="F7" s="632">
        <v>4.941751</v>
      </c>
      <c r="G7" s="632">
        <v>276.66000000000003</v>
      </c>
    </row>
    <row r="8" spans="1:10">
      <c r="A8" s="603">
        <f t="shared" si="0"/>
        <v>44501</v>
      </c>
      <c r="B8" s="632">
        <v>3.745682</v>
      </c>
      <c r="C8" s="632">
        <v>195.79</v>
      </c>
      <c r="D8" s="632">
        <v>17.186450000000001</v>
      </c>
      <c r="E8" s="632">
        <v>36.045229999999997</v>
      </c>
      <c r="F8" s="632">
        <v>4.6865100000000002</v>
      </c>
      <c r="G8" s="632">
        <v>257.41000000000003</v>
      </c>
    </row>
    <row r="9" spans="1:10">
      <c r="A9" s="603">
        <f t="shared" si="0"/>
        <v>44531</v>
      </c>
      <c r="B9" s="632">
        <v>4.4428989999999997</v>
      </c>
      <c r="C9" s="632">
        <v>241.47</v>
      </c>
      <c r="D9" s="632">
        <v>16.47926</v>
      </c>
      <c r="E9" s="632">
        <v>50.043439999999997</v>
      </c>
      <c r="F9" s="632">
        <v>5.3640270000000001</v>
      </c>
      <c r="G9" s="632">
        <v>317.79000000000002</v>
      </c>
    </row>
    <row r="10" spans="1:10">
      <c r="A10" s="603">
        <f t="shared" si="0"/>
        <v>44562</v>
      </c>
      <c r="B10" s="632">
        <v>2.8480949999999998</v>
      </c>
      <c r="C10" s="632">
        <v>209.22</v>
      </c>
      <c r="D10" s="632">
        <v>44.285600000000002</v>
      </c>
      <c r="E10" s="632">
        <v>44.232779999999998</v>
      </c>
      <c r="F10" s="632">
        <v>4.7450369999999999</v>
      </c>
      <c r="G10" s="632">
        <v>305.27</v>
      </c>
    </row>
    <row r="11" spans="1:10">
      <c r="A11" s="603">
        <f t="shared" si="0"/>
        <v>44593</v>
      </c>
      <c r="B11" s="632">
        <v>3.4458329999999999</v>
      </c>
      <c r="C11" s="632">
        <v>201.8</v>
      </c>
      <c r="D11" s="632">
        <v>46.282330000000002</v>
      </c>
      <c r="E11" s="632">
        <v>42.550699999999999</v>
      </c>
      <c r="F11" s="632">
        <v>4.6680809999999999</v>
      </c>
      <c r="G11" s="632">
        <v>298.67</v>
      </c>
    </row>
    <row r="12" spans="1:10">
      <c r="A12" s="603">
        <f t="shared" si="0"/>
        <v>44621</v>
      </c>
      <c r="B12" s="632">
        <v>5.28125</v>
      </c>
      <c r="C12" s="632">
        <v>289.44</v>
      </c>
      <c r="D12" s="632">
        <v>45.805030000000002</v>
      </c>
      <c r="E12" s="632">
        <v>57.193640000000002</v>
      </c>
      <c r="F12" s="632">
        <v>6.0363629999999997</v>
      </c>
      <c r="G12" s="632">
        <v>403.62</v>
      </c>
    </row>
    <row r="13" spans="1:10">
      <c r="A13" s="603">
        <f t="shared" si="0"/>
        <v>44652</v>
      </c>
      <c r="B13" s="632">
        <v>7.00746</v>
      </c>
      <c r="C13" s="632">
        <v>200.3</v>
      </c>
      <c r="D13" s="632">
        <v>35.30433</v>
      </c>
      <c r="E13" s="632">
        <v>39.825009999999999</v>
      </c>
      <c r="F13" s="632">
        <v>4.7243550000000001</v>
      </c>
      <c r="G13" s="632">
        <v>287.07</v>
      </c>
    </row>
    <row r="14" spans="1:10">
      <c r="A14" s="603">
        <f t="shared" si="0"/>
        <v>44682</v>
      </c>
      <c r="B14" s="632">
        <v>6.7448670000000002</v>
      </c>
      <c r="C14" s="632">
        <v>194.26</v>
      </c>
      <c r="D14" s="632">
        <v>35.30433</v>
      </c>
      <c r="E14" s="632">
        <v>35.384140000000002</v>
      </c>
      <c r="F14" s="632">
        <v>4.6279839999999997</v>
      </c>
      <c r="G14" s="632">
        <v>276.2</v>
      </c>
    </row>
    <row r="16" spans="1:10">
      <c r="I16" t="s">
        <v>217</v>
      </c>
      <c r="J16" t="s">
        <v>739</v>
      </c>
    </row>
  </sheetData>
  <hyperlinks>
    <hyperlink ref="A1" location="'Figures'!A1" display="Indice de gráficos" xr:uid="{00000000-0004-0000-5F00-000000000000}"/>
  </hyperlinks>
  <pageMargins left="0.7" right="0.7" top="0.75" bottom="0.75" header="0.3" footer="0.3"/>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20"/>
  <dimension ref="A1:E15"/>
  <sheetViews>
    <sheetView workbookViewId="0"/>
  </sheetViews>
  <sheetFormatPr baseColWidth="10" defaultColWidth="11.42578125" defaultRowHeight="15"/>
  <cols>
    <col min="1" max="1" width="11.42578125" style="27"/>
    <col min="2" max="2" width="44.85546875" style="27" customWidth="1"/>
    <col min="3" max="4" width="11.42578125" style="27"/>
    <col min="5" max="5" width="13.5703125" style="27" customWidth="1"/>
    <col min="6" max="16384" width="11.42578125" style="27"/>
  </cols>
  <sheetData>
    <row r="1" spans="1:5">
      <c r="A1" s="367" t="s">
        <v>188</v>
      </c>
    </row>
    <row r="3" spans="1:5" ht="16.5">
      <c r="B3" s="190" t="s">
        <v>935</v>
      </c>
    </row>
    <row r="5" spans="1:5" ht="42.75">
      <c r="B5" s="201"/>
      <c r="C5" s="202" t="s">
        <v>191</v>
      </c>
      <c r="D5" s="202" t="s">
        <v>192</v>
      </c>
      <c r="E5" s="203" t="s">
        <v>223</v>
      </c>
    </row>
    <row r="6" spans="1:5">
      <c r="B6" s="204" t="s">
        <v>221</v>
      </c>
      <c r="C6" s="205">
        <v>46.404731188494281</v>
      </c>
      <c r="D6" s="205">
        <v>46.850999999999999</v>
      </c>
      <c r="E6" s="206">
        <v>0.44481910816085701</v>
      </c>
    </row>
    <row r="7" spans="1:5" ht="16.5">
      <c r="B7" s="339" t="s">
        <v>230</v>
      </c>
      <c r="C7" s="340">
        <v>11.590028515659922</v>
      </c>
      <c r="D7" s="340">
        <v>11.603196817916663</v>
      </c>
      <c r="E7" s="341">
        <v>1.3168302256740816E-2</v>
      </c>
    </row>
    <row r="8" spans="1:5" ht="16.5">
      <c r="B8" s="339" t="s">
        <v>897</v>
      </c>
      <c r="C8" s="340">
        <v>5.5639347929827245</v>
      </c>
      <c r="D8" s="340">
        <v>5.7179868646444225</v>
      </c>
      <c r="E8" s="341">
        <v>0.15405207166169799</v>
      </c>
    </row>
    <row r="9" spans="1:5" ht="16.5">
      <c r="B9" s="339" t="s">
        <v>231</v>
      </c>
      <c r="C9" s="340">
        <v>2.891724861005184</v>
      </c>
      <c r="D9" s="340">
        <v>2.8142585350307638</v>
      </c>
      <c r="E9" s="341">
        <v>-7.7466325974420158E-2</v>
      </c>
    </row>
    <row r="10" spans="1:5" ht="16.5">
      <c r="B10" s="339" t="s">
        <v>232</v>
      </c>
      <c r="C10" s="340">
        <v>17.452793440530616</v>
      </c>
      <c r="D10" s="340">
        <v>17.46080035801296</v>
      </c>
      <c r="E10" s="341">
        <v>8.0069174823442779E-3</v>
      </c>
    </row>
    <row r="11" spans="1:5" ht="16.5">
      <c r="B11" s="339" t="s">
        <v>233</v>
      </c>
      <c r="C11" s="340">
        <v>2.061999175347466</v>
      </c>
      <c r="D11" s="340">
        <v>2.0558584470247396</v>
      </c>
      <c r="E11" s="341">
        <v>-6.1407283227263854E-3</v>
      </c>
    </row>
    <row r="12" spans="1:5" ht="16.5">
      <c r="B12" s="339" t="s">
        <v>234</v>
      </c>
      <c r="C12" s="340">
        <v>2.3575870746217187</v>
      </c>
      <c r="D12" s="340">
        <v>2.3560084164301718</v>
      </c>
      <c r="E12" s="341">
        <v>-1.5786581915469E-3</v>
      </c>
    </row>
    <row r="13" spans="1:5" ht="16.5">
      <c r="B13" s="342" t="s">
        <v>235</v>
      </c>
      <c r="C13" s="343">
        <v>4.4866633283466513</v>
      </c>
      <c r="D13" s="343">
        <v>4.8414408575954155</v>
      </c>
      <c r="E13" s="344">
        <v>0.35477752924876427</v>
      </c>
    </row>
    <row r="15" spans="1:5">
      <c r="B15" s="27" t="s">
        <v>12</v>
      </c>
    </row>
  </sheetData>
  <hyperlinks>
    <hyperlink ref="A1" location="'Tables'!A1" display="Índice de cuadros" xr:uid="{00000000-0004-0000-0F00-000000000000}"/>
  </hyperlinks>
  <pageMargins left="0.7" right="0.7" top="0.75" bottom="0.75" header="0.3" footer="0.3"/>
  <pageSetup paperSize="9" orientation="portrait" verticalDpi="0"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Hoja84"/>
  <dimension ref="A1:G17"/>
  <sheetViews>
    <sheetView showGridLines="0" workbookViewId="0">
      <selection activeCell="L23" sqref="L23"/>
    </sheetView>
  </sheetViews>
  <sheetFormatPr baseColWidth="10" defaultColWidth="11.5703125" defaultRowHeight="15"/>
  <cols>
    <col min="2" max="2" width="18.7109375" customWidth="1"/>
    <col min="3" max="3" width="16.5703125" customWidth="1"/>
    <col min="5" max="5" width="14" customWidth="1"/>
  </cols>
  <sheetData>
    <row r="1" spans="1:6">
      <c r="A1" s="367" t="s">
        <v>321</v>
      </c>
      <c r="B1" s="634" t="s">
        <v>740</v>
      </c>
      <c r="C1" s="634" t="s">
        <v>741</v>
      </c>
      <c r="D1" s="634" t="s">
        <v>738</v>
      </c>
      <c r="E1" s="635" t="str">
        <f ca="1">MID(CELL("nombrearchivo",D19),FIND("]",CELL("nombrearchivo",D19))+1,31)</f>
        <v xml:space="preserve">Gr_R1.g MERCADO IBÉRICO GAS </v>
      </c>
      <c r="F1" s="426" t="s">
        <v>742</v>
      </c>
    </row>
    <row r="2" spans="1:6">
      <c r="A2" s="636">
        <v>44562</v>
      </c>
      <c r="B2" s="115">
        <v>305.26952380952298</v>
      </c>
      <c r="C2" s="115">
        <v>305.26952380952298</v>
      </c>
      <c r="D2" s="115">
        <f>+B2</f>
        <v>305.26952380952298</v>
      </c>
    </row>
    <row r="3" spans="1:6">
      <c r="A3" s="636">
        <f>EDATE(A2,1)</f>
        <v>44593</v>
      </c>
      <c r="B3" s="115">
        <v>298.66899999999998</v>
      </c>
      <c r="C3" s="115">
        <v>298.66899999999998</v>
      </c>
      <c r="D3" s="115">
        <f>+B3</f>
        <v>298.66899999999998</v>
      </c>
    </row>
    <row r="4" spans="1:6">
      <c r="A4" s="636">
        <f t="shared" ref="A4:A13" si="0">EDATE(A3,1)</f>
        <v>44621</v>
      </c>
      <c r="B4" s="115">
        <v>403.62304347826</v>
      </c>
      <c r="C4" s="115">
        <v>403.62304347826</v>
      </c>
      <c r="D4" s="115">
        <f>+B4</f>
        <v>403.62304347826</v>
      </c>
    </row>
    <row r="5" spans="1:6">
      <c r="A5" s="636">
        <f t="shared" si="0"/>
        <v>44652</v>
      </c>
      <c r="B5" s="115">
        <v>287.06666666666598</v>
      </c>
      <c r="C5" s="115">
        <v>287.06666666666598</v>
      </c>
      <c r="D5" s="115">
        <f>+B5</f>
        <v>287.06666666666598</v>
      </c>
    </row>
    <row r="6" spans="1:6">
      <c r="A6" s="636">
        <f t="shared" si="0"/>
        <v>44682</v>
      </c>
      <c r="B6" s="115">
        <v>276.201818181818</v>
      </c>
      <c r="C6" s="115">
        <v>276.201818181818</v>
      </c>
      <c r="D6" s="115">
        <f>+B6</f>
        <v>276.201818181818</v>
      </c>
    </row>
    <row r="7" spans="1:6">
      <c r="A7" s="636">
        <f t="shared" si="0"/>
        <v>44713</v>
      </c>
      <c r="B7" s="115">
        <v>331.14405657945503</v>
      </c>
      <c r="C7" s="115">
        <v>317.51650190803298</v>
      </c>
      <c r="D7" s="115"/>
    </row>
    <row r="8" spans="1:6">
      <c r="A8" s="636">
        <f t="shared" si="0"/>
        <v>44743</v>
      </c>
      <c r="B8" s="115">
        <v>350.38407563483702</v>
      </c>
      <c r="C8" s="115">
        <v>253.363799212635</v>
      </c>
      <c r="D8" s="115"/>
    </row>
    <row r="9" spans="1:6">
      <c r="A9" s="636">
        <f t="shared" si="0"/>
        <v>44774</v>
      </c>
      <c r="B9" s="115">
        <v>356.67904967705999</v>
      </c>
      <c r="C9" s="115">
        <v>278.81146357161498</v>
      </c>
      <c r="D9" s="115"/>
    </row>
    <row r="10" spans="1:6">
      <c r="A10" s="636">
        <f t="shared" si="0"/>
        <v>44805</v>
      </c>
      <c r="B10" s="115">
        <v>375.49246923105397</v>
      </c>
      <c r="C10" s="115">
        <v>301.30705361143202</v>
      </c>
      <c r="D10" s="115"/>
    </row>
    <row r="11" spans="1:6">
      <c r="A11" s="636">
        <f t="shared" si="0"/>
        <v>44835</v>
      </c>
      <c r="B11" s="115">
        <v>392.60592597567302</v>
      </c>
      <c r="C11" s="115">
        <v>304.79367324842599</v>
      </c>
      <c r="D11" s="115"/>
    </row>
    <row r="12" spans="1:6">
      <c r="A12" s="636">
        <f t="shared" si="0"/>
        <v>44866</v>
      </c>
      <c r="B12" s="115">
        <v>384.91362032724999</v>
      </c>
      <c r="C12" s="115">
        <v>322.00092842030199</v>
      </c>
      <c r="D12" s="115"/>
    </row>
    <row r="13" spans="1:6">
      <c r="A13" s="636">
        <f t="shared" si="0"/>
        <v>44896</v>
      </c>
      <c r="B13" s="115">
        <v>408.20634661343598</v>
      </c>
      <c r="C13" s="115">
        <v>314.86988906104199</v>
      </c>
      <c r="D13" s="115"/>
    </row>
    <row r="17" spans="6:7">
      <c r="F17" t="s">
        <v>217</v>
      </c>
      <c r="G17" t="s">
        <v>743</v>
      </c>
    </row>
  </sheetData>
  <hyperlinks>
    <hyperlink ref="A1" location="'Figures'!A1" display="Indice de gráficos" xr:uid="{00000000-0004-0000-6000-000000000000}"/>
  </hyperlinks>
  <pageMargins left="0.7" right="0.7" top="0.75" bottom="0.75" header="0.3" footer="0.3"/>
  <pageSetup paperSize="9" orientation="portrait" verticalDpi="90"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Hoja85"/>
  <dimension ref="A1:G14"/>
  <sheetViews>
    <sheetView showGridLines="0" workbookViewId="0">
      <selection activeCell="N25" sqref="N25"/>
    </sheetView>
  </sheetViews>
  <sheetFormatPr baseColWidth="10" defaultColWidth="11.5703125" defaultRowHeight="15"/>
  <cols>
    <col min="2" max="2" width="13.28515625" bestFit="1" customWidth="1"/>
    <col min="3" max="3" width="13.85546875" bestFit="1" customWidth="1"/>
    <col min="4" max="4" width="5.7109375" bestFit="1" customWidth="1"/>
    <col min="5" max="5" width="13.42578125" bestFit="1" customWidth="1"/>
    <col min="6" max="6" width="14" bestFit="1" customWidth="1"/>
    <col min="7" max="7" width="10.5703125" bestFit="1" customWidth="1"/>
  </cols>
  <sheetData>
    <row r="1" spans="1:7">
      <c r="A1" s="367" t="s">
        <v>321</v>
      </c>
      <c r="B1" s="860" t="s">
        <v>744</v>
      </c>
      <c r="C1" s="860"/>
      <c r="D1" s="860"/>
      <c r="E1" s="860" t="s">
        <v>745</v>
      </c>
      <c r="F1" s="860"/>
      <c r="G1" s="860"/>
    </row>
    <row r="2" spans="1:7">
      <c r="A2" s="633"/>
      <c r="B2" s="633" t="s">
        <v>740</v>
      </c>
      <c r="C2" s="633" t="s">
        <v>741</v>
      </c>
      <c r="D2" s="633" t="s">
        <v>738</v>
      </c>
      <c r="E2" s="633" t="s">
        <v>740</v>
      </c>
      <c r="F2" s="633" t="s">
        <v>741</v>
      </c>
      <c r="G2" s="633" t="s">
        <v>738</v>
      </c>
    </row>
    <row r="3" spans="1:7">
      <c r="A3" s="636">
        <v>44562</v>
      </c>
      <c r="B3" s="115">
        <v>305.26952380952298</v>
      </c>
      <c r="C3" s="115">
        <v>305.26952380952298</v>
      </c>
      <c r="D3" s="115">
        <f>+B3</f>
        <v>305.26952380952298</v>
      </c>
      <c r="E3" s="114">
        <v>305.26952380952298</v>
      </c>
      <c r="F3" s="114">
        <v>305.26952380952298</v>
      </c>
      <c r="G3" s="114">
        <f>+E3</f>
        <v>305.26952380952298</v>
      </c>
    </row>
    <row r="4" spans="1:7">
      <c r="A4" s="636">
        <f>EDATE(A3,1)</f>
        <v>44593</v>
      </c>
      <c r="B4" s="115">
        <v>298.66899999999998</v>
      </c>
      <c r="C4" s="115">
        <v>298.66899999999998</v>
      </c>
      <c r="D4" s="115">
        <f>+B4</f>
        <v>298.66899999999998</v>
      </c>
      <c r="E4" s="114">
        <v>298.66899999999998</v>
      </c>
      <c r="F4" s="114">
        <v>298.66899999999998</v>
      </c>
      <c r="G4" s="114">
        <f>+E4</f>
        <v>298.66899999999998</v>
      </c>
    </row>
    <row r="5" spans="1:7">
      <c r="A5" s="636">
        <f t="shared" ref="A5:A14" si="0">EDATE(A4,1)</f>
        <v>44621</v>
      </c>
      <c r="B5" s="115">
        <v>403.62304347826</v>
      </c>
      <c r="C5" s="115">
        <v>403.62304347826</v>
      </c>
      <c r="D5" s="115">
        <f>+B5</f>
        <v>403.62304347826</v>
      </c>
      <c r="E5" s="114">
        <v>403.62304347826</v>
      </c>
      <c r="F5" s="114">
        <v>403.62304347826</v>
      </c>
      <c r="G5" s="114">
        <f>+E5</f>
        <v>403.62304347826</v>
      </c>
    </row>
    <row r="6" spans="1:7">
      <c r="A6" s="636">
        <f t="shared" si="0"/>
        <v>44652</v>
      </c>
      <c r="B6" s="115">
        <v>287.06666666666598</v>
      </c>
      <c r="C6" s="115">
        <v>287.06666666666598</v>
      </c>
      <c r="D6" s="115">
        <f>+B6</f>
        <v>287.06666666666598</v>
      </c>
      <c r="E6" s="114">
        <v>287.06666666666598</v>
      </c>
      <c r="F6" s="114">
        <v>287.06666666666598</v>
      </c>
      <c r="G6" s="114">
        <f>+E6</f>
        <v>287.06666666666598</v>
      </c>
    </row>
    <row r="7" spans="1:7">
      <c r="A7" s="636">
        <f t="shared" si="0"/>
        <v>44682</v>
      </c>
      <c r="B7" s="115">
        <v>276.201818181818</v>
      </c>
      <c r="C7" s="115">
        <v>276.201818181818</v>
      </c>
      <c r="D7" s="115">
        <f>+B7</f>
        <v>276.201818181818</v>
      </c>
      <c r="E7" s="114">
        <v>276.201818181818</v>
      </c>
      <c r="F7" s="114">
        <v>276.201818181818</v>
      </c>
      <c r="G7" s="114">
        <f>+E7</f>
        <v>276.201818181818</v>
      </c>
    </row>
    <row r="8" spans="1:7">
      <c r="A8" s="636">
        <f t="shared" si="0"/>
        <v>44713</v>
      </c>
      <c r="B8" s="115">
        <v>273.60870764619398</v>
      </c>
      <c r="C8" s="115">
        <v>273.60870764619398</v>
      </c>
      <c r="D8" s="115"/>
      <c r="E8" s="114">
        <v>385.17696276762899</v>
      </c>
      <c r="F8" s="114">
        <v>351.32975485110097</v>
      </c>
      <c r="G8" s="114"/>
    </row>
    <row r="9" spans="1:7">
      <c r="A9" s="636">
        <f t="shared" si="0"/>
        <v>44743</v>
      </c>
      <c r="B9" s="115">
        <v>304.39523721420102</v>
      </c>
      <c r="C9" s="115">
        <v>230.73861938950401</v>
      </c>
      <c r="D9" s="115"/>
      <c r="E9" s="114">
        <v>391.40259883883698</v>
      </c>
      <c r="F9" s="114">
        <v>275.98897903576602</v>
      </c>
      <c r="G9" s="114"/>
    </row>
    <row r="10" spans="1:7">
      <c r="A10" s="636">
        <f t="shared" si="0"/>
        <v>44774</v>
      </c>
      <c r="B10" s="115">
        <v>305.463489638304</v>
      </c>
      <c r="C10" s="115">
        <v>252.88370744475299</v>
      </c>
      <c r="D10" s="115"/>
      <c r="E10" s="114">
        <v>403.00151096165899</v>
      </c>
      <c r="F10" s="114">
        <v>304.739219698478</v>
      </c>
      <c r="G10" s="114"/>
    </row>
    <row r="11" spans="1:7">
      <c r="A11" s="636">
        <f t="shared" si="0"/>
        <v>44805</v>
      </c>
      <c r="B11" s="115">
        <v>322.50495261137797</v>
      </c>
      <c r="C11" s="115">
        <v>268.61053520174801</v>
      </c>
      <c r="D11" s="115"/>
      <c r="E11" s="114">
        <v>423.23704601398998</v>
      </c>
      <c r="F11" s="114">
        <v>334.00357202111701</v>
      </c>
      <c r="G11" s="114"/>
    </row>
    <row r="12" spans="1:7">
      <c r="A12" s="636">
        <f t="shared" si="0"/>
        <v>44835</v>
      </c>
      <c r="B12" s="115">
        <v>336.60395169263501</v>
      </c>
      <c r="C12" s="115">
        <v>275.19574372248701</v>
      </c>
      <c r="D12" s="115"/>
      <c r="E12" s="114">
        <v>443.11823163329399</v>
      </c>
      <c r="F12" s="114">
        <v>334.39160277436503</v>
      </c>
      <c r="G12" s="114"/>
    </row>
    <row r="13" spans="1:7">
      <c r="A13" s="636">
        <f t="shared" si="0"/>
        <v>44866</v>
      </c>
      <c r="B13" s="115">
        <v>330.20959332461001</v>
      </c>
      <c r="C13" s="115">
        <v>283.905720356448</v>
      </c>
      <c r="D13" s="115"/>
      <c r="E13" s="114">
        <v>434.24158984406102</v>
      </c>
      <c r="F13" s="114">
        <v>360.096136484157</v>
      </c>
      <c r="G13" s="114"/>
    </row>
    <row r="14" spans="1:7">
      <c r="A14" s="636">
        <f t="shared" si="0"/>
        <v>44896</v>
      </c>
      <c r="B14" s="115">
        <v>349.831036459654</v>
      </c>
      <c r="C14" s="115">
        <v>284.405457218153</v>
      </c>
      <c r="D14" s="115"/>
      <c r="E14" s="114">
        <v>460.848733716151</v>
      </c>
      <c r="F14" s="114">
        <v>345.33432090393001</v>
      </c>
      <c r="G14" s="114"/>
    </row>
  </sheetData>
  <mergeCells count="2">
    <mergeCell ref="B1:D1"/>
    <mergeCell ref="E1:G1"/>
  </mergeCells>
  <hyperlinks>
    <hyperlink ref="A1" location="'Figures'!A1" display="Indice de gráficos" xr:uid="{00000000-0004-0000-6100-000000000000}"/>
  </hyperlinks>
  <pageMargins left="0.7" right="0.7" top="0.75" bottom="0.75" header="0.3" footer="0.3"/>
  <pageSetup paperSize="9" orientation="portrait" verticalDpi="0"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Hoja86"/>
  <dimension ref="A1:M19"/>
  <sheetViews>
    <sheetView showGridLines="0" zoomScaleNormal="100" workbookViewId="0"/>
  </sheetViews>
  <sheetFormatPr baseColWidth="10" defaultColWidth="11.5703125" defaultRowHeight="15"/>
  <cols>
    <col min="8" max="11" width="17.85546875" customWidth="1"/>
  </cols>
  <sheetData>
    <row r="1" spans="1:13">
      <c r="A1" s="367" t="s">
        <v>321</v>
      </c>
    </row>
    <row r="3" spans="1:13" ht="16.5">
      <c r="B3" s="190" t="s">
        <v>746</v>
      </c>
      <c r="K3" s="174"/>
      <c r="L3" s="176"/>
      <c r="M3" s="176"/>
    </row>
    <row r="4" spans="1:13" ht="16.5">
      <c r="B4" s="190"/>
      <c r="K4" s="174"/>
      <c r="L4" s="176"/>
      <c r="M4" s="176"/>
    </row>
    <row r="5" spans="1:13" ht="27">
      <c r="G5" s="73" t="s">
        <v>469</v>
      </c>
      <c r="H5" s="73" t="s">
        <v>747</v>
      </c>
      <c r="I5" s="73" t="s">
        <v>748</v>
      </c>
      <c r="J5" s="73" t="s">
        <v>749</v>
      </c>
      <c r="K5" s="73" t="s">
        <v>750</v>
      </c>
    </row>
    <row r="6" spans="1:13">
      <c r="G6" s="195">
        <v>2019</v>
      </c>
      <c r="H6" s="74">
        <v>3.7472215352985172</v>
      </c>
      <c r="I6" s="74">
        <v>3.0823821455818847</v>
      </c>
      <c r="J6" s="74">
        <v>0.44453708306074624</v>
      </c>
      <c r="K6" s="74">
        <v>0.2203023066558486</v>
      </c>
    </row>
    <row r="7" spans="1:13">
      <c r="G7" s="195">
        <v>2020</v>
      </c>
      <c r="H7" s="74">
        <v>-13.709202735957959</v>
      </c>
      <c r="I7" s="74">
        <v>-14.047137427817274</v>
      </c>
      <c r="J7" s="74">
        <v>0.54422840910341652</v>
      </c>
      <c r="K7" s="74">
        <v>-0.20629371724408585</v>
      </c>
    </row>
    <row r="8" spans="1:13">
      <c r="G8" s="195">
        <v>2021</v>
      </c>
      <c r="H8" s="74">
        <v>19.358026919006164</v>
      </c>
      <c r="I8" s="74">
        <v>17.401417720774809</v>
      </c>
      <c r="J8" s="74">
        <v>1.1237240463254328</v>
      </c>
      <c r="K8" s="74">
        <v>0.8328851519058913</v>
      </c>
    </row>
    <row r="9" spans="1:13" ht="15.75" thickBot="1">
      <c r="G9" s="196" t="s">
        <v>751</v>
      </c>
      <c r="H9" s="76">
        <v>14.871901249719244</v>
      </c>
      <c r="I9" s="76">
        <v>13.605134586707955</v>
      </c>
      <c r="J9" s="76">
        <v>0.28355414449879673</v>
      </c>
      <c r="K9" s="76">
        <v>0.98321251851250802</v>
      </c>
    </row>
    <row r="17" spans="2:2" ht="14.65" customHeight="1"/>
    <row r="19" spans="2:2" ht="15.75">
      <c r="B19" s="234" t="s">
        <v>114</v>
      </c>
    </row>
  </sheetData>
  <conditionalFormatting sqref="J5">
    <cfRule type="dataBar" priority="7">
      <dataBar>
        <cfvo type="formula" val="&quot;&lt;100&quot;"/>
        <cfvo type="formula" val="&quot;&gt;100&quot;"/>
        <color theme="4" tint="0.79998168889431442"/>
      </dataBar>
      <extLst>
        <ext xmlns:x14="http://schemas.microsoft.com/office/spreadsheetml/2009/9/main" uri="{B025F937-C7B1-47D3-B67F-A62EFF666E3E}">
          <x14:id>{164663A1-563A-4953-93F4-DD057CC46A02}</x14:id>
        </ext>
      </extLst>
    </cfRule>
    <cfRule type="dataBar" priority="8">
      <dataBar>
        <cfvo type="min"/>
        <cfvo type="max"/>
        <color rgb="FF638EC6"/>
      </dataBar>
      <extLst>
        <ext xmlns:x14="http://schemas.microsoft.com/office/spreadsheetml/2009/9/main" uri="{B025F937-C7B1-47D3-B67F-A62EFF666E3E}">
          <x14:id>{96E8D90E-9B80-4098-AF7D-061CD456D61F}</x14:id>
        </ext>
      </extLst>
    </cfRule>
  </conditionalFormatting>
  <conditionalFormatting sqref="H5:I5 K5">
    <cfRule type="dataBar" priority="5">
      <dataBar>
        <cfvo type="formula" val="&quot;&lt;100&quot;"/>
        <cfvo type="formula" val="&quot;&gt;100&quot;"/>
        <color theme="4" tint="0.79998168889431442"/>
      </dataBar>
      <extLst>
        <ext xmlns:x14="http://schemas.microsoft.com/office/spreadsheetml/2009/9/main" uri="{B025F937-C7B1-47D3-B67F-A62EFF666E3E}">
          <x14:id>{E4610622-F9EF-4ADA-B7D3-BCAE89980407}</x14:id>
        </ext>
      </extLst>
    </cfRule>
    <cfRule type="dataBar" priority="6">
      <dataBar>
        <cfvo type="min"/>
        <cfvo type="max"/>
        <color rgb="FF638EC6"/>
      </dataBar>
      <extLst>
        <ext xmlns:x14="http://schemas.microsoft.com/office/spreadsheetml/2009/9/main" uri="{B025F937-C7B1-47D3-B67F-A62EFF666E3E}">
          <x14:id>{D29AB6C2-BA4A-4212-B327-BE921732514E}</x14:id>
        </ext>
      </extLst>
    </cfRule>
  </conditionalFormatting>
  <conditionalFormatting sqref="J5:K5 H5">
    <cfRule type="dataBar" priority="3">
      <dataBar>
        <cfvo type="formula" val="&quot;&lt;100&quot;"/>
        <cfvo type="formula" val="&quot;&gt;100&quot;"/>
        <color theme="4" tint="0.79998168889431442"/>
      </dataBar>
      <extLst>
        <ext xmlns:x14="http://schemas.microsoft.com/office/spreadsheetml/2009/9/main" uri="{B025F937-C7B1-47D3-B67F-A62EFF666E3E}">
          <x14:id>{915765D1-8842-4798-B523-099C1C3D396B}</x14:id>
        </ext>
      </extLst>
    </cfRule>
    <cfRule type="dataBar" priority="4">
      <dataBar>
        <cfvo type="min"/>
        <cfvo type="max"/>
        <color rgb="FF638EC6"/>
      </dataBar>
      <extLst>
        <ext xmlns:x14="http://schemas.microsoft.com/office/spreadsheetml/2009/9/main" uri="{B025F937-C7B1-47D3-B67F-A62EFF666E3E}">
          <x14:id>{689B43A7-D02B-4593-8203-59AF63F71432}</x14:id>
        </ext>
      </extLst>
    </cfRule>
  </conditionalFormatting>
  <conditionalFormatting sqref="G5">
    <cfRule type="dataBar" priority="1">
      <dataBar>
        <cfvo type="formula" val="&quot;&lt;100&quot;"/>
        <cfvo type="formula" val="&quot;&gt;100&quot;"/>
        <color theme="4" tint="0.79998168889431442"/>
      </dataBar>
      <extLst>
        <ext xmlns:x14="http://schemas.microsoft.com/office/spreadsheetml/2009/9/main" uri="{B025F937-C7B1-47D3-B67F-A62EFF666E3E}">
          <x14:id>{E0FDA895-DC79-4F82-83B5-BCCBC853F3CF}</x14:id>
        </ext>
      </extLst>
    </cfRule>
    <cfRule type="dataBar" priority="2">
      <dataBar>
        <cfvo type="min"/>
        <cfvo type="max"/>
        <color rgb="FF638EC6"/>
      </dataBar>
      <extLst>
        <ext xmlns:x14="http://schemas.microsoft.com/office/spreadsheetml/2009/9/main" uri="{B025F937-C7B1-47D3-B67F-A62EFF666E3E}">
          <x14:id>{35B48C4F-8BC6-49C2-8223-8535DAAD594D}</x14:id>
        </ext>
      </extLst>
    </cfRule>
  </conditionalFormatting>
  <hyperlinks>
    <hyperlink ref="A1" location="'Figures'!A1" display="Indice de gráficos" xr:uid="{00000000-0004-0000-6200-000000000000}"/>
  </hyperlinks>
  <pageMargins left="0.7" right="0.7" top="0.75" bottom="0.75" header="0.3" footer="0.3"/>
  <pageSetup paperSize="9"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dataBar" id="{164663A1-563A-4953-93F4-DD057CC46A02}">
            <x14:dataBar minLength="0" maxLength="100" gradient="0">
              <x14:cfvo type="formula">
                <xm:f>"&lt;100"</xm:f>
              </x14:cfvo>
              <x14:cfvo type="formula">
                <xm:f>"&gt;100"</xm:f>
              </x14:cfvo>
              <x14:negativeFillColor rgb="FFFF0000"/>
              <x14:axisColor rgb="FF000000"/>
            </x14:dataBar>
          </x14:cfRule>
          <x14:cfRule type="dataBar" id="{96E8D90E-9B80-4098-AF7D-061CD456D61F}">
            <x14:dataBar minLength="0" maxLength="100" gradient="0">
              <x14:cfvo type="autoMin"/>
              <x14:cfvo type="autoMax"/>
              <x14:negativeFillColor rgb="FFFF0000"/>
              <x14:axisColor rgb="FF000000"/>
            </x14:dataBar>
          </x14:cfRule>
          <xm:sqref>J5</xm:sqref>
        </x14:conditionalFormatting>
        <x14:conditionalFormatting xmlns:xm="http://schemas.microsoft.com/office/excel/2006/main">
          <x14:cfRule type="dataBar" id="{E4610622-F9EF-4ADA-B7D3-BCAE89980407}">
            <x14:dataBar minLength="0" maxLength="100" gradient="0">
              <x14:cfvo type="formula">
                <xm:f>"&lt;100"</xm:f>
              </x14:cfvo>
              <x14:cfvo type="formula">
                <xm:f>"&gt;100"</xm:f>
              </x14:cfvo>
              <x14:negativeFillColor rgb="FFFF0000"/>
              <x14:axisColor rgb="FF000000"/>
            </x14:dataBar>
          </x14:cfRule>
          <x14:cfRule type="dataBar" id="{D29AB6C2-BA4A-4212-B327-BE921732514E}">
            <x14:dataBar minLength="0" maxLength="100" gradient="0">
              <x14:cfvo type="autoMin"/>
              <x14:cfvo type="autoMax"/>
              <x14:negativeFillColor rgb="FFFF0000"/>
              <x14:axisColor rgb="FF000000"/>
            </x14:dataBar>
          </x14:cfRule>
          <xm:sqref>H5:I5 K5</xm:sqref>
        </x14:conditionalFormatting>
        <x14:conditionalFormatting xmlns:xm="http://schemas.microsoft.com/office/excel/2006/main">
          <x14:cfRule type="dataBar" id="{915765D1-8842-4798-B523-099C1C3D396B}">
            <x14:dataBar minLength="0" maxLength="100" gradient="0">
              <x14:cfvo type="formula">
                <xm:f>"&lt;100"</xm:f>
              </x14:cfvo>
              <x14:cfvo type="formula">
                <xm:f>"&gt;100"</xm:f>
              </x14:cfvo>
              <x14:negativeFillColor rgb="FFFF0000"/>
              <x14:axisColor rgb="FF000000"/>
            </x14:dataBar>
          </x14:cfRule>
          <x14:cfRule type="dataBar" id="{689B43A7-D02B-4593-8203-59AF63F71432}">
            <x14:dataBar minLength="0" maxLength="100" gradient="0">
              <x14:cfvo type="autoMin"/>
              <x14:cfvo type="autoMax"/>
              <x14:negativeFillColor rgb="FFFF0000"/>
              <x14:axisColor rgb="FF000000"/>
            </x14:dataBar>
          </x14:cfRule>
          <xm:sqref>J5:K5 H5</xm:sqref>
        </x14:conditionalFormatting>
        <x14:conditionalFormatting xmlns:xm="http://schemas.microsoft.com/office/excel/2006/main">
          <x14:cfRule type="dataBar" id="{E0FDA895-DC79-4F82-83B5-BCCBC853F3CF}">
            <x14:dataBar minLength="0" maxLength="100" gradient="0">
              <x14:cfvo type="formula">
                <xm:f>"&lt;100"</xm:f>
              </x14:cfvo>
              <x14:cfvo type="formula">
                <xm:f>"&gt;100"</xm:f>
              </x14:cfvo>
              <x14:negativeFillColor rgb="FFFF0000"/>
              <x14:axisColor rgb="FF000000"/>
            </x14:dataBar>
          </x14:cfRule>
          <x14:cfRule type="dataBar" id="{35B48C4F-8BC6-49C2-8223-8535DAAD594D}">
            <x14:dataBar minLength="0" maxLength="100" gradient="0">
              <x14:cfvo type="autoMin"/>
              <x14:cfvo type="autoMax"/>
              <x14:negativeFillColor rgb="FFFF0000"/>
              <x14:axisColor rgb="FF000000"/>
            </x14:dataBar>
          </x14:cfRule>
          <xm:sqref>G5</xm:sqref>
        </x14:conditionalFormatting>
      </x14:conditionalFormattings>
    </ext>
  </extLs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Hoja87"/>
  <dimension ref="A1:M19"/>
  <sheetViews>
    <sheetView showGridLines="0" zoomScaleNormal="100" workbookViewId="0">
      <selection activeCell="G6" sqref="G6"/>
    </sheetView>
  </sheetViews>
  <sheetFormatPr baseColWidth="10" defaultColWidth="11.5703125" defaultRowHeight="15"/>
  <sheetData>
    <row r="1" spans="1:13">
      <c r="A1" s="367" t="s">
        <v>321</v>
      </c>
    </row>
    <row r="3" spans="1:13" ht="16.5">
      <c r="B3" s="190" t="s">
        <v>115</v>
      </c>
      <c r="K3" s="174"/>
      <c r="L3" s="176"/>
      <c r="M3" s="176"/>
    </row>
    <row r="4" spans="1:13" ht="16.5">
      <c r="B4" s="226"/>
      <c r="C4" s="227"/>
      <c r="D4" s="227"/>
      <c r="E4" s="227"/>
      <c r="F4" s="113"/>
    </row>
    <row r="5" spans="1:13" ht="40.5">
      <c r="F5" s="73" t="s">
        <v>469</v>
      </c>
      <c r="G5" s="73" t="s">
        <v>880</v>
      </c>
      <c r="H5" s="73" t="s">
        <v>752</v>
      </c>
    </row>
    <row r="6" spans="1:13">
      <c r="F6" s="195">
        <v>2016</v>
      </c>
      <c r="G6" s="74">
        <v>15.295246851499375</v>
      </c>
      <c r="H6" s="74">
        <v>12.82</v>
      </c>
    </row>
    <row r="7" spans="1:13">
      <c r="F7" s="195">
        <v>2017</v>
      </c>
      <c r="G7" s="74">
        <v>15.16721843043975</v>
      </c>
      <c r="H7" s="74">
        <v>12.99</v>
      </c>
    </row>
    <row r="8" spans="1:13">
      <c r="F8" s="195">
        <v>2018</v>
      </c>
      <c r="G8" s="74">
        <v>15.304205828737144</v>
      </c>
      <c r="H8" s="74">
        <v>12.91</v>
      </c>
    </row>
    <row r="9" spans="1:13">
      <c r="F9" s="195">
        <v>2019</v>
      </c>
      <c r="G9" s="74">
        <v>15.272915425605275</v>
      </c>
      <c r="H9" s="74">
        <v>12.88</v>
      </c>
    </row>
    <row r="10" spans="1:13">
      <c r="F10" s="195">
        <v>2020</v>
      </c>
      <c r="G10" s="74">
        <v>15.297351486506557</v>
      </c>
      <c r="H10" s="74">
        <v>12.66</v>
      </c>
    </row>
    <row r="11" spans="1:13" ht="15.75" thickBot="1">
      <c r="F11" s="196">
        <v>2021</v>
      </c>
      <c r="G11" s="76">
        <v>15.276809623049111</v>
      </c>
      <c r="H11" s="76">
        <v>12.68</v>
      </c>
    </row>
    <row r="19" spans="2:2" ht="15.75">
      <c r="B19" s="234" t="s">
        <v>753</v>
      </c>
    </row>
  </sheetData>
  <conditionalFormatting sqref="G5:H5">
    <cfRule type="dataBar" priority="5">
      <dataBar>
        <cfvo type="formula" val="&quot;&lt;100&quot;"/>
        <cfvo type="formula" val="&quot;&gt;100&quot;"/>
        <color theme="4" tint="0.79998168889431442"/>
      </dataBar>
      <extLst>
        <ext xmlns:x14="http://schemas.microsoft.com/office/spreadsheetml/2009/9/main" uri="{B025F937-C7B1-47D3-B67F-A62EFF666E3E}">
          <x14:id>{A76A8417-D4E6-41D6-BB2F-FF08E9BFAA63}</x14:id>
        </ext>
      </extLst>
    </cfRule>
    <cfRule type="dataBar" priority="6">
      <dataBar>
        <cfvo type="min"/>
        <cfvo type="max"/>
        <color rgb="FF638EC6"/>
      </dataBar>
      <extLst>
        <ext xmlns:x14="http://schemas.microsoft.com/office/spreadsheetml/2009/9/main" uri="{B025F937-C7B1-47D3-B67F-A62EFF666E3E}">
          <x14:id>{ECCD0ACA-6538-416A-A1DE-1C2F71DF10FB}</x14:id>
        </ext>
      </extLst>
    </cfRule>
  </conditionalFormatting>
  <conditionalFormatting sqref="G5">
    <cfRule type="dataBar" priority="3">
      <dataBar>
        <cfvo type="formula" val="&quot;&lt;100&quot;"/>
        <cfvo type="formula" val="&quot;&gt;100&quot;"/>
        <color theme="4" tint="0.79998168889431442"/>
      </dataBar>
      <extLst>
        <ext xmlns:x14="http://schemas.microsoft.com/office/spreadsheetml/2009/9/main" uri="{B025F937-C7B1-47D3-B67F-A62EFF666E3E}">
          <x14:id>{A7AC03EC-27E1-4D9D-9E49-3EB1D1B4CC7D}</x14:id>
        </ext>
      </extLst>
    </cfRule>
    <cfRule type="dataBar" priority="4">
      <dataBar>
        <cfvo type="min"/>
        <cfvo type="max"/>
        <color rgb="FF638EC6"/>
      </dataBar>
      <extLst>
        <ext xmlns:x14="http://schemas.microsoft.com/office/spreadsheetml/2009/9/main" uri="{B025F937-C7B1-47D3-B67F-A62EFF666E3E}">
          <x14:id>{3801EFCC-0305-4805-8057-6D130E7D782D}</x14:id>
        </ext>
      </extLst>
    </cfRule>
  </conditionalFormatting>
  <conditionalFormatting sqref="F5">
    <cfRule type="dataBar" priority="1">
      <dataBar>
        <cfvo type="formula" val="&quot;&lt;100&quot;"/>
        <cfvo type="formula" val="&quot;&gt;100&quot;"/>
        <color theme="4" tint="0.79998168889431442"/>
      </dataBar>
      <extLst>
        <ext xmlns:x14="http://schemas.microsoft.com/office/spreadsheetml/2009/9/main" uri="{B025F937-C7B1-47D3-B67F-A62EFF666E3E}">
          <x14:id>{22A06317-057A-4585-BABD-3ABCAA8BB458}</x14:id>
        </ext>
      </extLst>
    </cfRule>
    <cfRule type="dataBar" priority="2">
      <dataBar>
        <cfvo type="min"/>
        <cfvo type="max"/>
        <color rgb="FF638EC6"/>
      </dataBar>
      <extLst>
        <ext xmlns:x14="http://schemas.microsoft.com/office/spreadsheetml/2009/9/main" uri="{B025F937-C7B1-47D3-B67F-A62EFF666E3E}">
          <x14:id>{231EF1B8-1BCC-48C8-B462-ECB1988F35A2}</x14:id>
        </ext>
      </extLst>
    </cfRule>
  </conditionalFormatting>
  <hyperlinks>
    <hyperlink ref="A1" location="'Figures'!A1" display="Indice de gráficos" xr:uid="{00000000-0004-0000-6300-000000000000}"/>
  </hyperlinks>
  <pageMargins left="0.7" right="0.7" top="0.75" bottom="0.75" header="0.3" footer="0.3"/>
  <pageSetup paperSize="9"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dataBar" id="{A76A8417-D4E6-41D6-BB2F-FF08E9BFAA63}">
            <x14:dataBar minLength="0" maxLength="100" gradient="0">
              <x14:cfvo type="formula">
                <xm:f>"&lt;100"</xm:f>
              </x14:cfvo>
              <x14:cfvo type="formula">
                <xm:f>"&gt;100"</xm:f>
              </x14:cfvo>
              <x14:negativeFillColor rgb="FFFF0000"/>
              <x14:axisColor rgb="FF000000"/>
            </x14:dataBar>
          </x14:cfRule>
          <x14:cfRule type="dataBar" id="{ECCD0ACA-6538-416A-A1DE-1C2F71DF10FB}">
            <x14:dataBar minLength="0" maxLength="100" gradient="0">
              <x14:cfvo type="autoMin"/>
              <x14:cfvo type="autoMax"/>
              <x14:negativeFillColor rgb="FFFF0000"/>
              <x14:axisColor rgb="FF000000"/>
            </x14:dataBar>
          </x14:cfRule>
          <xm:sqref>G5:H5</xm:sqref>
        </x14:conditionalFormatting>
        <x14:conditionalFormatting xmlns:xm="http://schemas.microsoft.com/office/excel/2006/main">
          <x14:cfRule type="dataBar" id="{A7AC03EC-27E1-4D9D-9E49-3EB1D1B4CC7D}">
            <x14:dataBar minLength="0" maxLength="100" gradient="0">
              <x14:cfvo type="formula">
                <xm:f>"&lt;100"</xm:f>
              </x14:cfvo>
              <x14:cfvo type="formula">
                <xm:f>"&gt;100"</xm:f>
              </x14:cfvo>
              <x14:negativeFillColor rgb="FFFF0000"/>
              <x14:axisColor rgb="FF000000"/>
            </x14:dataBar>
          </x14:cfRule>
          <x14:cfRule type="dataBar" id="{3801EFCC-0305-4805-8057-6D130E7D782D}">
            <x14:dataBar minLength="0" maxLength="100" gradient="0">
              <x14:cfvo type="autoMin"/>
              <x14:cfvo type="autoMax"/>
              <x14:negativeFillColor rgb="FFFF0000"/>
              <x14:axisColor rgb="FF000000"/>
            </x14:dataBar>
          </x14:cfRule>
          <xm:sqref>G5</xm:sqref>
        </x14:conditionalFormatting>
        <x14:conditionalFormatting xmlns:xm="http://schemas.microsoft.com/office/excel/2006/main">
          <x14:cfRule type="dataBar" id="{22A06317-057A-4585-BABD-3ABCAA8BB458}">
            <x14:dataBar minLength="0" maxLength="100" gradient="0">
              <x14:cfvo type="formula">
                <xm:f>"&lt;100"</xm:f>
              </x14:cfvo>
              <x14:cfvo type="formula">
                <xm:f>"&gt;100"</xm:f>
              </x14:cfvo>
              <x14:negativeFillColor rgb="FFFF0000"/>
              <x14:axisColor rgb="FF000000"/>
            </x14:dataBar>
          </x14:cfRule>
          <x14:cfRule type="dataBar" id="{231EF1B8-1BCC-48C8-B462-ECB1988F35A2}">
            <x14:dataBar minLength="0" maxLength="100" gradient="0">
              <x14:cfvo type="autoMin"/>
              <x14:cfvo type="autoMax"/>
              <x14:negativeFillColor rgb="FFFF0000"/>
              <x14:axisColor rgb="FF000000"/>
            </x14:dataBar>
          </x14:cfRule>
          <xm:sqref>F5</xm:sqref>
        </x14:conditionalFormatting>
      </x14:conditionalFormattings>
    </ext>
  </extLs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Hoja88"/>
  <dimension ref="A1:BD36"/>
  <sheetViews>
    <sheetView showGridLines="0" zoomScaleNormal="100" workbookViewId="0">
      <selection sqref="A1:XFD1"/>
    </sheetView>
  </sheetViews>
  <sheetFormatPr baseColWidth="10" defaultColWidth="11.5703125" defaultRowHeight="15"/>
  <cols>
    <col min="7" max="7" width="18" bestFit="1" customWidth="1"/>
    <col min="8" max="10" width="14.85546875" customWidth="1"/>
  </cols>
  <sheetData>
    <row r="1" spans="1:10">
      <c r="A1" s="367" t="s">
        <v>321</v>
      </c>
    </row>
    <row r="3" spans="1:10" ht="16.5">
      <c r="B3" s="190" t="s">
        <v>754</v>
      </c>
      <c r="H3" s="174"/>
      <c r="I3" s="176"/>
      <c r="J3" s="176"/>
    </row>
    <row r="4" spans="1:10" ht="16.5">
      <c r="B4" s="226"/>
      <c r="C4" s="227"/>
      <c r="D4" s="227"/>
      <c r="E4" s="227"/>
      <c r="F4" s="113"/>
    </row>
    <row r="5" spans="1:10">
      <c r="G5" s="73" t="s">
        <v>469</v>
      </c>
      <c r="H5" s="73" t="s">
        <v>478</v>
      </c>
      <c r="I5" s="73" t="s">
        <v>755</v>
      </c>
      <c r="J5" s="73" t="s">
        <v>459</v>
      </c>
    </row>
    <row r="6" spans="1:10">
      <c r="G6" s="195">
        <v>2019</v>
      </c>
      <c r="H6" s="74">
        <v>3.6251158447833776</v>
      </c>
      <c r="I6" s="74">
        <v>0.82925068859482287</v>
      </c>
      <c r="J6" s="74">
        <v>2.7958651561885568</v>
      </c>
    </row>
    <row r="7" spans="1:10">
      <c r="G7" s="195">
        <v>2020</v>
      </c>
      <c r="H7" s="74">
        <v>-9.3904543951655377</v>
      </c>
      <c r="I7" s="74">
        <v>-2.1156577005601789</v>
      </c>
      <c r="J7" s="74">
        <v>-7.2747966946053566</v>
      </c>
    </row>
    <row r="8" spans="1:10">
      <c r="G8" s="195">
        <v>2021</v>
      </c>
      <c r="H8" s="74">
        <v>11.941655063817702</v>
      </c>
      <c r="I8" s="74">
        <v>5.2845381269374991</v>
      </c>
      <c r="J8" s="74">
        <v>6.6571169368802128</v>
      </c>
    </row>
    <row r="9" spans="1:10" ht="15.75" thickBot="1">
      <c r="G9" s="196" t="s">
        <v>756</v>
      </c>
      <c r="H9" s="76">
        <v>21.703475213451394</v>
      </c>
      <c r="I9" s="76">
        <v>7.9469041148145756</v>
      </c>
      <c r="J9" s="76">
        <v>13.756571098636808</v>
      </c>
    </row>
    <row r="10" spans="1:10">
      <c r="G10" s="5"/>
    </row>
    <row r="11" spans="1:10">
      <c r="G11" s="5"/>
    </row>
    <row r="12" spans="1:10">
      <c r="G12" s="5"/>
    </row>
    <row r="13" spans="1:10">
      <c r="G13" s="5"/>
    </row>
    <row r="14" spans="1:10">
      <c r="G14" s="5"/>
    </row>
    <row r="15" spans="1:10">
      <c r="G15" s="5"/>
    </row>
    <row r="16" spans="1:10">
      <c r="G16" s="5"/>
    </row>
    <row r="17" spans="2:7">
      <c r="G17" s="5"/>
    </row>
    <row r="18" spans="2:7">
      <c r="G18" s="5"/>
    </row>
    <row r="19" spans="2:7" ht="15.75">
      <c r="B19" s="234" t="s">
        <v>114</v>
      </c>
    </row>
    <row r="21" spans="2:7">
      <c r="G21" s="5"/>
    </row>
    <row r="22" spans="2:7">
      <c r="G22" s="5"/>
    </row>
    <row r="36" spans="1:56" s="52" customFormat="1" ht="14.65" customHeight="1">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row>
  </sheetData>
  <conditionalFormatting sqref="H5">
    <cfRule type="dataBar" priority="3">
      <dataBar>
        <cfvo type="formula" val="&quot;&lt;100&quot;"/>
        <cfvo type="formula" val="&quot;&gt;100&quot;"/>
        <color theme="4" tint="0.79998168889431442"/>
      </dataBar>
      <extLst>
        <ext xmlns:x14="http://schemas.microsoft.com/office/spreadsheetml/2009/9/main" uri="{B025F937-C7B1-47D3-B67F-A62EFF666E3E}">
          <x14:id>{C57A8DED-C246-4EEE-B745-2C83DAF3E516}</x14:id>
        </ext>
      </extLst>
    </cfRule>
    <cfRule type="dataBar" priority="4">
      <dataBar>
        <cfvo type="min"/>
        <cfvo type="max"/>
        <color rgb="FF638EC6"/>
      </dataBar>
      <extLst>
        <ext xmlns:x14="http://schemas.microsoft.com/office/spreadsheetml/2009/9/main" uri="{B025F937-C7B1-47D3-B67F-A62EFF666E3E}">
          <x14:id>{7E2EA214-DE8D-4255-BE80-8A685D1B3C6E}</x14:id>
        </ext>
      </extLst>
    </cfRule>
  </conditionalFormatting>
  <conditionalFormatting sqref="H5:J5">
    <cfRule type="dataBar" priority="5">
      <dataBar>
        <cfvo type="formula" val="&quot;&lt;100&quot;"/>
        <cfvo type="formula" val="&quot;&gt;100&quot;"/>
        <color theme="4" tint="0.79998168889431442"/>
      </dataBar>
      <extLst>
        <ext xmlns:x14="http://schemas.microsoft.com/office/spreadsheetml/2009/9/main" uri="{B025F937-C7B1-47D3-B67F-A62EFF666E3E}">
          <x14:id>{CFB1023D-CEE3-40EC-AC4F-F229F27D19B0}</x14:id>
        </ext>
      </extLst>
    </cfRule>
    <cfRule type="dataBar" priority="6">
      <dataBar>
        <cfvo type="min"/>
        <cfvo type="max"/>
        <color rgb="FF638EC6"/>
      </dataBar>
      <extLst>
        <ext xmlns:x14="http://schemas.microsoft.com/office/spreadsheetml/2009/9/main" uri="{B025F937-C7B1-47D3-B67F-A62EFF666E3E}">
          <x14:id>{2A9A593D-984C-4EF1-B0E2-606BD1428B9B}</x14:id>
        </ext>
      </extLst>
    </cfRule>
  </conditionalFormatting>
  <conditionalFormatting sqref="G5">
    <cfRule type="dataBar" priority="1">
      <dataBar>
        <cfvo type="formula" val="&quot;&lt;100&quot;"/>
        <cfvo type="formula" val="&quot;&gt;100&quot;"/>
        <color theme="4" tint="0.79998168889431442"/>
      </dataBar>
      <extLst>
        <ext xmlns:x14="http://schemas.microsoft.com/office/spreadsheetml/2009/9/main" uri="{B025F937-C7B1-47D3-B67F-A62EFF666E3E}">
          <x14:id>{4D4DC979-2BB0-4ABE-9C67-8B7347D77107}</x14:id>
        </ext>
      </extLst>
    </cfRule>
    <cfRule type="dataBar" priority="2">
      <dataBar>
        <cfvo type="min"/>
        <cfvo type="max"/>
        <color rgb="FF638EC6"/>
      </dataBar>
      <extLst>
        <ext xmlns:x14="http://schemas.microsoft.com/office/spreadsheetml/2009/9/main" uri="{B025F937-C7B1-47D3-B67F-A62EFF666E3E}">
          <x14:id>{8BDBC892-5E86-4F6A-AD7F-B7ED95040570}</x14:id>
        </ext>
      </extLst>
    </cfRule>
  </conditionalFormatting>
  <hyperlinks>
    <hyperlink ref="A1" location="'Figures'!A1" display="Indice de gráficos" xr:uid="{00000000-0004-0000-6400-000000000000}"/>
  </hyperlinks>
  <pageMargins left="0.7" right="0.7" top="0.75" bottom="0.75" header="0.3" footer="0.3"/>
  <pageSetup paperSize="9"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dataBar" id="{C57A8DED-C246-4EEE-B745-2C83DAF3E516}">
            <x14:dataBar minLength="0" maxLength="100" gradient="0">
              <x14:cfvo type="formula">
                <xm:f>"&lt;100"</xm:f>
              </x14:cfvo>
              <x14:cfvo type="formula">
                <xm:f>"&gt;100"</xm:f>
              </x14:cfvo>
              <x14:negativeFillColor rgb="FFFF0000"/>
              <x14:axisColor rgb="FF000000"/>
            </x14:dataBar>
          </x14:cfRule>
          <x14:cfRule type="dataBar" id="{7E2EA214-DE8D-4255-BE80-8A685D1B3C6E}">
            <x14:dataBar minLength="0" maxLength="100" gradient="0">
              <x14:cfvo type="autoMin"/>
              <x14:cfvo type="autoMax"/>
              <x14:negativeFillColor rgb="FFFF0000"/>
              <x14:axisColor rgb="FF000000"/>
            </x14:dataBar>
          </x14:cfRule>
          <xm:sqref>H5</xm:sqref>
        </x14:conditionalFormatting>
        <x14:conditionalFormatting xmlns:xm="http://schemas.microsoft.com/office/excel/2006/main">
          <x14:cfRule type="dataBar" id="{CFB1023D-CEE3-40EC-AC4F-F229F27D19B0}">
            <x14:dataBar minLength="0" maxLength="100" gradient="0">
              <x14:cfvo type="formula">
                <xm:f>"&lt;100"</xm:f>
              </x14:cfvo>
              <x14:cfvo type="formula">
                <xm:f>"&gt;100"</xm:f>
              </x14:cfvo>
              <x14:negativeFillColor rgb="FFFF0000"/>
              <x14:axisColor rgb="FF000000"/>
            </x14:dataBar>
          </x14:cfRule>
          <x14:cfRule type="dataBar" id="{2A9A593D-984C-4EF1-B0E2-606BD1428B9B}">
            <x14:dataBar minLength="0" maxLength="100" gradient="0">
              <x14:cfvo type="autoMin"/>
              <x14:cfvo type="autoMax"/>
              <x14:negativeFillColor rgb="FFFF0000"/>
              <x14:axisColor rgb="FF000000"/>
            </x14:dataBar>
          </x14:cfRule>
          <xm:sqref>H5:J5</xm:sqref>
        </x14:conditionalFormatting>
        <x14:conditionalFormatting xmlns:xm="http://schemas.microsoft.com/office/excel/2006/main">
          <x14:cfRule type="dataBar" id="{4D4DC979-2BB0-4ABE-9C67-8B7347D77107}">
            <x14:dataBar minLength="0" maxLength="100" gradient="0">
              <x14:cfvo type="formula">
                <xm:f>"&lt;100"</xm:f>
              </x14:cfvo>
              <x14:cfvo type="formula">
                <xm:f>"&gt;100"</xm:f>
              </x14:cfvo>
              <x14:negativeFillColor rgb="FFFF0000"/>
              <x14:axisColor rgb="FF000000"/>
            </x14:dataBar>
          </x14:cfRule>
          <x14:cfRule type="dataBar" id="{8BDBC892-5E86-4F6A-AD7F-B7ED95040570}">
            <x14:dataBar minLength="0" maxLength="100" gradient="0">
              <x14:cfvo type="autoMin"/>
              <x14:cfvo type="autoMax"/>
              <x14:negativeFillColor rgb="FFFF0000"/>
              <x14:axisColor rgb="FF000000"/>
            </x14:dataBar>
          </x14:cfRule>
          <xm:sqref>G5</xm:sqref>
        </x14:conditionalFormatting>
      </x14:conditionalFormattings>
    </ext>
  </extLs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Hoja89"/>
  <dimension ref="A1:BE35"/>
  <sheetViews>
    <sheetView showGridLines="0" zoomScaleNormal="100" workbookViewId="0">
      <selection sqref="A1:XFD1"/>
    </sheetView>
  </sheetViews>
  <sheetFormatPr baseColWidth="10" defaultColWidth="11.5703125" defaultRowHeight="15"/>
  <cols>
    <col min="7" max="7" width="8.28515625" bestFit="1" customWidth="1"/>
    <col min="8" max="11" width="14.85546875" customWidth="1"/>
  </cols>
  <sheetData>
    <row r="1" spans="1:11">
      <c r="A1" s="367" t="s">
        <v>321</v>
      </c>
    </row>
    <row r="3" spans="1:11" ht="16.5">
      <c r="B3" s="190" t="s">
        <v>757</v>
      </c>
      <c r="H3" s="174"/>
      <c r="I3" s="176"/>
      <c r="J3" s="176"/>
    </row>
    <row r="4" spans="1:11" ht="16.5">
      <c r="B4" s="226"/>
      <c r="C4" s="227"/>
      <c r="D4" s="227"/>
      <c r="E4" s="227"/>
      <c r="F4" s="113"/>
    </row>
    <row r="5" spans="1:11" ht="27">
      <c r="G5" s="73" t="s">
        <v>469</v>
      </c>
      <c r="H5" s="73" t="s">
        <v>758</v>
      </c>
      <c r="I5" s="73" t="s">
        <v>759</v>
      </c>
      <c r="J5" s="73" t="s">
        <v>760</v>
      </c>
      <c r="K5" s="73" t="s">
        <v>761</v>
      </c>
    </row>
    <row r="6" spans="1:11">
      <c r="G6" s="195" t="s">
        <v>411</v>
      </c>
      <c r="H6" s="74">
        <v>3.6938768479296558</v>
      </c>
      <c r="I6" s="74">
        <v>1.7000112214401868</v>
      </c>
      <c r="J6" s="74">
        <v>1.4627783024544734</v>
      </c>
      <c r="K6" s="74">
        <v>0.53108732403499559</v>
      </c>
    </row>
    <row r="7" spans="1:11">
      <c r="G7" s="195" t="s">
        <v>412</v>
      </c>
      <c r="H7" s="74">
        <v>-14.265870907706468</v>
      </c>
      <c r="I7" s="74">
        <v>-9.1778757226706862</v>
      </c>
      <c r="J7" s="74">
        <v>0.43154863486494571</v>
      </c>
      <c r="K7" s="74">
        <v>-5.5195438199007274</v>
      </c>
    </row>
    <row r="8" spans="1:11">
      <c r="G8" s="195" t="s">
        <v>413</v>
      </c>
      <c r="H8" s="74">
        <v>19.206923351934901</v>
      </c>
      <c r="I8" s="74">
        <v>4.8932554773183101</v>
      </c>
      <c r="J8" s="74">
        <v>2.3964346797015503</v>
      </c>
      <c r="K8" s="74">
        <v>11.91723319491504</v>
      </c>
    </row>
    <row r="9" spans="1:11" ht="15.75" thickBot="1">
      <c r="G9" s="196" t="s">
        <v>751</v>
      </c>
      <c r="H9" s="76">
        <v>15.932437076284756</v>
      </c>
      <c r="I9" s="76">
        <v>4.1374628786609167</v>
      </c>
      <c r="J9" s="76">
        <v>6.3650459312088312</v>
      </c>
      <c r="K9" s="76">
        <v>5.4299282664150077</v>
      </c>
    </row>
    <row r="10" spans="1:11">
      <c r="G10" s="5"/>
    </row>
    <row r="11" spans="1:11">
      <c r="G11" s="5"/>
    </row>
    <row r="12" spans="1:11">
      <c r="G12" s="5"/>
    </row>
    <row r="13" spans="1:11">
      <c r="G13" s="5"/>
    </row>
    <row r="14" spans="1:11">
      <c r="G14" s="5"/>
    </row>
    <row r="15" spans="1:11">
      <c r="G15" s="5"/>
    </row>
    <row r="16" spans="1:11">
      <c r="G16" s="5"/>
    </row>
    <row r="18" spans="2:7" ht="15.75">
      <c r="B18" s="234" t="s">
        <v>121</v>
      </c>
    </row>
    <row r="20" spans="2:7">
      <c r="G20" s="5"/>
    </row>
    <row r="21" spans="2:7">
      <c r="G21" s="5"/>
    </row>
    <row r="35" spans="1:57" s="52" customFormat="1" ht="14.65" customHeight="1">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row>
  </sheetData>
  <conditionalFormatting sqref="H5:K5">
    <cfRule type="dataBar" priority="5">
      <dataBar>
        <cfvo type="formula" val="&quot;&lt;100&quot;"/>
        <cfvo type="formula" val="&quot;&gt;100&quot;"/>
        <color theme="4" tint="0.79998168889431442"/>
      </dataBar>
      <extLst>
        <ext xmlns:x14="http://schemas.microsoft.com/office/spreadsheetml/2009/9/main" uri="{B025F937-C7B1-47D3-B67F-A62EFF666E3E}">
          <x14:id>{8C1AD037-570B-411A-BB06-C877D9CC8D86}</x14:id>
        </ext>
      </extLst>
    </cfRule>
    <cfRule type="dataBar" priority="6">
      <dataBar>
        <cfvo type="min"/>
        <cfvo type="max"/>
        <color rgb="FF638EC6"/>
      </dataBar>
      <extLst>
        <ext xmlns:x14="http://schemas.microsoft.com/office/spreadsheetml/2009/9/main" uri="{B025F937-C7B1-47D3-B67F-A62EFF666E3E}">
          <x14:id>{44B06D97-0D5D-4B50-8103-517F9766587B}</x14:id>
        </ext>
      </extLst>
    </cfRule>
  </conditionalFormatting>
  <conditionalFormatting sqref="H5">
    <cfRule type="dataBar" priority="3">
      <dataBar>
        <cfvo type="formula" val="&quot;&lt;100&quot;"/>
        <cfvo type="formula" val="&quot;&gt;100&quot;"/>
        <color theme="4" tint="0.79998168889431442"/>
      </dataBar>
      <extLst>
        <ext xmlns:x14="http://schemas.microsoft.com/office/spreadsheetml/2009/9/main" uri="{B025F937-C7B1-47D3-B67F-A62EFF666E3E}">
          <x14:id>{12BF6F12-3151-40AC-A7D4-EF2D023FADAA}</x14:id>
        </ext>
      </extLst>
    </cfRule>
    <cfRule type="dataBar" priority="4">
      <dataBar>
        <cfvo type="min"/>
        <cfvo type="max"/>
        <color rgb="FF638EC6"/>
      </dataBar>
      <extLst>
        <ext xmlns:x14="http://schemas.microsoft.com/office/spreadsheetml/2009/9/main" uri="{B025F937-C7B1-47D3-B67F-A62EFF666E3E}">
          <x14:id>{8B37D85E-E31A-4B06-8F0B-4D4D102EDA97}</x14:id>
        </ext>
      </extLst>
    </cfRule>
  </conditionalFormatting>
  <conditionalFormatting sqref="G5">
    <cfRule type="dataBar" priority="1">
      <dataBar>
        <cfvo type="formula" val="&quot;&lt;100&quot;"/>
        <cfvo type="formula" val="&quot;&gt;100&quot;"/>
        <color theme="4" tint="0.79998168889431442"/>
      </dataBar>
      <extLst>
        <ext xmlns:x14="http://schemas.microsoft.com/office/spreadsheetml/2009/9/main" uri="{B025F937-C7B1-47D3-B67F-A62EFF666E3E}">
          <x14:id>{7AE959D2-4D78-4A7B-B51C-670E5B2BFF67}</x14:id>
        </ext>
      </extLst>
    </cfRule>
    <cfRule type="dataBar" priority="2">
      <dataBar>
        <cfvo type="min"/>
        <cfvo type="max"/>
        <color rgb="FF638EC6"/>
      </dataBar>
      <extLst>
        <ext xmlns:x14="http://schemas.microsoft.com/office/spreadsheetml/2009/9/main" uri="{B025F937-C7B1-47D3-B67F-A62EFF666E3E}">
          <x14:id>{8C608B4C-9BA7-43A0-B2BD-9F1E78A45D74}</x14:id>
        </ext>
      </extLst>
    </cfRule>
  </conditionalFormatting>
  <hyperlinks>
    <hyperlink ref="A1" location="'Figures'!A1" display="Indice de gráficos" xr:uid="{00000000-0004-0000-6500-000000000000}"/>
  </hyperlinks>
  <pageMargins left="0.7" right="0.7" top="0.75" bottom="0.75" header="0.3" footer="0.3"/>
  <pageSetup paperSize="9"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dataBar" id="{8C1AD037-570B-411A-BB06-C877D9CC8D86}">
            <x14:dataBar minLength="0" maxLength="100" gradient="0">
              <x14:cfvo type="formula">
                <xm:f>"&lt;100"</xm:f>
              </x14:cfvo>
              <x14:cfvo type="formula">
                <xm:f>"&gt;100"</xm:f>
              </x14:cfvo>
              <x14:negativeFillColor rgb="FFFF0000"/>
              <x14:axisColor rgb="FF000000"/>
            </x14:dataBar>
          </x14:cfRule>
          <x14:cfRule type="dataBar" id="{44B06D97-0D5D-4B50-8103-517F9766587B}">
            <x14:dataBar minLength="0" maxLength="100" gradient="0">
              <x14:cfvo type="autoMin"/>
              <x14:cfvo type="autoMax"/>
              <x14:negativeFillColor rgb="FFFF0000"/>
              <x14:axisColor rgb="FF000000"/>
            </x14:dataBar>
          </x14:cfRule>
          <xm:sqref>H5:K5</xm:sqref>
        </x14:conditionalFormatting>
        <x14:conditionalFormatting xmlns:xm="http://schemas.microsoft.com/office/excel/2006/main">
          <x14:cfRule type="dataBar" id="{12BF6F12-3151-40AC-A7D4-EF2D023FADAA}">
            <x14:dataBar minLength="0" maxLength="100" gradient="0">
              <x14:cfvo type="formula">
                <xm:f>"&lt;100"</xm:f>
              </x14:cfvo>
              <x14:cfvo type="formula">
                <xm:f>"&gt;100"</xm:f>
              </x14:cfvo>
              <x14:negativeFillColor rgb="FFFF0000"/>
              <x14:axisColor rgb="FF000000"/>
            </x14:dataBar>
          </x14:cfRule>
          <x14:cfRule type="dataBar" id="{8B37D85E-E31A-4B06-8F0B-4D4D102EDA97}">
            <x14:dataBar minLength="0" maxLength="100" gradient="0">
              <x14:cfvo type="autoMin"/>
              <x14:cfvo type="autoMax"/>
              <x14:negativeFillColor rgb="FFFF0000"/>
              <x14:axisColor rgb="FF000000"/>
            </x14:dataBar>
          </x14:cfRule>
          <xm:sqref>H5</xm:sqref>
        </x14:conditionalFormatting>
        <x14:conditionalFormatting xmlns:xm="http://schemas.microsoft.com/office/excel/2006/main">
          <x14:cfRule type="dataBar" id="{7AE959D2-4D78-4A7B-B51C-670E5B2BFF67}">
            <x14:dataBar minLength="0" maxLength="100" gradient="0">
              <x14:cfvo type="formula">
                <xm:f>"&lt;100"</xm:f>
              </x14:cfvo>
              <x14:cfvo type="formula">
                <xm:f>"&gt;100"</xm:f>
              </x14:cfvo>
              <x14:negativeFillColor rgb="FFFF0000"/>
              <x14:axisColor rgb="FF000000"/>
            </x14:dataBar>
          </x14:cfRule>
          <x14:cfRule type="dataBar" id="{8C608B4C-9BA7-43A0-B2BD-9F1E78A45D74}">
            <x14:dataBar minLength="0" maxLength="100" gradient="0">
              <x14:cfvo type="autoMin"/>
              <x14:cfvo type="autoMax"/>
              <x14:negativeFillColor rgb="FFFF0000"/>
              <x14:axisColor rgb="FF000000"/>
            </x14:dataBar>
          </x14:cfRule>
          <xm:sqref>G5</xm:sqref>
        </x14:conditionalFormatting>
      </x14:conditionalFormattings>
    </ext>
  </extLs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Hoja90"/>
  <dimension ref="A1:AB70"/>
  <sheetViews>
    <sheetView showGridLines="0" zoomScaleNormal="100" workbookViewId="0">
      <selection sqref="A1:XFD1"/>
    </sheetView>
  </sheetViews>
  <sheetFormatPr baseColWidth="10" defaultColWidth="8.85546875" defaultRowHeight="15"/>
  <cols>
    <col min="1" max="8" width="8.85546875" style="237"/>
    <col min="9" max="10" width="6.7109375" style="237" customWidth="1"/>
    <col min="11" max="11" width="13.5703125" style="237" customWidth="1"/>
    <col min="12" max="16384" width="8.85546875" style="237"/>
  </cols>
  <sheetData>
    <row r="1" spans="1:24">
      <c r="A1" s="367" t="s">
        <v>321</v>
      </c>
    </row>
    <row r="3" spans="1:24" customFormat="1" ht="16.5">
      <c r="B3" s="190" t="s">
        <v>123</v>
      </c>
      <c r="K3" s="174"/>
    </row>
    <row r="5" spans="1:24" ht="27">
      <c r="I5" s="73" t="s">
        <v>762</v>
      </c>
      <c r="J5" s="73" t="s">
        <v>763</v>
      </c>
      <c r="K5" s="73" t="s">
        <v>764</v>
      </c>
    </row>
    <row r="6" spans="1:24">
      <c r="I6" s="861">
        <v>2019</v>
      </c>
      <c r="J6" s="195">
        <v>1</v>
      </c>
      <c r="K6" s="74">
        <v>117.91800000000001</v>
      </c>
    </row>
    <row r="7" spans="1:24">
      <c r="I7" s="862"/>
      <c r="J7" s="195">
        <v>2</v>
      </c>
      <c r="K7" s="74">
        <v>118.254</v>
      </c>
    </row>
    <row r="8" spans="1:24">
      <c r="I8" s="862"/>
      <c r="J8" s="195">
        <v>3</v>
      </c>
      <c r="K8" s="74">
        <v>117.717</v>
      </c>
    </row>
    <row r="9" spans="1:24">
      <c r="I9" s="862"/>
      <c r="J9" s="195">
        <v>4</v>
      </c>
      <c r="K9" s="74">
        <v>118.31699999999999</v>
      </c>
    </row>
    <row r="10" spans="1:24">
      <c r="I10" s="862"/>
      <c r="J10" s="195">
        <v>5</v>
      </c>
      <c r="K10" s="74">
        <v>118.85</v>
      </c>
    </row>
    <row r="11" spans="1:24">
      <c r="I11" s="862"/>
      <c r="J11" s="195">
        <v>6</v>
      </c>
      <c r="K11" s="74">
        <v>118.702</v>
      </c>
    </row>
    <row r="12" spans="1:24">
      <c r="I12" s="862"/>
      <c r="J12" s="195">
        <v>7</v>
      </c>
      <c r="K12" s="74">
        <v>118.125</v>
      </c>
    </row>
    <row r="13" spans="1:24">
      <c r="I13" s="862"/>
      <c r="J13" s="195">
        <v>8</v>
      </c>
      <c r="K13" s="74">
        <v>118.97799999999999</v>
      </c>
    </row>
    <row r="14" spans="1:24">
      <c r="I14" s="862"/>
      <c r="J14" s="195">
        <v>9</v>
      </c>
      <c r="K14" s="74">
        <v>118.378</v>
      </c>
    </row>
    <row r="15" spans="1:24">
      <c r="B15" s="251"/>
      <c r="C15" s="252"/>
      <c r="D15" s="252"/>
      <c r="E15" s="252"/>
      <c r="F15" s="252"/>
      <c r="G15" s="252"/>
      <c r="H15" s="252"/>
      <c r="I15" s="862"/>
      <c r="J15" s="195">
        <v>10</v>
      </c>
      <c r="K15" s="74">
        <v>117.447</v>
      </c>
      <c r="S15" s="252"/>
      <c r="T15" s="252"/>
      <c r="U15" s="252"/>
      <c r="V15" s="53"/>
      <c r="W15" s="53"/>
      <c r="X15" s="53"/>
    </row>
    <row r="16" spans="1:24">
      <c r="B16" s="252"/>
      <c r="C16" s="252"/>
      <c r="D16" s="252"/>
      <c r="E16" s="252"/>
      <c r="F16" s="252"/>
      <c r="G16" s="252"/>
      <c r="H16" s="252"/>
      <c r="I16" s="862"/>
      <c r="J16" s="195">
        <v>11</v>
      </c>
      <c r="K16" s="74">
        <v>118.62</v>
      </c>
      <c r="S16" s="252"/>
      <c r="T16" s="252"/>
      <c r="U16" s="53"/>
      <c r="V16" s="53"/>
      <c r="W16" s="53"/>
      <c r="X16" s="53"/>
    </row>
    <row r="17" spans="2:11">
      <c r="I17" s="863"/>
      <c r="J17" s="253">
        <v>12</v>
      </c>
      <c r="K17" s="230">
        <v>118.63500000000001</v>
      </c>
    </row>
    <row r="18" spans="2:11">
      <c r="I18" s="861">
        <v>2020</v>
      </c>
      <c r="J18" s="195">
        <v>1</v>
      </c>
      <c r="K18" s="74">
        <v>119.66</v>
      </c>
    </row>
    <row r="19" spans="2:11">
      <c r="I19" s="862"/>
      <c r="J19" s="195">
        <v>2</v>
      </c>
      <c r="K19" s="74">
        <v>120.09099999999999</v>
      </c>
    </row>
    <row r="20" spans="2:11" ht="15.75">
      <c r="B20" s="234" t="s">
        <v>47</v>
      </c>
      <c r="I20" s="862"/>
      <c r="J20" s="195">
        <v>3</v>
      </c>
      <c r="K20" s="74">
        <v>95.869</v>
      </c>
    </row>
    <row r="21" spans="2:11">
      <c r="I21" s="862"/>
      <c r="J21" s="195">
        <v>4</v>
      </c>
      <c r="K21" s="74">
        <v>70.766999999999996</v>
      </c>
    </row>
    <row r="22" spans="2:11">
      <c r="I22" s="862"/>
      <c r="J22" s="195">
        <v>5</v>
      </c>
      <c r="K22" s="74">
        <v>82.393000000000001</v>
      </c>
    </row>
    <row r="23" spans="2:11">
      <c r="I23" s="862"/>
      <c r="J23" s="195">
        <v>6</v>
      </c>
      <c r="K23" s="74">
        <v>95.878</v>
      </c>
    </row>
    <row r="24" spans="2:11">
      <c r="I24" s="862"/>
      <c r="J24" s="195">
        <v>7</v>
      </c>
      <c r="K24" s="74">
        <v>102.453</v>
      </c>
    </row>
    <row r="25" spans="2:11">
      <c r="I25" s="862"/>
      <c r="J25" s="195">
        <v>8</v>
      </c>
      <c r="K25" s="74">
        <v>102.767</v>
      </c>
    </row>
    <row r="26" spans="2:11">
      <c r="I26" s="862"/>
      <c r="J26" s="195">
        <v>9</v>
      </c>
      <c r="K26" s="74">
        <v>105.669</v>
      </c>
    </row>
    <row r="27" spans="2:11">
      <c r="I27" s="862"/>
      <c r="J27" s="195">
        <v>10</v>
      </c>
      <c r="K27" s="74">
        <v>107.133</v>
      </c>
    </row>
    <row r="28" spans="2:11">
      <c r="I28" s="862"/>
      <c r="J28" s="195">
        <v>11</v>
      </c>
      <c r="K28" s="74">
        <v>105.923</v>
      </c>
    </row>
    <row r="29" spans="2:11">
      <c r="I29" s="863"/>
      <c r="J29" s="253">
        <v>12</v>
      </c>
      <c r="K29" s="230">
        <v>108.765</v>
      </c>
    </row>
    <row r="30" spans="2:11">
      <c r="I30" s="861">
        <v>2021</v>
      </c>
      <c r="J30" s="195">
        <v>1</v>
      </c>
      <c r="K30" s="74">
        <v>108.264</v>
      </c>
    </row>
    <row r="31" spans="2:11">
      <c r="I31" s="862"/>
      <c r="J31" s="195">
        <v>2</v>
      </c>
      <c r="K31" s="74">
        <v>109.185</v>
      </c>
    </row>
    <row r="32" spans="2:11">
      <c r="I32" s="862"/>
      <c r="J32" s="195">
        <v>3</v>
      </c>
      <c r="K32" s="74">
        <v>113.759</v>
      </c>
    </row>
    <row r="33" spans="9:11">
      <c r="I33" s="862"/>
      <c r="J33" s="195">
        <v>4</v>
      </c>
      <c r="K33" s="74">
        <v>111.47799999999999</v>
      </c>
    </row>
    <row r="34" spans="9:11">
      <c r="I34" s="862"/>
      <c r="J34" s="195">
        <v>5</v>
      </c>
      <c r="K34" s="74">
        <v>113.398</v>
      </c>
    </row>
    <row r="35" spans="9:11">
      <c r="I35" s="862"/>
      <c r="J35" s="195">
        <v>6</v>
      </c>
      <c r="K35" s="74">
        <v>116.99299999999999</v>
      </c>
    </row>
    <row r="36" spans="9:11">
      <c r="I36" s="862"/>
      <c r="J36" s="195">
        <v>7</v>
      </c>
      <c r="K36" s="74">
        <v>117.346</v>
      </c>
    </row>
    <row r="37" spans="9:11">
      <c r="I37" s="862"/>
      <c r="J37" s="195">
        <v>8</v>
      </c>
      <c r="K37" s="74">
        <v>120.244</v>
      </c>
    </row>
    <row r="38" spans="9:11">
      <c r="I38" s="862"/>
      <c r="J38" s="195">
        <v>9</v>
      </c>
      <c r="K38" s="74">
        <v>125.291</v>
      </c>
    </row>
    <row r="39" spans="9:11">
      <c r="I39" s="862"/>
      <c r="J39" s="195">
        <v>10</v>
      </c>
      <c r="K39" s="74">
        <v>128.298</v>
      </c>
    </row>
    <row r="40" spans="9:11">
      <c r="I40" s="862"/>
      <c r="J40" s="195">
        <v>11</v>
      </c>
      <c r="K40" s="74">
        <v>133.68199999999999</v>
      </c>
    </row>
    <row r="41" spans="9:11">
      <c r="I41" s="863"/>
      <c r="J41" s="253">
        <v>12</v>
      </c>
      <c r="K41" s="230">
        <v>133.83799999999999</v>
      </c>
    </row>
    <row r="42" spans="9:11">
      <c r="I42" s="864">
        <v>2022</v>
      </c>
      <c r="J42" s="195">
        <v>1</v>
      </c>
      <c r="K42" s="74">
        <v>137.286</v>
      </c>
    </row>
    <row r="43" spans="9:11">
      <c r="I43" s="862"/>
      <c r="J43" s="195">
        <v>2</v>
      </c>
      <c r="K43" s="74">
        <v>140.51599999999999</v>
      </c>
    </row>
    <row r="44" spans="9:11">
      <c r="I44" s="862"/>
      <c r="J44" s="195">
        <v>3</v>
      </c>
      <c r="K44" s="74">
        <v>139.435</v>
      </c>
    </row>
    <row r="45" spans="9:11" ht="15.75" thickBot="1">
      <c r="I45" s="865"/>
      <c r="J45" s="196">
        <v>4</v>
      </c>
      <c r="K45" s="76">
        <v>146.55500000000001</v>
      </c>
    </row>
    <row r="46" spans="9:11">
      <c r="I46" s="254"/>
      <c r="J46" s="254"/>
    </row>
    <row r="47" spans="9:11">
      <c r="I47" s="254"/>
      <c r="J47" s="254"/>
    </row>
    <row r="48" spans="9:11">
      <c r="I48" s="254"/>
      <c r="J48" s="254"/>
    </row>
    <row r="49" spans="9:10">
      <c r="I49" s="254"/>
      <c r="J49" s="254"/>
    </row>
    <row r="50" spans="9:10">
      <c r="I50" s="254"/>
      <c r="J50" s="254"/>
    </row>
    <row r="65" spans="1:28" s="236" customFormat="1">
      <c r="A65" s="237"/>
      <c r="B65" s="237"/>
      <c r="C65" s="237"/>
      <c r="D65" s="237"/>
      <c r="E65" s="237"/>
      <c r="F65" s="237"/>
      <c r="G65" s="237"/>
      <c r="H65" s="237"/>
      <c r="I65" s="237"/>
      <c r="J65" s="237"/>
      <c r="K65" s="237"/>
      <c r="L65" s="237"/>
      <c r="M65" s="237"/>
      <c r="N65" s="237"/>
      <c r="O65" s="237"/>
      <c r="P65" s="237"/>
      <c r="Q65" s="237"/>
      <c r="R65" s="237"/>
      <c r="S65" s="237"/>
      <c r="T65" s="237"/>
      <c r="U65" s="237"/>
      <c r="V65" s="237"/>
      <c r="W65" s="237"/>
      <c r="X65" s="237"/>
      <c r="Y65" s="237"/>
      <c r="Z65" s="237"/>
      <c r="AA65" s="237"/>
      <c r="AB65" s="237"/>
    </row>
    <row r="70" spans="1:28">
      <c r="A70" s="236"/>
      <c r="U70" s="236"/>
      <c r="V70" s="236"/>
      <c r="W70" s="236"/>
      <c r="X70" s="236"/>
      <c r="Y70" s="236"/>
      <c r="Z70" s="236"/>
      <c r="AA70" s="236"/>
      <c r="AB70" s="236"/>
    </row>
  </sheetData>
  <mergeCells count="4">
    <mergeCell ref="I6:I17"/>
    <mergeCell ref="I18:I29"/>
    <mergeCell ref="I30:I41"/>
    <mergeCell ref="I42:I45"/>
  </mergeCells>
  <conditionalFormatting sqref="I5:J5">
    <cfRule type="dataBar" priority="5">
      <dataBar>
        <cfvo type="formula" val="&quot;&lt;100&quot;"/>
        <cfvo type="formula" val="&quot;&gt;100&quot;"/>
        <color theme="4" tint="0.79998168889431442"/>
      </dataBar>
      <extLst>
        <ext xmlns:x14="http://schemas.microsoft.com/office/spreadsheetml/2009/9/main" uri="{B025F937-C7B1-47D3-B67F-A62EFF666E3E}">
          <x14:id>{4D4F6087-B5F9-4743-A040-F2428E80B05C}</x14:id>
        </ext>
      </extLst>
    </cfRule>
    <cfRule type="dataBar" priority="6">
      <dataBar>
        <cfvo type="min"/>
        <cfvo type="max"/>
        <color rgb="FF638EC6"/>
      </dataBar>
      <extLst>
        <ext xmlns:x14="http://schemas.microsoft.com/office/spreadsheetml/2009/9/main" uri="{B025F937-C7B1-47D3-B67F-A62EFF666E3E}">
          <x14:id>{4E263A4A-1754-4C1F-B4EA-837F0B416098}</x14:id>
        </ext>
      </extLst>
    </cfRule>
  </conditionalFormatting>
  <conditionalFormatting sqref="K5">
    <cfRule type="dataBar" priority="3">
      <dataBar>
        <cfvo type="formula" val="&quot;&lt;100&quot;"/>
        <cfvo type="formula" val="&quot;&gt;100&quot;"/>
        <color theme="4" tint="0.79998168889431442"/>
      </dataBar>
      <extLst>
        <ext xmlns:x14="http://schemas.microsoft.com/office/spreadsheetml/2009/9/main" uri="{B025F937-C7B1-47D3-B67F-A62EFF666E3E}">
          <x14:id>{305BD8BD-DC12-4F84-AE6C-017A36200673}</x14:id>
        </ext>
      </extLst>
    </cfRule>
    <cfRule type="dataBar" priority="4">
      <dataBar>
        <cfvo type="min"/>
        <cfvo type="max"/>
        <color rgb="FF638EC6"/>
      </dataBar>
      <extLst>
        <ext xmlns:x14="http://schemas.microsoft.com/office/spreadsheetml/2009/9/main" uri="{B025F937-C7B1-47D3-B67F-A62EFF666E3E}">
          <x14:id>{550B2E5F-1403-4529-84BD-8CE0B377740A}</x14:id>
        </ext>
      </extLst>
    </cfRule>
  </conditionalFormatting>
  <conditionalFormatting sqref="I5:K5">
    <cfRule type="dataBar" priority="1">
      <dataBar>
        <cfvo type="formula" val="&quot;&lt;100&quot;"/>
        <cfvo type="formula" val="&quot;&gt;100&quot;"/>
        <color theme="4" tint="0.79998168889431442"/>
      </dataBar>
      <extLst>
        <ext xmlns:x14="http://schemas.microsoft.com/office/spreadsheetml/2009/9/main" uri="{B025F937-C7B1-47D3-B67F-A62EFF666E3E}">
          <x14:id>{C134FD83-FD19-4CA1-AA9A-8275CD490DA6}</x14:id>
        </ext>
      </extLst>
    </cfRule>
    <cfRule type="dataBar" priority="2">
      <dataBar>
        <cfvo type="min"/>
        <cfvo type="max"/>
        <color rgb="FF638EC6"/>
      </dataBar>
      <extLst>
        <ext xmlns:x14="http://schemas.microsoft.com/office/spreadsheetml/2009/9/main" uri="{B025F937-C7B1-47D3-B67F-A62EFF666E3E}">
          <x14:id>{43C2A8F1-8EAB-4ED2-A208-76CF24339B7E}</x14:id>
        </ext>
      </extLst>
    </cfRule>
  </conditionalFormatting>
  <hyperlinks>
    <hyperlink ref="A1" location="'Figures'!A1" display="Indice de gráficos" xr:uid="{00000000-0004-0000-6600-000000000000}"/>
  </hyperlinks>
  <pageMargins left="0.7" right="0.7" top="0.75" bottom="0.75" header="0.3" footer="0.3"/>
  <pageSetup paperSize="9"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dataBar" id="{4D4F6087-B5F9-4743-A040-F2428E80B05C}">
            <x14:dataBar minLength="0" maxLength="100" gradient="0">
              <x14:cfvo type="formula">
                <xm:f>"&lt;100"</xm:f>
              </x14:cfvo>
              <x14:cfvo type="formula">
                <xm:f>"&gt;100"</xm:f>
              </x14:cfvo>
              <x14:negativeFillColor rgb="FFFF0000"/>
              <x14:axisColor rgb="FF000000"/>
            </x14:dataBar>
          </x14:cfRule>
          <x14:cfRule type="dataBar" id="{4E263A4A-1754-4C1F-B4EA-837F0B416098}">
            <x14:dataBar minLength="0" maxLength="100" gradient="0">
              <x14:cfvo type="autoMin"/>
              <x14:cfvo type="autoMax"/>
              <x14:negativeFillColor rgb="FFFF0000"/>
              <x14:axisColor rgb="FF000000"/>
            </x14:dataBar>
          </x14:cfRule>
          <xm:sqref>I5:J5</xm:sqref>
        </x14:conditionalFormatting>
        <x14:conditionalFormatting xmlns:xm="http://schemas.microsoft.com/office/excel/2006/main">
          <x14:cfRule type="dataBar" id="{305BD8BD-DC12-4F84-AE6C-017A36200673}">
            <x14:dataBar minLength="0" maxLength="100" gradient="0">
              <x14:cfvo type="formula">
                <xm:f>"&lt;100"</xm:f>
              </x14:cfvo>
              <x14:cfvo type="formula">
                <xm:f>"&gt;100"</xm:f>
              </x14:cfvo>
              <x14:negativeFillColor rgb="FFFF0000"/>
              <x14:axisColor rgb="FF000000"/>
            </x14:dataBar>
          </x14:cfRule>
          <x14:cfRule type="dataBar" id="{550B2E5F-1403-4529-84BD-8CE0B377740A}">
            <x14:dataBar minLength="0" maxLength="100" gradient="0">
              <x14:cfvo type="autoMin"/>
              <x14:cfvo type="autoMax"/>
              <x14:negativeFillColor rgb="FFFF0000"/>
              <x14:axisColor rgb="FF000000"/>
            </x14:dataBar>
          </x14:cfRule>
          <xm:sqref>K5</xm:sqref>
        </x14:conditionalFormatting>
        <x14:conditionalFormatting xmlns:xm="http://schemas.microsoft.com/office/excel/2006/main">
          <x14:cfRule type="dataBar" id="{C134FD83-FD19-4CA1-AA9A-8275CD490DA6}">
            <x14:dataBar minLength="0" maxLength="100" gradient="0">
              <x14:cfvo type="formula">
                <xm:f>"&lt;100"</xm:f>
              </x14:cfvo>
              <x14:cfvo type="formula">
                <xm:f>"&gt;100"</xm:f>
              </x14:cfvo>
              <x14:negativeFillColor rgb="FFFF0000"/>
              <x14:axisColor rgb="FF000000"/>
            </x14:dataBar>
          </x14:cfRule>
          <x14:cfRule type="dataBar" id="{43C2A8F1-8EAB-4ED2-A208-76CF24339B7E}">
            <x14:dataBar minLength="0" maxLength="100" gradient="0">
              <x14:cfvo type="autoMin"/>
              <x14:cfvo type="autoMax"/>
              <x14:negativeFillColor rgb="FFFF0000"/>
              <x14:axisColor rgb="FF000000"/>
            </x14:dataBar>
          </x14:cfRule>
          <xm:sqref>I5:K5</xm:sqref>
        </x14:conditionalFormatting>
      </x14:conditionalFormattings>
    </ext>
  </extLs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Hoja91"/>
  <dimension ref="A1:X70"/>
  <sheetViews>
    <sheetView showGridLines="0" zoomScaleNormal="100" workbookViewId="0">
      <selection sqref="A1:XFD1"/>
    </sheetView>
  </sheetViews>
  <sheetFormatPr baseColWidth="10" defaultColWidth="8.85546875" defaultRowHeight="15"/>
  <cols>
    <col min="1" max="10" width="8.85546875" style="237"/>
    <col min="11" max="11" width="13.5703125" style="237" customWidth="1"/>
    <col min="12" max="16384" width="8.85546875" style="237"/>
  </cols>
  <sheetData>
    <row r="1" spans="1:24">
      <c r="A1" s="367" t="s">
        <v>321</v>
      </c>
    </row>
    <row r="3" spans="1:24" customFormat="1" ht="16.5">
      <c r="B3" s="190" t="s">
        <v>125</v>
      </c>
      <c r="K3" s="174"/>
    </row>
    <row r="5" spans="1:24">
      <c r="I5" s="73" t="s">
        <v>762</v>
      </c>
      <c r="J5" s="73" t="s">
        <v>765</v>
      </c>
      <c r="K5" s="73" t="s">
        <v>766</v>
      </c>
    </row>
    <row r="6" spans="1:24">
      <c r="I6" s="861">
        <v>2020</v>
      </c>
      <c r="J6" s="195" t="s">
        <v>767</v>
      </c>
      <c r="K6" s="74">
        <v>97.317643841627032</v>
      </c>
    </row>
    <row r="7" spans="1:24">
      <c r="I7" s="862"/>
      <c r="J7" s="195" t="s">
        <v>768</v>
      </c>
      <c r="K7" s="74">
        <v>73.633056185165856</v>
      </c>
    </row>
    <row r="8" spans="1:24">
      <c r="I8" s="862"/>
      <c r="J8" s="195" t="s">
        <v>769</v>
      </c>
      <c r="K8" s="74">
        <v>91.715339799301304</v>
      </c>
    </row>
    <row r="9" spans="1:24">
      <c r="I9" s="863"/>
      <c r="J9" s="253" t="s">
        <v>770</v>
      </c>
      <c r="K9" s="230">
        <v>94.502960487698445</v>
      </c>
    </row>
    <row r="10" spans="1:24">
      <c r="I10" s="861">
        <v>2021</v>
      </c>
      <c r="J10" s="195" t="s">
        <v>767</v>
      </c>
      <c r="K10" s="74">
        <v>97.4101378541516</v>
      </c>
    </row>
    <row r="11" spans="1:24">
      <c r="I11" s="862"/>
      <c r="J11" s="195" t="s">
        <v>768</v>
      </c>
      <c r="K11" s="74">
        <v>100.05805466535011</v>
      </c>
    </row>
    <row r="12" spans="1:24">
      <c r="I12" s="862"/>
      <c r="J12" s="195" t="s">
        <v>769</v>
      </c>
      <c r="K12" s="74">
        <v>105.43805060651918</v>
      </c>
    </row>
    <row r="13" spans="1:24">
      <c r="I13" s="863"/>
      <c r="J13" s="253" t="s">
        <v>770</v>
      </c>
      <c r="K13" s="230">
        <v>113.37066622785704</v>
      </c>
    </row>
    <row r="14" spans="1:24" ht="15.75" thickBot="1">
      <c r="I14" s="196">
        <v>2022</v>
      </c>
      <c r="J14" s="196" t="s">
        <v>767</v>
      </c>
      <c r="K14" s="233">
        <v>119.49150023911272</v>
      </c>
    </row>
    <row r="15" spans="1:24">
      <c r="B15" s="251"/>
      <c r="C15" s="252"/>
      <c r="D15" s="252"/>
      <c r="E15" s="252"/>
      <c r="F15" s="252"/>
      <c r="G15" s="252"/>
      <c r="H15" s="252"/>
      <c r="I15" s="254"/>
      <c r="J15" s="254"/>
      <c r="S15" s="252"/>
      <c r="T15" s="252"/>
      <c r="U15" s="252"/>
      <c r="V15" s="53"/>
      <c r="W15" s="53"/>
      <c r="X15" s="53"/>
    </row>
    <row r="16" spans="1:24">
      <c r="B16" s="252"/>
      <c r="C16" s="252"/>
      <c r="D16" s="252"/>
      <c r="E16" s="252"/>
      <c r="F16" s="252"/>
      <c r="G16" s="252"/>
      <c r="H16" s="252"/>
      <c r="I16" s="254"/>
      <c r="J16" s="254"/>
      <c r="S16" s="252"/>
      <c r="T16" s="252"/>
      <c r="U16" s="53"/>
      <c r="V16" s="53"/>
      <c r="W16" s="53"/>
      <c r="X16" s="53"/>
    </row>
    <row r="17" spans="2:10">
      <c r="I17" s="254"/>
      <c r="J17" s="254"/>
    </row>
    <row r="18" spans="2:10">
      <c r="I18" s="254"/>
      <c r="J18" s="254"/>
    </row>
    <row r="19" spans="2:10" ht="15.75">
      <c r="B19" s="235" t="s">
        <v>114</v>
      </c>
      <c r="I19" s="254"/>
      <c r="J19" s="254"/>
    </row>
    <row r="20" spans="2:10">
      <c r="I20" s="254"/>
      <c r="J20" s="254"/>
    </row>
    <row r="65" spans="1:5" s="236" customFormat="1">
      <c r="A65" s="237"/>
      <c r="B65" s="237"/>
      <c r="C65" s="237"/>
      <c r="D65" s="237"/>
      <c r="E65" s="237"/>
    </row>
    <row r="70" spans="1:5">
      <c r="A70" s="236"/>
      <c r="B70" s="236"/>
      <c r="C70" s="236"/>
      <c r="D70" s="236"/>
      <c r="E70" s="236"/>
    </row>
  </sheetData>
  <mergeCells count="2">
    <mergeCell ref="I6:I9"/>
    <mergeCell ref="I10:I13"/>
  </mergeCells>
  <conditionalFormatting sqref="I5:J5">
    <cfRule type="dataBar" priority="5">
      <dataBar>
        <cfvo type="formula" val="&quot;&lt;100&quot;"/>
        <cfvo type="formula" val="&quot;&gt;100&quot;"/>
        <color theme="4" tint="0.79998168889431442"/>
      </dataBar>
      <extLst>
        <ext xmlns:x14="http://schemas.microsoft.com/office/spreadsheetml/2009/9/main" uri="{B025F937-C7B1-47D3-B67F-A62EFF666E3E}">
          <x14:id>{BDD8F045-2651-479B-B4D0-122E93232C8C}</x14:id>
        </ext>
      </extLst>
    </cfRule>
    <cfRule type="dataBar" priority="6">
      <dataBar>
        <cfvo type="min"/>
        <cfvo type="max"/>
        <color rgb="FF638EC6"/>
      </dataBar>
      <extLst>
        <ext xmlns:x14="http://schemas.microsoft.com/office/spreadsheetml/2009/9/main" uri="{B025F937-C7B1-47D3-B67F-A62EFF666E3E}">
          <x14:id>{237AAA0E-5022-4223-AAC1-64D364E01159}</x14:id>
        </ext>
      </extLst>
    </cfRule>
  </conditionalFormatting>
  <conditionalFormatting sqref="K5">
    <cfRule type="dataBar" priority="3">
      <dataBar>
        <cfvo type="formula" val="&quot;&lt;100&quot;"/>
        <cfvo type="formula" val="&quot;&gt;100&quot;"/>
        <color theme="4" tint="0.79998168889431442"/>
      </dataBar>
      <extLst>
        <ext xmlns:x14="http://schemas.microsoft.com/office/spreadsheetml/2009/9/main" uri="{B025F937-C7B1-47D3-B67F-A62EFF666E3E}">
          <x14:id>{7CCF7600-2AA4-4E51-8C40-D7AF3CCEADA2}</x14:id>
        </ext>
      </extLst>
    </cfRule>
    <cfRule type="dataBar" priority="4">
      <dataBar>
        <cfvo type="min"/>
        <cfvo type="max"/>
        <color rgb="FF638EC6"/>
      </dataBar>
      <extLst>
        <ext xmlns:x14="http://schemas.microsoft.com/office/spreadsheetml/2009/9/main" uri="{B025F937-C7B1-47D3-B67F-A62EFF666E3E}">
          <x14:id>{7B42AA92-A7EB-463E-A0A6-F66F096CFB86}</x14:id>
        </ext>
      </extLst>
    </cfRule>
  </conditionalFormatting>
  <conditionalFormatting sqref="I5:K5">
    <cfRule type="dataBar" priority="1">
      <dataBar>
        <cfvo type="formula" val="&quot;&lt;100&quot;"/>
        <cfvo type="formula" val="&quot;&gt;100&quot;"/>
        <color theme="4" tint="0.79998168889431442"/>
      </dataBar>
      <extLst>
        <ext xmlns:x14="http://schemas.microsoft.com/office/spreadsheetml/2009/9/main" uri="{B025F937-C7B1-47D3-B67F-A62EFF666E3E}">
          <x14:id>{15A7942D-B476-4A45-83D7-224DC1368856}</x14:id>
        </ext>
      </extLst>
    </cfRule>
    <cfRule type="dataBar" priority="2">
      <dataBar>
        <cfvo type="min"/>
        <cfvo type="max"/>
        <color rgb="FF638EC6"/>
      </dataBar>
      <extLst>
        <ext xmlns:x14="http://schemas.microsoft.com/office/spreadsheetml/2009/9/main" uri="{B025F937-C7B1-47D3-B67F-A62EFF666E3E}">
          <x14:id>{2686C27B-70DB-4087-B82B-0A3ED6D49C3A}</x14:id>
        </ext>
      </extLst>
    </cfRule>
  </conditionalFormatting>
  <hyperlinks>
    <hyperlink ref="A1" location="'Figures'!A1" display="Indice de gráficos" xr:uid="{00000000-0004-0000-6700-000000000000}"/>
  </hyperlinks>
  <pageMargins left="0.7" right="0.7" top="0.75" bottom="0.75" header="0.3" footer="0.3"/>
  <pageSetup paperSize="9"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dataBar" id="{BDD8F045-2651-479B-B4D0-122E93232C8C}">
            <x14:dataBar minLength="0" maxLength="100" gradient="0">
              <x14:cfvo type="formula">
                <xm:f>"&lt;100"</xm:f>
              </x14:cfvo>
              <x14:cfvo type="formula">
                <xm:f>"&gt;100"</xm:f>
              </x14:cfvo>
              <x14:negativeFillColor rgb="FFFF0000"/>
              <x14:axisColor rgb="FF000000"/>
            </x14:dataBar>
          </x14:cfRule>
          <x14:cfRule type="dataBar" id="{237AAA0E-5022-4223-AAC1-64D364E01159}">
            <x14:dataBar minLength="0" maxLength="100" gradient="0">
              <x14:cfvo type="autoMin"/>
              <x14:cfvo type="autoMax"/>
              <x14:negativeFillColor rgb="FFFF0000"/>
              <x14:axisColor rgb="FF000000"/>
            </x14:dataBar>
          </x14:cfRule>
          <xm:sqref>I5:J5</xm:sqref>
        </x14:conditionalFormatting>
        <x14:conditionalFormatting xmlns:xm="http://schemas.microsoft.com/office/excel/2006/main">
          <x14:cfRule type="dataBar" id="{7CCF7600-2AA4-4E51-8C40-D7AF3CCEADA2}">
            <x14:dataBar minLength="0" maxLength="100" gradient="0">
              <x14:cfvo type="formula">
                <xm:f>"&lt;100"</xm:f>
              </x14:cfvo>
              <x14:cfvo type="formula">
                <xm:f>"&gt;100"</xm:f>
              </x14:cfvo>
              <x14:negativeFillColor rgb="FFFF0000"/>
              <x14:axisColor rgb="FF000000"/>
            </x14:dataBar>
          </x14:cfRule>
          <x14:cfRule type="dataBar" id="{7B42AA92-A7EB-463E-A0A6-F66F096CFB86}">
            <x14:dataBar minLength="0" maxLength="100" gradient="0">
              <x14:cfvo type="autoMin"/>
              <x14:cfvo type="autoMax"/>
              <x14:negativeFillColor rgb="FFFF0000"/>
              <x14:axisColor rgb="FF000000"/>
            </x14:dataBar>
          </x14:cfRule>
          <xm:sqref>K5</xm:sqref>
        </x14:conditionalFormatting>
        <x14:conditionalFormatting xmlns:xm="http://schemas.microsoft.com/office/excel/2006/main">
          <x14:cfRule type="dataBar" id="{15A7942D-B476-4A45-83D7-224DC1368856}">
            <x14:dataBar minLength="0" maxLength="100" gradient="0">
              <x14:cfvo type="formula">
                <xm:f>"&lt;100"</xm:f>
              </x14:cfvo>
              <x14:cfvo type="formula">
                <xm:f>"&gt;100"</xm:f>
              </x14:cfvo>
              <x14:negativeFillColor rgb="FFFF0000"/>
              <x14:axisColor rgb="FF000000"/>
            </x14:dataBar>
          </x14:cfRule>
          <x14:cfRule type="dataBar" id="{2686C27B-70DB-4087-B82B-0A3ED6D49C3A}">
            <x14:dataBar minLength="0" maxLength="100" gradient="0">
              <x14:cfvo type="autoMin"/>
              <x14:cfvo type="autoMax"/>
              <x14:negativeFillColor rgb="FFFF0000"/>
              <x14:axisColor rgb="FF000000"/>
            </x14:dataBar>
          </x14:cfRule>
          <xm:sqref>I5:K5</xm:sqref>
        </x14:conditionalFormatting>
      </x14:conditionalFormattings>
    </ext>
  </extLs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Hoja92"/>
  <dimension ref="A1:N22"/>
  <sheetViews>
    <sheetView showGridLines="0" zoomScaleNormal="100" workbookViewId="0">
      <selection sqref="A1:XFD1"/>
    </sheetView>
  </sheetViews>
  <sheetFormatPr baseColWidth="10" defaultColWidth="11.5703125" defaultRowHeight="15"/>
  <cols>
    <col min="9" max="9" width="22.140625" customWidth="1"/>
  </cols>
  <sheetData>
    <row r="1" spans="1:14">
      <c r="A1" s="367" t="s">
        <v>321</v>
      </c>
    </row>
    <row r="2" spans="1:14">
      <c r="B2" s="245"/>
    </row>
    <row r="3" spans="1:14" ht="16.5">
      <c r="B3" s="190" t="s">
        <v>771</v>
      </c>
      <c r="L3" s="174"/>
      <c r="M3" s="176"/>
      <c r="N3" s="176"/>
    </row>
    <row r="4" spans="1:14" ht="16.5">
      <c r="B4" s="226"/>
      <c r="C4" s="227"/>
      <c r="D4" s="227"/>
      <c r="E4" s="227"/>
      <c r="F4" s="227"/>
      <c r="G4" s="113"/>
    </row>
    <row r="5" spans="1:14" ht="34.9" customHeight="1">
      <c r="G5" s="73"/>
      <c r="H5" s="73" t="s">
        <v>747</v>
      </c>
      <c r="I5" s="73" t="s">
        <v>772</v>
      </c>
    </row>
    <row r="6" spans="1:14">
      <c r="G6" s="195" t="s">
        <v>773</v>
      </c>
      <c r="H6" s="74">
        <v>93.38493049836427</v>
      </c>
      <c r="I6" s="74">
        <v>94.327710400346703</v>
      </c>
    </row>
    <row r="7" spans="1:14">
      <c r="G7" s="195" t="s">
        <v>774</v>
      </c>
      <c r="H7" s="74">
        <v>93.991244362911004</v>
      </c>
      <c r="I7" s="74">
        <v>95.802499129966577</v>
      </c>
    </row>
    <row r="8" spans="1:14">
      <c r="G8" s="195" t="s">
        <v>775</v>
      </c>
      <c r="H8" s="74">
        <v>94.909331980427694</v>
      </c>
      <c r="I8" s="74">
        <v>96.664653004405977</v>
      </c>
    </row>
    <row r="9" spans="1:14">
      <c r="G9" s="195" t="s">
        <v>776</v>
      </c>
      <c r="H9" s="74">
        <v>95.551817072240311</v>
      </c>
      <c r="I9" s="74">
        <v>97.518927330868792</v>
      </c>
    </row>
    <row r="10" spans="1:14">
      <c r="G10" s="195" t="s">
        <v>777</v>
      </c>
      <c r="H10" s="74">
        <v>96.422072097485355</v>
      </c>
      <c r="I10" s="74">
        <v>98.37681311682087</v>
      </c>
    </row>
    <row r="11" spans="1:14">
      <c r="G11" s="195" t="s">
        <v>778</v>
      </c>
      <c r="H11" s="74">
        <v>97.47557810920091</v>
      </c>
      <c r="I11" s="74">
        <v>98.667699762956929</v>
      </c>
    </row>
    <row r="12" spans="1:14">
      <c r="G12" s="195" t="s">
        <v>779</v>
      </c>
      <c r="H12" s="74">
        <v>97.896519138151163</v>
      </c>
      <c r="I12" s="74">
        <v>99.53149520989146</v>
      </c>
    </row>
    <row r="13" spans="1:14">
      <c r="G13" s="195" t="s">
        <v>780</v>
      </c>
      <c r="H13" s="74">
        <v>100</v>
      </c>
      <c r="I13" s="74">
        <v>100</v>
      </c>
    </row>
    <row r="14" spans="1:14">
      <c r="G14" s="195" t="s">
        <v>781</v>
      </c>
      <c r="H14" s="74">
        <v>87.348384081662232</v>
      </c>
      <c r="I14" s="74">
        <v>95.85962585279691</v>
      </c>
    </row>
    <row r="15" spans="1:14">
      <c r="G15" s="195" t="s">
        <v>782</v>
      </c>
      <c r="H15" s="74">
        <v>67.920744822035175</v>
      </c>
      <c r="I15" s="74">
        <v>80.250569625655814</v>
      </c>
    </row>
    <row r="16" spans="1:14">
      <c r="G16" s="195" t="s">
        <v>783</v>
      </c>
      <c r="H16" s="74">
        <v>89.798883408961984</v>
      </c>
      <c r="I16" s="74">
        <v>93.358525999225179</v>
      </c>
    </row>
    <row r="17" spans="2:9">
      <c r="G17" s="195" t="s">
        <v>784</v>
      </c>
      <c r="H17" s="74">
        <v>90.833306609522637</v>
      </c>
      <c r="I17" s="74">
        <v>93.45669203443363</v>
      </c>
    </row>
    <row r="18" spans="2:9" ht="15.75">
      <c r="B18" s="234" t="s">
        <v>105</v>
      </c>
      <c r="G18" s="195" t="s">
        <v>785</v>
      </c>
      <c r="H18" s="74">
        <v>94.108626436443686</v>
      </c>
      <c r="I18" s="74">
        <v>93.217679079143494</v>
      </c>
    </row>
    <row r="19" spans="2:9">
      <c r="G19" s="195" t="s">
        <v>786</v>
      </c>
      <c r="H19" s="74">
        <v>97.554609932933261</v>
      </c>
      <c r="I19" s="74">
        <v>95.637028622458018</v>
      </c>
    </row>
    <row r="20" spans="2:9">
      <c r="G20" s="195" t="s">
        <v>787</v>
      </c>
      <c r="H20" s="74">
        <v>102.33932093044021</v>
      </c>
      <c r="I20" s="74">
        <v>98.183107562396174</v>
      </c>
    </row>
    <row r="21" spans="2:9">
      <c r="G21" s="195" t="s">
        <v>788</v>
      </c>
      <c r="H21" s="74">
        <v>106.41507048588682</v>
      </c>
      <c r="I21" s="74">
        <v>102.62553104870217</v>
      </c>
    </row>
    <row r="22" spans="2:9" ht="15.75" thickBot="1">
      <c r="G22" s="196" t="s">
        <v>789</v>
      </c>
      <c r="H22" s="76">
        <v>109.10242412678598</v>
      </c>
      <c r="I22" s="76">
        <v>103.11997268423369</v>
      </c>
    </row>
  </sheetData>
  <conditionalFormatting sqref="G5:I5">
    <cfRule type="dataBar" priority="1">
      <dataBar>
        <cfvo type="formula" val="&quot;&lt;100&quot;"/>
        <cfvo type="formula" val="&quot;&gt;100&quot;"/>
        <color theme="4" tint="0.79998168889431442"/>
      </dataBar>
      <extLst>
        <ext xmlns:x14="http://schemas.microsoft.com/office/spreadsheetml/2009/9/main" uri="{B025F937-C7B1-47D3-B67F-A62EFF666E3E}">
          <x14:id>{582944F5-157A-4F68-9D3C-3105C516B1B2}</x14:id>
        </ext>
      </extLst>
    </cfRule>
    <cfRule type="dataBar" priority="2">
      <dataBar>
        <cfvo type="min"/>
        <cfvo type="max"/>
        <color rgb="FF638EC6"/>
      </dataBar>
      <extLst>
        <ext xmlns:x14="http://schemas.microsoft.com/office/spreadsheetml/2009/9/main" uri="{B025F937-C7B1-47D3-B67F-A62EFF666E3E}">
          <x14:id>{4CC6ED73-8562-452A-A8FF-63B05AEE8484}</x14:id>
        </ext>
      </extLst>
    </cfRule>
  </conditionalFormatting>
  <hyperlinks>
    <hyperlink ref="A1" location="'Figures'!A1" display="Indice de gráficos" xr:uid="{00000000-0004-0000-6800-000000000000}"/>
  </hyperlinks>
  <pageMargins left="0.7" right="0.7" top="0.75" bottom="0.75" header="0.3" footer="0.3"/>
  <pageSetup paperSize="9"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dataBar" id="{582944F5-157A-4F68-9D3C-3105C516B1B2}">
            <x14:dataBar minLength="0" maxLength="100" gradient="0">
              <x14:cfvo type="formula">
                <xm:f>"&lt;100"</xm:f>
              </x14:cfvo>
              <x14:cfvo type="formula">
                <xm:f>"&gt;100"</xm:f>
              </x14:cfvo>
              <x14:negativeFillColor rgb="FFFF0000"/>
              <x14:axisColor rgb="FF000000"/>
            </x14:dataBar>
          </x14:cfRule>
          <x14:cfRule type="dataBar" id="{4CC6ED73-8562-452A-A8FF-63B05AEE8484}">
            <x14:dataBar minLength="0" maxLength="100" gradient="0">
              <x14:cfvo type="autoMin"/>
              <x14:cfvo type="autoMax"/>
              <x14:negativeFillColor rgb="FFFF0000"/>
              <x14:axisColor rgb="FF000000"/>
            </x14:dataBar>
          </x14:cfRule>
          <xm:sqref>G5:I5</xm:sqref>
        </x14:conditionalFormatting>
      </x14:conditionalFormattings>
    </ext>
  </extLs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Hoja93"/>
  <dimension ref="A1:N18"/>
  <sheetViews>
    <sheetView showGridLines="0" zoomScaleNormal="100" workbookViewId="0">
      <selection sqref="A1:XFD1"/>
    </sheetView>
  </sheetViews>
  <sheetFormatPr baseColWidth="10" defaultColWidth="11.5703125" defaultRowHeight="15"/>
  <cols>
    <col min="6" max="6" width="19" bestFit="1" customWidth="1"/>
  </cols>
  <sheetData>
    <row r="1" spans="1:14">
      <c r="A1" s="367" t="s">
        <v>321</v>
      </c>
    </row>
    <row r="3" spans="1:14" ht="16.5">
      <c r="B3" s="190" t="s">
        <v>790</v>
      </c>
      <c r="L3" s="174"/>
      <c r="M3" s="176"/>
      <c r="N3" s="176"/>
    </row>
    <row r="4" spans="1:14" ht="14.65" customHeight="1">
      <c r="A4" s="52"/>
      <c r="B4" s="226"/>
      <c r="C4" s="227"/>
      <c r="D4" s="227"/>
      <c r="E4" s="227"/>
      <c r="F4" s="227"/>
      <c r="G4" s="227"/>
      <c r="H4" s="77"/>
    </row>
    <row r="5" spans="1:14">
      <c r="A5" s="52"/>
      <c r="B5" s="248"/>
      <c r="F5" s="73" t="s">
        <v>469</v>
      </c>
      <c r="G5" s="73" t="s">
        <v>791</v>
      </c>
    </row>
    <row r="6" spans="1:14">
      <c r="A6" s="249"/>
      <c r="F6" s="195" t="s">
        <v>792</v>
      </c>
      <c r="G6" s="74">
        <v>0.93114531944866408</v>
      </c>
    </row>
    <row r="7" spans="1:14">
      <c r="A7" s="249"/>
      <c r="F7" s="195">
        <v>2020</v>
      </c>
      <c r="G7" s="74">
        <v>1.615644823923573</v>
      </c>
    </row>
    <row r="8" spans="1:14">
      <c r="A8" s="249"/>
      <c r="F8" s="195">
        <v>2021</v>
      </c>
      <c r="G8" s="74">
        <v>2.6275479023585198</v>
      </c>
    </row>
    <row r="9" spans="1:14" ht="15.75" thickBot="1">
      <c r="A9" s="249"/>
      <c r="F9" s="196" t="s">
        <v>793</v>
      </c>
      <c r="G9" s="76">
        <v>1.1971818946792028</v>
      </c>
    </row>
    <row r="10" spans="1:14">
      <c r="A10" s="249"/>
      <c r="F10" s="250"/>
      <c r="G10" s="250"/>
    </row>
    <row r="11" spans="1:14">
      <c r="A11" s="249"/>
      <c r="F11" s="250"/>
      <c r="G11" s="250"/>
    </row>
    <row r="12" spans="1:14">
      <c r="A12" s="249"/>
      <c r="F12" s="250"/>
      <c r="G12" s="250"/>
    </row>
    <row r="13" spans="1:14">
      <c r="F13" s="250"/>
      <c r="G13" s="255"/>
    </row>
    <row r="14" spans="1:14">
      <c r="F14" s="250"/>
      <c r="G14" s="255"/>
    </row>
    <row r="18" spans="2:2" ht="15.75">
      <c r="B18" s="234" t="s">
        <v>105</v>
      </c>
    </row>
  </sheetData>
  <conditionalFormatting sqref="F5:G5">
    <cfRule type="dataBar" priority="1">
      <dataBar>
        <cfvo type="formula" val="&quot;&lt;100&quot;"/>
        <cfvo type="formula" val="&quot;&gt;100&quot;"/>
        <color theme="4" tint="0.79998168889431442"/>
      </dataBar>
      <extLst>
        <ext xmlns:x14="http://schemas.microsoft.com/office/spreadsheetml/2009/9/main" uri="{B025F937-C7B1-47D3-B67F-A62EFF666E3E}">
          <x14:id>{908AFE64-FA84-4D05-A93F-378F52FB385D}</x14:id>
        </ext>
      </extLst>
    </cfRule>
    <cfRule type="dataBar" priority="2">
      <dataBar>
        <cfvo type="min"/>
        <cfvo type="max"/>
        <color rgb="FF638EC6"/>
      </dataBar>
      <extLst>
        <ext xmlns:x14="http://schemas.microsoft.com/office/spreadsheetml/2009/9/main" uri="{B025F937-C7B1-47D3-B67F-A62EFF666E3E}">
          <x14:id>{E541BF9A-D1A7-47F5-BAFB-167DC41D0B92}</x14:id>
        </ext>
      </extLst>
    </cfRule>
  </conditionalFormatting>
  <hyperlinks>
    <hyperlink ref="A1" location="'Figures'!A1" display="Indice de gráficos" xr:uid="{00000000-0004-0000-6900-000000000000}"/>
  </hyperlinks>
  <pageMargins left="0.7" right="0.7" top="0.75" bottom="0.75" header="0.3" footer="0.3"/>
  <pageSetup paperSize="9" orientation="portrait" verticalDpi="0" r:id="rId1"/>
  <drawing r:id="rId2"/>
  <extLst>
    <ext xmlns:x14="http://schemas.microsoft.com/office/spreadsheetml/2009/9/main" uri="{78C0D931-6437-407d-A8EE-F0AAD7539E65}">
      <x14:conditionalFormattings>
        <x14:conditionalFormatting xmlns:xm="http://schemas.microsoft.com/office/excel/2006/main">
          <x14:cfRule type="dataBar" id="{908AFE64-FA84-4D05-A93F-378F52FB385D}">
            <x14:dataBar minLength="0" maxLength="100" gradient="0">
              <x14:cfvo type="formula">
                <xm:f>"&lt;100"</xm:f>
              </x14:cfvo>
              <x14:cfvo type="formula">
                <xm:f>"&gt;100"</xm:f>
              </x14:cfvo>
              <x14:negativeFillColor rgb="FFFF0000"/>
              <x14:axisColor rgb="FF000000"/>
            </x14:dataBar>
          </x14:cfRule>
          <x14:cfRule type="dataBar" id="{E541BF9A-D1A7-47F5-BAFB-167DC41D0B92}">
            <x14:dataBar minLength="0" maxLength="100" gradient="0">
              <x14:cfvo type="autoMin"/>
              <x14:cfvo type="autoMax"/>
              <x14:negativeFillColor rgb="FFFF0000"/>
              <x14:axisColor rgb="FF000000"/>
            </x14:dataBar>
          </x14:cfRule>
          <xm:sqref>F5:G5</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113</vt:i4>
      </vt:variant>
    </vt:vector>
  </HeadingPairs>
  <TitlesOfParts>
    <vt:vector size="113" baseType="lpstr">
      <vt:lpstr>Tables</vt:lpstr>
      <vt:lpstr>Figures</vt:lpstr>
      <vt:lpstr>Table RE.</vt:lpstr>
      <vt:lpstr>C1.</vt:lpstr>
      <vt:lpstr>C2.</vt:lpstr>
      <vt:lpstr>C3.</vt:lpstr>
      <vt:lpstr>C4.</vt:lpstr>
      <vt:lpstr>C5.</vt:lpstr>
      <vt:lpstr>C6.</vt:lpstr>
      <vt:lpstr>C7.</vt:lpstr>
      <vt:lpstr>C8. </vt:lpstr>
      <vt:lpstr>C9.</vt:lpstr>
      <vt:lpstr>C10.</vt:lpstr>
      <vt:lpstr>C11.</vt:lpstr>
      <vt:lpstr>C12.</vt:lpstr>
      <vt:lpstr>C13.</vt:lpstr>
      <vt:lpstr>C 14 </vt:lpstr>
      <vt:lpstr>C 15</vt:lpstr>
      <vt:lpstr>GR RE</vt:lpstr>
      <vt:lpstr>GR1.</vt:lpstr>
      <vt:lpstr>GR2.</vt:lpstr>
      <vt:lpstr>GR3.</vt:lpstr>
      <vt:lpstr>GR4.</vt:lpstr>
      <vt:lpstr>GR5.</vt:lpstr>
      <vt:lpstr>GR6.</vt:lpstr>
      <vt:lpstr>GR7.</vt:lpstr>
      <vt:lpstr>GR8.</vt:lpstr>
      <vt:lpstr>GR9.</vt:lpstr>
      <vt:lpstr>GR10.</vt:lpstr>
      <vt:lpstr>GR11.</vt:lpstr>
      <vt:lpstr>GR12.</vt:lpstr>
      <vt:lpstr>GR13.</vt:lpstr>
      <vt:lpstr>GR14.</vt:lpstr>
      <vt:lpstr>GR 15A</vt:lpstr>
      <vt:lpstr>GR 15B</vt:lpstr>
      <vt:lpstr>GR 15C</vt:lpstr>
      <vt:lpstr>G16.</vt:lpstr>
      <vt:lpstr>GR 17 </vt:lpstr>
      <vt:lpstr>GR17.b.</vt:lpstr>
      <vt:lpstr>GR18.</vt:lpstr>
      <vt:lpstr>GR19.</vt:lpstr>
      <vt:lpstr>GR19.b.</vt:lpstr>
      <vt:lpstr>GR 20 </vt:lpstr>
      <vt:lpstr>GR20.b.</vt:lpstr>
      <vt:lpstr>G21.</vt:lpstr>
      <vt:lpstr>GR21.b.</vt:lpstr>
      <vt:lpstr>GR 22</vt:lpstr>
      <vt:lpstr>GR 23</vt:lpstr>
      <vt:lpstr>GR 24</vt:lpstr>
      <vt:lpstr>GR 25</vt:lpstr>
      <vt:lpstr>GR 26</vt:lpstr>
      <vt:lpstr>GR 27</vt:lpstr>
      <vt:lpstr>GR 28</vt:lpstr>
      <vt:lpstr>GR 29</vt:lpstr>
      <vt:lpstr>GR 30</vt:lpstr>
      <vt:lpstr>GR 31</vt:lpstr>
      <vt:lpstr>GR 32</vt:lpstr>
      <vt:lpstr>GR 33</vt:lpstr>
      <vt:lpstr>GR 34</vt:lpstr>
      <vt:lpstr>GR 35</vt:lpstr>
      <vt:lpstr>GR 36</vt:lpstr>
      <vt:lpstr>GR 37</vt:lpstr>
      <vt:lpstr>GR38.</vt:lpstr>
      <vt:lpstr>GR39.</vt:lpstr>
      <vt:lpstr>GR40.</vt:lpstr>
      <vt:lpstr>GR41.</vt:lpstr>
      <vt:lpstr>GR42.</vt:lpstr>
      <vt:lpstr>GR43.</vt:lpstr>
      <vt:lpstr>GR44.</vt:lpstr>
      <vt:lpstr>GR45.</vt:lpstr>
      <vt:lpstr>GR46.</vt:lpstr>
      <vt:lpstr>GR47.</vt:lpstr>
      <vt:lpstr>GR48.</vt:lpstr>
      <vt:lpstr>GR49.</vt:lpstr>
      <vt:lpstr>GR50-55.</vt:lpstr>
      <vt:lpstr>GR56.</vt:lpstr>
      <vt:lpstr>GR57.</vt:lpstr>
      <vt:lpstr>GR58.</vt:lpstr>
      <vt:lpstr>GR59.</vt:lpstr>
      <vt:lpstr>GR60.</vt:lpstr>
      <vt:lpstr>GR61.</vt:lpstr>
      <vt:lpstr>GR62.</vt:lpstr>
      <vt:lpstr>GR63.</vt:lpstr>
      <vt:lpstr>Gr_R1.a MERCADO IBÉRICO GAS </vt:lpstr>
      <vt:lpstr>Gr_R1.b MERCADO IBÉRICO GAS </vt:lpstr>
      <vt:lpstr>Gr_R1.c MERCADO IBÉRICO GAS </vt:lpstr>
      <vt:lpstr>Gr_R1.d MERCADO IBÉRICO GAS </vt:lpstr>
      <vt:lpstr>Gr_R1.e MERCADO IBÉRICO GAS </vt:lpstr>
      <vt:lpstr>Gr_R1.f MERCADO IBÉRICO GAS </vt:lpstr>
      <vt:lpstr>Gr_R1.g MERCADO IBÉRICO GAS </vt:lpstr>
      <vt:lpstr>Gr_R1.h MERCADO IBÉRICO GAS </vt:lpstr>
      <vt:lpstr>GRÁFICOS_recuadro IVA_1</vt:lpstr>
      <vt:lpstr>GRÁFICOS_recuadro IVA_2</vt:lpstr>
      <vt:lpstr>GRÁFICOS_recuadro IVA_3</vt:lpstr>
      <vt:lpstr>GRÁFICOS_recuadro IVA_4</vt:lpstr>
      <vt:lpstr>GRÁFICOS_recuadro IVA_5</vt:lpstr>
      <vt:lpstr>GRÁFICOS_recuadro IVA_6</vt:lpstr>
      <vt:lpstr>GRÁFICOS_recuadro IVA_7</vt:lpstr>
      <vt:lpstr>GRÁFICOS_recuadro IVA_8</vt:lpstr>
      <vt:lpstr>GRÁFICOS_recuadroIRPF_1.</vt:lpstr>
      <vt:lpstr>GRÁFICOS_recuadroIRPF_2.</vt:lpstr>
      <vt:lpstr>GRÁFICOS_recuadroIRPF_3.</vt:lpstr>
      <vt:lpstr>GRÁFICOS_recuadroIRPF_4.</vt:lpstr>
      <vt:lpstr>GRÁFICOS_recuadroIRPF_5.</vt:lpstr>
      <vt:lpstr>GRÁFICOS_recuadroIRPF_6.</vt:lpstr>
      <vt:lpstr>GRÁFICOS_recuadroIRPF_7.</vt:lpstr>
      <vt:lpstr>GRÁFICOS_recuadroIRPF_8.</vt:lpstr>
      <vt:lpstr>GRÁFICOS_recuadroIRPF_9.</vt:lpstr>
      <vt:lpstr>GRÁFICOS_recuadroIRPF_10.</vt:lpstr>
      <vt:lpstr>GRÁFICOS_recuadroIRPF_11.</vt:lpstr>
      <vt:lpstr>GRÁFICOS_recuadroIRPF_12.</vt:lpstr>
      <vt:lpstr>GRÁFICOS_recuadrosCCAA_1.</vt:lpstr>
      <vt:lpstr>GRÁFICOS_recuadrosCCAA_2.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2022-11-14T09:49:12Z</dcterms:created>
  <dcterms:modified xsi:type="dcterms:W3CDTF">2022-11-14T09:55:32Z</dcterms:modified>
</cp:coreProperties>
</file>